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<sst xmlns="http://schemas.openxmlformats.org/spreadsheetml/2006/main" count="1052" uniqueCount="186">
  <si>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</si>
  <si>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</si>
  <si>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</si>
  <si>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</si>
  <si>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</si>
  <si>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</si>
  <si>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</si>
  <si>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</si>
  <si>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</si>
  <si>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</si>
  <si>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</si>
  <si>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</si>
  <si>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</si>
  <si>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</si>
  <si>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</si>
  <si>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</si>
  <si>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</si>
  <si>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</si>
  <si>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</si>
  <si>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</si>
  <si>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</si>
  <si>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</si>
  <si>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</si>
  <si>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</si>
  <si>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</si>
  <si>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</si>
  <si>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</si>
  <si>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</si>
  <si>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</si>
  <si>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</si>
  <si>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</si>
  <si>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</si>
  <si>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</si>
  <si>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</si>
  <si>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</si>
  <si>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</si>
  <si>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</si>
  <si>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</si>
  <si>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</si>
  <si>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</si>
  <si>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</si>
  <si>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</si>
  <si>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</si>
  <si>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</si>
  <si>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</si>
  <si>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</si>
  <si>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</si>
  <si>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</si>
  <si>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</si>
  <si>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</si>
  <si>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</si>
  <si>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</si>
  <si>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</si>
  <si>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</si>
  <si>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</si>
  <si>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</si>
  <si>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</si>
  <si>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</si>
  <si>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</si>
  <si>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</si>
  <si>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</si>
  <si>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</si>
  <si>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</si>
  <si>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</si>
  <si>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</si>
  <si>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</si>
  <si>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</si>
  <si>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</si>
  <si>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</si>
  <si>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</si>
  <si>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</si>
  <si>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</si>
  <si>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</si>
  <si>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</si>
  <si>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</si>
  <si>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</si>
  <si>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</si>
  <si>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</si>
  <si>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</si>
  <si>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</si>
  <si>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</si>
  <si>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</si>
  <si>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</si>
  <si>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</si>
  <si>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</si>
  <si>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</si>
  <si>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</si>
  <si>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</si>
  <si>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</si>
  <si>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</si>
  <si>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</si>
  <si>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</si>
  <si>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</si>
  <si>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</si>
  <si>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</si>
  <si>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</si>
  <si>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</si>
  <si>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</si>
  <si>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</si>
  <si>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</si>
  <si>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</si>
  <si>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</si>
  <si>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</si>
  <si>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</si>
  <si>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</si>
  <si>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</si>
  <si>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</si>
  <si>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</si>
  <si>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</si>
  <si>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</si>
  <si>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</si>
  <si>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</si>
  <si>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</si>
  <si>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</si>
  <si>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</si>
  <si>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</si>
  <si>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</si>
  <si>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</si>
  <si>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</si>
  <si>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</si>
  <si>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</si>
  <si>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</si>
  <si>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</si>
  <si>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</si>
  <si>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</si>
  <si>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</si>
  <si>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</si>
  <si>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</si>
  <si>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</si>
  <si>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</si>
  <si>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</si>
  <si>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</si>
  <si>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</si>
  <si>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</si>
  <si>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</si>
  <si>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</si>
  <si>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</si>
  <si>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</si>
  <si>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</si>
  <si>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</si>
  <si>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</si>
  <si>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</si>
  <si>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</si>
  <si>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</si>
  <si>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</si>
  <si>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</si>
  <si>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</si>
  <si>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</si>
  <si>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</si>
  <si>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</si>
  <si>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</si>
  <si>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</si>
  <si>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t>
  </si>
  <si>
    <t>1497,38</t>
  </si>
  <si>
    <t>март 2019 года</t>
  </si>
  <si>
    <t>01.03.2019</t>
  </si>
  <si>
    <t>02.03.2019</t>
  </si>
  <si>
    <t>03.03.2019</t>
  </si>
  <si>
    <t>04.03.2019</t>
  </si>
  <si>
    <t>05.03.2019</t>
  </si>
  <si>
    <t>06.03.2019</t>
  </si>
  <si>
    <t>07.03.2019</t>
  </si>
  <si>
    <t>08.03.2019</t>
  </si>
  <si>
    <t>09.03.2019</t>
  </si>
  <si>
    <t>10.03.2019</t>
  </si>
  <si>
    <t>11.03.2019</t>
  </si>
  <si>
    <t>12.03.2019</t>
  </si>
  <si>
    <t>13.03.2019</t>
  </si>
  <si>
    <t>14.03.2019</t>
  </si>
  <si>
    <t>15.03.2019</t>
  </si>
  <si>
    <t>16.03.2019</t>
  </si>
  <si>
    <t>17.03.2019</t>
  </si>
  <si>
    <t>18.03.2019</t>
  </si>
  <si>
    <t>19.03.2019</t>
  </si>
  <si>
    <t>20.03.2019</t>
  </si>
  <si>
    <t>21.03.2019</t>
  </si>
  <si>
    <t>22.03.2019</t>
  </si>
  <si>
    <t>23.03.2019</t>
  </si>
  <si>
    <t>24.03.2019</t>
  </si>
  <si>
    <t>25.03.2019</t>
  </si>
  <si>
    <t>26.03.2019</t>
  </si>
  <si>
    <t>27.03.2019</t>
  </si>
  <si>
    <t>28.03.2019</t>
  </si>
  <si>
    <t>29.03.2019</t>
  </si>
  <si>
    <t>30.03.2019</t>
  </si>
  <si>
    <t>31.03.2019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</si>
</sst>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36" name="Object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37" name="Object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38" name="Object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39" name="Object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7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7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7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7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40" name="Object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41" name="Object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42" name="Object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43" name="Object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44" name="Object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45" name="Object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46" name="Object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47" name="Object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48" name="Object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49" name="Object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1957.5491083500001</v>
      </c>
      <c r="D7" s="4">
        <f>$F$12+'СЕТ СН'!G5+СВЦЭМ!$D$10+'СЕТ СН'!G11-'СЕТ СН'!G$18</f>
        <v>2709.2191083500002</v>
      </c>
      <c r="E7" s="4">
        <f>$F$12+'СЕТ СН'!H5+СВЦЭМ!$D$10+'СЕТ СН'!H11-'СЕТ СН'!H$18</f>
        <v>2813.6191083499998</v>
      </c>
      <c r="F7" s="4">
        <f>$F$12+'СЕТ СН'!I5+СВЦЭМ!$D$10+'СЕТ СН'!I11-'СЕТ СН'!I$18</f>
        <v>3003.1891083500004</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907.63240255000005</v>
      </c>
      <c r="H12" s="2" t="s">
        <v>41</v>
      </c>
    </row>
    <row r="13" spans="1:8" ht="31.5" x14ac:dyDescent="0.25">
      <c r="A13" s="12">
        <v>2</v>
      </c>
      <c r="B13" s="107" t="s">
        <v>48</v>
      </c>
      <c r="C13" s="107"/>
      <c r="D13" s="107"/>
      <c r="E13" s="13" t="s">
        <v>22</v>
      </c>
      <c r="F13" s="11">
        <f>СВЦЭМ!$D$11</f>
        <v>907.63240255000005</v>
      </c>
    </row>
    <row r="14" spans="1:8" ht="36" customHeight="1" x14ac:dyDescent="0.25">
      <c r="A14" s="12">
        <v>3</v>
      </c>
      <c r="B14" s="107" t="s">
        <v>49</v>
      </c>
      <c r="C14" s="107"/>
      <c r="D14" s="107"/>
      <c r="E14" s="13" t="s">
        <v>23</v>
      </c>
      <c r="F14" s="11">
        <f>СВЦЭМ!$D$12</f>
        <v>641272.83696291933</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1.6990000000000001</v>
      </c>
    </row>
    <row r="17" spans="1:6" ht="33" customHeight="1" x14ac:dyDescent="0.25">
      <c r="A17" s="12">
        <v>6</v>
      </c>
      <c r="B17" s="107" t="s">
        <v>53</v>
      </c>
      <c r="C17" s="107" t="s">
        <v>25</v>
      </c>
      <c r="D17" s="107" t="s">
        <v>6</v>
      </c>
      <c r="E17" s="13" t="s">
        <v>6</v>
      </c>
      <c r="F17" s="16">
        <f>SUM(F19:F23)</f>
        <v>1.6990000000000001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1.6990000000000001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1149.9349999999999</v>
      </c>
    </row>
    <row r="26" spans="1:6" ht="30.75" customHeight="1" x14ac:dyDescent="0.25">
      <c r="A26" s="12">
        <v>9</v>
      </c>
      <c r="B26" s="107" t="s">
        <v>62</v>
      </c>
      <c r="C26" s="107" t="s">
        <v>27</v>
      </c>
      <c r="D26" s="107" t="s">
        <v>28</v>
      </c>
      <c r="E26" s="13" t="s">
        <v>61</v>
      </c>
      <c r="F26" s="16">
        <f>SUM(F28:F32)</f>
        <v>1149.9349999999999</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1149.9349999999999</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2027.8755001499999</v>
      </c>
      <c r="C9" s="4">
        <f>СВЦЭМ!$D$14+'СЕТ СН'!G5+СВЦЭМ!$D$10+'СЕТ СН'!G11-'СЕТ СН'!G$19</f>
        <v>2779.54550015</v>
      </c>
      <c r="D9" s="4">
        <f>СВЦЭМ!$D$14+'СЕТ СН'!H5+СВЦЭМ!$D$10+'СЕТ СН'!H11-'СЕТ СН'!H$19</f>
        <v>2883.94550015</v>
      </c>
      <c r="E9" s="4">
        <f>СВЦЭМ!$D$14+'СЕТ СН'!I5+СВЦЭМ!$D$10+'СЕТ СН'!I11-'СЕТ СН'!I$19</f>
        <v>3073.5155001500002</v>
      </c>
    </row>
    <row r="10" spans="1:6" x14ac:dyDescent="0.25">
      <c r="A10" s="26" t="s">
        <v>35</v>
      </c>
      <c r="B10" s="4">
        <f>СВЦЭМ!$D$15+'СЕТ СН'!F5+СВЦЭМ!$D$10+'СЕТ СН'!F11-'СЕТ СН'!F$19</f>
        <v>2902.6752504999999</v>
      </c>
      <c r="C10" s="4">
        <f>СВЦЭМ!$D$15+'СЕТ СН'!G5+СВЦЭМ!$D$10+'СЕТ СН'!G11-'СЕТ СН'!G$19</f>
        <v>3654.3452504999996</v>
      </c>
      <c r="D10" s="4">
        <f>СВЦЭМ!$D$15+'СЕТ СН'!H5+СВЦЭМ!$D$10+'СЕТ СН'!H11-'СЕТ СН'!H$19</f>
        <v>3758.7452505000001</v>
      </c>
      <c r="E10" s="4">
        <f>СВЦЭМ!$D$15+'СЕТ СН'!I5+СВЦЭМ!$D$10+'СЕТ СН'!I11-'СЕТ СН'!I$19</f>
        <v>3948.3152504999998</v>
      </c>
    </row>
    <row r="11" spans="1:6" x14ac:dyDescent="0.25">
      <c r="A11" s="26" t="s">
        <v>36</v>
      </c>
      <c r="B11" s="4">
        <f>СВЦЭМ!$D$16+'СЕТ СН'!F5+СВЦЭМ!$D$10+'СЕТ СН'!F11-'СЕТ СН'!F$19</f>
        <v>4067.3280329600002</v>
      </c>
      <c r="C11" s="4">
        <f>СВЦЭМ!$D$16+'СЕТ СН'!G5+СВЦЭМ!$D$10+'СЕТ СН'!G11-'СЕТ СН'!G$19</f>
        <v>4818.9980329600003</v>
      </c>
      <c r="D11" s="4">
        <f>СВЦЭМ!$D$16+'СЕТ СН'!H5+СВЦЭМ!$D$10+'СЕТ СН'!H11-'СЕТ СН'!H$19</f>
        <v>4923.3980329599999</v>
      </c>
      <c r="E11" s="4">
        <f>СВЦЭМ!$D$16+'СЕТ СН'!I5+СВЦЭМ!$D$10+'СЕТ СН'!I11-'СЕТ СН'!I$19</f>
        <v>5112.9680329599996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2027.8755001499999</v>
      </c>
      <c r="C16" s="28">
        <f>СВЦЭМ!$D$14+'СЕТ СН'!G5+СВЦЭМ!$D$10+'СЕТ СН'!G11-'СЕТ СН'!G$19</f>
        <v>2779.54550015</v>
      </c>
      <c r="D16" s="28">
        <f>СВЦЭМ!$D$14+'СЕТ СН'!H5+СВЦЭМ!$D$10+'СЕТ СН'!H11-'СЕТ СН'!H$19</f>
        <v>2883.94550015</v>
      </c>
      <c r="E16" s="28">
        <f>СВЦЭМ!$D$14+'СЕТ СН'!I5+СВЦЭМ!$D$10+'СЕТ СН'!I11-'СЕТ СН'!I$19</f>
        <v>3073.5155001500002</v>
      </c>
    </row>
    <row r="17" spans="1:5" x14ac:dyDescent="0.25">
      <c r="A17" s="26" t="s">
        <v>37</v>
      </c>
      <c r="B17" s="28">
        <f>СВЦЭМ!$D$17+'СЕТ СН'!F5+СВЦЭМ!$D$10+'СЕТ СН'!F11-'СЕТ СН'!F$19</f>
        <v>3396.5612600599998</v>
      </c>
      <c r="C17" s="28">
        <f>СВЦЭМ!$D$17+'СЕТ СН'!G5+СВЦЭМ!$D$10+'СЕТ СН'!G11-'СЕТ СН'!G$19</f>
        <v>4148.2312600599998</v>
      </c>
      <c r="D17" s="28">
        <f>СВЦЭМ!$D$17+'СЕТ СН'!H5+СВЦЭМ!$D$10+'СЕТ СН'!H11-'СЕТ СН'!H$19</f>
        <v>4252.6312600599995</v>
      </c>
      <c r="E17" s="28">
        <f>СВЦЭМ!$D$17+'СЕТ СН'!I5+СВЦЭМ!$D$10+'СЕТ СН'!I11-'СЕТ СН'!I$19</f>
        <v>4442.2012600600001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SUMIFS(СВЦЭМ!$C$33:$C$776,СВЦЭМ!$A$33:$A$776,$A12,СВЦЭМ!$B$33:$B$776,B$11)+'СЕТ СН'!$F$12+СВЦЭМ!$D$10+'СЕТ СН'!$F$5-'СЕТ СН'!$F$20</f>
        <v>2030.61734615</v>
      </c>
      <c r="C12" s="36">
        <f>SUMIFS(СВЦЭМ!$C$33:$C$776,СВЦЭМ!$A$33:$A$776,$A12,СВЦЭМ!$B$33:$B$776,C$11)+'СЕТ СН'!$F$12+СВЦЭМ!$D$10+'СЕТ СН'!$F$5-'СЕТ СН'!$F$20</f>
        <v>2061.0418277700001</v>
      </c>
      <c r="D12" s="36">
        <f>SUMIFS(СВЦЭМ!$C$33:$C$776,СВЦЭМ!$A$33:$A$776,$A12,СВЦЭМ!$B$33:$B$776,D$11)+'СЕТ СН'!$F$12+СВЦЭМ!$D$10+'СЕТ СН'!$F$5-'СЕТ СН'!$F$20</f>
        <v>2077.58473413</v>
      </c>
      <c r="E12" s="36">
        <f>SUMIFS(СВЦЭМ!$C$33:$C$776,СВЦЭМ!$A$33:$A$776,$A12,СВЦЭМ!$B$33:$B$776,E$11)+'СЕТ СН'!$F$12+СВЦЭМ!$D$10+'СЕТ СН'!$F$5-'СЕТ СН'!$F$20</f>
        <v>2118.5991088999999</v>
      </c>
      <c r="F12" s="36">
        <f>SUMIFS(СВЦЭМ!$C$33:$C$776,СВЦЭМ!$A$33:$A$776,$A12,СВЦЭМ!$B$33:$B$776,F$11)+'СЕТ СН'!$F$12+СВЦЭМ!$D$10+'СЕТ СН'!$F$5-'СЕТ СН'!$F$20</f>
        <v>2120.6882244500002</v>
      </c>
      <c r="G12" s="36">
        <f>SUMIFS(СВЦЭМ!$C$33:$C$776,СВЦЭМ!$A$33:$A$776,$A12,СВЦЭМ!$B$33:$B$776,G$11)+'СЕТ СН'!$F$12+СВЦЭМ!$D$10+'СЕТ СН'!$F$5-'СЕТ СН'!$F$20</f>
        <v>2064.8129682600002</v>
      </c>
      <c r="H12" s="36">
        <f>SUMIFS(СВЦЭМ!$C$33:$C$776,СВЦЭМ!$A$33:$A$776,$A12,СВЦЭМ!$B$33:$B$776,H$11)+'СЕТ СН'!$F$12+СВЦЭМ!$D$10+'СЕТ СН'!$F$5-'СЕТ СН'!$F$20</f>
        <v>2008.79205138</v>
      </c>
      <c r="I12" s="36">
        <f>SUMIFS(СВЦЭМ!$C$33:$C$776,СВЦЭМ!$A$33:$A$776,$A12,СВЦЭМ!$B$33:$B$776,I$11)+'СЕТ СН'!$F$12+СВЦЭМ!$D$10+'СЕТ СН'!$F$5-'СЕТ СН'!$F$20</f>
        <v>1967.5169546000002</v>
      </c>
      <c r="J12" s="36">
        <f>SUMIFS(СВЦЭМ!$C$33:$C$776,СВЦЭМ!$A$33:$A$776,$A12,СВЦЭМ!$B$33:$B$776,J$11)+'СЕТ СН'!$F$12+СВЦЭМ!$D$10+'СЕТ СН'!$F$5-'СЕТ СН'!$F$20</f>
        <v>1933.41455354</v>
      </c>
      <c r="K12" s="36">
        <f>SUMIFS(СВЦЭМ!$C$33:$C$776,СВЦЭМ!$A$33:$A$776,$A12,СВЦЭМ!$B$33:$B$776,K$11)+'СЕТ СН'!$F$12+СВЦЭМ!$D$10+'СЕТ СН'!$F$5-'СЕТ СН'!$F$20</f>
        <v>1916.3362764200001</v>
      </c>
      <c r="L12" s="36">
        <f>SUMIFS(СВЦЭМ!$C$33:$C$776,СВЦЭМ!$A$33:$A$776,$A12,СВЦЭМ!$B$33:$B$776,L$11)+'СЕТ СН'!$F$12+СВЦЭМ!$D$10+'СЕТ СН'!$F$5-'СЕТ СН'!$F$20</f>
        <v>1929.94372294</v>
      </c>
      <c r="M12" s="36">
        <f>SUMIFS(СВЦЭМ!$C$33:$C$776,СВЦЭМ!$A$33:$A$776,$A12,СВЦЭМ!$B$33:$B$776,M$11)+'СЕТ СН'!$F$12+СВЦЭМ!$D$10+'СЕТ СН'!$F$5-'СЕТ СН'!$F$20</f>
        <v>1951.2355124300002</v>
      </c>
      <c r="N12" s="36">
        <f>SUMIFS(СВЦЭМ!$C$33:$C$776,СВЦЭМ!$A$33:$A$776,$A12,СВЦЭМ!$B$33:$B$776,N$11)+'СЕТ СН'!$F$12+СВЦЭМ!$D$10+'СЕТ СН'!$F$5-'СЕТ СН'!$F$20</f>
        <v>1983.22053667</v>
      </c>
      <c r="O12" s="36">
        <f>SUMIFS(СВЦЭМ!$C$33:$C$776,СВЦЭМ!$A$33:$A$776,$A12,СВЦЭМ!$B$33:$B$776,O$11)+'СЕТ СН'!$F$12+СВЦЭМ!$D$10+'СЕТ СН'!$F$5-'СЕТ СН'!$F$20</f>
        <v>1987.8832108000001</v>
      </c>
      <c r="P12" s="36">
        <f>SUMIFS(СВЦЭМ!$C$33:$C$776,СВЦЭМ!$A$33:$A$776,$A12,СВЦЭМ!$B$33:$B$776,P$11)+'СЕТ СН'!$F$12+СВЦЭМ!$D$10+'СЕТ СН'!$F$5-'СЕТ СН'!$F$20</f>
        <v>1995.4727447099999</v>
      </c>
      <c r="Q12" s="36">
        <f>SUMIFS(СВЦЭМ!$C$33:$C$776,СВЦЭМ!$A$33:$A$776,$A12,СВЦЭМ!$B$33:$B$776,Q$11)+'СЕТ СН'!$F$12+СВЦЭМ!$D$10+'СЕТ СН'!$F$5-'СЕТ СН'!$F$20</f>
        <v>1994.2447508800001</v>
      </c>
      <c r="R12" s="36">
        <f>SUMIFS(СВЦЭМ!$C$33:$C$776,СВЦЭМ!$A$33:$A$776,$A12,СВЦЭМ!$B$33:$B$776,R$11)+'СЕТ СН'!$F$12+СВЦЭМ!$D$10+'СЕТ СН'!$F$5-'СЕТ СН'!$F$20</f>
        <v>1964.9509466200002</v>
      </c>
      <c r="S12" s="36">
        <f>SUMIFS(СВЦЭМ!$C$33:$C$776,СВЦЭМ!$A$33:$A$776,$A12,СВЦЭМ!$B$33:$B$776,S$11)+'СЕТ СН'!$F$12+СВЦЭМ!$D$10+'СЕТ СН'!$F$5-'СЕТ СН'!$F$20</f>
        <v>1921.6448643900001</v>
      </c>
      <c r="T12" s="36">
        <f>SUMIFS(СВЦЭМ!$C$33:$C$776,СВЦЭМ!$A$33:$A$776,$A12,СВЦЭМ!$B$33:$B$776,T$11)+'СЕТ СН'!$F$12+СВЦЭМ!$D$10+'СЕТ СН'!$F$5-'СЕТ СН'!$F$20</f>
        <v>1908.6933230200002</v>
      </c>
      <c r="U12" s="36">
        <f>SUMIFS(СВЦЭМ!$C$33:$C$776,СВЦЭМ!$A$33:$A$776,$A12,СВЦЭМ!$B$33:$B$776,U$11)+'СЕТ СН'!$F$12+СВЦЭМ!$D$10+'СЕТ СН'!$F$5-'СЕТ СН'!$F$20</f>
        <v>1889.6575348599999</v>
      </c>
      <c r="V12" s="36">
        <f>SUMIFS(СВЦЭМ!$C$33:$C$776,СВЦЭМ!$A$33:$A$776,$A12,СВЦЭМ!$B$33:$B$776,V$11)+'СЕТ СН'!$F$12+СВЦЭМ!$D$10+'СЕТ СН'!$F$5-'СЕТ СН'!$F$20</f>
        <v>1885.45108512</v>
      </c>
      <c r="W12" s="36">
        <f>SUMIFS(СВЦЭМ!$C$33:$C$776,СВЦЭМ!$A$33:$A$776,$A12,СВЦЭМ!$B$33:$B$776,W$11)+'СЕТ СН'!$F$12+СВЦЭМ!$D$10+'СЕТ СН'!$F$5-'СЕТ СН'!$F$20</f>
        <v>1897.3652164600001</v>
      </c>
      <c r="X12" s="36">
        <f>SUMIFS(СВЦЭМ!$C$33:$C$776,СВЦЭМ!$A$33:$A$776,$A12,СВЦЭМ!$B$33:$B$776,X$11)+'СЕТ СН'!$F$12+СВЦЭМ!$D$10+'СЕТ СН'!$F$5-'СЕТ СН'!$F$20</f>
        <v>1946.3751337900001</v>
      </c>
      <c r="Y12" s="36">
        <f>SUMIFS(СВЦЭМ!$C$33:$C$776,СВЦЭМ!$A$33:$A$776,$A12,СВЦЭМ!$B$33:$B$776,Y$11)+'СЕТ СН'!$F$12+СВЦЭМ!$D$10+'СЕТ СН'!$F$5-'СЕТ СН'!$F$20</f>
        <v>2006.7369939600001</v>
      </c>
      <c r="AA12" s="37"/>
    </row>
    <row r="13" spans="1:27" ht="15.75" x14ac:dyDescent="0.2">
      <c r="A13" s="35">
        <f>A12+1</f>
        <v>43526</v>
      </c>
      <c r="B13" s="36">
        <f>SUMIFS(СВЦЭМ!$C$33:$C$776,СВЦЭМ!$A$33:$A$776,$A13,СВЦЭМ!$B$33:$B$776,B$11)+'СЕТ СН'!$F$12+СВЦЭМ!$D$10+'СЕТ СН'!$F$5-'СЕТ СН'!$F$20</f>
        <v>2043.40353527</v>
      </c>
      <c r="C13" s="36">
        <f>SUMIFS(СВЦЭМ!$C$33:$C$776,СВЦЭМ!$A$33:$A$776,$A13,СВЦЭМ!$B$33:$B$776,C$11)+'СЕТ СН'!$F$12+СВЦЭМ!$D$10+'СЕТ СН'!$F$5-'СЕТ СН'!$F$20</f>
        <v>2060.0717090400003</v>
      </c>
      <c r="D13" s="36">
        <f>SUMIFS(СВЦЭМ!$C$33:$C$776,СВЦЭМ!$A$33:$A$776,$A13,СВЦЭМ!$B$33:$B$776,D$11)+'СЕТ СН'!$F$12+СВЦЭМ!$D$10+'СЕТ СН'!$F$5-'СЕТ СН'!$F$20</f>
        <v>2083.2569355699998</v>
      </c>
      <c r="E13" s="36">
        <f>SUMIFS(СВЦЭМ!$C$33:$C$776,СВЦЭМ!$A$33:$A$776,$A13,СВЦЭМ!$B$33:$B$776,E$11)+'СЕТ СН'!$F$12+СВЦЭМ!$D$10+'СЕТ СН'!$F$5-'СЕТ СН'!$F$20</f>
        <v>2083.91562458</v>
      </c>
      <c r="F13" s="36">
        <f>SUMIFS(СВЦЭМ!$C$33:$C$776,СВЦЭМ!$A$33:$A$776,$A13,СВЦЭМ!$B$33:$B$776,F$11)+'СЕТ СН'!$F$12+СВЦЭМ!$D$10+'СЕТ СН'!$F$5-'СЕТ СН'!$F$20</f>
        <v>2090.80228756</v>
      </c>
      <c r="G13" s="36">
        <f>SUMIFS(СВЦЭМ!$C$33:$C$776,СВЦЭМ!$A$33:$A$776,$A13,СВЦЭМ!$B$33:$B$776,G$11)+'СЕТ СН'!$F$12+СВЦЭМ!$D$10+'СЕТ СН'!$F$5-'СЕТ СН'!$F$20</f>
        <v>2074.9599092999997</v>
      </c>
      <c r="H13" s="36">
        <f>SUMIFS(СВЦЭМ!$C$33:$C$776,СВЦЭМ!$A$33:$A$776,$A13,СВЦЭМ!$B$33:$B$776,H$11)+'СЕТ СН'!$F$12+СВЦЭМ!$D$10+'СЕТ СН'!$F$5-'СЕТ СН'!$F$20</f>
        <v>2057.8676154300001</v>
      </c>
      <c r="I13" s="36">
        <f>SUMIFS(СВЦЭМ!$C$33:$C$776,СВЦЭМ!$A$33:$A$776,$A13,СВЦЭМ!$B$33:$B$776,I$11)+'СЕТ СН'!$F$12+СВЦЭМ!$D$10+'СЕТ СН'!$F$5-'СЕТ СН'!$F$20</f>
        <v>1995.0713249099999</v>
      </c>
      <c r="J13" s="36">
        <f>SUMIFS(СВЦЭМ!$C$33:$C$776,СВЦЭМ!$A$33:$A$776,$A13,СВЦЭМ!$B$33:$B$776,J$11)+'СЕТ СН'!$F$12+СВЦЭМ!$D$10+'СЕТ СН'!$F$5-'СЕТ СН'!$F$20</f>
        <v>1939.5076992200002</v>
      </c>
      <c r="K13" s="36">
        <f>SUMIFS(СВЦЭМ!$C$33:$C$776,СВЦЭМ!$A$33:$A$776,$A13,СВЦЭМ!$B$33:$B$776,K$11)+'СЕТ СН'!$F$12+СВЦЭМ!$D$10+'СЕТ СН'!$F$5-'СЕТ СН'!$F$20</f>
        <v>1921.6763808599999</v>
      </c>
      <c r="L13" s="36">
        <f>SUMIFS(СВЦЭМ!$C$33:$C$776,СВЦЭМ!$A$33:$A$776,$A13,СВЦЭМ!$B$33:$B$776,L$11)+'СЕТ СН'!$F$12+СВЦЭМ!$D$10+'СЕТ СН'!$F$5-'СЕТ СН'!$F$20</f>
        <v>1915.2716935600001</v>
      </c>
      <c r="M13" s="36">
        <f>SUMIFS(СВЦЭМ!$C$33:$C$776,СВЦЭМ!$A$33:$A$776,$A13,СВЦЭМ!$B$33:$B$776,M$11)+'СЕТ СН'!$F$12+СВЦЭМ!$D$10+'СЕТ СН'!$F$5-'СЕТ СН'!$F$20</f>
        <v>1938.6477967999999</v>
      </c>
      <c r="N13" s="36">
        <f>SUMIFS(СВЦЭМ!$C$33:$C$776,СВЦЭМ!$A$33:$A$776,$A13,СВЦЭМ!$B$33:$B$776,N$11)+'СЕТ СН'!$F$12+СВЦЭМ!$D$10+'СЕТ СН'!$F$5-'СЕТ СН'!$F$20</f>
        <v>1988.6556950700001</v>
      </c>
      <c r="O13" s="36">
        <f>SUMIFS(СВЦЭМ!$C$33:$C$776,СВЦЭМ!$A$33:$A$776,$A13,СВЦЭМ!$B$33:$B$776,O$11)+'СЕТ СН'!$F$12+СВЦЭМ!$D$10+'СЕТ СН'!$F$5-'СЕТ СН'!$F$20</f>
        <v>1987.1888778299999</v>
      </c>
      <c r="P13" s="36">
        <f>SUMIFS(СВЦЭМ!$C$33:$C$776,СВЦЭМ!$A$33:$A$776,$A13,СВЦЭМ!$B$33:$B$776,P$11)+'СЕТ СН'!$F$12+СВЦЭМ!$D$10+'СЕТ СН'!$F$5-'СЕТ СН'!$F$20</f>
        <v>2013.36368889</v>
      </c>
      <c r="Q13" s="36">
        <f>SUMIFS(СВЦЭМ!$C$33:$C$776,СВЦЭМ!$A$33:$A$776,$A13,СВЦЭМ!$B$33:$B$776,Q$11)+'СЕТ СН'!$F$12+СВЦЭМ!$D$10+'СЕТ СН'!$F$5-'СЕТ СН'!$F$20</f>
        <v>2007.07330267</v>
      </c>
      <c r="R13" s="36">
        <f>SUMIFS(СВЦЭМ!$C$33:$C$776,СВЦЭМ!$A$33:$A$776,$A13,СВЦЭМ!$B$33:$B$776,R$11)+'СЕТ СН'!$F$12+СВЦЭМ!$D$10+'СЕТ СН'!$F$5-'СЕТ СН'!$F$20</f>
        <v>1971.2912164300001</v>
      </c>
      <c r="S13" s="36">
        <f>SUMIFS(СВЦЭМ!$C$33:$C$776,СВЦЭМ!$A$33:$A$776,$A13,СВЦЭМ!$B$33:$B$776,S$11)+'СЕТ СН'!$F$12+СВЦЭМ!$D$10+'СЕТ СН'!$F$5-'СЕТ СН'!$F$20</f>
        <v>1929.0484486099999</v>
      </c>
      <c r="T13" s="36">
        <f>SUMIFS(СВЦЭМ!$C$33:$C$776,СВЦЭМ!$A$33:$A$776,$A13,СВЦЭМ!$B$33:$B$776,T$11)+'СЕТ СН'!$F$12+СВЦЭМ!$D$10+'СЕТ СН'!$F$5-'СЕТ СН'!$F$20</f>
        <v>1903.30973864</v>
      </c>
      <c r="U13" s="36">
        <f>SUMIFS(СВЦЭМ!$C$33:$C$776,СВЦЭМ!$A$33:$A$776,$A13,СВЦЭМ!$B$33:$B$776,U$11)+'СЕТ СН'!$F$12+СВЦЭМ!$D$10+'СЕТ СН'!$F$5-'СЕТ СН'!$F$20</f>
        <v>1871.8081996400001</v>
      </c>
      <c r="V13" s="36">
        <f>SUMIFS(СВЦЭМ!$C$33:$C$776,СВЦЭМ!$A$33:$A$776,$A13,СВЦЭМ!$B$33:$B$776,V$11)+'СЕТ СН'!$F$12+СВЦЭМ!$D$10+'СЕТ СН'!$F$5-'СЕТ СН'!$F$20</f>
        <v>1865.2238154500001</v>
      </c>
      <c r="W13" s="36">
        <f>SUMIFS(СВЦЭМ!$C$33:$C$776,СВЦЭМ!$A$33:$A$776,$A13,СВЦЭМ!$B$33:$B$776,W$11)+'СЕТ СН'!$F$12+СВЦЭМ!$D$10+'СЕТ СН'!$F$5-'СЕТ СН'!$F$20</f>
        <v>1871.2575536899999</v>
      </c>
      <c r="X13" s="36">
        <f>SUMIFS(СВЦЭМ!$C$33:$C$776,СВЦЭМ!$A$33:$A$776,$A13,СВЦЭМ!$B$33:$B$776,X$11)+'СЕТ СН'!$F$12+СВЦЭМ!$D$10+'СЕТ СН'!$F$5-'СЕТ СН'!$F$20</f>
        <v>1919.14279491</v>
      </c>
      <c r="Y13" s="36">
        <f>SUMIFS(СВЦЭМ!$C$33:$C$776,СВЦЭМ!$A$33:$A$776,$A13,СВЦЭМ!$B$33:$B$776,Y$11)+'СЕТ СН'!$F$12+СВЦЭМ!$D$10+'СЕТ СН'!$F$5-'СЕТ СН'!$F$20</f>
        <v>1983.1480511899999</v>
      </c>
    </row>
    <row r="14" spans="1:27" ht="15.75" x14ac:dyDescent="0.2">
      <c r="A14" s="35">
        <f t="shared" ref="A14:A42" si="0">A13+1</f>
        <v>43527</v>
      </c>
      <c r="B14" s="36">
        <f>SUMIFS(СВЦЭМ!$C$33:$C$776,СВЦЭМ!$A$33:$A$776,$A14,СВЦЭМ!$B$33:$B$776,B$11)+'СЕТ СН'!$F$12+СВЦЭМ!$D$10+'СЕТ СН'!$F$5-'СЕТ СН'!$F$20</f>
        <v>2015.9638859300001</v>
      </c>
      <c r="C14" s="36">
        <f>SUMIFS(СВЦЭМ!$C$33:$C$776,СВЦЭМ!$A$33:$A$776,$A14,СВЦЭМ!$B$33:$B$776,C$11)+'СЕТ СН'!$F$12+СВЦЭМ!$D$10+'СЕТ СН'!$F$5-'СЕТ СН'!$F$20</f>
        <v>2040.93310739</v>
      </c>
      <c r="D14" s="36">
        <f>SUMIFS(СВЦЭМ!$C$33:$C$776,СВЦЭМ!$A$33:$A$776,$A14,СВЦЭМ!$B$33:$B$776,D$11)+'СЕТ СН'!$F$12+СВЦЭМ!$D$10+'СЕТ СН'!$F$5-'СЕТ СН'!$F$20</f>
        <v>2068.0437439099996</v>
      </c>
      <c r="E14" s="36">
        <f>SUMIFS(СВЦЭМ!$C$33:$C$776,СВЦЭМ!$A$33:$A$776,$A14,СВЦЭМ!$B$33:$B$776,E$11)+'СЕТ СН'!$F$12+СВЦЭМ!$D$10+'СЕТ СН'!$F$5-'СЕТ СН'!$F$20</f>
        <v>2067.7984339000004</v>
      </c>
      <c r="F14" s="36">
        <f>SUMIFS(СВЦЭМ!$C$33:$C$776,СВЦЭМ!$A$33:$A$776,$A14,СВЦЭМ!$B$33:$B$776,F$11)+'СЕТ СН'!$F$12+СВЦЭМ!$D$10+'СЕТ СН'!$F$5-'СЕТ СН'!$F$20</f>
        <v>2082.2680698599997</v>
      </c>
      <c r="G14" s="36">
        <f>SUMIFS(СВЦЭМ!$C$33:$C$776,СВЦЭМ!$A$33:$A$776,$A14,СВЦЭМ!$B$33:$B$776,G$11)+'СЕТ СН'!$F$12+СВЦЭМ!$D$10+'СЕТ СН'!$F$5-'СЕТ СН'!$F$20</f>
        <v>2057.6859389000001</v>
      </c>
      <c r="H14" s="36">
        <f>SUMIFS(СВЦЭМ!$C$33:$C$776,СВЦЭМ!$A$33:$A$776,$A14,СВЦЭМ!$B$33:$B$776,H$11)+'СЕТ СН'!$F$12+СВЦЭМ!$D$10+'СЕТ СН'!$F$5-'СЕТ СН'!$F$20</f>
        <v>2059.1174167300001</v>
      </c>
      <c r="I14" s="36">
        <f>SUMIFS(СВЦЭМ!$C$33:$C$776,СВЦЭМ!$A$33:$A$776,$A14,СВЦЭМ!$B$33:$B$776,I$11)+'СЕТ СН'!$F$12+СВЦЭМ!$D$10+'СЕТ СН'!$F$5-'СЕТ СН'!$F$20</f>
        <v>2014.6400899800001</v>
      </c>
      <c r="J14" s="36">
        <f>SUMIFS(СВЦЭМ!$C$33:$C$776,СВЦЭМ!$A$33:$A$776,$A14,СВЦЭМ!$B$33:$B$776,J$11)+'СЕТ СН'!$F$12+СВЦЭМ!$D$10+'СЕТ СН'!$F$5-'СЕТ СН'!$F$20</f>
        <v>1944.81757326</v>
      </c>
      <c r="K14" s="36">
        <f>SUMIFS(СВЦЭМ!$C$33:$C$776,СВЦЭМ!$A$33:$A$776,$A14,СВЦЭМ!$B$33:$B$776,K$11)+'СЕТ СН'!$F$12+СВЦЭМ!$D$10+'СЕТ СН'!$F$5-'СЕТ СН'!$F$20</f>
        <v>1889.88539932</v>
      </c>
      <c r="L14" s="36">
        <f>SUMIFS(СВЦЭМ!$C$33:$C$776,СВЦЭМ!$A$33:$A$776,$A14,СВЦЭМ!$B$33:$B$776,L$11)+'СЕТ СН'!$F$12+СВЦЭМ!$D$10+'СЕТ СН'!$F$5-'СЕТ СН'!$F$20</f>
        <v>1871.6811099199999</v>
      </c>
      <c r="M14" s="36">
        <f>SUMIFS(СВЦЭМ!$C$33:$C$776,СВЦЭМ!$A$33:$A$776,$A14,СВЦЭМ!$B$33:$B$776,M$11)+'СЕТ СН'!$F$12+СВЦЭМ!$D$10+'СЕТ СН'!$F$5-'СЕТ СН'!$F$20</f>
        <v>1891.64923099</v>
      </c>
      <c r="N14" s="36">
        <f>SUMIFS(СВЦЭМ!$C$33:$C$776,СВЦЭМ!$A$33:$A$776,$A14,СВЦЭМ!$B$33:$B$776,N$11)+'СЕТ СН'!$F$12+СВЦЭМ!$D$10+'СЕТ СН'!$F$5-'СЕТ СН'!$F$20</f>
        <v>1916.8937821700001</v>
      </c>
      <c r="O14" s="36">
        <f>SUMIFS(СВЦЭМ!$C$33:$C$776,СВЦЭМ!$A$33:$A$776,$A14,СВЦЭМ!$B$33:$B$776,O$11)+'СЕТ СН'!$F$12+СВЦЭМ!$D$10+'СЕТ СН'!$F$5-'СЕТ СН'!$F$20</f>
        <v>1920.42358648</v>
      </c>
      <c r="P14" s="36">
        <f>SUMIFS(СВЦЭМ!$C$33:$C$776,СВЦЭМ!$A$33:$A$776,$A14,СВЦЭМ!$B$33:$B$776,P$11)+'СЕТ СН'!$F$12+СВЦЭМ!$D$10+'СЕТ СН'!$F$5-'СЕТ СН'!$F$20</f>
        <v>1935.7933778700001</v>
      </c>
      <c r="Q14" s="36">
        <f>SUMIFS(СВЦЭМ!$C$33:$C$776,СВЦЭМ!$A$33:$A$776,$A14,СВЦЭМ!$B$33:$B$776,Q$11)+'СЕТ СН'!$F$12+СВЦЭМ!$D$10+'СЕТ СН'!$F$5-'СЕТ СН'!$F$20</f>
        <v>1950.1862906400002</v>
      </c>
      <c r="R14" s="36">
        <f>SUMIFS(СВЦЭМ!$C$33:$C$776,СВЦЭМ!$A$33:$A$776,$A14,СВЦЭМ!$B$33:$B$776,R$11)+'СЕТ СН'!$F$12+СВЦЭМ!$D$10+'СЕТ СН'!$F$5-'СЕТ СН'!$F$20</f>
        <v>1958.3845226600001</v>
      </c>
      <c r="S14" s="36">
        <f>SUMIFS(СВЦЭМ!$C$33:$C$776,СВЦЭМ!$A$33:$A$776,$A14,СВЦЭМ!$B$33:$B$776,S$11)+'СЕТ СН'!$F$12+СВЦЭМ!$D$10+'СЕТ СН'!$F$5-'СЕТ СН'!$F$20</f>
        <v>1914.7789784900001</v>
      </c>
      <c r="T14" s="36">
        <f>SUMIFS(СВЦЭМ!$C$33:$C$776,СВЦЭМ!$A$33:$A$776,$A14,СВЦЭМ!$B$33:$B$776,T$11)+'СЕТ СН'!$F$12+СВЦЭМ!$D$10+'СЕТ СН'!$F$5-'СЕТ СН'!$F$20</f>
        <v>1901.1488029500001</v>
      </c>
      <c r="U14" s="36">
        <f>SUMIFS(СВЦЭМ!$C$33:$C$776,СВЦЭМ!$A$33:$A$776,$A14,СВЦЭМ!$B$33:$B$776,U$11)+'СЕТ СН'!$F$12+СВЦЭМ!$D$10+'СЕТ СН'!$F$5-'СЕТ СН'!$F$20</f>
        <v>1842.36968136</v>
      </c>
      <c r="V14" s="36">
        <f>SUMIFS(СВЦЭМ!$C$33:$C$776,СВЦЭМ!$A$33:$A$776,$A14,СВЦЭМ!$B$33:$B$776,V$11)+'СЕТ СН'!$F$12+СВЦЭМ!$D$10+'СЕТ СН'!$F$5-'СЕТ СН'!$F$20</f>
        <v>1835.15750007</v>
      </c>
      <c r="W14" s="36">
        <f>SUMIFS(СВЦЭМ!$C$33:$C$776,СВЦЭМ!$A$33:$A$776,$A14,СВЦЭМ!$B$33:$B$776,W$11)+'СЕТ СН'!$F$12+СВЦЭМ!$D$10+'СЕТ СН'!$F$5-'СЕТ СН'!$F$20</f>
        <v>1845.4198522500001</v>
      </c>
      <c r="X14" s="36">
        <f>SUMIFS(СВЦЭМ!$C$33:$C$776,СВЦЭМ!$A$33:$A$776,$A14,СВЦЭМ!$B$33:$B$776,X$11)+'СЕТ СН'!$F$12+СВЦЭМ!$D$10+'СЕТ СН'!$F$5-'СЕТ СН'!$F$20</f>
        <v>1890.1531789000001</v>
      </c>
      <c r="Y14" s="36">
        <f>SUMIFS(СВЦЭМ!$C$33:$C$776,СВЦЭМ!$A$33:$A$776,$A14,СВЦЭМ!$B$33:$B$776,Y$11)+'СЕТ СН'!$F$12+СВЦЭМ!$D$10+'СЕТ СН'!$F$5-'СЕТ СН'!$F$20</f>
        <v>1962.0096226000001</v>
      </c>
    </row>
    <row r="15" spans="1:27" ht="15.75" x14ac:dyDescent="0.2">
      <c r="A15" s="35">
        <f t="shared" si="0"/>
        <v>43528</v>
      </c>
      <c r="B15" s="36">
        <f>SUMIFS(СВЦЭМ!$C$33:$C$776,СВЦЭМ!$A$33:$A$776,$A15,СВЦЭМ!$B$33:$B$776,B$11)+'СЕТ СН'!$F$12+СВЦЭМ!$D$10+'СЕТ СН'!$F$5-'СЕТ СН'!$F$20</f>
        <v>2058.1015997599998</v>
      </c>
      <c r="C15" s="36">
        <f>SUMIFS(СВЦЭМ!$C$33:$C$776,СВЦЭМ!$A$33:$A$776,$A15,СВЦЭМ!$B$33:$B$776,C$11)+'СЕТ СН'!$F$12+СВЦЭМ!$D$10+'СЕТ СН'!$F$5-'СЕТ СН'!$F$20</f>
        <v>2078.85877347</v>
      </c>
      <c r="D15" s="36">
        <f>SUMIFS(СВЦЭМ!$C$33:$C$776,СВЦЭМ!$A$33:$A$776,$A15,СВЦЭМ!$B$33:$B$776,D$11)+'СЕТ СН'!$F$12+СВЦЭМ!$D$10+'СЕТ СН'!$F$5-'СЕТ СН'!$F$20</f>
        <v>2080.0240295600001</v>
      </c>
      <c r="E15" s="36">
        <f>SUMIFS(СВЦЭМ!$C$33:$C$776,СВЦЭМ!$A$33:$A$776,$A15,СВЦЭМ!$B$33:$B$776,E$11)+'СЕТ СН'!$F$12+СВЦЭМ!$D$10+'СЕТ СН'!$F$5-'СЕТ СН'!$F$20</f>
        <v>2082.3896148599997</v>
      </c>
      <c r="F15" s="36">
        <f>SUMIFS(СВЦЭМ!$C$33:$C$776,СВЦЭМ!$A$33:$A$776,$A15,СВЦЭМ!$B$33:$B$776,F$11)+'СЕТ СН'!$F$12+СВЦЭМ!$D$10+'СЕТ СН'!$F$5-'СЕТ СН'!$F$20</f>
        <v>2115.9746415999998</v>
      </c>
      <c r="G15" s="36">
        <f>SUMIFS(СВЦЭМ!$C$33:$C$776,СВЦЭМ!$A$33:$A$776,$A15,СВЦЭМ!$B$33:$B$776,G$11)+'СЕТ СН'!$F$12+СВЦЭМ!$D$10+'СЕТ СН'!$F$5-'СЕТ СН'!$F$20</f>
        <v>2084.7682733000001</v>
      </c>
      <c r="H15" s="36">
        <f>SUMIFS(СВЦЭМ!$C$33:$C$776,СВЦЭМ!$A$33:$A$776,$A15,СВЦЭМ!$B$33:$B$776,H$11)+'СЕТ СН'!$F$12+СВЦЭМ!$D$10+'СЕТ СН'!$F$5-'СЕТ СН'!$F$20</f>
        <v>2049.83591824</v>
      </c>
      <c r="I15" s="36">
        <f>SUMIFS(СВЦЭМ!$C$33:$C$776,СВЦЭМ!$A$33:$A$776,$A15,СВЦЭМ!$B$33:$B$776,I$11)+'СЕТ СН'!$F$12+СВЦЭМ!$D$10+'СЕТ СН'!$F$5-'СЕТ СН'!$F$20</f>
        <v>1985.1882962700001</v>
      </c>
      <c r="J15" s="36">
        <f>SUMIFS(СВЦЭМ!$C$33:$C$776,СВЦЭМ!$A$33:$A$776,$A15,СВЦЭМ!$B$33:$B$776,J$11)+'СЕТ СН'!$F$12+СВЦЭМ!$D$10+'СЕТ СН'!$F$5-'СЕТ СН'!$F$20</f>
        <v>1938.9388447400001</v>
      </c>
      <c r="K15" s="36">
        <f>SUMIFS(СВЦЭМ!$C$33:$C$776,СВЦЭМ!$A$33:$A$776,$A15,СВЦЭМ!$B$33:$B$776,K$11)+'СЕТ СН'!$F$12+СВЦЭМ!$D$10+'СЕТ СН'!$F$5-'СЕТ СН'!$F$20</f>
        <v>1919.4775673500001</v>
      </c>
      <c r="L15" s="36">
        <f>SUMIFS(СВЦЭМ!$C$33:$C$776,СВЦЭМ!$A$33:$A$776,$A15,СВЦЭМ!$B$33:$B$776,L$11)+'СЕТ СН'!$F$12+СВЦЭМ!$D$10+'СЕТ СН'!$F$5-'СЕТ СН'!$F$20</f>
        <v>1917.51335481</v>
      </c>
      <c r="M15" s="36">
        <f>SUMIFS(СВЦЭМ!$C$33:$C$776,СВЦЭМ!$A$33:$A$776,$A15,СВЦЭМ!$B$33:$B$776,M$11)+'СЕТ СН'!$F$12+СВЦЭМ!$D$10+'СЕТ СН'!$F$5-'СЕТ СН'!$F$20</f>
        <v>1934.6418717400002</v>
      </c>
      <c r="N15" s="36">
        <f>SUMIFS(СВЦЭМ!$C$33:$C$776,СВЦЭМ!$A$33:$A$776,$A15,СВЦЭМ!$B$33:$B$776,N$11)+'СЕТ СН'!$F$12+СВЦЭМ!$D$10+'СЕТ СН'!$F$5-'СЕТ СН'!$F$20</f>
        <v>1962.2011919500001</v>
      </c>
      <c r="O15" s="36">
        <f>SUMIFS(СВЦЭМ!$C$33:$C$776,СВЦЭМ!$A$33:$A$776,$A15,СВЦЭМ!$B$33:$B$776,O$11)+'СЕТ СН'!$F$12+СВЦЭМ!$D$10+'СЕТ СН'!$F$5-'СЕТ СН'!$F$20</f>
        <v>1969.0641159900001</v>
      </c>
      <c r="P15" s="36">
        <f>SUMIFS(СВЦЭМ!$C$33:$C$776,СВЦЭМ!$A$33:$A$776,$A15,СВЦЭМ!$B$33:$B$776,P$11)+'СЕТ СН'!$F$12+СВЦЭМ!$D$10+'СЕТ СН'!$F$5-'СЕТ СН'!$F$20</f>
        <v>1977.4667485099999</v>
      </c>
      <c r="Q15" s="36">
        <f>SUMIFS(СВЦЭМ!$C$33:$C$776,СВЦЭМ!$A$33:$A$776,$A15,СВЦЭМ!$B$33:$B$776,Q$11)+'СЕТ СН'!$F$12+СВЦЭМ!$D$10+'СЕТ СН'!$F$5-'СЕТ СН'!$F$20</f>
        <v>1969.80341211</v>
      </c>
      <c r="R15" s="36">
        <f>SUMIFS(СВЦЭМ!$C$33:$C$776,СВЦЭМ!$A$33:$A$776,$A15,СВЦЭМ!$B$33:$B$776,R$11)+'СЕТ СН'!$F$12+СВЦЭМ!$D$10+'СЕТ СН'!$F$5-'СЕТ СН'!$F$20</f>
        <v>1941.6511030400002</v>
      </c>
      <c r="S15" s="36">
        <f>SUMIFS(СВЦЭМ!$C$33:$C$776,СВЦЭМ!$A$33:$A$776,$A15,СВЦЭМ!$B$33:$B$776,S$11)+'СЕТ СН'!$F$12+СВЦЭМ!$D$10+'СЕТ СН'!$F$5-'СЕТ СН'!$F$20</f>
        <v>1881.7532717900001</v>
      </c>
      <c r="T15" s="36">
        <f>SUMIFS(СВЦЭМ!$C$33:$C$776,СВЦЭМ!$A$33:$A$776,$A15,СВЦЭМ!$B$33:$B$776,T$11)+'СЕТ СН'!$F$12+СВЦЭМ!$D$10+'СЕТ СН'!$F$5-'СЕТ СН'!$F$20</f>
        <v>1867.1163775099999</v>
      </c>
      <c r="U15" s="36">
        <f>SUMIFS(СВЦЭМ!$C$33:$C$776,СВЦЭМ!$A$33:$A$776,$A15,СВЦЭМ!$B$33:$B$776,U$11)+'СЕТ СН'!$F$12+СВЦЭМ!$D$10+'СЕТ СН'!$F$5-'СЕТ СН'!$F$20</f>
        <v>1852.53438953</v>
      </c>
      <c r="V15" s="36">
        <f>SUMIFS(СВЦЭМ!$C$33:$C$776,СВЦЭМ!$A$33:$A$776,$A15,СВЦЭМ!$B$33:$B$776,V$11)+'СЕТ СН'!$F$12+СВЦЭМ!$D$10+'СЕТ СН'!$F$5-'СЕТ СН'!$F$20</f>
        <v>1852.9890091699999</v>
      </c>
      <c r="W15" s="36">
        <f>SUMIFS(СВЦЭМ!$C$33:$C$776,СВЦЭМ!$A$33:$A$776,$A15,СВЦЭМ!$B$33:$B$776,W$11)+'СЕТ СН'!$F$12+СВЦЭМ!$D$10+'СЕТ СН'!$F$5-'СЕТ СН'!$F$20</f>
        <v>1859.1238049399999</v>
      </c>
      <c r="X15" s="36">
        <f>SUMIFS(СВЦЭМ!$C$33:$C$776,СВЦЭМ!$A$33:$A$776,$A15,СВЦЭМ!$B$33:$B$776,X$11)+'СЕТ СН'!$F$12+СВЦЭМ!$D$10+'СЕТ СН'!$F$5-'СЕТ СН'!$F$20</f>
        <v>1905.2738077900001</v>
      </c>
      <c r="Y15" s="36">
        <f>SUMIFS(СВЦЭМ!$C$33:$C$776,СВЦЭМ!$A$33:$A$776,$A15,СВЦЭМ!$B$33:$B$776,Y$11)+'СЕТ СН'!$F$12+СВЦЭМ!$D$10+'СЕТ СН'!$F$5-'СЕТ СН'!$F$20</f>
        <v>1949.5115635100001</v>
      </c>
    </row>
    <row r="16" spans="1:27" ht="15.75" x14ac:dyDescent="0.2">
      <c r="A16" s="35">
        <f t="shared" si="0"/>
        <v>43529</v>
      </c>
      <c r="B16" s="36">
        <f>SUMIFS(СВЦЭМ!$C$33:$C$776,СВЦЭМ!$A$33:$A$776,$A16,СВЦЭМ!$B$33:$B$776,B$11)+'СЕТ СН'!$F$12+СВЦЭМ!$D$10+'СЕТ СН'!$F$5-'СЕТ СН'!$F$20</f>
        <v>1972.6999515</v>
      </c>
      <c r="C16" s="36">
        <f>SUMIFS(СВЦЭМ!$C$33:$C$776,СВЦЭМ!$A$33:$A$776,$A16,СВЦЭМ!$B$33:$B$776,C$11)+'СЕТ СН'!$F$12+СВЦЭМ!$D$10+'СЕТ СН'!$F$5-'СЕТ СН'!$F$20</f>
        <v>2000.89604474</v>
      </c>
      <c r="D16" s="36">
        <f>SUMIFS(СВЦЭМ!$C$33:$C$776,СВЦЭМ!$A$33:$A$776,$A16,СВЦЭМ!$B$33:$B$776,D$11)+'СЕТ СН'!$F$12+СВЦЭМ!$D$10+'СЕТ СН'!$F$5-'СЕТ СН'!$F$20</f>
        <v>2015.65472707</v>
      </c>
      <c r="E16" s="36">
        <f>SUMIFS(СВЦЭМ!$C$33:$C$776,СВЦЭМ!$A$33:$A$776,$A16,СВЦЭМ!$B$33:$B$776,E$11)+'СЕТ СН'!$F$12+СВЦЭМ!$D$10+'СЕТ СН'!$F$5-'СЕТ СН'!$F$20</f>
        <v>2033.9869933099999</v>
      </c>
      <c r="F16" s="36">
        <f>SUMIFS(СВЦЭМ!$C$33:$C$776,СВЦЭМ!$A$33:$A$776,$A16,СВЦЭМ!$B$33:$B$776,F$11)+'СЕТ СН'!$F$12+СВЦЭМ!$D$10+'СЕТ СН'!$F$5-'СЕТ СН'!$F$20</f>
        <v>2044.4485203700001</v>
      </c>
      <c r="G16" s="36">
        <f>SUMIFS(СВЦЭМ!$C$33:$C$776,СВЦЭМ!$A$33:$A$776,$A16,СВЦЭМ!$B$33:$B$776,G$11)+'СЕТ СН'!$F$12+СВЦЭМ!$D$10+'СЕТ СН'!$F$5-'СЕТ СН'!$F$20</f>
        <v>2019.3411358100002</v>
      </c>
      <c r="H16" s="36">
        <f>SUMIFS(СВЦЭМ!$C$33:$C$776,СВЦЭМ!$A$33:$A$776,$A16,СВЦЭМ!$B$33:$B$776,H$11)+'СЕТ СН'!$F$12+СВЦЭМ!$D$10+'СЕТ СН'!$F$5-'СЕТ СН'!$F$20</f>
        <v>1977.3255222500002</v>
      </c>
      <c r="I16" s="36">
        <f>SUMIFS(СВЦЭМ!$C$33:$C$776,СВЦЭМ!$A$33:$A$776,$A16,СВЦЭМ!$B$33:$B$776,I$11)+'СЕТ СН'!$F$12+СВЦЭМ!$D$10+'СЕТ СН'!$F$5-'СЕТ СН'!$F$20</f>
        <v>1926.7117226099999</v>
      </c>
      <c r="J16" s="36">
        <f>SUMIFS(СВЦЭМ!$C$33:$C$776,СВЦЭМ!$A$33:$A$776,$A16,СВЦЭМ!$B$33:$B$776,J$11)+'СЕТ СН'!$F$12+СВЦЭМ!$D$10+'СЕТ СН'!$F$5-'СЕТ СН'!$F$20</f>
        <v>1893.8490106100001</v>
      </c>
      <c r="K16" s="36">
        <f>SUMIFS(СВЦЭМ!$C$33:$C$776,СВЦЭМ!$A$33:$A$776,$A16,СВЦЭМ!$B$33:$B$776,K$11)+'СЕТ СН'!$F$12+СВЦЭМ!$D$10+'СЕТ СН'!$F$5-'СЕТ СН'!$F$20</f>
        <v>1869.7525117800001</v>
      </c>
      <c r="L16" s="36">
        <f>SUMIFS(СВЦЭМ!$C$33:$C$776,СВЦЭМ!$A$33:$A$776,$A16,СВЦЭМ!$B$33:$B$776,L$11)+'СЕТ СН'!$F$12+СВЦЭМ!$D$10+'СЕТ СН'!$F$5-'СЕТ СН'!$F$20</f>
        <v>1868.1226073600001</v>
      </c>
      <c r="M16" s="36">
        <f>SUMIFS(СВЦЭМ!$C$33:$C$776,СВЦЭМ!$A$33:$A$776,$A16,СВЦЭМ!$B$33:$B$776,M$11)+'СЕТ СН'!$F$12+СВЦЭМ!$D$10+'СЕТ СН'!$F$5-'СЕТ СН'!$F$20</f>
        <v>1907.27095052</v>
      </c>
      <c r="N16" s="36">
        <f>SUMIFS(СВЦЭМ!$C$33:$C$776,СВЦЭМ!$A$33:$A$776,$A16,СВЦЭМ!$B$33:$B$776,N$11)+'СЕТ СН'!$F$12+СВЦЭМ!$D$10+'СЕТ СН'!$F$5-'СЕТ СН'!$F$20</f>
        <v>1942.90937145</v>
      </c>
      <c r="O16" s="36">
        <f>SUMIFS(СВЦЭМ!$C$33:$C$776,СВЦЭМ!$A$33:$A$776,$A16,СВЦЭМ!$B$33:$B$776,O$11)+'СЕТ СН'!$F$12+СВЦЭМ!$D$10+'СЕТ СН'!$F$5-'СЕТ СН'!$F$20</f>
        <v>1940.55413939</v>
      </c>
      <c r="P16" s="36">
        <f>SUMIFS(СВЦЭМ!$C$33:$C$776,СВЦЭМ!$A$33:$A$776,$A16,СВЦЭМ!$B$33:$B$776,P$11)+'СЕТ СН'!$F$12+СВЦЭМ!$D$10+'СЕТ СН'!$F$5-'СЕТ СН'!$F$20</f>
        <v>1972.6070029699999</v>
      </c>
      <c r="Q16" s="36">
        <f>SUMIFS(СВЦЭМ!$C$33:$C$776,СВЦЭМ!$A$33:$A$776,$A16,СВЦЭМ!$B$33:$B$776,Q$11)+'СЕТ СН'!$F$12+СВЦЭМ!$D$10+'СЕТ СН'!$F$5-'СЕТ СН'!$F$20</f>
        <v>1964.3530715300001</v>
      </c>
      <c r="R16" s="36">
        <f>SUMIFS(СВЦЭМ!$C$33:$C$776,СВЦЭМ!$A$33:$A$776,$A16,СВЦЭМ!$B$33:$B$776,R$11)+'СЕТ СН'!$F$12+СВЦЭМ!$D$10+'СЕТ СН'!$F$5-'СЕТ СН'!$F$20</f>
        <v>1937.23788928</v>
      </c>
      <c r="S16" s="36">
        <f>SUMIFS(СВЦЭМ!$C$33:$C$776,СВЦЭМ!$A$33:$A$776,$A16,СВЦЭМ!$B$33:$B$776,S$11)+'СЕТ СН'!$F$12+СВЦЭМ!$D$10+'СЕТ СН'!$F$5-'СЕТ СН'!$F$20</f>
        <v>1891.5469638300001</v>
      </c>
      <c r="T16" s="36">
        <f>SUMIFS(СВЦЭМ!$C$33:$C$776,СВЦЭМ!$A$33:$A$776,$A16,СВЦЭМ!$B$33:$B$776,T$11)+'СЕТ СН'!$F$12+СВЦЭМ!$D$10+'СЕТ СН'!$F$5-'СЕТ СН'!$F$20</f>
        <v>1871.48618003</v>
      </c>
      <c r="U16" s="36">
        <f>SUMIFS(СВЦЭМ!$C$33:$C$776,СВЦЭМ!$A$33:$A$776,$A16,СВЦЭМ!$B$33:$B$776,U$11)+'СЕТ СН'!$F$12+СВЦЭМ!$D$10+'СЕТ СН'!$F$5-'СЕТ СН'!$F$20</f>
        <v>1841.76456874</v>
      </c>
      <c r="V16" s="36">
        <f>SUMIFS(СВЦЭМ!$C$33:$C$776,СВЦЭМ!$A$33:$A$776,$A16,СВЦЭМ!$B$33:$B$776,V$11)+'СЕТ СН'!$F$12+СВЦЭМ!$D$10+'СЕТ СН'!$F$5-'СЕТ СН'!$F$20</f>
        <v>1839.6941033600001</v>
      </c>
      <c r="W16" s="36">
        <f>SUMIFS(СВЦЭМ!$C$33:$C$776,СВЦЭМ!$A$33:$A$776,$A16,СВЦЭМ!$B$33:$B$776,W$11)+'СЕТ СН'!$F$12+СВЦЭМ!$D$10+'СЕТ СН'!$F$5-'СЕТ СН'!$F$20</f>
        <v>1848.4102087900001</v>
      </c>
      <c r="X16" s="36">
        <f>SUMIFS(СВЦЭМ!$C$33:$C$776,СВЦЭМ!$A$33:$A$776,$A16,СВЦЭМ!$B$33:$B$776,X$11)+'СЕТ СН'!$F$12+СВЦЭМ!$D$10+'СЕТ СН'!$F$5-'СЕТ СН'!$F$20</f>
        <v>1908.5458043399999</v>
      </c>
      <c r="Y16" s="36">
        <f>SUMIFS(СВЦЭМ!$C$33:$C$776,СВЦЭМ!$A$33:$A$776,$A16,СВЦЭМ!$B$33:$B$776,Y$11)+'СЕТ СН'!$F$12+СВЦЭМ!$D$10+'СЕТ СН'!$F$5-'СЕТ СН'!$F$20</f>
        <v>1959.3185736099999</v>
      </c>
    </row>
    <row r="17" spans="1:25" ht="15.75" x14ac:dyDescent="0.2">
      <c r="A17" s="35">
        <f t="shared" si="0"/>
        <v>43530</v>
      </c>
      <c r="B17" s="36">
        <f>SUMIFS(СВЦЭМ!$C$33:$C$776,СВЦЭМ!$A$33:$A$776,$A17,СВЦЭМ!$B$33:$B$776,B$11)+'СЕТ СН'!$F$12+СВЦЭМ!$D$10+'СЕТ СН'!$F$5-'СЕТ СН'!$F$20</f>
        <v>2038.8481502499999</v>
      </c>
      <c r="C17" s="36">
        <f>SUMIFS(СВЦЭМ!$C$33:$C$776,СВЦЭМ!$A$33:$A$776,$A17,СВЦЭМ!$B$33:$B$776,C$11)+'СЕТ СН'!$F$12+СВЦЭМ!$D$10+'СЕТ СН'!$F$5-'СЕТ СН'!$F$20</f>
        <v>2057.0133949000001</v>
      </c>
      <c r="D17" s="36">
        <f>SUMIFS(СВЦЭМ!$C$33:$C$776,СВЦЭМ!$A$33:$A$776,$A17,СВЦЭМ!$B$33:$B$776,D$11)+'СЕТ СН'!$F$12+СВЦЭМ!$D$10+'СЕТ СН'!$F$5-'СЕТ СН'!$F$20</f>
        <v>2044.2100757100002</v>
      </c>
      <c r="E17" s="36">
        <f>SUMIFS(СВЦЭМ!$C$33:$C$776,СВЦЭМ!$A$33:$A$776,$A17,СВЦЭМ!$B$33:$B$776,E$11)+'СЕТ СН'!$F$12+СВЦЭМ!$D$10+'СЕТ СН'!$F$5-'СЕТ СН'!$F$20</f>
        <v>2048.3074809300001</v>
      </c>
      <c r="F17" s="36">
        <f>SUMIFS(СВЦЭМ!$C$33:$C$776,СВЦЭМ!$A$33:$A$776,$A17,СВЦЭМ!$B$33:$B$776,F$11)+'СЕТ СН'!$F$12+СВЦЭМ!$D$10+'СЕТ СН'!$F$5-'СЕТ СН'!$F$20</f>
        <v>2046.2653786300002</v>
      </c>
      <c r="G17" s="36">
        <f>SUMIFS(СВЦЭМ!$C$33:$C$776,СВЦЭМ!$A$33:$A$776,$A17,СВЦЭМ!$B$33:$B$776,G$11)+'СЕТ СН'!$F$12+СВЦЭМ!$D$10+'СЕТ СН'!$F$5-'СЕТ СН'!$F$20</f>
        <v>2028.2681598500001</v>
      </c>
      <c r="H17" s="36">
        <f>SUMIFS(СВЦЭМ!$C$33:$C$776,СВЦЭМ!$A$33:$A$776,$A17,СВЦЭМ!$B$33:$B$776,H$11)+'СЕТ СН'!$F$12+СВЦЭМ!$D$10+'СЕТ СН'!$F$5-'СЕТ СН'!$F$20</f>
        <v>2015.46355995</v>
      </c>
      <c r="I17" s="36">
        <f>SUMIFS(СВЦЭМ!$C$33:$C$776,СВЦЭМ!$A$33:$A$776,$A17,СВЦЭМ!$B$33:$B$776,I$11)+'СЕТ СН'!$F$12+СВЦЭМ!$D$10+'СЕТ СН'!$F$5-'СЕТ СН'!$F$20</f>
        <v>1976.3797477400001</v>
      </c>
      <c r="J17" s="36">
        <f>SUMIFS(СВЦЭМ!$C$33:$C$776,СВЦЭМ!$A$33:$A$776,$A17,СВЦЭМ!$B$33:$B$776,J$11)+'СЕТ СН'!$F$12+СВЦЭМ!$D$10+'СЕТ СН'!$F$5-'СЕТ СН'!$F$20</f>
        <v>1932.2234916299999</v>
      </c>
      <c r="K17" s="36">
        <f>SUMIFS(СВЦЭМ!$C$33:$C$776,СВЦЭМ!$A$33:$A$776,$A17,СВЦЭМ!$B$33:$B$776,K$11)+'СЕТ СН'!$F$12+СВЦЭМ!$D$10+'СЕТ СН'!$F$5-'СЕТ СН'!$F$20</f>
        <v>1913.3986523200001</v>
      </c>
      <c r="L17" s="36">
        <f>SUMIFS(СВЦЭМ!$C$33:$C$776,СВЦЭМ!$A$33:$A$776,$A17,СВЦЭМ!$B$33:$B$776,L$11)+'СЕТ СН'!$F$12+СВЦЭМ!$D$10+'СЕТ СН'!$F$5-'СЕТ СН'!$F$20</f>
        <v>1898.8407634800001</v>
      </c>
      <c r="M17" s="36">
        <f>SUMIFS(СВЦЭМ!$C$33:$C$776,СВЦЭМ!$A$33:$A$776,$A17,СВЦЭМ!$B$33:$B$776,M$11)+'СЕТ СН'!$F$12+СВЦЭМ!$D$10+'СЕТ СН'!$F$5-'СЕТ СН'!$F$20</f>
        <v>1939.6181140799999</v>
      </c>
      <c r="N17" s="36">
        <f>SUMIFS(СВЦЭМ!$C$33:$C$776,СВЦЭМ!$A$33:$A$776,$A17,СВЦЭМ!$B$33:$B$776,N$11)+'СЕТ СН'!$F$12+СВЦЭМ!$D$10+'СЕТ СН'!$F$5-'СЕТ СН'!$F$20</f>
        <v>1990.62036405</v>
      </c>
      <c r="O17" s="36">
        <f>SUMIFS(СВЦЭМ!$C$33:$C$776,СВЦЭМ!$A$33:$A$776,$A17,СВЦЭМ!$B$33:$B$776,O$11)+'СЕТ СН'!$F$12+СВЦЭМ!$D$10+'СЕТ СН'!$F$5-'СЕТ СН'!$F$20</f>
        <v>1990.1530036200002</v>
      </c>
      <c r="P17" s="36">
        <f>SUMIFS(СВЦЭМ!$C$33:$C$776,СВЦЭМ!$A$33:$A$776,$A17,СВЦЭМ!$B$33:$B$776,P$11)+'СЕТ СН'!$F$12+СВЦЭМ!$D$10+'СЕТ СН'!$F$5-'СЕТ СН'!$F$20</f>
        <v>2008.7817142500001</v>
      </c>
      <c r="Q17" s="36">
        <f>SUMIFS(СВЦЭМ!$C$33:$C$776,СВЦЭМ!$A$33:$A$776,$A17,СВЦЭМ!$B$33:$B$776,Q$11)+'СЕТ СН'!$F$12+СВЦЭМ!$D$10+'СЕТ СН'!$F$5-'СЕТ СН'!$F$20</f>
        <v>2010.0120056000001</v>
      </c>
      <c r="R17" s="36">
        <f>SUMIFS(СВЦЭМ!$C$33:$C$776,СВЦЭМ!$A$33:$A$776,$A17,СВЦЭМ!$B$33:$B$776,R$11)+'СЕТ СН'!$F$12+СВЦЭМ!$D$10+'СЕТ СН'!$F$5-'СЕТ СН'!$F$20</f>
        <v>1996.0686881300001</v>
      </c>
      <c r="S17" s="36">
        <f>SUMIFS(СВЦЭМ!$C$33:$C$776,СВЦЭМ!$A$33:$A$776,$A17,СВЦЭМ!$B$33:$B$776,S$11)+'СЕТ СН'!$F$12+СВЦЭМ!$D$10+'СЕТ СН'!$F$5-'СЕТ СН'!$F$20</f>
        <v>1947.645475</v>
      </c>
      <c r="T17" s="36">
        <f>SUMIFS(СВЦЭМ!$C$33:$C$776,СВЦЭМ!$A$33:$A$776,$A17,СВЦЭМ!$B$33:$B$776,T$11)+'СЕТ СН'!$F$12+СВЦЭМ!$D$10+'СЕТ СН'!$F$5-'СЕТ СН'!$F$20</f>
        <v>1926.4239143100001</v>
      </c>
      <c r="U17" s="36">
        <f>SUMIFS(СВЦЭМ!$C$33:$C$776,СВЦЭМ!$A$33:$A$776,$A17,СВЦЭМ!$B$33:$B$776,U$11)+'СЕТ СН'!$F$12+СВЦЭМ!$D$10+'СЕТ СН'!$F$5-'СЕТ СН'!$F$20</f>
        <v>1872.6743400099999</v>
      </c>
      <c r="V17" s="36">
        <f>SUMIFS(СВЦЭМ!$C$33:$C$776,СВЦЭМ!$A$33:$A$776,$A17,СВЦЭМ!$B$33:$B$776,V$11)+'СЕТ СН'!$F$12+СВЦЭМ!$D$10+'СЕТ СН'!$F$5-'СЕТ СН'!$F$20</f>
        <v>1876.46771233</v>
      </c>
      <c r="W17" s="36">
        <f>SUMIFS(СВЦЭМ!$C$33:$C$776,СВЦЭМ!$A$33:$A$776,$A17,СВЦЭМ!$B$33:$B$776,W$11)+'СЕТ СН'!$F$12+СВЦЭМ!$D$10+'СЕТ СН'!$F$5-'СЕТ СН'!$F$20</f>
        <v>1863.70497712</v>
      </c>
      <c r="X17" s="36">
        <f>SUMIFS(СВЦЭМ!$C$33:$C$776,СВЦЭМ!$A$33:$A$776,$A17,СВЦЭМ!$B$33:$B$776,X$11)+'СЕТ СН'!$F$12+СВЦЭМ!$D$10+'СЕТ СН'!$F$5-'СЕТ СН'!$F$20</f>
        <v>1905.0101821799999</v>
      </c>
      <c r="Y17" s="36">
        <f>SUMIFS(СВЦЭМ!$C$33:$C$776,СВЦЭМ!$A$33:$A$776,$A17,СВЦЭМ!$B$33:$B$776,Y$11)+'СЕТ СН'!$F$12+СВЦЭМ!$D$10+'СЕТ СН'!$F$5-'СЕТ СН'!$F$20</f>
        <v>1947.91927321</v>
      </c>
    </row>
    <row r="18" spans="1:25" ht="15.75" x14ac:dyDescent="0.2">
      <c r="A18" s="35">
        <f t="shared" si="0"/>
        <v>43531</v>
      </c>
      <c r="B18" s="36">
        <f>SUMIFS(СВЦЭМ!$C$33:$C$776,СВЦЭМ!$A$33:$A$776,$A18,СВЦЭМ!$B$33:$B$776,B$11)+'СЕТ СН'!$F$12+СВЦЭМ!$D$10+'СЕТ СН'!$F$5-'СЕТ СН'!$F$20</f>
        <v>2029.85751377</v>
      </c>
      <c r="C18" s="36">
        <f>SUMIFS(СВЦЭМ!$C$33:$C$776,СВЦЭМ!$A$33:$A$776,$A18,СВЦЭМ!$B$33:$B$776,C$11)+'СЕТ СН'!$F$12+СВЦЭМ!$D$10+'СЕТ СН'!$F$5-'СЕТ СН'!$F$20</f>
        <v>2055.5876323299999</v>
      </c>
      <c r="D18" s="36">
        <f>SUMIFS(СВЦЭМ!$C$33:$C$776,СВЦЭМ!$A$33:$A$776,$A18,СВЦЭМ!$B$33:$B$776,D$11)+'СЕТ СН'!$F$12+СВЦЭМ!$D$10+'СЕТ СН'!$F$5-'СЕТ СН'!$F$20</f>
        <v>2043.5557560500001</v>
      </c>
      <c r="E18" s="36">
        <f>SUMIFS(СВЦЭМ!$C$33:$C$776,СВЦЭМ!$A$33:$A$776,$A18,СВЦЭМ!$B$33:$B$776,E$11)+'СЕТ СН'!$F$12+СВЦЭМ!$D$10+'СЕТ СН'!$F$5-'СЕТ СН'!$F$20</f>
        <v>2044.68169994</v>
      </c>
      <c r="F18" s="36">
        <f>SUMIFS(СВЦЭМ!$C$33:$C$776,СВЦЭМ!$A$33:$A$776,$A18,СВЦЭМ!$B$33:$B$776,F$11)+'СЕТ СН'!$F$12+СВЦЭМ!$D$10+'СЕТ СН'!$F$5-'СЕТ СН'!$F$20</f>
        <v>2044.4944188300001</v>
      </c>
      <c r="G18" s="36">
        <f>SUMIFS(СВЦЭМ!$C$33:$C$776,СВЦЭМ!$A$33:$A$776,$A18,СВЦЭМ!$B$33:$B$776,G$11)+'СЕТ СН'!$F$12+СВЦЭМ!$D$10+'СЕТ СН'!$F$5-'СЕТ СН'!$F$20</f>
        <v>2036.2304449400001</v>
      </c>
      <c r="H18" s="36">
        <f>SUMIFS(СВЦЭМ!$C$33:$C$776,СВЦЭМ!$A$33:$A$776,$A18,СВЦЭМ!$B$33:$B$776,H$11)+'СЕТ СН'!$F$12+СВЦЭМ!$D$10+'СЕТ СН'!$F$5-'СЕТ СН'!$F$20</f>
        <v>2005.4063227000001</v>
      </c>
      <c r="I18" s="36">
        <f>SUMIFS(СВЦЭМ!$C$33:$C$776,СВЦЭМ!$A$33:$A$776,$A18,СВЦЭМ!$B$33:$B$776,I$11)+'СЕТ СН'!$F$12+СВЦЭМ!$D$10+'СЕТ СН'!$F$5-'СЕТ СН'!$F$20</f>
        <v>1961.6863963000001</v>
      </c>
      <c r="J18" s="36">
        <f>SUMIFS(СВЦЭМ!$C$33:$C$776,СВЦЭМ!$A$33:$A$776,$A18,СВЦЭМ!$B$33:$B$776,J$11)+'СЕТ СН'!$F$12+СВЦЭМ!$D$10+'СЕТ СН'!$F$5-'СЕТ СН'!$F$20</f>
        <v>1917.15968234</v>
      </c>
      <c r="K18" s="36">
        <f>SUMIFS(СВЦЭМ!$C$33:$C$776,СВЦЭМ!$A$33:$A$776,$A18,СВЦЭМ!$B$33:$B$776,K$11)+'СЕТ СН'!$F$12+СВЦЭМ!$D$10+'СЕТ СН'!$F$5-'СЕТ СН'!$F$20</f>
        <v>1903.3924334600001</v>
      </c>
      <c r="L18" s="36">
        <f>SUMIFS(СВЦЭМ!$C$33:$C$776,СВЦЭМ!$A$33:$A$776,$A18,СВЦЭМ!$B$33:$B$776,L$11)+'СЕТ СН'!$F$12+СВЦЭМ!$D$10+'СЕТ СН'!$F$5-'СЕТ СН'!$F$20</f>
        <v>1906.67605594</v>
      </c>
      <c r="M18" s="36">
        <f>SUMIFS(СВЦЭМ!$C$33:$C$776,СВЦЭМ!$A$33:$A$776,$A18,СВЦЭМ!$B$33:$B$776,M$11)+'СЕТ СН'!$F$12+СВЦЭМ!$D$10+'СЕТ СН'!$F$5-'СЕТ СН'!$F$20</f>
        <v>1932.9538889600001</v>
      </c>
      <c r="N18" s="36">
        <f>SUMIFS(СВЦЭМ!$C$33:$C$776,СВЦЭМ!$A$33:$A$776,$A18,СВЦЭМ!$B$33:$B$776,N$11)+'СЕТ СН'!$F$12+СВЦЭМ!$D$10+'СЕТ СН'!$F$5-'СЕТ СН'!$F$20</f>
        <v>1988.06788656</v>
      </c>
      <c r="O18" s="36">
        <f>SUMIFS(СВЦЭМ!$C$33:$C$776,СВЦЭМ!$A$33:$A$776,$A18,СВЦЭМ!$B$33:$B$776,O$11)+'СЕТ СН'!$F$12+СВЦЭМ!$D$10+'СЕТ СН'!$F$5-'СЕТ СН'!$F$20</f>
        <v>1995.1918872199999</v>
      </c>
      <c r="P18" s="36">
        <f>SUMIFS(СВЦЭМ!$C$33:$C$776,СВЦЭМ!$A$33:$A$776,$A18,СВЦЭМ!$B$33:$B$776,P$11)+'СЕТ СН'!$F$12+СВЦЭМ!$D$10+'СЕТ СН'!$F$5-'СЕТ СН'!$F$20</f>
        <v>2006.2301985600002</v>
      </c>
      <c r="Q18" s="36">
        <f>SUMIFS(СВЦЭМ!$C$33:$C$776,СВЦЭМ!$A$33:$A$776,$A18,СВЦЭМ!$B$33:$B$776,Q$11)+'СЕТ СН'!$F$12+СВЦЭМ!$D$10+'СЕТ СН'!$F$5-'СЕТ СН'!$F$20</f>
        <v>2008.23395699</v>
      </c>
      <c r="R18" s="36">
        <f>SUMIFS(СВЦЭМ!$C$33:$C$776,СВЦЭМ!$A$33:$A$776,$A18,СВЦЭМ!$B$33:$B$776,R$11)+'СЕТ СН'!$F$12+СВЦЭМ!$D$10+'СЕТ СН'!$F$5-'СЕТ СН'!$F$20</f>
        <v>1986.4503327299999</v>
      </c>
      <c r="S18" s="36">
        <f>SUMIFS(СВЦЭМ!$C$33:$C$776,СВЦЭМ!$A$33:$A$776,$A18,СВЦЭМ!$B$33:$B$776,S$11)+'СЕТ СН'!$F$12+СВЦЭМ!$D$10+'СЕТ СН'!$F$5-'СЕТ СН'!$F$20</f>
        <v>1948.0043886200001</v>
      </c>
      <c r="T18" s="36">
        <f>SUMIFS(СВЦЭМ!$C$33:$C$776,СВЦЭМ!$A$33:$A$776,$A18,СВЦЭМ!$B$33:$B$776,T$11)+'СЕТ СН'!$F$12+СВЦЭМ!$D$10+'СЕТ СН'!$F$5-'СЕТ СН'!$F$20</f>
        <v>1908.7657350499999</v>
      </c>
      <c r="U18" s="36">
        <f>SUMIFS(СВЦЭМ!$C$33:$C$776,СВЦЭМ!$A$33:$A$776,$A18,СВЦЭМ!$B$33:$B$776,U$11)+'СЕТ СН'!$F$12+СВЦЭМ!$D$10+'СЕТ СН'!$F$5-'СЕТ СН'!$F$20</f>
        <v>1893.02490345</v>
      </c>
      <c r="V18" s="36">
        <f>SUMIFS(СВЦЭМ!$C$33:$C$776,СВЦЭМ!$A$33:$A$776,$A18,СВЦЭМ!$B$33:$B$776,V$11)+'СЕТ СН'!$F$12+СВЦЭМ!$D$10+'СЕТ СН'!$F$5-'СЕТ СН'!$F$20</f>
        <v>1892.0360990700001</v>
      </c>
      <c r="W18" s="36">
        <f>SUMIFS(СВЦЭМ!$C$33:$C$776,СВЦЭМ!$A$33:$A$776,$A18,СВЦЭМ!$B$33:$B$776,W$11)+'СЕТ СН'!$F$12+СВЦЭМ!$D$10+'СЕТ СН'!$F$5-'СЕТ СН'!$F$20</f>
        <v>1895.09836219</v>
      </c>
      <c r="X18" s="36">
        <f>SUMIFS(СВЦЭМ!$C$33:$C$776,СВЦЭМ!$A$33:$A$776,$A18,СВЦЭМ!$B$33:$B$776,X$11)+'СЕТ СН'!$F$12+СВЦЭМ!$D$10+'СЕТ СН'!$F$5-'СЕТ СН'!$F$20</f>
        <v>1941.3040639800001</v>
      </c>
      <c r="Y18" s="36">
        <f>SUMIFS(СВЦЭМ!$C$33:$C$776,СВЦЭМ!$A$33:$A$776,$A18,СВЦЭМ!$B$33:$B$776,Y$11)+'СЕТ СН'!$F$12+СВЦЭМ!$D$10+'СЕТ СН'!$F$5-'СЕТ СН'!$F$20</f>
        <v>1995.5695955599999</v>
      </c>
    </row>
    <row r="19" spans="1:25" ht="15.75" x14ac:dyDescent="0.2">
      <c r="A19" s="35">
        <f t="shared" si="0"/>
        <v>43532</v>
      </c>
      <c r="B19" s="36">
        <f>SUMIFS(СВЦЭМ!$C$33:$C$776,СВЦЭМ!$A$33:$A$776,$A19,СВЦЭМ!$B$33:$B$776,B$11)+'СЕТ СН'!$F$12+СВЦЭМ!$D$10+'СЕТ СН'!$F$5-'СЕТ СН'!$F$20</f>
        <v>2037.49031612</v>
      </c>
      <c r="C19" s="36">
        <f>SUMIFS(СВЦЭМ!$C$33:$C$776,СВЦЭМ!$A$33:$A$776,$A19,СВЦЭМ!$B$33:$B$776,C$11)+'СЕТ СН'!$F$12+СВЦЭМ!$D$10+'СЕТ СН'!$F$5-'СЕТ СН'!$F$20</f>
        <v>2067.8426094900001</v>
      </c>
      <c r="D19" s="36">
        <f>SUMIFS(СВЦЭМ!$C$33:$C$776,СВЦЭМ!$A$33:$A$776,$A19,СВЦЭМ!$B$33:$B$776,D$11)+'СЕТ СН'!$F$12+СВЦЭМ!$D$10+'СЕТ СН'!$F$5-'СЕТ СН'!$F$20</f>
        <v>2069.5573989499999</v>
      </c>
      <c r="E19" s="36">
        <f>SUMIFS(СВЦЭМ!$C$33:$C$776,СВЦЭМ!$A$33:$A$776,$A19,СВЦЭМ!$B$33:$B$776,E$11)+'СЕТ СН'!$F$12+СВЦЭМ!$D$10+'СЕТ СН'!$F$5-'СЕТ СН'!$F$20</f>
        <v>2082.36151109</v>
      </c>
      <c r="F19" s="36">
        <f>SUMIFS(СВЦЭМ!$C$33:$C$776,СВЦЭМ!$A$33:$A$776,$A19,СВЦЭМ!$B$33:$B$776,F$11)+'СЕТ СН'!$F$12+СВЦЭМ!$D$10+'СЕТ СН'!$F$5-'СЕТ СН'!$F$20</f>
        <v>2078.94833088</v>
      </c>
      <c r="G19" s="36">
        <f>SUMIFS(СВЦЭМ!$C$33:$C$776,СВЦЭМ!$A$33:$A$776,$A19,СВЦЭМ!$B$33:$B$776,G$11)+'СЕТ СН'!$F$12+СВЦЭМ!$D$10+'СЕТ СН'!$F$5-'СЕТ СН'!$F$20</f>
        <v>2069.3365546200002</v>
      </c>
      <c r="H19" s="36">
        <f>SUMIFS(СВЦЭМ!$C$33:$C$776,СВЦЭМ!$A$33:$A$776,$A19,СВЦЭМ!$B$33:$B$776,H$11)+'СЕТ СН'!$F$12+СВЦЭМ!$D$10+'СЕТ СН'!$F$5-'СЕТ СН'!$F$20</f>
        <v>2047.8883801500001</v>
      </c>
      <c r="I19" s="36">
        <f>SUMIFS(СВЦЭМ!$C$33:$C$776,СВЦЭМ!$A$33:$A$776,$A19,СВЦЭМ!$B$33:$B$776,I$11)+'СЕТ СН'!$F$12+СВЦЭМ!$D$10+'СЕТ СН'!$F$5-'СЕТ СН'!$F$20</f>
        <v>2001.54918307</v>
      </c>
      <c r="J19" s="36">
        <f>SUMIFS(СВЦЭМ!$C$33:$C$776,СВЦЭМ!$A$33:$A$776,$A19,СВЦЭМ!$B$33:$B$776,J$11)+'СЕТ СН'!$F$12+СВЦЭМ!$D$10+'СЕТ СН'!$F$5-'СЕТ СН'!$F$20</f>
        <v>1925.35000586</v>
      </c>
      <c r="K19" s="36">
        <f>SUMIFS(СВЦЭМ!$C$33:$C$776,СВЦЭМ!$A$33:$A$776,$A19,СВЦЭМ!$B$33:$B$776,K$11)+'СЕТ СН'!$F$12+СВЦЭМ!$D$10+'СЕТ СН'!$F$5-'СЕТ СН'!$F$20</f>
        <v>1884.5824245900001</v>
      </c>
      <c r="L19" s="36">
        <f>SUMIFS(СВЦЭМ!$C$33:$C$776,СВЦЭМ!$A$33:$A$776,$A19,СВЦЭМ!$B$33:$B$776,L$11)+'СЕТ СН'!$F$12+СВЦЭМ!$D$10+'СЕТ СН'!$F$5-'СЕТ СН'!$F$20</f>
        <v>1880.87810511</v>
      </c>
      <c r="M19" s="36">
        <f>SUMIFS(СВЦЭМ!$C$33:$C$776,СВЦЭМ!$A$33:$A$776,$A19,СВЦЭМ!$B$33:$B$776,M$11)+'СЕТ СН'!$F$12+СВЦЭМ!$D$10+'СЕТ СН'!$F$5-'СЕТ СН'!$F$20</f>
        <v>1900.30687459</v>
      </c>
      <c r="N19" s="36">
        <f>SUMIFS(СВЦЭМ!$C$33:$C$776,СВЦЭМ!$A$33:$A$776,$A19,СВЦЭМ!$B$33:$B$776,N$11)+'СЕТ СН'!$F$12+СВЦЭМ!$D$10+'СЕТ СН'!$F$5-'СЕТ СН'!$F$20</f>
        <v>1957.87990556</v>
      </c>
      <c r="O19" s="36">
        <f>SUMIFS(СВЦЭМ!$C$33:$C$776,СВЦЭМ!$A$33:$A$776,$A19,СВЦЭМ!$B$33:$B$776,O$11)+'СЕТ СН'!$F$12+СВЦЭМ!$D$10+'СЕТ СН'!$F$5-'СЕТ СН'!$F$20</f>
        <v>1955.79257536</v>
      </c>
      <c r="P19" s="36">
        <f>SUMIFS(СВЦЭМ!$C$33:$C$776,СВЦЭМ!$A$33:$A$776,$A19,СВЦЭМ!$B$33:$B$776,P$11)+'СЕТ СН'!$F$12+СВЦЭМ!$D$10+'СЕТ СН'!$F$5-'СЕТ СН'!$F$20</f>
        <v>1976.44096683</v>
      </c>
      <c r="Q19" s="36">
        <f>SUMIFS(СВЦЭМ!$C$33:$C$776,СВЦЭМ!$A$33:$A$776,$A19,СВЦЭМ!$B$33:$B$776,Q$11)+'СЕТ СН'!$F$12+СВЦЭМ!$D$10+'СЕТ СН'!$F$5-'СЕТ СН'!$F$20</f>
        <v>1974.8321871400001</v>
      </c>
      <c r="R19" s="36">
        <f>SUMIFS(СВЦЭМ!$C$33:$C$776,СВЦЭМ!$A$33:$A$776,$A19,СВЦЭМ!$B$33:$B$776,R$11)+'СЕТ СН'!$F$12+СВЦЭМ!$D$10+'СЕТ СН'!$F$5-'СЕТ СН'!$F$20</f>
        <v>1942.8576669700001</v>
      </c>
      <c r="S19" s="36">
        <f>SUMIFS(СВЦЭМ!$C$33:$C$776,СВЦЭМ!$A$33:$A$776,$A19,СВЦЭМ!$B$33:$B$776,S$11)+'СЕТ СН'!$F$12+СВЦЭМ!$D$10+'СЕТ СН'!$F$5-'СЕТ СН'!$F$20</f>
        <v>1909.52294671</v>
      </c>
      <c r="T19" s="36">
        <f>SUMIFS(СВЦЭМ!$C$33:$C$776,СВЦЭМ!$A$33:$A$776,$A19,СВЦЭМ!$B$33:$B$776,T$11)+'СЕТ СН'!$F$12+СВЦЭМ!$D$10+'СЕТ СН'!$F$5-'СЕТ СН'!$F$20</f>
        <v>1875.4697132000001</v>
      </c>
      <c r="U19" s="36">
        <f>SUMIFS(СВЦЭМ!$C$33:$C$776,СВЦЭМ!$A$33:$A$776,$A19,СВЦЭМ!$B$33:$B$776,U$11)+'СЕТ СН'!$F$12+СВЦЭМ!$D$10+'СЕТ СН'!$F$5-'СЕТ СН'!$F$20</f>
        <v>1854.2889383500001</v>
      </c>
      <c r="V19" s="36">
        <f>SUMIFS(СВЦЭМ!$C$33:$C$776,СВЦЭМ!$A$33:$A$776,$A19,СВЦЭМ!$B$33:$B$776,V$11)+'СЕТ СН'!$F$12+СВЦЭМ!$D$10+'СЕТ СН'!$F$5-'СЕТ СН'!$F$20</f>
        <v>1851.3737521400001</v>
      </c>
      <c r="W19" s="36">
        <f>SUMIFS(СВЦЭМ!$C$33:$C$776,СВЦЭМ!$A$33:$A$776,$A19,СВЦЭМ!$B$33:$B$776,W$11)+'СЕТ СН'!$F$12+СВЦЭМ!$D$10+'СЕТ СН'!$F$5-'СЕТ СН'!$F$20</f>
        <v>1848.86954659</v>
      </c>
      <c r="X19" s="36">
        <f>SUMIFS(СВЦЭМ!$C$33:$C$776,СВЦЭМ!$A$33:$A$776,$A19,СВЦЭМ!$B$33:$B$776,X$11)+'СЕТ СН'!$F$12+СВЦЭМ!$D$10+'СЕТ СН'!$F$5-'СЕТ СН'!$F$20</f>
        <v>1884.92998352</v>
      </c>
      <c r="Y19" s="36">
        <f>SUMIFS(СВЦЭМ!$C$33:$C$776,СВЦЭМ!$A$33:$A$776,$A19,СВЦЭМ!$B$33:$B$776,Y$11)+'СЕТ СН'!$F$12+СВЦЭМ!$D$10+'СЕТ СН'!$F$5-'СЕТ СН'!$F$20</f>
        <v>1944.00050581</v>
      </c>
    </row>
    <row r="20" spans="1:25" ht="15.75" x14ac:dyDescent="0.2">
      <c r="A20" s="35">
        <f t="shared" si="0"/>
        <v>43533</v>
      </c>
      <c r="B20" s="36">
        <f>SUMIFS(СВЦЭМ!$C$33:$C$776,СВЦЭМ!$A$33:$A$776,$A20,СВЦЭМ!$B$33:$B$776,B$11)+'СЕТ СН'!$F$12+СВЦЭМ!$D$10+'СЕТ СН'!$F$5-'СЕТ СН'!$F$20</f>
        <v>1979.8228705000001</v>
      </c>
      <c r="C20" s="36">
        <f>SUMIFS(СВЦЭМ!$C$33:$C$776,СВЦЭМ!$A$33:$A$776,$A20,СВЦЭМ!$B$33:$B$776,C$11)+'СЕТ СН'!$F$12+СВЦЭМ!$D$10+'СЕТ СН'!$F$5-'СЕТ СН'!$F$20</f>
        <v>2005.2852022900001</v>
      </c>
      <c r="D20" s="36">
        <f>SUMIFS(СВЦЭМ!$C$33:$C$776,СВЦЭМ!$A$33:$A$776,$A20,СВЦЭМ!$B$33:$B$776,D$11)+'СЕТ СН'!$F$12+СВЦЭМ!$D$10+'СЕТ СН'!$F$5-'СЕТ СН'!$F$20</f>
        <v>2040.7409436299999</v>
      </c>
      <c r="E20" s="36">
        <f>SUMIFS(СВЦЭМ!$C$33:$C$776,СВЦЭМ!$A$33:$A$776,$A20,СВЦЭМ!$B$33:$B$776,E$11)+'СЕТ СН'!$F$12+СВЦЭМ!$D$10+'СЕТ СН'!$F$5-'СЕТ СН'!$F$20</f>
        <v>2027.1335046200002</v>
      </c>
      <c r="F20" s="36">
        <f>SUMIFS(СВЦЭМ!$C$33:$C$776,СВЦЭМ!$A$33:$A$776,$A20,СВЦЭМ!$B$33:$B$776,F$11)+'СЕТ СН'!$F$12+СВЦЭМ!$D$10+'СЕТ СН'!$F$5-'СЕТ СН'!$F$20</f>
        <v>2055.6353961899999</v>
      </c>
      <c r="G20" s="36">
        <f>SUMIFS(СВЦЭМ!$C$33:$C$776,СВЦЭМ!$A$33:$A$776,$A20,СВЦЭМ!$B$33:$B$776,G$11)+'СЕТ СН'!$F$12+СВЦЭМ!$D$10+'СЕТ СН'!$F$5-'СЕТ СН'!$F$20</f>
        <v>2045.33885394</v>
      </c>
      <c r="H20" s="36">
        <f>SUMIFS(СВЦЭМ!$C$33:$C$776,СВЦЭМ!$A$33:$A$776,$A20,СВЦЭМ!$B$33:$B$776,H$11)+'СЕТ СН'!$F$12+СВЦЭМ!$D$10+'СЕТ СН'!$F$5-'СЕТ СН'!$F$20</f>
        <v>2036.57315836</v>
      </c>
      <c r="I20" s="36">
        <f>SUMIFS(СВЦЭМ!$C$33:$C$776,СВЦЭМ!$A$33:$A$776,$A20,СВЦЭМ!$B$33:$B$776,I$11)+'СЕТ СН'!$F$12+СВЦЭМ!$D$10+'СЕТ СН'!$F$5-'СЕТ СН'!$F$20</f>
        <v>1978.3980440600001</v>
      </c>
      <c r="J20" s="36">
        <f>SUMIFS(СВЦЭМ!$C$33:$C$776,СВЦЭМ!$A$33:$A$776,$A20,СВЦЭМ!$B$33:$B$776,J$11)+'СЕТ СН'!$F$12+СВЦЭМ!$D$10+'СЕТ СН'!$F$5-'СЕТ СН'!$F$20</f>
        <v>1920.08164487</v>
      </c>
      <c r="K20" s="36">
        <f>SUMIFS(СВЦЭМ!$C$33:$C$776,СВЦЭМ!$A$33:$A$776,$A20,СВЦЭМ!$B$33:$B$776,K$11)+'СЕТ СН'!$F$12+СВЦЭМ!$D$10+'СЕТ СН'!$F$5-'СЕТ СН'!$F$20</f>
        <v>1908.7474153600001</v>
      </c>
      <c r="L20" s="36">
        <f>SUMIFS(СВЦЭМ!$C$33:$C$776,СВЦЭМ!$A$33:$A$776,$A20,СВЦЭМ!$B$33:$B$776,L$11)+'СЕТ СН'!$F$12+СВЦЭМ!$D$10+'СЕТ СН'!$F$5-'СЕТ СН'!$F$20</f>
        <v>1905.238065</v>
      </c>
      <c r="M20" s="36">
        <f>SUMIFS(СВЦЭМ!$C$33:$C$776,СВЦЭМ!$A$33:$A$776,$A20,СВЦЭМ!$B$33:$B$776,M$11)+'СЕТ СН'!$F$12+СВЦЭМ!$D$10+'СЕТ СН'!$F$5-'СЕТ СН'!$F$20</f>
        <v>1931.6070617999999</v>
      </c>
      <c r="N20" s="36">
        <f>SUMIFS(СВЦЭМ!$C$33:$C$776,СВЦЭМ!$A$33:$A$776,$A20,СВЦЭМ!$B$33:$B$776,N$11)+'СЕТ СН'!$F$12+СВЦЭМ!$D$10+'СЕТ СН'!$F$5-'СЕТ СН'!$F$20</f>
        <v>1971.2840923900001</v>
      </c>
      <c r="O20" s="36">
        <f>SUMIFS(СВЦЭМ!$C$33:$C$776,СВЦЭМ!$A$33:$A$776,$A20,СВЦЭМ!$B$33:$B$776,O$11)+'СЕТ СН'!$F$12+СВЦЭМ!$D$10+'СЕТ СН'!$F$5-'СЕТ СН'!$F$20</f>
        <v>1991.46510893</v>
      </c>
      <c r="P20" s="36">
        <f>SUMIFS(СВЦЭМ!$C$33:$C$776,СВЦЭМ!$A$33:$A$776,$A20,СВЦЭМ!$B$33:$B$776,P$11)+'СЕТ СН'!$F$12+СВЦЭМ!$D$10+'СЕТ СН'!$F$5-'СЕТ СН'!$F$20</f>
        <v>2008.59636335</v>
      </c>
      <c r="Q20" s="36">
        <f>SUMIFS(СВЦЭМ!$C$33:$C$776,СВЦЭМ!$A$33:$A$776,$A20,СВЦЭМ!$B$33:$B$776,Q$11)+'СЕТ СН'!$F$12+СВЦЭМ!$D$10+'СЕТ СН'!$F$5-'СЕТ СН'!$F$20</f>
        <v>2009.3043132100001</v>
      </c>
      <c r="R20" s="36">
        <f>SUMIFS(СВЦЭМ!$C$33:$C$776,СВЦЭМ!$A$33:$A$776,$A20,СВЦЭМ!$B$33:$B$776,R$11)+'СЕТ СН'!$F$12+СВЦЭМ!$D$10+'СЕТ СН'!$F$5-'СЕТ СН'!$F$20</f>
        <v>1983.0215969999999</v>
      </c>
      <c r="S20" s="36">
        <f>SUMIFS(СВЦЭМ!$C$33:$C$776,СВЦЭМ!$A$33:$A$776,$A20,СВЦЭМ!$B$33:$B$776,S$11)+'СЕТ СН'!$F$12+СВЦЭМ!$D$10+'СЕТ СН'!$F$5-'СЕТ СН'!$F$20</f>
        <v>1923.5358918100001</v>
      </c>
      <c r="T20" s="36">
        <f>SUMIFS(СВЦЭМ!$C$33:$C$776,СВЦЭМ!$A$33:$A$776,$A20,СВЦЭМ!$B$33:$B$776,T$11)+'СЕТ СН'!$F$12+СВЦЭМ!$D$10+'СЕТ СН'!$F$5-'СЕТ СН'!$F$20</f>
        <v>1899.5951158500002</v>
      </c>
      <c r="U20" s="36">
        <f>SUMIFS(СВЦЭМ!$C$33:$C$776,СВЦЭМ!$A$33:$A$776,$A20,СВЦЭМ!$B$33:$B$776,U$11)+'СЕТ СН'!$F$12+СВЦЭМ!$D$10+'СЕТ СН'!$F$5-'СЕТ СН'!$F$20</f>
        <v>1879.97180847</v>
      </c>
      <c r="V20" s="36">
        <f>SUMIFS(СВЦЭМ!$C$33:$C$776,СВЦЭМ!$A$33:$A$776,$A20,СВЦЭМ!$B$33:$B$776,V$11)+'СЕТ СН'!$F$12+СВЦЭМ!$D$10+'СЕТ СН'!$F$5-'СЕТ СН'!$F$20</f>
        <v>1870.2549559600002</v>
      </c>
      <c r="W20" s="36">
        <f>SUMIFS(СВЦЭМ!$C$33:$C$776,СВЦЭМ!$A$33:$A$776,$A20,СВЦЭМ!$B$33:$B$776,W$11)+'СЕТ СН'!$F$12+СВЦЭМ!$D$10+'СЕТ СН'!$F$5-'СЕТ СН'!$F$20</f>
        <v>1899.1270315199999</v>
      </c>
      <c r="X20" s="36">
        <f>SUMIFS(СВЦЭМ!$C$33:$C$776,СВЦЭМ!$A$33:$A$776,$A20,СВЦЭМ!$B$33:$B$776,X$11)+'СЕТ СН'!$F$12+СВЦЭМ!$D$10+'СЕТ СН'!$F$5-'СЕТ СН'!$F$20</f>
        <v>1952.19485575</v>
      </c>
      <c r="Y20" s="36">
        <f>SUMIFS(СВЦЭМ!$C$33:$C$776,СВЦЭМ!$A$33:$A$776,$A20,СВЦЭМ!$B$33:$B$776,Y$11)+'СЕТ СН'!$F$12+СВЦЭМ!$D$10+'СЕТ СН'!$F$5-'СЕТ СН'!$F$20</f>
        <v>1971.7228322000001</v>
      </c>
    </row>
    <row r="21" spans="1:25" ht="15.75" x14ac:dyDescent="0.2">
      <c r="A21" s="35">
        <f t="shared" si="0"/>
        <v>43534</v>
      </c>
      <c r="B21" s="36">
        <f>SUMIFS(СВЦЭМ!$C$33:$C$776,СВЦЭМ!$A$33:$A$776,$A21,СВЦЭМ!$B$33:$B$776,B$11)+'СЕТ СН'!$F$12+СВЦЭМ!$D$10+'СЕТ СН'!$F$5-'СЕТ СН'!$F$20</f>
        <v>2013.4991590899999</v>
      </c>
      <c r="C21" s="36">
        <f>SUMIFS(СВЦЭМ!$C$33:$C$776,СВЦЭМ!$A$33:$A$776,$A21,СВЦЭМ!$B$33:$B$776,C$11)+'СЕТ СН'!$F$12+СВЦЭМ!$D$10+'СЕТ СН'!$F$5-'СЕТ СН'!$F$20</f>
        <v>1999.10118023</v>
      </c>
      <c r="D21" s="36">
        <f>SUMIFS(СВЦЭМ!$C$33:$C$776,СВЦЭМ!$A$33:$A$776,$A21,СВЦЭМ!$B$33:$B$776,D$11)+'СЕТ СН'!$F$12+СВЦЭМ!$D$10+'СЕТ СН'!$F$5-'СЕТ СН'!$F$20</f>
        <v>2013.73706537</v>
      </c>
      <c r="E21" s="36">
        <f>SUMIFS(СВЦЭМ!$C$33:$C$776,СВЦЭМ!$A$33:$A$776,$A21,СВЦЭМ!$B$33:$B$776,E$11)+'СЕТ СН'!$F$12+СВЦЭМ!$D$10+'СЕТ СН'!$F$5-'СЕТ СН'!$F$20</f>
        <v>2024.8990487800002</v>
      </c>
      <c r="F21" s="36">
        <f>SUMIFS(СВЦЭМ!$C$33:$C$776,СВЦЭМ!$A$33:$A$776,$A21,СВЦЭМ!$B$33:$B$776,F$11)+'СЕТ СН'!$F$12+СВЦЭМ!$D$10+'СЕТ СН'!$F$5-'СЕТ СН'!$F$20</f>
        <v>2026.5446018800001</v>
      </c>
      <c r="G21" s="36">
        <f>SUMIFS(СВЦЭМ!$C$33:$C$776,СВЦЭМ!$A$33:$A$776,$A21,СВЦЭМ!$B$33:$B$776,G$11)+'СЕТ СН'!$F$12+СВЦЭМ!$D$10+'СЕТ СН'!$F$5-'СЕТ СН'!$F$20</f>
        <v>2015.96387353</v>
      </c>
      <c r="H21" s="36">
        <f>SUMIFS(СВЦЭМ!$C$33:$C$776,СВЦЭМ!$A$33:$A$776,$A21,СВЦЭМ!$B$33:$B$776,H$11)+'СЕТ СН'!$F$12+СВЦЭМ!$D$10+'СЕТ СН'!$F$5-'СЕТ СН'!$F$20</f>
        <v>2028.9509974600001</v>
      </c>
      <c r="I21" s="36">
        <f>SUMIFS(СВЦЭМ!$C$33:$C$776,СВЦЭМ!$A$33:$A$776,$A21,СВЦЭМ!$B$33:$B$776,I$11)+'СЕТ СН'!$F$12+СВЦЭМ!$D$10+'СЕТ СН'!$F$5-'СЕТ СН'!$F$20</f>
        <v>1995.7607020200001</v>
      </c>
      <c r="J21" s="36">
        <f>SUMIFS(СВЦЭМ!$C$33:$C$776,СВЦЭМ!$A$33:$A$776,$A21,СВЦЭМ!$B$33:$B$776,J$11)+'СЕТ СН'!$F$12+СВЦЭМ!$D$10+'СЕТ СН'!$F$5-'СЕТ СН'!$F$20</f>
        <v>1952.86062969</v>
      </c>
      <c r="K21" s="36">
        <f>SUMIFS(СВЦЭМ!$C$33:$C$776,СВЦЭМ!$A$33:$A$776,$A21,СВЦЭМ!$B$33:$B$776,K$11)+'СЕТ СН'!$F$12+СВЦЭМ!$D$10+'СЕТ СН'!$F$5-'СЕТ СН'!$F$20</f>
        <v>1924.9835823399999</v>
      </c>
      <c r="L21" s="36">
        <f>SUMIFS(СВЦЭМ!$C$33:$C$776,СВЦЭМ!$A$33:$A$776,$A21,СВЦЭМ!$B$33:$B$776,L$11)+'СЕТ СН'!$F$12+СВЦЭМ!$D$10+'СЕТ СН'!$F$5-'СЕТ СН'!$F$20</f>
        <v>1906.8864454200002</v>
      </c>
      <c r="M21" s="36">
        <f>SUMIFS(СВЦЭМ!$C$33:$C$776,СВЦЭМ!$A$33:$A$776,$A21,СВЦЭМ!$B$33:$B$776,M$11)+'СЕТ СН'!$F$12+СВЦЭМ!$D$10+'СЕТ СН'!$F$5-'СЕТ СН'!$F$20</f>
        <v>1930.6113672000001</v>
      </c>
      <c r="N21" s="36">
        <f>SUMIFS(СВЦЭМ!$C$33:$C$776,СВЦЭМ!$A$33:$A$776,$A21,СВЦЭМ!$B$33:$B$776,N$11)+'СЕТ СН'!$F$12+СВЦЭМ!$D$10+'СЕТ СН'!$F$5-'СЕТ СН'!$F$20</f>
        <v>1986.2516206700002</v>
      </c>
      <c r="O21" s="36">
        <f>SUMIFS(СВЦЭМ!$C$33:$C$776,СВЦЭМ!$A$33:$A$776,$A21,СВЦЭМ!$B$33:$B$776,O$11)+'СЕТ СН'!$F$12+СВЦЭМ!$D$10+'СЕТ СН'!$F$5-'СЕТ СН'!$F$20</f>
        <v>2000.9289931100002</v>
      </c>
      <c r="P21" s="36">
        <f>SUMIFS(СВЦЭМ!$C$33:$C$776,СВЦЭМ!$A$33:$A$776,$A21,СВЦЭМ!$B$33:$B$776,P$11)+'СЕТ СН'!$F$12+СВЦЭМ!$D$10+'СЕТ СН'!$F$5-'СЕТ СН'!$F$20</f>
        <v>2008.6561289700001</v>
      </c>
      <c r="Q21" s="36">
        <f>SUMIFS(СВЦЭМ!$C$33:$C$776,СВЦЭМ!$A$33:$A$776,$A21,СВЦЭМ!$B$33:$B$776,Q$11)+'СЕТ СН'!$F$12+СВЦЭМ!$D$10+'СЕТ СН'!$F$5-'СЕТ СН'!$F$20</f>
        <v>2000.1969131999999</v>
      </c>
      <c r="R21" s="36">
        <f>SUMIFS(СВЦЭМ!$C$33:$C$776,СВЦЭМ!$A$33:$A$776,$A21,СВЦЭМ!$B$33:$B$776,R$11)+'СЕТ СН'!$F$12+СВЦЭМ!$D$10+'СЕТ СН'!$F$5-'СЕТ СН'!$F$20</f>
        <v>1981.5916572900001</v>
      </c>
      <c r="S21" s="36">
        <f>SUMIFS(СВЦЭМ!$C$33:$C$776,СВЦЭМ!$A$33:$A$776,$A21,СВЦЭМ!$B$33:$B$776,S$11)+'СЕТ СН'!$F$12+СВЦЭМ!$D$10+'СЕТ СН'!$F$5-'СЕТ СН'!$F$20</f>
        <v>1937.83754946</v>
      </c>
      <c r="T21" s="36">
        <f>SUMIFS(СВЦЭМ!$C$33:$C$776,СВЦЭМ!$A$33:$A$776,$A21,СВЦЭМ!$B$33:$B$776,T$11)+'СЕТ СН'!$F$12+СВЦЭМ!$D$10+'СЕТ СН'!$F$5-'СЕТ СН'!$F$20</f>
        <v>1916.34097367</v>
      </c>
      <c r="U21" s="36">
        <f>SUMIFS(СВЦЭМ!$C$33:$C$776,СВЦЭМ!$A$33:$A$776,$A21,СВЦЭМ!$B$33:$B$776,U$11)+'СЕТ СН'!$F$12+СВЦЭМ!$D$10+'СЕТ СН'!$F$5-'СЕТ СН'!$F$20</f>
        <v>1874.7364874</v>
      </c>
      <c r="V21" s="36">
        <f>SUMIFS(СВЦЭМ!$C$33:$C$776,СВЦЭМ!$A$33:$A$776,$A21,СВЦЭМ!$B$33:$B$776,V$11)+'СЕТ СН'!$F$12+СВЦЭМ!$D$10+'СЕТ СН'!$F$5-'СЕТ СН'!$F$20</f>
        <v>1864.17210445</v>
      </c>
      <c r="W21" s="36">
        <f>SUMIFS(СВЦЭМ!$C$33:$C$776,СВЦЭМ!$A$33:$A$776,$A21,СВЦЭМ!$B$33:$B$776,W$11)+'СЕТ СН'!$F$12+СВЦЭМ!$D$10+'СЕТ СН'!$F$5-'СЕТ СН'!$F$20</f>
        <v>1866.1454137800001</v>
      </c>
      <c r="X21" s="36">
        <f>SUMIFS(СВЦЭМ!$C$33:$C$776,СВЦЭМ!$A$33:$A$776,$A21,СВЦЭМ!$B$33:$B$776,X$11)+'СЕТ СН'!$F$12+СВЦЭМ!$D$10+'СЕТ СН'!$F$5-'СЕТ СН'!$F$20</f>
        <v>1914.39207575</v>
      </c>
      <c r="Y21" s="36">
        <f>SUMIFS(СВЦЭМ!$C$33:$C$776,СВЦЭМ!$A$33:$A$776,$A21,СВЦЭМ!$B$33:$B$776,Y$11)+'СЕТ СН'!$F$12+СВЦЭМ!$D$10+'СЕТ СН'!$F$5-'СЕТ СН'!$F$20</f>
        <v>1965.8006799</v>
      </c>
    </row>
    <row r="22" spans="1:25" ht="15.75" x14ac:dyDescent="0.2">
      <c r="A22" s="35">
        <f t="shared" si="0"/>
        <v>43535</v>
      </c>
      <c r="B22" s="36">
        <f>SUMIFS(СВЦЭМ!$C$33:$C$776,СВЦЭМ!$A$33:$A$776,$A22,СВЦЭМ!$B$33:$B$776,B$11)+'СЕТ СН'!$F$12+СВЦЭМ!$D$10+'СЕТ СН'!$F$5-'СЕТ СН'!$F$20</f>
        <v>1999.62852159</v>
      </c>
      <c r="C22" s="36">
        <f>SUMIFS(СВЦЭМ!$C$33:$C$776,СВЦЭМ!$A$33:$A$776,$A22,СВЦЭМ!$B$33:$B$776,C$11)+'СЕТ СН'!$F$12+СВЦЭМ!$D$10+'СЕТ СН'!$F$5-'СЕТ СН'!$F$20</f>
        <v>2008.2009946500002</v>
      </c>
      <c r="D22" s="36">
        <f>SUMIFS(СВЦЭМ!$C$33:$C$776,СВЦЭМ!$A$33:$A$776,$A22,СВЦЭМ!$B$33:$B$776,D$11)+'СЕТ СН'!$F$12+СВЦЭМ!$D$10+'СЕТ СН'!$F$5-'СЕТ СН'!$F$20</f>
        <v>2034.40506628</v>
      </c>
      <c r="E22" s="36">
        <f>SUMIFS(СВЦЭМ!$C$33:$C$776,СВЦЭМ!$A$33:$A$776,$A22,СВЦЭМ!$B$33:$B$776,E$11)+'СЕТ СН'!$F$12+СВЦЭМ!$D$10+'СЕТ СН'!$F$5-'СЕТ СН'!$F$20</f>
        <v>2032.2298997100002</v>
      </c>
      <c r="F22" s="36">
        <f>SUMIFS(СВЦЭМ!$C$33:$C$776,СВЦЭМ!$A$33:$A$776,$A22,СВЦЭМ!$B$33:$B$776,F$11)+'СЕТ СН'!$F$12+СВЦЭМ!$D$10+'СЕТ СН'!$F$5-'СЕТ СН'!$F$20</f>
        <v>2037.8671319800001</v>
      </c>
      <c r="G22" s="36">
        <f>SUMIFS(СВЦЭМ!$C$33:$C$776,СВЦЭМ!$A$33:$A$776,$A22,СВЦЭМ!$B$33:$B$776,G$11)+'СЕТ СН'!$F$12+СВЦЭМ!$D$10+'СЕТ СН'!$F$5-'СЕТ СН'!$F$20</f>
        <v>2044.2486779999999</v>
      </c>
      <c r="H22" s="36">
        <f>SUMIFS(СВЦЭМ!$C$33:$C$776,СВЦЭМ!$A$33:$A$776,$A22,СВЦЭМ!$B$33:$B$776,H$11)+'СЕТ СН'!$F$12+СВЦЭМ!$D$10+'СЕТ СН'!$F$5-'СЕТ СН'!$F$20</f>
        <v>2010.9699112200001</v>
      </c>
      <c r="I22" s="36">
        <f>SUMIFS(СВЦЭМ!$C$33:$C$776,СВЦЭМ!$A$33:$A$776,$A22,СВЦЭМ!$B$33:$B$776,I$11)+'СЕТ СН'!$F$12+СВЦЭМ!$D$10+'СЕТ СН'!$F$5-'СЕТ СН'!$F$20</f>
        <v>2000.7345592700001</v>
      </c>
      <c r="J22" s="36">
        <f>SUMIFS(СВЦЭМ!$C$33:$C$776,СВЦЭМ!$A$33:$A$776,$A22,СВЦЭМ!$B$33:$B$776,J$11)+'СЕТ СН'!$F$12+СВЦЭМ!$D$10+'СЕТ СН'!$F$5-'СЕТ СН'!$F$20</f>
        <v>1974.5737312800002</v>
      </c>
      <c r="K22" s="36">
        <f>SUMIFS(СВЦЭМ!$C$33:$C$776,СВЦЭМ!$A$33:$A$776,$A22,СВЦЭМ!$B$33:$B$776,K$11)+'СЕТ СН'!$F$12+СВЦЭМ!$D$10+'СЕТ СН'!$F$5-'СЕТ СН'!$F$20</f>
        <v>1921.45477712</v>
      </c>
      <c r="L22" s="36">
        <f>SUMIFS(СВЦЭМ!$C$33:$C$776,СВЦЭМ!$A$33:$A$776,$A22,СВЦЭМ!$B$33:$B$776,L$11)+'СЕТ СН'!$F$12+СВЦЭМ!$D$10+'СЕТ СН'!$F$5-'СЕТ СН'!$F$20</f>
        <v>1924.9960095800002</v>
      </c>
      <c r="M22" s="36">
        <f>SUMIFS(СВЦЭМ!$C$33:$C$776,СВЦЭМ!$A$33:$A$776,$A22,СВЦЭМ!$B$33:$B$776,M$11)+'СЕТ СН'!$F$12+СВЦЭМ!$D$10+'СЕТ СН'!$F$5-'СЕТ СН'!$F$20</f>
        <v>1945.7713634000002</v>
      </c>
      <c r="N22" s="36">
        <f>SUMIFS(СВЦЭМ!$C$33:$C$776,СВЦЭМ!$A$33:$A$776,$A22,СВЦЭМ!$B$33:$B$776,N$11)+'СЕТ СН'!$F$12+СВЦЭМ!$D$10+'СЕТ СН'!$F$5-'СЕТ СН'!$F$20</f>
        <v>1989.4724887900002</v>
      </c>
      <c r="O22" s="36">
        <f>SUMIFS(СВЦЭМ!$C$33:$C$776,СВЦЭМ!$A$33:$A$776,$A22,СВЦЭМ!$B$33:$B$776,O$11)+'СЕТ СН'!$F$12+СВЦЭМ!$D$10+'СЕТ СН'!$F$5-'СЕТ СН'!$F$20</f>
        <v>1996.50358607</v>
      </c>
      <c r="P22" s="36">
        <f>SUMIFS(СВЦЭМ!$C$33:$C$776,СВЦЭМ!$A$33:$A$776,$A22,СВЦЭМ!$B$33:$B$776,P$11)+'СЕТ СН'!$F$12+СВЦЭМ!$D$10+'СЕТ СН'!$F$5-'СЕТ СН'!$F$20</f>
        <v>2008.63566397</v>
      </c>
      <c r="Q22" s="36">
        <f>SUMIFS(СВЦЭМ!$C$33:$C$776,СВЦЭМ!$A$33:$A$776,$A22,СВЦЭМ!$B$33:$B$776,Q$11)+'СЕТ СН'!$F$12+СВЦЭМ!$D$10+'СЕТ СН'!$F$5-'СЕТ СН'!$F$20</f>
        <v>2008.77622124</v>
      </c>
      <c r="R22" s="36">
        <f>SUMIFS(СВЦЭМ!$C$33:$C$776,СВЦЭМ!$A$33:$A$776,$A22,СВЦЭМ!$B$33:$B$776,R$11)+'СЕТ СН'!$F$12+СВЦЭМ!$D$10+'СЕТ СН'!$F$5-'СЕТ СН'!$F$20</f>
        <v>1990.9410920099999</v>
      </c>
      <c r="S22" s="36">
        <f>SUMIFS(СВЦЭМ!$C$33:$C$776,СВЦЭМ!$A$33:$A$776,$A22,СВЦЭМ!$B$33:$B$776,S$11)+'СЕТ СН'!$F$12+СВЦЭМ!$D$10+'СЕТ СН'!$F$5-'СЕТ СН'!$F$20</f>
        <v>1987.4779981000001</v>
      </c>
      <c r="T22" s="36">
        <f>SUMIFS(СВЦЭМ!$C$33:$C$776,СВЦЭМ!$A$33:$A$776,$A22,СВЦЭМ!$B$33:$B$776,T$11)+'СЕТ СН'!$F$12+СВЦЭМ!$D$10+'СЕТ СН'!$F$5-'СЕТ СН'!$F$20</f>
        <v>1965.8176286100002</v>
      </c>
      <c r="U22" s="36">
        <f>SUMIFS(СВЦЭМ!$C$33:$C$776,СВЦЭМ!$A$33:$A$776,$A22,СВЦЭМ!$B$33:$B$776,U$11)+'СЕТ СН'!$F$12+СВЦЭМ!$D$10+'СЕТ СН'!$F$5-'СЕТ СН'!$F$20</f>
        <v>1905.9657121099999</v>
      </c>
      <c r="V22" s="36">
        <f>SUMIFS(СВЦЭМ!$C$33:$C$776,СВЦЭМ!$A$33:$A$776,$A22,СВЦЭМ!$B$33:$B$776,V$11)+'СЕТ СН'!$F$12+СВЦЭМ!$D$10+'СЕТ СН'!$F$5-'СЕТ СН'!$F$20</f>
        <v>1890.2951158300002</v>
      </c>
      <c r="W22" s="36">
        <f>SUMIFS(СВЦЭМ!$C$33:$C$776,СВЦЭМ!$A$33:$A$776,$A22,СВЦЭМ!$B$33:$B$776,W$11)+'СЕТ СН'!$F$12+СВЦЭМ!$D$10+'СЕТ СН'!$F$5-'СЕТ СН'!$F$20</f>
        <v>1889.0766500300001</v>
      </c>
      <c r="X22" s="36">
        <f>SUMIFS(СВЦЭМ!$C$33:$C$776,СВЦЭМ!$A$33:$A$776,$A22,СВЦЭМ!$B$33:$B$776,X$11)+'СЕТ СН'!$F$12+СВЦЭМ!$D$10+'СЕТ СН'!$F$5-'СЕТ СН'!$F$20</f>
        <v>1904.7154091100001</v>
      </c>
      <c r="Y22" s="36">
        <f>SUMIFS(СВЦЭМ!$C$33:$C$776,СВЦЭМ!$A$33:$A$776,$A22,СВЦЭМ!$B$33:$B$776,Y$11)+'СЕТ СН'!$F$12+СВЦЭМ!$D$10+'СЕТ СН'!$F$5-'СЕТ СН'!$F$20</f>
        <v>1948.21042706</v>
      </c>
    </row>
    <row r="23" spans="1:25" ht="15.75" x14ac:dyDescent="0.2">
      <c r="A23" s="35">
        <f t="shared" si="0"/>
        <v>43536</v>
      </c>
      <c r="B23" s="36">
        <f>SUMIFS(СВЦЭМ!$C$33:$C$776,СВЦЭМ!$A$33:$A$776,$A23,СВЦЭМ!$B$33:$B$776,B$11)+'СЕТ СН'!$F$12+СВЦЭМ!$D$10+'СЕТ СН'!$F$5-'СЕТ СН'!$F$20</f>
        <v>2023.6180001800001</v>
      </c>
      <c r="C23" s="36">
        <f>SUMIFS(СВЦЭМ!$C$33:$C$776,СВЦЭМ!$A$33:$A$776,$A23,СВЦЭМ!$B$33:$B$776,C$11)+'СЕТ СН'!$F$12+СВЦЭМ!$D$10+'СЕТ СН'!$F$5-'СЕТ СН'!$F$20</f>
        <v>2037.67601541</v>
      </c>
      <c r="D23" s="36">
        <f>SUMIFS(СВЦЭМ!$C$33:$C$776,СВЦЭМ!$A$33:$A$776,$A23,СВЦЭМ!$B$33:$B$776,D$11)+'СЕТ СН'!$F$12+СВЦЭМ!$D$10+'СЕТ СН'!$F$5-'СЕТ СН'!$F$20</f>
        <v>2053.0120619899999</v>
      </c>
      <c r="E23" s="36">
        <f>SUMIFS(СВЦЭМ!$C$33:$C$776,СВЦЭМ!$A$33:$A$776,$A23,СВЦЭМ!$B$33:$B$776,E$11)+'СЕТ СН'!$F$12+СВЦЭМ!$D$10+'СЕТ СН'!$F$5-'СЕТ СН'!$F$20</f>
        <v>2063.9776920499999</v>
      </c>
      <c r="F23" s="36">
        <f>SUMIFS(СВЦЭМ!$C$33:$C$776,СВЦЭМ!$A$33:$A$776,$A23,СВЦЭМ!$B$33:$B$776,F$11)+'СЕТ СН'!$F$12+СВЦЭМ!$D$10+'СЕТ СН'!$F$5-'СЕТ СН'!$F$20</f>
        <v>2059.7087338599999</v>
      </c>
      <c r="G23" s="36">
        <f>SUMIFS(СВЦЭМ!$C$33:$C$776,СВЦЭМ!$A$33:$A$776,$A23,СВЦЭМ!$B$33:$B$776,G$11)+'СЕТ СН'!$F$12+СВЦЭМ!$D$10+'СЕТ СН'!$F$5-'СЕТ СН'!$F$20</f>
        <v>2035.25600104</v>
      </c>
      <c r="H23" s="36">
        <f>SUMIFS(СВЦЭМ!$C$33:$C$776,СВЦЭМ!$A$33:$A$776,$A23,СВЦЭМ!$B$33:$B$776,H$11)+'СЕТ СН'!$F$12+СВЦЭМ!$D$10+'СЕТ СН'!$F$5-'СЕТ СН'!$F$20</f>
        <v>2012.6095146</v>
      </c>
      <c r="I23" s="36">
        <f>SUMIFS(СВЦЭМ!$C$33:$C$776,СВЦЭМ!$A$33:$A$776,$A23,СВЦЭМ!$B$33:$B$776,I$11)+'СЕТ СН'!$F$12+СВЦЭМ!$D$10+'СЕТ СН'!$F$5-'СЕТ СН'!$F$20</f>
        <v>1966.7421221700001</v>
      </c>
      <c r="J23" s="36">
        <f>SUMIFS(СВЦЭМ!$C$33:$C$776,СВЦЭМ!$A$33:$A$776,$A23,СВЦЭМ!$B$33:$B$776,J$11)+'СЕТ СН'!$F$12+СВЦЭМ!$D$10+'СЕТ СН'!$F$5-'СЕТ СН'!$F$20</f>
        <v>1919.8411323600001</v>
      </c>
      <c r="K23" s="36">
        <f>SUMIFS(СВЦЭМ!$C$33:$C$776,СВЦЭМ!$A$33:$A$776,$A23,СВЦЭМ!$B$33:$B$776,K$11)+'СЕТ СН'!$F$12+СВЦЭМ!$D$10+'СЕТ СН'!$F$5-'СЕТ СН'!$F$20</f>
        <v>1904.1306365</v>
      </c>
      <c r="L23" s="36">
        <f>SUMIFS(СВЦЭМ!$C$33:$C$776,СВЦЭМ!$A$33:$A$776,$A23,СВЦЭМ!$B$33:$B$776,L$11)+'СЕТ СН'!$F$12+СВЦЭМ!$D$10+'СЕТ СН'!$F$5-'СЕТ СН'!$F$20</f>
        <v>1899.7426669400002</v>
      </c>
      <c r="M23" s="36">
        <f>SUMIFS(СВЦЭМ!$C$33:$C$776,СВЦЭМ!$A$33:$A$776,$A23,СВЦЭМ!$B$33:$B$776,M$11)+'СЕТ СН'!$F$12+СВЦЭМ!$D$10+'СЕТ СН'!$F$5-'СЕТ СН'!$F$20</f>
        <v>1928.2793109700001</v>
      </c>
      <c r="N23" s="36">
        <f>SUMIFS(СВЦЭМ!$C$33:$C$776,СВЦЭМ!$A$33:$A$776,$A23,СВЦЭМ!$B$33:$B$776,N$11)+'СЕТ СН'!$F$12+СВЦЭМ!$D$10+'СЕТ СН'!$F$5-'СЕТ СН'!$F$20</f>
        <v>1956.87509361</v>
      </c>
      <c r="O23" s="36">
        <f>SUMIFS(СВЦЭМ!$C$33:$C$776,СВЦЭМ!$A$33:$A$776,$A23,СВЦЭМ!$B$33:$B$776,O$11)+'СЕТ СН'!$F$12+СВЦЭМ!$D$10+'СЕТ СН'!$F$5-'СЕТ СН'!$F$20</f>
        <v>1970.5667826500001</v>
      </c>
      <c r="P23" s="36">
        <f>SUMIFS(СВЦЭМ!$C$33:$C$776,СВЦЭМ!$A$33:$A$776,$A23,СВЦЭМ!$B$33:$B$776,P$11)+'СЕТ СН'!$F$12+СВЦЭМ!$D$10+'СЕТ СН'!$F$5-'СЕТ СН'!$F$20</f>
        <v>1973.4927015200001</v>
      </c>
      <c r="Q23" s="36">
        <f>SUMIFS(СВЦЭМ!$C$33:$C$776,СВЦЭМ!$A$33:$A$776,$A23,СВЦЭМ!$B$33:$B$776,Q$11)+'СЕТ СН'!$F$12+СВЦЭМ!$D$10+'СЕТ СН'!$F$5-'СЕТ СН'!$F$20</f>
        <v>1964.0947780000001</v>
      </c>
      <c r="R23" s="36">
        <f>SUMIFS(СВЦЭМ!$C$33:$C$776,СВЦЭМ!$A$33:$A$776,$A23,СВЦЭМ!$B$33:$B$776,R$11)+'СЕТ СН'!$F$12+СВЦЭМ!$D$10+'СЕТ СН'!$F$5-'СЕТ СН'!$F$20</f>
        <v>1945.4504351400001</v>
      </c>
      <c r="S23" s="36">
        <f>SUMIFS(СВЦЭМ!$C$33:$C$776,СВЦЭМ!$A$33:$A$776,$A23,СВЦЭМ!$B$33:$B$776,S$11)+'СЕТ СН'!$F$12+СВЦЭМ!$D$10+'СЕТ СН'!$F$5-'СЕТ СН'!$F$20</f>
        <v>1912.8346446</v>
      </c>
      <c r="T23" s="36">
        <f>SUMIFS(СВЦЭМ!$C$33:$C$776,СВЦЭМ!$A$33:$A$776,$A23,СВЦЭМ!$B$33:$B$776,T$11)+'СЕТ СН'!$F$12+СВЦЭМ!$D$10+'СЕТ СН'!$F$5-'СЕТ СН'!$F$20</f>
        <v>1893.0472594299999</v>
      </c>
      <c r="U23" s="36">
        <f>SUMIFS(СВЦЭМ!$C$33:$C$776,СВЦЭМ!$A$33:$A$776,$A23,СВЦЭМ!$B$33:$B$776,U$11)+'СЕТ СН'!$F$12+СВЦЭМ!$D$10+'СЕТ СН'!$F$5-'СЕТ СН'!$F$20</f>
        <v>1883.59462422</v>
      </c>
      <c r="V23" s="36">
        <f>SUMIFS(СВЦЭМ!$C$33:$C$776,СВЦЭМ!$A$33:$A$776,$A23,СВЦЭМ!$B$33:$B$776,V$11)+'СЕТ СН'!$F$12+СВЦЭМ!$D$10+'СЕТ СН'!$F$5-'СЕТ СН'!$F$20</f>
        <v>1898.7379811999999</v>
      </c>
      <c r="W23" s="36">
        <f>SUMIFS(СВЦЭМ!$C$33:$C$776,СВЦЭМ!$A$33:$A$776,$A23,СВЦЭМ!$B$33:$B$776,W$11)+'СЕТ СН'!$F$12+СВЦЭМ!$D$10+'СЕТ СН'!$F$5-'СЕТ СН'!$F$20</f>
        <v>1936.6293320499999</v>
      </c>
      <c r="X23" s="36">
        <f>SUMIFS(СВЦЭМ!$C$33:$C$776,СВЦЭМ!$A$33:$A$776,$A23,СВЦЭМ!$B$33:$B$776,X$11)+'СЕТ СН'!$F$12+СВЦЭМ!$D$10+'СЕТ СН'!$F$5-'СЕТ СН'!$F$20</f>
        <v>1999.0668663500001</v>
      </c>
      <c r="Y23" s="36">
        <f>SUMIFS(СВЦЭМ!$C$33:$C$776,СВЦЭМ!$A$33:$A$776,$A23,СВЦЭМ!$B$33:$B$776,Y$11)+'СЕТ СН'!$F$12+СВЦЭМ!$D$10+'СЕТ СН'!$F$5-'СЕТ СН'!$F$20</f>
        <v>2025.98597668</v>
      </c>
    </row>
    <row r="24" spans="1:25" ht="15.75" x14ac:dyDescent="0.2">
      <c r="A24" s="35">
        <f t="shared" si="0"/>
        <v>43537</v>
      </c>
      <c r="B24" s="36">
        <f>SUMIFS(СВЦЭМ!$C$33:$C$776,СВЦЭМ!$A$33:$A$776,$A24,СВЦЭМ!$B$33:$B$776,B$11)+'СЕТ СН'!$F$12+СВЦЭМ!$D$10+'СЕТ СН'!$F$5-'СЕТ СН'!$F$20</f>
        <v>2040.8351135500002</v>
      </c>
      <c r="C24" s="36">
        <f>SUMIFS(СВЦЭМ!$C$33:$C$776,СВЦЭМ!$A$33:$A$776,$A24,СВЦЭМ!$B$33:$B$776,C$11)+'СЕТ СН'!$F$12+СВЦЭМ!$D$10+'СЕТ СН'!$F$5-'СЕТ СН'!$F$20</f>
        <v>2066.73678169</v>
      </c>
      <c r="D24" s="36">
        <f>SUMIFS(СВЦЭМ!$C$33:$C$776,СВЦЭМ!$A$33:$A$776,$A24,СВЦЭМ!$B$33:$B$776,D$11)+'СЕТ СН'!$F$12+СВЦЭМ!$D$10+'СЕТ СН'!$F$5-'СЕТ СН'!$F$20</f>
        <v>2083.9845973299998</v>
      </c>
      <c r="E24" s="36">
        <f>SUMIFS(СВЦЭМ!$C$33:$C$776,СВЦЭМ!$A$33:$A$776,$A24,СВЦЭМ!$B$33:$B$776,E$11)+'СЕТ СН'!$F$12+СВЦЭМ!$D$10+'СЕТ СН'!$F$5-'СЕТ СН'!$F$20</f>
        <v>2094.3205294199997</v>
      </c>
      <c r="F24" s="36">
        <f>SUMIFS(СВЦЭМ!$C$33:$C$776,СВЦЭМ!$A$33:$A$776,$A24,СВЦЭМ!$B$33:$B$776,F$11)+'СЕТ СН'!$F$12+СВЦЭМ!$D$10+'СЕТ СН'!$F$5-'СЕТ СН'!$F$20</f>
        <v>2102.0218308000003</v>
      </c>
      <c r="G24" s="36">
        <f>SUMIFS(СВЦЭМ!$C$33:$C$776,СВЦЭМ!$A$33:$A$776,$A24,СВЦЭМ!$B$33:$B$776,G$11)+'СЕТ СН'!$F$12+СВЦЭМ!$D$10+'СЕТ СН'!$F$5-'СЕТ СН'!$F$20</f>
        <v>2090.4204481799998</v>
      </c>
      <c r="H24" s="36">
        <f>SUMIFS(СВЦЭМ!$C$33:$C$776,СВЦЭМ!$A$33:$A$776,$A24,СВЦЭМ!$B$33:$B$776,H$11)+'СЕТ СН'!$F$12+СВЦЭМ!$D$10+'СЕТ СН'!$F$5-'СЕТ СН'!$F$20</f>
        <v>2045.7542672100001</v>
      </c>
      <c r="I24" s="36">
        <f>SUMIFS(СВЦЭМ!$C$33:$C$776,СВЦЭМ!$A$33:$A$776,$A24,СВЦЭМ!$B$33:$B$776,I$11)+'СЕТ СН'!$F$12+СВЦЭМ!$D$10+'СЕТ СН'!$F$5-'СЕТ СН'!$F$20</f>
        <v>1983.92368508</v>
      </c>
      <c r="J24" s="36">
        <f>SUMIFS(СВЦЭМ!$C$33:$C$776,СВЦЭМ!$A$33:$A$776,$A24,СВЦЭМ!$B$33:$B$776,J$11)+'СЕТ СН'!$F$12+СВЦЭМ!$D$10+'СЕТ СН'!$F$5-'СЕТ СН'!$F$20</f>
        <v>1942.9536003000001</v>
      </c>
      <c r="K24" s="36">
        <f>SUMIFS(СВЦЭМ!$C$33:$C$776,СВЦЭМ!$A$33:$A$776,$A24,СВЦЭМ!$B$33:$B$776,K$11)+'СЕТ СН'!$F$12+СВЦЭМ!$D$10+'СЕТ СН'!$F$5-'СЕТ СН'!$F$20</f>
        <v>1904.3771002399999</v>
      </c>
      <c r="L24" s="36">
        <f>SUMIFS(СВЦЭМ!$C$33:$C$776,СВЦЭМ!$A$33:$A$776,$A24,СВЦЭМ!$B$33:$B$776,L$11)+'СЕТ СН'!$F$12+СВЦЭМ!$D$10+'СЕТ СН'!$F$5-'СЕТ СН'!$F$20</f>
        <v>1908.4075466200002</v>
      </c>
      <c r="M24" s="36">
        <f>SUMIFS(СВЦЭМ!$C$33:$C$776,СВЦЭМ!$A$33:$A$776,$A24,СВЦЭМ!$B$33:$B$776,M$11)+'СЕТ СН'!$F$12+СВЦЭМ!$D$10+'СЕТ СН'!$F$5-'СЕТ СН'!$F$20</f>
        <v>1932.9264953900001</v>
      </c>
      <c r="N24" s="36">
        <f>SUMIFS(СВЦЭМ!$C$33:$C$776,СВЦЭМ!$A$33:$A$776,$A24,СВЦЭМ!$B$33:$B$776,N$11)+'СЕТ СН'!$F$12+СВЦЭМ!$D$10+'СЕТ СН'!$F$5-'СЕТ СН'!$F$20</f>
        <v>1962.81391239</v>
      </c>
      <c r="O24" s="36">
        <f>SUMIFS(СВЦЭМ!$C$33:$C$776,СВЦЭМ!$A$33:$A$776,$A24,СВЦЭМ!$B$33:$B$776,O$11)+'СЕТ СН'!$F$12+СВЦЭМ!$D$10+'СЕТ СН'!$F$5-'СЕТ СН'!$F$20</f>
        <v>1980.09368984</v>
      </c>
      <c r="P24" s="36">
        <f>SUMIFS(СВЦЭМ!$C$33:$C$776,СВЦЭМ!$A$33:$A$776,$A24,СВЦЭМ!$B$33:$B$776,P$11)+'СЕТ СН'!$F$12+СВЦЭМ!$D$10+'СЕТ СН'!$F$5-'СЕТ СН'!$F$20</f>
        <v>1995.20083002</v>
      </c>
      <c r="Q24" s="36">
        <f>SUMIFS(СВЦЭМ!$C$33:$C$776,СВЦЭМ!$A$33:$A$776,$A24,СВЦЭМ!$B$33:$B$776,Q$11)+'СЕТ СН'!$F$12+СВЦЭМ!$D$10+'СЕТ СН'!$F$5-'СЕТ СН'!$F$20</f>
        <v>1988.4637487099999</v>
      </c>
      <c r="R24" s="36">
        <f>SUMIFS(СВЦЭМ!$C$33:$C$776,СВЦЭМ!$A$33:$A$776,$A24,СВЦЭМ!$B$33:$B$776,R$11)+'СЕТ СН'!$F$12+СВЦЭМ!$D$10+'СЕТ СН'!$F$5-'СЕТ СН'!$F$20</f>
        <v>1956.4509945100001</v>
      </c>
      <c r="S24" s="36">
        <f>SUMIFS(СВЦЭМ!$C$33:$C$776,СВЦЭМ!$A$33:$A$776,$A24,СВЦЭМ!$B$33:$B$776,S$11)+'СЕТ СН'!$F$12+СВЦЭМ!$D$10+'СЕТ СН'!$F$5-'СЕТ СН'!$F$20</f>
        <v>1908.45722583</v>
      </c>
      <c r="T24" s="36">
        <f>SUMIFS(СВЦЭМ!$C$33:$C$776,СВЦЭМ!$A$33:$A$776,$A24,СВЦЭМ!$B$33:$B$776,T$11)+'СЕТ СН'!$F$12+СВЦЭМ!$D$10+'СЕТ СН'!$F$5-'СЕТ СН'!$F$20</f>
        <v>1889.5516390400001</v>
      </c>
      <c r="U24" s="36">
        <f>SUMIFS(СВЦЭМ!$C$33:$C$776,СВЦЭМ!$A$33:$A$776,$A24,СВЦЭМ!$B$33:$B$776,U$11)+'СЕТ СН'!$F$12+СВЦЭМ!$D$10+'СЕТ СН'!$F$5-'СЕТ СН'!$F$20</f>
        <v>1876.54761024</v>
      </c>
      <c r="V24" s="36">
        <f>SUMIFS(СВЦЭМ!$C$33:$C$776,СВЦЭМ!$A$33:$A$776,$A24,СВЦЭМ!$B$33:$B$776,V$11)+'СЕТ СН'!$F$12+СВЦЭМ!$D$10+'СЕТ СН'!$F$5-'СЕТ СН'!$F$20</f>
        <v>1875.3997148100002</v>
      </c>
      <c r="W24" s="36">
        <f>SUMIFS(СВЦЭМ!$C$33:$C$776,СВЦЭМ!$A$33:$A$776,$A24,СВЦЭМ!$B$33:$B$776,W$11)+'СЕТ СН'!$F$12+СВЦЭМ!$D$10+'СЕТ СН'!$F$5-'СЕТ СН'!$F$20</f>
        <v>1885.3130741099999</v>
      </c>
      <c r="X24" s="36">
        <f>SUMIFS(СВЦЭМ!$C$33:$C$776,СВЦЭМ!$A$33:$A$776,$A24,СВЦЭМ!$B$33:$B$776,X$11)+'СЕТ СН'!$F$12+СВЦЭМ!$D$10+'СЕТ СН'!$F$5-'СЕТ СН'!$F$20</f>
        <v>1940.6295745299999</v>
      </c>
      <c r="Y24" s="36">
        <f>SUMIFS(СВЦЭМ!$C$33:$C$776,СВЦЭМ!$A$33:$A$776,$A24,СВЦЭМ!$B$33:$B$776,Y$11)+'СЕТ СН'!$F$12+СВЦЭМ!$D$10+'СЕТ СН'!$F$5-'СЕТ СН'!$F$20</f>
        <v>1980.0660284200001</v>
      </c>
    </row>
    <row r="25" spans="1:25" ht="15.75" x14ac:dyDescent="0.2">
      <c r="A25" s="35">
        <f t="shared" si="0"/>
        <v>43538</v>
      </c>
      <c r="B25" s="36">
        <f>SUMIFS(СВЦЭМ!$C$33:$C$776,СВЦЭМ!$A$33:$A$776,$A25,СВЦЭМ!$B$33:$B$776,B$11)+'СЕТ СН'!$F$12+СВЦЭМ!$D$10+'СЕТ СН'!$F$5-'СЕТ СН'!$F$20</f>
        <v>2080.2417622800003</v>
      </c>
      <c r="C25" s="36">
        <f>SUMIFS(СВЦЭМ!$C$33:$C$776,СВЦЭМ!$A$33:$A$776,$A25,СВЦЭМ!$B$33:$B$776,C$11)+'СЕТ СН'!$F$12+СВЦЭМ!$D$10+'СЕТ СН'!$F$5-'СЕТ СН'!$F$20</f>
        <v>2111.6056352800001</v>
      </c>
      <c r="D25" s="36">
        <f>SUMIFS(СВЦЭМ!$C$33:$C$776,СВЦЭМ!$A$33:$A$776,$A25,СВЦЭМ!$B$33:$B$776,D$11)+'СЕТ СН'!$F$12+СВЦЭМ!$D$10+'СЕТ СН'!$F$5-'СЕТ СН'!$F$20</f>
        <v>2125.9172839600001</v>
      </c>
      <c r="E25" s="36">
        <f>SUMIFS(СВЦЭМ!$C$33:$C$776,СВЦЭМ!$A$33:$A$776,$A25,СВЦЭМ!$B$33:$B$776,E$11)+'СЕТ СН'!$F$12+СВЦЭМ!$D$10+'СЕТ СН'!$F$5-'СЕТ СН'!$F$20</f>
        <v>2124.67109205</v>
      </c>
      <c r="F25" s="36">
        <f>SUMIFS(СВЦЭМ!$C$33:$C$776,СВЦЭМ!$A$33:$A$776,$A25,СВЦЭМ!$B$33:$B$776,F$11)+'СЕТ СН'!$F$12+СВЦЭМ!$D$10+'СЕТ СН'!$F$5-'СЕТ СН'!$F$20</f>
        <v>2120.8993492899999</v>
      </c>
      <c r="G25" s="36">
        <f>SUMIFS(СВЦЭМ!$C$33:$C$776,СВЦЭМ!$A$33:$A$776,$A25,СВЦЭМ!$B$33:$B$776,G$11)+'СЕТ СН'!$F$12+СВЦЭМ!$D$10+'СЕТ СН'!$F$5-'СЕТ СН'!$F$20</f>
        <v>2091.9984800700004</v>
      </c>
      <c r="H25" s="36">
        <f>SUMIFS(СВЦЭМ!$C$33:$C$776,СВЦЭМ!$A$33:$A$776,$A25,СВЦЭМ!$B$33:$B$776,H$11)+'СЕТ СН'!$F$12+СВЦЭМ!$D$10+'СЕТ СН'!$F$5-'СЕТ СН'!$F$20</f>
        <v>2035.50693445</v>
      </c>
      <c r="I25" s="36">
        <f>SUMIFS(СВЦЭМ!$C$33:$C$776,СВЦЭМ!$A$33:$A$776,$A25,СВЦЭМ!$B$33:$B$776,I$11)+'СЕТ СН'!$F$12+СВЦЭМ!$D$10+'СЕТ СН'!$F$5-'СЕТ СН'!$F$20</f>
        <v>1974.2127255999999</v>
      </c>
      <c r="J25" s="36">
        <f>SUMIFS(СВЦЭМ!$C$33:$C$776,СВЦЭМ!$A$33:$A$776,$A25,СВЦЭМ!$B$33:$B$776,J$11)+'СЕТ СН'!$F$12+СВЦЭМ!$D$10+'СЕТ СН'!$F$5-'СЕТ СН'!$F$20</f>
        <v>1925.7179686499999</v>
      </c>
      <c r="K25" s="36">
        <f>SUMIFS(СВЦЭМ!$C$33:$C$776,СВЦЭМ!$A$33:$A$776,$A25,СВЦЭМ!$B$33:$B$776,K$11)+'СЕТ СН'!$F$12+СВЦЭМ!$D$10+'СЕТ СН'!$F$5-'СЕТ СН'!$F$20</f>
        <v>1907.4939345600001</v>
      </c>
      <c r="L25" s="36">
        <f>SUMIFS(СВЦЭМ!$C$33:$C$776,СВЦЭМ!$A$33:$A$776,$A25,СВЦЭМ!$B$33:$B$776,L$11)+'СЕТ СН'!$F$12+СВЦЭМ!$D$10+'СЕТ СН'!$F$5-'СЕТ СН'!$F$20</f>
        <v>1905.7831578700002</v>
      </c>
      <c r="M25" s="36">
        <f>SUMIFS(СВЦЭМ!$C$33:$C$776,СВЦЭМ!$A$33:$A$776,$A25,СВЦЭМ!$B$33:$B$776,M$11)+'СЕТ СН'!$F$12+СВЦЭМ!$D$10+'СЕТ СН'!$F$5-'СЕТ СН'!$F$20</f>
        <v>1953.4733493900001</v>
      </c>
      <c r="N25" s="36">
        <f>SUMIFS(СВЦЭМ!$C$33:$C$776,СВЦЭМ!$A$33:$A$776,$A25,СВЦЭМ!$B$33:$B$776,N$11)+'СЕТ СН'!$F$12+СВЦЭМ!$D$10+'СЕТ СН'!$F$5-'СЕТ СН'!$F$20</f>
        <v>1992.9527461500002</v>
      </c>
      <c r="O25" s="36">
        <f>SUMIFS(СВЦЭМ!$C$33:$C$776,СВЦЭМ!$A$33:$A$776,$A25,СВЦЭМ!$B$33:$B$776,O$11)+'СЕТ СН'!$F$12+СВЦЭМ!$D$10+'СЕТ СН'!$F$5-'СЕТ СН'!$F$20</f>
        <v>1988.9779794900001</v>
      </c>
      <c r="P25" s="36">
        <f>SUMIFS(СВЦЭМ!$C$33:$C$776,СВЦЭМ!$A$33:$A$776,$A25,СВЦЭМ!$B$33:$B$776,P$11)+'СЕТ СН'!$F$12+СВЦЭМ!$D$10+'СЕТ СН'!$F$5-'СЕТ СН'!$F$20</f>
        <v>2005.1482947499999</v>
      </c>
      <c r="Q25" s="36">
        <f>SUMIFS(СВЦЭМ!$C$33:$C$776,СВЦЭМ!$A$33:$A$776,$A25,СВЦЭМ!$B$33:$B$776,Q$11)+'СЕТ СН'!$F$12+СВЦЭМ!$D$10+'СЕТ СН'!$F$5-'СЕТ СН'!$F$20</f>
        <v>2004.7266759500001</v>
      </c>
      <c r="R25" s="36">
        <f>SUMIFS(СВЦЭМ!$C$33:$C$776,СВЦЭМ!$A$33:$A$776,$A25,СВЦЭМ!$B$33:$B$776,R$11)+'СЕТ СН'!$F$12+СВЦЭМ!$D$10+'СЕТ СН'!$F$5-'СЕТ СН'!$F$20</f>
        <v>1974.7291785</v>
      </c>
      <c r="S25" s="36">
        <f>SUMIFS(СВЦЭМ!$C$33:$C$776,СВЦЭМ!$A$33:$A$776,$A25,СВЦЭМ!$B$33:$B$776,S$11)+'СЕТ СН'!$F$12+СВЦЭМ!$D$10+'СЕТ СН'!$F$5-'СЕТ СН'!$F$20</f>
        <v>1931.76346158</v>
      </c>
      <c r="T25" s="36">
        <f>SUMIFS(СВЦЭМ!$C$33:$C$776,СВЦЭМ!$A$33:$A$776,$A25,СВЦЭМ!$B$33:$B$776,T$11)+'СЕТ СН'!$F$12+СВЦЭМ!$D$10+'СЕТ СН'!$F$5-'СЕТ СН'!$F$20</f>
        <v>1907.9218385899999</v>
      </c>
      <c r="U25" s="36">
        <f>SUMIFS(СВЦЭМ!$C$33:$C$776,СВЦЭМ!$A$33:$A$776,$A25,СВЦЭМ!$B$33:$B$776,U$11)+'СЕТ СН'!$F$12+СВЦЭМ!$D$10+'СЕТ СН'!$F$5-'СЕТ СН'!$F$20</f>
        <v>1866.6091999700002</v>
      </c>
      <c r="V25" s="36">
        <f>SUMIFS(СВЦЭМ!$C$33:$C$776,СВЦЭМ!$A$33:$A$776,$A25,СВЦЭМ!$B$33:$B$776,V$11)+'СЕТ СН'!$F$12+СВЦЭМ!$D$10+'СЕТ СН'!$F$5-'СЕТ СН'!$F$20</f>
        <v>1855.3735381400002</v>
      </c>
      <c r="W25" s="36">
        <f>SUMIFS(СВЦЭМ!$C$33:$C$776,СВЦЭМ!$A$33:$A$776,$A25,СВЦЭМ!$B$33:$B$776,W$11)+'СЕТ СН'!$F$12+СВЦЭМ!$D$10+'СЕТ СН'!$F$5-'СЕТ СН'!$F$20</f>
        <v>1850.4029582799999</v>
      </c>
      <c r="X25" s="36">
        <f>SUMIFS(СВЦЭМ!$C$33:$C$776,СВЦЭМ!$A$33:$A$776,$A25,СВЦЭМ!$B$33:$B$776,X$11)+'СЕТ СН'!$F$12+СВЦЭМ!$D$10+'СЕТ СН'!$F$5-'СЕТ СН'!$F$20</f>
        <v>1868.5465803000002</v>
      </c>
      <c r="Y25" s="36">
        <f>SUMIFS(СВЦЭМ!$C$33:$C$776,СВЦЭМ!$A$33:$A$776,$A25,СВЦЭМ!$B$33:$B$776,Y$11)+'СЕТ СН'!$F$12+СВЦЭМ!$D$10+'СЕТ СН'!$F$5-'СЕТ СН'!$F$20</f>
        <v>1903.4872215400001</v>
      </c>
    </row>
    <row r="26" spans="1:25" ht="15.75" x14ac:dyDescent="0.2">
      <c r="A26" s="35">
        <f t="shared" si="0"/>
        <v>43539</v>
      </c>
      <c r="B26" s="36">
        <f>SUMIFS(СВЦЭМ!$C$33:$C$776,СВЦЭМ!$A$33:$A$776,$A26,СВЦЭМ!$B$33:$B$776,B$11)+'СЕТ СН'!$F$12+СВЦЭМ!$D$10+'СЕТ СН'!$F$5-'СЕТ СН'!$F$20</f>
        <v>2042.5695491199999</v>
      </c>
      <c r="C26" s="36">
        <f>SUMIFS(СВЦЭМ!$C$33:$C$776,СВЦЭМ!$A$33:$A$776,$A26,СВЦЭМ!$B$33:$B$776,C$11)+'СЕТ СН'!$F$12+СВЦЭМ!$D$10+'СЕТ СН'!$F$5-'СЕТ СН'!$F$20</f>
        <v>2093.9374258799999</v>
      </c>
      <c r="D26" s="36">
        <f>SUMIFS(СВЦЭМ!$C$33:$C$776,СВЦЭМ!$A$33:$A$776,$A26,СВЦЭМ!$B$33:$B$776,D$11)+'СЕТ СН'!$F$12+СВЦЭМ!$D$10+'СЕТ СН'!$F$5-'СЕТ СН'!$F$20</f>
        <v>2099.7821101999998</v>
      </c>
      <c r="E26" s="36">
        <f>SUMIFS(СВЦЭМ!$C$33:$C$776,СВЦЭМ!$A$33:$A$776,$A26,СВЦЭМ!$B$33:$B$776,E$11)+'СЕТ СН'!$F$12+СВЦЭМ!$D$10+'СЕТ СН'!$F$5-'СЕТ СН'!$F$20</f>
        <v>2115.7589186699997</v>
      </c>
      <c r="F26" s="36">
        <f>SUMIFS(СВЦЭМ!$C$33:$C$776,СВЦЭМ!$A$33:$A$776,$A26,СВЦЭМ!$B$33:$B$776,F$11)+'СЕТ СН'!$F$12+СВЦЭМ!$D$10+'СЕТ СН'!$F$5-'СЕТ СН'!$F$20</f>
        <v>2109.0826146300001</v>
      </c>
      <c r="G26" s="36">
        <f>SUMIFS(СВЦЭМ!$C$33:$C$776,СВЦЭМ!$A$33:$A$776,$A26,СВЦЭМ!$B$33:$B$776,G$11)+'СЕТ СН'!$F$12+СВЦЭМ!$D$10+'СЕТ СН'!$F$5-'СЕТ СН'!$F$20</f>
        <v>2083.6163936900002</v>
      </c>
      <c r="H26" s="36">
        <f>SUMIFS(СВЦЭМ!$C$33:$C$776,СВЦЭМ!$A$33:$A$776,$A26,СВЦЭМ!$B$33:$B$776,H$11)+'СЕТ СН'!$F$12+СВЦЭМ!$D$10+'СЕТ СН'!$F$5-'СЕТ СН'!$F$20</f>
        <v>2036.9859425100001</v>
      </c>
      <c r="I26" s="36">
        <f>SUMIFS(СВЦЭМ!$C$33:$C$776,СВЦЭМ!$A$33:$A$776,$A26,СВЦЭМ!$B$33:$B$776,I$11)+'СЕТ СН'!$F$12+СВЦЭМ!$D$10+'СЕТ СН'!$F$5-'СЕТ СН'!$F$20</f>
        <v>1993.1657798599999</v>
      </c>
      <c r="J26" s="36">
        <f>SUMIFS(СВЦЭМ!$C$33:$C$776,СВЦЭМ!$A$33:$A$776,$A26,СВЦЭМ!$B$33:$B$776,J$11)+'СЕТ СН'!$F$12+СВЦЭМ!$D$10+'СЕТ СН'!$F$5-'СЕТ СН'!$F$20</f>
        <v>1951.7618307400001</v>
      </c>
      <c r="K26" s="36">
        <f>SUMIFS(СВЦЭМ!$C$33:$C$776,СВЦЭМ!$A$33:$A$776,$A26,СВЦЭМ!$B$33:$B$776,K$11)+'СЕТ СН'!$F$12+СВЦЭМ!$D$10+'СЕТ СН'!$F$5-'СЕТ СН'!$F$20</f>
        <v>1949.53308315</v>
      </c>
      <c r="L26" s="36">
        <f>SUMIFS(СВЦЭМ!$C$33:$C$776,СВЦЭМ!$A$33:$A$776,$A26,СВЦЭМ!$B$33:$B$776,L$11)+'СЕТ СН'!$F$12+СВЦЭМ!$D$10+'СЕТ СН'!$F$5-'СЕТ СН'!$F$20</f>
        <v>1956.9866535199999</v>
      </c>
      <c r="M26" s="36">
        <f>SUMIFS(СВЦЭМ!$C$33:$C$776,СВЦЭМ!$A$33:$A$776,$A26,СВЦЭМ!$B$33:$B$776,M$11)+'СЕТ СН'!$F$12+СВЦЭМ!$D$10+'СЕТ СН'!$F$5-'СЕТ СН'!$F$20</f>
        <v>1969.2605317699999</v>
      </c>
      <c r="N26" s="36">
        <f>SUMIFS(СВЦЭМ!$C$33:$C$776,СВЦЭМ!$A$33:$A$776,$A26,СВЦЭМ!$B$33:$B$776,N$11)+'СЕТ СН'!$F$12+СВЦЭМ!$D$10+'СЕТ СН'!$F$5-'СЕТ СН'!$F$20</f>
        <v>1976.1337597199999</v>
      </c>
      <c r="O26" s="36">
        <f>SUMIFS(СВЦЭМ!$C$33:$C$776,СВЦЭМ!$A$33:$A$776,$A26,СВЦЭМ!$B$33:$B$776,O$11)+'СЕТ СН'!$F$12+СВЦЭМ!$D$10+'СЕТ СН'!$F$5-'СЕТ СН'!$F$20</f>
        <v>1980.9560698800001</v>
      </c>
      <c r="P26" s="36">
        <f>SUMIFS(СВЦЭМ!$C$33:$C$776,СВЦЭМ!$A$33:$A$776,$A26,СВЦЭМ!$B$33:$B$776,P$11)+'СЕТ СН'!$F$12+СВЦЭМ!$D$10+'СЕТ СН'!$F$5-'СЕТ СН'!$F$20</f>
        <v>2004.4993044299999</v>
      </c>
      <c r="Q26" s="36">
        <f>SUMIFS(СВЦЭМ!$C$33:$C$776,СВЦЭМ!$A$33:$A$776,$A26,СВЦЭМ!$B$33:$B$776,Q$11)+'СЕТ СН'!$F$12+СВЦЭМ!$D$10+'СЕТ СН'!$F$5-'СЕТ СН'!$F$20</f>
        <v>1971.34513053</v>
      </c>
      <c r="R26" s="36">
        <f>SUMIFS(СВЦЭМ!$C$33:$C$776,СВЦЭМ!$A$33:$A$776,$A26,СВЦЭМ!$B$33:$B$776,R$11)+'СЕТ СН'!$F$12+СВЦЭМ!$D$10+'СЕТ СН'!$F$5-'СЕТ СН'!$F$20</f>
        <v>1936.0229909300001</v>
      </c>
      <c r="S26" s="36">
        <f>SUMIFS(СВЦЭМ!$C$33:$C$776,СВЦЭМ!$A$33:$A$776,$A26,СВЦЭМ!$B$33:$B$776,S$11)+'СЕТ СН'!$F$12+СВЦЭМ!$D$10+'СЕТ СН'!$F$5-'СЕТ СН'!$F$20</f>
        <v>1890.8082211800001</v>
      </c>
      <c r="T26" s="36">
        <f>SUMIFS(СВЦЭМ!$C$33:$C$776,СВЦЭМ!$A$33:$A$776,$A26,СВЦЭМ!$B$33:$B$776,T$11)+'СЕТ СН'!$F$12+СВЦЭМ!$D$10+'СЕТ СН'!$F$5-'СЕТ СН'!$F$20</f>
        <v>1879.90830467</v>
      </c>
      <c r="U26" s="36">
        <f>SUMIFS(СВЦЭМ!$C$33:$C$776,СВЦЭМ!$A$33:$A$776,$A26,СВЦЭМ!$B$33:$B$776,U$11)+'СЕТ СН'!$F$12+СВЦЭМ!$D$10+'СЕТ СН'!$F$5-'СЕТ СН'!$F$20</f>
        <v>1871.2947819400001</v>
      </c>
      <c r="V26" s="36">
        <f>SUMIFS(СВЦЭМ!$C$33:$C$776,СВЦЭМ!$A$33:$A$776,$A26,СВЦЭМ!$B$33:$B$776,V$11)+'СЕТ СН'!$F$12+СВЦЭМ!$D$10+'СЕТ СН'!$F$5-'СЕТ СН'!$F$20</f>
        <v>1873.87989928</v>
      </c>
      <c r="W26" s="36">
        <f>SUMIFS(СВЦЭМ!$C$33:$C$776,СВЦЭМ!$A$33:$A$776,$A26,СВЦЭМ!$B$33:$B$776,W$11)+'СЕТ СН'!$F$12+СВЦЭМ!$D$10+'СЕТ СН'!$F$5-'СЕТ СН'!$F$20</f>
        <v>1879.1505932600001</v>
      </c>
      <c r="X26" s="36">
        <f>SUMIFS(СВЦЭМ!$C$33:$C$776,СВЦЭМ!$A$33:$A$776,$A26,СВЦЭМ!$B$33:$B$776,X$11)+'СЕТ СН'!$F$12+СВЦЭМ!$D$10+'СЕТ СН'!$F$5-'СЕТ СН'!$F$20</f>
        <v>1906.9860727499999</v>
      </c>
      <c r="Y26" s="36">
        <f>SUMIFS(СВЦЭМ!$C$33:$C$776,СВЦЭМ!$A$33:$A$776,$A26,СВЦЭМ!$B$33:$B$776,Y$11)+'СЕТ СН'!$F$12+СВЦЭМ!$D$10+'СЕТ СН'!$F$5-'СЕТ СН'!$F$20</f>
        <v>1950.36050047</v>
      </c>
    </row>
    <row r="27" spans="1:25" ht="15.75" x14ac:dyDescent="0.2">
      <c r="A27" s="35">
        <f t="shared" si="0"/>
        <v>43540</v>
      </c>
      <c r="B27" s="36">
        <f>SUMIFS(СВЦЭМ!$C$33:$C$776,СВЦЭМ!$A$33:$A$776,$A27,СВЦЭМ!$B$33:$B$776,B$11)+'СЕТ СН'!$F$12+СВЦЭМ!$D$10+'СЕТ СН'!$F$5-'СЕТ СН'!$F$20</f>
        <v>1996.01752018</v>
      </c>
      <c r="C27" s="36">
        <f>SUMIFS(СВЦЭМ!$C$33:$C$776,СВЦЭМ!$A$33:$A$776,$A27,СВЦЭМ!$B$33:$B$776,C$11)+'СЕТ СН'!$F$12+СВЦЭМ!$D$10+'СЕТ СН'!$F$5-'СЕТ СН'!$F$20</f>
        <v>2034.1800903399999</v>
      </c>
      <c r="D27" s="36">
        <f>SUMIFS(СВЦЭМ!$C$33:$C$776,СВЦЭМ!$A$33:$A$776,$A27,СВЦЭМ!$B$33:$B$776,D$11)+'СЕТ СН'!$F$12+СВЦЭМ!$D$10+'СЕТ СН'!$F$5-'СЕТ СН'!$F$20</f>
        <v>2064.2278004999998</v>
      </c>
      <c r="E27" s="36">
        <f>SUMIFS(СВЦЭМ!$C$33:$C$776,СВЦЭМ!$A$33:$A$776,$A27,СВЦЭМ!$B$33:$B$776,E$11)+'СЕТ СН'!$F$12+СВЦЭМ!$D$10+'СЕТ СН'!$F$5-'СЕТ СН'!$F$20</f>
        <v>2068.2219183400002</v>
      </c>
      <c r="F27" s="36">
        <f>SUMIFS(СВЦЭМ!$C$33:$C$776,СВЦЭМ!$A$33:$A$776,$A27,СВЦЭМ!$B$33:$B$776,F$11)+'СЕТ СН'!$F$12+СВЦЭМ!$D$10+'СЕТ СН'!$F$5-'СЕТ СН'!$F$20</f>
        <v>2085.0804982</v>
      </c>
      <c r="G27" s="36">
        <f>SUMIFS(СВЦЭМ!$C$33:$C$776,СВЦЭМ!$A$33:$A$776,$A27,СВЦЭМ!$B$33:$B$776,G$11)+'СЕТ СН'!$F$12+СВЦЭМ!$D$10+'СЕТ СН'!$F$5-'СЕТ СН'!$F$20</f>
        <v>2076.7733968800003</v>
      </c>
      <c r="H27" s="36">
        <f>SUMIFS(СВЦЭМ!$C$33:$C$776,СВЦЭМ!$A$33:$A$776,$A27,СВЦЭМ!$B$33:$B$776,H$11)+'СЕТ СН'!$F$12+СВЦЭМ!$D$10+'СЕТ СН'!$F$5-'СЕТ СН'!$F$20</f>
        <v>2048.39227286</v>
      </c>
      <c r="I27" s="36">
        <f>SUMIFS(СВЦЭМ!$C$33:$C$776,СВЦЭМ!$A$33:$A$776,$A27,СВЦЭМ!$B$33:$B$776,I$11)+'СЕТ СН'!$F$12+СВЦЭМ!$D$10+'СЕТ СН'!$F$5-'СЕТ СН'!$F$20</f>
        <v>1975.48259054</v>
      </c>
      <c r="J27" s="36">
        <f>SUMIFS(СВЦЭМ!$C$33:$C$776,СВЦЭМ!$A$33:$A$776,$A27,СВЦЭМ!$B$33:$B$776,J$11)+'СЕТ СН'!$F$12+СВЦЭМ!$D$10+'СЕТ СН'!$F$5-'СЕТ СН'!$F$20</f>
        <v>1900.2418341800001</v>
      </c>
      <c r="K27" s="36">
        <f>SUMIFS(СВЦЭМ!$C$33:$C$776,СВЦЭМ!$A$33:$A$776,$A27,СВЦЭМ!$B$33:$B$776,K$11)+'СЕТ СН'!$F$12+СВЦЭМ!$D$10+'СЕТ СН'!$F$5-'СЕТ СН'!$F$20</f>
        <v>1882.50843291</v>
      </c>
      <c r="L27" s="36">
        <f>SUMIFS(СВЦЭМ!$C$33:$C$776,СВЦЭМ!$A$33:$A$776,$A27,СВЦЭМ!$B$33:$B$776,L$11)+'СЕТ СН'!$F$12+СВЦЭМ!$D$10+'СЕТ СН'!$F$5-'СЕТ СН'!$F$20</f>
        <v>1894.5581099199999</v>
      </c>
      <c r="M27" s="36">
        <f>SUMIFS(СВЦЭМ!$C$33:$C$776,СВЦЭМ!$A$33:$A$776,$A27,СВЦЭМ!$B$33:$B$776,M$11)+'СЕТ СН'!$F$12+СВЦЭМ!$D$10+'СЕТ СН'!$F$5-'СЕТ СН'!$F$20</f>
        <v>1932.3832981</v>
      </c>
      <c r="N27" s="36">
        <f>SUMIFS(СВЦЭМ!$C$33:$C$776,СВЦЭМ!$A$33:$A$776,$A27,СВЦЭМ!$B$33:$B$776,N$11)+'СЕТ СН'!$F$12+СВЦЭМ!$D$10+'СЕТ СН'!$F$5-'СЕТ СН'!$F$20</f>
        <v>1976.7673068399999</v>
      </c>
      <c r="O27" s="36">
        <f>SUMIFS(СВЦЭМ!$C$33:$C$776,СВЦЭМ!$A$33:$A$776,$A27,СВЦЭМ!$B$33:$B$776,O$11)+'СЕТ СН'!$F$12+СВЦЭМ!$D$10+'СЕТ СН'!$F$5-'СЕТ СН'!$F$20</f>
        <v>1984.3428631199999</v>
      </c>
      <c r="P27" s="36">
        <f>SUMIFS(СВЦЭМ!$C$33:$C$776,СВЦЭМ!$A$33:$A$776,$A27,СВЦЭМ!$B$33:$B$776,P$11)+'СЕТ СН'!$F$12+СВЦЭМ!$D$10+'СЕТ СН'!$F$5-'СЕТ СН'!$F$20</f>
        <v>1977.58504913</v>
      </c>
      <c r="Q27" s="36">
        <f>SUMIFS(СВЦЭМ!$C$33:$C$776,СВЦЭМ!$A$33:$A$776,$A27,СВЦЭМ!$B$33:$B$776,Q$11)+'СЕТ СН'!$F$12+СВЦЭМ!$D$10+'СЕТ СН'!$F$5-'СЕТ СН'!$F$20</f>
        <v>1983.2159642800002</v>
      </c>
      <c r="R27" s="36">
        <f>SUMIFS(СВЦЭМ!$C$33:$C$776,СВЦЭМ!$A$33:$A$776,$A27,СВЦЭМ!$B$33:$B$776,R$11)+'СЕТ СН'!$F$12+СВЦЭМ!$D$10+'СЕТ СН'!$F$5-'СЕТ СН'!$F$20</f>
        <v>1960.7366280900001</v>
      </c>
      <c r="S27" s="36">
        <f>SUMIFS(СВЦЭМ!$C$33:$C$776,СВЦЭМ!$A$33:$A$776,$A27,СВЦЭМ!$B$33:$B$776,S$11)+'СЕТ СН'!$F$12+СВЦЭМ!$D$10+'СЕТ СН'!$F$5-'СЕТ СН'!$F$20</f>
        <v>1907.5618514400001</v>
      </c>
      <c r="T27" s="36">
        <f>SUMIFS(СВЦЭМ!$C$33:$C$776,СВЦЭМ!$A$33:$A$776,$A27,СВЦЭМ!$B$33:$B$776,T$11)+'СЕТ СН'!$F$12+СВЦЭМ!$D$10+'СЕТ СН'!$F$5-'СЕТ СН'!$F$20</f>
        <v>1893.4097774900001</v>
      </c>
      <c r="U27" s="36">
        <f>SUMIFS(СВЦЭМ!$C$33:$C$776,СВЦЭМ!$A$33:$A$776,$A27,СВЦЭМ!$B$33:$B$776,U$11)+'СЕТ СН'!$F$12+СВЦЭМ!$D$10+'СЕТ СН'!$F$5-'СЕТ СН'!$F$20</f>
        <v>1877.7205231600001</v>
      </c>
      <c r="V27" s="36">
        <f>SUMIFS(СВЦЭМ!$C$33:$C$776,СВЦЭМ!$A$33:$A$776,$A27,СВЦЭМ!$B$33:$B$776,V$11)+'СЕТ СН'!$F$12+СВЦЭМ!$D$10+'СЕТ СН'!$F$5-'СЕТ СН'!$F$20</f>
        <v>1857.41058868</v>
      </c>
      <c r="W27" s="36">
        <f>SUMIFS(СВЦЭМ!$C$33:$C$776,СВЦЭМ!$A$33:$A$776,$A27,СВЦЭМ!$B$33:$B$776,W$11)+'СЕТ СН'!$F$12+СВЦЭМ!$D$10+'СЕТ СН'!$F$5-'СЕТ СН'!$F$20</f>
        <v>1869.9771046800001</v>
      </c>
      <c r="X27" s="36">
        <f>SUMIFS(СВЦЭМ!$C$33:$C$776,СВЦЭМ!$A$33:$A$776,$A27,СВЦЭМ!$B$33:$B$776,X$11)+'СЕТ СН'!$F$12+СВЦЭМ!$D$10+'СЕТ СН'!$F$5-'СЕТ СН'!$F$20</f>
        <v>1910.4808636100001</v>
      </c>
      <c r="Y27" s="36">
        <f>SUMIFS(СВЦЭМ!$C$33:$C$776,СВЦЭМ!$A$33:$A$776,$A27,СВЦЭМ!$B$33:$B$776,Y$11)+'СЕТ СН'!$F$12+СВЦЭМ!$D$10+'СЕТ СН'!$F$5-'СЕТ СН'!$F$20</f>
        <v>1962.5324318</v>
      </c>
    </row>
    <row r="28" spans="1:25" ht="15.75" x14ac:dyDescent="0.2">
      <c r="A28" s="35">
        <f t="shared" si="0"/>
        <v>43541</v>
      </c>
      <c r="B28" s="36">
        <f>SUMIFS(СВЦЭМ!$C$33:$C$776,СВЦЭМ!$A$33:$A$776,$A28,СВЦЭМ!$B$33:$B$776,B$11)+'СЕТ СН'!$F$12+СВЦЭМ!$D$10+'СЕТ СН'!$F$5-'СЕТ СН'!$F$20</f>
        <v>2000.31056074</v>
      </c>
      <c r="C28" s="36">
        <f>SUMIFS(СВЦЭМ!$C$33:$C$776,СВЦЭМ!$A$33:$A$776,$A28,СВЦЭМ!$B$33:$B$776,C$11)+'СЕТ СН'!$F$12+СВЦЭМ!$D$10+'СЕТ СН'!$F$5-'СЕТ СН'!$F$20</f>
        <v>2027.9449444699999</v>
      </c>
      <c r="D28" s="36">
        <f>SUMIFS(СВЦЭМ!$C$33:$C$776,СВЦЭМ!$A$33:$A$776,$A28,СВЦЭМ!$B$33:$B$776,D$11)+'СЕТ СН'!$F$12+СВЦЭМ!$D$10+'СЕТ СН'!$F$5-'СЕТ СН'!$F$20</f>
        <v>2041.9852912599999</v>
      </c>
      <c r="E28" s="36">
        <f>SUMIFS(СВЦЭМ!$C$33:$C$776,СВЦЭМ!$A$33:$A$776,$A28,СВЦЭМ!$B$33:$B$776,E$11)+'СЕТ СН'!$F$12+СВЦЭМ!$D$10+'СЕТ СН'!$F$5-'СЕТ СН'!$F$20</f>
        <v>2047.3924035300001</v>
      </c>
      <c r="F28" s="36">
        <f>SUMIFS(СВЦЭМ!$C$33:$C$776,СВЦЭМ!$A$33:$A$776,$A28,СВЦЭМ!$B$33:$B$776,F$11)+'СЕТ СН'!$F$12+СВЦЭМ!$D$10+'СЕТ СН'!$F$5-'СЕТ СН'!$F$20</f>
        <v>2067.7294228199999</v>
      </c>
      <c r="G28" s="36">
        <f>SUMIFS(СВЦЭМ!$C$33:$C$776,СВЦЭМ!$A$33:$A$776,$A28,СВЦЭМ!$B$33:$B$776,G$11)+'СЕТ СН'!$F$12+СВЦЭМ!$D$10+'СЕТ СН'!$F$5-'СЕТ СН'!$F$20</f>
        <v>2080.9317891800001</v>
      </c>
      <c r="H28" s="36">
        <f>SUMIFS(СВЦЭМ!$C$33:$C$776,СВЦЭМ!$A$33:$A$776,$A28,СВЦЭМ!$B$33:$B$776,H$11)+'СЕТ СН'!$F$12+СВЦЭМ!$D$10+'СЕТ СН'!$F$5-'СЕТ СН'!$F$20</f>
        <v>2033.3192752300001</v>
      </c>
      <c r="I28" s="36">
        <f>SUMIFS(СВЦЭМ!$C$33:$C$776,СВЦЭМ!$A$33:$A$776,$A28,СВЦЭМ!$B$33:$B$776,I$11)+'СЕТ СН'!$F$12+СВЦЭМ!$D$10+'СЕТ СН'!$F$5-'СЕТ СН'!$F$20</f>
        <v>1978.82822713</v>
      </c>
      <c r="J28" s="36">
        <f>SUMIFS(СВЦЭМ!$C$33:$C$776,СВЦЭМ!$A$33:$A$776,$A28,СВЦЭМ!$B$33:$B$776,J$11)+'СЕТ СН'!$F$12+СВЦЭМ!$D$10+'СЕТ СН'!$F$5-'СЕТ СН'!$F$20</f>
        <v>1922.1782252100002</v>
      </c>
      <c r="K28" s="36">
        <f>SUMIFS(СВЦЭМ!$C$33:$C$776,СВЦЭМ!$A$33:$A$776,$A28,СВЦЭМ!$B$33:$B$776,K$11)+'СЕТ СН'!$F$12+СВЦЭМ!$D$10+'СЕТ СН'!$F$5-'СЕТ СН'!$F$20</f>
        <v>1889.2331838499999</v>
      </c>
      <c r="L28" s="36">
        <f>SUMIFS(СВЦЭМ!$C$33:$C$776,СВЦЭМ!$A$33:$A$776,$A28,СВЦЭМ!$B$33:$B$776,L$11)+'СЕТ СН'!$F$12+СВЦЭМ!$D$10+'СЕТ СН'!$F$5-'СЕТ СН'!$F$20</f>
        <v>1873.02523501</v>
      </c>
      <c r="M28" s="36">
        <f>SUMIFS(СВЦЭМ!$C$33:$C$776,СВЦЭМ!$A$33:$A$776,$A28,СВЦЭМ!$B$33:$B$776,M$11)+'СЕТ СН'!$F$12+СВЦЭМ!$D$10+'СЕТ СН'!$F$5-'СЕТ СН'!$F$20</f>
        <v>1916.2436496300002</v>
      </c>
      <c r="N28" s="36">
        <f>SUMIFS(СВЦЭМ!$C$33:$C$776,СВЦЭМ!$A$33:$A$776,$A28,СВЦЭМ!$B$33:$B$776,N$11)+'СЕТ СН'!$F$12+СВЦЭМ!$D$10+'СЕТ СН'!$F$5-'СЕТ СН'!$F$20</f>
        <v>1956.2040476100001</v>
      </c>
      <c r="O28" s="36">
        <f>SUMIFS(СВЦЭМ!$C$33:$C$776,СВЦЭМ!$A$33:$A$776,$A28,СВЦЭМ!$B$33:$B$776,O$11)+'СЕТ СН'!$F$12+СВЦЭМ!$D$10+'СЕТ СН'!$F$5-'СЕТ СН'!$F$20</f>
        <v>1976.63217835</v>
      </c>
      <c r="P28" s="36">
        <f>SUMIFS(СВЦЭМ!$C$33:$C$776,СВЦЭМ!$A$33:$A$776,$A28,СВЦЭМ!$B$33:$B$776,P$11)+'СЕТ СН'!$F$12+СВЦЭМ!$D$10+'СЕТ СН'!$F$5-'СЕТ СН'!$F$20</f>
        <v>1987.9128696600001</v>
      </c>
      <c r="Q28" s="36">
        <f>SUMIFS(СВЦЭМ!$C$33:$C$776,СВЦЭМ!$A$33:$A$776,$A28,СВЦЭМ!$B$33:$B$776,Q$11)+'СЕТ СН'!$F$12+СВЦЭМ!$D$10+'СЕТ СН'!$F$5-'СЕТ СН'!$F$20</f>
        <v>1992.13293634</v>
      </c>
      <c r="R28" s="36">
        <f>SUMIFS(СВЦЭМ!$C$33:$C$776,СВЦЭМ!$A$33:$A$776,$A28,СВЦЭМ!$B$33:$B$776,R$11)+'СЕТ СН'!$F$12+СВЦЭМ!$D$10+'СЕТ СН'!$F$5-'СЕТ СН'!$F$20</f>
        <v>1959.7569964100001</v>
      </c>
      <c r="S28" s="36">
        <f>SUMIFS(СВЦЭМ!$C$33:$C$776,СВЦЭМ!$A$33:$A$776,$A28,СВЦЭМ!$B$33:$B$776,S$11)+'СЕТ СН'!$F$12+СВЦЭМ!$D$10+'СЕТ СН'!$F$5-'СЕТ СН'!$F$20</f>
        <v>1914.0601330100001</v>
      </c>
      <c r="T28" s="36">
        <f>SUMIFS(СВЦЭМ!$C$33:$C$776,СВЦЭМ!$A$33:$A$776,$A28,СВЦЭМ!$B$33:$B$776,T$11)+'СЕТ СН'!$F$12+СВЦЭМ!$D$10+'СЕТ СН'!$F$5-'СЕТ СН'!$F$20</f>
        <v>1883.29448151</v>
      </c>
      <c r="U28" s="36">
        <f>SUMIFS(СВЦЭМ!$C$33:$C$776,СВЦЭМ!$A$33:$A$776,$A28,СВЦЭМ!$B$33:$B$776,U$11)+'СЕТ СН'!$F$12+СВЦЭМ!$D$10+'СЕТ СН'!$F$5-'СЕТ СН'!$F$20</f>
        <v>1854.9225801900002</v>
      </c>
      <c r="V28" s="36">
        <f>SUMIFS(СВЦЭМ!$C$33:$C$776,СВЦЭМ!$A$33:$A$776,$A28,СВЦЭМ!$B$33:$B$776,V$11)+'СЕТ СН'!$F$12+СВЦЭМ!$D$10+'СЕТ СН'!$F$5-'СЕТ СН'!$F$20</f>
        <v>1839.57136442</v>
      </c>
      <c r="W28" s="36">
        <f>SUMIFS(СВЦЭМ!$C$33:$C$776,СВЦЭМ!$A$33:$A$776,$A28,СВЦЭМ!$B$33:$B$776,W$11)+'СЕТ СН'!$F$12+СВЦЭМ!$D$10+'СЕТ СН'!$F$5-'СЕТ СН'!$F$20</f>
        <v>1854.0546994599999</v>
      </c>
      <c r="X28" s="36">
        <f>SUMIFS(СВЦЭМ!$C$33:$C$776,СВЦЭМ!$A$33:$A$776,$A28,СВЦЭМ!$B$33:$B$776,X$11)+'СЕТ СН'!$F$12+СВЦЭМ!$D$10+'СЕТ СН'!$F$5-'СЕТ СН'!$F$20</f>
        <v>1890.3943957700001</v>
      </c>
      <c r="Y28" s="36">
        <f>SUMIFS(СВЦЭМ!$C$33:$C$776,СВЦЭМ!$A$33:$A$776,$A28,СВЦЭМ!$B$33:$B$776,Y$11)+'СЕТ СН'!$F$12+СВЦЭМ!$D$10+'СЕТ СН'!$F$5-'СЕТ СН'!$F$20</f>
        <v>1936.20936648</v>
      </c>
    </row>
    <row r="29" spans="1:25" ht="15.75" x14ac:dyDescent="0.2">
      <c r="A29" s="35">
        <f t="shared" si="0"/>
        <v>43542</v>
      </c>
      <c r="B29" s="36">
        <f>SUMIFS(СВЦЭМ!$C$33:$C$776,СВЦЭМ!$A$33:$A$776,$A29,СВЦЭМ!$B$33:$B$776,B$11)+'СЕТ СН'!$F$12+СВЦЭМ!$D$10+'СЕТ СН'!$F$5-'СЕТ СН'!$F$20</f>
        <v>1997.3034784800002</v>
      </c>
      <c r="C29" s="36">
        <f>SUMIFS(СВЦЭМ!$C$33:$C$776,СВЦЭМ!$A$33:$A$776,$A29,СВЦЭМ!$B$33:$B$776,C$11)+'СЕТ СН'!$F$12+СВЦЭМ!$D$10+'СЕТ СН'!$F$5-'СЕТ СН'!$F$20</f>
        <v>2022.2371679600001</v>
      </c>
      <c r="D29" s="36">
        <f>SUMIFS(СВЦЭМ!$C$33:$C$776,СВЦЭМ!$A$33:$A$776,$A29,СВЦЭМ!$B$33:$B$776,D$11)+'СЕТ СН'!$F$12+СВЦЭМ!$D$10+'СЕТ СН'!$F$5-'СЕТ СН'!$F$20</f>
        <v>2023.5877657800002</v>
      </c>
      <c r="E29" s="36">
        <f>SUMIFS(СВЦЭМ!$C$33:$C$776,СВЦЭМ!$A$33:$A$776,$A29,СВЦЭМ!$B$33:$B$776,E$11)+'СЕТ СН'!$F$12+СВЦЭМ!$D$10+'СЕТ СН'!$F$5-'СЕТ СН'!$F$20</f>
        <v>2042.62506631</v>
      </c>
      <c r="F29" s="36">
        <f>SUMIFS(СВЦЭМ!$C$33:$C$776,СВЦЭМ!$A$33:$A$776,$A29,СВЦЭМ!$B$33:$B$776,F$11)+'СЕТ СН'!$F$12+СВЦЭМ!$D$10+'СЕТ СН'!$F$5-'СЕТ СН'!$F$20</f>
        <v>2049.3443754300001</v>
      </c>
      <c r="G29" s="36">
        <f>SUMIFS(СВЦЭМ!$C$33:$C$776,СВЦЭМ!$A$33:$A$776,$A29,СВЦЭМ!$B$33:$B$776,G$11)+'СЕТ СН'!$F$12+СВЦЭМ!$D$10+'СЕТ СН'!$F$5-'СЕТ СН'!$F$20</f>
        <v>2031.66685136</v>
      </c>
      <c r="H29" s="36">
        <f>SUMIFS(СВЦЭМ!$C$33:$C$776,СВЦЭМ!$A$33:$A$776,$A29,СВЦЭМ!$B$33:$B$776,H$11)+'СЕТ СН'!$F$12+СВЦЭМ!$D$10+'СЕТ СН'!$F$5-'СЕТ СН'!$F$20</f>
        <v>1989.8437535600001</v>
      </c>
      <c r="I29" s="36">
        <f>SUMIFS(СВЦЭМ!$C$33:$C$776,СВЦЭМ!$A$33:$A$776,$A29,СВЦЭМ!$B$33:$B$776,I$11)+'СЕТ СН'!$F$12+СВЦЭМ!$D$10+'СЕТ СН'!$F$5-'СЕТ СН'!$F$20</f>
        <v>1924.79302979</v>
      </c>
      <c r="J29" s="36">
        <f>SUMIFS(СВЦЭМ!$C$33:$C$776,СВЦЭМ!$A$33:$A$776,$A29,СВЦЭМ!$B$33:$B$776,J$11)+'СЕТ СН'!$F$12+СВЦЭМ!$D$10+'СЕТ СН'!$F$5-'СЕТ СН'!$F$20</f>
        <v>1899.1901967700001</v>
      </c>
      <c r="K29" s="36">
        <f>SUMIFS(СВЦЭМ!$C$33:$C$776,СВЦЭМ!$A$33:$A$776,$A29,СВЦЭМ!$B$33:$B$776,K$11)+'СЕТ СН'!$F$12+СВЦЭМ!$D$10+'СЕТ СН'!$F$5-'СЕТ СН'!$F$20</f>
        <v>1876.2213150800001</v>
      </c>
      <c r="L29" s="36">
        <f>SUMIFS(СВЦЭМ!$C$33:$C$776,СВЦЭМ!$A$33:$A$776,$A29,СВЦЭМ!$B$33:$B$776,L$11)+'СЕТ СН'!$F$12+СВЦЭМ!$D$10+'СЕТ СН'!$F$5-'СЕТ СН'!$F$20</f>
        <v>1874.17330606</v>
      </c>
      <c r="M29" s="36">
        <f>SUMIFS(СВЦЭМ!$C$33:$C$776,СВЦЭМ!$A$33:$A$776,$A29,СВЦЭМ!$B$33:$B$776,M$11)+'СЕТ СН'!$F$12+СВЦЭМ!$D$10+'СЕТ СН'!$F$5-'СЕТ СН'!$F$20</f>
        <v>1903.9226673200001</v>
      </c>
      <c r="N29" s="36">
        <f>SUMIFS(СВЦЭМ!$C$33:$C$776,СВЦЭМ!$A$33:$A$776,$A29,СВЦЭМ!$B$33:$B$776,N$11)+'СЕТ СН'!$F$12+СВЦЭМ!$D$10+'СЕТ СН'!$F$5-'СЕТ СН'!$F$20</f>
        <v>1957.26755164</v>
      </c>
      <c r="O29" s="36">
        <f>SUMIFS(СВЦЭМ!$C$33:$C$776,СВЦЭМ!$A$33:$A$776,$A29,СВЦЭМ!$B$33:$B$776,O$11)+'СЕТ СН'!$F$12+СВЦЭМ!$D$10+'СЕТ СН'!$F$5-'СЕТ СН'!$F$20</f>
        <v>1975.1493713499999</v>
      </c>
      <c r="P29" s="36">
        <f>SUMIFS(СВЦЭМ!$C$33:$C$776,СВЦЭМ!$A$33:$A$776,$A29,СВЦЭМ!$B$33:$B$776,P$11)+'СЕТ СН'!$F$12+СВЦЭМ!$D$10+'СЕТ СН'!$F$5-'СЕТ СН'!$F$20</f>
        <v>1987.6210630200001</v>
      </c>
      <c r="Q29" s="36">
        <f>SUMIFS(СВЦЭМ!$C$33:$C$776,СВЦЭМ!$A$33:$A$776,$A29,СВЦЭМ!$B$33:$B$776,Q$11)+'СЕТ СН'!$F$12+СВЦЭМ!$D$10+'СЕТ СН'!$F$5-'СЕТ СН'!$F$20</f>
        <v>1986.9035515099999</v>
      </c>
      <c r="R29" s="36">
        <f>SUMIFS(СВЦЭМ!$C$33:$C$776,СВЦЭМ!$A$33:$A$776,$A29,СВЦЭМ!$B$33:$B$776,R$11)+'СЕТ СН'!$F$12+СВЦЭМ!$D$10+'СЕТ СН'!$F$5-'СЕТ СН'!$F$20</f>
        <v>1953.1898442700001</v>
      </c>
      <c r="S29" s="36">
        <f>SUMIFS(СВЦЭМ!$C$33:$C$776,СВЦЭМ!$A$33:$A$776,$A29,СВЦЭМ!$B$33:$B$776,S$11)+'СЕТ СН'!$F$12+СВЦЭМ!$D$10+'СЕТ СН'!$F$5-'СЕТ СН'!$F$20</f>
        <v>1914.2471218300002</v>
      </c>
      <c r="T29" s="36">
        <f>SUMIFS(СВЦЭМ!$C$33:$C$776,СВЦЭМ!$A$33:$A$776,$A29,СВЦЭМ!$B$33:$B$776,T$11)+'СЕТ СН'!$F$12+СВЦЭМ!$D$10+'СЕТ СН'!$F$5-'СЕТ СН'!$F$20</f>
        <v>1875.40019132</v>
      </c>
      <c r="U29" s="36">
        <f>SUMIFS(СВЦЭМ!$C$33:$C$776,СВЦЭМ!$A$33:$A$776,$A29,СВЦЭМ!$B$33:$B$776,U$11)+'СЕТ СН'!$F$12+СВЦЭМ!$D$10+'СЕТ СН'!$F$5-'СЕТ СН'!$F$20</f>
        <v>1862.8466820000001</v>
      </c>
      <c r="V29" s="36">
        <f>SUMIFS(СВЦЭМ!$C$33:$C$776,СВЦЭМ!$A$33:$A$776,$A29,СВЦЭМ!$B$33:$B$776,V$11)+'СЕТ СН'!$F$12+СВЦЭМ!$D$10+'СЕТ СН'!$F$5-'СЕТ СН'!$F$20</f>
        <v>1863.5915106</v>
      </c>
      <c r="W29" s="36">
        <f>SUMIFS(СВЦЭМ!$C$33:$C$776,СВЦЭМ!$A$33:$A$776,$A29,СВЦЭМ!$B$33:$B$776,W$11)+'СЕТ СН'!$F$12+СВЦЭМ!$D$10+'СЕТ СН'!$F$5-'СЕТ СН'!$F$20</f>
        <v>1877.1062422099999</v>
      </c>
      <c r="X29" s="36">
        <f>SUMIFS(СВЦЭМ!$C$33:$C$776,СВЦЭМ!$A$33:$A$776,$A29,СВЦЭМ!$B$33:$B$776,X$11)+'СЕТ СН'!$F$12+СВЦЭМ!$D$10+'СЕТ СН'!$F$5-'СЕТ СН'!$F$20</f>
        <v>1974.30862843</v>
      </c>
      <c r="Y29" s="36">
        <f>SUMIFS(СВЦЭМ!$C$33:$C$776,СВЦЭМ!$A$33:$A$776,$A29,СВЦЭМ!$B$33:$B$776,Y$11)+'СЕТ СН'!$F$12+СВЦЭМ!$D$10+'СЕТ СН'!$F$5-'СЕТ СН'!$F$20</f>
        <v>2034.09021936</v>
      </c>
    </row>
    <row r="30" spans="1:25" ht="15.75" x14ac:dyDescent="0.2">
      <c r="A30" s="35">
        <f t="shared" si="0"/>
        <v>43543</v>
      </c>
      <c r="B30" s="36">
        <f>SUMIFS(СВЦЭМ!$C$33:$C$776,СВЦЭМ!$A$33:$A$776,$A30,СВЦЭМ!$B$33:$B$776,B$11)+'СЕТ СН'!$F$12+СВЦЭМ!$D$10+'СЕТ СН'!$F$5-'СЕТ СН'!$F$20</f>
        <v>2018.2115857700001</v>
      </c>
      <c r="C30" s="36">
        <f>SUMIFS(СВЦЭМ!$C$33:$C$776,СВЦЭМ!$A$33:$A$776,$A30,СВЦЭМ!$B$33:$B$776,C$11)+'СЕТ СН'!$F$12+СВЦЭМ!$D$10+'СЕТ СН'!$F$5-'СЕТ СН'!$F$20</f>
        <v>2012.34622902</v>
      </c>
      <c r="D30" s="36">
        <f>SUMIFS(СВЦЭМ!$C$33:$C$776,СВЦЭМ!$A$33:$A$776,$A30,СВЦЭМ!$B$33:$B$776,D$11)+'СЕТ СН'!$F$12+СВЦЭМ!$D$10+'СЕТ СН'!$F$5-'СЕТ СН'!$F$20</f>
        <v>2039.03495987</v>
      </c>
      <c r="E30" s="36">
        <f>SUMIFS(СВЦЭМ!$C$33:$C$776,СВЦЭМ!$A$33:$A$776,$A30,СВЦЭМ!$B$33:$B$776,E$11)+'СЕТ СН'!$F$12+СВЦЭМ!$D$10+'СЕТ СН'!$F$5-'СЕТ СН'!$F$20</f>
        <v>2046.91424209</v>
      </c>
      <c r="F30" s="36">
        <f>SUMIFS(СВЦЭМ!$C$33:$C$776,СВЦЭМ!$A$33:$A$776,$A30,СВЦЭМ!$B$33:$B$776,F$11)+'СЕТ СН'!$F$12+СВЦЭМ!$D$10+'СЕТ СН'!$F$5-'СЕТ СН'!$F$20</f>
        <v>2055.2416331599998</v>
      </c>
      <c r="G30" s="36">
        <f>SUMIFS(СВЦЭМ!$C$33:$C$776,СВЦЭМ!$A$33:$A$776,$A30,СВЦЭМ!$B$33:$B$776,G$11)+'СЕТ СН'!$F$12+СВЦЭМ!$D$10+'СЕТ СН'!$F$5-'СЕТ СН'!$F$20</f>
        <v>2040.92057707</v>
      </c>
      <c r="H30" s="36">
        <f>SUMIFS(СВЦЭМ!$C$33:$C$776,СВЦЭМ!$A$33:$A$776,$A30,СВЦЭМ!$B$33:$B$776,H$11)+'СЕТ СН'!$F$12+СВЦЭМ!$D$10+'СЕТ СН'!$F$5-'СЕТ СН'!$F$20</f>
        <v>1964.2452346800001</v>
      </c>
      <c r="I30" s="36">
        <f>SUMIFS(СВЦЭМ!$C$33:$C$776,СВЦЭМ!$A$33:$A$776,$A30,СВЦЭМ!$B$33:$B$776,I$11)+'СЕТ СН'!$F$12+СВЦЭМ!$D$10+'СЕТ СН'!$F$5-'СЕТ СН'!$F$20</f>
        <v>1905.6303070399999</v>
      </c>
      <c r="J30" s="36">
        <f>SUMIFS(СВЦЭМ!$C$33:$C$776,СВЦЭМ!$A$33:$A$776,$A30,СВЦЭМ!$B$33:$B$776,J$11)+'СЕТ СН'!$F$12+СВЦЭМ!$D$10+'СЕТ СН'!$F$5-'СЕТ СН'!$F$20</f>
        <v>1862.92360824</v>
      </c>
      <c r="K30" s="36">
        <f>SUMIFS(СВЦЭМ!$C$33:$C$776,СВЦЭМ!$A$33:$A$776,$A30,СВЦЭМ!$B$33:$B$776,K$11)+'СЕТ СН'!$F$12+СВЦЭМ!$D$10+'СЕТ СН'!$F$5-'СЕТ СН'!$F$20</f>
        <v>1831.6338726200001</v>
      </c>
      <c r="L30" s="36">
        <f>SUMIFS(СВЦЭМ!$C$33:$C$776,СВЦЭМ!$A$33:$A$776,$A30,СВЦЭМ!$B$33:$B$776,L$11)+'СЕТ СН'!$F$12+СВЦЭМ!$D$10+'СЕТ СН'!$F$5-'СЕТ СН'!$F$20</f>
        <v>1836.9777787799999</v>
      </c>
      <c r="M30" s="36">
        <f>SUMIFS(СВЦЭМ!$C$33:$C$776,СВЦЭМ!$A$33:$A$776,$A30,СВЦЭМ!$B$33:$B$776,M$11)+'СЕТ СН'!$F$12+СВЦЭМ!$D$10+'СЕТ СН'!$F$5-'СЕТ СН'!$F$20</f>
        <v>1863.9625003800002</v>
      </c>
      <c r="N30" s="36">
        <f>SUMIFS(СВЦЭМ!$C$33:$C$776,СВЦЭМ!$A$33:$A$776,$A30,СВЦЭМ!$B$33:$B$776,N$11)+'СЕТ СН'!$F$12+СВЦЭМ!$D$10+'СЕТ СН'!$F$5-'СЕТ СН'!$F$20</f>
        <v>1938.73209926</v>
      </c>
      <c r="O30" s="36">
        <f>SUMIFS(СВЦЭМ!$C$33:$C$776,СВЦЭМ!$A$33:$A$776,$A30,СВЦЭМ!$B$33:$B$776,O$11)+'СЕТ СН'!$F$12+СВЦЭМ!$D$10+'СЕТ СН'!$F$5-'СЕТ СН'!$F$20</f>
        <v>1974.0294141500001</v>
      </c>
      <c r="P30" s="36">
        <f>SUMIFS(СВЦЭМ!$C$33:$C$776,СВЦЭМ!$A$33:$A$776,$A30,СВЦЭМ!$B$33:$B$776,P$11)+'СЕТ СН'!$F$12+СВЦЭМ!$D$10+'СЕТ СН'!$F$5-'СЕТ СН'!$F$20</f>
        <v>1988.74674542</v>
      </c>
      <c r="Q30" s="36">
        <f>SUMIFS(СВЦЭМ!$C$33:$C$776,СВЦЭМ!$A$33:$A$776,$A30,СВЦЭМ!$B$33:$B$776,Q$11)+'СЕТ СН'!$F$12+СВЦЭМ!$D$10+'СЕТ СН'!$F$5-'СЕТ СН'!$F$20</f>
        <v>1998.1278451200001</v>
      </c>
      <c r="R30" s="36">
        <f>SUMIFS(СВЦЭМ!$C$33:$C$776,СВЦЭМ!$A$33:$A$776,$A30,СВЦЭМ!$B$33:$B$776,R$11)+'СЕТ СН'!$F$12+СВЦЭМ!$D$10+'СЕТ СН'!$F$5-'СЕТ СН'!$F$20</f>
        <v>1958.9480063000001</v>
      </c>
      <c r="S30" s="36">
        <f>SUMIFS(СВЦЭМ!$C$33:$C$776,СВЦЭМ!$A$33:$A$776,$A30,СВЦЭМ!$B$33:$B$776,S$11)+'СЕТ СН'!$F$12+СВЦЭМ!$D$10+'СЕТ СН'!$F$5-'СЕТ СН'!$F$20</f>
        <v>1915.9473003500002</v>
      </c>
      <c r="T30" s="36">
        <f>SUMIFS(СВЦЭМ!$C$33:$C$776,СВЦЭМ!$A$33:$A$776,$A30,СВЦЭМ!$B$33:$B$776,T$11)+'СЕТ СН'!$F$12+СВЦЭМ!$D$10+'СЕТ СН'!$F$5-'СЕТ СН'!$F$20</f>
        <v>1892.60891808</v>
      </c>
      <c r="U30" s="36">
        <f>SUMIFS(СВЦЭМ!$C$33:$C$776,СВЦЭМ!$A$33:$A$776,$A30,СВЦЭМ!$B$33:$B$776,U$11)+'СЕТ СН'!$F$12+СВЦЭМ!$D$10+'СЕТ СН'!$F$5-'СЕТ СН'!$F$20</f>
        <v>1859.43397835</v>
      </c>
      <c r="V30" s="36">
        <f>SUMIFS(СВЦЭМ!$C$33:$C$776,СВЦЭМ!$A$33:$A$776,$A30,СВЦЭМ!$B$33:$B$776,V$11)+'СЕТ СН'!$F$12+СВЦЭМ!$D$10+'СЕТ СН'!$F$5-'СЕТ СН'!$F$20</f>
        <v>1850.7180291</v>
      </c>
      <c r="W30" s="36">
        <f>SUMIFS(СВЦЭМ!$C$33:$C$776,СВЦЭМ!$A$33:$A$776,$A30,СВЦЭМ!$B$33:$B$776,W$11)+'СЕТ СН'!$F$12+СВЦЭМ!$D$10+'СЕТ СН'!$F$5-'СЕТ СН'!$F$20</f>
        <v>1867.6578174400001</v>
      </c>
      <c r="X30" s="36">
        <f>SUMIFS(СВЦЭМ!$C$33:$C$776,СВЦЭМ!$A$33:$A$776,$A30,СВЦЭМ!$B$33:$B$776,X$11)+'СЕТ СН'!$F$12+СВЦЭМ!$D$10+'СЕТ СН'!$F$5-'СЕТ СН'!$F$20</f>
        <v>1933.1145405299999</v>
      </c>
      <c r="Y30" s="36">
        <f>SUMIFS(СВЦЭМ!$C$33:$C$776,СВЦЭМ!$A$33:$A$776,$A30,СВЦЭМ!$B$33:$B$776,Y$11)+'СЕТ СН'!$F$12+СВЦЭМ!$D$10+'СЕТ СН'!$F$5-'СЕТ СН'!$F$20</f>
        <v>1992.5972850500002</v>
      </c>
    </row>
    <row r="31" spans="1:25" ht="15.75" x14ac:dyDescent="0.2">
      <c r="A31" s="35">
        <f t="shared" si="0"/>
        <v>43544</v>
      </c>
      <c r="B31" s="36">
        <f>SUMIFS(СВЦЭМ!$C$33:$C$776,СВЦЭМ!$A$33:$A$776,$A31,СВЦЭМ!$B$33:$B$776,B$11)+'СЕТ СН'!$F$12+СВЦЭМ!$D$10+'СЕТ СН'!$F$5-'СЕТ СН'!$F$20</f>
        <v>2006.2147158</v>
      </c>
      <c r="C31" s="36">
        <f>SUMIFS(СВЦЭМ!$C$33:$C$776,СВЦЭМ!$A$33:$A$776,$A31,СВЦЭМ!$B$33:$B$776,C$11)+'СЕТ СН'!$F$12+СВЦЭМ!$D$10+'СЕТ СН'!$F$5-'СЕТ СН'!$F$20</f>
        <v>2039.0577729800002</v>
      </c>
      <c r="D31" s="36">
        <f>SUMIFS(СВЦЭМ!$C$33:$C$776,СВЦЭМ!$A$33:$A$776,$A31,СВЦЭМ!$B$33:$B$776,D$11)+'СЕТ СН'!$F$12+СВЦЭМ!$D$10+'СЕТ СН'!$F$5-'СЕТ СН'!$F$20</f>
        <v>2024.8844788900001</v>
      </c>
      <c r="E31" s="36">
        <f>SUMIFS(СВЦЭМ!$C$33:$C$776,СВЦЭМ!$A$33:$A$776,$A31,СВЦЭМ!$B$33:$B$776,E$11)+'СЕТ СН'!$F$12+СВЦЭМ!$D$10+'СЕТ СН'!$F$5-'СЕТ СН'!$F$20</f>
        <v>2026.36773023</v>
      </c>
      <c r="F31" s="36">
        <f>SUMIFS(СВЦЭМ!$C$33:$C$776,СВЦЭМ!$A$33:$A$776,$A31,СВЦЭМ!$B$33:$B$776,F$11)+'СЕТ СН'!$F$12+СВЦЭМ!$D$10+'СЕТ СН'!$F$5-'СЕТ СН'!$F$20</f>
        <v>2030.2940747</v>
      </c>
      <c r="G31" s="36">
        <f>SUMIFS(СВЦЭМ!$C$33:$C$776,СВЦЭМ!$A$33:$A$776,$A31,СВЦЭМ!$B$33:$B$776,G$11)+'СЕТ СН'!$F$12+СВЦЭМ!$D$10+'СЕТ СН'!$F$5-'СЕТ СН'!$F$20</f>
        <v>2015.8522948099999</v>
      </c>
      <c r="H31" s="36">
        <f>SUMIFS(СВЦЭМ!$C$33:$C$776,СВЦЭМ!$A$33:$A$776,$A31,СВЦЭМ!$B$33:$B$776,H$11)+'СЕТ СН'!$F$12+СВЦЭМ!$D$10+'СЕТ СН'!$F$5-'СЕТ СН'!$F$20</f>
        <v>1970.3163298500001</v>
      </c>
      <c r="I31" s="36">
        <f>SUMIFS(СВЦЭМ!$C$33:$C$776,СВЦЭМ!$A$33:$A$776,$A31,СВЦЭМ!$B$33:$B$776,I$11)+'СЕТ СН'!$F$12+СВЦЭМ!$D$10+'СЕТ СН'!$F$5-'СЕТ СН'!$F$20</f>
        <v>1944.81056016</v>
      </c>
      <c r="J31" s="36">
        <f>SUMIFS(СВЦЭМ!$C$33:$C$776,СВЦЭМ!$A$33:$A$776,$A31,СВЦЭМ!$B$33:$B$776,J$11)+'СЕТ СН'!$F$12+СВЦЭМ!$D$10+'СЕТ СН'!$F$5-'СЕТ СН'!$F$20</f>
        <v>1890.90189734</v>
      </c>
      <c r="K31" s="36">
        <f>SUMIFS(СВЦЭМ!$C$33:$C$776,СВЦЭМ!$A$33:$A$776,$A31,СВЦЭМ!$B$33:$B$776,K$11)+'СЕТ СН'!$F$12+СВЦЭМ!$D$10+'СЕТ СН'!$F$5-'СЕТ СН'!$F$20</f>
        <v>1861.0759808600001</v>
      </c>
      <c r="L31" s="36">
        <f>SUMIFS(СВЦЭМ!$C$33:$C$776,СВЦЭМ!$A$33:$A$776,$A31,СВЦЭМ!$B$33:$B$776,L$11)+'СЕТ СН'!$F$12+СВЦЭМ!$D$10+'СЕТ СН'!$F$5-'СЕТ СН'!$F$20</f>
        <v>1858.2849082100001</v>
      </c>
      <c r="M31" s="36">
        <f>SUMIFS(СВЦЭМ!$C$33:$C$776,СВЦЭМ!$A$33:$A$776,$A31,СВЦЭМ!$B$33:$B$776,M$11)+'СЕТ СН'!$F$12+СВЦЭМ!$D$10+'СЕТ СН'!$F$5-'СЕТ СН'!$F$20</f>
        <v>1886.1536691700001</v>
      </c>
      <c r="N31" s="36">
        <f>SUMIFS(СВЦЭМ!$C$33:$C$776,СВЦЭМ!$A$33:$A$776,$A31,СВЦЭМ!$B$33:$B$776,N$11)+'СЕТ СН'!$F$12+СВЦЭМ!$D$10+'СЕТ СН'!$F$5-'СЕТ СН'!$F$20</f>
        <v>1921.89724093</v>
      </c>
      <c r="O31" s="36">
        <f>SUMIFS(СВЦЭМ!$C$33:$C$776,СВЦЭМ!$A$33:$A$776,$A31,СВЦЭМ!$B$33:$B$776,O$11)+'СЕТ СН'!$F$12+СВЦЭМ!$D$10+'СЕТ СН'!$F$5-'СЕТ СН'!$F$20</f>
        <v>1932.9806027899999</v>
      </c>
      <c r="P31" s="36">
        <f>SUMIFS(СВЦЭМ!$C$33:$C$776,СВЦЭМ!$A$33:$A$776,$A31,СВЦЭМ!$B$33:$B$776,P$11)+'СЕТ СН'!$F$12+СВЦЭМ!$D$10+'СЕТ СН'!$F$5-'СЕТ СН'!$F$20</f>
        <v>1949.01597984</v>
      </c>
      <c r="Q31" s="36">
        <f>SUMIFS(СВЦЭМ!$C$33:$C$776,СВЦЭМ!$A$33:$A$776,$A31,СВЦЭМ!$B$33:$B$776,Q$11)+'СЕТ СН'!$F$12+СВЦЭМ!$D$10+'СЕТ СН'!$F$5-'СЕТ СН'!$F$20</f>
        <v>1942.49868343</v>
      </c>
      <c r="R31" s="36">
        <f>SUMIFS(СВЦЭМ!$C$33:$C$776,СВЦЭМ!$A$33:$A$776,$A31,СВЦЭМ!$B$33:$B$776,R$11)+'СЕТ СН'!$F$12+СВЦЭМ!$D$10+'СЕТ СН'!$F$5-'СЕТ СН'!$F$20</f>
        <v>1913.54400321</v>
      </c>
      <c r="S31" s="36">
        <f>SUMIFS(СВЦЭМ!$C$33:$C$776,СВЦЭМ!$A$33:$A$776,$A31,СВЦЭМ!$B$33:$B$776,S$11)+'СЕТ СН'!$F$12+СВЦЭМ!$D$10+'СЕТ СН'!$F$5-'СЕТ СН'!$F$20</f>
        <v>1871.5909866000002</v>
      </c>
      <c r="T31" s="36">
        <f>SUMIFS(СВЦЭМ!$C$33:$C$776,СВЦЭМ!$A$33:$A$776,$A31,СВЦЭМ!$B$33:$B$776,T$11)+'СЕТ СН'!$F$12+СВЦЭМ!$D$10+'СЕТ СН'!$F$5-'СЕТ СН'!$F$20</f>
        <v>1859.3778839000001</v>
      </c>
      <c r="U31" s="36">
        <f>SUMIFS(СВЦЭМ!$C$33:$C$776,СВЦЭМ!$A$33:$A$776,$A31,СВЦЭМ!$B$33:$B$776,U$11)+'СЕТ СН'!$F$12+СВЦЭМ!$D$10+'СЕТ СН'!$F$5-'СЕТ СН'!$F$20</f>
        <v>1830.4635496800001</v>
      </c>
      <c r="V31" s="36">
        <f>SUMIFS(СВЦЭМ!$C$33:$C$776,СВЦЭМ!$A$33:$A$776,$A31,СВЦЭМ!$B$33:$B$776,V$11)+'СЕТ СН'!$F$12+СВЦЭМ!$D$10+'СЕТ СН'!$F$5-'СЕТ СН'!$F$20</f>
        <v>1819.9511759699999</v>
      </c>
      <c r="W31" s="36">
        <f>SUMIFS(СВЦЭМ!$C$33:$C$776,СВЦЭМ!$A$33:$A$776,$A31,СВЦЭМ!$B$33:$B$776,W$11)+'СЕТ СН'!$F$12+СВЦЭМ!$D$10+'СЕТ СН'!$F$5-'СЕТ СН'!$F$20</f>
        <v>1816.42112776</v>
      </c>
      <c r="X31" s="36">
        <f>SUMIFS(СВЦЭМ!$C$33:$C$776,СВЦЭМ!$A$33:$A$776,$A31,СВЦЭМ!$B$33:$B$776,X$11)+'СЕТ СН'!$F$12+СВЦЭМ!$D$10+'СЕТ СН'!$F$5-'СЕТ СН'!$F$20</f>
        <v>1853.62088318</v>
      </c>
      <c r="Y31" s="36">
        <f>SUMIFS(СВЦЭМ!$C$33:$C$776,СВЦЭМ!$A$33:$A$776,$A31,СВЦЭМ!$B$33:$B$776,Y$11)+'СЕТ СН'!$F$12+СВЦЭМ!$D$10+'СЕТ СН'!$F$5-'СЕТ СН'!$F$20</f>
        <v>1910.0706635900001</v>
      </c>
    </row>
    <row r="32" spans="1:25" ht="15.75" x14ac:dyDescent="0.2">
      <c r="A32" s="35">
        <f t="shared" si="0"/>
        <v>43545</v>
      </c>
      <c r="B32" s="36">
        <f>SUMIFS(СВЦЭМ!$C$33:$C$776,СВЦЭМ!$A$33:$A$776,$A32,СВЦЭМ!$B$33:$B$776,B$11)+'СЕТ СН'!$F$12+СВЦЭМ!$D$10+'СЕТ СН'!$F$5-'СЕТ СН'!$F$20</f>
        <v>1959.2981749300002</v>
      </c>
      <c r="C32" s="36">
        <f>SUMIFS(СВЦЭМ!$C$33:$C$776,СВЦЭМ!$A$33:$A$776,$A32,СВЦЭМ!$B$33:$B$776,C$11)+'СЕТ СН'!$F$12+СВЦЭМ!$D$10+'СЕТ СН'!$F$5-'СЕТ СН'!$F$20</f>
        <v>2001.2479913100001</v>
      </c>
      <c r="D32" s="36">
        <f>SUMIFS(СВЦЭМ!$C$33:$C$776,СВЦЭМ!$A$33:$A$776,$A32,СВЦЭМ!$B$33:$B$776,D$11)+'СЕТ СН'!$F$12+СВЦЭМ!$D$10+'СЕТ СН'!$F$5-'СЕТ СН'!$F$20</f>
        <v>2016.9691280000002</v>
      </c>
      <c r="E32" s="36">
        <f>SUMIFS(СВЦЭМ!$C$33:$C$776,СВЦЭМ!$A$33:$A$776,$A32,СВЦЭМ!$B$33:$B$776,E$11)+'СЕТ СН'!$F$12+СВЦЭМ!$D$10+'СЕТ СН'!$F$5-'СЕТ СН'!$F$20</f>
        <v>2032.34213318</v>
      </c>
      <c r="F32" s="36">
        <f>SUMIFS(СВЦЭМ!$C$33:$C$776,СВЦЭМ!$A$33:$A$776,$A32,СВЦЭМ!$B$33:$B$776,F$11)+'СЕТ СН'!$F$12+СВЦЭМ!$D$10+'СЕТ СН'!$F$5-'СЕТ СН'!$F$20</f>
        <v>2046.1479902599999</v>
      </c>
      <c r="G32" s="36">
        <f>SUMIFS(СВЦЭМ!$C$33:$C$776,СВЦЭМ!$A$33:$A$776,$A32,СВЦЭМ!$B$33:$B$776,G$11)+'СЕТ СН'!$F$12+СВЦЭМ!$D$10+'СЕТ СН'!$F$5-'СЕТ СН'!$F$20</f>
        <v>2009.8956058700001</v>
      </c>
      <c r="H32" s="36">
        <f>SUMIFS(СВЦЭМ!$C$33:$C$776,СВЦЭМ!$A$33:$A$776,$A32,СВЦЭМ!$B$33:$B$776,H$11)+'СЕТ СН'!$F$12+СВЦЭМ!$D$10+'СЕТ СН'!$F$5-'СЕТ СН'!$F$20</f>
        <v>1955.53804059</v>
      </c>
      <c r="I32" s="36">
        <f>SUMIFS(СВЦЭМ!$C$33:$C$776,СВЦЭМ!$A$33:$A$776,$A32,СВЦЭМ!$B$33:$B$776,I$11)+'СЕТ СН'!$F$12+СВЦЭМ!$D$10+'СЕТ СН'!$F$5-'СЕТ СН'!$F$20</f>
        <v>1895.6200976499999</v>
      </c>
      <c r="J32" s="36">
        <f>SUMIFS(СВЦЭМ!$C$33:$C$776,СВЦЭМ!$A$33:$A$776,$A32,СВЦЭМ!$B$33:$B$776,J$11)+'СЕТ СН'!$F$12+СВЦЭМ!$D$10+'СЕТ СН'!$F$5-'СЕТ СН'!$F$20</f>
        <v>1848.2291601400002</v>
      </c>
      <c r="K32" s="36">
        <f>SUMIFS(СВЦЭМ!$C$33:$C$776,СВЦЭМ!$A$33:$A$776,$A32,СВЦЭМ!$B$33:$B$776,K$11)+'СЕТ СН'!$F$12+СВЦЭМ!$D$10+'СЕТ СН'!$F$5-'СЕТ СН'!$F$20</f>
        <v>1838.6124475700001</v>
      </c>
      <c r="L32" s="36">
        <f>SUMIFS(СВЦЭМ!$C$33:$C$776,СВЦЭМ!$A$33:$A$776,$A32,СВЦЭМ!$B$33:$B$776,L$11)+'СЕТ СН'!$F$12+СВЦЭМ!$D$10+'СЕТ СН'!$F$5-'СЕТ СН'!$F$20</f>
        <v>1865.07295634</v>
      </c>
      <c r="M32" s="36">
        <f>SUMIFS(СВЦЭМ!$C$33:$C$776,СВЦЭМ!$A$33:$A$776,$A32,СВЦЭМ!$B$33:$B$776,M$11)+'СЕТ СН'!$F$12+СВЦЭМ!$D$10+'СЕТ СН'!$F$5-'СЕТ СН'!$F$20</f>
        <v>1909.88286681</v>
      </c>
      <c r="N32" s="36">
        <f>SUMIFS(СВЦЭМ!$C$33:$C$776,СВЦЭМ!$A$33:$A$776,$A32,СВЦЭМ!$B$33:$B$776,N$11)+'СЕТ СН'!$F$12+СВЦЭМ!$D$10+'СЕТ СН'!$F$5-'СЕТ СН'!$F$20</f>
        <v>1956.2983538799999</v>
      </c>
      <c r="O32" s="36">
        <f>SUMIFS(СВЦЭМ!$C$33:$C$776,СВЦЭМ!$A$33:$A$776,$A32,СВЦЭМ!$B$33:$B$776,O$11)+'СЕТ СН'!$F$12+СВЦЭМ!$D$10+'СЕТ СН'!$F$5-'СЕТ СН'!$F$20</f>
        <v>1964.99499698</v>
      </c>
      <c r="P32" s="36">
        <f>SUMIFS(СВЦЭМ!$C$33:$C$776,СВЦЭМ!$A$33:$A$776,$A32,СВЦЭМ!$B$33:$B$776,P$11)+'СЕТ СН'!$F$12+СВЦЭМ!$D$10+'СЕТ СН'!$F$5-'СЕТ СН'!$F$20</f>
        <v>1985.9485476499999</v>
      </c>
      <c r="Q32" s="36">
        <f>SUMIFS(СВЦЭМ!$C$33:$C$776,СВЦЭМ!$A$33:$A$776,$A32,СВЦЭМ!$B$33:$B$776,Q$11)+'СЕТ СН'!$F$12+СВЦЭМ!$D$10+'СЕТ СН'!$F$5-'СЕТ СН'!$F$20</f>
        <v>1982.6037574699999</v>
      </c>
      <c r="R32" s="36">
        <f>SUMIFS(СВЦЭМ!$C$33:$C$776,СВЦЭМ!$A$33:$A$776,$A32,СВЦЭМ!$B$33:$B$776,R$11)+'СЕТ СН'!$F$12+СВЦЭМ!$D$10+'СЕТ СН'!$F$5-'СЕТ СН'!$F$20</f>
        <v>1953.4359537999999</v>
      </c>
      <c r="S32" s="36">
        <f>SUMIFS(СВЦЭМ!$C$33:$C$776,СВЦЭМ!$A$33:$A$776,$A32,СВЦЭМ!$B$33:$B$776,S$11)+'СЕТ СН'!$F$12+СВЦЭМ!$D$10+'СЕТ СН'!$F$5-'СЕТ СН'!$F$20</f>
        <v>1902.06882094</v>
      </c>
      <c r="T32" s="36">
        <f>SUMIFS(СВЦЭМ!$C$33:$C$776,СВЦЭМ!$A$33:$A$776,$A32,СВЦЭМ!$B$33:$B$776,T$11)+'СЕТ СН'!$F$12+СВЦЭМ!$D$10+'СЕТ СН'!$F$5-'СЕТ СН'!$F$20</f>
        <v>1851.9975024999999</v>
      </c>
      <c r="U32" s="36">
        <f>SUMIFS(СВЦЭМ!$C$33:$C$776,СВЦЭМ!$A$33:$A$776,$A32,СВЦЭМ!$B$33:$B$776,U$11)+'СЕТ СН'!$F$12+СВЦЭМ!$D$10+'СЕТ СН'!$F$5-'СЕТ СН'!$F$20</f>
        <v>1820.6885365600001</v>
      </c>
      <c r="V32" s="36">
        <f>SUMIFS(СВЦЭМ!$C$33:$C$776,СВЦЭМ!$A$33:$A$776,$A32,СВЦЭМ!$B$33:$B$776,V$11)+'СЕТ СН'!$F$12+СВЦЭМ!$D$10+'СЕТ СН'!$F$5-'СЕТ СН'!$F$20</f>
        <v>1822.0146299</v>
      </c>
      <c r="W32" s="36">
        <f>SUMIFS(СВЦЭМ!$C$33:$C$776,СВЦЭМ!$A$33:$A$776,$A32,СВЦЭМ!$B$33:$B$776,W$11)+'СЕТ СН'!$F$12+СВЦЭМ!$D$10+'СЕТ СН'!$F$5-'СЕТ СН'!$F$20</f>
        <v>1834.8113813700002</v>
      </c>
      <c r="X32" s="36">
        <f>SUMIFS(СВЦЭМ!$C$33:$C$776,СВЦЭМ!$A$33:$A$776,$A32,СВЦЭМ!$B$33:$B$776,X$11)+'СЕТ СН'!$F$12+СВЦЭМ!$D$10+'СЕТ СН'!$F$5-'СЕТ СН'!$F$20</f>
        <v>1897.2754713300001</v>
      </c>
      <c r="Y32" s="36">
        <f>SUMIFS(СВЦЭМ!$C$33:$C$776,СВЦЭМ!$A$33:$A$776,$A32,СВЦЭМ!$B$33:$B$776,Y$11)+'СЕТ СН'!$F$12+СВЦЭМ!$D$10+'СЕТ СН'!$F$5-'СЕТ СН'!$F$20</f>
        <v>1960.8946333600002</v>
      </c>
    </row>
    <row r="33" spans="1:25" ht="15.75" x14ac:dyDescent="0.2">
      <c r="A33" s="35">
        <f t="shared" si="0"/>
        <v>43546</v>
      </c>
      <c r="B33" s="36">
        <f>SUMIFS(СВЦЭМ!$C$33:$C$776,СВЦЭМ!$A$33:$A$776,$A33,СВЦЭМ!$B$33:$B$776,B$11)+'СЕТ СН'!$F$12+СВЦЭМ!$D$10+'СЕТ СН'!$F$5-'СЕТ СН'!$F$20</f>
        <v>1988.31616663</v>
      </c>
      <c r="C33" s="36">
        <f>SUMIFS(СВЦЭМ!$C$33:$C$776,СВЦЭМ!$A$33:$A$776,$A33,СВЦЭМ!$B$33:$B$776,C$11)+'СЕТ СН'!$F$12+СВЦЭМ!$D$10+'СЕТ СН'!$F$5-'СЕТ СН'!$F$20</f>
        <v>2044.17131939</v>
      </c>
      <c r="D33" s="36">
        <f>SUMIFS(СВЦЭМ!$C$33:$C$776,СВЦЭМ!$A$33:$A$776,$A33,СВЦЭМ!$B$33:$B$776,D$11)+'СЕТ СН'!$F$12+СВЦЭМ!$D$10+'СЕТ СН'!$F$5-'СЕТ СН'!$F$20</f>
        <v>2040.0543215600001</v>
      </c>
      <c r="E33" s="36">
        <f>SUMIFS(СВЦЭМ!$C$33:$C$776,СВЦЭМ!$A$33:$A$776,$A33,СВЦЭМ!$B$33:$B$776,E$11)+'СЕТ СН'!$F$12+СВЦЭМ!$D$10+'СЕТ СН'!$F$5-'СЕТ СН'!$F$20</f>
        <v>2041.5084972</v>
      </c>
      <c r="F33" s="36">
        <f>SUMIFS(СВЦЭМ!$C$33:$C$776,СВЦЭМ!$A$33:$A$776,$A33,СВЦЭМ!$B$33:$B$776,F$11)+'СЕТ СН'!$F$12+СВЦЭМ!$D$10+'СЕТ СН'!$F$5-'СЕТ СН'!$F$20</f>
        <v>2049.2816169500002</v>
      </c>
      <c r="G33" s="36">
        <f>SUMIFS(СВЦЭМ!$C$33:$C$776,СВЦЭМ!$A$33:$A$776,$A33,СВЦЭМ!$B$33:$B$776,G$11)+'СЕТ СН'!$F$12+СВЦЭМ!$D$10+'СЕТ СН'!$F$5-'СЕТ СН'!$F$20</f>
        <v>2038.6381861099999</v>
      </c>
      <c r="H33" s="36">
        <f>SUMIFS(СВЦЭМ!$C$33:$C$776,СВЦЭМ!$A$33:$A$776,$A33,СВЦЭМ!$B$33:$B$776,H$11)+'СЕТ СН'!$F$12+СВЦЭМ!$D$10+'СЕТ СН'!$F$5-'СЕТ СН'!$F$20</f>
        <v>1973.8668890500001</v>
      </c>
      <c r="I33" s="36">
        <f>SUMIFS(СВЦЭМ!$C$33:$C$776,СВЦЭМ!$A$33:$A$776,$A33,СВЦЭМ!$B$33:$B$776,I$11)+'СЕТ СН'!$F$12+СВЦЭМ!$D$10+'СЕТ СН'!$F$5-'СЕТ СН'!$F$20</f>
        <v>1934.8665688400001</v>
      </c>
      <c r="J33" s="36">
        <f>SUMIFS(СВЦЭМ!$C$33:$C$776,СВЦЭМ!$A$33:$A$776,$A33,СВЦЭМ!$B$33:$B$776,J$11)+'СЕТ СН'!$F$12+СВЦЭМ!$D$10+'СЕТ СН'!$F$5-'СЕТ СН'!$F$20</f>
        <v>1903.4082361200001</v>
      </c>
      <c r="K33" s="36">
        <f>SUMIFS(СВЦЭМ!$C$33:$C$776,СВЦЭМ!$A$33:$A$776,$A33,СВЦЭМ!$B$33:$B$776,K$11)+'СЕТ СН'!$F$12+СВЦЭМ!$D$10+'СЕТ СН'!$F$5-'СЕТ СН'!$F$20</f>
        <v>1878.66146645</v>
      </c>
      <c r="L33" s="36">
        <f>SUMIFS(СВЦЭМ!$C$33:$C$776,СВЦЭМ!$A$33:$A$776,$A33,СВЦЭМ!$B$33:$B$776,L$11)+'СЕТ СН'!$F$12+СВЦЭМ!$D$10+'СЕТ СН'!$F$5-'СЕТ СН'!$F$20</f>
        <v>1886.3190834900001</v>
      </c>
      <c r="M33" s="36">
        <f>SUMIFS(СВЦЭМ!$C$33:$C$776,СВЦЭМ!$A$33:$A$776,$A33,СВЦЭМ!$B$33:$B$776,M$11)+'СЕТ СН'!$F$12+СВЦЭМ!$D$10+'СЕТ СН'!$F$5-'СЕТ СН'!$F$20</f>
        <v>1908.5186093699999</v>
      </c>
      <c r="N33" s="36">
        <f>SUMIFS(СВЦЭМ!$C$33:$C$776,СВЦЭМ!$A$33:$A$776,$A33,СВЦЭМ!$B$33:$B$776,N$11)+'СЕТ СН'!$F$12+СВЦЭМ!$D$10+'СЕТ СН'!$F$5-'СЕТ СН'!$F$20</f>
        <v>1920.9844739499999</v>
      </c>
      <c r="O33" s="36">
        <f>SUMIFS(СВЦЭМ!$C$33:$C$776,СВЦЭМ!$A$33:$A$776,$A33,СВЦЭМ!$B$33:$B$776,O$11)+'СЕТ СН'!$F$12+СВЦЭМ!$D$10+'СЕТ СН'!$F$5-'СЕТ СН'!$F$20</f>
        <v>1919.45358128</v>
      </c>
      <c r="P33" s="36">
        <f>SUMIFS(СВЦЭМ!$C$33:$C$776,СВЦЭМ!$A$33:$A$776,$A33,СВЦЭМ!$B$33:$B$776,P$11)+'СЕТ СН'!$F$12+СВЦЭМ!$D$10+'СЕТ СН'!$F$5-'СЕТ СН'!$F$20</f>
        <v>1926.98113195</v>
      </c>
      <c r="Q33" s="36">
        <f>SUMIFS(СВЦЭМ!$C$33:$C$776,СВЦЭМ!$A$33:$A$776,$A33,СВЦЭМ!$B$33:$B$776,Q$11)+'СЕТ СН'!$F$12+СВЦЭМ!$D$10+'СЕТ СН'!$F$5-'СЕТ СН'!$F$20</f>
        <v>1926.8419340800001</v>
      </c>
      <c r="R33" s="36">
        <f>SUMIFS(СВЦЭМ!$C$33:$C$776,СВЦЭМ!$A$33:$A$776,$A33,СВЦЭМ!$B$33:$B$776,R$11)+'СЕТ СН'!$F$12+СВЦЭМ!$D$10+'СЕТ СН'!$F$5-'СЕТ СН'!$F$20</f>
        <v>1915.7398856899999</v>
      </c>
      <c r="S33" s="36">
        <f>SUMIFS(СВЦЭМ!$C$33:$C$776,СВЦЭМ!$A$33:$A$776,$A33,СВЦЭМ!$B$33:$B$776,S$11)+'СЕТ СН'!$F$12+СВЦЭМ!$D$10+'СЕТ СН'!$F$5-'СЕТ СН'!$F$20</f>
        <v>1873.89715778</v>
      </c>
      <c r="T33" s="36">
        <f>SUMIFS(СВЦЭМ!$C$33:$C$776,СВЦЭМ!$A$33:$A$776,$A33,СВЦЭМ!$B$33:$B$776,T$11)+'СЕТ СН'!$F$12+СВЦЭМ!$D$10+'СЕТ СН'!$F$5-'СЕТ СН'!$F$20</f>
        <v>1850.3479129699999</v>
      </c>
      <c r="U33" s="36">
        <f>SUMIFS(СВЦЭМ!$C$33:$C$776,СВЦЭМ!$A$33:$A$776,$A33,СВЦЭМ!$B$33:$B$776,U$11)+'СЕТ СН'!$F$12+СВЦЭМ!$D$10+'СЕТ СН'!$F$5-'СЕТ СН'!$F$20</f>
        <v>1847.4182300500001</v>
      </c>
      <c r="V33" s="36">
        <f>SUMIFS(СВЦЭМ!$C$33:$C$776,СВЦЭМ!$A$33:$A$776,$A33,СВЦЭМ!$B$33:$B$776,V$11)+'СЕТ СН'!$F$12+СВЦЭМ!$D$10+'СЕТ СН'!$F$5-'СЕТ СН'!$F$20</f>
        <v>1851.5540698300001</v>
      </c>
      <c r="W33" s="36">
        <f>SUMIFS(СВЦЭМ!$C$33:$C$776,СВЦЭМ!$A$33:$A$776,$A33,СВЦЭМ!$B$33:$B$776,W$11)+'СЕТ СН'!$F$12+СВЦЭМ!$D$10+'СЕТ СН'!$F$5-'СЕТ СН'!$F$20</f>
        <v>1845.0506132800001</v>
      </c>
      <c r="X33" s="36">
        <f>SUMIFS(СВЦЭМ!$C$33:$C$776,СВЦЭМ!$A$33:$A$776,$A33,СВЦЭМ!$B$33:$B$776,X$11)+'СЕТ СН'!$F$12+СВЦЭМ!$D$10+'СЕТ СН'!$F$5-'СЕТ СН'!$F$20</f>
        <v>1892.3885193800002</v>
      </c>
      <c r="Y33" s="36">
        <f>SUMIFS(СВЦЭМ!$C$33:$C$776,СВЦЭМ!$A$33:$A$776,$A33,СВЦЭМ!$B$33:$B$776,Y$11)+'СЕТ СН'!$F$12+СВЦЭМ!$D$10+'СЕТ СН'!$F$5-'СЕТ СН'!$F$20</f>
        <v>1945.6336196000002</v>
      </c>
    </row>
    <row r="34" spans="1:25" ht="15.75" x14ac:dyDescent="0.2">
      <c r="A34" s="35">
        <f t="shared" si="0"/>
        <v>43547</v>
      </c>
      <c r="B34" s="36">
        <f>SUMIFS(СВЦЭМ!$C$33:$C$776,СВЦЭМ!$A$33:$A$776,$A34,СВЦЭМ!$B$33:$B$776,B$11)+'СЕТ СН'!$F$12+СВЦЭМ!$D$10+'СЕТ СН'!$F$5-'СЕТ СН'!$F$20</f>
        <v>1950.63461611</v>
      </c>
      <c r="C34" s="36">
        <f>SUMIFS(СВЦЭМ!$C$33:$C$776,СВЦЭМ!$A$33:$A$776,$A34,СВЦЭМ!$B$33:$B$776,C$11)+'СЕТ СН'!$F$12+СВЦЭМ!$D$10+'СЕТ СН'!$F$5-'СЕТ СН'!$F$20</f>
        <v>1978.5985358400001</v>
      </c>
      <c r="D34" s="36">
        <f>SUMIFS(СВЦЭМ!$C$33:$C$776,СВЦЭМ!$A$33:$A$776,$A34,СВЦЭМ!$B$33:$B$776,D$11)+'СЕТ СН'!$F$12+СВЦЭМ!$D$10+'СЕТ СН'!$F$5-'СЕТ СН'!$F$20</f>
        <v>1993.7224617500001</v>
      </c>
      <c r="E34" s="36">
        <f>SUMIFS(СВЦЭМ!$C$33:$C$776,СВЦЭМ!$A$33:$A$776,$A34,СВЦЭМ!$B$33:$B$776,E$11)+'СЕТ СН'!$F$12+СВЦЭМ!$D$10+'СЕТ СН'!$F$5-'СЕТ СН'!$F$20</f>
        <v>2009.8635270100001</v>
      </c>
      <c r="F34" s="36">
        <f>SUMIFS(СВЦЭМ!$C$33:$C$776,СВЦЭМ!$A$33:$A$776,$A34,СВЦЭМ!$B$33:$B$776,F$11)+'СЕТ СН'!$F$12+СВЦЭМ!$D$10+'СЕТ СН'!$F$5-'СЕТ СН'!$F$20</f>
        <v>2004.4845031700002</v>
      </c>
      <c r="G34" s="36">
        <f>SUMIFS(СВЦЭМ!$C$33:$C$776,СВЦЭМ!$A$33:$A$776,$A34,СВЦЭМ!$B$33:$B$776,G$11)+'СЕТ СН'!$F$12+СВЦЭМ!$D$10+'СЕТ СН'!$F$5-'СЕТ СН'!$F$20</f>
        <v>2005.8384158700001</v>
      </c>
      <c r="H34" s="36">
        <f>SUMIFS(СВЦЭМ!$C$33:$C$776,СВЦЭМ!$A$33:$A$776,$A34,СВЦЭМ!$B$33:$B$776,H$11)+'СЕТ СН'!$F$12+СВЦЭМ!$D$10+'СЕТ СН'!$F$5-'СЕТ СН'!$F$20</f>
        <v>2023.8386422200001</v>
      </c>
      <c r="I34" s="36">
        <f>SUMIFS(СВЦЭМ!$C$33:$C$776,СВЦЭМ!$A$33:$A$776,$A34,СВЦЭМ!$B$33:$B$776,I$11)+'СЕТ СН'!$F$12+СВЦЭМ!$D$10+'СЕТ СН'!$F$5-'СЕТ СН'!$F$20</f>
        <v>2037.47667933</v>
      </c>
      <c r="J34" s="36">
        <f>SUMIFS(СВЦЭМ!$C$33:$C$776,СВЦЭМ!$A$33:$A$776,$A34,СВЦЭМ!$B$33:$B$776,J$11)+'СЕТ СН'!$F$12+СВЦЭМ!$D$10+'СЕТ СН'!$F$5-'СЕТ СН'!$F$20</f>
        <v>1976.8105653299999</v>
      </c>
      <c r="K34" s="36">
        <f>SUMIFS(СВЦЭМ!$C$33:$C$776,СВЦЭМ!$A$33:$A$776,$A34,СВЦЭМ!$B$33:$B$776,K$11)+'СЕТ СН'!$F$12+СВЦЭМ!$D$10+'СЕТ СН'!$F$5-'СЕТ СН'!$F$20</f>
        <v>1928.20379989</v>
      </c>
      <c r="L34" s="36">
        <f>SUMIFS(СВЦЭМ!$C$33:$C$776,СВЦЭМ!$A$33:$A$776,$A34,СВЦЭМ!$B$33:$B$776,L$11)+'СЕТ СН'!$F$12+СВЦЭМ!$D$10+'СЕТ СН'!$F$5-'СЕТ СН'!$F$20</f>
        <v>1919.71008768</v>
      </c>
      <c r="M34" s="36">
        <f>SUMIFS(СВЦЭМ!$C$33:$C$776,СВЦЭМ!$A$33:$A$776,$A34,СВЦЭМ!$B$33:$B$776,M$11)+'СЕТ СН'!$F$12+СВЦЭМ!$D$10+'СЕТ СН'!$F$5-'СЕТ СН'!$F$20</f>
        <v>1955.5706441100001</v>
      </c>
      <c r="N34" s="36">
        <f>SUMIFS(СВЦЭМ!$C$33:$C$776,СВЦЭМ!$A$33:$A$776,$A34,СВЦЭМ!$B$33:$B$776,N$11)+'СЕТ СН'!$F$12+СВЦЭМ!$D$10+'СЕТ СН'!$F$5-'СЕТ СН'!$F$20</f>
        <v>1973.13863954</v>
      </c>
      <c r="O34" s="36">
        <f>SUMIFS(СВЦЭМ!$C$33:$C$776,СВЦЭМ!$A$33:$A$776,$A34,СВЦЭМ!$B$33:$B$776,O$11)+'СЕТ СН'!$F$12+СВЦЭМ!$D$10+'СЕТ СН'!$F$5-'СЕТ СН'!$F$20</f>
        <v>1958.29329272</v>
      </c>
      <c r="P34" s="36">
        <f>SUMIFS(СВЦЭМ!$C$33:$C$776,СВЦЭМ!$A$33:$A$776,$A34,СВЦЭМ!$B$33:$B$776,P$11)+'СЕТ СН'!$F$12+СВЦЭМ!$D$10+'СЕТ СН'!$F$5-'СЕТ СН'!$F$20</f>
        <v>1964.4449056799999</v>
      </c>
      <c r="Q34" s="36">
        <f>SUMIFS(СВЦЭМ!$C$33:$C$776,СВЦЭМ!$A$33:$A$776,$A34,СВЦЭМ!$B$33:$B$776,Q$11)+'СЕТ СН'!$F$12+СВЦЭМ!$D$10+'СЕТ СН'!$F$5-'СЕТ СН'!$F$20</f>
        <v>1965.5703642000001</v>
      </c>
      <c r="R34" s="36">
        <f>SUMIFS(СВЦЭМ!$C$33:$C$776,СВЦЭМ!$A$33:$A$776,$A34,СВЦЭМ!$B$33:$B$776,R$11)+'СЕТ СН'!$F$12+СВЦЭМ!$D$10+'СЕТ СН'!$F$5-'СЕТ СН'!$F$20</f>
        <v>1935.76300685</v>
      </c>
      <c r="S34" s="36">
        <f>SUMIFS(СВЦЭМ!$C$33:$C$776,СВЦЭМ!$A$33:$A$776,$A34,СВЦЭМ!$B$33:$B$776,S$11)+'СЕТ СН'!$F$12+СВЦЭМ!$D$10+'СЕТ СН'!$F$5-'СЕТ СН'!$F$20</f>
        <v>1891.11893272</v>
      </c>
      <c r="T34" s="36">
        <f>SUMIFS(СВЦЭМ!$C$33:$C$776,СВЦЭМ!$A$33:$A$776,$A34,СВЦЭМ!$B$33:$B$776,T$11)+'СЕТ СН'!$F$12+СВЦЭМ!$D$10+'СЕТ СН'!$F$5-'СЕТ СН'!$F$20</f>
        <v>1885.73830937</v>
      </c>
      <c r="U34" s="36">
        <f>SUMIFS(СВЦЭМ!$C$33:$C$776,СВЦЭМ!$A$33:$A$776,$A34,СВЦЭМ!$B$33:$B$776,U$11)+'СЕТ СН'!$F$12+СВЦЭМ!$D$10+'СЕТ СН'!$F$5-'СЕТ СН'!$F$20</f>
        <v>1877.14496306</v>
      </c>
      <c r="V34" s="36">
        <f>SUMIFS(СВЦЭМ!$C$33:$C$776,СВЦЭМ!$A$33:$A$776,$A34,СВЦЭМ!$B$33:$B$776,V$11)+'СЕТ СН'!$F$12+СВЦЭМ!$D$10+'СЕТ СН'!$F$5-'СЕТ СН'!$F$20</f>
        <v>1877.4712560799999</v>
      </c>
      <c r="W34" s="36">
        <f>SUMIFS(СВЦЭМ!$C$33:$C$776,СВЦЭМ!$A$33:$A$776,$A34,СВЦЭМ!$B$33:$B$776,W$11)+'СЕТ СН'!$F$12+СВЦЭМ!$D$10+'СЕТ СН'!$F$5-'СЕТ СН'!$F$20</f>
        <v>1878.4136329299999</v>
      </c>
      <c r="X34" s="36">
        <f>SUMIFS(СВЦЭМ!$C$33:$C$776,СВЦЭМ!$A$33:$A$776,$A34,СВЦЭМ!$B$33:$B$776,X$11)+'СЕТ СН'!$F$12+СВЦЭМ!$D$10+'СЕТ СН'!$F$5-'СЕТ СН'!$F$20</f>
        <v>1919.3541099700001</v>
      </c>
      <c r="Y34" s="36">
        <f>SUMIFS(СВЦЭМ!$C$33:$C$776,СВЦЭМ!$A$33:$A$776,$A34,СВЦЭМ!$B$33:$B$776,Y$11)+'СЕТ СН'!$F$12+СВЦЭМ!$D$10+'СЕТ СН'!$F$5-'СЕТ СН'!$F$20</f>
        <v>1981.9260025900001</v>
      </c>
    </row>
    <row r="35" spans="1:25" ht="15.75" x14ac:dyDescent="0.2">
      <c r="A35" s="35">
        <f t="shared" si="0"/>
        <v>43548</v>
      </c>
      <c r="B35" s="36">
        <f>SUMIFS(СВЦЭМ!$C$33:$C$776,СВЦЭМ!$A$33:$A$776,$A35,СВЦЭМ!$B$33:$B$776,B$11)+'СЕТ СН'!$F$12+СВЦЭМ!$D$10+'СЕТ СН'!$F$5-'СЕТ СН'!$F$20</f>
        <v>1958.8670455800002</v>
      </c>
      <c r="C35" s="36">
        <f>SUMIFS(СВЦЭМ!$C$33:$C$776,СВЦЭМ!$A$33:$A$776,$A35,СВЦЭМ!$B$33:$B$776,C$11)+'СЕТ СН'!$F$12+СВЦЭМ!$D$10+'СЕТ СН'!$F$5-'СЕТ СН'!$F$20</f>
        <v>1974.63268509</v>
      </c>
      <c r="D35" s="36">
        <f>SUMIFS(СВЦЭМ!$C$33:$C$776,СВЦЭМ!$A$33:$A$776,$A35,СВЦЭМ!$B$33:$B$776,D$11)+'СЕТ СН'!$F$12+СВЦЭМ!$D$10+'СЕТ СН'!$F$5-'СЕТ СН'!$F$20</f>
        <v>2042.0383617699999</v>
      </c>
      <c r="E35" s="36">
        <f>SUMIFS(СВЦЭМ!$C$33:$C$776,СВЦЭМ!$A$33:$A$776,$A35,СВЦЭМ!$B$33:$B$776,E$11)+'СЕТ СН'!$F$12+СВЦЭМ!$D$10+'СЕТ СН'!$F$5-'СЕТ СН'!$F$20</f>
        <v>2064.4705800500001</v>
      </c>
      <c r="F35" s="36">
        <f>SUMIFS(СВЦЭМ!$C$33:$C$776,СВЦЭМ!$A$33:$A$776,$A35,СВЦЭМ!$B$33:$B$776,F$11)+'СЕТ СН'!$F$12+СВЦЭМ!$D$10+'СЕТ СН'!$F$5-'СЕТ СН'!$F$20</f>
        <v>2051.21808005</v>
      </c>
      <c r="G35" s="36">
        <f>SUMIFS(СВЦЭМ!$C$33:$C$776,СВЦЭМ!$A$33:$A$776,$A35,СВЦЭМ!$B$33:$B$776,G$11)+'СЕТ СН'!$F$12+СВЦЭМ!$D$10+'СЕТ СН'!$F$5-'СЕТ СН'!$F$20</f>
        <v>2048.4507936099999</v>
      </c>
      <c r="H35" s="36">
        <f>SUMIFS(СВЦЭМ!$C$33:$C$776,СВЦЭМ!$A$33:$A$776,$A35,СВЦЭМ!$B$33:$B$776,H$11)+'СЕТ СН'!$F$12+СВЦЭМ!$D$10+'СЕТ СН'!$F$5-'СЕТ СН'!$F$20</f>
        <v>2040.64253074</v>
      </c>
      <c r="I35" s="36">
        <f>SUMIFS(СВЦЭМ!$C$33:$C$776,СВЦЭМ!$A$33:$A$776,$A35,СВЦЭМ!$B$33:$B$776,I$11)+'СЕТ СН'!$F$12+СВЦЭМ!$D$10+'СЕТ СН'!$F$5-'СЕТ СН'!$F$20</f>
        <v>1998.15232769</v>
      </c>
      <c r="J35" s="36">
        <f>SUMIFS(СВЦЭМ!$C$33:$C$776,СВЦЭМ!$A$33:$A$776,$A35,СВЦЭМ!$B$33:$B$776,J$11)+'СЕТ СН'!$F$12+СВЦЭМ!$D$10+'СЕТ СН'!$F$5-'СЕТ СН'!$F$20</f>
        <v>1961.53315256</v>
      </c>
      <c r="K35" s="36">
        <f>SUMIFS(СВЦЭМ!$C$33:$C$776,СВЦЭМ!$A$33:$A$776,$A35,СВЦЭМ!$B$33:$B$776,K$11)+'СЕТ СН'!$F$12+СВЦЭМ!$D$10+'СЕТ СН'!$F$5-'СЕТ СН'!$F$20</f>
        <v>1925.15826816</v>
      </c>
      <c r="L35" s="36">
        <f>SUMIFS(СВЦЭМ!$C$33:$C$776,СВЦЭМ!$A$33:$A$776,$A35,СВЦЭМ!$B$33:$B$776,L$11)+'СЕТ СН'!$F$12+СВЦЭМ!$D$10+'СЕТ СН'!$F$5-'СЕТ СН'!$F$20</f>
        <v>1921.1096063800001</v>
      </c>
      <c r="M35" s="36">
        <f>SUMIFS(СВЦЭМ!$C$33:$C$776,СВЦЭМ!$A$33:$A$776,$A35,СВЦЭМ!$B$33:$B$776,M$11)+'СЕТ СН'!$F$12+СВЦЭМ!$D$10+'СЕТ СН'!$F$5-'СЕТ СН'!$F$20</f>
        <v>1902.1370316299999</v>
      </c>
      <c r="N35" s="36">
        <f>SUMIFS(СВЦЭМ!$C$33:$C$776,СВЦЭМ!$A$33:$A$776,$A35,СВЦЭМ!$B$33:$B$776,N$11)+'СЕТ СН'!$F$12+СВЦЭМ!$D$10+'СЕТ СН'!$F$5-'СЕТ СН'!$F$20</f>
        <v>1891.9209564400001</v>
      </c>
      <c r="O35" s="36">
        <f>SUMIFS(СВЦЭМ!$C$33:$C$776,СВЦЭМ!$A$33:$A$776,$A35,СВЦЭМ!$B$33:$B$776,O$11)+'СЕТ СН'!$F$12+СВЦЭМ!$D$10+'СЕТ СН'!$F$5-'СЕТ СН'!$F$20</f>
        <v>1893.4412361300001</v>
      </c>
      <c r="P35" s="36">
        <f>SUMIFS(СВЦЭМ!$C$33:$C$776,СВЦЭМ!$A$33:$A$776,$A35,СВЦЭМ!$B$33:$B$776,P$11)+'СЕТ СН'!$F$12+СВЦЭМ!$D$10+'СЕТ СН'!$F$5-'СЕТ СН'!$F$20</f>
        <v>1925.6138077300002</v>
      </c>
      <c r="Q35" s="36">
        <f>SUMIFS(СВЦЭМ!$C$33:$C$776,СВЦЭМ!$A$33:$A$776,$A35,СВЦЭМ!$B$33:$B$776,Q$11)+'СЕТ СН'!$F$12+СВЦЭМ!$D$10+'СЕТ СН'!$F$5-'СЕТ СН'!$F$20</f>
        <v>1942.48284403</v>
      </c>
      <c r="R35" s="36">
        <f>SUMIFS(СВЦЭМ!$C$33:$C$776,СВЦЭМ!$A$33:$A$776,$A35,СВЦЭМ!$B$33:$B$776,R$11)+'СЕТ СН'!$F$12+СВЦЭМ!$D$10+'СЕТ СН'!$F$5-'СЕТ СН'!$F$20</f>
        <v>1932.72464369</v>
      </c>
      <c r="S35" s="36">
        <f>SUMIFS(СВЦЭМ!$C$33:$C$776,СВЦЭМ!$A$33:$A$776,$A35,СВЦЭМ!$B$33:$B$776,S$11)+'СЕТ СН'!$F$12+СВЦЭМ!$D$10+'СЕТ СН'!$F$5-'СЕТ СН'!$F$20</f>
        <v>1912.62414334</v>
      </c>
      <c r="T35" s="36">
        <f>SUMIFS(СВЦЭМ!$C$33:$C$776,СВЦЭМ!$A$33:$A$776,$A35,СВЦЭМ!$B$33:$B$776,T$11)+'СЕТ СН'!$F$12+СВЦЭМ!$D$10+'СЕТ СН'!$F$5-'СЕТ СН'!$F$20</f>
        <v>1900.5588058000001</v>
      </c>
      <c r="U35" s="36">
        <f>SUMIFS(СВЦЭМ!$C$33:$C$776,СВЦЭМ!$A$33:$A$776,$A35,СВЦЭМ!$B$33:$B$776,U$11)+'СЕТ СН'!$F$12+СВЦЭМ!$D$10+'СЕТ СН'!$F$5-'СЕТ СН'!$F$20</f>
        <v>1873.2484422699999</v>
      </c>
      <c r="V35" s="36">
        <f>SUMIFS(СВЦЭМ!$C$33:$C$776,СВЦЭМ!$A$33:$A$776,$A35,СВЦЭМ!$B$33:$B$776,V$11)+'СЕТ СН'!$F$12+СВЦЭМ!$D$10+'СЕТ СН'!$F$5-'СЕТ СН'!$F$20</f>
        <v>1860.3229394800001</v>
      </c>
      <c r="W35" s="36">
        <f>SUMIFS(СВЦЭМ!$C$33:$C$776,СВЦЭМ!$A$33:$A$776,$A35,СВЦЭМ!$B$33:$B$776,W$11)+'СЕТ СН'!$F$12+СВЦЭМ!$D$10+'СЕТ СН'!$F$5-'СЕТ СН'!$F$20</f>
        <v>1866.07779697</v>
      </c>
      <c r="X35" s="36">
        <f>SUMIFS(СВЦЭМ!$C$33:$C$776,СВЦЭМ!$A$33:$A$776,$A35,СВЦЭМ!$B$33:$B$776,X$11)+'СЕТ СН'!$F$12+СВЦЭМ!$D$10+'СЕТ СН'!$F$5-'СЕТ СН'!$F$20</f>
        <v>1927.80562231</v>
      </c>
      <c r="Y35" s="36">
        <f>SUMIFS(СВЦЭМ!$C$33:$C$776,СВЦЭМ!$A$33:$A$776,$A35,СВЦЭМ!$B$33:$B$776,Y$11)+'СЕТ СН'!$F$12+СВЦЭМ!$D$10+'СЕТ СН'!$F$5-'СЕТ СН'!$F$20</f>
        <v>1999.1645919800001</v>
      </c>
    </row>
    <row r="36" spans="1:25" ht="15.75" x14ac:dyDescent="0.2">
      <c r="A36" s="35">
        <f t="shared" si="0"/>
        <v>43549</v>
      </c>
      <c r="B36" s="36">
        <f>SUMIFS(СВЦЭМ!$C$33:$C$776,СВЦЭМ!$A$33:$A$776,$A36,СВЦЭМ!$B$33:$B$776,B$11)+'СЕТ СН'!$F$12+СВЦЭМ!$D$10+'СЕТ СН'!$F$5-'СЕТ СН'!$F$20</f>
        <v>1955.2057115</v>
      </c>
      <c r="C36" s="36">
        <f>SUMIFS(СВЦЭМ!$C$33:$C$776,СВЦЭМ!$A$33:$A$776,$A36,СВЦЭМ!$B$33:$B$776,C$11)+'СЕТ СН'!$F$12+СВЦЭМ!$D$10+'СЕТ СН'!$F$5-'СЕТ СН'!$F$20</f>
        <v>1957.28798282</v>
      </c>
      <c r="D36" s="36">
        <f>SUMIFS(СВЦЭМ!$C$33:$C$776,СВЦЭМ!$A$33:$A$776,$A36,СВЦЭМ!$B$33:$B$776,D$11)+'СЕТ СН'!$F$12+СВЦЭМ!$D$10+'СЕТ СН'!$F$5-'СЕТ СН'!$F$20</f>
        <v>1988.0899481599999</v>
      </c>
      <c r="E36" s="36">
        <f>SUMIFS(СВЦЭМ!$C$33:$C$776,СВЦЭМ!$A$33:$A$776,$A36,СВЦЭМ!$B$33:$B$776,E$11)+'СЕТ СН'!$F$12+СВЦЭМ!$D$10+'СЕТ СН'!$F$5-'СЕТ СН'!$F$20</f>
        <v>1979.73674102</v>
      </c>
      <c r="F36" s="36">
        <f>SUMIFS(СВЦЭМ!$C$33:$C$776,СВЦЭМ!$A$33:$A$776,$A36,СВЦЭМ!$B$33:$B$776,F$11)+'СЕТ СН'!$F$12+СВЦЭМ!$D$10+'СЕТ СН'!$F$5-'СЕТ СН'!$F$20</f>
        <v>1983.0477246</v>
      </c>
      <c r="G36" s="36">
        <f>SUMIFS(СВЦЭМ!$C$33:$C$776,СВЦЭМ!$A$33:$A$776,$A36,СВЦЭМ!$B$33:$B$776,G$11)+'СЕТ СН'!$F$12+СВЦЭМ!$D$10+'СЕТ СН'!$F$5-'СЕТ СН'!$F$20</f>
        <v>1969.0794435600001</v>
      </c>
      <c r="H36" s="36">
        <f>SUMIFS(СВЦЭМ!$C$33:$C$776,СВЦЭМ!$A$33:$A$776,$A36,СВЦЭМ!$B$33:$B$776,H$11)+'СЕТ СН'!$F$12+СВЦЭМ!$D$10+'СЕТ СН'!$F$5-'СЕТ СН'!$F$20</f>
        <v>1949.8114502399999</v>
      </c>
      <c r="I36" s="36">
        <f>SUMIFS(СВЦЭМ!$C$33:$C$776,СВЦЭМ!$A$33:$A$776,$A36,СВЦЭМ!$B$33:$B$776,I$11)+'СЕТ СН'!$F$12+СВЦЭМ!$D$10+'СЕТ СН'!$F$5-'СЕТ СН'!$F$20</f>
        <v>1939.1682318500002</v>
      </c>
      <c r="J36" s="36">
        <f>SUMIFS(СВЦЭМ!$C$33:$C$776,СВЦЭМ!$A$33:$A$776,$A36,СВЦЭМ!$B$33:$B$776,J$11)+'СЕТ СН'!$F$12+СВЦЭМ!$D$10+'СЕТ СН'!$F$5-'СЕТ СН'!$F$20</f>
        <v>1890.36115296</v>
      </c>
      <c r="K36" s="36">
        <f>SUMIFS(СВЦЭМ!$C$33:$C$776,СВЦЭМ!$A$33:$A$776,$A36,СВЦЭМ!$B$33:$B$776,K$11)+'СЕТ СН'!$F$12+СВЦЭМ!$D$10+'СЕТ СН'!$F$5-'СЕТ СН'!$F$20</f>
        <v>1903.43665401</v>
      </c>
      <c r="L36" s="36">
        <f>SUMIFS(СВЦЭМ!$C$33:$C$776,СВЦЭМ!$A$33:$A$776,$A36,СВЦЭМ!$B$33:$B$776,L$11)+'СЕТ СН'!$F$12+СВЦЭМ!$D$10+'СЕТ СН'!$F$5-'СЕТ СН'!$F$20</f>
        <v>1921.0078189599999</v>
      </c>
      <c r="M36" s="36">
        <f>SUMIFS(СВЦЭМ!$C$33:$C$776,СВЦЭМ!$A$33:$A$776,$A36,СВЦЭМ!$B$33:$B$776,M$11)+'СЕТ СН'!$F$12+СВЦЭМ!$D$10+'СЕТ СН'!$F$5-'СЕТ СН'!$F$20</f>
        <v>1959.8200864400001</v>
      </c>
      <c r="N36" s="36">
        <f>SUMIFS(СВЦЭМ!$C$33:$C$776,СВЦЭМ!$A$33:$A$776,$A36,СВЦЭМ!$B$33:$B$776,N$11)+'СЕТ СН'!$F$12+СВЦЭМ!$D$10+'СЕТ СН'!$F$5-'СЕТ СН'!$F$20</f>
        <v>2002.8144525900002</v>
      </c>
      <c r="O36" s="36">
        <f>SUMIFS(СВЦЭМ!$C$33:$C$776,СВЦЭМ!$A$33:$A$776,$A36,СВЦЭМ!$B$33:$B$776,O$11)+'СЕТ СН'!$F$12+СВЦЭМ!$D$10+'СЕТ СН'!$F$5-'СЕТ СН'!$F$20</f>
        <v>2006.4987818200002</v>
      </c>
      <c r="P36" s="36">
        <f>SUMIFS(СВЦЭМ!$C$33:$C$776,СВЦЭМ!$A$33:$A$776,$A36,СВЦЭМ!$B$33:$B$776,P$11)+'СЕТ СН'!$F$12+СВЦЭМ!$D$10+'СЕТ СН'!$F$5-'СЕТ СН'!$F$20</f>
        <v>2002.1799025800001</v>
      </c>
      <c r="Q36" s="36">
        <f>SUMIFS(СВЦЭМ!$C$33:$C$776,СВЦЭМ!$A$33:$A$776,$A36,СВЦЭМ!$B$33:$B$776,Q$11)+'СЕТ СН'!$F$12+СВЦЭМ!$D$10+'СЕТ СН'!$F$5-'СЕТ СН'!$F$20</f>
        <v>2003.51010038</v>
      </c>
      <c r="R36" s="36">
        <f>SUMIFS(СВЦЭМ!$C$33:$C$776,СВЦЭМ!$A$33:$A$776,$A36,СВЦЭМ!$B$33:$B$776,R$11)+'СЕТ СН'!$F$12+СВЦЭМ!$D$10+'СЕТ СН'!$F$5-'СЕТ СН'!$F$20</f>
        <v>1980.08651489</v>
      </c>
      <c r="S36" s="36">
        <f>SUMIFS(СВЦЭМ!$C$33:$C$776,СВЦЭМ!$A$33:$A$776,$A36,СВЦЭМ!$B$33:$B$776,S$11)+'СЕТ СН'!$F$12+СВЦЭМ!$D$10+'СЕТ СН'!$F$5-'СЕТ СН'!$F$20</f>
        <v>1937.1362023800002</v>
      </c>
      <c r="T36" s="36">
        <f>SUMIFS(СВЦЭМ!$C$33:$C$776,СВЦЭМ!$A$33:$A$776,$A36,СВЦЭМ!$B$33:$B$776,T$11)+'СЕТ СН'!$F$12+СВЦЭМ!$D$10+'СЕТ СН'!$F$5-'СЕТ СН'!$F$20</f>
        <v>1923.1188162100002</v>
      </c>
      <c r="U36" s="36">
        <f>SUMIFS(СВЦЭМ!$C$33:$C$776,СВЦЭМ!$A$33:$A$776,$A36,СВЦЭМ!$B$33:$B$776,U$11)+'СЕТ СН'!$F$12+СВЦЭМ!$D$10+'СЕТ СН'!$F$5-'СЕТ СН'!$F$20</f>
        <v>1902.71359865</v>
      </c>
      <c r="V36" s="36">
        <f>SUMIFS(СВЦЭМ!$C$33:$C$776,СВЦЭМ!$A$33:$A$776,$A36,СВЦЭМ!$B$33:$B$776,V$11)+'СЕТ СН'!$F$12+СВЦЭМ!$D$10+'СЕТ СН'!$F$5-'СЕТ СН'!$F$20</f>
        <v>1894.9132386199999</v>
      </c>
      <c r="W36" s="36">
        <f>SUMIFS(СВЦЭМ!$C$33:$C$776,СВЦЭМ!$A$33:$A$776,$A36,СВЦЭМ!$B$33:$B$776,W$11)+'СЕТ СН'!$F$12+СВЦЭМ!$D$10+'СЕТ СН'!$F$5-'СЕТ СН'!$F$20</f>
        <v>1885.1448078000001</v>
      </c>
      <c r="X36" s="36">
        <f>SUMIFS(СВЦЭМ!$C$33:$C$776,СВЦЭМ!$A$33:$A$776,$A36,СВЦЭМ!$B$33:$B$776,X$11)+'СЕТ СН'!$F$12+СВЦЭМ!$D$10+'СЕТ СН'!$F$5-'СЕТ СН'!$F$20</f>
        <v>1930.65653406</v>
      </c>
      <c r="Y36" s="36">
        <f>SUMIFS(СВЦЭМ!$C$33:$C$776,СВЦЭМ!$A$33:$A$776,$A36,СВЦЭМ!$B$33:$B$776,Y$11)+'СЕТ СН'!$F$12+СВЦЭМ!$D$10+'СЕТ СН'!$F$5-'СЕТ СН'!$F$20</f>
        <v>1968.98577703</v>
      </c>
    </row>
    <row r="37" spans="1:25" ht="15.75" x14ac:dyDescent="0.2">
      <c r="A37" s="35">
        <f t="shared" si="0"/>
        <v>43550</v>
      </c>
      <c r="B37" s="36">
        <f>SUMIFS(СВЦЭМ!$C$33:$C$776,СВЦЭМ!$A$33:$A$776,$A37,СВЦЭМ!$B$33:$B$776,B$11)+'СЕТ СН'!$F$12+СВЦЭМ!$D$10+'СЕТ СН'!$F$5-'СЕТ СН'!$F$20</f>
        <v>1956.0788502</v>
      </c>
      <c r="C37" s="36">
        <f>SUMIFS(СВЦЭМ!$C$33:$C$776,СВЦЭМ!$A$33:$A$776,$A37,СВЦЭМ!$B$33:$B$776,C$11)+'СЕТ СН'!$F$12+СВЦЭМ!$D$10+'СЕТ СН'!$F$5-'СЕТ СН'!$F$20</f>
        <v>2005.6352514300002</v>
      </c>
      <c r="D37" s="36">
        <f>SUMIFS(СВЦЭМ!$C$33:$C$776,СВЦЭМ!$A$33:$A$776,$A37,СВЦЭМ!$B$33:$B$776,D$11)+'СЕТ СН'!$F$12+СВЦЭМ!$D$10+'СЕТ СН'!$F$5-'СЕТ СН'!$F$20</f>
        <v>2047.3764347900001</v>
      </c>
      <c r="E37" s="36">
        <f>SUMIFS(СВЦЭМ!$C$33:$C$776,СВЦЭМ!$A$33:$A$776,$A37,СВЦЭМ!$B$33:$B$776,E$11)+'СЕТ СН'!$F$12+СВЦЭМ!$D$10+'СЕТ СН'!$F$5-'СЕТ СН'!$F$20</f>
        <v>2070.39626047</v>
      </c>
      <c r="F37" s="36">
        <f>SUMIFS(СВЦЭМ!$C$33:$C$776,СВЦЭМ!$A$33:$A$776,$A37,СВЦЭМ!$B$33:$B$776,F$11)+'СЕТ СН'!$F$12+СВЦЭМ!$D$10+'СЕТ СН'!$F$5-'СЕТ СН'!$F$20</f>
        <v>2054.65479362</v>
      </c>
      <c r="G37" s="36">
        <f>SUMIFS(СВЦЭМ!$C$33:$C$776,СВЦЭМ!$A$33:$A$776,$A37,СВЦЭМ!$B$33:$B$776,G$11)+'СЕТ СН'!$F$12+СВЦЭМ!$D$10+'СЕТ СН'!$F$5-'СЕТ СН'!$F$20</f>
        <v>2039.1453958699999</v>
      </c>
      <c r="H37" s="36">
        <f>SUMIFS(СВЦЭМ!$C$33:$C$776,СВЦЭМ!$A$33:$A$776,$A37,СВЦЭМ!$B$33:$B$776,H$11)+'СЕТ СН'!$F$12+СВЦЭМ!$D$10+'СЕТ СН'!$F$5-'СЕТ СН'!$F$20</f>
        <v>1973.0884585600002</v>
      </c>
      <c r="I37" s="36">
        <f>SUMIFS(СВЦЭМ!$C$33:$C$776,СВЦЭМ!$A$33:$A$776,$A37,СВЦЭМ!$B$33:$B$776,I$11)+'СЕТ СН'!$F$12+СВЦЭМ!$D$10+'СЕТ СН'!$F$5-'СЕТ СН'!$F$20</f>
        <v>1945.7630027800001</v>
      </c>
      <c r="J37" s="36">
        <f>SUMIFS(СВЦЭМ!$C$33:$C$776,СВЦЭМ!$A$33:$A$776,$A37,СВЦЭМ!$B$33:$B$776,J$11)+'СЕТ СН'!$F$12+СВЦЭМ!$D$10+'СЕТ СН'!$F$5-'СЕТ СН'!$F$20</f>
        <v>1904.1065478300002</v>
      </c>
      <c r="K37" s="36">
        <f>SUMIFS(СВЦЭМ!$C$33:$C$776,СВЦЭМ!$A$33:$A$776,$A37,СВЦЭМ!$B$33:$B$776,K$11)+'СЕТ СН'!$F$12+СВЦЭМ!$D$10+'СЕТ СН'!$F$5-'СЕТ СН'!$F$20</f>
        <v>1887.6027644300002</v>
      </c>
      <c r="L37" s="36">
        <f>SUMIFS(СВЦЭМ!$C$33:$C$776,СВЦЭМ!$A$33:$A$776,$A37,СВЦЭМ!$B$33:$B$776,L$11)+'СЕТ СН'!$F$12+СВЦЭМ!$D$10+'СЕТ СН'!$F$5-'СЕТ СН'!$F$20</f>
        <v>1885.6418420800001</v>
      </c>
      <c r="M37" s="36">
        <f>SUMIFS(СВЦЭМ!$C$33:$C$776,СВЦЭМ!$A$33:$A$776,$A37,СВЦЭМ!$B$33:$B$776,M$11)+'СЕТ СН'!$F$12+СВЦЭМ!$D$10+'СЕТ СН'!$F$5-'СЕТ СН'!$F$20</f>
        <v>1905.1565199300001</v>
      </c>
      <c r="N37" s="36">
        <f>SUMIFS(СВЦЭМ!$C$33:$C$776,СВЦЭМ!$A$33:$A$776,$A37,СВЦЭМ!$B$33:$B$776,N$11)+'СЕТ СН'!$F$12+СВЦЭМ!$D$10+'СЕТ СН'!$F$5-'СЕТ СН'!$F$20</f>
        <v>1933.3442720200001</v>
      </c>
      <c r="O37" s="36">
        <f>SUMIFS(СВЦЭМ!$C$33:$C$776,СВЦЭМ!$A$33:$A$776,$A37,СВЦЭМ!$B$33:$B$776,O$11)+'СЕТ СН'!$F$12+СВЦЭМ!$D$10+'СЕТ СН'!$F$5-'СЕТ СН'!$F$20</f>
        <v>1941.79379905</v>
      </c>
      <c r="P37" s="36">
        <f>SUMIFS(СВЦЭМ!$C$33:$C$776,СВЦЭМ!$A$33:$A$776,$A37,СВЦЭМ!$B$33:$B$776,P$11)+'СЕТ СН'!$F$12+СВЦЭМ!$D$10+'СЕТ СН'!$F$5-'СЕТ СН'!$F$20</f>
        <v>1957.73982166</v>
      </c>
      <c r="Q37" s="36">
        <f>SUMIFS(СВЦЭМ!$C$33:$C$776,СВЦЭМ!$A$33:$A$776,$A37,СВЦЭМ!$B$33:$B$776,Q$11)+'СЕТ СН'!$F$12+СВЦЭМ!$D$10+'СЕТ СН'!$F$5-'СЕТ СН'!$F$20</f>
        <v>1954.4140671499999</v>
      </c>
      <c r="R37" s="36">
        <f>SUMIFS(СВЦЭМ!$C$33:$C$776,СВЦЭМ!$A$33:$A$776,$A37,СВЦЭМ!$B$33:$B$776,R$11)+'СЕТ СН'!$F$12+СВЦЭМ!$D$10+'СЕТ СН'!$F$5-'СЕТ СН'!$F$20</f>
        <v>1937.2850881200002</v>
      </c>
      <c r="S37" s="36">
        <f>SUMIFS(СВЦЭМ!$C$33:$C$776,СВЦЭМ!$A$33:$A$776,$A37,СВЦЭМ!$B$33:$B$776,S$11)+'СЕТ СН'!$F$12+СВЦЭМ!$D$10+'СЕТ СН'!$F$5-'СЕТ СН'!$F$20</f>
        <v>1890.79833409</v>
      </c>
      <c r="T37" s="36">
        <f>SUMIFS(СВЦЭМ!$C$33:$C$776,СВЦЭМ!$A$33:$A$776,$A37,СВЦЭМ!$B$33:$B$776,T$11)+'СЕТ СН'!$F$12+СВЦЭМ!$D$10+'СЕТ СН'!$F$5-'СЕТ СН'!$F$20</f>
        <v>1878.3865171100001</v>
      </c>
      <c r="U37" s="36">
        <f>SUMIFS(СВЦЭМ!$C$33:$C$776,СВЦЭМ!$A$33:$A$776,$A37,СВЦЭМ!$B$33:$B$776,U$11)+'СЕТ СН'!$F$12+СВЦЭМ!$D$10+'СЕТ СН'!$F$5-'СЕТ СН'!$F$20</f>
        <v>1861.58112385</v>
      </c>
      <c r="V37" s="36">
        <f>SUMIFS(СВЦЭМ!$C$33:$C$776,СВЦЭМ!$A$33:$A$776,$A37,СВЦЭМ!$B$33:$B$776,V$11)+'СЕТ СН'!$F$12+СВЦЭМ!$D$10+'СЕТ СН'!$F$5-'СЕТ СН'!$F$20</f>
        <v>1861.6448292499999</v>
      </c>
      <c r="W37" s="36">
        <f>SUMIFS(СВЦЭМ!$C$33:$C$776,СВЦЭМ!$A$33:$A$776,$A37,СВЦЭМ!$B$33:$B$776,W$11)+'СЕТ СН'!$F$12+СВЦЭМ!$D$10+'СЕТ СН'!$F$5-'СЕТ СН'!$F$20</f>
        <v>1863.4541668400002</v>
      </c>
      <c r="X37" s="36">
        <f>SUMIFS(СВЦЭМ!$C$33:$C$776,СВЦЭМ!$A$33:$A$776,$A37,СВЦЭМ!$B$33:$B$776,X$11)+'СЕТ СН'!$F$12+СВЦЭМ!$D$10+'СЕТ СН'!$F$5-'СЕТ СН'!$F$20</f>
        <v>1915.8342917700002</v>
      </c>
      <c r="Y37" s="36">
        <f>SUMIFS(СВЦЭМ!$C$33:$C$776,СВЦЭМ!$A$33:$A$776,$A37,СВЦЭМ!$B$33:$B$776,Y$11)+'СЕТ СН'!$F$12+СВЦЭМ!$D$10+'СЕТ СН'!$F$5-'СЕТ СН'!$F$20</f>
        <v>1975.6606893100002</v>
      </c>
    </row>
    <row r="38" spans="1:25" ht="15.75" x14ac:dyDescent="0.2">
      <c r="A38" s="35">
        <f t="shared" si="0"/>
        <v>43551</v>
      </c>
      <c r="B38" s="36">
        <f>SUMIFS(СВЦЭМ!$C$33:$C$776,СВЦЭМ!$A$33:$A$776,$A38,СВЦЭМ!$B$33:$B$776,B$11)+'СЕТ СН'!$F$12+СВЦЭМ!$D$10+'СЕТ СН'!$F$5-'СЕТ СН'!$F$20</f>
        <v>2017.16003604</v>
      </c>
      <c r="C38" s="36">
        <f>SUMIFS(СВЦЭМ!$C$33:$C$776,СВЦЭМ!$A$33:$A$776,$A38,СВЦЭМ!$B$33:$B$776,C$11)+'СЕТ СН'!$F$12+СВЦЭМ!$D$10+'СЕТ СН'!$F$5-'СЕТ СН'!$F$20</f>
        <v>2033.2848020700001</v>
      </c>
      <c r="D38" s="36">
        <f>SUMIFS(СВЦЭМ!$C$33:$C$776,СВЦЭМ!$A$33:$A$776,$A38,СВЦЭМ!$B$33:$B$776,D$11)+'СЕТ СН'!$F$12+СВЦЭМ!$D$10+'СЕТ СН'!$F$5-'СЕТ СН'!$F$20</f>
        <v>2054.5264286000001</v>
      </c>
      <c r="E38" s="36">
        <f>SUMIFS(СВЦЭМ!$C$33:$C$776,СВЦЭМ!$A$33:$A$776,$A38,СВЦЭМ!$B$33:$B$776,E$11)+'СЕТ СН'!$F$12+СВЦЭМ!$D$10+'СЕТ СН'!$F$5-'СЕТ СН'!$F$20</f>
        <v>2064.75597475</v>
      </c>
      <c r="F38" s="36">
        <f>SUMIFS(СВЦЭМ!$C$33:$C$776,СВЦЭМ!$A$33:$A$776,$A38,СВЦЭМ!$B$33:$B$776,F$11)+'СЕТ СН'!$F$12+СВЦЭМ!$D$10+'СЕТ СН'!$F$5-'СЕТ СН'!$F$20</f>
        <v>2068.3779329600002</v>
      </c>
      <c r="G38" s="36">
        <f>SUMIFS(СВЦЭМ!$C$33:$C$776,СВЦЭМ!$A$33:$A$776,$A38,СВЦЭМ!$B$33:$B$776,G$11)+'СЕТ СН'!$F$12+СВЦЭМ!$D$10+'СЕТ СН'!$F$5-'СЕТ СН'!$F$20</f>
        <v>2028.73891177</v>
      </c>
      <c r="H38" s="36">
        <f>SUMIFS(СВЦЭМ!$C$33:$C$776,СВЦЭМ!$A$33:$A$776,$A38,СВЦЭМ!$B$33:$B$776,H$11)+'СЕТ СН'!$F$12+СВЦЭМ!$D$10+'СЕТ СН'!$F$5-'СЕТ СН'!$F$20</f>
        <v>1999.3839821800002</v>
      </c>
      <c r="I38" s="36">
        <f>SUMIFS(СВЦЭМ!$C$33:$C$776,СВЦЭМ!$A$33:$A$776,$A38,СВЦЭМ!$B$33:$B$776,I$11)+'СЕТ СН'!$F$12+СВЦЭМ!$D$10+'СЕТ СН'!$F$5-'СЕТ СН'!$F$20</f>
        <v>1950.5158349600001</v>
      </c>
      <c r="J38" s="36">
        <f>SUMIFS(СВЦЭМ!$C$33:$C$776,СВЦЭМ!$A$33:$A$776,$A38,СВЦЭМ!$B$33:$B$776,J$11)+'СЕТ СН'!$F$12+СВЦЭМ!$D$10+'СЕТ СН'!$F$5-'СЕТ СН'!$F$20</f>
        <v>1897.8276168500001</v>
      </c>
      <c r="K38" s="36">
        <f>SUMIFS(СВЦЭМ!$C$33:$C$776,СВЦЭМ!$A$33:$A$776,$A38,СВЦЭМ!$B$33:$B$776,K$11)+'СЕТ СН'!$F$12+СВЦЭМ!$D$10+'СЕТ СН'!$F$5-'СЕТ СН'!$F$20</f>
        <v>1881.75780863</v>
      </c>
      <c r="L38" s="36">
        <f>SUMIFS(СВЦЭМ!$C$33:$C$776,СВЦЭМ!$A$33:$A$776,$A38,СВЦЭМ!$B$33:$B$776,L$11)+'СЕТ СН'!$F$12+СВЦЭМ!$D$10+'СЕТ СН'!$F$5-'СЕТ СН'!$F$20</f>
        <v>1879.9400256700001</v>
      </c>
      <c r="M38" s="36">
        <f>SUMIFS(СВЦЭМ!$C$33:$C$776,СВЦЭМ!$A$33:$A$776,$A38,СВЦЭМ!$B$33:$B$776,M$11)+'СЕТ СН'!$F$12+СВЦЭМ!$D$10+'СЕТ СН'!$F$5-'СЕТ СН'!$F$20</f>
        <v>1898.4520168600002</v>
      </c>
      <c r="N38" s="36">
        <f>SUMIFS(СВЦЭМ!$C$33:$C$776,СВЦЭМ!$A$33:$A$776,$A38,СВЦЭМ!$B$33:$B$776,N$11)+'СЕТ СН'!$F$12+СВЦЭМ!$D$10+'СЕТ СН'!$F$5-'СЕТ СН'!$F$20</f>
        <v>1950.8576811500002</v>
      </c>
      <c r="O38" s="36">
        <f>SUMIFS(СВЦЭМ!$C$33:$C$776,СВЦЭМ!$A$33:$A$776,$A38,СВЦЭМ!$B$33:$B$776,O$11)+'СЕТ СН'!$F$12+СВЦЭМ!$D$10+'СЕТ СН'!$F$5-'СЕТ СН'!$F$20</f>
        <v>1948.74573149</v>
      </c>
      <c r="P38" s="36">
        <f>SUMIFS(СВЦЭМ!$C$33:$C$776,СВЦЭМ!$A$33:$A$776,$A38,СВЦЭМ!$B$33:$B$776,P$11)+'СЕТ СН'!$F$12+СВЦЭМ!$D$10+'СЕТ СН'!$F$5-'СЕТ СН'!$F$20</f>
        <v>1961.8915683700002</v>
      </c>
      <c r="Q38" s="36">
        <f>SUMIFS(СВЦЭМ!$C$33:$C$776,СВЦЭМ!$A$33:$A$776,$A38,СВЦЭМ!$B$33:$B$776,Q$11)+'СЕТ СН'!$F$12+СВЦЭМ!$D$10+'СЕТ СН'!$F$5-'СЕТ СН'!$F$20</f>
        <v>1965.5048710199999</v>
      </c>
      <c r="R38" s="36">
        <f>SUMIFS(СВЦЭМ!$C$33:$C$776,СВЦЭМ!$A$33:$A$776,$A38,СВЦЭМ!$B$33:$B$776,R$11)+'СЕТ СН'!$F$12+СВЦЭМ!$D$10+'СЕТ СН'!$F$5-'СЕТ СН'!$F$20</f>
        <v>1936.7816330000001</v>
      </c>
      <c r="S38" s="36">
        <f>SUMIFS(СВЦЭМ!$C$33:$C$776,СВЦЭМ!$A$33:$A$776,$A38,СВЦЭМ!$B$33:$B$776,S$11)+'СЕТ СН'!$F$12+СВЦЭМ!$D$10+'СЕТ СН'!$F$5-'СЕТ СН'!$F$20</f>
        <v>1899.80705762</v>
      </c>
      <c r="T38" s="36">
        <f>SUMIFS(СВЦЭМ!$C$33:$C$776,СВЦЭМ!$A$33:$A$776,$A38,СВЦЭМ!$B$33:$B$776,T$11)+'СЕТ СН'!$F$12+СВЦЭМ!$D$10+'СЕТ СН'!$F$5-'СЕТ СН'!$F$20</f>
        <v>1881.0620287400002</v>
      </c>
      <c r="U38" s="36">
        <f>SUMIFS(СВЦЭМ!$C$33:$C$776,СВЦЭМ!$A$33:$A$776,$A38,СВЦЭМ!$B$33:$B$776,U$11)+'СЕТ СН'!$F$12+СВЦЭМ!$D$10+'СЕТ СН'!$F$5-'СЕТ СН'!$F$20</f>
        <v>1874.8562014200002</v>
      </c>
      <c r="V38" s="36">
        <f>SUMIFS(СВЦЭМ!$C$33:$C$776,СВЦЭМ!$A$33:$A$776,$A38,СВЦЭМ!$B$33:$B$776,V$11)+'СЕТ СН'!$F$12+СВЦЭМ!$D$10+'СЕТ СН'!$F$5-'СЕТ СН'!$F$20</f>
        <v>1870.94519575</v>
      </c>
      <c r="W38" s="36">
        <f>SUMIFS(СВЦЭМ!$C$33:$C$776,СВЦЭМ!$A$33:$A$776,$A38,СВЦЭМ!$B$33:$B$776,W$11)+'СЕТ СН'!$F$12+СВЦЭМ!$D$10+'СЕТ СН'!$F$5-'СЕТ СН'!$F$20</f>
        <v>1865.5206959699999</v>
      </c>
      <c r="X38" s="36">
        <f>SUMIFS(СВЦЭМ!$C$33:$C$776,СВЦЭМ!$A$33:$A$776,$A38,СВЦЭМ!$B$33:$B$776,X$11)+'СЕТ СН'!$F$12+СВЦЭМ!$D$10+'СЕТ СН'!$F$5-'СЕТ СН'!$F$20</f>
        <v>1921.3571980000002</v>
      </c>
      <c r="Y38" s="36">
        <f>SUMIFS(СВЦЭМ!$C$33:$C$776,СВЦЭМ!$A$33:$A$776,$A38,СВЦЭМ!$B$33:$B$776,Y$11)+'СЕТ СН'!$F$12+СВЦЭМ!$D$10+'СЕТ СН'!$F$5-'СЕТ СН'!$F$20</f>
        <v>1975.00351912</v>
      </c>
    </row>
    <row r="39" spans="1:25" ht="15.75" x14ac:dyDescent="0.2">
      <c r="A39" s="35">
        <f t="shared" si="0"/>
        <v>43552</v>
      </c>
      <c r="B39" s="36">
        <f>SUMIFS(СВЦЭМ!$C$33:$C$776,СВЦЭМ!$A$33:$A$776,$A39,СВЦЭМ!$B$33:$B$776,B$11)+'СЕТ СН'!$F$12+СВЦЭМ!$D$10+'СЕТ СН'!$F$5-'СЕТ СН'!$F$20</f>
        <v>2015.38270588</v>
      </c>
      <c r="C39" s="36">
        <f>SUMIFS(СВЦЭМ!$C$33:$C$776,СВЦЭМ!$A$33:$A$776,$A39,СВЦЭМ!$B$33:$B$776,C$11)+'СЕТ СН'!$F$12+СВЦЭМ!$D$10+'СЕТ СН'!$F$5-'СЕТ СН'!$F$20</f>
        <v>2042.01068485</v>
      </c>
      <c r="D39" s="36">
        <f>SUMIFS(СВЦЭМ!$C$33:$C$776,СВЦЭМ!$A$33:$A$776,$A39,СВЦЭМ!$B$33:$B$776,D$11)+'СЕТ СН'!$F$12+СВЦЭМ!$D$10+'СЕТ СН'!$F$5-'СЕТ СН'!$F$20</f>
        <v>2060.6666737099999</v>
      </c>
      <c r="E39" s="36">
        <f>SUMIFS(СВЦЭМ!$C$33:$C$776,СВЦЭМ!$A$33:$A$776,$A39,СВЦЭМ!$B$33:$B$776,E$11)+'СЕТ СН'!$F$12+СВЦЭМ!$D$10+'СЕТ СН'!$F$5-'СЕТ СН'!$F$20</f>
        <v>2063.9159709999999</v>
      </c>
      <c r="F39" s="36">
        <f>SUMIFS(СВЦЭМ!$C$33:$C$776,СВЦЭМ!$A$33:$A$776,$A39,СВЦЭМ!$B$33:$B$776,F$11)+'СЕТ СН'!$F$12+СВЦЭМ!$D$10+'СЕТ СН'!$F$5-'СЕТ СН'!$F$20</f>
        <v>2062.8241988899999</v>
      </c>
      <c r="G39" s="36">
        <f>SUMIFS(СВЦЭМ!$C$33:$C$776,СВЦЭМ!$A$33:$A$776,$A39,СВЦЭМ!$B$33:$B$776,G$11)+'СЕТ СН'!$F$12+СВЦЭМ!$D$10+'СЕТ СН'!$F$5-'СЕТ СН'!$F$20</f>
        <v>2029.6639592700001</v>
      </c>
      <c r="H39" s="36">
        <f>SUMIFS(СВЦЭМ!$C$33:$C$776,СВЦЭМ!$A$33:$A$776,$A39,СВЦЭМ!$B$33:$B$776,H$11)+'СЕТ СН'!$F$12+СВЦЭМ!$D$10+'СЕТ СН'!$F$5-'СЕТ СН'!$F$20</f>
        <v>2008.2715962000002</v>
      </c>
      <c r="I39" s="36">
        <f>SUMIFS(СВЦЭМ!$C$33:$C$776,СВЦЭМ!$A$33:$A$776,$A39,СВЦЭМ!$B$33:$B$776,I$11)+'СЕТ СН'!$F$12+СВЦЭМ!$D$10+'СЕТ СН'!$F$5-'СЕТ СН'!$F$20</f>
        <v>1971.0060246600001</v>
      </c>
      <c r="J39" s="36">
        <f>SUMIFS(СВЦЭМ!$C$33:$C$776,СВЦЭМ!$A$33:$A$776,$A39,СВЦЭМ!$B$33:$B$776,J$11)+'СЕТ СН'!$F$12+СВЦЭМ!$D$10+'СЕТ СН'!$F$5-'СЕТ СН'!$F$20</f>
        <v>1922.2254171100001</v>
      </c>
      <c r="K39" s="36">
        <f>SUMIFS(СВЦЭМ!$C$33:$C$776,СВЦЭМ!$A$33:$A$776,$A39,СВЦЭМ!$B$33:$B$776,K$11)+'СЕТ СН'!$F$12+СВЦЭМ!$D$10+'СЕТ СН'!$F$5-'СЕТ СН'!$F$20</f>
        <v>1893.6749245400001</v>
      </c>
      <c r="L39" s="36">
        <f>SUMIFS(СВЦЭМ!$C$33:$C$776,СВЦЭМ!$A$33:$A$776,$A39,СВЦЭМ!$B$33:$B$776,L$11)+'СЕТ СН'!$F$12+СВЦЭМ!$D$10+'СЕТ СН'!$F$5-'СЕТ СН'!$F$20</f>
        <v>1901.6964136800002</v>
      </c>
      <c r="M39" s="36">
        <f>SUMIFS(СВЦЭМ!$C$33:$C$776,СВЦЭМ!$A$33:$A$776,$A39,СВЦЭМ!$B$33:$B$776,M$11)+'СЕТ СН'!$F$12+СВЦЭМ!$D$10+'СЕТ СН'!$F$5-'СЕТ СН'!$F$20</f>
        <v>1915.47797246</v>
      </c>
      <c r="N39" s="36">
        <f>SUMIFS(СВЦЭМ!$C$33:$C$776,СВЦЭМ!$A$33:$A$776,$A39,СВЦЭМ!$B$33:$B$776,N$11)+'СЕТ СН'!$F$12+СВЦЭМ!$D$10+'СЕТ СН'!$F$5-'СЕТ СН'!$F$20</f>
        <v>1964.6449436800001</v>
      </c>
      <c r="O39" s="36">
        <f>SUMIFS(СВЦЭМ!$C$33:$C$776,СВЦЭМ!$A$33:$A$776,$A39,СВЦЭМ!$B$33:$B$776,O$11)+'СЕТ СН'!$F$12+СВЦЭМ!$D$10+'СЕТ СН'!$F$5-'СЕТ СН'!$F$20</f>
        <v>1969.6510277500001</v>
      </c>
      <c r="P39" s="36">
        <f>SUMIFS(СВЦЭМ!$C$33:$C$776,СВЦЭМ!$A$33:$A$776,$A39,СВЦЭМ!$B$33:$B$776,P$11)+'СЕТ СН'!$F$12+СВЦЭМ!$D$10+'СЕТ СН'!$F$5-'СЕТ СН'!$F$20</f>
        <v>1984.5784568500001</v>
      </c>
      <c r="Q39" s="36">
        <f>SUMIFS(СВЦЭМ!$C$33:$C$776,СВЦЭМ!$A$33:$A$776,$A39,СВЦЭМ!$B$33:$B$776,Q$11)+'СЕТ СН'!$F$12+СВЦЭМ!$D$10+'СЕТ СН'!$F$5-'СЕТ СН'!$F$20</f>
        <v>1982.0771740800001</v>
      </c>
      <c r="R39" s="36">
        <f>SUMIFS(СВЦЭМ!$C$33:$C$776,СВЦЭМ!$A$33:$A$776,$A39,СВЦЭМ!$B$33:$B$776,R$11)+'СЕТ СН'!$F$12+СВЦЭМ!$D$10+'СЕТ СН'!$F$5-'СЕТ СН'!$F$20</f>
        <v>1952.18292552</v>
      </c>
      <c r="S39" s="36">
        <f>SUMIFS(СВЦЭМ!$C$33:$C$776,СВЦЭМ!$A$33:$A$776,$A39,СВЦЭМ!$B$33:$B$776,S$11)+'СЕТ СН'!$F$12+СВЦЭМ!$D$10+'СЕТ СН'!$F$5-'СЕТ СН'!$F$20</f>
        <v>1921.99291784</v>
      </c>
      <c r="T39" s="36">
        <f>SUMIFS(СВЦЭМ!$C$33:$C$776,СВЦЭМ!$A$33:$A$776,$A39,СВЦЭМ!$B$33:$B$776,T$11)+'СЕТ СН'!$F$12+СВЦЭМ!$D$10+'СЕТ СН'!$F$5-'СЕТ СН'!$F$20</f>
        <v>1914.8272422</v>
      </c>
      <c r="U39" s="36">
        <f>SUMIFS(СВЦЭМ!$C$33:$C$776,СВЦЭМ!$A$33:$A$776,$A39,СВЦЭМ!$B$33:$B$776,U$11)+'СЕТ СН'!$F$12+СВЦЭМ!$D$10+'СЕТ СН'!$F$5-'СЕТ СН'!$F$20</f>
        <v>1898.72395719</v>
      </c>
      <c r="V39" s="36">
        <f>SUMIFS(СВЦЭМ!$C$33:$C$776,СВЦЭМ!$A$33:$A$776,$A39,СВЦЭМ!$B$33:$B$776,V$11)+'СЕТ СН'!$F$12+СВЦЭМ!$D$10+'СЕТ СН'!$F$5-'СЕТ СН'!$F$20</f>
        <v>1896.92707015</v>
      </c>
      <c r="W39" s="36">
        <f>SUMIFS(СВЦЭМ!$C$33:$C$776,СВЦЭМ!$A$33:$A$776,$A39,СВЦЭМ!$B$33:$B$776,W$11)+'СЕТ СН'!$F$12+СВЦЭМ!$D$10+'СЕТ СН'!$F$5-'СЕТ СН'!$F$20</f>
        <v>1892.1616901500001</v>
      </c>
      <c r="X39" s="36">
        <f>SUMIFS(СВЦЭМ!$C$33:$C$776,СВЦЭМ!$A$33:$A$776,$A39,СВЦЭМ!$B$33:$B$776,X$11)+'СЕТ СН'!$F$12+СВЦЭМ!$D$10+'СЕТ СН'!$F$5-'СЕТ СН'!$F$20</f>
        <v>1931.6658697299999</v>
      </c>
      <c r="Y39" s="36">
        <f>SUMIFS(СВЦЭМ!$C$33:$C$776,СВЦЭМ!$A$33:$A$776,$A39,СВЦЭМ!$B$33:$B$776,Y$11)+'СЕТ СН'!$F$12+СВЦЭМ!$D$10+'СЕТ СН'!$F$5-'СЕТ СН'!$F$20</f>
        <v>1998.6724517800001</v>
      </c>
    </row>
    <row r="40" spans="1:25" ht="15.75" x14ac:dyDescent="0.2">
      <c r="A40" s="35">
        <f t="shared" si="0"/>
        <v>43553</v>
      </c>
      <c r="B40" s="36">
        <f>SUMIFS(СВЦЭМ!$C$33:$C$776,СВЦЭМ!$A$33:$A$776,$A40,СВЦЭМ!$B$33:$B$776,B$11)+'СЕТ СН'!$F$12+СВЦЭМ!$D$10+'СЕТ СН'!$F$5-'СЕТ СН'!$F$20</f>
        <v>2004.0547617000002</v>
      </c>
      <c r="C40" s="36">
        <f>SUMIFS(СВЦЭМ!$C$33:$C$776,СВЦЭМ!$A$33:$A$776,$A40,СВЦЭМ!$B$33:$B$776,C$11)+'СЕТ СН'!$F$12+СВЦЭМ!$D$10+'СЕТ СН'!$F$5-'СЕТ СН'!$F$20</f>
        <v>2039.1082485500001</v>
      </c>
      <c r="D40" s="36">
        <f>SUMIFS(СВЦЭМ!$C$33:$C$776,СВЦЭМ!$A$33:$A$776,$A40,СВЦЭМ!$B$33:$B$776,D$11)+'СЕТ СН'!$F$12+СВЦЭМ!$D$10+'СЕТ СН'!$F$5-'СЕТ СН'!$F$20</f>
        <v>2052.03273773</v>
      </c>
      <c r="E40" s="36">
        <f>SUMIFS(СВЦЭМ!$C$33:$C$776,СВЦЭМ!$A$33:$A$776,$A40,СВЦЭМ!$B$33:$B$776,E$11)+'СЕТ СН'!$F$12+СВЦЭМ!$D$10+'СЕТ СН'!$F$5-'СЕТ СН'!$F$20</f>
        <v>2062.0678686900001</v>
      </c>
      <c r="F40" s="36">
        <f>SUMIFS(СВЦЭМ!$C$33:$C$776,СВЦЭМ!$A$33:$A$776,$A40,СВЦЭМ!$B$33:$B$776,F$11)+'СЕТ СН'!$F$12+СВЦЭМ!$D$10+'СЕТ СН'!$F$5-'СЕТ СН'!$F$20</f>
        <v>2067.4523953100002</v>
      </c>
      <c r="G40" s="36">
        <f>SUMIFS(СВЦЭМ!$C$33:$C$776,СВЦЭМ!$A$33:$A$776,$A40,СВЦЭМ!$B$33:$B$776,G$11)+'СЕТ СН'!$F$12+СВЦЭМ!$D$10+'СЕТ СН'!$F$5-'СЕТ СН'!$F$20</f>
        <v>2051.7420386200001</v>
      </c>
      <c r="H40" s="36">
        <f>SUMIFS(СВЦЭМ!$C$33:$C$776,СВЦЭМ!$A$33:$A$776,$A40,СВЦЭМ!$B$33:$B$776,H$11)+'СЕТ СН'!$F$12+СВЦЭМ!$D$10+'СЕТ СН'!$F$5-'СЕТ СН'!$F$20</f>
        <v>2010.2272189600001</v>
      </c>
      <c r="I40" s="36">
        <f>SUMIFS(СВЦЭМ!$C$33:$C$776,СВЦЭМ!$A$33:$A$776,$A40,СВЦЭМ!$B$33:$B$776,I$11)+'СЕТ СН'!$F$12+СВЦЭМ!$D$10+'СЕТ СН'!$F$5-'СЕТ СН'!$F$20</f>
        <v>1977.3130045400001</v>
      </c>
      <c r="J40" s="36">
        <f>SUMIFS(СВЦЭМ!$C$33:$C$776,СВЦЭМ!$A$33:$A$776,$A40,СВЦЭМ!$B$33:$B$776,J$11)+'СЕТ СН'!$F$12+СВЦЭМ!$D$10+'СЕТ СН'!$F$5-'СЕТ СН'!$F$20</f>
        <v>1927.14051741</v>
      </c>
      <c r="K40" s="36">
        <f>SUMIFS(СВЦЭМ!$C$33:$C$776,СВЦЭМ!$A$33:$A$776,$A40,СВЦЭМ!$B$33:$B$776,K$11)+'СЕТ СН'!$F$12+СВЦЭМ!$D$10+'СЕТ СН'!$F$5-'СЕТ СН'!$F$20</f>
        <v>1893.0244769000001</v>
      </c>
      <c r="L40" s="36">
        <f>SUMIFS(СВЦЭМ!$C$33:$C$776,СВЦЭМ!$A$33:$A$776,$A40,СВЦЭМ!$B$33:$B$776,L$11)+'СЕТ СН'!$F$12+СВЦЭМ!$D$10+'СЕТ СН'!$F$5-'СЕТ СН'!$F$20</f>
        <v>1918.0729619200001</v>
      </c>
      <c r="M40" s="36">
        <f>SUMIFS(СВЦЭМ!$C$33:$C$776,СВЦЭМ!$A$33:$A$776,$A40,СВЦЭМ!$B$33:$B$776,M$11)+'СЕТ СН'!$F$12+СВЦЭМ!$D$10+'СЕТ СН'!$F$5-'СЕТ СН'!$F$20</f>
        <v>1939.0738991100002</v>
      </c>
      <c r="N40" s="36">
        <f>SUMIFS(СВЦЭМ!$C$33:$C$776,СВЦЭМ!$A$33:$A$776,$A40,СВЦЭМ!$B$33:$B$776,N$11)+'СЕТ СН'!$F$12+СВЦЭМ!$D$10+'СЕТ СН'!$F$5-'СЕТ СН'!$F$20</f>
        <v>1947.9626368600002</v>
      </c>
      <c r="O40" s="36">
        <f>SUMIFS(СВЦЭМ!$C$33:$C$776,СВЦЭМ!$A$33:$A$776,$A40,СВЦЭМ!$B$33:$B$776,O$11)+'СЕТ СН'!$F$12+СВЦЭМ!$D$10+'СЕТ СН'!$F$5-'СЕТ СН'!$F$20</f>
        <v>1955.5498316000001</v>
      </c>
      <c r="P40" s="36">
        <f>SUMIFS(СВЦЭМ!$C$33:$C$776,СВЦЭМ!$A$33:$A$776,$A40,СВЦЭМ!$B$33:$B$776,P$11)+'СЕТ СН'!$F$12+СВЦЭМ!$D$10+'СЕТ СН'!$F$5-'СЕТ СН'!$F$20</f>
        <v>1966.1672057300002</v>
      </c>
      <c r="Q40" s="36">
        <f>SUMIFS(СВЦЭМ!$C$33:$C$776,СВЦЭМ!$A$33:$A$776,$A40,СВЦЭМ!$B$33:$B$776,Q$11)+'СЕТ СН'!$F$12+СВЦЭМ!$D$10+'СЕТ СН'!$F$5-'СЕТ СН'!$F$20</f>
        <v>1964.7671680100002</v>
      </c>
      <c r="R40" s="36">
        <f>SUMIFS(СВЦЭМ!$C$33:$C$776,СВЦЭМ!$A$33:$A$776,$A40,СВЦЭМ!$B$33:$B$776,R$11)+'СЕТ СН'!$F$12+СВЦЭМ!$D$10+'СЕТ СН'!$F$5-'СЕТ СН'!$F$20</f>
        <v>1941.9123155000002</v>
      </c>
      <c r="S40" s="36">
        <f>SUMIFS(СВЦЭМ!$C$33:$C$776,СВЦЭМ!$A$33:$A$776,$A40,СВЦЭМ!$B$33:$B$776,S$11)+'СЕТ СН'!$F$12+СВЦЭМ!$D$10+'СЕТ СН'!$F$5-'СЕТ СН'!$F$20</f>
        <v>1910.20106766</v>
      </c>
      <c r="T40" s="36">
        <f>SUMIFS(СВЦЭМ!$C$33:$C$776,СВЦЭМ!$A$33:$A$776,$A40,СВЦЭМ!$B$33:$B$776,T$11)+'СЕТ СН'!$F$12+СВЦЭМ!$D$10+'СЕТ СН'!$F$5-'СЕТ СН'!$F$20</f>
        <v>1897.44935162</v>
      </c>
      <c r="U40" s="36">
        <f>SUMIFS(СВЦЭМ!$C$33:$C$776,СВЦЭМ!$A$33:$A$776,$A40,СВЦЭМ!$B$33:$B$776,U$11)+'СЕТ СН'!$F$12+СВЦЭМ!$D$10+'СЕТ СН'!$F$5-'СЕТ СН'!$F$20</f>
        <v>1870.7813464000001</v>
      </c>
      <c r="V40" s="36">
        <f>SUMIFS(СВЦЭМ!$C$33:$C$776,СВЦЭМ!$A$33:$A$776,$A40,СВЦЭМ!$B$33:$B$776,V$11)+'СЕТ СН'!$F$12+СВЦЭМ!$D$10+'СЕТ СН'!$F$5-'СЕТ СН'!$F$20</f>
        <v>1860.8064388100001</v>
      </c>
      <c r="W40" s="36">
        <f>SUMIFS(СВЦЭМ!$C$33:$C$776,СВЦЭМ!$A$33:$A$776,$A40,СВЦЭМ!$B$33:$B$776,W$11)+'СЕТ СН'!$F$12+СВЦЭМ!$D$10+'СЕТ СН'!$F$5-'СЕТ СН'!$F$20</f>
        <v>1840.78181479</v>
      </c>
      <c r="X40" s="36">
        <f>SUMIFS(СВЦЭМ!$C$33:$C$776,СВЦЭМ!$A$33:$A$776,$A40,СВЦЭМ!$B$33:$B$776,X$11)+'СЕТ СН'!$F$12+СВЦЭМ!$D$10+'СЕТ СН'!$F$5-'СЕТ СН'!$F$20</f>
        <v>1897.4319647900002</v>
      </c>
      <c r="Y40" s="36">
        <f>SUMIFS(СВЦЭМ!$C$33:$C$776,СВЦЭМ!$A$33:$A$776,$A40,СВЦЭМ!$B$33:$B$776,Y$11)+'СЕТ СН'!$F$12+СВЦЭМ!$D$10+'СЕТ СН'!$F$5-'СЕТ СН'!$F$20</f>
        <v>1952.5041496600002</v>
      </c>
    </row>
    <row r="41" spans="1:25" ht="15.75" x14ac:dyDescent="0.2">
      <c r="A41" s="35">
        <f t="shared" si="0"/>
        <v>43554</v>
      </c>
      <c r="B41" s="36">
        <f>SUMIFS(СВЦЭМ!$C$33:$C$776,СВЦЭМ!$A$33:$A$776,$A41,СВЦЭМ!$B$33:$B$776,B$11)+'СЕТ СН'!$F$12+СВЦЭМ!$D$10+'СЕТ СН'!$F$5-'СЕТ СН'!$F$20</f>
        <v>1977.8414064200001</v>
      </c>
      <c r="C41" s="36">
        <f>SUMIFS(СВЦЭМ!$C$33:$C$776,СВЦЭМ!$A$33:$A$776,$A41,СВЦЭМ!$B$33:$B$776,C$11)+'СЕТ СН'!$F$12+СВЦЭМ!$D$10+'СЕТ СН'!$F$5-'СЕТ СН'!$F$20</f>
        <v>1986.1214045199999</v>
      </c>
      <c r="D41" s="36">
        <f>SUMIFS(СВЦЭМ!$C$33:$C$776,СВЦЭМ!$A$33:$A$776,$A41,СВЦЭМ!$B$33:$B$776,D$11)+'СЕТ СН'!$F$12+СВЦЭМ!$D$10+'СЕТ СН'!$F$5-'СЕТ СН'!$F$20</f>
        <v>2013.14453172</v>
      </c>
      <c r="E41" s="36">
        <f>SUMIFS(СВЦЭМ!$C$33:$C$776,СВЦЭМ!$A$33:$A$776,$A41,СВЦЭМ!$B$33:$B$776,E$11)+'СЕТ СН'!$F$12+СВЦЭМ!$D$10+'СЕТ СН'!$F$5-'СЕТ СН'!$F$20</f>
        <v>2024.61854791</v>
      </c>
      <c r="F41" s="36">
        <f>SUMIFS(СВЦЭМ!$C$33:$C$776,СВЦЭМ!$A$33:$A$776,$A41,СВЦЭМ!$B$33:$B$776,F$11)+'СЕТ СН'!$F$12+СВЦЭМ!$D$10+'СЕТ СН'!$F$5-'СЕТ СН'!$F$20</f>
        <v>2021.8611226100002</v>
      </c>
      <c r="G41" s="36">
        <f>SUMIFS(СВЦЭМ!$C$33:$C$776,СВЦЭМ!$A$33:$A$776,$A41,СВЦЭМ!$B$33:$B$776,G$11)+'СЕТ СН'!$F$12+СВЦЭМ!$D$10+'СЕТ СН'!$F$5-'СЕТ СН'!$F$20</f>
        <v>2008.6883388800002</v>
      </c>
      <c r="H41" s="36">
        <f>SUMIFS(СВЦЭМ!$C$33:$C$776,СВЦЭМ!$A$33:$A$776,$A41,СВЦЭМ!$B$33:$B$776,H$11)+'СЕТ СН'!$F$12+СВЦЭМ!$D$10+'СЕТ СН'!$F$5-'СЕТ СН'!$F$20</f>
        <v>1992.17320771</v>
      </c>
      <c r="I41" s="36">
        <f>SUMIFS(СВЦЭМ!$C$33:$C$776,СВЦЭМ!$A$33:$A$776,$A41,СВЦЭМ!$B$33:$B$776,I$11)+'СЕТ СН'!$F$12+СВЦЭМ!$D$10+'СЕТ СН'!$F$5-'СЕТ СН'!$F$20</f>
        <v>1963.70130049</v>
      </c>
      <c r="J41" s="36">
        <f>SUMIFS(СВЦЭМ!$C$33:$C$776,СВЦЭМ!$A$33:$A$776,$A41,СВЦЭМ!$B$33:$B$776,J$11)+'СЕТ СН'!$F$12+СВЦЭМ!$D$10+'СЕТ СН'!$F$5-'СЕТ СН'!$F$20</f>
        <v>1883.9685822500001</v>
      </c>
      <c r="K41" s="36">
        <f>SUMIFS(СВЦЭМ!$C$33:$C$776,СВЦЭМ!$A$33:$A$776,$A41,СВЦЭМ!$B$33:$B$776,K$11)+'СЕТ СН'!$F$12+СВЦЭМ!$D$10+'СЕТ СН'!$F$5-'СЕТ СН'!$F$20</f>
        <v>1853.7254246800001</v>
      </c>
      <c r="L41" s="36">
        <f>SUMIFS(СВЦЭМ!$C$33:$C$776,СВЦЭМ!$A$33:$A$776,$A41,СВЦЭМ!$B$33:$B$776,L$11)+'СЕТ СН'!$F$12+СВЦЭМ!$D$10+'СЕТ СН'!$F$5-'СЕТ СН'!$F$20</f>
        <v>1846.36219906</v>
      </c>
      <c r="M41" s="36">
        <f>SUMIFS(СВЦЭМ!$C$33:$C$776,СВЦЭМ!$A$33:$A$776,$A41,СВЦЭМ!$B$33:$B$776,M$11)+'СЕТ СН'!$F$12+СВЦЭМ!$D$10+'СЕТ СН'!$F$5-'СЕТ СН'!$F$20</f>
        <v>1865.4304081</v>
      </c>
      <c r="N41" s="36">
        <f>SUMIFS(СВЦЭМ!$C$33:$C$776,СВЦЭМ!$A$33:$A$776,$A41,СВЦЭМ!$B$33:$B$776,N$11)+'СЕТ СН'!$F$12+СВЦЭМ!$D$10+'СЕТ СН'!$F$5-'СЕТ СН'!$F$20</f>
        <v>1906.69004625</v>
      </c>
      <c r="O41" s="36">
        <f>SUMIFS(СВЦЭМ!$C$33:$C$776,СВЦЭМ!$A$33:$A$776,$A41,СВЦЭМ!$B$33:$B$776,O$11)+'СЕТ СН'!$F$12+СВЦЭМ!$D$10+'СЕТ СН'!$F$5-'СЕТ СН'!$F$20</f>
        <v>1925.2077476700001</v>
      </c>
      <c r="P41" s="36">
        <f>SUMIFS(СВЦЭМ!$C$33:$C$776,СВЦЭМ!$A$33:$A$776,$A41,СВЦЭМ!$B$33:$B$776,P$11)+'СЕТ СН'!$F$12+СВЦЭМ!$D$10+'СЕТ СН'!$F$5-'СЕТ СН'!$F$20</f>
        <v>1927.0473324</v>
      </c>
      <c r="Q41" s="36">
        <f>SUMIFS(СВЦЭМ!$C$33:$C$776,СВЦЭМ!$A$33:$A$776,$A41,СВЦЭМ!$B$33:$B$776,Q$11)+'СЕТ СН'!$F$12+СВЦЭМ!$D$10+'СЕТ СН'!$F$5-'СЕТ СН'!$F$20</f>
        <v>1926.9798380299999</v>
      </c>
      <c r="R41" s="36">
        <f>SUMIFS(СВЦЭМ!$C$33:$C$776,СВЦЭМ!$A$33:$A$776,$A41,СВЦЭМ!$B$33:$B$776,R$11)+'СЕТ СН'!$F$12+СВЦЭМ!$D$10+'СЕТ СН'!$F$5-'СЕТ СН'!$F$20</f>
        <v>1903.80883378</v>
      </c>
      <c r="S41" s="36">
        <f>SUMIFS(СВЦЭМ!$C$33:$C$776,СВЦЭМ!$A$33:$A$776,$A41,СВЦЭМ!$B$33:$B$776,S$11)+'СЕТ СН'!$F$12+СВЦЭМ!$D$10+'СЕТ СН'!$F$5-'СЕТ СН'!$F$20</f>
        <v>1860.5289864900001</v>
      </c>
      <c r="T41" s="36">
        <f>SUMIFS(СВЦЭМ!$C$33:$C$776,СВЦЭМ!$A$33:$A$776,$A41,СВЦЭМ!$B$33:$B$776,T$11)+'СЕТ СН'!$F$12+СВЦЭМ!$D$10+'СЕТ СН'!$F$5-'СЕТ СН'!$F$20</f>
        <v>1850.7290509700001</v>
      </c>
      <c r="U41" s="36">
        <f>SUMIFS(СВЦЭМ!$C$33:$C$776,СВЦЭМ!$A$33:$A$776,$A41,СВЦЭМ!$B$33:$B$776,U$11)+'СЕТ СН'!$F$12+СВЦЭМ!$D$10+'СЕТ СН'!$F$5-'СЕТ СН'!$F$20</f>
        <v>1833.39830656</v>
      </c>
      <c r="V41" s="36">
        <f>SUMIFS(СВЦЭМ!$C$33:$C$776,СВЦЭМ!$A$33:$A$776,$A41,СВЦЭМ!$B$33:$B$776,V$11)+'СЕТ СН'!$F$12+СВЦЭМ!$D$10+'СЕТ СН'!$F$5-'СЕТ СН'!$F$20</f>
        <v>1815.3345704399999</v>
      </c>
      <c r="W41" s="36">
        <f>SUMIFS(СВЦЭМ!$C$33:$C$776,СВЦЭМ!$A$33:$A$776,$A41,СВЦЭМ!$B$33:$B$776,W$11)+'СЕТ СН'!$F$12+СВЦЭМ!$D$10+'СЕТ СН'!$F$5-'СЕТ СН'!$F$20</f>
        <v>1823.1958732600001</v>
      </c>
      <c r="X41" s="36">
        <f>SUMIFS(СВЦЭМ!$C$33:$C$776,СВЦЭМ!$A$33:$A$776,$A41,СВЦЭМ!$B$33:$B$776,X$11)+'СЕТ СН'!$F$12+СВЦЭМ!$D$10+'СЕТ СН'!$F$5-'СЕТ СН'!$F$20</f>
        <v>1872.76824945</v>
      </c>
      <c r="Y41" s="36">
        <f>SUMIFS(СВЦЭМ!$C$33:$C$776,СВЦЭМ!$A$33:$A$776,$A41,СВЦЭМ!$B$33:$B$776,Y$11)+'СЕТ СН'!$F$12+СВЦЭМ!$D$10+'СЕТ СН'!$F$5-'СЕТ СН'!$F$20</f>
        <v>1939.0366374800001</v>
      </c>
    </row>
    <row r="42" spans="1:25" ht="15.75" x14ac:dyDescent="0.2">
      <c r="A42" s="35">
        <f t="shared" si="0"/>
        <v>43555</v>
      </c>
      <c r="B42" s="36">
        <f>SUMIFS(СВЦЭМ!$C$33:$C$776,СВЦЭМ!$A$33:$A$776,$A42,СВЦЭМ!$B$33:$B$776,B$11)+'СЕТ СН'!$F$12+СВЦЭМ!$D$10+'СЕТ СН'!$F$5-'СЕТ СН'!$F$20</f>
        <v>1971.7741081500001</v>
      </c>
      <c r="C42" s="36">
        <f>SUMIFS(СВЦЭМ!$C$33:$C$776,СВЦЭМ!$A$33:$A$776,$A42,СВЦЭМ!$B$33:$B$776,C$11)+'СЕТ СН'!$F$12+СВЦЭМ!$D$10+'СЕТ СН'!$F$5-'СЕТ СН'!$F$20</f>
        <v>2002.1865770700001</v>
      </c>
      <c r="D42" s="36">
        <f>SUMIFS(СВЦЭМ!$C$33:$C$776,СВЦЭМ!$A$33:$A$776,$A42,СВЦЭМ!$B$33:$B$776,D$11)+'СЕТ СН'!$F$12+СВЦЭМ!$D$10+'СЕТ СН'!$F$5-'СЕТ СН'!$F$20</f>
        <v>2023.2937331799999</v>
      </c>
      <c r="E42" s="36">
        <f>SUMIFS(СВЦЭМ!$C$33:$C$776,СВЦЭМ!$A$33:$A$776,$A42,СВЦЭМ!$B$33:$B$776,E$11)+'СЕТ СН'!$F$12+СВЦЭМ!$D$10+'СЕТ СН'!$F$5-'СЕТ СН'!$F$20</f>
        <v>2031.91409303</v>
      </c>
      <c r="F42" s="36">
        <f>SUMIFS(СВЦЭМ!$C$33:$C$776,СВЦЭМ!$A$33:$A$776,$A42,СВЦЭМ!$B$33:$B$776,F$11)+'СЕТ СН'!$F$12+СВЦЭМ!$D$10+'СЕТ СН'!$F$5-'СЕТ СН'!$F$20</f>
        <v>2037.1419322900001</v>
      </c>
      <c r="G42" s="36">
        <f>SUMIFS(СВЦЭМ!$C$33:$C$776,СВЦЭМ!$A$33:$A$776,$A42,СВЦЭМ!$B$33:$B$776,G$11)+'СЕТ СН'!$F$12+СВЦЭМ!$D$10+'СЕТ СН'!$F$5-'СЕТ СН'!$F$20</f>
        <v>2029.0620391699999</v>
      </c>
      <c r="H42" s="36">
        <f>SUMIFS(СВЦЭМ!$C$33:$C$776,СВЦЭМ!$A$33:$A$776,$A42,СВЦЭМ!$B$33:$B$776,H$11)+'СЕТ СН'!$F$12+СВЦЭМ!$D$10+'СЕТ СН'!$F$5-'СЕТ СН'!$F$20</f>
        <v>2005.0080844600002</v>
      </c>
      <c r="I42" s="36">
        <f>SUMIFS(СВЦЭМ!$C$33:$C$776,СВЦЭМ!$A$33:$A$776,$A42,СВЦЭМ!$B$33:$B$776,I$11)+'СЕТ СН'!$F$12+СВЦЭМ!$D$10+'СЕТ СН'!$F$5-'СЕТ СН'!$F$20</f>
        <v>1965.3534066699999</v>
      </c>
      <c r="J42" s="36">
        <f>SUMIFS(СВЦЭМ!$C$33:$C$776,СВЦЭМ!$A$33:$A$776,$A42,СВЦЭМ!$B$33:$B$776,J$11)+'СЕТ СН'!$F$12+СВЦЭМ!$D$10+'СЕТ СН'!$F$5-'СЕТ СН'!$F$20</f>
        <v>1893.3144005300001</v>
      </c>
      <c r="K42" s="36">
        <f>SUMIFS(СВЦЭМ!$C$33:$C$776,СВЦЭМ!$A$33:$A$776,$A42,СВЦЭМ!$B$33:$B$776,K$11)+'СЕТ СН'!$F$12+СВЦЭМ!$D$10+'СЕТ СН'!$F$5-'СЕТ СН'!$F$20</f>
        <v>1854.6728874700002</v>
      </c>
      <c r="L42" s="36">
        <f>SUMIFS(СВЦЭМ!$C$33:$C$776,СВЦЭМ!$A$33:$A$776,$A42,СВЦЭМ!$B$33:$B$776,L$11)+'СЕТ СН'!$F$12+СВЦЭМ!$D$10+'СЕТ СН'!$F$5-'СЕТ СН'!$F$20</f>
        <v>1852.3406672000001</v>
      </c>
      <c r="M42" s="36">
        <f>SUMIFS(СВЦЭМ!$C$33:$C$776,СВЦЭМ!$A$33:$A$776,$A42,СВЦЭМ!$B$33:$B$776,M$11)+'СЕТ СН'!$F$12+СВЦЭМ!$D$10+'СЕТ СН'!$F$5-'СЕТ СН'!$F$20</f>
        <v>1882.97208533</v>
      </c>
      <c r="N42" s="36">
        <f>SUMIFS(СВЦЭМ!$C$33:$C$776,СВЦЭМ!$A$33:$A$776,$A42,СВЦЭМ!$B$33:$B$776,N$11)+'СЕТ СН'!$F$12+СВЦЭМ!$D$10+'СЕТ СН'!$F$5-'СЕТ СН'!$F$20</f>
        <v>1930.3028086200002</v>
      </c>
      <c r="O42" s="36">
        <f>SUMIFS(СВЦЭМ!$C$33:$C$776,СВЦЭМ!$A$33:$A$776,$A42,СВЦЭМ!$B$33:$B$776,O$11)+'СЕТ СН'!$F$12+СВЦЭМ!$D$10+'СЕТ СН'!$F$5-'СЕТ СН'!$F$20</f>
        <v>1937.4323182000001</v>
      </c>
      <c r="P42" s="36">
        <f>SUMIFS(СВЦЭМ!$C$33:$C$776,СВЦЭМ!$A$33:$A$776,$A42,СВЦЭМ!$B$33:$B$776,P$11)+'СЕТ СН'!$F$12+СВЦЭМ!$D$10+'СЕТ СН'!$F$5-'СЕТ СН'!$F$20</f>
        <v>1950.53107989</v>
      </c>
      <c r="Q42" s="36">
        <f>SUMIFS(СВЦЭМ!$C$33:$C$776,СВЦЭМ!$A$33:$A$776,$A42,СВЦЭМ!$B$33:$B$776,Q$11)+'СЕТ СН'!$F$12+СВЦЭМ!$D$10+'СЕТ СН'!$F$5-'СЕТ СН'!$F$20</f>
        <v>1946.89687663</v>
      </c>
      <c r="R42" s="36">
        <f>SUMIFS(СВЦЭМ!$C$33:$C$776,СВЦЭМ!$A$33:$A$776,$A42,СВЦЭМ!$B$33:$B$776,R$11)+'СЕТ СН'!$F$12+СВЦЭМ!$D$10+'СЕТ СН'!$F$5-'СЕТ СН'!$F$20</f>
        <v>1913.5255252100001</v>
      </c>
      <c r="S42" s="36">
        <f>SUMIFS(СВЦЭМ!$C$33:$C$776,СВЦЭМ!$A$33:$A$776,$A42,СВЦЭМ!$B$33:$B$776,S$11)+'СЕТ СН'!$F$12+СВЦЭМ!$D$10+'СЕТ СН'!$F$5-'СЕТ СН'!$F$20</f>
        <v>1877.62112228</v>
      </c>
      <c r="T42" s="36">
        <f>SUMIFS(СВЦЭМ!$C$33:$C$776,СВЦЭМ!$A$33:$A$776,$A42,СВЦЭМ!$B$33:$B$776,T$11)+'СЕТ СН'!$F$12+СВЦЭМ!$D$10+'СЕТ СН'!$F$5-'СЕТ СН'!$F$20</f>
        <v>1848.5802662900001</v>
      </c>
      <c r="U42" s="36">
        <f>SUMIFS(СВЦЭМ!$C$33:$C$776,СВЦЭМ!$A$33:$A$776,$A42,СВЦЭМ!$B$33:$B$776,U$11)+'СЕТ СН'!$F$12+СВЦЭМ!$D$10+'СЕТ СН'!$F$5-'СЕТ СН'!$F$20</f>
        <v>1833.7756279099999</v>
      </c>
      <c r="V42" s="36">
        <f>SUMIFS(СВЦЭМ!$C$33:$C$776,СВЦЭМ!$A$33:$A$776,$A42,СВЦЭМ!$B$33:$B$776,V$11)+'СЕТ СН'!$F$12+СВЦЭМ!$D$10+'СЕТ СН'!$F$5-'СЕТ СН'!$F$20</f>
        <v>1809.64946076</v>
      </c>
      <c r="W42" s="36">
        <f>SUMIFS(СВЦЭМ!$C$33:$C$776,СВЦЭМ!$A$33:$A$776,$A42,СВЦЭМ!$B$33:$B$776,W$11)+'СЕТ СН'!$F$12+СВЦЭМ!$D$10+'СЕТ СН'!$F$5-'СЕТ СН'!$F$20</f>
        <v>1806.2143241700001</v>
      </c>
      <c r="X42" s="36">
        <f>SUMIFS(СВЦЭМ!$C$33:$C$776,СВЦЭМ!$A$33:$A$776,$A42,СВЦЭМ!$B$33:$B$776,X$11)+'СЕТ СН'!$F$12+СВЦЭМ!$D$10+'СЕТ СН'!$F$5-'СЕТ СН'!$F$20</f>
        <v>1854.09426682</v>
      </c>
      <c r="Y42" s="36">
        <f>SUMIFS(СВЦЭМ!$C$33:$C$776,СВЦЭМ!$A$33:$A$776,$A42,СВЦЭМ!$B$33:$B$776,Y$11)+'СЕТ СН'!$F$12+СВЦЭМ!$D$10+'СЕТ СН'!$F$5-'СЕТ СН'!$F$20</f>
        <v>1924.7908458699999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01.03.2019</v>
      </c>
      <c r="B48" s="36">
        <f>SUMIFS(СВЦЭМ!$C$33:$C$776,СВЦЭМ!$A$33:$A$776,$A48,СВЦЭМ!$B$33:$B$776,B$47)+'СЕТ СН'!$G$12+СВЦЭМ!$D$10+'СЕТ СН'!$G$5-'СЕТ СН'!$G$20</f>
        <v>2782.2873461499998</v>
      </c>
      <c r="C48" s="36">
        <f>SUMIFS(СВЦЭМ!$C$33:$C$776,СВЦЭМ!$A$33:$A$776,$A48,СВЦЭМ!$B$33:$B$776,C$47)+'СЕТ СН'!$G$12+СВЦЭМ!$D$10+'СЕТ СН'!$G$5-'СЕТ СН'!$G$20</f>
        <v>2812.7118277700001</v>
      </c>
      <c r="D48" s="36">
        <f>SUMIFS(СВЦЭМ!$C$33:$C$776,СВЦЭМ!$A$33:$A$776,$A48,СВЦЭМ!$B$33:$B$776,D$47)+'СЕТ СН'!$G$12+СВЦЭМ!$D$10+'СЕТ СН'!$G$5-'СЕТ СН'!$G$20</f>
        <v>2829.2547341299996</v>
      </c>
      <c r="E48" s="36">
        <f>SUMIFS(СВЦЭМ!$C$33:$C$776,СВЦЭМ!$A$33:$A$776,$A48,СВЦЭМ!$B$33:$B$776,E$47)+'СЕТ СН'!$G$12+СВЦЭМ!$D$10+'СЕТ СН'!$G$5-'СЕТ СН'!$G$20</f>
        <v>2870.2691089</v>
      </c>
      <c r="F48" s="36">
        <f>SUMIFS(СВЦЭМ!$C$33:$C$776,СВЦЭМ!$A$33:$A$776,$A48,СВЦЭМ!$B$33:$B$776,F$47)+'СЕТ СН'!$G$12+СВЦЭМ!$D$10+'СЕТ СН'!$G$5-'СЕТ СН'!$G$20</f>
        <v>2872.3582244499999</v>
      </c>
      <c r="G48" s="36">
        <f>SUMIFS(СВЦЭМ!$C$33:$C$776,СВЦЭМ!$A$33:$A$776,$A48,СВЦЭМ!$B$33:$B$776,G$47)+'СЕТ СН'!$G$12+СВЦЭМ!$D$10+'СЕТ СН'!$G$5-'СЕТ СН'!$G$20</f>
        <v>2816.4829682599998</v>
      </c>
      <c r="H48" s="36">
        <f>SUMIFS(СВЦЭМ!$C$33:$C$776,СВЦЭМ!$A$33:$A$776,$A48,СВЦЭМ!$B$33:$B$776,H$47)+'СЕТ СН'!$G$12+СВЦЭМ!$D$10+'СЕТ СН'!$G$5-'СЕТ СН'!$G$20</f>
        <v>2760.46205138</v>
      </c>
      <c r="I48" s="36">
        <f>SUMIFS(СВЦЭМ!$C$33:$C$776,СВЦЭМ!$A$33:$A$776,$A48,СВЦЭМ!$B$33:$B$776,I$47)+'СЕТ СН'!$G$12+СВЦЭМ!$D$10+'СЕТ СН'!$G$5-'СЕТ СН'!$G$20</f>
        <v>2719.1869545999998</v>
      </c>
      <c r="J48" s="36">
        <f>SUMIFS(СВЦЭМ!$C$33:$C$776,СВЦЭМ!$A$33:$A$776,$A48,СВЦЭМ!$B$33:$B$776,J$47)+'СЕТ СН'!$G$12+СВЦЭМ!$D$10+'СЕТ СН'!$G$5-'СЕТ СН'!$G$20</f>
        <v>2685.0845535399999</v>
      </c>
      <c r="K48" s="36">
        <f>SUMIFS(СВЦЭМ!$C$33:$C$776,СВЦЭМ!$A$33:$A$776,$A48,СВЦЭМ!$B$33:$B$776,K$47)+'СЕТ СН'!$G$12+СВЦЭМ!$D$10+'СЕТ СН'!$G$5-'СЕТ СН'!$G$20</f>
        <v>2668.0062764199997</v>
      </c>
      <c r="L48" s="36">
        <f>SUMIFS(СВЦЭМ!$C$33:$C$776,СВЦЭМ!$A$33:$A$776,$A48,СВЦЭМ!$B$33:$B$776,L$47)+'СЕТ СН'!$G$12+СВЦЭМ!$D$10+'СЕТ СН'!$G$5-'СЕТ СН'!$G$20</f>
        <v>2681.6137229400001</v>
      </c>
      <c r="M48" s="36">
        <f>SUMIFS(СВЦЭМ!$C$33:$C$776,СВЦЭМ!$A$33:$A$776,$A48,СВЦЭМ!$B$33:$B$776,M$47)+'СЕТ СН'!$G$12+СВЦЭМ!$D$10+'СЕТ СН'!$G$5-'СЕТ СН'!$G$20</f>
        <v>2702.9055124299998</v>
      </c>
      <c r="N48" s="36">
        <f>SUMIFS(СВЦЭМ!$C$33:$C$776,СВЦЭМ!$A$33:$A$776,$A48,СВЦЭМ!$B$33:$B$776,N$47)+'СЕТ СН'!$G$12+СВЦЭМ!$D$10+'СЕТ СН'!$G$5-'СЕТ СН'!$G$20</f>
        <v>2734.8905366700001</v>
      </c>
      <c r="O48" s="36">
        <f>SUMIFS(СВЦЭМ!$C$33:$C$776,СВЦЭМ!$A$33:$A$776,$A48,СВЦЭМ!$B$33:$B$776,O$47)+'СЕТ СН'!$G$12+СВЦЭМ!$D$10+'СЕТ СН'!$G$5-'СЕТ СН'!$G$20</f>
        <v>2739.5532107999998</v>
      </c>
      <c r="P48" s="36">
        <f>SUMIFS(СВЦЭМ!$C$33:$C$776,СВЦЭМ!$A$33:$A$776,$A48,СВЦЭМ!$B$33:$B$776,P$47)+'СЕТ СН'!$G$12+СВЦЭМ!$D$10+'СЕТ СН'!$G$5-'СЕТ СН'!$G$20</f>
        <v>2747.14274471</v>
      </c>
      <c r="Q48" s="36">
        <f>SUMIFS(СВЦЭМ!$C$33:$C$776,СВЦЭМ!$A$33:$A$776,$A48,СВЦЭМ!$B$33:$B$776,Q$47)+'СЕТ СН'!$G$12+СВЦЭМ!$D$10+'СЕТ СН'!$G$5-'СЕТ СН'!$G$20</f>
        <v>2745.9147508799997</v>
      </c>
      <c r="R48" s="36">
        <f>SUMIFS(СВЦЭМ!$C$33:$C$776,СВЦЭМ!$A$33:$A$776,$A48,СВЦЭМ!$B$33:$B$776,R$47)+'СЕТ СН'!$G$12+СВЦЭМ!$D$10+'СЕТ СН'!$G$5-'СЕТ СН'!$G$20</f>
        <v>2716.6209466199998</v>
      </c>
      <c r="S48" s="36">
        <f>SUMIFS(СВЦЭМ!$C$33:$C$776,СВЦЭМ!$A$33:$A$776,$A48,СВЦЭМ!$B$33:$B$776,S$47)+'СЕТ СН'!$G$12+СВЦЭМ!$D$10+'СЕТ СН'!$G$5-'СЕТ СН'!$G$20</f>
        <v>2673.3148643899999</v>
      </c>
      <c r="T48" s="36">
        <f>SUMIFS(СВЦЭМ!$C$33:$C$776,СВЦЭМ!$A$33:$A$776,$A48,СВЦЭМ!$B$33:$B$776,T$47)+'СЕТ СН'!$G$12+СВЦЭМ!$D$10+'СЕТ СН'!$G$5-'СЕТ СН'!$G$20</f>
        <v>2660.3633230199998</v>
      </c>
      <c r="U48" s="36">
        <f>SUMIFS(СВЦЭМ!$C$33:$C$776,СВЦЭМ!$A$33:$A$776,$A48,СВЦЭМ!$B$33:$B$776,U$47)+'СЕТ СН'!$G$12+СВЦЭМ!$D$10+'СЕТ СН'!$G$5-'СЕТ СН'!$G$20</f>
        <v>2641.32753486</v>
      </c>
      <c r="V48" s="36">
        <f>SUMIFS(СВЦЭМ!$C$33:$C$776,СВЦЭМ!$A$33:$A$776,$A48,СВЦЭМ!$B$33:$B$776,V$47)+'СЕТ СН'!$G$12+СВЦЭМ!$D$10+'СЕТ СН'!$G$5-'СЕТ СН'!$G$20</f>
        <v>2637.1210851199999</v>
      </c>
      <c r="W48" s="36">
        <f>SUMIFS(СВЦЭМ!$C$33:$C$776,СВЦЭМ!$A$33:$A$776,$A48,СВЦЭМ!$B$33:$B$776,W$47)+'СЕТ СН'!$G$12+СВЦЭМ!$D$10+'СЕТ СН'!$G$5-'СЕТ СН'!$G$20</f>
        <v>2649.0352164599999</v>
      </c>
      <c r="X48" s="36">
        <f>SUMIFS(СВЦЭМ!$C$33:$C$776,СВЦЭМ!$A$33:$A$776,$A48,СВЦЭМ!$B$33:$B$776,X$47)+'СЕТ СН'!$G$12+СВЦЭМ!$D$10+'СЕТ СН'!$G$5-'СЕТ СН'!$G$20</f>
        <v>2698.0451337899999</v>
      </c>
      <c r="Y48" s="36">
        <f>SUMIFS(СВЦЭМ!$C$33:$C$776,СВЦЭМ!$A$33:$A$776,$A48,СВЦЭМ!$B$33:$B$776,Y$47)+'СЕТ СН'!$G$12+СВЦЭМ!$D$10+'СЕТ СН'!$G$5-'СЕТ СН'!$G$20</f>
        <v>2758.4069939599999</v>
      </c>
    </row>
    <row r="49" spans="1:25" ht="15.75" x14ac:dyDescent="0.2">
      <c r="A49" s="35">
        <f>A48+1</f>
        <v>43526</v>
      </c>
      <c r="B49" s="36">
        <f>SUMIFS(СВЦЭМ!$C$33:$C$776,СВЦЭМ!$A$33:$A$776,$A49,СВЦЭМ!$B$33:$B$776,B$47)+'СЕТ СН'!$G$12+СВЦЭМ!$D$10+'СЕТ СН'!$G$5-'СЕТ СН'!$G$20</f>
        <v>2795.0735352699999</v>
      </c>
      <c r="C49" s="36">
        <f>SUMIFS(СВЦЭМ!$C$33:$C$776,СВЦЭМ!$A$33:$A$776,$A49,СВЦЭМ!$B$33:$B$776,C$47)+'СЕТ СН'!$G$12+СВЦЭМ!$D$10+'СЕТ СН'!$G$5-'СЕТ СН'!$G$20</f>
        <v>2811.7417090399999</v>
      </c>
      <c r="D49" s="36">
        <f>SUMIFS(СВЦЭМ!$C$33:$C$776,СВЦЭМ!$A$33:$A$776,$A49,СВЦЭМ!$B$33:$B$776,D$47)+'СЕТ СН'!$G$12+СВЦЭМ!$D$10+'СЕТ СН'!$G$5-'СЕТ СН'!$G$20</f>
        <v>2834.9269355699998</v>
      </c>
      <c r="E49" s="36">
        <f>SUMIFS(СВЦЭМ!$C$33:$C$776,СВЦЭМ!$A$33:$A$776,$A49,СВЦЭМ!$B$33:$B$776,E$47)+'СЕТ СН'!$G$12+СВЦЭМ!$D$10+'СЕТ СН'!$G$5-'СЕТ СН'!$G$20</f>
        <v>2835.5856245799996</v>
      </c>
      <c r="F49" s="36">
        <f>SUMIFS(СВЦЭМ!$C$33:$C$776,СВЦЭМ!$A$33:$A$776,$A49,СВЦЭМ!$B$33:$B$776,F$47)+'СЕТ СН'!$G$12+СВЦЭМ!$D$10+'СЕТ СН'!$G$5-'СЕТ СН'!$G$20</f>
        <v>2842.47228756</v>
      </c>
      <c r="G49" s="36">
        <f>SUMIFS(СВЦЭМ!$C$33:$C$776,СВЦЭМ!$A$33:$A$776,$A49,СВЦЭМ!$B$33:$B$776,G$47)+'СЕТ СН'!$G$12+СВЦЭМ!$D$10+'СЕТ СН'!$G$5-'СЕТ СН'!$G$20</f>
        <v>2826.6299092999998</v>
      </c>
      <c r="H49" s="36">
        <f>SUMIFS(СВЦЭМ!$C$33:$C$776,СВЦЭМ!$A$33:$A$776,$A49,СВЦЭМ!$B$33:$B$776,H$47)+'СЕТ СН'!$G$12+СВЦЭМ!$D$10+'СЕТ СН'!$G$5-'СЕТ СН'!$G$20</f>
        <v>2809.5376154299997</v>
      </c>
      <c r="I49" s="36">
        <f>SUMIFS(СВЦЭМ!$C$33:$C$776,СВЦЭМ!$A$33:$A$776,$A49,СВЦЭМ!$B$33:$B$776,I$47)+'СЕТ СН'!$G$12+СВЦЭМ!$D$10+'СЕТ СН'!$G$5-'СЕТ СН'!$G$20</f>
        <v>2746.74132491</v>
      </c>
      <c r="J49" s="36">
        <f>SUMIFS(СВЦЭМ!$C$33:$C$776,СВЦЭМ!$A$33:$A$776,$A49,СВЦЭМ!$B$33:$B$776,J$47)+'СЕТ СН'!$G$12+СВЦЭМ!$D$10+'СЕТ СН'!$G$5-'СЕТ СН'!$G$20</f>
        <v>2691.1776992199998</v>
      </c>
      <c r="K49" s="36">
        <f>SUMIFS(СВЦЭМ!$C$33:$C$776,СВЦЭМ!$A$33:$A$776,$A49,СВЦЭМ!$B$33:$B$776,K$47)+'СЕТ СН'!$G$12+СВЦЭМ!$D$10+'СЕТ СН'!$G$5-'СЕТ СН'!$G$20</f>
        <v>2673.34638086</v>
      </c>
      <c r="L49" s="36">
        <f>SUMIFS(СВЦЭМ!$C$33:$C$776,СВЦЭМ!$A$33:$A$776,$A49,СВЦЭМ!$B$33:$B$776,L$47)+'СЕТ СН'!$G$12+СВЦЭМ!$D$10+'СЕТ СН'!$G$5-'СЕТ СН'!$G$20</f>
        <v>2666.9416935599997</v>
      </c>
      <c r="M49" s="36">
        <f>SUMIFS(СВЦЭМ!$C$33:$C$776,СВЦЭМ!$A$33:$A$776,$A49,СВЦЭМ!$B$33:$B$776,M$47)+'СЕТ СН'!$G$12+СВЦЭМ!$D$10+'СЕТ СН'!$G$5-'СЕТ СН'!$G$20</f>
        <v>2690.3177968</v>
      </c>
      <c r="N49" s="36">
        <f>SUMIFS(СВЦЭМ!$C$33:$C$776,СВЦЭМ!$A$33:$A$776,$A49,СВЦЭМ!$B$33:$B$776,N$47)+'СЕТ СН'!$G$12+СВЦЭМ!$D$10+'СЕТ СН'!$G$5-'СЕТ СН'!$G$20</f>
        <v>2740.3256950699997</v>
      </c>
      <c r="O49" s="36">
        <f>SUMIFS(СВЦЭМ!$C$33:$C$776,СВЦЭМ!$A$33:$A$776,$A49,СВЦЭМ!$B$33:$B$776,O$47)+'СЕТ СН'!$G$12+СВЦЭМ!$D$10+'СЕТ СН'!$G$5-'СЕТ СН'!$G$20</f>
        <v>2738.85887783</v>
      </c>
      <c r="P49" s="36">
        <f>SUMIFS(СВЦЭМ!$C$33:$C$776,СВЦЭМ!$A$33:$A$776,$A49,СВЦЭМ!$B$33:$B$776,P$47)+'СЕТ СН'!$G$12+СВЦЭМ!$D$10+'СЕТ СН'!$G$5-'СЕТ СН'!$G$20</f>
        <v>2765.0336888900001</v>
      </c>
      <c r="Q49" s="36">
        <f>SUMIFS(СВЦЭМ!$C$33:$C$776,СВЦЭМ!$A$33:$A$776,$A49,СВЦЭМ!$B$33:$B$776,Q$47)+'СЕТ СН'!$G$12+СВЦЭМ!$D$10+'СЕТ СН'!$G$5-'СЕТ СН'!$G$20</f>
        <v>2758.74330267</v>
      </c>
      <c r="R49" s="36">
        <f>SUMIFS(СВЦЭМ!$C$33:$C$776,СВЦЭМ!$A$33:$A$776,$A49,СВЦЭМ!$B$33:$B$776,R$47)+'СЕТ СН'!$G$12+СВЦЭМ!$D$10+'СЕТ СН'!$G$5-'СЕТ СН'!$G$20</f>
        <v>2722.9612164299997</v>
      </c>
      <c r="S49" s="36">
        <f>SUMIFS(СВЦЭМ!$C$33:$C$776,СВЦЭМ!$A$33:$A$776,$A49,СВЦЭМ!$B$33:$B$776,S$47)+'СЕТ СН'!$G$12+СВЦЭМ!$D$10+'СЕТ СН'!$G$5-'СЕТ СН'!$G$20</f>
        <v>2680.71844861</v>
      </c>
      <c r="T49" s="36">
        <f>SUMIFS(СВЦЭМ!$C$33:$C$776,СВЦЭМ!$A$33:$A$776,$A49,СВЦЭМ!$B$33:$B$776,T$47)+'СЕТ СН'!$G$12+СВЦЭМ!$D$10+'СЕТ СН'!$G$5-'СЕТ СН'!$G$20</f>
        <v>2654.9797386400001</v>
      </c>
      <c r="U49" s="36">
        <f>SUMIFS(СВЦЭМ!$C$33:$C$776,СВЦЭМ!$A$33:$A$776,$A49,СВЦЭМ!$B$33:$B$776,U$47)+'СЕТ СН'!$G$12+СВЦЭМ!$D$10+'СЕТ СН'!$G$5-'СЕТ СН'!$G$20</f>
        <v>2623.4781996399997</v>
      </c>
      <c r="V49" s="36">
        <f>SUMIFS(СВЦЭМ!$C$33:$C$776,СВЦЭМ!$A$33:$A$776,$A49,СВЦЭМ!$B$33:$B$776,V$47)+'СЕТ СН'!$G$12+СВЦЭМ!$D$10+'СЕТ СН'!$G$5-'СЕТ СН'!$G$20</f>
        <v>2616.8938154500001</v>
      </c>
      <c r="W49" s="36">
        <f>SUMIFS(СВЦЭМ!$C$33:$C$776,СВЦЭМ!$A$33:$A$776,$A49,СВЦЭМ!$B$33:$B$776,W$47)+'СЕТ СН'!$G$12+СВЦЭМ!$D$10+'СЕТ СН'!$G$5-'СЕТ СН'!$G$20</f>
        <v>2622.92755369</v>
      </c>
      <c r="X49" s="36">
        <f>SUMIFS(СВЦЭМ!$C$33:$C$776,СВЦЭМ!$A$33:$A$776,$A49,СВЦЭМ!$B$33:$B$776,X$47)+'СЕТ СН'!$G$12+СВЦЭМ!$D$10+'СЕТ СН'!$G$5-'СЕТ СН'!$G$20</f>
        <v>2670.8127949099999</v>
      </c>
      <c r="Y49" s="36">
        <f>SUMIFS(СВЦЭМ!$C$33:$C$776,СВЦЭМ!$A$33:$A$776,$A49,СВЦЭМ!$B$33:$B$776,Y$47)+'СЕТ СН'!$G$12+СВЦЭМ!$D$10+'СЕТ СН'!$G$5-'СЕТ СН'!$G$20</f>
        <v>2734.81805119</v>
      </c>
    </row>
    <row r="50" spans="1:25" ht="15.75" x14ac:dyDescent="0.2">
      <c r="A50" s="35">
        <f t="shared" ref="A50:A78" si="1">A49+1</f>
        <v>43527</v>
      </c>
      <c r="B50" s="36">
        <f>SUMIFS(СВЦЭМ!$C$33:$C$776,СВЦЭМ!$A$33:$A$776,$A50,СВЦЭМ!$B$33:$B$776,B$47)+'СЕТ СН'!$G$12+СВЦЭМ!$D$10+'СЕТ СН'!$G$5-'СЕТ СН'!$G$20</f>
        <v>2767.6338859299999</v>
      </c>
      <c r="C50" s="36">
        <f>SUMIFS(СВЦЭМ!$C$33:$C$776,СВЦЭМ!$A$33:$A$776,$A50,СВЦЭМ!$B$33:$B$776,C$47)+'СЕТ СН'!$G$12+СВЦЭМ!$D$10+'СЕТ СН'!$G$5-'СЕТ СН'!$G$20</f>
        <v>2792.6031073899999</v>
      </c>
      <c r="D50" s="36">
        <f>SUMIFS(СВЦЭМ!$C$33:$C$776,СВЦЭМ!$A$33:$A$776,$A50,СВЦЭМ!$B$33:$B$776,D$47)+'СЕТ СН'!$G$12+СВЦЭМ!$D$10+'СЕТ СН'!$G$5-'СЕТ СН'!$G$20</f>
        <v>2819.7137439099997</v>
      </c>
      <c r="E50" s="36">
        <f>SUMIFS(СВЦЭМ!$C$33:$C$776,СВЦЭМ!$A$33:$A$776,$A50,СВЦЭМ!$B$33:$B$776,E$47)+'СЕТ СН'!$G$12+СВЦЭМ!$D$10+'СЕТ СН'!$G$5-'СЕТ СН'!$G$20</f>
        <v>2819.4684339</v>
      </c>
      <c r="F50" s="36">
        <f>SUMIFS(СВЦЭМ!$C$33:$C$776,СВЦЭМ!$A$33:$A$776,$A50,СВЦЭМ!$B$33:$B$776,F$47)+'СЕТ СН'!$G$12+СВЦЭМ!$D$10+'СЕТ СН'!$G$5-'СЕТ СН'!$G$20</f>
        <v>2833.9380698599998</v>
      </c>
      <c r="G50" s="36">
        <f>SUMIFS(СВЦЭМ!$C$33:$C$776,СВЦЭМ!$A$33:$A$776,$A50,СВЦЭМ!$B$33:$B$776,G$47)+'СЕТ СН'!$G$12+СВЦЭМ!$D$10+'СЕТ СН'!$G$5-'СЕТ СН'!$G$20</f>
        <v>2809.3559388999997</v>
      </c>
      <c r="H50" s="36">
        <f>SUMIFS(СВЦЭМ!$C$33:$C$776,СВЦЭМ!$A$33:$A$776,$A50,СВЦЭМ!$B$33:$B$776,H$47)+'СЕТ СН'!$G$12+СВЦЭМ!$D$10+'СЕТ СН'!$G$5-'СЕТ СН'!$G$20</f>
        <v>2810.7874167299997</v>
      </c>
      <c r="I50" s="36">
        <f>SUMIFS(СВЦЭМ!$C$33:$C$776,СВЦЭМ!$A$33:$A$776,$A50,СВЦЭМ!$B$33:$B$776,I$47)+'СЕТ СН'!$G$12+СВЦЭМ!$D$10+'СЕТ СН'!$G$5-'СЕТ СН'!$G$20</f>
        <v>2766.3100899800002</v>
      </c>
      <c r="J50" s="36">
        <f>SUMIFS(СВЦЭМ!$C$33:$C$776,СВЦЭМ!$A$33:$A$776,$A50,СВЦЭМ!$B$33:$B$776,J$47)+'СЕТ СН'!$G$12+СВЦЭМ!$D$10+'СЕТ СН'!$G$5-'СЕТ СН'!$G$20</f>
        <v>2696.4875732599999</v>
      </c>
      <c r="K50" s="36">
        <f>SUMIFS(СВЦЭМ!$C$33:$C$776,СВЦЭМ!$A$33:$A$776,$A50,СВЦЭМ!$B$33:$B$776,K$47)+'СЕТ СН'!$G$12+СВЦЭМ!$D$10+'СЕТ СН'!$G$5-'СЕТ СН'!$G$20</f>
        <v>2641.5553993200001</v>
      </c>
      <c r="L50" s="36">
        <f>SUMIFS(СВЦЭМ!$C$33:$C$776,СВЦЭМ!$A$33:$A$776,$A50,СВЦЭМ!$B$33:$B$776,L$47)+'СЕТ СН'!$G$12+СВЦЭМ!$D$10+'СЕТ СН'!$G$5-'СЕТ СН'!$G$20</f>
        <v>2623.35110992</v>
      </c>
      <c r="M50" s="36">
        <f>SUMIFS(СВЦЭМ!$C$33:$C$776,СВЦЭМ!$A$33:$A$776,$A50,СВЦЭМ!$B$33:$B$776,M$47)+'СЕТ СН'!$G$12+СВЦЭМ!$D$10+'СЕТ СН'!$G$5-'СЕТ СН'!$G$20</f>
        <v>2643.3192309900001</v>
      </c>
      <c r="N50" s="36">
        <f>SUMIFS(СВЦЭМ!$C$33:$C$776,СВЦЭМ!$A$33:$A$776,$A50,СВЦЭМ!$B$33:$B$776,N$47)+'СЕТ СН'!$G$12+СВЦЭМ!$D$10+'СЕТ СН'!$G$5-'СЕТ СН'!$G$20</f>
        <v>2668.5637821699997</v>
      </c>
      <c r="O50" s="36">
        <f>SUMIFS(СВЦЭМ!$C$33:$C$776,СВЦЭМ!$A$33:$A$776,$A50,СВЦЭМ!$B$33:$B$776,O$47)+'СЕТ СН'!$G$12+СВЦЭМ!$D$10+'СЕТ СН'!$G$5-'СЕТ СН'!$G$20</f>
        <v>2672.0935864799999</v>
      </c>
      <c r="P50" s="36">
        <f>SUMIFS(СВЦЭМ!$C$33:$C$776,СВЦЭМ!$A$33:$A$776,$A50,СВЦЭМ!$B$33:$B$776,P$47)+'СЕТ СН'!$G$12+СВЦЭМ!$D$10+'СЕТ СН'!$G$5-'СЕТ СН'!$G$20</f>
        <v>2687.4633778699999</v>
      </c>
      <c r="Q50" s="36">
        <f>SUMIFS(СВЦЭМ!$C$33:$C$776,СВЦЭМ!$A$33:$A$776,$A50,СВЦЭМ!$B$33:$B$776,Q$47)+'СЕТ СН'!$G$12+СВЦЭМ!$D$10+'СЕТ СН'!$G$5-'СЕТ СН'!$G$20</f>
        <v>2701.8562906399998</v>
      </c>
      <c r="R50" s="36">
        <f>SUMIFS(СВЦЭМ!$C$33:$C$776,СВЦЭМ!$A$33:$A$776,$A50,СВЦЭМ!$B$33:$B$776,R$47)+'СЕТ СН'!$G$12+СВЦЭМ!$D$10+'СЕТ СН'!$G$5-'СЕТ СН'!$G$20</f>
        <v>2710.0545226599997</v>
      </c>
      <c r="S50" s="36">
        <f>SUMIFS(СВЦЭМ!$C$33:$C$776,СВЦЭМ!$A$33:$A$776,$A50,СВЦЭМ!$B$33:$B$776,S$47)+'СЕТ СН'!$G$12+СВЦЭМ!$D$10+'СЕТ СН'!$G$5-'СЕТ СН'!$G$20</f>
        <v>2666.4489784899997</v>
      </c>
      <c r="T50" s="36">
        <f>SUMIFS(СВЦЭМ!$C$33:$C$776,СВЦЭМ!$A$33:$A$776,$A50,СВЦЭМ!$B$33:$B$776,T$47)+'СЕТ СН'!$G$12+СВЦЭМ!$D$10+'СЕТ СН'!$G$5-'СЕТ СН'!$G$20</f>
        <v>2652.8188029499997</v>
      </c>
      <c r="U50" s="36">
        <f>SUMIFS(СВЦЭМ!$C$33:$C$776,СВЦЭМ!$A$33:$A$776,$A50,СВЦЭМ!$B$33:$B$776,U$47)+'СЕТ СН'!$G$12+СВЦЭМ!$D$10+'СЕТ СН'!$G$5-'СЕТ СН'!$G$20</f>
        <v>2594.03968136</v>
      </c>
      <c r="V50" s="36">
        <f>SUMIFS(СВЦЭМ!$C$33:$C$776,СВЦЭМ!$A$33:$A$776,$A50,СВЦЭМ!$B$33:$B$776,V$47)+'СЕТ СН'!$G$12+СВЦЭМ!$D$10+'СЕТ СН'!$G$5-'СЕТ СН'!$G$20</f>
        <v>2586.82750007</v>
      </c>
      <c r="W50" s="36">
        <f>SUMIFS(СВЦЭМ!$C$33:$C$776,СВЦЭМ!$A$33:$A$776,$A50,СВЦЭМ!$B$33:$B$776,W$47)+'СЕТ СН'!$G$12+СВЦЭМ!$D$10+'СЕТ СН'!$G$5-'СЕТ СН'!$G$20</f>
        <v>2597.0898522500001</v>
      </c>
      <c r="X50" s="36">
        <f>SUMIFS(СВЦЭМ!$C$33:$C$776,СВЦЭМ!$A$33:$A$776,$A50,СВЦЭМ!$B$33:$B$776,X$47)+'СЕТ СН'!$G$12+СВЦЭМ!$D$10+'СЕТ СН'!$G$5-'СЕТ СН'!$G$20</f>
        <v>2641.8231789000001</v>
      </c>
      <c r="Y50" s="36">
        <f>SUMIFS(СВЦЭМ!$C$33:$C$776,СВЦЭМ!$A$33:$A$776,$A50,СВЦЭМ!$B$33:$B$776,Y$47)+'СЕТ СН'!$G$12+СВЦЭМ!$D$10+'СЕТ СН'!$G$5-'СЕТ СН'!$G$20</f>
        <v>2713.6796225999997</v>
      </c>
    </row>
    <row r="51" spans="1:25" ht="15.75" x14ac:dyDescent="0.2">
      <c r="A51" s="35">
        <f t="shared" si="1"/>
        <v>43528</v>
      </c>
      <c r="B51" s="36">
        <f>SUMIFS(СВЦЭМ!$C$33:$C$776,СВЦЭМ!$A$33:$A$776,$A51,СВЦЭМ!$B$33:$B$776,B$47)+'СЕТ СН'!$G$12+СВЦЭМ!$D$10+'СЕТ СН'!$G$5-'СЕТ СН'!$G$20</f>
        <v>2809.7715997599998</v>
      </c>
      <c r="C51" s="36">
        <f>SUMIFS(СВЦЭМ!$C$33:$C$776,СВЦЭМ!$A$33:$A$776,$A51,СВЦЭМ!$B$33:$B$776,C$47)+'СЕТ СН'!$G$12+СВЦЭМ!$D$10+'СЕТ СН'!$G$5-'СЕТ СН'!$G$20</f>
        <v>2830.5287734699996</v>
      </c>
      <c r="D51" s="36">
        <f>SUMIFS(СВЦЭМ!$C$33:$C$776,СВЦЭМ!$A$33:$A$776,$A51,СВЦЭМ!$B$33:$B$776,D$47)+'СЕТ СН'!$G$12+СВЦЭМ!$D$10+'СЕТ СН'!$G$5-'СЕТ СН'!$G$20</f>
        <v>2831.6940295599998</v>
      </c>
      <c r="E51" s="36">
        <f>SUMIFS(СВЦЭМ!$C$33:$C$776,СВЦЭМ!$A$33:$A$776,$A51,СВЦЭМ!$B$33:$B$776,E$47)+'СЕТ СН'!$G$12+СВЦЭМ!$D$10+'СЕТ СН'!$G$5-'СЕТ СН'!$G$20</f>
        <v>2834.0596148599998</v>
      </c>
      <c r="F51" s="36">
        <f>SUMIFS(СВЦЭМ!$C$33:$C$776,СВЦЭМ!$A$33:$A$776,$A51,СВЦЭМ!$B$33:$B$776,F$47)+'СЕТ СН'!$G$12+СВЦЭМ!$D$10+'СЕТ СН'!$G$5-'СЕТ СН'!$G$20</f>
        <v>2867.6446415999999</v>
      </c>
      <c r="G51" s="36">
        <f>SUMIFS(СВЦЭМ!$C$33:$C$776,СВЦЭМ!$A$33:$A$776,$A51,СВЦЭМ!$B$33:$B$776,G$47)+'СЕТ СН'!$G$12+СВЦЭМ!$D$10+'СЕТ СН'!$G$5-'СЕТ СН'!$G$20</f>
        <v>2836.4382733000002</v>
      </c>
      <c r="H51" s="36">
        <f>SUMIFS(СВЦЭМ!$C$33:$C$776,СВЦЭМ!$A$33:$A$776,$A51,СВЦЭМ!$B$33:$B$776,H$47)+'СЕТ СН'!$G$12+СВЦЭМ!$D$10+'СЕТ СН'!$G$5-'СЕТ СН'!$G$20</f>
        <v>2801.50591824</v>
      </c>
      <c r="I51" s="36">
        <f>SUMIFS(СВЦЭМ!$C$33:$C$776,СВЦЭМ!$A$33:$A$776,$A51,СВЦЭМ!$B$33:$B$776,I$47)+'СЕТ СН'!$G$12+СВЦЭМ!$D$10+'СЕТ СН'!$G$5-'СЕТ СН'!$G$20</f>
        <v>2736.8582962699998</v>
      </c>
      <c r="J51" s="36">
        <f>SUMIFS(СВЦЭМ!$C$33:$C$776,СВЦЭМ!$A$33:$A$776,$A51,СВЦЭМ!$B$33:$B$776,J$47)+'СЕТ СН'!$G$12+СВЦЭМ!$D$10+'СЕТ СН'!$G$5-'СЕТ СН'!$G$20</f>
        <v>2690.6088447399998</v>
      </c>
      <c r="K51" s="36">
        <f>SUMIFS(СВЦЭМ!$C$33:$C$776,СВЦЭМ!$A$33:$A$776,$A51,СВЦЭМ!$B$33:$B$776,K$47)+'СЕТ СН'!$G$12+СВЦЭМ!$D$10+'СЕТ СН'!$G$5-'СЕТ СН'!$G$20</f>
        <v>2671.1475673499999</v>
      </c>
      <c r="L51" s="36">
        <f>SUMIFS(СВЦЭМ!$C$33:$C$776,СВЦЭМ!$A$33:$A$776,$A51,СВЦЭМ!$B$33:$B$776,L$47)+'СЕТ СН'!$G$12+СВЦЭМ!$D$10+'СЕТ СН'!$G$5-'СЕТ СН'!$G$20</f>
        <v>2669.1833548099999</v>
      </c>
      <c r="M51" s="36">
        <f>SUMIFS(СВЦЭМ!$C$33:$C$776,СВЦЭМ!$A$33:$A$776,$A51,СВЦЭМ!$B$33:$B$776,M$47)+'СЕТ СН'!$G$12+СВЦЭМ!$D$10+'СЕТ СН'!$G$5-'СЕТ СН'!$G$20</f>
        <v>2686.3118717399998</v>
      </c>
      <c r="N51" s="36">
        <f>SUMIFS(СВЦЭМ!$C$33:$C$776,СВЦЭМ!$A$33:$A$776,$A51,СВЦЭМ!$B$33:$B$776,N$47)+'СЕТ СН'!$G$12+СВЦЭМ!$D$10+'СЕТ СН'!$G$5-'СЕТ СН'!$G$20</f>
        <v>2713.8711919500001</v>
      </c>
      <c r="O51" s="36">
        <f>SUMIFS(СВЦЭМ!$C$33:$C$776,СВЦЭМ!$A$33:$A$776,$A51,СВЦЭМ!$B$33:$B$776,O$47)+'СЕТ СН'!$G$12+СВЦЭМ!$D$10+'СЕТ СН'!$G$5-'СЕТ СН'!$G$20</f>
        <v>2720.7341159899997</v>
      </c>
      <c r="P51" s="36">
        <f>SUMIFS(СВЦЭМ!$C$33:$C$776,СВЦЭМ!$A$33:$A$776,$A51,СВЦЭМ!$B$33:$B$776,P$47)+'СЕТ СН'!$G$12+СВЦЭМ!$D$10+'СЕТ СН'!$G$5-'СЕТ СН'!$G$20</f>
        <v>2729.13674851</v>
      </c>
      <c r="Q51" s="36">
        <f>SUMIFS(СВЦЭМ!$C$33:$C$776,СВЦЭМ!$A$33:$A$776,$A51,СВЦЭМ!$B$33:$B$776,Q$47)+'СЕТ СН'!$G$12+СВЦЭМ!$D$10+'СЕТ СН'!$G$5-'СЕТ СН'!$G$20</f>
        <v>2721.47341211</v>
      </c>
      <c r="R51" s="36">
        <f>SUMIFS(СВЦЭМ!$C$33:$C$776,СВЦЭМ!$A$33:$A$776,$A51,СВЦЭМ!$B$33:$B$776,R$47)+'СЕТ СН'!$G$12+СВЦЭМ!$D$10+'СЕТ СН'!$G$5-'СЕТ СН'!$G$20</f>
        <v>2693.3211030399998</v>
      </c>
      <c r="S51" s="36">
        <f>SUMIFS(СВЦЭМ!$C$33:$C$776,СВЦЭМ!$A$33:$A$776,$A51,СВЦЭМ!$B$33:$B$776,S$47)+'СЕТ СН'!$G$12+СВЦЭМ!$D$10+'СЕТ СН'!$G$5-'СЕТ СН'!$G$20</f>
        <v>2633.4232717899999</v>
      </c>
      <c r="T51" s="36">
        <f>SUMIFS(СВЦЭМ!$C$33:$C$776,СВЦЭМ!$A$33:$A$776,$A51,СВЦЭМ!$B$33:$B$776,T$47)+'СЕТ СН'!$G$12+СВЦЭМ!$D$10+'СЕТ СН'!$G$5-'СЕТ СН'!$G$20</f>
        <v>2618.78637751</v>
      </c>
      <c r="U51" s="36">
        <f>SUMIFS(СВЦЭМ!$C$33:$C$776,СВЦЭМ!$A$33:$A$776,$A51,СВЦЭМ!$B$33:$B$776,U$47)+'СЕТ СН'!$G$12+СВЦЭМ!$D$10+'СЕТ СН'!$G$5-'СЕТ СН'!$G$20</f>
        <v>2604.2043895299998</v>
      </c>
      <c r="V51" s="36">
        <f>SUMIFS(СВЦЭМ!$C$33:$C$776,СВЦЭМ!$A$33:$A$776,$A51,СВЦЭМ!$B$33:$B$776,V$47)+'СЕТ СН'!$G$12+СВЦЭМ!$D$10+'СЕТ СН'!$G$5-'СЕТ СН'!$G$20</f>
        <v>2604.65900917</v>
      </c>
      <c r="W51" s="36">
        <f>SUMIFS(СВЦЭМ!$C$33:$C$776,СВЦЭМ!$A$33:$A$776,$A51,СВЦЭМ!$B$33:$B$776,W$47)+'СЕТ СН'!$G$12+СВЦЭМ!$D$10+'СЕТ СН'!$G$5-'СЕТ СН'!$G$20</f>
        <v>2610.79380494</v>
      </c>
      <c r="X51" s="36">
        <f>SUMIFS(СВЦЭМ!$C$33:$C$776,СВЦЭМ!$A$33:$A$776,$A51,СВЦЭМ!$B$33:$B$776,X$47)+'СЕТ СН'!$G$12+СВЦЭМ!$D$10+'СЕТ СН'!$G$5-'СЕТ СН'!$G$20</f>
        <v>2656.9438077899999</v>
      </c>
      <c r="Y51" s="36">
        <f>SUMIFS(СВЦЭМ!$C$33:$C$776,СВЦЭМ!$A$33:$A$776,$A51,СВЦЭМ!$B$33:$B$776,Y$47)+'СЕТ СН'!$G$12+СВЦЭМ!$D$10+'СЕТ СН'!$G$5-'СЕТ СН'!$G$20</f>
        <v>2701.1815635100002</v>
      </c>
    </row>
    <row r="52" spans="1:25" ht="15.75" x14ac:dyDescent="0.2">
      <c r="A52" s="35">
        <f t="shared" si="1"/>
        <v>43529</v>
      </c>
      <c r="B52" s="36">
        <f>SUMIFS(СВЦЭМ!$C$33:$C$776,СВЦЭМ!$A$33:$A$776,$A52,СВЦЭМ!$B$33:$B$776,B$47)+'СЕТ СН'!$G$12+СВЦЭМ!$D$10+'СЕТ СН'!$G$5-'СЕТ СН'!$G$20</f>
        <v>2724.3699514999998</v>
      </c>
      <c r="C52" s="36">
        <f>SUMIFS(СВЦЭМ!$C$33:$C$776,СВЦЭМ!$A$33:$A$776,$A52,СВЦЭМ!$B$33:$B$776,C$47)+'СЕТ СН'!$G$12+СВЦЭМ!$D$10+'СЕТ СН'!$G$5-'СЕТ СН'!$G$20</f>
        <v>2752.5660447400001</v>
      </c>
      <c r="D52" s="36">
        <f>SUMIFS(СВЦЭМ!$C$33:$C$776,СВЦЭМ!$A$33:$A$776,$A52,СВЦЭМ!$B$33:$B$776,D$47)+'СЕТ СН'!$G$12+СВЦЭМ!$D$10+'СЕТ СН'!$G$5-'СЕТ СН'!$G$20</f>
        <v>2767.3247270699999</v>
      </c>
      <c r="E52" s="36">
        <f>SUMIFS(СВЦЭМ!$C$33:$C$776,СВЦЭМ!$A$33:$A$776,$A52,СВЦЭМ!$B$33:$B$776,E$47)+'СЕТ СН'!$G$12+СВЦЭМ!$D$10+'СЕТ СН'!$G$5-'СЕТ СН'!$G$20</f>
        <v>2785.65699331</v>
      </c>
      <c r="F52" s="36">
        <f>SUMIFS(СВЦЭМ!$C$33:$C$776,СВЦЭМ!$A$33:$A$776,$A52,СВЦЭМ!$B$33:$B$776,F$47)+'СЕТ СН'!$G$12+СВЦЭМ!$D$10+'СЕТ СН'!$G$5-'СЕТ СН'!$G$20</f>
        <v>2796.1185203699997</v>
      </c>
      <c r="G52" s="36">
        <f>SUMIFS(СВЦЭМ!$C$33:$C$776,СВЦЭМ!$A$33:$A$776,$A52,СВЦЭМ!$B$33:$B$776,G$47)+'СЕТ СН'!$G$12+СВЦЭМ!$D$10+'СЕТ СН'!$G$5-'СЕТ СН'!$G$20</f>
        <v>2771.0111358099998</v>
      </c>
      <c r="H52" s="36">
        <f>SUMIFS(СВЦЭМ!$C$33:$C$776,СВЦЭМ!$A$33:$A$776,$A52,СВЦЭМ!$B$33:$B$776,H$47)+'СЕТ СН'!$G$12+СВЦЭМ!$D$10+'СЕТ СН'!$G$5-'СЕТ СН'!$G$20</f>
        <v>2728.9955222499998</v>
      </c>
      <c r="I52" s="36">
        <f>SUMIFS(СВЦЭМ!$C$33:$C$776,СВЦЭМ!$A$33:$A$776,$A52,СВЦЭМ!$B$33:$B$776,I$47)+'СЕТ СН'!$G$12+СВЦЭМ!$D$10+'СЕТ СН'!$G$5-'СЕТ СН'!$G$20</f>
        <v>2678.38172261</v>
      </c>
      <c r="J52" s="36">
        <f>SUMIFS(СВЦЭМ!$C$33:$C$776,СВЦЭМ!$A$33:$A$776,$A52,СВЦЭМ!$B$33:$B$776,J$47)+'СЕТ СН'!$G$12+СВЦЭМ!$D$10+'СЕТ СН'!$G$5-'СЕТ СН'!$G$20</f>
        <v>2645.5190106099999</v>
      </c>
      <c r="K52" s="36">
        <f>SUMIFS(СВЦЭМ!$C$33:$C$776,СВЦЭМ!$A$33:$A$776,$A52,СВЦЭМ!$B$33:$B$776,K$47)+'СЕТ СН'!$G$12+СВЦЭМ!$D$10+'СЕТ СН'!$G$5-'СЕТ СН'!$G$20</f>
        <v>2621.4225117799997</v>
      </c>
      <c r="L52" s="36">
        <f>SUMIFS(СВЦЭМ!$C$33:$C$776,СВЦЭМ!$A$33:$A$776,$A52,СВЦЭМ!$B$33:$B$776,L$47)+'СЕТ СН'!$G$12+СВЦЭМ!$D$10+'СЕТ СН'!$G$5-'СЕТ СН'!$G$20</f>
        <v>2619.7926073600001</v>
      </c>
      <c r="M52" s="36">
        <f>SUMIFS(СВЦЭМ!$C$33:$C$776,СВЦЭМ!$A$33:$A$776,$A52,СВЦЭМ!$B$33:$B$776,M$47)+'СЕТ СН'!$G$12+СВЦЭМ!$D$10+'СЕТ СН'!$G$5-'СЕТ СН'!$G$20</f>
        <v>2658.9409505200001</v>
      </c>
      <c r="N52" s="36">
        <f>SUMIFS(СВЦЭМ!$C$33:$C$776,СВЦЭМ!$A$33:$A$776,$A52,СВЦЭМ!$B$33:$B$776,N$47)+'СЕТ СН'!$G$12+СВЦЭМ!$D$10+'СЕТ СН'!$G$5-'СЕТ СН'!$G$20</f>
        <v>2694.5793714500001</v>
      </c>
      <c r="O52" s="36">
        <f>SUMIFS(СВЦЭМ!$C$33:$C$776,СВЦЭМ!$A$33:$A$776,$A52,СВЦЭМ!$B$33:$B$776,O$47)+'СЕТ СН'!$G$12+СВЦЭМ!$D$10+'СЕТ СН'!$G$5-'СЕТ СН'!$G$20</f>
        <v>2692.2241393899999</v>
      </c>
      <c r="P52" s="36">
        <f>SUMIFS(СВЦЭМ!$C$33:$C$776,СВЦЭМ!$A$33:$A$776,$A52,СВЦЭМ!$B$33:$B$776,P$47)+'СЕТ СН'!$G$12+СВЦЭМ!$D$10+'СЕТ СН'!$G$5-'СЕТ СН'!$G$20</f>
        <v>2724.27700297</v>
      </c>
      <c r="Q52" s="36">
        <f>SUMIFS(СВЦЭМ!$C$33:$C$776,СВЦЭМ!$A$33:$A$776,$A52,СВЦЭМ!$B$33:$B$776,Q$47)+'СЕТ СН'!$G$12+СВЦЭМ!$D$10+'СЕТ СН'!$G$5-'СЕТ СН'!$G$20</f>
        <v>2716.0230715299999</v>
      </c>
      <c r="R52" s="36">
        <f>SUMIFS(СВЦЭМ!$C$33:$C$776,СВЦЭМ!$A$33:$A$776,$A52,СВЦЭМ!$B$33:$B$776,R$47)+'СЕТ СН'!$G$12+СВЦЭМ!$D$10+'СЕТ СН'!$G$5-'СЕТ СН'!$G$20</f>
        <v>2688.9078892799998</v>
      </c>
      <c r="S52" s="36">
        <f>SUMIFS(СВЦЭМ!$C$33:$C$776,СВЦЭМ!$A$33:$A$776,$A52,СВЦЭМ!$B$33:$B$776,S$47)+'СЕТ СН'!$G$12+СВЦЭМ!$D$10+'СЕТ СН'!$G$5-'СЕТ СН'!$G$20</f>
        <v>2643.2169638300002</v>
      </c>
      <c r="T52" s="36">
        <f>SUMIFS(СВЦЭМ!$C$33:$C$776,СВЦЭМ!$A$33:$A$776,$A52,СВЦЭМ!$B$33:$B$776,T$47)+'СЕТ СН'!$G$12+СВЦЭМ!$D$10+'СЕТ СН'!$G$5-'СЕТ СН'!$G$20</f>
        <v>2623.1561800299996</v>
      </c>
      <c r="U52" s="36">
        <f>SUMIFS(СВЦЭМ!$C$33:$C$776,СВЦЭМ!$A$33:$A$776,$A52,СВЦЭМ!$B$33:$B$776,U$47)+'СЕТ СН'!$G$12+СВЦЭМ!$D$10+'СЕТ СН'!$G$5-'СЕТ СН'!$G$20</f>
        <v>2593.43456874</v>
      </c>
      <c r="V52" s="36">
        <f>SUMIFS(СВЦЭМ!$C$33:$C$776,СВЦЭМ!$A$33:$A$776,$A52,СВЦЭМ!$B$33:$B$776,V$47)+'СЕТ СН'!$G$12+СВЦЭМ!$D$10+'СЕТ СН'!$G$5-'СЕТ СН'!$G$20</f>
        <v>2591.3641033599997</v>
      </c>
      <c r="W52" s="36">
        <f>SUMIFS(СВЦЭМ!$C$33:$C$776,СВЦЭМ!$A$33:$A$776,$A52,СВЦЭМ!$B$33:$B$776,W$47)+'СЕТ СН'!$G$12+СВЦЭМ!$D$10+'СЕТ СН'!$G$5-'СЕТ СН'!$G$20</f>
        <v>2600.0802087900001</v>
      </c>
      <c r="X52" s="36">
        <f>SUMIFS(СВЦЭМ!$C$33:$C$776,СВЦЭМ!$A$33:$A$776,$A52,СВЦЭМ!$B$33:$B$776,X$47)+'СЕТ СН'!$G$12+СВЦЭМ!$D$10+'СЕТ СН'!$G$5-'СЕТ СН'!$G$20</f>
        <v>2660.21580434</v>
      </c>
      <c r="Y52" s="36">
        <f>SUMIFS(СВЦЭМ!$C$33:$C$776,СВЦЭМ!$A$33:$A$776,$A52,СВЦЭМ!$B$33:$B$776,Y$47)+'СЕТ СН'!$G$12+СВЦЭМ!$D$10+'СЕТ СН'!$G$5-'СЕТ СН'!$G$20</f>
        <v>2710.98857361</v>
      </c>
    </row>
    <row r="53" spans="1:25" ht="15.75" x14ac:dyDescent="0.2">
      <c r="A53" s="35">
        <f t="shared" si="1"/>
        <v>43530</v>
      </c>
      <c r="B53" s="36">
        <f>SUMIFS(СВЦЭМ!$C$33:$C$776,СВЦЭМ!$A$33:$A$776,$A53,СВЦЭМ!$B$33:$B$776,B$47)+'СЕТ СН'!$G$12+СВЦЭМ!$D$10+'СЕТ СН'!$G$5-'СЕТ СН'!$G$20</f>
        <v>2790.51815025</v>
      </c>
      <c r="C53" s="36">
        <f>SUMIFS(СВЦЭМ!$C$33:$C$776,СВЦЭМ!$A$33:$A$776,$A53,СВЦЭМ!$B$33:$B$776,C$47)+'СЕТ СН'!$G$12+СВЦЭМ!$D$10+'СЕТ СН'!$G$5-'СЕТ СН'!$G$20</f>
        <v>2808.6833949000002</v>
      </c>
      <c r="D53" s="36">
        <f>SUMIFS(СВЦЭМ!$C$33:$C$776,СВЦЭМ!$A$33:$A$776,$A53,СВЦЭМ!$B$33:$B$776,D$47)+'СЕТ СН'!$G$12+СВЦЭМ!$D$10+'СЕТ СН'!$G$5-'СЕТ СН'!$G$20</f>
        <v>2795.8800757099998</v>
      </c>
      <c r="E53" s="36">
        <f>SUMIFS(СВЦЭМ!$C$33:$C$776,СВЦЭМ!$A$33:$A$776,$A53,СВЦЭМ!$B$33:$B$776,E$47)+'СЕТ СН'!$G$12+СВЦЭМ!$D$10+'СЕТ СН'!$G$5-'СЕТ СН'!$G$20</f>
        <v>2799.9774809299997</v>
      </c>
      <c r="F53" s="36">
        <f>SUMIFS(СВЦЭМ!$C$33:$C$776,СВЦЭМ!$A$33:$A$776,$A53,СВЦЭМ!$B$33:$B$776,F$47)+'СЕТ СН'!$G$12+СВЦЭМ!$D$10+'СЕТ СН'!$G$5-'СЕТ СН'!$G$20</f>
        <v>2797.9353786299998</v>
      </c>
      <c r="G53" s="36">
        <f>SUMIFS(СВЦЭМ!$C$33:$C$776,СВЦЭМ!$A$33:$A$776,$A53,СВЦЭМ!$B$33:$B$776,G$47)+'СЕТ СН'!$G$12+СВЦЭМ!$D$10+'СЕТ СН'!$G$5-'СЕТ СН'!$G$20</f>
        <v>2779.9381598499999</v>
      </c>
      <c r="H53" s="36">
        <f>SUMIFS(СВЦЭМ!$C$33:$C$776,СВЦЭМ!$A$33:$A$776,$A53,СВЦЭМ!$B$33:$B$776,H$47)+'СЕТ СН'!$G$12+СВЦЭМ!$D$10+'СЕТ СН'!$G$5-'СЕТ СН'!$G$20</f>
        <v>2767.1335599499998</v>
      </c>
      <c r="I53" s="36">
        <f>SUMIFS(СВЦЭМ!$C$33:$C$776,СВЦЭМ!$A$33:$A$776,$A53,СВЦЭМ!$B$33:$B$776,I$47)+'СЕТ СН'!$G$12+СВЦЭМ!$D$10+'СЕТ СН'!$G$5-'СЕТ СН'!$G$20</f>
        <v>2728.0497477399999</v>
      </c>
      <c r="J53" s="36">
        <f>SUMIFS(СВЦЭМ!$C$33:$C$776,СВЦЭМ!$A$33:$A$776,$A53,СВЦЭМ!$B$33:$B$776,J$47)+'СЕТ СН'!$G$12+СВЦЭМ!$D$10+'СЕТ СН'!$G$5-'СЕТ СН'!$G$20</f>
        <v>2683.89349163</v>
      </c>
      <c r="K53" s="36">
        <f>SUMIFS(СВЦЭМ!$C$33:$C$776,СВЦЭМ!$A$33:$A$776,$A53,СВЦЭМ!$B$33:$B$776,K$47)+'СЕТ СН'!$G$12+СВЦЭМ!$D$10+'СЕТ СН'!$G$5-'СЕТ СН'!$G$20</f>
        <v>2665.0686523199997</v>
      </c>
      <c r="L53" s="36">
        <f>SUMIFS(СВЦЭМ!$C$33:$C$776,СВЦЭМ!$A$33:$A$776,$A53,СВЦЭМ!$B$33:$B$776,L$47)+'СЕТ СН'!$G$12+СВЦЭМ!$D$10+'СЕТ СН'!$G$5-'СЕТ СН'!$G$20</f>
        <v>2650.5107634799997</v>
      </c>
      <c r="M53" s="36">
        <f>SUMIFS(СВЦЭМ!$C$33:$C$776,СВЦЭМ!$A$33:$A$776,$A53,СВЦЭМ!$B$33:$B$776,M$47)+'СЕТ СН'!$G$12+СВЦЭМ!$D$10+'СЕТ СН'!$G$5-'СЕТ СН'!$G$20</f>
        <v>2691.28811408</v>
      </c>
      <c r="N53" s="36">
        <f>SUMIFS(СВЦЭМ!$C$33:$C$776,СВЦЭМ!$A$33:$A$776,$A53,СВЦЭМ!$B$33:$B$776,N$47)+'СЕТ СН'!$G$12+СВЦЭМ!$D$10+'СЕТ СН'!$G$5-'СЕТ СН'!$G$20</f>
        <v>2742.2903640499999</v>
      </c>
      <c r="O53" s="36">
        <f>SUMIFS(СВЦЭМ!$C$33:$C$776,СВЦЭМ!$A$33:$A$776,$A53,СВЦЭМ!$B$33:$B$776,O$47)+'СЕТ СН'!$G$12+СВЦЭМ!$D$10+'СЕТ СН'!$G$5-'СЕТ СН'!$G$20</f>
        <v>2741.8230036199998</v>
      </c>
      <c r="P53" s="36">
        <f>SUMIFS(СВЦЭМ!$C$33:$C$776,СВЦЭМ!$A$33:$A$776,$A53,СВЦЭМ!$B$33:$B$776,P$47)+'СЕТ СН'!$G$12+СВЦЭМ!$D$10+'СЕТ СН'!$G$5-'СЕТ СН'!$G$20</f>
        <v>2760.4517142499999</v>
      </c>
      <c r="Q53" s="36">
        <f>SUMIFS(СВЦЭМ!$C$33:$C$776,СВЦЭМ!$A$33:$A$776,$A53,СВЦЭМ!$B$33:$B$776,Q$47)+'СЕТ СН'!$G$12+СВЦЭМ!$D$10+'СЕТ СН'!$G$5-'СЕТ СН'!$G$20</f>
        <v>2761.6820055999997</v>
      </c>
      <c r="R53" s="36">
        <f>SUMIFS(СВЦЭМ!$C$33:$C$776,СВЦЭМ!$A$33:$A$776,$A53,СВЦЭМ!$B$33:$B$776,R$47)+'СЕТ СН'!$G$12+СВЦЭМ!$D$10+'СЕТ СН'!$G$5-'СЕТ СН'!$G$20</f>
        <v>2747.7386881299999</v>
      </c>
      <c r="S53" s="36">
        <f>SUMIFS(СВЦЭМ!$C$33:$C$776,СВЦЭМ!$A$33:$A$776,$A53,СВЦЭМ!$B$33:$B$776,S$47)+'СЕТ СН'!$G$12+СВЦЭМ!$D$10+'СЕТ СН'!$G$5-'СЕТ СН'!$G$20</f>
        <v>2699.3154749999999</v>
      </c>
      <c r="T53" s="36">
        <f>SUMIFS(СВЦЭМ!$C$33:$C$776,СВЦЭМ!$A$33:$A$776,$A53,СВЦЭМ!$B$33:$B$776,T$47)+'СЕТ СН'!$G$12+СВЦЭМ!$D$10+'СЕТ СН'!$G$5-'СЕТ СН'!$G$20</f>
        <v>2678.0939143099999</v>
      </c>
      <c r="U53" s="36">
        <f>SUMIFS(СВЦЭМ!$C$33:$C$776,СВЦЭМ!$A$33:$A$776,$A53,СВЦЭМ!$B$33:$B$776,U$47)+'СЕТ СН'!$G$12+СВЦЭМ!$D$10+'СЕТ СН'!$G$5-'СЕТ СН'!$G$20</f>
        <v>2624.34434001</v>
      </c>
      <c r="V53" s="36">
        <f>SUMIFS(СВЦЭМ!$C$33:$C$776,СВЦЭМ!$A$33:$A$776,$A53,СВЦЭМ!$B$33:$B$776,V$47)+'СЕТ СН'!$G$12+СВЦЭМ!$D$10+'СЕТ СН'!$G$5-'СЕТ СН'!$G$20</f>
        <v>2628.1377123299999</v>
      </c>
      <c r="W53" s="36">
        <f>SUMIFS(СВЦЭМ!$C$33:$C$776,СВЦЭМ!$A$33:$A$776,$A53,СВЦЭМ!$B$33:$B$776,W$47)+'СЕТ СН'!$G$12+СВЦЭМ!$D$10+'СЕТ СН'!$G$5-'СЕТ СН'!$G$20</f>
        <v>2615.37497712</v>
      </c>
      <c r="X53" s="36">
        <f>SUMIFS(СВЦЭМ!$C$33:$C$776,СВЦЭМ!$A$33:$A$776,$A53,СВЦЭМ!$B$33:$B$776,X$47)+'СЕТ СН'!$G$12+СВЦЭМ!$D$10+'СЕТ СН'!$G$5-'СЕТ СН'!$G$20</f>
        <v>2656.68018218</v>
      </c>
      <c r="Y53" s="36">
        <f>SUMIFS(СВЦЭМ!$C$33:$C$776,СВЦЭМ!$A$33:$A$776,$A53,СВЦЭМ!$B$33:$B$776,Y$47)+'СЕТ СН'!$G$12+СВЦЭМ!$D$10+'СЕТ СН'!$G$5-'СЕТ СН'!$G$20</f>
        <v>2699.5892732100001</v>
      </c>
    </row>
    <row r="54" spans="1:25" ht="15.75" x14ac:dyDescent="0.2">
      <c r="A54" s="35">
        <f t="shared" si="1"/>
        <v>43531</v>
      </c>
      <c r="B54" s="36">
        <f>SUMIFS(СВЦЭМ!$C$33:$C$776,СВЦЭМ!$A$33:$A$776,$A54,СВЦЭМ!$B$33:$B$776,B$47)+'СЕТ СН'!$G$12+СВЦЭМ!$D$10+'СЕТ СН'!$G$5-'СЕТ СН'!$G$20</f>
        <v>2781.52751377</v>
      </c>
      <c r="C54" s="36">
        <f>SUMIFS(СВЦЭМ!$C$33:$C$776,СВЦЭМ!$A$33:$A$776,$A54,СВЦЭМ!$B$33:$B$776,C$47)+'СЕТ СН'!$G$12+СВЦЭМ!$D$10+'СЕТ СН'!$G$5-'СЕТ СН'!$G$20</f>
        <v>2807.25763233</v>
      </c>
      <c r="D54" s="36">
        <f>SUMIFS(СВЦЭМ!$C$33:$C$776,СВЦЭМ!$A$33:$A$776,$A54,СВЦЭМ!$B$33:$B$776,D$47)+'СЕТ СН'!$G$12+СВЦЭМ!$D$10+'СЕТ СН'!$G$5-'СЕТ СН'!$G$20</f>
        <v>2795.2257560499997</v>
      </c>
      <c r="E54" s="36">
        <f>SUMIFS(СВЦЭМ!$C$33:$C$776,СВЦЭМ!$A$33:$A$776,$A54,СВЦЭМ!$B$33:$B$776,E$47)+'СЕТ СН'!$G$12+СВЦЭМ!$D$10+'СЕТ СН'!$G$5-'СЕТ СН'!$G$20</f>
        <v>2796.3516999399999</v>
      </c>
      <c r="F54" s="36">
        <f>SUMIFS(СВЦЭМ!$C$33:$C$776,СВЦЭМ!$A$33:$A$776,$A54,СВЦЭМ!$B$33:$B$776,F$47)+'СЕТ СН'!$G$12+СВЦЭМ!$D$10+'СЕТ СН'!$G$5-'СЕТ СН'!$G$20</f>
        <v>2796.1644188299997</v>
      </c>
      <c r="G54" s="36">
        <f>SUMIFS(СВЦЭМ!$C$33:$C$776,СВЦЭМ!$A$33:$A$776,$A54,СВЦЭМ!$B$33:$B$776,G$47)+'СЕТ СН'!$G$12+СВЦЭМ!$D$10+'СЕТ СН'!$G$5-'СЕТ СН'!$G$20</f>
        <v>2787.9004449399999</v>
      </c>
      <c r="H54" s="36">
        <f>SUMIFS(СВЦЭМ!$C$33:$C$776,СВЦЭМ!$A$33:$A$776,$A54,СВЦЭМ!$B$33:$B$776,H$47)+'СЕТ СН'!$G$12+СВЦЭМ!$D$10+'СЕТ СН'!$G$5-'СЕТ СН'!$G$20</f>
        <v>2757.0763226999998</v>
      </c>
      <c r="I54" s="36">
        <f>SUMIFS(СВЦЭМ!$C$33:$C$776,СВЦЭМ!$A$33:$A$776,$A54,СВЦЭМ!$B$33:$B$776,I$47)+'СЕТ СН'!$G$12+СВЦЭМ!$D$10+'СЕТ СН'!$G$5-'СЕТ СН'!$G$20</f>
        <v>2713.3563962999997</v>
      </c>
      <c r="J54" s="36">
        <f>SUMIFS(СВЦЭМ!$C$33:$C$776,СВЦЭМ!$A$33:$A$776,$A54,СВЦЭМ!$B$33:$B$776,J$47)+'СЕТ СН'!$G$12+СВЦЭМ!$D$10+'СЕТ СН'!$G$5-'СЕТ СН'!$G$20</f>
        <v>2668.8296823399996</v>
      </c>
      <c r="K54" s="36">
        <f>SUMIFS(СВЦЭМ!$C$33:$C$776,СВЦЭМ!$A$33:$A$776,$A54,СВЦЭМ!$B$33:$B$776,K$47)+'СЕТ СН'!$G$12+СВЦЭМ!$D$10+'СЕТ СН'!$G$5-'СЕТ СН'!$G$20</f>
        <v>2655.0624334599997</v>
      </c>
      <c r="L54" s="36">
        <f>SUMIFS(СВЦЭМ!$C$33:$C$776,СВЦЭМ!$A$33:$A$776,$A54,СВЦЭМ!$B$33:$B$776,L$47)+'СЕТ СН'!$G$12+СВЦЭМ!$D$10+'СЕТ СН'!$G$5-'СЕТ СН'!$G$20</f>
        <v>2658.34605594</v>
      </c>
      <c r="M54" s="36">
        <f>SUMIFS(СВЦЭМ!$C$33:$C$776,СВЦЭМ!$A$33:$A$776,$A54,СВЦЭМ!$B$33:$B$776,M$47)+'СЕТ СН'!$G$12+СВЦЭМ!$D$10+'СЕТ СН'!$G$5-'СЕТ СН'!$G$20</f>
        <v>2684.6238889599999</v>
      </c>
      <c r="N54" s="36">
        <f>SUMIFS(СВЦЭМ!$C$33:$C$776,СВЦЭМ!$A$33:$A$776,$A54,СВЦЭМ!$B$33:$B$776,N$47)+'СЕТ СН'!$G$12+СВЦЭМ!$D$10+'СЕТ СН'!$G$5-'СЕТ СН'!$G$20</f>
        <v>2739.7378865599999</v>
      </c>
      <c r="O54" s="36">
        <f>SUMIFS(СВЦЭМ!$C$33:$C$776,СВЦЭМ!$A$33:$A$776,$A54,СВЦЭМ!$B$33:$B$776,O$47)+'СЕТ СН'!$G$12+СВЦЭМ!$D$10+'СЕТ СН'!$G$5-'СЕТ СН'!$G$20</f>
        <v>2746.86188722</v>
      </c>
      <c r="P54" s="36">
        <f>SUMIFS(СВЦЭМ!$C$33:$C$776,СВЦЭМ!$A$33:$A$776,$A54,СВЦЭМ!$B$33:$B$776,P$47)+'СЕТ СН'!$G$12+СВЦЭМ!$D$10+'СЕТ СН'!$G$5-'СЕТ СН'!$G$20</f>
        <v>2757.9001985599998</v>
      </c>
      <c r="Q54" s="36">
        <f>SUMIFS(СВЦЭМ!$C$33:$C$776,СВЦЭМ!$A$33:$A$776,$A54,СВЦЭМ!$B$33:$B$776,Q$47)+'СЕТ СН'!$G$12+СВЦЭМ!$D$10+'СЕТ СН'!$G$5-'СЕТ СН'!$G$20</f>
        <v>2759.9039569899996</v>
      </c>
      <c r="R54" s="36">
        <f>SUMIFS(СВЦЭМ!$C$33:$C$776,СВЦЭМ!$A$33:$A$776,$A54,СВЦЭМ!$B$33:$B$776,R$47)+'СЕТ СН'!$G$12+СВЦЭМ!$D$10+'СЕТ СН'!$G$5-'СЕТ СН'!$G$20</f>
        <v>2738.12033273</v>
      </c>
      <c r="S54" s="36">
        <f>SUMIFS(СВЦЭМ!$C$33:$C$776,СВЦЭМ!$A$33:$A$776,$A54,СВЦЭМ!$B$33:$B$776,S$47)+'СЕТ СН'!$G$12+СВЦЭМ!$D$10+'СЕТ СН'!$G$5-'СЕТ СН'!$G$20</f>
        <v>2699.6743886200002</v>
      </c>
      <c r="T54" s="36">
        <f>SUMIFS(СВЦЭМ!$C$33:$C$776,СВЦЭМ!$A$33:$A$776,$A54,СВЦЭМ!$B$33:$B$776,T$47)+'СЕТ СН'!$G$12+СВЦЭМ!$D$10+'СЕТ СН'!$G$5-'СЕТ СН'!$G$20</f>
        <v>2660.4357350499999</v>
      </c>
      <c r="U54" s="36">
        <f>SUMIFS(СВЦЭМ!$C$33:$C$776,СВЦЭМ!$A$33:$A$776,$A54,СВЦЭМ!$B$33:$B$776,U$47)+'СЕТ СН'!$G$12+СВЦЭМ!$D$10+'СЕТ СН'!$G$5-'СЕТ СН'!$G$20</f>
        <v>2644.6949034499999</v>
      </c>
      <c r="V54" s="36">
        <f>SUMIFS(СВЦЭМ!$C$33:$C$776,СВЦЭМ!$A$33:$A$776,$A54,СВЦЭМ!$B$33:$B$776,V$47)+'СЕТ СН'!$G$12+СВЦЭМ!$D$10+'СЕТ СН'!$G$5-'СЕТ СН'!$G$20</f>
        <v>2643.7060990700002</v>
      </c>
      <c r="W54" s="36">
        <f>SUMIFS(СВЦЭМ!$C$33:$C$776,СВЦЭМ!$A$33:$A$776,$A54,СВЦЭМ!$B$33:$B$776,W$47)+'СЕТ СН'!$G$12+СВЦЭМ!$D$10+'СЕТ СН'!$G$5-'СЕТ СН'!$G$20</f>
        <v>2646.7683621899996</v>
      </c>
      <c r="X54" s="36">
        <f>SUMIFS(СВЦЭМ!$C$33:$C$776,СВЦЭМ!$A$33:$A$776,$A54,СВЦЭМ!$B$33:$B$776,X$47)+'СЕТ СН'!$G$12+СВЦЭМ!$D$10+'СЕТ СН'!$G$5-'СЕТ СН'!$G$20</f>
        <v>2692.9740639799998</v>
      </c>
      <c r="Y54" s="36">
        <f>SUMIFS(СВЦЭМ!$C$33:$C$776,СВЦЭМ!$A$33:$A$776,$A54,СВЦЭМ!$B$33:$B$776,Y$47)+'СЕТ СН'!$G$12+СВЦЭМ!$D$10+'СЕТ СН'!$G$5-'СЕТ СН'!$G$20</f>
        <v>2747.23959556</v>
      </c>
    </row>
    <row r="55" spans="1:25" ht="15.75" x14ac:dyDescent="0.2">
      <c r="A55" s="35">
        <f t="shared" si="1"/>
        <v>43532</v>
      </c>
      <c r="B55" s="36">
        <f>SUMIFS(СВЦЭМ!$C$33:$C$776,СВЦЭМ!$A$33:$A$776,$A55,СВЦЭМ!$B$33:$B$776,B$47)+'СЕТ СН'!$G$12+СВЦЭМ!$D$10+'СЕТ СН'!$G$5-'СЕТ СН'!$G$20</f>
        <v>2789.1603161200001</v>
      </c>
      <c r="C55" s="36">
        <f>SUMIFS(СВЦЭМ!$C$33:$C$776,СВЦЭМ!$A$33:$A$776,$A55,СВЦЭМ!$B$33:$B$776,C$47)+'СЕТ СН'!$G$12+СВЦЭМ!$D$10+'СЕТ СН'!$G$5-'СЕТ СН'!$G$20</f>
        <v>2819.5126094899997</v>
      </c>
      <c r="D55" s="36">
        <f>SUMIFS(СВЦЭМ!$C$33:$C$776,СВЦЭМ!$A$33:$A$776,$A55,СВЦЭМ!$B$33:$B$776,D$47)+'СЕТ СН'!$G$12+СВЦЭМ!$D$10+'СЕТ СН'!$G$5-'СЕТ СН'!$G$20</f>
        <v>2821.22739895</v>
      </c>
      <c r="E55" s="36">
        <f>SUMIFS(СВЦЭМ!$C$33:$C$776,СВЦЭМ!$A$33:$A$776,$A55,СВЦЭМ!$B$33:$B$776,E$47)+'СЕТ СН'!$G$12+СВЦЭМ!$D$10+'СЕТ СН'!$G$5-'СЕТ СН'!$G$20</f>
        <v>2834.0315110900001</v>
      </c>
      <c r="F55" s="36">
        <f>SUMIFS(СВЦЭМ!$C$33:$C$776,СВЦЭМ!$A$33:$A$776,$A55,СВЦЭМ!$B$33:$B$776,F$47)+'СЕТ СН'!$G$12+СВЦЭМ!$D$10+'СЕТ СН'!$G$5-'СЕТ СН'!$G$20</f>
        <v>2830.61833088</v>
      </c>
      <c r="G55" s="36">
        <f>SUMIFS(СВЦЭМ!$C$33:$C$776,СВЦЭМ!$A$33:$A$776,$A55,СВЦЭМ!$B$33:$B$776,G$47)+'СЕТ СН'!$G$12+СВЦЭМ!$D$10+'СЕТ СН'!$G$5-'СЕТ СН'!$G$20</f>
        <v>2821.0065546199999</v>
      </c>
      <c r="H55" s="36">
        <f>SUMIFS(СВЦЭМ!$C$33:$C$776,СВЦЭМ!$A$33:$A$776,$A55,СВЦЭМ!$B$33:$B$776,H$47)+'СЕТ СН'!$G$12+СВЦЭМ!$D$10+'СЕТ СН'!$G$5-'СЕТ СН'!$G$20</f>
        <v>2799.5583801499997</v>
      </c>
      <c r="I55" s="36">
        <f>SUMIFS(СВЦЭМ!$C$33:$C$776,СВЦЭМ!$A$33:$A$776,$A55,СВЦЭМ!$B$33:$B$776,I$47)+'СЕТ СН'!$G$12+СВЦЭМ!$D$10+'СЕТ СН'!$G$5-'СЕТ СН'!$G$20</f>
        <v>2753.2191830699999</v>
      </c>
      <c r="J55" s="36">
        <f>SUMIFS(СВЦЭМ!$C$33:$C$776,СВЦЭМ!$A$33:$A$776,$A55,СВЦЭМ!$B$33:$B$776,J$47)+'СЕТ СН'!$G$12+СВЦЭМ!$D$10+'СЕТ СН'!$G$5-'СЕТ СН'!$G$20</f>
        <v>2677.0200058599999</v>
      </c>
      <c r="K55" s="36">
        <f>SUMIFS(СВЦЭМ!$C$33:$C$776,СВЦЭМ!$A$33:$A$776,$A55,СВЦЭМ!$B$33:$B$776,K$47)+'СЕТ СН'!$G$12+СВЦЭМ!$D$10+'СЕТ СН'!$G$5-'СЕТ СН'!$G$20</f>
        <v>2636.2524245899999</v>
      </c>
      <c r="L55" s="36">
        <f>SUMIFS(СВЦЭМ!$C$33:$C$776,СВЦЭМ!$A$33:$A$776,$A55,СВЦЭМ!$B$33:$B$776,L$47)+'СЕТ СН'!$G$12+СВЦЭМ!$D$10+'СЕТ СН'!$G$5-'СЕТ СН'!$G$20</f>
        <v>2632.5481051100001</v>
      </c>
      <c r="M55" s="36">
        <f>SUMIFS(СВЦЭМ!$C$33:$C$776,СВЦЭМ!$A$33:$A$776,$A55,СВЦЭМ!$B$33:$B$776,M$47)+'СЕТ СН'!$G$12+СВЦЭМ!$D$10+'СЕТ СН'!$G$5-'СЕТ СН'!$G$20</f>
        <v>2651.9768745900001</v>
      </c>
      <c r="N55" s="36">
        <f>SUMIFS(СВЦЭМ!$C$33:$C$776,СВЦЭМ!$A$33:$A$776,$A55,СВЦЭМ!$B$33:$B$776,N$47)+'СЕТ СН'!$G$12+СВЦЭМ!$D$10+'СЕТ СН'!$G$5-'СЕТ СН'!$G$20</f>
        <v>2709.5499055599998</v>
      </c>
      <c r="O55" s="36">
        <f>SUMIFS(СВЦЭМ!$C$33:$C$776,СВЦЭМ!$A$33:$A$776,$A55,СВЦЭМ!$B$33:$B$776,O$47)+'СЕТ СН'!$G$12+СВЦЭМ!$D$10+'СЕТ СН'!$G$5-'СЕТ СН'!$G$20</f>
        <v>2707.4625753599998</v>
      </c>
      <c r="P55" s="36">
        <f>SUMIFS(СВЦЭМ!$C$33:$C$776,СВЦЭМ!$A$33:$A$776,$A55,СВЦЭМ!$B$33:$B$776,P$47)+'СЕТ СН'!$G$12+СВЦЭМ!$D$10+'СЕТ СН'!$G$5-'СЕТ СН'!$G$20</f>
        <v>2728.1109668300001</v>
      </c>
      <c r="Q55" s="36">
        <f>SUMIFS(СВЦЭМ!$C$33:$C$776,СВЦЭМ!$A$33:$A$776,$A55,СВЦЭМ!$B$33:$B$776,Q$47)+'СЕТ СН'!$G$12+СВЦЭМ!$D$10+'СЕТ СН'!$G$5-'СЕТ СН'!$G$20</f>
        <v>2726.5021871399999</v>
      </c>
      <c r="R55" s="36">
        <f>SUMIFS(СВЦЭМ!$C$33:$C$776,СВЦЭМ!$A$33:$A$776,$A55,СВЦЭМ!$B$33:$B$776,R$47)+'СЕТ СН'!$G$12+СВЦЭМ!$D$10+'СЕТ СН'!$G$5-'СЕТ СН'!$G$20</f>
        <v>2694.5276669699997</v>
      </c>
      <c r="S55" s="36">
        <f>SUMIFS(СВЦЭМ!$C$33:$C$776,СВЦЭМ!$A$33:$A$776,$A55,СВЦЭМ!$B$33:$B$776,S$47)+'СЕТ СН'!$G$12+СВЦЭМ!$D$10+'СЕТ СН'!$G$5-'СЕТ СН'!$G$20</f>
        <v>2661.1929467099999</v>
      </c>
      <c r="T55" s="36">
        <f>SUMIFS(СВЦЭМ!$C$33:$C$776,СВЦЭМ!$A$33:$A$776,$A55,СВЦЭМ!$B$33:$B$776,T$47)+'СЕТ СН'!$G$12+СВЦЭМ!$D$10+'СЕТ СН'!$G$5-'СЕТ СН'!$G$20</f>
        <v>2627.1397131999997</v>
      </c>
      <c r="U55" s="36">
        <f>SUMIFS(СВЦЭМ!$C$33:$C$776,СВЦЭМ!$A$33:$A$776,$A55,СВЦЭМ!$B$33:$B$776,U$47)+'СЕТ СН'!$G$12+СВЦЭМ!$D$10+'СЕТ СН'!$G$5-'СЕТ СН'!$G$20</f>
        <v>2605.9589383499997</v>
      </c>
      <c r="V55" s="36">
        <f>SUMIFS(СВЦЭМ!$C$33:$C$776,СВЦЭМ!$A$33:$A$776,$A55,СВЦЭМ!$B$33:$B$776,V$47)+'СЕТ СН'!$G$12+СВЦЭМ!$D$10+'СЕТ СН'!$G$5-'СЕТ СН'!$G$20</f>
        <v>2603.0437521399999</v>
      </c>
      <c r="W55" s="36">
        <f>SUMIFS(СВЦЭМ!$C$33:$C$776,СВЦЭМ!$A$33:$A$776,$A55,СВЦЭМ!$B$33:$B$776,W$47)+'СЕТ СН'!$G$12+СВЦЭМ!$D$10+'СЕТ СН'!$G$5-'СЕТ СН'!$G$20</f>
        <v>2600.5395465900001</v>
      </c>
      <c r="X55" s="36">
        <f>SUMIFS(СВЦЭМ!$C$33:$C$776,СВЦЭМ!$A$33:$A$776,$A55,СВЦЭМ!$B$33:$B$776,X$47)+'СЕТ СН'!$G$12+СВЦЭМ!$D$10+'СЕТ СН'!$G$5-'СЕТ СН'!$G$20</f>
        <v>2636.59998352</v>
      </c>
      <c r="Y55" s="36">
        <f>SUMIFS(СВЦЭМ!$C$33:$C$776,СВЦЭМ!$A$33:$A$776,$A55,СВЦЭМ!$B$33:$B$776,Y$47)+'СЕТ СН'!$G$12+СВЦЭМ!$D$10+'СЕТ СН'!$G$5-'СЕТ СН'!$G$20</f>
        <v>2695.6705058099997</v>
      </c>
    </row>
    <row r="56" spans="1:25" ht="15.75" x14ac:dyDescent="0.2">
      <c r="A56" s="35">
        <f t="shared" si="1"/>
        <v>43533</v>
      </c>
      <c r="B56" s="36">
        <f>SUMIFS(СВЦЭМ!$C$33:$C$776,СВЦЭМ!$A$33:$A$776,$A56,СВЦЭМ!$B$33:$B$776,B$47)+'СЕТ СН'!$G$12+СВЦЭМ!$D$10+'СЕТ СН'!$G$5-'СЕТ СН'!$G$20</f>
        <v>2731.4928704999998</v>
      </c>
      <c r="C56" s="36">
        <f>SUMIFS(СВЦЭМ!$C$33:$C$776,СВЦЭМ!$A$33:$A$776,$A56,СВЦЭМ!$B$33:$B$776,C$47)+'СЕТ СН'!$G$12+СВЦЭМ!$D$10+'СЕТ СН'!$G$5-'СЕТ СН'!$G$20</f>
        <v>2756.9552022899998</v>
      </c>
      <c r="D56" s="36">
        <f>SUMIFS(СВЦЭМ!$C$33:$C$776,СВЦЭМ!$A$33:$A$776,$A56,СВЦЭМ!$B$33:$B$776,D$47)+'СЕТ СН'!$G$12+СВЦЭМ!$D$10+'СЕТ СН'!$G$5-'СЕТ СН'!$G$20</f>
        <v>2792.41094363</v>
      </c>
      <c r="E56" s="36">
        <f>SUMIFS(СВЦЭМ!$C$33:$C$776,СВЦЭМ!$A$33:$A$776,$A56,СВЦЭМ!$B$33:$B$776,E$47)+'СЕТ СН'!$G$12+СВЦЭМ!$D$10+'СЕТ СН'!$G$5-'СЕТ СН'!$G$20</f>
        <v>2778.8035046199998</v>
      </c>
      <c r="F56" s="36">
        <f>SUMIFS(СВЦЭМ!$C$33:$C$776,СВЦЭМ!$A$33:$A$776,$A56,СВЦЭМ!$B$33:$B$776,F$47)+'СЕТ СН'!$G$12+СВЦЭМ!$D$10+'СЕТ СН'!$G$5-'СЕТ СН'!$G$20</f>
        <v>2807.30539619</v>
      </c>
      <c r="G56" s="36">
        <f>SUMIFS(СВЦЭМ!$C$33:$C$776,СВЦЭМ!$A$33:$A$776,$A56,СВЦЭМ!$B$33:$B$776,G$47)+'СЕТ СН'!$G$12+СВЦЭМ!$D$10+'СЕТ СН'!$G$5-'СЕТ СН'!$G$20</f>
        <v>2797.0088539399999</v>
      </c>
      <c r="H56" s="36">
        <f>SUMIFS(СВЦЭМ!$C$33:$C$776,СВЦЭМ!$A$33:$A$776,$A56,СВЦЭМ!$B$33:$B$776,H$47)+'СЕТ СН'!$G$12+СВЦЭМ!$D$10+'СЕТ СН'!$G$5-'СЕТ СН'!$G$20</f>
        <v>2788.2431583600001</v>
      </c>
      <c r="I56" s="36">
        <f>SUMIFS(СВЦЭМ!$C$33:$C$776,СВЦЭМ!$A$33:$A$776,$A56,СВЦЭМ!$B$33:$B$776,I$47)+'СЕТ СН'!$G$12+СВЦЭМ!$D$10+'СЕТ СН'!$G$5-'СЕТ СН'!$G$20</f>
        <v>2730.0680440599999</v>
      </c>
      <c r="J56" s="36">
        <f>SUMIFS(СВЦЭМ!$C$33:$C$776,СВЦЭМ!$A$33:$A$776,$A56,СВЦЭМ!$B$33:$B$776,J$47)+'СЕТ СН'!$G$12+СВЦЭМ!$D$10+'СЕТ СН'!$G$5-'СЕТ СН'!$G$20</f>
        <v>2671.7516448699998</v>
      </c>
      <c r="K56" s="36">
        <f>SUMIFS(СВЦЭМ!$C$33:$C$776,СВЦЭМ!$A$33:$A$776,$A56,СВЦЭМ!$B$33:$B$776,K$47)+'СЕТ СН'!$G$12+СВЦЭМ!$D$10+'СЕТ СН'!$G$5-'СЕТ СН'!$G$20</f>
        <v>2660.4174153599997</v>
      </c>
      <c r="L56" s="36">
        <f>SUMIFS(СВЦЭМ!$C$33:$C$776,СВЦЭМ!$A$33:$A$776,$A56,СВЦЭМ!$B$33:$B$776,L$47)+'СЕТ СН'!$G$12+СВЦЭМ!$D$10+'СЕТ СН'!$G$5-'СЕТ СН'!$G$20</f>
        <v>2656.9080649999996</v>
      </c>
      <c r="M56" s="36">
        <f>SUMIFS(СВЦЭМ!$C$33:$C$776,СВЦЭМ!$A$33:$A$776,$A56,СВЦЭМ!$B$33:$B$776,M$47)+'СЕТ СН'!$G$12+СВЦЭМ!$D$10+'СЕТ СН'!$G$5-'СЕТ СН'!$G$20</f>
        <v>2683.2770618</v>
      </c>
      <c r="N56" s="36">
        <f>SUMIFS(СВЦЭМ!$C$33:$C$776,СВЦЭМ!$A$33:$A$776,$A56,СВЦЭМ!$B$33:$B$776,N$47)+'СЕТ СН'!$G$12+СВЦЭМ!$D$10+'СЕТ СН'!$G$5-'СЕТ СН'!$G$20</f>
        <v>2722.9540923899999</v>
      </c>
      <c r="O56" s="36">
        <f>SUMIFS(СВЦЭМ!$C$33:$C$776,СВЦЭМ!$A$33:$A$776,$A56,СВЦЭМ!$B$33:$B$776,O$47)+'СЕТ СН'!$G$12+СВЦЭМ!$D$10+'СЕТ СН'!$G$5-'СЕТ СН'!$G$20</f>
        <v>2743.1351089299997</v>
      </c>
      <c r="P56" s="36">
        <f>SUMIFS(СВЦЭМ!$C$33:$C$776,СВЦЭМ!$A$33:$A$776,$A56,СВЦЭМ!$B$33:$B$776,P$47)+'СЕТ СН'!$G$12+СВЦЭМ!$D$10+'СЕТ СН'!$G$5-'СЕТ СН'!$G$20</f>
        <v>2760.2663633499997</v>
      </c>
      <c r="Q56" s="36">
        <f>SUMIFS(СВЦЭМ!$C$33:$C$776,СВЦЭМ!$A$33:$A$776,$A56,СВЦЭМ!$B$33:$B$776,Q$47)+'СЕТ СН'!$G$12+СВЦЭМ!$D$10+'СЕТ СН'!$G$5-'СЕТ СН'!$G$20</f>
        <v>2760.9743132099998</v>
      </c>
      <c r="R56" s="36">
        <f>SUMIFS(СВЦЭМ!$C$33:$C$776,СВЦЭМ!$A$33:$A$776,$A56,СВЦЭМ!$B$33:$B$776,R$47)+'СЕТ СН'!$G$12+СВЦЭМ!$D$10+'СЕТ СН'!$G$5-'СЕТ СН'!$G$20</f>
        <v>2734.691597</v>
      </c>
      <c r="S56" s="36">
        <f>SUMIFS(СВЦЭМ!$C$33:$C$776,СВЦЭМ!$A$33:$A$776,$A56,СВЦЭМ!$B$33:$B$776,S$47)+'СЕТ СН'!$G$12+СВЦЭМ!$D$10+'СЕТ СН'!$G$5-'СЕТ СН'!$G$20</f>
        <v>2675.2058918100001</v>
      </c>
      <c r="T56" s="36">
        <f>SUMIFS(СВЦЭМ!$C$33:$C$776,СВЦЭМ!$A$33:$A$776,$A56,СВЦЭМ!$B$33:$B$776,T$47)+'СЕТ СН'!$G$12+СВЦЭМ!$D$10+'СЕТ СН'!$G$5-'СЕТ СН'!$G$20</f>
        <v>2651.2651158499998</v>
      </c>
      <c r="U56" s="36">
        <f>SUMIFS(СВЦЭМ!$C$33:$C$776,СВЦЭМ!$A$33:$A$776,$A56,СВЦЭМ!$B$33:$B$776,U$47)+'СЕТ СН'!$G$12+СВЦЭМ!$D$10+'СЕТ СН'!$G$5-'СЕТ СН'!$G$20</f>
        <v>2631.6418084699999</v>
      </c>
      <c r="V56" s="36">
        <f>SUMIFS(СВЦЭМ!$C$33:$C$776,СВЦЭМ!$A$33:$A$776,$A56,СВЦЭМ!$B$33:$B$776,V$47)+'СЕТ СН'!$G$12+СВЦЭМ!$D$10+'СЕТ СН'!$G$5-'СЕТ СН'!$G$20</f>
        <v>2621.9249559599998</v>
      </c>
      <c r="W56" s="36">
        <f>SUMIFS(СВЦЭМ!$C$33:$C$776,СВЦЭМ!$A$33:$A$776,$A56,СВЦЭМ!$B$33:$B$776,W$47)+'СЕТ СН'!$G$12+СВЦЭМ!$D$10+'СЕТ СН'!$G$5-'СЕТ СН'!$G$20</f>
        <v>2650.79703152</v>
      </c>
      <c r="X56" s="36">
        <f>SUMIFS(СВЦЭМ!$C$33:$C$776,СВЦЭМ!$A$33:$A$776,$A56,СВЦЭМ!$B$33:$B$776,X$47)+'СЕТ СН'!$G$12+СВЦЭМ!$D$10+'СЕТ СН'!$G$5-'СЕТ СН'!$G$20</f>
        <v>2703.8648557500001</v>
      </c>
      <c r="Y56" s="36">
        <f>SUMIFS(СВЦЭМ!$C$33:$C$776,СВЦЭМ!$A$33:$A$776,$A56,СВЦЭМ!$B$33:$B$776,Y$47)+'СЕТ СН'!$G$12+СВЦЭМ!$D$10+'СЕТ СН'!$G$5-'СЕТ СН'!$G$20</f>
        <v>2723.3928322000002</v>
      </c>
    </row>
    <row r="57" spans="1:25" ht="15.75" x14ac:dyDescent="0.2">
      <c r="A57" s="35">
        <f t="shared" si="1"/>
        <v>43534</v>
      </c>
      <c r="B57" s="36">
        <f>SUMIFS(СВЦЭМ!$C$33:$C$776,СВЦЭМ!$A$33:$A$776,$A57,СВЦЭМ!$B$33:$B$776,B$47)+'СЕТ СН'!$G$12+СВЦЭМ!$D$10+'СЕТ СН'!$G$5-'СЕТ СН'!$G$20</f>
        <v>2765.16915909</v>
      </c>
      <c r="C57" s="36">
        <f>SUMIFS(СВЦЭМ!$C$33:$C$776,СВЦЭМ!$A$33:$A$776,$A57,СВЦЭМ!$B$33:$B$776,C$47)+'СЕТ СН'!$G$12+СВЦЭМ!$D$10+'СЕТ СН'!$G$5-'СЕТ СН'!$G$20</f>
        <v>2750.77118023</v>
      </c>
      <c r="D57" s="36">
        <f>SUMIFS(СВЦЭМ!$C$33:$C$776,СВЦЭМ!$A$33:$A$776,$A57,СВЦЭМ!$B$33:$B$776,D$47)+'СЕТ СН'!$G$12+СВЦЭМ!$D$10+'СЕТ СН'!$G$5-'СЕТ СН'!$G$20</f>
        <v>2765.4070653700001</v>
      </c>
      <c r="E57" s="36">
        <f>SUMIFS(СВЦЭМ!$C$33:$C$776,СВЦЭМ!$A$33:$A$776,$A57,СВЦЭМ!$B$33:$B$776,E$47)+'СЕТ СН'!$G$12+СВЦЭМ!$D$10+'СЕТ СН'!$G$5-'СЕТ СН'!$G$20</f>
        <v>2776.5690487799998</v>
      </c>
      <c r="F57" s="36">
        <f>SUMIFS(СВЦЭМ!$C$33:$C$776,СВЦЭМ!$A$33:$A$776,$A57,СВЦЭМ!$B$33:$B$776,F$47)+'СЕТ СН'!$G$12+СВЦЭМ!$D$10+'СЕТ СН'!$G$5-'СЕТ СН'!$G$20</f>
        <v>2778.2146018799999</v>
      </c>
      <c r="G57" s="36">
        <f>SUMIFS(СВЦЭМ!$C$33:$C$776,СВЦЭМ!$A$33:$A$776,$A57,СВЦЭМ!$B$33:$B$776,G$47)+'СЕТ СН'!$G$12+СВЦЭМ!$D$10+'СЕТ СН'!$G$5-'СЕТ СН'!$G$20</f>
        <v>2767.6338735299996</v>
      </c>
      <c r="H57" s="36">
        <f>SUMIFS(СВЦЭМ!$C$33:$C$776,СВЦЭМ!$A$33:$A$776,$A57,СВЦЭМ!$B$33:$B$776,H$47)+'СЕТ СН'!$G$12+СВЦЭМ!$D$10+'СЕТ СН'!$G$5-'СЕТ СН'!$G$20</f>
        <v>2780.6209974599997</v>
      </c>
      <c r="I57" s="36">
        <f>SUMIFS(СВЦЭМ!$C$33:$C$776,СВЦЭМ!$A$33:$A$776,$A57,СВЦЭМ!$B$33:$B$776,I$47)+'СЕТ СН'!$G$12+СВЦЭМ!$D$10+'СЕТ СН'!$G$5-'СЕТ СН'!$G$20</f>
        <v>2747.4307020199999</v>
      </c>
      <c r="J57" s="36">
        <f>SUMIFS(СВЦЭМ!$C$33:$C$776,СВЦЭМ!$A$33:$A$776,$A57,СВЦЭМ!$B$33:$B$776,J$47)+'СЕТ СН'!$G$12+СВЦЭМ!$D$10+'СЕТ СН'!$G$5-'СЕТ СН'!$G$20</f>
        <v>2704.5306296899998</v>
      </c>
      <c r="K57" s="36">
        <f>SUMIFS(СВЦЭМ!$C$33:$C$776,СВЦЭМ!$A$33:$A$776,$A57,СВЦЭМ!$B$33:$B$776,K$47)+'СЕТ СН'!$G$12+СВЦЭМ!$D$10+'СЕТ СН'!$G$5-'СЕТ СН'!$G$20</f>
        <v>2676.65358234</v>
      </c>
      <c r="L57" s="36">
        <f>SUMIFS(СВЦЭМ!$C$33:$C$776,СВЦЭМ!$A$33:$A$776,$A57,СВЦЭМ!$B$33:$B$776,L$47)+'СЕТ СН'!$G$12+СВЦЭМ!$D$10+'СЕТ СН'!$G$5-'СЕТ СН'!$G$20</f>
        <v>2658.5564454199998</v>
      </c>
      <c r="M57" s="36">
        <f>SUMIFS(СВЦЭМ!$C$33:$C$776,СВЦЭМ!$A$33:$A$776,$A57,СВЦЭМ!$B$33:$B$776,M$47)+'СЕТ СН'!$G$12+СВЦЭМ!$D$10+'СЕТ СН'!$G$5-'СЕТ СН'!$G$20</f>
        <v>2682.2813671999997</v>
      </c>
      <c r="N57" s="36">
        <f>SUMIFS(СВЦЭМ!$C$33:$C$776,СВЦЭМ!$A$33:$A$776,$A57,СВЦЭМ!$B$33:$B$776,N$47)+'СЕТ СН'!$G$12+СВЦЭМ!$D$10+'СЕТ СН'!$G$5-'СЕТ СН'!$G$20</f>
        <v>2737.9216206699998</v>
      </c>
      <c r="O57" s="36">
        <f>SUMIFS(СВЦЭМ!$C$33:$C$776,СВЦЭМ!$A$33:$A$776,$A57,СВЦЭМ!$B$33:$B$776,O$47)+'СЕТ СН'!$G$12+СВЦЭМ!$D$10+'СЕТ СН'!$G$5-'СЕТ СН'!$G$20</f>
        <v>2752.5989931099998</v>
      </c>
      <c r="P57" s="36">
        <f>SUMIFS(СВЦЭМ!$C$33:$C$776,СВЦЭМ!$A$33:$A$776,$A57,СВЦЭМ!$B$33:$B$776,P$47)+'СЕТ СН'!$G$12+СВЦЭМ!$D$10+'СЕТ СН'!$G$5-'СЕТ СН'!$G$20</f>
        <v>2760.3261289699999</v>
      </c>
      <c r="Q57" s="36">
        <f>SUMIFS(СВЦЭМ!$C$33:$C$776,СВЦЭМ!$A$33:$A$776,$A57,СВЦЭМ!$B$33:$B$776,Q$47)+'СЕТ СН'!$G$12+СВЦЭМ!$D$10+'СЕТ СН'!$G$5-'СЕТ СН'!$G$20</f>
        <v>2751.8669132</v>
      </c>
      <c r="R57" s="36">
        <f>SUMIFS(СВЦЭМ!$C$33:$C$776,СВЦЭМ!$A$33:$A$776,$A57,СВЦЭМ!$B$33:$B$776,R$47)+'СЕТ СН'!$G$12+СВЦЭМ!$D$10+'СЕТ СН'!$G$5-'СЕТ СН'!$G$20</f>
        <v>2733.2616572899997</v>
      </c>
      <c r="S57" s="36">
        <f>SUMIFS(СВЦЭМ!$C$33:$C$776,СВЦЭМ!$A$33:$A$776,$A57,СВЦЭМ!$B$33:$B$776,S$47)+'СЕТ СН'!$G$12+СВЦЭМ!$D$10+'СЕТ СН'!$G$5-'СЕТ СН'!$G$20</f>
        <v>2689.5075494599996</v>
      </c>
      <c r="T57" s="36">
        <f>SUMIFS(СВЦЭМ!$C$33:$C$776,СВЦЭМ!$A$33:$A$776,$A57,СВЦЭМ!$B$33:$B$776,T$47)+'СЕТ СН'!$G$12+СВЦЭМ!$D$10+'СЕТ СН'!$G$5-'СЕТ СН'!$G$20</f>
        <v>2668.0109736699997</v>
      </c>
      <c r="U57" s="36">
        <f>SUMIFS(СВЦЭМ!$C$33:$C$776,СВЦЭМ!$A$33:$A$776,$A57,СВЦЭМ!$B$33:$B$776,U$47)+'СЕТ СН'!$G$12+СВЦЭМ!$D$10+'СЕТ СН'!$G$5-'СЕТ СН'!$G$20</f>
        <v>2626.4064874000001</v>
      </c>
      <c r="V57" s="36">
        <f>SUMIFS(СВЦЭМ!$C$33:$C$776,СВЦЭМ!$A$33:$A$776,$A57,СВЦЭМ!$B$33:$B$776,V$47)+'СЕТ СН'!$G$12+СВЦЭМ!$D$10+'СЕТ СН'!$G$5-'СЕТ СН'!$G$20</f>
        <v>2615.8421044500001</v>
      </c>
      <c r="W57" s="36">
        <f>SUMIFS(СВЦЭМ!$C$33:$C$776,СВЦЭМ!$A$33:$A$776,$A57,СВЦЭМ!$B$33:$B$776,W$47)+'СЕТ СН'!$G$12+СВЦЭМ!$D$10+'СЕТ СН'!$G$5-'СЕТ СН'!$G$20</f>
        <v>2617.8154137799997</v>
      </c>
      <c r="X57" s="36">
        <f>SUMIFS(СВЦЭМ!$C$33:$C$776,СВЦЭМ!$A$33:$A$776,$A57,СВЦЭМ!$B$33:$B$776,X$47)+'СЕТ СН'!$G$12+СВЦЭМ!$D$10+'СЕТ СН'!$G$5-'СЕТ СН'!$G$20</f>
        <v>2666.0620757500001</v>
      </c>
      <c r="Y57" s="36">
        <f>SUMIFS(СВЦЭМ!$C$33:$C$776,СВЦЭМ!$A$33:$A$776,$A57,СВЦЭМ!$B$33:$B$776,Y$47)+'СЕТ СН'!$G$12+СВЦЭМ!$D$10+'СЕТ СН'!$G$5-'СЕТ СН'!$G$20</f>
        <v>2717.4706799000001</v>
      </c>
    </row>
    <row r="58" spans="1:25" ht="15.75" x14ac:dyDescent="0.2">
      <c r="A58" s="35">
        <f t="shared" si="1"/>
        <v>43535</v>
      </c>
      <c r="B58" s="36">
        <f>SUMIFS(СВЦЭМ!$C$33:$C$776,СВЦЭМ!$A$33:$A$776,$A58,СВЦЭМ!$B$33:$B$776,B$47)+'СЕТ СН'!$G$12+СВЦЭМ!$D$10+'СЕТ СН'!$G$5-'СЕТ СН'!$G$20</f>
        <v>2751.2985215899998</v>
      </c>
      <c r="C58" s="36">
        <f>SUMIFS(СВЦЭМ!$C$33:$C$776,СВЦЭМ!$A$33:$A$776,$A58,СВЦЭМ!$B$33:$B$776,C$47)+'СЕТ СН'!$G$12+СВЦЭМ!$D$10+'СЕТ СН'!$G$5-'СЕТ СН'!$G$20</f>
        <v>2759.8709946499998</v>
      </c>
      <c r="D58" s="36">
        <f>SUMIFS(СВЦЭМ!$C$33:$C$776,СВЦЭМ!$A$33:$A$776,$A58,СВЦЭМ!$B$33:$B$776,D$47)+'СЕТ СН'!$G$12+СВЦЭМ!$D$10+'СЕТ СН'!$G$5-'СЕТ СН'!$G$20</f>
        <v>2786.0750662800001</v>
      </c>
      <c r="E58" s="36">
        <f>SUMIFS(СВЦЭМ!$C$33:$C$776,СВЦЭМ!$A$33:$A$776,$A58,СВЦЭМ!$B$33:$B$776,E$47)+'СЕТ СН'!$G$12+СВЦЭМ!$D$10+'СЕТ СН'!$G$5-'СЕТ СН'!$G$20</f>
        <v>2783.8998997099998</v>
      </c>
      <c r="F58" s="36">
        <f>SUMIFS(СВЦЭМ!$C$33:$C$776,СВЦЭМ!$A$33:$A$776,$A58,СВЦЭМ!$B$33:$B$776,F$47)+'СЕТ СН'!$G$12+СВЦЭМ!$D$10+'СЕТ СН'!$G$5-'СЕТ СН'!$G$20</f>
        <v>2789.5371319799997</v>
      </c>
      <c r="G58" s="36">
        <f>SUMIFS(СВЦЭМ!$C$33:$C$776,СВЦЭМ!$A$33:$A$776,$A58,СВЦЭМ!$B$33:$B$776,G$47)+'СЕТ СН'!$G$12+СВЦЭМ!$D$10+'СЕТ СН'!$G$5-'СЕТ СН'!$G$20</f>
        <v>2795.918678</v>
      </c>
      <c r="H58" s="36">
        <f>SUMIFS(СВЦЭМ!$C$33:$C$776,СВЦЭМ!$A$33:$A$776,$A58,СВЦЭМ!$B$33:$B$776,H$47)+'СЕТ СН'!$G$12+СВЦЭМ!$D$10+'СЕТ СН'!$G$5-'СЕТ СН'!$G$20</f>
        <v>2762.6399112199997</v>
      </c>
      <c r="I58" s="36">
        <f>SUMIFS(СВЦЭМ!$C$33:$C$776,СВЦЭМ!$A$33:$A$776,$A58,СВЦЭМ!$B$33:$B$776,I$47)+'СЕТ СН'!$G$12+СВЦЭМ!$D$10+'СЕТ СН'!$G$5-'СЕТ СН'!$G$20</f>
        <v>2752.4045592699999</v>
      </c>
      <c r="J58" s="36">
        <f>SUMIFS(СВЦЭМ!$C$33:$C$776,СВЦЭМ!$A$33:$A$776,$A58,СВЦЭМ!$B$33:$B$776,J$47)+'СЕТ СН'!$G$12+СВЦЭМ!$D$10+'СЕТ СН'!$G$5-'СЕТ СН'!$G$20</f>
        <v>2726.2437312799998</v>
      </c>
      <c r="K58" s="36">
        <f>SUMIFS(СВЦЭМ!$C$33:$C$776,СВЦЭМ!$A$33:$A$776,$A58,СВЦЭМ!$B$33:$B$776,K$47)+'СЕТ СН'!$G$12+СВЦЭМ!$D$10+'СЕТ СН'!$G$5-'СЕТ СН'!$G$20</f>
        <v>2673.1247771199996</v>
      </c>
      <c r="L58" s="36">
        <f>SUMIFS(СВЦЭМ!$C$33:$C$776,СВЦЭМ!$A$33:$A$776,$A58,СВЦЭМ!$B$33:$B$776,L$47)+'СЕТ СН'!$G$12+СВЦЭМ!$D$10+'СЕТ СН'!$G$5-'СЕТ СН'!$G$20</f>
        <v>2676.6660095799998</v>
      </c>
      <c r="M58" s="36">
        <f>SUMIFS(СВЦЭМ!$C$33:$C$776,СВЦЭМ!$A$33:$A$776,$A58,СВЦЭМ!$B$33:$B$776,M$47)+'СЕТ СН'!$G$12+СВЦЭМ!$D$10+'СЕТ СН'!$G$5-'СЕТ СН'!$G$20</f>
        <v>2697.4413633999998</v>
      </c>
      <c r="N58" s="36">
        <f>SUMIFS(СВЦЭМ!$C$33:$C$776,СВЦЭМ!$A$33:$A$776,$A58,СВЦЭМ!$B$33:$B$776,N$47)+'СЕТ СН'!$G$12+СВЦЭМ!$D$10+'СЕТ СН'!$G$5-'СЕТ СН'!$G$20</f>
        <v>2741.1424887899998</v>
      </c>
      <c r="O58" s="36">
        <f>SUMIFS(СВЦЭМ!$C$33:$C$776,СВЦЭМ!$A$33:$A$776,$A58,СВЦЭМ!$B$33:$B$776,O$47)+'СЕТ СН'!$G$12+СВЦЭМ!$D$10+'СЕТ СН'!$G$5-'СЕТ СН'!$G$20</f>
        <v>2748.1735860700001</v>
      </c>
      <c r="P58" s="36">
        <f>SUMIFS(СВЦЭМ!$C$33:$C$776,СВЦЭМ!$A$33:$A$776,$A58,СВЦЭМ!$B$33:$B$776,P$47)+'СЕТ СН'!$G$12+СВЦЭМ!$D$10+'СЕТ СН'!$G$5-'СЕТ СН'!$G$20</f>
        <v>2760.3056639699998</v>
      </c>
      <c r="Q58" s="36">
        <f>SUMIFS(СВЦЭМ!$C$33:$C$776,СВЦЭМ!$A$33:$A$776,$A58,СВЦЭМ!$B$33:$B$776,Q$47)+'СЕТ СН'!$G$12+СВЦЭМ!$D$10+'СЕТ СН'!$G$5-'СЕТ СН'!$G$20</f>
        <v>2760.4462212399999</v>
      </c>
      <c r="R58" s="36">
        <f>SUMIFS(СВЦЭМ!$C$33:$C$776,СВЦЭМ!$A$33:$A$776,$A58,СВЦЭМ!$B$33:$B$776,R$47)+'СЕТ СН'!$G$12+СВЦЭМ!$D$10+'СЕТ СН'!$G$5-'СЕТ СН'!$G$20</f>
        <v>2742.61109201</v>
      </c>
      <c r="S58" s="36">
        <f>SUMIFS(СВЦЭМ!$C$33:$C$776,СВЦЭМ!$A$33:$A$776,$A58,СВЦЭМ!$B$33:$B$776,S$47)+'СЕТ СН'!$G$12+СВЦЭМ!$D$10+'СЕТ СН'!$G$5-'СЕТ СН'!$G$20</f>
        <v>2739.1479980999998</v>
      </c>
      <c r="T58" s="36">
        <f>SUMIFS(СВЦЭМ!$C$33:$C$776,СВЦЭМ!$A$33:$A$776,$A58,СВЦЭМ!$B$33:$B$776,T$47)+'СЕТ СН'!$G$12+СВЦЭМ!$D$10+'СЕТ СН'!$G$5-'СЕТ СН'!$G$20</f>
        <v>2717.4876286099998</v>
      </c>
      <c r="U58" s="36">
        <f>SUMIFS(СВЦЭМ!$C$33:$C$776,СВЦЭМ!$A$33:$A$776,$A58,СВЦЭМ!$B$33:$B$776,U$47)+'СЕТ СН'!$G$12+СВЦЭМ!$D$10+'СЕТ СН'!$G$5-'СЕТ СН'!$G$20</f>
        <v>2657.63571211</v>
      </c>
      <c r="V58" s="36">
        <f>SUMIFS(СВЦЭМ!$C$33:$C$776,СВЦЭМ!$A$33:$A$776,$A58,СВЦЭМ!$B$33:$B$776,V$47)+'СЕТ СН'!$G$12+СВЦЭМ!$D$10+'СЕТ СН'!$G$5-'СЕТ СН'!$G$20</f>
        <v>2641.9651158299998</v>
      </c>
      <c r="W58" s="36">
        <f>SUMIFS(СВЦЭМ!$C$33:$C$776,СВЦЭМ!$A$33:$A$776,$A58,СВЦЭМ!$B$33:$B$776,W$47)+'СЕТ СН'!$G$12+СВЦЭМ!$D$10+'СЕТ СН'!$G$5-'СЕТ СН'!$G$20</f>
        <v>2640.7466500299997</v>
      </c>
      <c r="X58" s="36">
        <f>SUMIFS(СВЦЭМ!$C$33:$C$776,СВЦЭМ!$A$33:$A$776,$A58,СВЦЭМ!$B$33:$B$776,X$47)+'СЕТ СН'!$G$12+СВЦЭМ!$D$10+'СЕТ СН'!$G$5-'СЕТ СН'!$G$20</f>
        <v>2656.3854091099997</v>
      </c>
      <c r="Y58" s="36">
        <f>SUMIFS(СВЦЭМ!$C$33:$C$776,СВЦЭМ!$A$33:$A$776,$A58,СВЦЭМ!$B$33:$B$776,Y$47)+'СЕТ СН'!$G$12+СВЦЭМ!$D$10+'СЕТ СН'!$G$5-'СЕТ СН'!$G$20</f>
        <v>2699.8804270599999</v>
      </c>
    </row>
    <row r="59" spans="1:25" ht="15.75" x14ac:dyDescent="0.2">
      <c r="A59" s="35">
        <f t="shared" si="1"/>
        <v>43536</v>
      </c>
      <c r="B59" s="36">
        <f>SUMIFS(СВЦЭМ!$C$33:$C$776,СВЦЭМ!$A$33:$A$776,$A59,СВЦЭМ!$B$33:$B$776,B$47)+'СЕТ СН'!$G$12+СВЦЭМ!$D$10+'СЕТ СН'!$G$5-'СЕТ СН'!$G$20</f>
        <v>2775.2880001799999</v>
      </c>
      <c r="C59" s="36">
        <f>SUMIFS(СВЦЭМ!$C$33:$C$776,СВЦЭМ!$A$33:$A$776,$A59,СВЦЭМ!$B$33:$B$776,C$47)+'СЕТ СН'!$G$12+СВЦЭМ!$D$10+'СЕТ СН'!$G$5-'СЕТ СН'!$G$20</f>
        <v>2789.3460154099998</v>
      </c>
      <c r="D59" s="36">
        <f>SUMIFS(СВЦЭМ!$C$33:$C$776,СВЦЭМ!$A$33:$A$776,$A59,СВЦЭМ!$B$33:$B$776,D$47)+'СЕТ СН'!$G$12+СВЦЭМ!$D$10+'СЕТ СН'!$G$5-'СЕТ СН'!$G$20</f>
        <v>2804.68206199</v>
      </c>
      <c r="E59" s="36">
        <f>SUMIFS(СВЦЭМ!$C$33:$C$776,СВЦЭМ!$A$33:$A$776,$A59,СВЦЭМ!$B$33:$B$776,E$47)+'СЕТ СН'!$G$12+СВЦЭМ!$D$10+'СЕТ СН'!$G$5-'СЕТ СН'!$G$20</f>
        <v>2815.6476920499999</v>
      </c>
      <c r="F59" s="36">
        <f>SUMIFS(СВЦЭМ!$C$33:$C$776,СВЦЭМ!$A$33:$A$776,$A59,СВЦЭМ!$B$33:$B$776,F$47)+'СЕТ СН'!$G$12+СВЦЭМ!$D$10+'СЕТ СН'!$G$5-'СЕТ СН'!$G$20</f>
        <v>2811.37873386</v>
      </c>
      <c r="G59" s="36">
        <f>SUMIFS(СВЦЭМ!$C$33:$C$776,СВЦЭМ!$A$33:$A$776,$A59,СВЦЭМ!$B$33:$B$776,G$47)+'СЕТ СН'!$G$12+СВЦЭМ!$D$10+'СЕТ СН'!$G$5-'СЕТ СН'!$G$20</f>
        <v>2786.9260010399998</v>
      </c>
      <c r="H59" s="36">
        <f>SUMIFS(СВЦЭМ!$C$33:$C$776,СВЦЭМ!$A$33:$A$776,$A59,СВЦЭМ!$B$33:$B$776,H$47)+'СЕТ СН'!$G$12+СВЦЭМ!$D$10+'СЕТ СН'!$G$5-'СЕТ СН'!$G$20</f>
        <v>2764.2795145999999</v>
      </c>
      <c r="I59" s="36">
        <f>SUMIFS(СВЦЭМ!$C$33:$C$776,СВЦЭМ!$A$33:$A$776,$A59,СВЦЭМ!$B$33:$B$776,I$47)+'СЕТ СН'!$G$12+СВЦЭМ!$D$10+'СЕТ СН'!$G$5-'СЕТ СН'!$G$20</f>
        <v>2718.4121221699997</v>
      </c>
      <c r="J59" s="36">
        <f>SUMIFS(СВЦЭМ!$C$33:$C$776,СВЦЭМ!$A$33:$A$776,$A59,СВЦЭМ!$B$33:$B$776,J$47)+'СЕТ СН'!$G$12+СВЦЭМ!$D$10+'СЕТ СН'!$G$5-'СЕТ СН'!$G$20</f>
        <v>2671.5111323599999</v>
      </c>
      <c r="K59" s="36">
        <f>SUMIFS(СВЦЭМ!$C$33:$C$776,СВЦЭМ!$A$33:$A$776,$A59,СВЦЭМ!$B$33:$B$776,K$47)+'СЕТ СН'!$G$12+СВЦЭМ!$D$10+'СЕТ СН'!$G$5-'СЕТ СН'!$G$20</f>
        <v>2655.8006365000001</v>
      </c>
      <c r="L59" s="36">
        <f>SUMIFS(СВЦЭМ!$C$33:$C$776,СВЦЭМ!$A$33:$A$776,$A59,СВЦЭМ!$B$33:$B$776,L$47)+'СЕТ СН'!$G$12+СВЦЭМ!$D$10+'СЕТ СН'!$G$5-'СЕТ СН'!$G$20</f>
        <v>2651.4126669399998</v>
      </c>
      <c r="M59" s="36">
        <f>SUMIFS(СВЦЭМ!$C$33:$C$776,СВЦЭМ!$A$33:$A$776,$A59,СВЦЭМ!$B$33:$B$776,M$47)+'СЕТ СН'!$G$12+СВЦЭМ!$D$10+'СЕТ СН'!$G$5-'СЕТ СН'!$G$20</f>
        <v>2679.9493109699997</v>
      </c>
      <c r="N59" s="36">
        <f>SUMIFS(СВЦЭМ!$C$33:$C$776,СВЦЭМ!$A$33:$A$776,$A59,СВЦЭМ!$B$33:$B$776,N$47)+'СЕТ СН'!$G$12+СВЦЭМ!$D$10+'СЕТ СН'!$G$5-'СЕТ СН'!$G$20</f>
        <v>2708.5450936099996</v>
      </c>
      <c r="O59" s="36">
        <f>SUMIFS(СВЦЭМ!$C$33:$C$776,СВЦЭМ!$A$33:$A$776,$A59,СВЦЭМ!$B$33:$B$776,O$47)+'СЕТ СН'!$G$12+СВЦЭМ!$D$10+'СЕТ СН'!$G$5-'СЕТ СН'!$G$20</f>
        <v>2722.2367826499999</v>
      </c>
      <c r="P59" s="36">
        <f>SUMIFS(СВЦЭМ!$C$33:$C$776,СВЦЭМ!$A$33:$A$776,$A59,СВЦЭМ!$B$33:$B$776,P$47)+'СЕТ СН'!$G$12+СВЦЭМ!$D$10+'СЕТ СН'!$G$5-'СЕТ СН'!$G$20</f>
        <v>2725.1627015200002</v>
      </c>
      <c r="Q59" s="36">
        <f>SUMIFS(СВЦЭМ!$C$33:$C$776,СВЦЭМ!$A$33:$A$776,$A59,СВЦЭМ!$B$33:$B$776,Q$47)+'СЕТ СН'!$G$12+СВЦЭМ!$D$10+'СЕТ СН'!$G$5-'СЕТ СН'!$G$20</f>
        <v>2715.7647779999998</v>
      </c>
      <c r="R59" s="36">
        <f>SUMIFS(СВЦЭМ!$C$33:$C$776,СВЦЭМ!$A$33:$A$776,$A59,СВЦЭМ!$B$33:$B$776,R$47)+'СЕТ СН'!$G$12+СВЦЭМ!$D$10+'СЕТ СН'!$G$5-'СЕТ СН'!$G$20</f>
        <v>2697.1204351400002</v>
      </c>
      <c r="S59" s="36">
        <f>SUMIFS(СВЦЭМ!$C$33:$C$776,СВЦЭМ!$A$33:$A$776,$A59,СВЦЭМ!$B$33:$B$776,S$47)+'СЕТ СН'!$G$12+СВЦЭМ!$D$10+'СЕТ СН'!$G$5-'СЕТ СН'!$G$20</f>
        <v>2664.5046445999997</v>
      </c>
      <c r="T59" s="36">
        <f>SUMIFS(СВЦЭМ!$C$33:$C$776,СВЦЭМ!$A$33:$A$776,$A59,СВЦЭМ!$B$33:$B$776,T$47)+'СЕТ СН'!$G$12+СВЦЭМ!$D$10+'СЕТ СН'!$G$5-'СЕТ СН'!$G$20</f>
        <v>2644.71725943</v>
      </c>
      <c r="U59" s="36">
        <f>SUMIFS(СВЦЭМ!$C$33:$C$776,СВЦЭМ!$A$33:$A$776,$A59,СВЦЭМ!$B$33:$B$776,U$47)+'СЕТ СН'!$G$12+СВЦЭМ!$D$10+'СЕТ СН'!$G$5-'СЕТ СН'!$G$20</f>
        <v>2635.2646242199999</v>
      </c>
      <c r="V59" s="36">
        <f>SUMIFS(СВЦЭМ!$C$33:$C$776,СВЦЭМ!$A$33:$A$776,$A59,СВЦЭМ!$B$33:$B$776,V$47)+'СЕТ СН'!$G$12+СВЦЭМ!$D$10+'СЕТ СН'!$G$5-'СЕТ СН'!$G$20</f>
        <v>2650.4079812</v>
      </c>
      <c r="W59" s="36">
        <f>SUMIFS(СВЦЭМ!$C$33:$C$776,СВЦЭМ!$A$33:$A$776,$A59,СВЦЭМ!$B$33:$B$776,W$47)+'СЕТ СН'!$G$12+СВЦЭМ!$D$10+'СЕТ СН'!$G$5-'СЕТ СН'!$G$20</f>
        <v>2688.29933205</v>
      </c>
      <c r="X59" s="36">
        <f>SUMIFS(СВЦЭМ!$C$33:$C$776,СВЦЭМ!$A$33:$A$776,$A59,СВЦЭМ!$B$33:$B$776,X$47)+'СЕТ СН'!$G$12+СВЦЭМ!$D$10+'СЕТ СН'!$G$5-'СЕТ СН'!$G$20</f>
        <v>2750.7368663500001</v>
      </c>
      <c r="Y59" s="36">
        <f>SUMIFS(СВЦЭМ!$C$33:$C$776,СВЦЭМ!$A$33:$A$776,$A59,СВЦЭМ!$B$33:$B$776,Y$47)+'СЕТ СН'!$G$12+СВЦЭМ!$D$10+'СЕТ СН'!$G$5-'СЕТ СН'!$G$20</f>
        <v>2777.6559766800001</v>
      </c>
    </row>
    <row r="60" spans="1:25" ht="15.75" x14ac:dyDescent="0.2">
      <c r="A60" s="35">
        <f t="shared" si="1"/>
        <v>43537</v>
      </c>
      <c r="B60" s="36">
        <f>SUMIFS(СВЦЭМ!$C$33:$C$776,СВЦЭМ!$A$33:$A$776,$A60,СВЦЭМ!$B$33:$B$776,B$47)+'СЕТ СН'!$G$12+СВЦЭМ!$D$10+'СЕТ СН'!$G$5-'СЕТ СН'!$G$20</f>
        <v>2792.5051135499998</v>
      </c>
      <c r="C60" s="36">
        <f>SUMIFS(СВЦЭМ!$C$33:$C$776,СВЦЭМ!$A$33:$A$776,$A60,СВЦЭМ!$B$33:$B$776,C$47)+'СЕТ СН'!$G$12+СВЦЭМ!$D$10+'СЕТ СН'!$G$5-'СЕТ СН'!$G$20</f>
        <v>2818.4067816899997</v>
      </c>
      <c r="D60" s="36">
        <f>SUMIFS(СВЦЭМ!$C$33:$C$776,СВЦЭМ!$A$33:$A$776,$A60,СВЦЭМ!$B$33:$B$776,D$47)+'СЕТ СН'!$G$12+СВЦЭМ!$D$10+'СЕТ СН'!$G$5-'СЕТ СН'!$G$20</f>
        <v>2835.6545973299999</v>
      </c>
      <c r="E60" s="36">
        <f>SUMIFS(СВЦЭМ!$C$33:$C$776,СВЦЭМ!$A$33:$A$776,$A60,СВЦЭМ!$B$33:$B$776,E$47)+'СЕТ СН'!$G$12+СВЦЭМ!$D$10+'СЕТ СН'!$G$5-'СЕТ СН'!$G$20</f>
        <v>2845.9905294199998</v>
      </c>
      <c r="F60" s="36">
        <f>SUMIFS(СВЦЭМ!$C$33:$C$776,СВЦЭМ!$A$33:$A$776,$A60,СВЦЭМ!$B$33:$B$776,F$47)+'СЕТ СН'!$G$12+СВЦЭМ!$D$10+'СЕТ СН'!$G$5-'СЕТ СН'!$G$20</f>
        <v>2853.6918307999999</v>
      </c>
      <c r="G60" s="36">
        <f>SUMIFS(СВЦЭМ!$C$33:$C$776,СВЦЭМ!$A$33:$A$776,$A60,СВЦЭМ!$B$33:$B$776,G$47)+'СЕТ СН'!$G$12+СВЦЭМ!$D$10+'СЕТ СН'!$G$5-'СЕТ СН'!$G$20</f>
        <v>2842.0904481799998</v>
      </c>
      <c r="H60" s="36">
        <f>SUMIFS(СВЦЭМ!$C$33:$C$776,СВЦЭМ!$A$33:$A$776,$A60,СВЦЭМ!$B$33:$B$776,H$47)+'СЕТ СН'!$G$12+СВЦЭМ!$D$10+'СЕТ СН'!$G$5-'СЕТ СН'!$G$20</f>
        <v>2797.4242672099999</v>
      </c>
      <c r="I60" s="36">
        <f>SUMIFS(СВЦЭМ!$C$33:$C$776,СВЦЭМ!$A$33:$A$776,$A60,СВЦЭМ!$B$33:$B$776,I$47)+'СЕТ СН'!$G$12+СВЦЭМ!$D$10+'СЕТ СН'!$G$5-'СЕТ СН'!$G$20</f>
        <v>2735.5936850799999</v>
      </c>
      <c r="J60" s="36">
        <f>SUMIFS(СВЦЭМ!$C$33:$C$776,СВЦЭМ!$A$33:$A$776,$A60,СВЦЭМ!$B$33:$B$776,J$47)+'СЕТ СН'!$G$12+СВЦЭМ!$D$10+'СЕТ СН'!$G$5-'СЕТ СН'!$G$20</f>
        <v>2694.6236002999999</v>
      </c>
      <c r="K60" s="36">
        <f>SUMIFS(СВЦЭМ!$C$33:$C$776,СВЦЭМ!$A$33:$A$776,$A60,СВЦЭМ!$B$33:$B$776,K$47)+'СЕТ СН'!$G$12+СВЦЭМ!$D$10+'СЕТ СН'!$G$5-'СЕТ СН'!$G$20</f>
        <v>2656.04710024</v>
      </c>
      <c r="L60" s="36">
        <f>SUMIFS(СВЦЭМ!$C$33:$C$776,СВЦЭМ!$A$33:$A$776,$A60,СВЦЭМ!$B$33:$B$776,L$47)+'СЕТ СН'!$G$12+СВЦЭМ!$D$10+'СЕТ СН'!$G$5-'СЕТ СН'!$G$20</f>
        <v>2660.0775466199998</v>
      </c>
      <c r="M60" s="36">
        <f>SUMIFS(СВЦЭМ!$C$33:$C$776,СВЦЭМ!$A$33:$A$776,$A60,СВЦЭМ!$B$33:$B$776,M$47)+'СЕТ СН'!$G$12+СВЦЭМ!$D$10+'СЕТ СН'!$G$5-'СЕТ СН'!$G$20</f>
        <v>2684.5964953899997</v>
      </c>
      <c r="N60" s="36">
        <f>SUMIFS(СВЦЭМ!$C$33:$C$776,СВЦЭМ!$A$33:$A$776,$A60,СВЦЭМ!$B$33:$B$776,N$47)+'СЕТ СН'!$G$12+СВЦЭМ!$D$10+'СЕТ СН'!$G$5-'СЕТ СН'!$G$20</f>
        <v>2714.4839123900001</v>
      </c>
      <c r="O60" s="36">
        <f>SUMIFS(СВЦЭМ!$C$33:$C$776,СВЦЭМ!$A$33:$A$776,$A60,СВЦЭМ!$B$33:$B$776,O$47)+'СЕТ СН'!$G$12+СВЦЭМ!$D$10+'СЕТ СН'!$G$5-'СЕТ СН'!$G$20</f>
        <v>2731.7636898399996</v>
      </c>
      <c r="P60" s="36">
        <f>SUMIFS(СВЦЭМ!$C$33:$C$776,СВЦЭМ!$A$33:$A$776,$A60,СВЦЭМ!$B$33:$B$776,P$47)+'СЕТ СН'!$G$12+СВЦЭМ!$D$10+'СЕТ СН'!$G$5-'СЕТ СН'!$G$20</f>
        <v>2746.8708300199996</v>
      </c>
      <c r="Q60" s="36">
        <f>SUMIFS(СВЦЭМ!$C$33:$C$776,СВЦЭМ!$A$33:$A$776,$A60,СВЦЭМ!$B$33:$B$776,Q$47)+'СЕТ СН'!$G$12+СВЦЭМ!$D$10+'СЕТ СН'!$G$5-'СЕТ СН'!$G$20</f>
        <v>2740.13374871</v>
      </c>
      <c r="R60" s="36">
        <f>SUMIFS(СВЦЭМ!$C$33:$C$776,СВЦЭМ!$A$33:$A$776,$A60,СВЦЭМ!$B$33:$B$776,R$47)+'СЕТ СН'!$G$12+СВЦЭМ!$D$10+'СЕТ СН'!$G$5-'СЕТ СН'!$G$20</f>
        <v>2708.1209945099999</v>
      </c>
      <c r="S60" s="36">
        <f>SUMIFS(СВЦЭМ!$C$33:$C$776,СВЦЭМ!$A$33:$A$776,$A60,СВЦЭМ!$B$33:$B$776,S$47)+'СЕТ СН'!$G$12+СВЦЭМ!$D$10+'СЕТ СН'!$G$5-'СЕТ СН'!$G$20</f>
        <v>2660.12722583</v>
      </c>
      <c r="T60" s="36">
        <f>SUMIFS(СВЦЭМ!$C$33:$C$776,СВЦЭМ!$A$33:$A$776,$A60,СВЦЭМ!$B$33:$B$776,T$47)+'СЕТ СН'!$G$12+СВЦЭМ!$D$10+'СЕТ СН'!$G$5-'СЕТ СН'!$G$20</f>
        <v>2641.2216390399999</v>
      </c>
      <c r="U60" s="36">
        <f>SUMIFS(СВЦЭМ!$C$33:$C$776,СВЦЭМ!$A$33:$A$776,$A60,СВЦЭМ!$B$33:$B$776,U$47)+'СЕТ СН'!$G$12+СВЦЭМ!$D$10+'СЕТ СН'!$G$5-'СЕТ СН'!$G$20</f>
        <v>2628.2176102399999</v>
      </c>
      <c r="V60" s="36">
        <f>SUMIFS(СВЦЭМ!$C$33:$C$776,СВЦЭМ!$A$33:$A$776,$A60,СВЦЭМ!$B$33:$B$776,V$47)+'СЕТ СН'!$G$12+СВЦЭМ!$D$10+'СЕТ СН'!$G$5-'СЕТ СН'!$G$20</f>
        <v>2627.0697148099998</v>
      </c>
      <c r="W60" s="36">
        <f>SUMIFS(СВЦЭМ!$C$33:$C$776,СВЦЭМ!$A$33:$A$776,$A60,СВЦЭМ!$B$33:$B$776,W$47)+'СЕТ СН'!$G$12+СВЦЭМ!$D$10+'СЕТ СН'!$G$5-'СЕТ СН'!$G$20</f>
        <v>2636.98307411</v>
      </c>
      <c r="X60" s="36">
        <f>SUMIFS(СВЦЭМ!$C$33:$C$776,СВЦЭМ!$A$33:$A$776,$A60,СВЦЭМ!$B$33:$B$776,X$47)+'СЕТ СН'!$G$12+СВЦЭМ!$D$10+'СЕТ СН'!$G$5-'СЕТ СН'!$G$20</f>
        <v>2692.29957453</v>
      </c>
      <c r="Y60" s="36">
        <f>SUMIFS(СВЦЭМ!$C$33:$C$776,СВЦЭМ!$A$33:$A$776,$A60,СВЦЭМ!$B$33:$B$776,Y$47)+'СЕТ СН'!$G$12+СВЦЭМ!$D$10+'СЕТ СН'!$G$5-'СЕТ СН'!$G$20</f>
        <v>2731.7360284199999</v>
      </c>
    </row>
    <row r="61" spans="1:25" ht="15.75" x14ac:dyDescent="0.2">
      <c r="A61" s="35">
        <f t="shared" si="1"/>
        <v>43538</v>
      </c>
      <c r="B61" s="36">
        <f>SUMIFS(СВЦЭМ!$C$33:$C$776,СВЦЭМ!$A$33:$A$776,$A61,СВЦЭМ!$B$33:$B$776,B$47)+'СЕТ СН'!$G$12+СВЦЭМ!$D$10+'СЕТ СН'!$G$5-'СЕТ СН'!$G$20</f>
        <v>2831.9117622799999</v>
      </c>
      <c r="C61" s="36">
        <f>SUMIFS(СВЦЭМ!$C$33:$C$776,СВЦЭМ!$A$33:$A$776,$A61,СВЦЭМ!$B$33:$B$776,C$47)+'СЕТ СН'!$G$12+СВЦЭМ!$D$10+'СЕТ СН'!$G$5-'СЕТ СН'!$G$20</f>
        <v>2863.2756352799997</v>
      </c>
      <c r="D61" s="36">
        <f>SUMIFS(СВЦЭМ!$C$33:$C$776,СВЦЭМ!$A$33:$A$776,$A61,СВЦЭМ!$B$33:$B$776,D$47)+'СЕТ СН'!$G$12+СВЦЭМ!$D$10+'СЕТ СН'!$G$5-'СЕТ СН'!$G$20</f>
        <v>2877.5872839599997</v>
      </c>
      <c r="E61" s="36">
        <f>SUMIFS(СВЦЭМ!$C$33:$C$776,СВЦЭМ!$A$33:$A$776,$A61,СВЦЭМ!$B$33:$B$776,E$47)+'СЕТ СН'!$G$12+СВЦЭМ!$D$10+'СЕТ СН'!$G$5-'СЕТ СН'!$G$20</f>
        <v>2876.34109205</v>
      </c>
      <c r="F61" s="36">
        <f>SUMIFS(СВЦЭМ!$C$33:$C$776,СВЦЭМ!$A$33:$A$776,$A61,СВЦЭМ!$B$33:$B$776,F$47)+'СЕТ СН'!$G$12+СВЦЭМ!$D$10+'СЕТ СН'!$G$5-'СЕТ СН'!$G$20</f>
        <v>2872.56934929</v>
      </c>
      <c r="G61" s="36">
        <f>SUMIFS(СВЦЭМ!$C$33:$C$776,СВЦЭМ!$A$33:$A$776,$A61,СВЦЭМ!$B$33:$B$776,G$47)+'СЕТ СН'!$G$12+СВЦЭМ!$D$10+'СЕТ СН'!$G$5-'СЕТ СН'!$G$20</f>
        <v>2843.66848007</v>
      </c>
      <c r="H61" s="36">
        <f>SUMIFS(СВЦЭМ!$C$33:$C$776,СВЦЭМ!$A$33:$A$776,$A61,СВЦЭМ!$B$33:$B$776,H$47)+'СЕТ СН'!$G$12+СВЦЭМ!$D$10+'СЕТ СН'!$G$5-'СЕТ СН'!$G$20</f>
        <v>2787.1769344499999</v>
      </c>
      <c r="I61" s="36">
        <f>SUMIFS(СВЦЭМ!$C$33:$C$776,СВЦЭМ!$A$33:$A$776,$A61,СВЦЭМ!$B$33:$B$776,I$47)+'СЕТ СН'!$G$12+СВЦЭМ!$D$10+'СЕТ СН'!$G$5-'СЕТ СН'!$G$20</f>
        <v>2725.8827256</v>
      </c>
      <c r="J61" s="36">
        <f>SUMIFS(СВЦЭМ!$C$33:$C$776,СВЦЭМ!$A$33:$A$776,$A61,СВЦЭМ!$B$33:$B$776,J$47)+'СЕТ СН'!$G$12+СВЦЭМ!$D$10+'СЕТ СН'!$G$5-'СЕТ СН'!$G$20</f>
        <v>2677.3879686499999</v>
      </c>
      <c r="K61" s="36">
        <f>SUMIFS(СВЦЭМ!$C$33:$C$776,СВЦЭМ!$A$33:$A$776,$A61,СВЦЭМ!$B$33:$B$776,K$47)+'СЕТ СН'!$G$12+СВЦЭМ!$D$10+'СЕТ СН'!$G$5-'СЕТ СН'!$G$20</f>
        <v>2659.1639345599997</v>
      </c>
      <c r="L61" s="36">
        <f>SUMIFS(СВЦЭМ!$C$33:$C$776,СВЦЭМ!$A$33:$A$776,$A61,СВЦЭМ!$B$33:$B$776,L$47)+'СЕТ СН'!$G$12+СВЦЭМ!$D$10+'СЕТ СН'!$G$5-'СЕТ СН'!$G$20</f>
        <v>2657.4531578699998</v>
      </c>
      <c r="M61" s="36">
        <f>SUMIFS(СВЦЭМ!$C$33:$C$776,СВЦЭМ!$A$33:$A$776,$A61,СВЦЭМ!$B$33:$B$776,M$47)+'СЕТ СН'!$G$12+СВЦЭМ!$D$10+'СЕТ СН'!$G$5-'СЕТ СН'!$G$20</f>
        <v>2705.1433493899999</v>
      </c>
      <c r="N61" s="36">
        <f>SUMIFS(СВЦЭМ!$C$33:$C$776,СВЦЭМ!$A$33:$A$776,$A61,СВЦЭМ!$B$33:$B$776,N$47)+'СЕТ СН'!$G$12+СВЦЭМ!$D$10+'СЕТ СН'!$G$5-'СЕТ СН'!$G$20</f>
        <v>2744.6227461499998</v>
      </c>
      <c r="O61" s="36">
        <f>SUMIFS(СВЦЭМ!$C$33:$C$776,СВЦЭМ!$A$33:$A$776,$A61,СВЦЭМ!$B$33:$B$776,O$47)+'СЕТ СН'!$G$12+СВЦЭМ!$D$10+'СЕТ СН'!$G$5-'СЕТ СН'!$G$20</f>
        <v>2740.6479794899997</v>
      </c>
      <c r="P61" s="36">
        <f>SUMIFS(СВЦЭМ!$C$33:$C$776,СВЦЭМ!$A$33:$A$776,$A61,СВЦЭМ!$B$33:$B$776,P$47)+'СЕТ СН'!$G$12+СВЦЭМ!$D$10+'СЕТ СН'!$G$5-'СЕТ СН'!$G$20</f>
        <v>2756.8182947499999</v>
      </c>
      <c r="Q61" s="36">
        <f>SUMIFS(СВЦЭМ!$C$33:$C$776,СВЦЭМ!$A$33:$A$776,$A61,СВЦЭМ!$B$33:$B$776,Q$47)+'СЕТ СН'!$G$12+СВЦЭМ!$D$10+'СЕТ СН'!$G$5-'СЕТ СН'!$G$20</f>
        <v>2756.3966759499999</v>
      </c>
      <c r="R61" s="36">
        <f>SUMIFS(СВЦЭМ!$C$33:$C$776,СВЦЭМ!$A$33:$A$776,$A61,СВЦЭМ!$B$33:$B$776,R$47)+'СЕТ СН'!$G$12+СВЦЭМ!$D$10+'СЕТ СН'!$G$5-'СЕТ СН'!$G$20</f>
        <v>2726.3991784999998</v>
      </c>
      <c r="S61" s="36">
        <f>SUMIFS(СВЦЭМ!$C$33:$C$776,СВЦЭМ!$A$33:$A$776,$A61,СВЦЭМ!$B$33:$B$776,S$47)+'СЕТ СН'!$G$12+СВЦЭМ!$D$10+'СЕТ СН'!$G$5-'СЕТ СН'!$G$20</f>
        <v>2683.4334615799999</v>
      </c>
      <c r="T61" s="36">
        <f>SUMIFS(СВЦЭМ!$C$33:$C$776,СВЦЭМ!$A$33:$A$776,$A61,СВЦЭМ!$B$33:$B$776,T$47)+'СЕТ СН'!$G$12+СВЦЭМ!$D$10+'СЕТ СН'!$G$5-'СЕТ СН'!$G$20</f>
        <v>2659.59183859</v>
      </c>
      <c r="U61" s="36">
        <f>SUMIFS(СВЦЭМ!$C$33:$C$776,СВЦЭМ!$A$33:$A$776,$A61,СВЦЭМ!$B$33:$B$776,U$47)+'СЕТ СН'!$G$12+СВЦЭМ!$D$10+'СЕТ СН'!$G$5-'СЕТ СН'!$G$20</f>
        <v>2618.2791999699998</v>
      </c>
      <c r="V61" s="36">
        <f>SUMIFS(СВЦЭМ!$C$33:$C$776,СВЦЭМ!$A$33:$A$776,$A61,СВЦЭМ!$B$33:$B$776,V$47)+'СЕТ СН'!$G$12+СВЦЭМ!$D$10+'СЕТ СН'!$G$5-'СЕТ СН'!$G$20</f>
        <v>2607.0435381399998</v>
      </c>
      <c r="W61" s="36">
        <f>SUMIFS(СВЦЭМ!$C$33:$C$776,СВЦЭМ!$A$33:$A$776,$A61,СВЦЭМ!$B$33:$B$776,W$47)+'СЕТ СН'!$G$12+СВЦЭМ!$D$10+'СЕТ СН'!$G$5-'СЕТ СН'!$G$20</f>
        <v>2602.07295828</v>
      </c>
      <c r="X61" s="36">
        <f>SUMIFS(СВЦЭМ!$C$33:$C$776,СВЦЭМ!$A$33:$A$776,$A61,СВЦЭМ!$B$33:$B$776,X$47)+'СЕТ СН'!$G$12+СВЦЭМ!$D$10+'СЕТ СН'!$G$5-'СЕТ СН'!$G$20</f>
        <v>2620.2165802999998</v>
      </c>
      <c r="Y61" s="36">
        <f>SUMIFS(СВЦЭМ!$C$33:$C$776,СВЦЭМ!$A$33:$A$776,$A61,СВЦЭМ!$B$33:$B$776,Y$47)+'СЕТ СН'!$G$12+СВЦЭМ!$D$10+'СЕТ СН'!$G$5-'СЕТ СН'!$G$20</f>
        <v>2655.1572215400001</v>
      </c>
    </row>
    <row r="62" spans="1:25" ht="15.75" x14ac:dyDescent="0.2">
      <c r="A62" s="35">
        <f t="shared" si="1"/>
        <v>43539</v>
      </c>
      <c r="B62" s="36">
        <f>SUMIFS(СВЦЭМ!$C$33:$C$776,СВЦЭМ!$A$33:$A$776,$A62,СВЦЭМ!$B$33:$B$776,B$47)+'СЕТ СН'!$G$12+СВЦЭМ!$D$10+'СЕТ СН'!$G$5-'СЕТ СН'!$G$20</f>
        <v>2794.23954912</v>
      </c>
      <c r="C62" s="36">
        <f>SUMIFS(СВЦЭМ!$C$33:$C$776,СВЦЭМ!$A$33:$A$776,$A62,СВЦЭМ!$B$33:$B$776,C$47)+'СЕТ СН'!$G$12+СВЦЭМ!$D$10+'СЕТ СН'!$G$5-'СЕТ СН'!$G$20</f>
        <v>2845.6074258799999</v>
      </c>
      <c r="D62" s="36">
        <f>SUMIFS(СВЦЭМ!$C$33:$C$776,СВЦЭМ!$A$33:$A$776,$A62,СВЦЭМ!$B$33:$B$776,D$47)+'СЕТ СН'!$G$12+СВЦЭМ!$D$10+'СЕТ СН'!$G$5-'СЕТ СН'!$G$20</f>
        <v>2851.4521101999999</v>
      </c>
      <c r="E62" s="36">
        <f>SUMIFS(СВЦЭМ!$C$33:$C$776,СВЦЭМ!$A$33:$A$776,$A62,СВЦЭМ!$B$33:$B$776,E$47)+'СЕТ СН'!$G$12+СВЦЭМ!$D$10+'СЕТ СН'!$G$5-'СЕТ СН'!$G$20</f>
        <v>2867.4289186699998</v>
      </c>
      <c r="F62" s="36">
        <f>SUMIFS(СВЦЭМ!$C$33:$C$776,СВЦЭМ!$A$33:$A$776,$A62,СВЦЭМ!$B$33:$B$776,F$47)+'СЕТ СН'!$G$12+СВЦЭМ!$D$10+'СЕТ СН'!$G$5-'СЕТ СН'!$G$20</f>
        <v>2860.7526146299997</v>
      </c>
      <c r="G62" s="36">
        <f>SUMIFS(СВЦЭМ!$C$33:$C$776,СВЦЭМ!$A$33:$A$776,$A62,СВЦЭМ!$B$33:$B$776,G$47)+'СЕТ СН'!$G$12+СВЦЭМ!$D$10+'СЕТ СН'!$G$5-'СЕТ СН'!$G$20</f>
        <v>2835.2863936899998</v>
      </c>
      <c r="H62" s="36">
        <f>SUMIFS(СВЦЭМ!$C$33:$C$776,СВЦЭМ!$A$33:$A$776,$A62,СВЦЭМ!$B$33:$B$776,H$47)+'СЕТ СН'!$G$12+СВЦЭМ!$D$10+'СЕТ СН'!$G$5-'СЕТ СН'!$G$20</f>
        <v>2788.6559425099999</v>
      </c>
      <c r="I62" s="36">
        <f>SUMIFS(СВЦЭМ!$C$33:$C$776,СВЦЭМ!$A$33:$A$776,$A62,СВЦЭМ!$B$33:$B$776,I$47)+'СЕТ СН'!$G$12+СВЦЭМ!$D$10+'СЕТ СН'!$G$5-'СЕТ СН'!$G$20</f>
        <v>2744.83577986</v>
      </c>
      <c r="J62" s="36">
        <f>SUMIFS(СВЦЭМ!$C$33:$C$776,СВЦЭМ!$A$33:$A$776,$A62,СВЦЭМ!$B$33:$B$776,J$47)+'СЕТ СН'!$G$12+СВЦЭМ!$D$10+'СЕТ СН'!$G$5-'СЕТ СН'!$G$20</f>
        <v>2703.4318307399999</v>
      </c>
      <c r="K62" s="36">
        <f>SUMIFS(СВЦЭМ!$C$33:$C$776,СВЦЭМ!$A$33:$A$776,$A62,СВЦЭМ!$B$33:$B$776,K$47)+'СЕТ СН'!$G$12+СВЦЭМ!$D$10+'СЕТ СН'!$G$5-'СЕТ СН'!$G$20</f>
        <v>2701.2030831499997</v>
      </c>
      <c r="L62" s="36">
        <f>SUMIFS(СВЦЭМ!$C$33:$C$776,СВЦЭМ!$A$33:$A$776,$A62,СВЦЭМ!$B$33:$B$776,L$47)+'СЕТ СН'!$G$12+СВЦЭМ!$D$10+'СЕТ СН'!$G$5-'СЕТ СН'!$G$20</f>
        <v>2708.65665352</v>
      </c>
      <c r="M62" s="36">
        <f>SUMIFS(СВЦЭМ!$C$33:$C$776,СВЦЭМ!$A$33:$A$776,$A62,СВЦЭМ!$B$33:$B$776,M$47)+'СЕТ СН'!$G$12+СВЦЭМ!$D$10+'СЕТ СН'!$G$5-'СЕТ СН'!$G$20</f>
        <v>2720.93053177</v>
      </c>
      <c r="N62" s="36">
        <f>SUMIFS(СВЦЭМ!$C$33:$C$776,СВЦЭМ!$A$33:$A$776,$A62,СВЦЭМ!$B$33:$B$776,N$47)+'СЕТ СН'!$G$12+СВЦЭМ!$D$10+'СЕТ СН'!$G$5-'СЕТ СН'!$G$20</f>
        <v>2727.80375972</v>
      </c>
      <c r="O62" s="36">
        <f>SUMIFS(СВЦЭМ!$C$33:$C$776,СВЦЭМ!$A$33:$A$776,$A62,СВЦЭМ!$B$33:$B$776,O$47)+'СЕТ СН'!$G$12+СВЦЭМ!$D$10+'СЕТ СН'!$G$5-'СЕТ СН'!$G$20</f>
        <v>2732.6260698799997</v>
      </c>
      <c r="P62" s="36">
        <f>SUMIFS(СВЦЭМ!$C$33:$C$776,СВЦЭМ!$A$33:$A$776,$A62,СВЦЭМ!$B$33:$B$776,P$47)+'СЕТ СН'!$G$12+СВЦЭМ!$D$10+'СЕТ СН'!$G$5-'СЕТ СН'!$G$20</f>
        <v>2756.16930443</v>
      </c>
      <c r="Q62" s="36">
        <f>SUMIFS(СВЦЭМ!$C$33:$C$776,СВЦЭМ!$A$33:$A$776,$A62,СВЦЭМ!$B$33:$B$776,Q$47)+'СЕТ СН'!$G$12+СВЦЭМ!$D$10+'СЕТ СН'!$G$5-'СЕТ СН'!$G$20</f>
        <v>2723.0151305299996</v>
      </c>
      <c r="R62" s="36">
        <f>SUMIFS(СВЦЭМ!$C$33:$C$776,СВЦЭМ!$A$33:$A$776,$A62,СВЦЭМ!$B$33:$B$776,R$47)+'СЕТ СН'!$G$12+СВЦЭМ!$D$10+'СЕТ СН'!$G$5-'СЕТ СН'!$G$20</f>
        <v>2687.6929909299997</v>
      </c>
      <c r="S62" s="36">
        <f>SUMIFS(СВЦЭМ!$C$33:$C$776,СВЦЭМ!$A$33:$A$776,$A62,СВЦЭМ!$B$33:$B$776,S$47)+'СЕТ СН'!$G$12+СВЦЭМ!$D$10+'СЕТ СН'!$G$5-'СЕТ СН'!$G$20</f>
        <v>2642.4782211799998</v>
      </c>
      <c r="T62" s="36">
        <f>SUMIFS(СВЦЭМ!$C$33:$C$776,СВЦЭМ!$A$33:$A$776,$A62,СВЦЭМ!$B$33:$B$776,T$47)+'СЕТ СН'!$G$12+СВЦЭМ!$D$10+'СЕТ СН'!$G$5-'СЕТ СН'!$G$20</f>
        <v>2631.5783046699999</v>
      </c>
      <c r="U62" s="36">
        <f>SUMIFS(СВЦЭМ!$C$33:$C$776,СВЦЭМ!$A$33:$A$776,$A62,СВЦЭМ!$B$33:$B$776,U$47)+'СЕТ СН'!$G$12+СВЦЭМ!$D$10+'СЕТ СН'!$G$5-'СЕТ СН'!$G$20</f>
        <v>2622.9647819399997</v>
      </c>
      <c r="V62" s="36">
        <f>SUMIFS(СВЦЭМ!$C$33:$C$776,СВЦЭМ!$A$33:$A$776,$A62,СВЦЭМ!$B$33:$B$776,V$47)+'СЕТ СН'!$G$12+СВЦЭМ!$D$10+'СЕТ СН'!$G$5-'СЕТ СН'!$G$20</f>
        <v>2625.5498992799999</v>
      </c>
      <c r="W62" s="36">
        <f>SUMIFS(СВЦЭМ!$C$33:$C$776,СВЦЭМ!$A$33:$A$776,$A62,СВЦЭМ!$B$33:$B$776,W$47)+'СЕТ СН'!$G$12+СВЦЭМ!$D$10+'СЕТ СН'!$G$5-'СЕТ СН'!$G$20</f>
        <v>2630.8205932599999</v>
      </c>
      <c r="X62" s="36">
        <f>SUMIFS(СВЦЭМ!$C$33:$C$776,СВЦЭМ!$A$33:$A$776,$A62,СВЦЭМ!$B$33:$B$776,X$47)+'СЕТ СН'!$G$12+СВЦЭМ!$D$10+'СЕТ СН'!$G$5-'СЕТ СН'!$G$20</f>
        <v>2658.65607275</v>
      </c>
      <c r="Y62" s="36">
        <f>SUMIFS(СВЦЭМ!$C$33:$C$776,СВЦЭМ!$A$33:$A$776,$A62,СВЦЭМ!$B$33:$B$776,Y$47)+'СЕТ СН'!$G$12+СВЦЭМ!$D$10+'СЕТ СН'!$G$5-'СЕТ СН'!$G$20</f>
        <v>2702.0305004699999</v>
      </c>
    </row>
    <row r="63" spans="1:25" ht="15.75" x14ac:dyDescent="0.2">
      <c r="A63" s="35">
        <f t="shared" si="1"/>
        <v>43540</v>
      </c>
      <c r="B63" s="36">
        <f>SUMIFS(СВЦЭМ!$C$33:$C$776,СВЦЭМ!$A$33:$A$776,$A63,СВЦЭМ!$B$33:$B$776,B$47)+'СЕТ СН'!$G$12+СВЦЭМ!$D$10+'СЕТ СН'!$G$5-'СЕТ СН'!$G$20</f>
        <v>2747.6875201799999</v>
      </c>
      <c r="C63" s="36">
        <f>SUMIFS(СВЦЭМ!$C$33:$C$776,СВЦЭМ!$A$33:$A$776,$A63,СВЦЭМ!$B$33:$B$776,C$47)+'СЕТ СН'!$G$12+СВЦЭМ!$D$10+'СЕТ СН'!$G$5-'СЕТ СН'!$G$20</f>
        <v>2785.85009034</v>
      </c>
      <c r="D63" s="36">
        <f>SUMIFS(СВЦЭМ!$C$33:$C$776,СВЦЭМ!$A$33:$A$776,$A63,СВЦЭМ!$B$33:$B$776,D$47)+'СЕТ СН'!$G$12+СВЦЭМ!$D$10+'СЕТ СН'!$G$5-'СЕТ СН'!$G$20</f>
        <v>2815.8978004999999</v>
      </c>
      <c r="E63" s="36">
        <f>SUMIFS(СВЦЭМ!$C$33:$C$776,СВЦЭМ!$A$33:$A$776,$A63,СВЦЭМ!$B$33:$B$776,E$47)+'СЕТ СН'!$G$12+СВЦЭМ!$D$10+'СЕТ СН'!$G$5-'СЕТ СН'!$G$20</f>
        <v>2819.8919183399998</v>
      </c>
      <c r="F63" s="36">
        <f>SUMIFS(СВЦЭМ!$C$33:$C$776,СВЦЭМ!$A$33:$A$776,$A63,СВЦЭМ!$B$33:$B$776,F$47)+'СЕТ СН'!$G$12+СВЦЭМ!$D$10+'СЕТ СН'!$G$5-'СЕТ СН'!$G$20</f>
        <v>2836.7504982</v>
      </c>
      <c r="G63" s="36">
        <f>SUMIFS(СВЦЭМ!$C$33:$C$776,СВЦЭМ!$A$33:$A$776,$A63,СВЦЭМ!$B$33:$B$776,G$47)+'СЕТ СН'!$G$12+СВЦЭМ!$D$10+'СЕТ СН'!$G$5-'СЕТ СН'!$G$20</f>
        <v>2828.4433968799999</v>
      </c>
      <c r="H63" s="36">
        <f>SUMIFS(СВЦЭМ!$C$33:$C$776,СВЦЭМ!$A$33:$A$776,$A63,СВЦЭМ!$B$33:$B$776,H$47)+'СЕТ СН'!$G$12+СВЦЭМ!$D$10+'СЕТ СН'!$G$5-'СЕТ СН'!$G$20</f>
        <v>2800.0622728600001</v>
      </c>
      <c r="I63" s="36">
        <f>SUMIFS(СВЦЭМ!$C$33:$C$776,СВЦЭМ!$A$33:$A$776,$A63,СВЦЭМ!$B$33:$B$776,I$47)+'СЕТ СН'!$G$12+СВЦЭМ!$D$10+'СЕТ СН'!$G$5-'СЕТ СН'!$G$20</f>
        <v>2727.1525905399999</v>
      </c>
      <c r="J63" s="36">
        <f>SUMIFS(СВЦЭМ!$C$33:$C$776,СВЦЭМ!$A$33:$A$776,$A63,СВЦЭМ!$B$33:$B$776,J$47)+'СЕТ СН'!$G$12+СВЦЭМ!$D$10+'СЕТ СН'!$G$5-'СЕТ СН'!$G$20</f>
        <v>2651.9118341799999</v>
      </c>
      <c r="K63" s="36">
        <f>SUMIFS(СВЦЭМ!$C$33:$C$776,СВЦЭМ!$A$33:$A$776,$A63,СВЦЭМ!$B$33:$B$776,K$47)+'СЕТ СН'!$G$12+СВЦЭМ!$D$10+'СЕТ СН'!$G$5-'СЕТ СН'!$G$20</f>
        <v>2634.1784329100001</v>
      </c>
      <c r="L63" s="36">
        <f>SUMIFS(СВЦЭМ!$C$33:$C$776,СВЦЭМ!$A$33:$A$776,$A63,СВЦЭМ!$B$33:$B$776,L$47)+'СЕТ СН'!$G$12+СВЦЭМ!$D$10+'СЕТ СН'!$G$5-'СЕТ СН'!$G$20</f>
        <v>2646.22810992</v>
      </c>
      <c r="M63" s="36">
        <f>SUMIFS(СВЦЭМ!$C$33:$C$776,СВЦЭМ!$A$33:$A$776,$A63,СВЦЭМ!$B$33:$B$776,M$47)+'СЕТ СН'!$G$12+СВЦЭМ!$D$10+'СЕТ СН'!$G$5-'СЕТ СН'!$G$20</f>
        <v>2684.0532980999997</v>
      </c>
      <c r="N63" s="36">
        <f>SUMIFS(СВЦЭМ!$C$33:$C$776,СВЦЭМ!$A$33:$A$776,$A63,СВЦЭМ!$B$33:$B$776,N$47)+'СЕТ СН'!$G$12+СВЦЭМ!$D$10+'СЕТ СН'!$G$5-'СЕТ СН'!$G$20</f>
        <v>2728.43730684</v>
      </c>
      <c r="O63" s="36">
        <f>SUMIFS(СВЦЭМ!$C$33:$C$776,СВЦЭМ!$A$33:$A$776,$A63,СВЦЭМ!$B$33:$B$776,O$47)+'СЕТ СН'!$G$12+СВЦЭМ!$D$10+'СЕТ СН'!$G$5-'СЕТ СН'!$G$20</f>
        <v>2736.01286312</v>
      </c>
      <c r="P63" s="36">
        <f>SUMIFS(СВЦЭМ!$C$33:$C$776,СВЦЭМ!$A$33:$A$776,$A63,СВЦЭМ!$B$33:$B$776,P$47)+'СЕТ СН'!$G$12+СВЦЭМ!$D$10+'СЕТ СН'!$G$5-'СЕТ СН'!$G$20</f>
        <v>2729.2550491299999</v>
      </c>
      <c r="Q63" s="36">
        <f>SUMIFS(СВЦЭМ!$C$33:$C$776,СВЦЭМ!$A$33:$A$776,$A63,СВЦЭМ!$B$33:$B$776,Q$47)+'СЕТ СН'!$G$12+СВЦЭМ!$D$10+'СЕТ СН'!$G$5-'СЕТ СН'!$G$20</f>
        <v>2734.8859642799998</v>
      </c>
      <c r="R63" s="36">
        <f>SUMIFS(СВЦЭМ!$C$33:$C$776,СВЦЭМ!$A$33:$A$776,$A63,СВЦЭМ!$B$33:$B$776,R$47)+'СЕТ СН'!$G$12+СВЦЭМ!$D$10+'СЕТ СН'!$G$5-'СЕТ СН'!$G$20</f>
        <v>2712.4066280899997</v>
      </c>
      <c r="S63" s="36">
        <f>SUMIFS(СВЦЭМ!$C$33:$C$776,СВЦЭМ!$A$33:$A$776,$A63,СВЦЭМ!$B$33:$B$776,S$47)+'СЕТ СН'!$G$12+СВЦЭМ!$D$10+'СЕТ СН'!$G$5-'СЕТ СН'!$G$20</f>
        <v>2659.2318514399999</v>
      </c>
      <c r="T63" s="36">
        <f>SUMIFS(СВЦЭМ!$C$33:$C$776,СВЦЭМ!$A$33:$A$776,$A63,СВЦЭМ!$B$33:$B$776,T$47)+'СЕТ СН'!$G$12+СВЦЭМ!$D$10+'СЕТ СН'!$G$5-'СЕТ СН'!$G$20</f>
        <v>2645.0797774899997</v>
      </c>
      <c r="U63" s="36">
        <f>SUMIFS(СВЦЭМ!$C$33:$C$776,СВЦЭМ!$A$33:$A$776,$A63,СВЦЭМ!$B$33:$B$776,U$47)+'СЕТ СН'!$G$12+СВЦЭМ!$D$10+'СЕТ СН'!$G$5-'СЕТ СН'!$G$20</f>
        <v>2629.3905231600002</v>
      </c>
      <c r="V63" s="36">
        <f>SUMIFS(СВЦЭМ!$C$33:$C$776,СВЦЭМ!$A$33:$A$776,$A63,СВЦЭМ!$B$33:$B$776,V$47)+'СЕТ СН'!$G$12+СВЦЭМ!$D$10+'СЕТ СН'!$G$5-'СЕТ СН'!$G$20</f>
        <v>2609.0805886799999</v>
      </c>
      <c r="W63" s="36">
        <f>SUMIFS(СВЦЭМ!$C$33:$C$776,СВЦЭМ!$A$33:$A$776,$A63,СВЦЭМ!$B$33:$B$776,W$47)+'СЕТ СН'!$G$12+СВЦЭМ!$D$10+'СЕТ СН'!$G$5-'СЕТ СН'!$G$20</f>
        <v>2621.6471046799998</v>
      </c>
      <c r="X63" s="36">
        <f>SUMIFS(СВЦЭМ!$C$33:$C$776,СВЦЭМ!$A$33:$A$776,$A63,СВЦЭМ!$B$33:$B$776,X$47)+'СЕТ СН'!$G$12+СВЦЭМ!$D$10+'СЕТ СН'!$G$5-'СЕТ СН'!$G$20</f>
        <v>2662.1508636099998</v>
      </c>
      <c r="Y63" s="36">
        <f>SUMIFS(СВЦЭМ!$C$33:$C$776,СВЦЭМ!$A$33:$A$776,$A63,СВЦЭМ!$B$33:$B$776,Y$47)+'СЕТ СН'!$G$12+СВЦЭМ!$D$10+'СЕТ СН'!$G$5-'СЕТ СН'!$G$20</f>
        <v>2714.2024317999999</v>
      </c>
    </row>
    <row r="64" spans="1:25" ht="15.75" x14ac:dyDescent="0.2">
      <c r="A64" s="35">
        <f t="shared" si="1"/>
        <v>43541</v>
      </c>
      <c r="B64" s="36">
        <f>SUMIFS(СВЦЭМ!$C$33:$C$776,СВЦЭМ!$A$33:$A$776,$A64,СВЦЭМ!$B$33:$B$776,B$47)+'СЕТ СН'!$G$12+СВЦЭМ!$D$10+'СЕТ СН'!$G$5-'СЕТ СН'!$G$20</f>
        <v>2751.9805607399999</v>
      </c>
      <c r="C64" s="36">
        <f>SUMIFS(СВЦЭМ!$C$33:$C$776,СВЦЭМ!$A$33:$A$776,$A64,СВЦЭМ!$B$33:$B$776,C$47)+'СЕТ СН'!$G$12+СВЦЭМ!$D$10+'СЕТ СН'!$G$5-'СЕТ СН'!$G$20</f>
        <v>2779.61494447</v>
      </c>
      <c r="D64" s="36">
        <f>SUMIFS(СВЦЭМ!$C$33:$C$776,СВЦЭМ!$A$33:$A$776,$A64,СВЦЭМ!$B$33:$B$776,D$47)+'СЕТ СН'!$G$12+СВЦЭМ!$D$10+'СЕТ СН'!$G$5-'СЕТ СН'!$G$20</f>
        <v>2793.65529126</v>
      </c>
      <c r="E64" s="36">
        <f>SUMIFS(СВЦЭМ!$C$33:$C$776,СВЦЭМ!$A$33:$A$776,$A64,СВЦЭМ!$B$33:$B$776,E$47)+'СЕТ СН'!$G$12+СВЦЭМ!$D$10+'СЕТ СН'!$G$5-'СЕТ СН'!$G$20</f>
        <v>2799.0624035299998</v>
      </c>
      <c r="F64" s="36">
        <f>SUMIFS(СВЦЭМ!$C$33:$C$776,СВЦЭМ!$A$33:$A$776,$A64,СВЦЭМ!$B$33:$B$776,F$47)+'СЕТ СН'!$G$12+СВЦЭМ!$D$10+'СЕТ СН'!$G$5-'СЕТ СН'!$G$20</f>
        <v>2819.3994228199999</v>
      </c>
      <c r="G64" s="36">
        <f>SUMIFS(СВЦЭМ!$C$33:$C$776,СВЦЭМ!$A$33:$A$776,$A64,СВЦЭМ!$B$33:$B$776,G$47)+'СЕТ СН'!$G$12+СВЦЭМ!$D$10+'СЕТ СН'!$G$5-'СЕТ СН'!$G$20</f>
        <v>2832.6017891800002</v>
      </c>
      <c r="H64" s="36">
        <f>SUMIFS(СВЦЭМ!$C$33:$C$776,СВЦЭМ!$A$33:$A$776,$A64,СВЦЭМ!$B$33:$B$776,H$47)+'СЕТ СН'!$G$12+СВЦЭМ!$D$10+'СЕТ СН'!$G$5-'СЕТ СН'!$G$20</f>
        <v>2784.9892752299997</v>
      </c>
      <c r="I64" s="36">
        <f>SUMIFS(СВЦЭМ!$C$33:$C$776,СВЦЭМ!$A$33:$A$776,$A64,СВЦЭМ!$B$33:$B$776,I$47)+'СЕТ СН'!$G$12+СВЦЭМ!$D$10+'СЕТ СН'!$G$5-'СЕТ СН'!$G$20</f>
        <v>2730.49822713</v>
      </c>
      <c r="J64" s="36">
        <f>SUMIFS(СВЦЭМ!$C$33:$C$776,СВЦЭМ!$A$33:$A$776,$A64,СВЦЭМ!$B$33:$B$776,J$47)+'СЕТ СН'!$G$12+СВЦЭМ!$D$10+'СЕТ СН'!$G$5-'СЕТ СН'!$G$20</f>
        <v>2673.8482252099998</v>
      </c>
      <c r="K64" s="36">
        <f>SUMIFS(СВЦЭМ!$C$33:$C$776,СВЦЭМ!$A$33:$A$776,$A64,СВЦЭМ!$B$33:$B$776,K$47)+'СЕТ СН'!$G$12+СВЦЭМ!$D$10+'СЕТ СН'!$G$5-'СЕТ СН'!$G$20</f>
        <v>2640.90318385</v>
      </c>
      <c r="L64" s="36">
        <f>SUMIFS(СВЦЭМ!$C$33:$C$776,СВЦЭМ!$A$33:$A$776,$A64,СВЦЭМ!$B$33:$B$776,L$47)+'СЕТ СН'!$G$12+СВЦЭМ!$D$10+'СЕТ СН'!$G$5-'СЕТ СН'!$G$20</f>
        <v>2624.69523501</v>
      </c>
      <c r="M64" s="36">
        <f>SUMIFS(СВЦЭМ!$C$33:$C$776,СВЦЭМ!$A$33:$A$776,$A64,СВЦЭМ!$B$33:$B$776,M$47)+'СЕТ СН'!$G$12+СВЦЭМ!$D$10+'СЕТ СН'!$G$5-'СЕТ СН'!$G$20</f>
        <v>2667.9136496299998</v>
      </c>
      <c r="N64" s="36">
        <f>SUMIFS(СВЦЭМ!$C$33:$C$776,СВЦЭМ!$A$33:$A$776,$A64,СВЦЭМ!$B$33:$B$776,N$47)+'СЕТ СН'!$G$12+СВЦЭМ!$D$10+'СЕТ СН'!$G$5-'СЕТ СН'!$G$20</f>
        <v>2707.8740476100002</v>
      </c>
      <c r="O64" s="36">
        <f>SUMIFS(СВЦЭМ!$C$33:$C$776,СВЦЭМ!$A$33:$A$776,$A64,СВЦЭМ!$B$33:$B$776,O$47)+'СЕТ СН'!$G$12+СВЦЭМ!$D$10+'СЕТ СН'!$G$5-'СЕТ СН'!$G$20</f>
        <v>2728.3021783499998</v>
      </c>
      <c r="P64" s="36">
        <f>SUMIFS(СВЦЭМ!$C$33:$C$776,СВЦЭМ!$A$33:$A$776,$A64,СВЦЭМ!$B$33:$B$776,P$47)+'СЕТ СН'!$G$12+СВЦЭМ!$D$10+'СЕТ СН'!$G$5-'СЕТ СН'!$G$20</f>
        <v>2739.5828696600001</v>
      </c>
      <c r="Q64" s="36">
        <f>SUMIFS(СВЦЭМ!$C$33:$C$776,СВЦЭМ!$A$33:$A$776,$A64,СВЦЭМ!$B$33:$B$776,Q$47)+'СЕТ СН'!$G$12+СВЦЭМ!$D$10+'СЕТ СН'!$G$5-'СЕТ СН'!$G$20</f>
        <v>2743.8029363400001</v>
      </c>
      <c r="R64" s="36">
        <f>SUMIFS(СВЦЭМ!$C$33:$C$776,СВЦЭМ!$A$33:$A$776,$A64,СВЦЭМ!$B$33:$B$776,R$47)+'СЕТ СН'!$G$12+СВЦЭМ!$D$10+'СЕТ СН'!$G$5-'СЕТ СН'!$G$20</f>
        <v>2711.4269964099999</v>
      </c>
      <c r="S64" s="36">
        <f>SUMIFS(СВЦЭМ!$C$33:$C$776,СВЦЭМ!$A$33:$A$776,$A64,СВЦЭМ!$B$33:$B$776,S$47)+'СЕТ СН'!$G$12+СВЦЭМ!$D$10+'СЕТ СН'!$G$5-'СЕТ СН'!$G$20</f>
        <v>2665.7301330099999</v>
      </c>
      <c r="T64" s="36">
        <f>SUMIFS(СВЦЭМ!$C$33:$C$776,СВЦЭМ!$A$33:$A$776,$A64,СВЦЭМ!$B$33:$B$776,T$47)+'СЕТ СН'!$G$12+СВЦЭМ!$D$10+'СЕТ СН'!$G$5-'СЕТ СН'!$G$20</f>
        <v>2634.96448151</v>
      </c>
      <c r="U64" s="36">
        <f>SUMIFS(СВЦЭМ!$C$33:$C$776,СВЦЭМ!$A$33:$A$776,$A64,СВЦЭМ!$B$33:$B$776,U$47)+'СЕТ СН'!$G$12+СВЦЭМ!$D$10+'СЕТ СН'!$G$5-'СЕТ СН'!$G$20</f>
        <v>2606.5925801899998</v>
      </c>
      <c r="V64" s="36">
        <f>SUMIFS(СВЦЭМ!$C$33:$C$776,СВЦЭМ!$A$33:$A$776,$A64,СВЦЭМ!$B$33:$B$776,V$47)+'СЕТ СН'!$G$12+СВЦЭМ!$D$10+'СЕТ СН'!$G$5-'СЕТ СН'!$G$20</f>
        <v>2591.2413644199996</v>
      </c>
      <c r="W64" s="36">
        <f>SUMIFS(СВЦЭМ!$C$33:$C$776,СВЦЭМ!$A$33:$A$776,$A64,СВЦЭМ!$B$33:$B$776,W$47)+'СЕТ СН'!$G$12+СВЦЭМ!$D$10+'СЕТ СН'!$G$5-'СЕТ СН'!$G$20</f>
        <v>2605.72469946</v>
      </c>
      <c r="X64" s="36">
        <f>SUMIFS(СВЦЭМ!$C$33:$C$776,СВЦЭМ!$A$33:$A$776,$A64,СВЦЭМ!$B$33:$B$776,X$47)+'СЕТ СН'!$G$12+СВЦЭМ!$D$10+'СЕТ СН'!$G$5-'СЕТ СН'!$G$20</f>
        <v>2642.0643957699999</v>
      </c>
      <c r="Y64" s="36">
        <f>SUMIFS(СВЦЭМ!$C$33:$C$776,СВЦЭМ!$A$33:$A$776,$A64,СВЦЭМ!$B$33:$B$776,Y$47)+'СЕТ СН'!$G$12+СВЦЭМ!$D$10+'СЕТ СН'!$G$5-'СЕТ СН'!$G$20</f>
        <v>2687.87936648</v>
      </c>
    </row>
    <row r="65" spans="1:27" ht="15.75" x14ac:dyDescent="0.2">
      <c r="A65" s="35">
        <f t="shared" si="1"/>
        <v>43542</v>
      </c>
      <c r="B65" s="36">
        <f>SUMIFS(СВЦЭМ!$C$33:$C$776,СВЦЭМ!$A$33:$A$776,$A65,СВЦЭМ!$B$33:$B$776,B$47)+'СЕТ СН'!$G$12+СВЦЭМ!$D$10+'СЕТ СН'!$G$5-'СЕТ СН'!$G$20</f>
        <v>2748.9734784799998</v>
      </c>
      <c r="C65" s="36">
        <f>SUMIFS(СВЦЭМ!$C$33:$C$776,СВЦЭМ!$A$33:$A$776,$A65,СВЦЭМ!$B$33:$B$776,C$47)+'СЕТ СН'!$G$12+СВЦЭМ!$D$10+'СЕТ СН'!$G$5-'СЕТ СН'!$G$20</f>
        <v>2773.9071679600002</v>
      </c>
      <c r="D65" s="36">
        <f>SUMIFS(СВЦЭМ!$C$33:$C$776,СВЦЭМ!$A$33:$A$776,$A65,СВЦЭМ!$B$33:$B$776,D$47)+'СЕТ СН'!$G$12+СВЦЭМ!$D$10+'СЕТ СН'!$G$5-'СЕТ СН'!$G$20</f>
        <v>2775.2577657799998</v>
      </c>
      <c r="E65" s="36">
        <f>SUMIFS(СВЦЭМ!$C$33:$C$776,СВЦЭМ!$A$33:$A$776,$A65,СВЦЭМ!$B$33:$B$776,E$47)+'СЕТ СН'!$G$12+СВЦЭМ!$D$10+'СЕТ СН'!$G$5-'СЕТ СН'!$G$20</f>
        <v>2794.29506631</v>
      </c>
      <c r="F65" s="36">
        <f>SUMIFS(СВЦЭМ!$C$33:$C$776,СВЦЭМ!$A$33:$A$776,$A65,СВЦЭМ!$B$33:$B$776,F$47)+'СЕТ СН'!$G$12+СВЦЭМ!$D$10+'СЕТ СН'!$G$5-'СЕТ СН'!$G$20</f>
        <v>2801.0143754299997</v>
      </c>
      <c r="G65" s="36">
        <f>SUMIFS(СВЦЭМ!$C$33:$C$776,СВЦЭМ!$A$33:$A$776,$A65,СВЦЭМ!$B$33:$B$776,G$47)+'СЕТ СН'!$G$12+СВЦЭМ!$D$10+'СЕТ СН'!$G$5-'СЕТ СН'!$G$20</f>
        <v>2783.3368513599999</v>
      </c>
      <c r="H65" s="36">
        <f>SUMIFS(СВЦЭМ!$C$33:$C$776,СВЦЭМ!$A$33:$A$776,$A65,СВЦЭМ!$B$33:$B$776,H$47)+'СЕТ СН'!$G$12+СВЦЭМ!$D$10+'СЕТ СН'!$G$5-'СЕТ СН'!$G$20</f>
        <v>2741.5137535599997</v>
      </c>
      <c r="I65" s="36">
        <f>SUMIFS(СВЦЭМ!$C$33:$C$776,СВЦЭМ!$A$33:$A$776,$A65,СВЦЭМ!$B$33:$B$776,I$47)+'СЕТ СН'!$G$12+СВЦЭМ!$D$10+'СЕТ СН'!$G$5-'СЕТ СН'!$G$20</f>
        <v>2676.4630297899998</v>
      </c>
      <c r="J65" s="36">
        <f>SUMIFS(СВЦЭМ!$C$33:$C$776,СВЦЭМ!$A$33:$A$776,$A65,СВЦЭМ!$B$33:$B$776,J$47)+'СЕТ СН'!$G$12+СВЦЭМ!$D$10+'СЕТ СН'!$G$5-'СЕТ СН'!$G$20</f>
        <v>2650.8601967699997</v>
      </c>
      <c r="K65" s="36">
        <f>SUMIFS(СВЦЭМ!$C$33:$C$776,СВЦЭМ!$A$33:$A$776,$A65,СВЦЭМ!$B$33:$B$776,K$47)+'СЕТ СН'!$G$12+СВЦЭМ!$D$10+'СЕТ СН'!$G$5-'СЕТ СН'!$G$20</f>
        <v>2627.8913150799999</v>
      </c>
      <c r="L65" s="36">
        <f>SUMIFS(СВЦЭМ!$C$33:$C$776,СВЦЭМ!$A$33:$A$776,$A65,СВЦЭМ!$B$33:$B$776,L$47)+'СЕТ СН'!$G$12+СВЦЭМ!$D$10+'СЕТ СН'!$G$5-'СЕТ СН'!$G$20</f>
        <v>2625.84330606</v>
      </c>
      <c r="M65" s="36">
        <f>SUMIFS(СВЦЭМ!$C$33:$C$776,СВЦЭМ!$A$33:$A$776,$A65,СВЦЭМ!$B$33:$B$776,M$47)+'СЕТ СН'!$G$12+СВЦЭМ!$D$10+'СЕТ СН'!$G$5-'СЕТ СН'!$G$20</f>
        <v>2655.5926673200001</v>
      </c>
      <c r="N65" s="36">
        <f>SUMIFS(СВЦЭМ!$C$33:$C$776,СВЦЭМ!$A$33:$A$776,$A65,СВЦЭМ!$B$33:$B$776,N$47)+'СЕТ СН'!$G$12+СВЦЭМ!$D$10+'СЕТ СН'!$G$5-'СЕТ СН'!$G$20</f>
        <v>2708.93755164</v>
      </c>
      <c r="O65" s="36">
        <f>SUMIFS(СВЦЭМ!$C$33:$C$776,СВЦЭМ!$A$33:$A$776,$A65,СВЦЭМ!$B$33:$B$776,O$47)+'СЕТ СН'!$G$12+СВЦЭМ!$D$10+'СЕТ СН'!$G$5-'СЕТ СН'!$G$20</f>
        <v>2726.81937135</v>
      </c>
      <c r="P65" s="36">
        <f>SUMIFS(СВЦЭМ!$C$33:$C$776,СВЦЭМ!$A$33:$A$776,$A65,СВЦЭМ!$B$33:$B$776,P$47)+'СЕТ СН'!$G$12+СВЦЭМ!$D$10+'СЕТ СН'!$G$5-'СЕТ СН'!$G$20</f>
        <v>2739.2910630199999</v>
      </c>
      <c r="Q65" s="36">
        <f>SUMIFS(СВЦЭМ!$C$33:$C$776,СВЦЭМ!$A$33:$A$776,$A65,СВЦЭМ!$B$33:$B$776,Q$47)+'СЕТ СН'!$G$12+СВЦЭМ!$D$10+'СЕТ СН'!$G$5-'СЕТ СН'!$G$20</f>
        <v>2738.57355151</v>
      </c>
      <c r="R65" s="36">
        <f>SUMIFS(СВЦЭМ!$C$33:$C$776,СВЦЭМ!$A$33:$A$776,$A65,СВЦЭМ!$B$33:$B$776,R$47)+'СЕТ СН'!$G$12+СВЦЭМ!$D$10+'СЕТ СН'!$G$5-'СЕТ СН'!$G$20</f>
        <v>2704.8598442699999</v>
      </c>
      <c r="S65" s="36">
        <f>SUMIFS(СВЦЭМ!$C$33:$C$776,СВЦЭМ!$A$33:$A$776,$A65,СВЦЭМ!$B$33:$B$776,S$47)+'СЕТ СН'!$G$12+СВЦЭМ!$D$10+'СЕТ СН'!$G$5-'СЕТ СН'!$G$20</f>
        <v>2665.9171218299998</v>
      </c>
      <c r="T65" s="36">
        <f>SUMIFS(СВЦЭМ!$C$33:$C$776,СВЦЭМ!$A$33:$A$776,$A65,СВЦЭМ!$B$33:$B$776,T$47)+'СЕТ СН'!$G$12+СВЦЭМ!$D$10+'СЕТ СН'!$G$5-'СЕТ СН'!$G$20</f>
        <v>2627.07019132</v>
      </c>
      <c r="U65" s="36">
        <f>SUMIFS(СВЦЭМ!$C$33:$C$776,СВЦЭМ!$A$33:$A$776,$A65,СВЦЭМ!$B$33:$B$776,U$47)+'СЕТ СН'!$G$12+СВЦЭМ!$D$10+'СЕТ СН'!$G$5-'СЕТ СН'!$G$20</f>
        <v>2614.5166819999999</v>
      </c>
      <c r="V65" s="36">
        <f>SUMIFS(СВЦЭМ!$C$33:$C$776,СВЦЭМ!$A$33:$A$776,$A65,СВЦЭМ!$B$33:$B$776,V$47)+'СЕТ СН'!$G$12+СВЦЭМ!$D$10+'СЕТ СН'!$G$5-'СЕТ СН'!$G$20</f>
        <v>2615.2615105999998</v>
      </c>
      <c r="W65" s="36">
        <f>SUMIFS(СВЦЭМ!$C$33:$C$776,СВЦЭМ!$A$33:$A$776,$A65,СВЦЭМ!$B$33:$B$776,W$47)+'СЕТ СН'!$G$12+СВЦЭМ!$D$10+'СЕТ СН'!$G$5-'СЕТ СН'!$G$20</f>
        <v>2628.77624221</v>
      </c>
      <c r="X65" s="36">
        <f>SUMIFS(СВЦЭМ!$C$33:$C$776,СВЦЭМ!$A$33:$A$776,$A65,СВЦЭМ!$B$33:$B$776,X$47)+'СЕТ СН'!$G$12+СВЦЭМ!$D$10+'СЕТ СН'!$G$5-'СЕТ СН'!$G$20</f>
        <v>2725.9786284299998</v>
      </c>
      <c r="Y65" s="36">
        <f>SUMIFS(СВЦЭМ!$C$33:$C$776,СВЦЭМ!$A$33:$A$776,$A65,СВЦЭМ!$B$33:$B$776,Y$47)+'СЕТ СН'!$G$12+СВЦЭМ!$D$10+'СЕТ СН'!$G$5-'СЕТ СН'!$G$20</f>
        <v>2785.7602193599996</v>
      </c>
    </row>
    <row r="66" spans="1:27" ht="15.75" x14ac:dyDescent="0.2">
      <c r="A66" s="35">
        <f t="shared" si="1"/>
        <v>43543</v>
      </c>
      <c r="B66" s="36">
        <f>SUMIFS(СВЦЭМ!$C$33:$C$776,СВЦЭМ!$A$33:$A$776,$A66,СВЦЭМ!$B$33:$B$776,B$47)+'СЕТ СН'!$G$12+СВЦЭМ!$D$10+'СЕТ СН'!$G$5-'СЕТ СН'!$G$20</f>
        <v>2769.8815857700001</v>
      </c>
      <c r="C66" s="36">
        <f>SUMIFS(СВЦЭМ!$C$33:$C$776,СВЦЭМ!$A$33:$A$776,$A66,СВЦЭМ!$B$33:$B$776,C$47)+'СЕТ СН'!$G$12+СВЦЭМ!$D$10+'СЕТ СН'!$G$5-'СЕТ СН'!$G$20</f>
        <v>2764.0162290199996</v>
      </c>
      <c r="D66" s="36">
        <f>SUMIFS(СВЦЭМ!$C$33:$C$776,СВЦЭМ!$A$33:$A$776,$A66,СВЦЭМ!$B$33:$B$776,D$47)+'СЕТ СН'!$G$12+СВЦЭМ!$D$10+'СЕТ СН'!$G$5-'СЕТ СН'!$G$20</f>
        <v>2790.70495987</v>
      </c>
      <c r="E66" s="36">
        <f>SUMIFS(СВЦЭМ!$C$33:$C$776,СВЦЭМ!$A$33:$A$776,$A66,СВЦЭМ!$B$33:$B$776,E$47)+'СЕТ СН'!$G$12+СВЦЭМ!$D$10+'СЕТ СН'!$G$5-'СЕТ СН'!$G$20</f>
        <v>2798.5842420899999</v>
      </c>
      <c r="F66" s="36">
        <f>SUMIFS(СВЦЭМ!$C$33:$C$776,СВЦЭМ!$A$33:$A$776,$A66,СВЦЭМ!$B$33:$B$776,F$47)+'СЕТ СН'!$G$12+СВЦЭМ!$D$10+'СЕТ СН'!$G$5-'СЕТ СН'!$G$20</f>
        <v>2806.9116331599998</v>
      </c>
      <c r="G66" s="36">
        <f>SUMIFS(СВЦЭМ!$C$33:$C$776,СВЦЭМ!$A$33:$A$776,$A66,СВЦЭМ!$B$33:$B$776,G$47)+'СЕТ СН'!$G$12+СВЦЭМ!$D$10+'СЕТ СН'!$G$5-'СЕТ СН'!$G$20</f>
        <v>2792.5905770700001</v>
      </c>
      <c r="H66" s="36">
        <f>SUMIFS(СВЦЭМ!$C$33:$C$776,СВЦЭМ!$A$33:$A$776,$A66,СВЦЭМ!$B$33:$B$776,H$47)+'СЕТ СН'!$G$12+СВЦЭМ!$D$10+'СЕТ СН'!$G$5-'СЕТ СН'!$G$20</f>
        <v>2715.9152346800001</v>
      </c>
      <c r="I66" s="36">
        <f>SUMIFS(СВЦЭМ!$C$33:$C$776,СВЦЭМ!$A$33:$A$776,$A66,СВЦЭМ!$B$33:$B$776,I$47)+'СЕТ СН'!$G$12+СВЦЭМ!$D$10+'СЕТ СН'!$G$5-'СЕТ СН'!$G$20</f>
        <v>2657.30030704</v>
      </c>
      <c r="J66" s="36">
        <f>SUMIFS(СВЦЭМ!$C$33:$C$776,СВЦЭМ!$A$33:$A$776,$A66,СВЦЭМ!$B$33:$B$776,J$47)+'СЕТ СН'!$G$12+СВЦЭМ!$D$10+'СЕТ СН'!$G$5-'СЕТ СН'!$G$20</f>
        <v>2614.5936082399999</v>
      </c>
      <c r="K66" s="36">
        <f>SUMIFS(СВЦЭМ!$C$33:$C$776,СВЦЭМ!$A$33:$A$776,$A66,СВЦЭМ!$B$33:$B$776,K$47)+'СЕТ СН'!$G$12+СВЦЭМ!$D$10+'СЕТ СН'!$G$5-'СЕТ СН'!$G$20</f>
        <v>2583.3038726199998</v>
      </c>
      <c r="L66" s="36">
        <f>SUMIFS(СВЦЭМ!$C$33:$C$776,СВЦЭМ!$A$33:$A$776,$A66,СВЦЭМ!$B$33:$B$776,L$47)+'СЕТ СН'!$G$12+СВЦЭМ!$D$10+'СЕТ СН'!$G$5-'СЕТ СН'!$G$20</f>
        <v>2588.64777878</v>
      </c>
      <c r="M66" s="36">
        <f>SUMIFS(СВЦЭМ!$C$33:$C$776,СВЦЭМ!$A$33:$A$776,$A66,СВЦЭМ!$B$33:$B$776,M$47)+'СЕТ СН'!$G$12+СВЦЭМ!$D$10+'СЕТ СН'!$G$5-'СЕТ СН'!$G$20</f>
        <v>2615.6325003799998</v>
      </c>
      <c r="N66" s="36">
        <f>SUMIFS(СВЦЭМ!$C$33:$C$776,СВЦЭМ!$A$33:$A$776,$A66,СВЦЭМ!$B$33:$B$776,N$47)+'СЕТ СН'!$G$12+СВЦЭМ!$D$10+'СЕТ СН'!$G$5-'СЕТ СН'!$G$20</f>
        <v>2690.4020992599999</v>
      </c>
      <c r="O66" s="36">
        <f>SUMIFS(СВЦЭМ!$C$33:$C$776,СВЦЭМ!$A$33:$A$776,$A66,СВЦЭМ!$B$33:$B$776,O$47)+'СЕТ СН'!$G$12+СВЦЭМ!$D$10+'СЕТ СН'!$G$5-'СЕТ СН'!$G$20</f>
        <v>2725.6994141499999</v>
      </c>
      <c r="P66" s="36">
        <f>SUMIFS(СВЦЭМ!$C$33:$C$776,СВЦЭМ!$A$33:$A$776,$A66,СВЦЭМ!$B$33:$B$776,P$47)+'СЕТ СН'!$G$12+СВЦЭМ!$D$10+'СЕТ СН'!$G$5-'СЕТ СН'!$G$20</f>
        <v>2740.4167454199996</v>
      </c>
      <c r="Q66" s="36">
        <f>SUMIFS(СВЦЭМ!$C$33:$C$776,СВЦЭМ!$A$33:$A$776,$A66,СВЦЭМ!$B$33:$B$776,Q$47)+'СЕТ СН'!$G$12+СВЦЭМ!$D$10+'СЕТ СН'!$G$5-'СЕТ СН'!$G$20</f>
        <v>2749.7978451199997</v>
      </c>
      <c r="R66" s="36">
        <f>SUMIFS(СВЦЭМ!$C$33:$C$776,СВЦЭМ!$A$33:$A$776,$A66,СВЦЭМ!$B$33:$B$776,R$47)+'СЕТ СН'!$G$12+СВЦЭМ!$D$10+'СЕТ СН'!$G$5-'СЕТ СН'!$G$20</f>
        <v>2710.6180063000002</v>
      </c>
      <c r="S66" s="36">
        <f>SUMIFS(СВЦЭМ!$C$33:$C$776,СВЦЭМ!$A$33:$A$776,$A66,СВЦЭМ!$B$33:$B$776,S$47)+'СЕТ СН'!$G$12+СВЦЭМ!$D$10+'СЕТ СН'!$G$5-'СЕТ СН'!$G$20</f>
        <v>2667.6173003499998</v>
      </c>
      <c r="T66" s="36">
        <f>SUMIFS(СВЦЭМ!$C$33:$C$776,СВЦЭМ!$A$33:$A$776,$A66,СВЦЭМ!$B$33:$B$776,T$47)+'СЕТ СН'!$G$12+СВЦЭМ!$D$10+'СЕТ СН'!$G$5-'СЕТ СН'!$G$20</f>
        <v>2644.27891808</v>
      </c>
      <c r="U66" s="36">
        <f>SUMIFS(СВЦЭМ!$C$33:$C$776,СВЦЭМ!$A$33:$A$776,$A66,СВЦЭМ!$B$33:$B$776,U$47)+'СЕТ СН'!$G$12+СВЦЭМ!$D$10+'СЕТ СН'!$G$5-'СЕТ СН'!$G$20</f>
        <v>2611.10397835</v>
      </c>
      <c r="V66" s="36">
        <f>SUMIFS(СВЦЭМ!$C$33:$C$776,СВЦЭМ!$A$33:$A$776,$A66,СВЦЭМ!$B$33:$B$776,V$47)+'СЕТ СН'!$G$12+СВЦЭМ!$D$10+'СЕТ СН'!$G$5-'СЕТ СН'!$G$20</f>
        <v>2602.3880291</v>
      </c>
      <c r="W66" s="36">
        <f>SUMIFS(СВЦЭМ!$C$33:$C$776,СВЦЭМ!$A$33:$A$776,$A66,СВЦЭМ!$B$33:$B$776,W$47)+'СЕТ СН'!$G$12+СВЦЭМ!$D$10+'СЕТ СН'!$G$5-'СЕТ СН'!$G$20</f>
        <v>2619.3278174399998</v>
      </c>
      <c r="X66" s="36">
        <f>SUMIFS(СВЦЭМ!$C$33:$C$776,СВЦЭМ!$A$33:$A$776,$A66,СВЦЭМ!$B$33:$B$776,X$47)+'СЕТ СН'!$G$12+СВЦЭМ!$D$10+'СЕТ СН'!$G$5-'СЕТ СН'!$G$20</f>
        <v>2684.78454053</v>
      </c>
      <c r="Y66" s="36">
        <f>SUMIFS(СВЦЭМ!$C$33:$C$776,СВЦЭМ!$A$33:$A$776,$A66,СВЦЭМ!$B$33:$B$776,Y$47)+'СЕТ СН'!$G$12+СВЦЭМ!$D$10+'СЕТ СН'!$G$5-'СЕТ СН'!$G$20</f>
        <v>2744.2672850499998</v>
      </c>
    </row>
    <row r="67" spans="1:27" ht="15.75" x14ac:dyDescent="0.2">
      <c r="A67" s="35">
        <f t="shared" si="1"/>
        <v>43544</v>
      </c>
      <c r="B67" s="36">
        <f>SUMIFS(СВЦЭМ!$C$33:$C$776,СВЦЭМ!$A$33:$A$776,$A67,СВЦЭМ!$B$33:$B$776,B$47)+'СЕТ СН'!$G$12+СВЦЭМ!$D$10+'СЕТ СН'!$G$5-'СЕТ СН'!$G$20</f>
        <v>2757.8847157999999</v>
      </c>
      <c r="C67" s="36">
        <f>SUMIFS(СВЦЭМ!$C$33:$C$776,СВЦЭМ!$A$33:$A$776,$A67,СВЦЭМ!$B$33:$B$776,C$47)+'СЕТ СН'!$G$12+СВЦЭМ!$D$10+'СЕТ СН'!$G$5-'СЕТ СН'!$G$20</f>
        <v>2790.7277729799998</v>
      </c>
      <c r="D67" s="36">
        <f>SUMIFS(СВЦЭМ!$C$33:$C$776,СВЦЭМ!$A$33:$A$776,$A67,СВЦЭМ!$B$33:$B$776,D$47)+'СЕТ СН'!$G$12+СВЦЭМ!$D$10+'СЕТ СН'!$G$5-'СЕТ СН'!$G$20</f>
        <v>2776.5544788899997</v>
      </c>
      <c r="E67" s="36">
        <f>SUMIFS(СВЦЭМ!$C$33:$C$776,СВЦЭМ!$A$33:$A$776,$A67,СВЦЭМ!$B$33:$B$776,E$47)+'СЕТ СН'!$G$12+СВЦЭМ!$D$10+'СЕТ СН'!$G$5-'СЕТ СН'!$G$20</f>
        <v>2778.0377302299999</v>
      </c>
      <c r="F67" s="36">
        <f>SUMIFS(СВЦЭМ!$C$33:$C$776,СВЦЭМ!$A$33:$A$776,$A67,СВЦЭМ!$B$33:$B$776,F$47)+'СЕТ СН'!$G$12+СВЦЭМ!$D$10+'СЕТ СН'!$G$5-'СЕТ СН'!$G$20</f>
        <v>2781.9640746999999</v>
      </c>
      <c r="G67" s="36">
        <f>SUMIFS(СВЦЭМ!$C$33:$C$776,СВЦЭМ!$A$33:$A$776,$A67,СВЦЭМ!$B$33:$B$776,G$47)+'СЕТ СН'!$G$12+СВЦЭМ!$D$10+'СЕТ СН'!$G$5-'СЕТ СН'!$G$20</f>
        <v>2767.5222948099999</v>
      </c>
      <c r="H67" s="36">
        <f>SUMIFS(СВЦЭМ!$C$33:$C$776,СВЦЭМ!$A$33:$A$776,$A67,СВЦЭМ!$B$33:$B$776,H$47)+'СЕТ СН'!$G$12+СВЦЭМ!$D$10+'СЕТ СН'!$G$5-'СЕТ СН'!$G$20</f>
        <v>2721.9863298499999</v>
      </c>
      <c r="I67" s="36">
        <f>SUMIFS(СВЦЭМ!$C$33:$C$776,СВЦЭМ!$A$33:$A$776,$A67,СВЦЭМ!$B$33:$B$776,I$47)+'СЕТ СН'!$G$12+СВЦЭМ!$D$10+'СЕТ СН'!$G$5-'СЕТ СН'!$G$20</f>
        <v>2696.4805601600001</v>
      </c>
      <c r="J67" s="36">
        <f>SUMIFS(СВЦЭМ!$C$33:$C$776,СВЦЭМ!$A$33:$A$776,$A67,СВЦЭМ!$B$33:$B$776,J$47)+'СЕТ СН'!$G$12+СВЦЭМ!$D$10+'СЕТ СН'!$G$5-'СЕТ СН'!$G$20</f>
        <v>2642.5718973399999</v>
      </c>
      <c r="K67" s="36">
        <f>SUMIFS(СВЦЭМ!$C$33:$C$776,СВЦЭМ!$A$33:$A$776,$A67,СВЦЭМ!$B$33:$B$776,K$47)+'СЕТ СН'!$G$12+СВЦЭМ!$D$10+'СЕТ СН'!$G$5-'СЕТ СН'!$G$20</f>
        <v>2612.7459808599997</v>
      </c>
      <c r="L67" s="36">
        <f>SUMIFS(СВЦЭМ!$C$33:$C$776,СВЦЭМ!$A$33:$A$776,$A67,СВЦЭМ!$B$33:$B$776,L$47)+'СЕТ СН'!$G$12+СВЦЭМ!$D$10+'СЕТ СН'!$G$5-'СЕТ СН'!$G$20</f>
        <v>2609.9549082099998</v>
      </c>
      <c r="M67" s="36">
        <f>SUMIFS(СВЦЭМ!$C$33:$C$776,СВЦЭМ!$A$33:$A$776,$A67,СВЦЭМ!$B$33:$B$776,M$47)+'СЕТ СН'!$G$12+СВЦЭМ!$D$10+'СЕТ СН'!$G$5-'СЕТ СН'!$G$20</f>
        <v>2637.8236691699999</v>
      </c>
      <c r="N67" s="36">
        <f>SUMIFS(СВЦЭМ!$C$33:$C$776,СВЦЭМ!$A$33:$A$776,$A67,СВЦЭМ!$B$33:$B$776,N$47)+'СЕТ СН'!$G$12+СВЦЭМ!$D$10+'СЕТ СН'!$G$5-'СЕТ СН'!$G$20</f>
        <v>2673.56724093</v>
      </c>
      <c r="O67" s="36">
        <f>SUMIFS(СВЦЭМ!$C$33:$C$776,СВЦЭМ!$A$33:$A$776,$A67,СВЦЭМ!$B$33:$B$776,O$47)+'СЕТ СН'!$G$12+СВЦЭМ!$D$10+'СЕТ СН'!$G$5-'СЕТ СН'!$G$20</f>
        <v>2684.65060279</v>
      </c>
      <c r="P67" s="36">
        <f>SUMIFS(СВЦЭМ!$C$33:$C$776,СВЦЭМ!$A$33:$A$776,$A67,СВЦЭМ!$B$33:$B$776,P$47)+'СЕТ СН'!$G$12+СВЦЭМ!$D$10+'СЕТ СН'!$G$5-'СЕТ СН'!$G$20</f>
        <v>2700.6859798400001</v>
      </c>
      <c r="Q67" s="36">
        <f>SUMIFS(СВЦЭМ!$C$33:$C$776,СВЦЭМ!$A$33:$A$776,$A67,СВЦЭМ!$B$33:$B$776,Q$47)+'СЕТ СН'!$G$12+СВЦЭМ!$D$10+'СЕТ СН'!$G$5-'СЕТ СН'!$G$20</f>
        <v>2694.1686834299999</v>
      </c>
      <c r="R67" s="36">
        <f>SUMIFS(СВЦЭМ!$C$33:$C$776,СВЦЭМ!$A$33:$A$776,$A67,СВЦЭМ!$B$33:$B$776,R$47)+'СЕТ СН'!$G$12+СВЦЭМ!$D$10+'СЕТ СН'!$G$5-'СЕТ СН'!$G$20</f>
        <v>2665.2140032099996</v>
      </c>
      <c r="S67" s="36">
        <f>SUMIFS(СВЦЭМ!$C$33:$C$776,СВЦЭМ!$A$33:$A$776,$A67,СВЦЭМ!$B$33:$B$776,S$47)+'СЕТ СН'!$G$12+СВЦЭМ!$D$10+'СЕТ СН'!$G$5-'СЕТ СН'!$G$20</f>
        <v>2623.2609865999998</v>
      </c>
      <c r="T67" s="36">
        <f>SUMIFS(СВЦЭМ!$C$33:$C$776,СВЦЭМ!$A$33:$A$776,$A67,СВЦЭМ!$B$33:$B$776,T$47)+'СЕТ СН'!$G$12+СВЦЭМ!$D$10+'СЕТ СН'!$G$5-'СЕТ СН'!$G$20</f>
        <v>2611.0478838999998</v>
      </c>
      <c r="U67" s="36">
        <f>SUMIFS(СВЦЭМ!$C$33:$C$776,СВЦЭМ!$A$33:$A$776,$A67,СВЦЭМ!$B$33:$B$776,U$47)+'СЕТ СН'!$G$12+СВЦЭМ!$D$10+'СЕТ СН'!$G$5-'СЕТ СН'!$G$20</f>
        <v>2582.1335496799998</v>
      </c>
      <c r="V67" s="36">
        <f>SUMIFS(СВЦЭМ!$C$33:$C$776,СВЦЭМ!$A$33:$A$776,$A67,СВЦЭМ!$B$33:$B$776,V$47)+'СЕТ СН'!$G$12+СВЦЭМ!$D$10+'СЕТ СН'!$G$5-'СЕТ СН'!$G$20</f>
        <v>2571.62117597</v>
      </c>
      <c r="W67" s="36">
        <f>SUMIFS(СВЦЭМ!$C$33:$C$776,СВЦЭМ!$A$33:$A$776,$A67,СВЦЭМ!$B$33:$B$776,W$47)+'СЕТ СН'!$G$12+СВЦЭМ!$D$10+'СЕТ СН'!$G$5-'СЕТ СН'!$G$20</f>
        <v>2568.0911277599998</v>
      </c>
      <c r="X67" s="36">
        <f>SUMIFS(СВЦЭМ!$C$33:$C$776,СВЦЭМ!$A$33:$A$776,$A67,СВЦЭМ!$B$33:$B$776,X$47)+'СЕТ СН'!$G$12+СВЦЭМ!$D$10+'СЕТ СН'!$G$5-'СЕТ СН'!$G$20</f>
        <v>2605.29088318</v>
      </c>
      <c r="Y67" s="36">
        <f>SUMIFS(СВЦЭМ!$C$33:$C$776,СВЦЭМ!$A$33:$A$776,$A67,СВЦЭМ!$B$33:$B$776,Y$47)+'СЕТ СН'!$G$12+СВЦЭМ!$D$10+'СЕТ СН'!$G$5-'СЕТ СН'!$G$20</f>
        <v>2661.7406635899997</v>
      </c>
    </row>
    <row r="68" spans="1:27" ht="15.75" x14ac:dyDescent="0.2">
      <c r="A68" s="35">
        <f t="shared" si="1"/>
        <v>43545</v>
      </c>
      <c r="B68" s="36">
        <f>SUMIFS(СВЦЭМ!$C$33:$C$776,СВЦЭМ!$A$33:$A$776,$A68,СВЦЭМ!$B$33:$B$776,B$47)+'СЕТ СН'!$G$12+СВЦЭМ!$D$10+'СЕТ СН'!$G$5-'СЕТ СН'!$G$20</f>
        <v>2710.9681749299998</v>
      </c>
      <c r="C68" s="36">
        <f>SUMIFS(СВЦЭМ!$C$33:$C$776,СВЦЭМ!$A$33:$A$776,$A68,СВЦЭМ!$B$33:$B$776,C$47)+'СЕТ СН'!$G$12+СВЦЭМ!$D$10+'СЕТ СН'!$G$5-'СЕТ СН'!$G$20</f>
        <v>2752.9179913099997</v>
      </c>
      <c r="D68" s="36">
        <f>SUMIFS(СВЦЭМ!$C$33:$C$776,СВЦЭМ!$A$33:$A$776,$A68,СВЦЭМ!$B$33:$B$776,D$47)+'СЕТ СН'!$G$12+СВЦЭМ!$D$10+'СЕТ СН'!$G$5-'СЕТ СН'!$G$20</f>
        <v>2768.6391279999998</v>
      </c>
      <c r="E68" s="36">
        <f>SUMIFS(СВЦЭМ!$C$33:$C$776,СВЦЭМ!$A$33:$A$776,$A68,СВЦЭМ!$B$33:$B$776,E$47)+'СЕТ СН'!$G$12+СВЦЭМ!$D$10+'СЕТ СН'!$G$5-'СЕТ СН'!$G$20</f>
        <v>2784.0121331800001</v>
      </c>
      <c r="F68" s="36">
        <f>SUMIFS(СВЦЭМ!$C$33:$C$776,СВЦЭМ!$A$33:$A$776,$A68,СВЦЭМ!$B$33:$B$776,F$47)+'СЕТ СН'!$G$12+СВЦЭМ!$D$10+'СЕТ СН'!$G$5-'СЕТ СН'!$G$20</f>
        <v>2797.81799026</v>
      </c>
      <c r="G68" s="36">
        <f>SUMIFS(СВЦЭМ!$C$33:$C$776,СВЦЭМ!$A$33:$A$776,$A68,СВЦЭМ!$B$33:$B$776,G$47)+'СЕТ СН'!$G$12+СВЦЭМ!$D$10+'СЕТ СН'!$G$5-'СЕТ СН'!$G$20</f>
        <v>2761.5656058699997</v>
      </c>
      <c r="H68" s="36">
        <f>SUMIFS(СВЦЭМ!$C$33:$C$776,СВЦЭМ!$A$33:$A$776,$A68,СВЦЭМ!$B$33:$B$776,H$47)+'СЕТ СН'!$G$12+СВЦЭМ!$D$10+'СЕТ СН'!$G$5-'СЕТ СН'!$G$20</f>
        <v>2707.2080405899997</v>
      </c>
      <c r="I68" s="36">
        <f>SUMIFS(СВЦЭМ!$C$33:$C$776,СВЦЭМ!$A$33:$A$776,$A68,СВЦЭМ!$B$33:$B$776,I$47)+'СЕТ СН'!$G$12+СВЦЭМ!$D$10+'СЕТ СН'!$G$5-'СЕТ СН'!$G$20</f>
        <v>2647.29009765</v>
      </c>
      <c r="J68" s="36">
        <f>SUMIFS(СВЦЭМ!$C$33:$C$776,СВЦЭМ!$A$33:$A$776,$A68,СВЦЭМ!$B$33:$B$776,J$47)+'СЕТ СН'!$G$12+СВЦЭМ!$D$10+'СЕТ СН'!$G$5-'СЕТ СН'!$G$20</f>
        <v>2599.8991601399998</v>
      </c>
      <c r="K68" s="36">
        <f>SUMIFS(СВЦЭМ!$C$33:$C$776,СВЦЭМ!$A$33:$A$776,$A68,СВЦЭМ!$B$33:$B$776,K$47)+'СЕТ СН'!$G$12+СВЦЭМ!$D$10+'СЕТ СН'!$G$5-'СЕТ СН'!$G$20</f>
        <v>2590.2824475699999</v>
      </c>
      <c r="L68" s="36">
        <f>SUMIFS(СВЦЭМ!$C$33:$C$776,СВЦЭМ!$A$33:$A$776,$A68,СВЦЭМ!$B$33:$B$776,L$47)+'СЕТ СН'!$G$12+СВЦЭМ!$D$10+'СЕТ СН'!$G$5-'СЕТ СН'!$G$20</f>
        <v>2616.7429563400001</v>
      </c>
      <c r="M68" s="36">
        <f>SUMIFS(СВЦЭМ!$C$33:$C$776,СВЦЭМ!$A$33:$A$776,$A68,СВЦЭМ!$B$33:$B$776,M$47)+'СЕТ СН'!$G$12+СВЦЭМ!$D$10+'СЕТ СН'!$G$5-'СЕТ СН'!$G$20</f>
        <v>2661.5528668099996</v>
      </c>
      <c r="N68" s="36">
        <f>SUMIFS(СВЦЭМ!$C$33:$C$776,СВЦЭМ!$A$33:$A$776,$A68,СВЦЭМ!$B$33:$B$776,N$47)+'СЕТ СН'!$G$12+СВЦЭМ!$D$10+'СЕТ СН'!$G$5-'СЕТ СН'!$G$20</f>
        <v>2707.96835388</v>
      </c>
      <c r="O68" s="36">
        <f>SUMIFS(СВЦЭМ!$C$33:$C$776,СВЦЭМ!$A$33:$A$776,$A68,СВЦЭМ!$B$33:$B$776,O$47)+'СЕТ СН'!$G$12+СВЦЭМ!$D$10+'СЕТ СН'!$G$5-'СЕТ СН'!$G$20</f>
        <v>2716.6649969800001</v>
      </c>
      <c r="P68" s="36">
        <f>SUMIFS(СВЦЭМ!$C$33:$C$776,СВЦЭМ!$A$33:$A$776,$A68,СВЦЭМ!$B$33:$B$776,P$47)+'СЕТ СН'!$G$12+СВЦЭМ!$D$10+'СЕТ СН'!$G$5-'СЕТ СН'!$G$20</f>
        <v>2737.61854765</v>
      </c>
      <c r="Q68" s="36">
        <f>SUMIFS(СВЦЭМ!$C$33:$C$776,СВЦЭМ!$A$33:$A$776,$A68,СВЦЭМ!$B$33:$B$776,Q$47)+'СЕТ СН'!$G$12+СВЦЭМ!$D$10+'СЕТ СН'!$G$5-'СЕТ СН'!$G$20</f>
        <v>2734.27375747</v>
      </c>
      <c r="R68" s="36">
        <f>SUMIFS(СВЦЭМ!$C$33:$C$776,СВЦЭМ!$A$33:$A$776,$A68,СВЦЭМ!$B$33:$B$776,R$47)+'СЕТ СН'!$G$12+СВЦЭМ!$D$10+'СЕТ СН'!$G$5-'СЕТ СН'!$G$20</f>
        <v>2705.1059538</v>
      </c>
      <c r="S68" s="36">
        <f>SUMIFS(СВЦЭМ!$C$33:$C$776,СВЦЭМ!$A$33:$A$776,$A68,СВЦЭМ!$B$33:$B$776,S$47)+'СЕТ СН'!$G$12+СВЦЭМ!$D$10+'СЕТ СН'!$G$5-'СЕТ СН'!$G$20</f>
        <v>2653.7388209399996</v>
      </c>
      <c r="T68" s="36">
        <f>SUMIFS(СВЦЭМ!$C$33:$C$776,СВЦЭМ!$A$33:$A$776,$A68,СВЦЭМ!$B$33:$B$776,T$47)+'СЕТ СН'!$G$12+СВЦЭМ!$D$10+'СЕТ СН'!$G$5-'СЕТ СН'!$G$20</f>
        <v>2603.6675025</v>
      </c>
      <c r="U68" s="36">
        <f>SUMIFS(СВЦЭМ!$C$33:$C$776,СВЦЭМ!$A$33:$A$776,$A68,СВЦЭМ!$B$33:$B$776,U$47)+'СЕТ СН'!$G$12+СВЦЭМ!$D$10+'СЕТ СН'!$G$5-'СЕТ СН'!$G$20</f>
        <v>2572.3585365599997</v>
      </c>
      <c r="V68" s="36">
        <f>SUMIFS(СВЦЭМ!$C$33:$C$776,СВЦЭМ!$A$33:$A$776,$A68,СВЦЭМ!$B$33:$B$776,V$47)+'СЕТ СН'!$G$12+СВЦЭМ!$D$10+'СЕТ СН'!$G$5-'СЕТ СН'!$G$20</f>
        <v>2573.6846298999999</v>
      </c>
      <c r="W68" s="36">
        <f>SUMIFS(СВЦЭМ!$C$33:$C$776,СВЦЭМ!$A$33:$A$776,$A68,СВЦЭМ!$B$33:$B$776,W$47)+'СЕТ СН'!$G$12+СВЦЭМ!$D$10+'СЕТ СН'!$G$5-'СЕТ СН'!$G$20</f>
        <v>2586.4813813699998</v>
      </c>
      <c r="X68" s="36">
        <f>SUMIFS(СВЦЭМ!$C$33:$C$776,СВЦЭМ!$A$33:$A$776,$A68,СВЦЭМ!$B$33:$B$776,X$47)+'СЕТ СН'!$G$12+СВЦЭМ!$D$10+'СЕТ СН'!$G$5-'СЕТ СН'!$G$20</f>
        <v>2648.9454713300001</v>
      </c>
      <c r="Y68" s="36">
        <f>SUMIFS(СВЦЭМ!$C$33:$C$776,СВЦЭМ!$A$33:$A$776,$A68,СВЦЭМ!$B$33:$B$776,Y$47)+'СЕТ СН'!$G$12+СВЦЭМ!$D$10+'СЕТ СН'!$G$5-'СЕТ СН'!$G$20</f>
        <v>2712.5646333599998</v>
      </c>
    </row>
    <row r="69" spans="1:27" ht="15.75" x14ac:dyDescent="0.2">
      <c r="A69" s="35">
        <f t="shared" si="1"/>
        <v>43546</v>
      </c>
      <c r="B69" s="36">
        <f>SUMIFS(СВЦЭМ!$C$33:$C$776,СВЦЭМ!$A$33:$A$776,$A69,СВЦЭМ!$B$33:$B$776,B$47)+'СЕТ СН'!$G$12+СВЦЭМ!$D$10+'СЕТ СН'!$G$5-'СЕТ СН'!$G$20</f>
        <v>2739.9861666299998</v>
      </c>
      <c r="C69" s="36">
        <f>SUMIFS(СВЦЭМ!$C$33:$C$776,СВЦЭМ!$A$33:$A$776,$A69,СВЦЭМ!$B$33:$B$776,C$47)+'СЕТ СН'!$G$12+СВЦЭМ!$D$10+'СЕТ СН'!$G$5-'СЕТ СН'!$G$20</f>
        <v>2795.8413193899996</v>
      </c>
      <c r="D69" s="36">
        <f>SUMIFS(СВЦЭМ!$C$33:$C$776,СВЦЭМ!$A$33:$A$776,$A69,СВЦЭМ!$B$33:$B$776,D$47)+'СЕТ СН'!$G$12+СВЦЭМ!$D$10+'СЕТ СН'!$G$5-'СЕТ СН'!$G$20</f>
        <v>2791.7243215600001</v>
      </c>
      <c r="E69" s="36">
        <f>SUMIFS(СВЦЭМ!$C$33:$C$776,СВЦЭМ!$A$33:$A$776,$A69,СВЦЭМ!$B$33:$B$776,E$47)+'СЕТ СН'!$G$12+СВЦЭМ!$D$10+'СЕТ СН'!$G$5-'СЕТ СН'!$G$20</f>
        <v>2793.1784972</v>
      </c>
      <c r="F69" s="36">
        <f>SUMIFS(СВЦЭМ!$C$33:$C$776,СВЦЭМ!$A$33:$A$776,$A69,СВЦЭМ!$B$33:$B$776,F$47)+'СЕТ СН'!$G$12+СВЦЭМ!$D$10+'СЕТ СН'!$G$5-'СЕТ СН'!$G$20</f>
        <v>2800.9516169499998</v>
      </c>
      <c r="G69" s="36">
        <f>SUMIFS(СВЦЭМ!$C$33:$C$776,СВЦЭМ!$A$33:$A$776,$A69,СВЦЭМ!$B$33:$B$776,G$47)+'СЕТ СН'!$G$12+СВЦЭМ!$D$10+'СЕТ СН'!$G$5-'СЕТ СН'!$G$20</f>
        <v>2790.30818611</v>
      </c>
      <c r="H69" s="36">
        <f>SUMIFS(СВЦЭМ!$C$33:$C$776,СВЦЭМ!$A$33:$A$776,$A69,СВЦЭМ!$B$33:$B$776,H$47)+'СЕТ СН'!$G$12+СВЦЭМ!$D$10+'СЕТ СН'!$G$5-'СЕТ СН'!$G$20</f>
        <v>2725.5368890499999</v>
      </c>
      <c r="I69" s="36">
        <f>SUMIFS(СВЦЭМ!$C$33:$C$776,СВЦЭМ!$A$33:$A$776,$A69,СВЦЭМ!$B$33:$B$776,I$47)+'СЕТ СН'!$G$12+СВЦЭМ!$D$10+'СЕТ СН'!$G$5-'СЕТ СН'!$G$20</f>
        <v>2686.5365688399997</v>
      </c>
      <c r="J69" s="36">
        <f>SUMIFS(СВЦЭМ!$C$33:$C$776,СВЦЭМ!$A$33:$A$776,$A69,СВЦЭМ!$B$33:$B$776,J$47)+'СЕТ СН'!$G$12+СВЦЭМ!$D$10+'СЕТ СН'!$G$5-'СЕТ СН'!$G$20</f>
        <v>2655.0782361199999</v>
      </c>
      <c r="K69" s="36">
        <f>SUMIFS(СВЦЭМ!$C$33:$C$776,СВЦЭМ!$A$33:$A$776,$A69,СВЦЭМ!$B$33:$B$776,K$47)+'СЕТ СН'!$G$12+СВЦЭМ!$D$10+'СЕТ СН'!$G$5-'СЕТ СН'!$G$20</f>
        <v>2630.3314664499999</v>
      </c>
      <c r="L69" s="36">
        <f>SUMIFS(СВЦЭМ!$C$33:$C$776,СВЦЭМ!$A$33:$A$776,$A69,СВЦЭМ!$B$33:$B$776,L$47)+'СЕТ СН'!$G$12+СВЦЭМ!$D$10+'СЕТ СН'!$G$5-'СЕТ СН'!$G$20</f>
        <v>2637.9890834899998</v>
      </c>
      <c r="M69" s="36">
        <f>SUMIFS(СВЦЭМ!$C$33:$C$776,СВЦЭМ!$A$33:$A$776,$A69,СВЦЭМ!$B$33:$B$776,M$47)+'СЕТ СН'!$G$12+СВЦЭМ!$D$10+'СЕТ СН'!$G$5-'СЕТ СН'!$G$20</f>
        <v>2660.18860937</v>
      </c>
      <c r="N69" s="36">
        <f>SUMIFS(СВЦЭМ!$C$33:$C$776,СВЦЭМ!$A$33:$A$776,$A69,СВЦЭМ!$B$33:$B$776,N$47)+'СЕТ СН'!$G$12+СВЦЭМ!$D$10+'СЕТ СН'!$G$5-'СЕТ СН'!$G$20</f>
        <v>2672.65447395</v>
      </c>
      <c r="O69" s="36">
        <f>SUMIFS(СВЦЭМ!$C$33:$C$776,СВЦЭМ!$A$33:$A$776,$A69,СВЦЭМ!$B$33:$B$776,O$47)+'СЕТ СН'!$G$12+СВЦЭМ!$D$10+'СЕТ СН'!$G$5-'СЕТ СН'!$G$20</f>
        <v>2671.1235812800001</v>
      </c>
      <c r="P69" s="36">
        <f>SUMIFS(СВЦЭМ!$C$33:$C$776,СВЦЭМ!$A$33:$A$776,$A69,СВЦЭМ!$B$33:$B$776,P$47)+'СЕТ СН'!$G$12+СВЦЭМ!$D$10+'СЕТ СН'!$G$5-'СЕТ СН'!$G$20</f>
        <v>2678.65113195</v>
      </c>
      <c r="Q69" s="36">
        <f>SUMIFS(СВЦЭМ!$C$33:$C$776,СВЦЭМ!$A$33:$A$776,$A69,СВЦЭМ!$B$33:$B$776,Q$47)+'СЕТ СН'!$G$12+СВЦЭМ!$D$10+'СЕТ СН'!$G$5-'СЕТ СН'!$G$20</f>
        <v>2678.5119340800002</v>
      </c>
      <c r="R69" s="36">
        <f>SUMIFS(СВЦЭМ!$C$33:$C$776,СВЦЭМ!$A$33:$A$776,$A69,СВЦЭМ!$B$33:$B$776,R$47)+'СЕТ СН'!$G$12+СВЦЭМ!$D$10+'СЕТ СН'!$G$5-'СЕТ СН'!$G$20</f>
        <v>2667.40988569</v>
      </c>
      <c r="S69" s="36">
        <f>SUMIFS(СВЦЭМ!$C$33:$C$776,СВЦЭМ!$A$33:$A$776,$A69,СВЦЭМ!$B$33:$B$776,S$47)+'СЕТ СН'!$G$12+СВЦЭМ!$D$10+'СЕТ СН'!$G$5-'СЕТ СН'!$G$20</f>
        <v>2625.5671577799999</v>
      </c>
      <c r="T69" s="36">
        <f>SUMIFS(СВЦЭМ!$C$33:$C$776,СВЦЭМ!$A$33:$A$776,$A69,СВЦЭМ!$B$33:$B$776,T$47)+'СЕТ СН'!$G$12+СВЦЭМ!$D$10+'СЕТ СН'!$G$5-'СЕТ СН'!$G$20</f>
        <v>2602.01791297</v>
      </c>
      <c r="U69" s="36">
        <f>SUMIFS(СВЦЭМ!$C$33:$C$776,СВЦЭМ!$A$33:$A$776,$A69,СВЦЭМ!$B$33:$B$776,U$47)+'СЕТ СН'!$G$12+СВЦЭМ!$D$10+'СЕТ СН'!$G$5-'СЕТ СН'!$G$20</f>
        <v>2599.0882300499998</v>
      </c>
      <c r="V69" s="36">
        <f>SUMIFS(СВЦЭМ!$C$33:$C$776,СВЦЭМ!$A$33:$A$776,$A69,СВЦЭМ!$B$33:$B$776,V$47)+'СЕТ СН'!$G$12+СВЦЭМ!$D$10+'СЕТ СН'!$G$5-'СЕТ СН'!$G$20</f>
        <v>2603.2240698299997</v>
      </c>
      <c r="W69" s="36">
        <f>SUMIFS(СВЦЭМ!$C$33:$C$776,СВЦЭМ!$A$33:$A$776,$A69,СВЦЭМ!$B$33:$B$776,W$47)+'СЕТ СН'!$G$12+СВЦЭМ!$D$10+'СЕТ СН'!$G$5-'СЕТ СН'!$G$20</f>
        <v>2596.7206132799997</v>
      </c>
      <c r="X69" s="36">
        <f>SUMIFS(СВЦЭМ!$C$33:$C$776,СВЦЭМ!$A$33:$A$776,$A69,СВЦЭМ!$B$33:$B$776,X$47)+'СЕТ СН'!$G$12+СВЦЭМ!$D$10+'СЕТ СН'!$G$5-'СЕТ СН'!$G$20</f>
        <v>2644.0585193799998</v>
      </c>
      <c r="Y69" s="36">
        <f>SUMIFS(СВЦЭМ!$C$33:$C$776,СВЦЭМ!$A$33:$A$776,$A69,СВЦЭМ!$B$33:$B$776,Y$47)+'СЕТ СН'!$G$12+СВЦЭМ!$D$10+'СЕТ СН'!$G$5-'СЕТ СН'!$G$20</f>
        <v>2697.3036195999998</v>
      </c>
    </row>
    <row r="70" spans="1:27" ht="15.75" x14ac:dyDescent="0.2">
      <c r="A70" s="35">
        <f t="shared" si="1"/>
        <v>43547</v>
      </c>
      <c r="B70" s="36">
        <f>SUMIFS(СВЦЭМ!$C$33:$C$776,СВЦЭМ!$A$33:$A$776,$A70,СВЦЭМ!$B$33:$B$776,B$47)+'СЕТ СН'!$G$12+СВЦЭМ!$D$10+'СЕТ СН'!$G$5-'СЕТ СН'!$G$20</f>
        <v>2702.3046161100001</v>
      </c>
      <c r="C70" s="36">
        <f>SUMIFS(СВЦЭМ!$C$33:$C$776,СВЦЭМ!$A$33:$A$776,$A70,СВЦЭМ!$B$33:$B$776,C$47)+'СЕТ СН'!$G$12+СВЦЭМ!$D$10+'СЕТ СН'!$G$5-'СЕТ СН'!$G$20</f>
        <v>2730.2685358399999</v>
      </c>
      <c r="D70" s="36">
        <f>SUMIFS(СВЦЭМ!$C$33:$C$776,СВЦЭМ!$A$33:$A$776,$A70,СВЦЭМ!$B$33:$B$776,D$47)+'СЕТ СН'!$G$12+СВЦЭМ!$D$10+'СЕТ СН'!$G$5-'СЕТ СН'!$G$20</f>
        <v>2745.3924617499997</v>
      </c>
      <c r="E70" s="36">
        <f>SUMIFS(СВЦЭМ!$C$33:$C$776,СВЦЭМ!$A$33:$A$776,$A70,СВЦЭМ!$B$33:$B$776,E$47)+'СЕТ СН'!$G$12+СВЦЭМ!$D$10+'СЕТ СН'!$G$5-'СЕТ СН'!$G$20</f>
        <v>2761.5335270099999</v>
      </c>
      <c r="F70" s="36">
        <f>SUMIFS(СВЦЭМ!$C$33:$C$776,СВЦЭМ!$A$33:$A$776,$A70,СВЦЭМ!$B$33:$B$776,F$47)+'СЕТ СН'!$G$12+СВЦЭМ!$D$10+'СЕТ СН'!$G$5-'СЕТ СН'!$G$20</f>
        <v>2756.1545031699998</v>
      </c>
      <c r="G70" s="36">
        <f>SUMIFS(СВЦЭМ!$C$33:$C$776,СВЦЭМ!$A$33:$A$776,$A70,СВЦЭМ!$B$33:$B$776,G$47)+'СЕТ СН'!$G$12+СВЦЭМ!$D$10+'СЕТ СН'!$G$5-'СЕТ СН'!$G$20</f>
        <v>2757.5084158700001</v>
      </c>
      <c r="H70" s="36">
        <f>SUMIFS(СВЦЭМ!$C$33:$C$776,СВЦЭМ!$A$33:$A$776,$A70,СВЦЭМ!$B$33:$B$776,H$47)+'СЕТ СН'!$G$12+СВЦЭМ!$D$10+'СЕТ СН'!$G$5-'СЕТ СН'!$G$20</f>
        <v>2775.5086422199997</v>
      </c>
      <c r="I70" s="36">
        <f>SUMIFS(СВЦЭМ!$C$33:$C$776,СВЦЭМ!$A$33:$A$776,$A70,СВЦЭМ!$B$33:$B$776,I$47)+'СЕТ СН'!$G$12+СВЦЭМ!$D$10+'СЕТ СН'!$G$5-'СЕТ СН'!$G$20</f>
        <v>2789.1466793299996</v>
      </c>
      <c r="J70" s="36">
        <f>SUMIFS(СВЦЭМ!$C$33:$C$776,СВЦЭМ!$A$33:$A$776,$A70,СВЦЭМ!$B$33:$B$776,J$47)+'СЕТ СН'!$G$12+СВЦЭМ!$D$10+'СЕТ СН'!$G$5-'СЕТ СН'!$G$20</f>
        <v>2728.48056533</v>
      </c>
      <c r="K70" s="36">
        <f>SUMIFS(СВЦЭМ!$C$33:$C$776,СВЦЭМ!$A$33:$A$776,$A70,СВЦЭМ!$B$33:$B$776,K$47)+'СЕТ СН'!$G$12+СВЦЭМ!$D$10+'СЕТ СН'!$G$5-'СЕТ СН'!$G$20</f>
        <v>2679.8737998899996</v>
      </c>
      <c r="L70" s="36">
        <f>SUMIFS(СВЦЭМ!$C$33:$C$776,СВЦЭМ!$A$33:$A$776,$A70,СВЦЭМ!$B$33:$B$776,L$47)+'СЕТ СН'!$G$12+СВЦЭМ!$D$10+'СЕТ СН'!$G$5-'СЕТ СН'!$G$20</f>
        <v>2671.3800876799996</v>
      </c>
      <c r="M70" s="36">
        <f>SUMIFS(СВЦЭМ!$C$33:$C$776,СВЦЭМ!$A$33:$A$776,$A70,СВЦЭМ!$B$33:$B$776,M$47)+'СЕТ СН'!$G$12+СВЦЭМ!$D$10+'СЕТ СН'!$G$5-'СЕТ СН'!$G$20</f>
        <v>2707.2406441099997</v>
      </c>
      <c r="N70" s="36">
        <f>SUMIFS(СВЦЭМ!$C$33:$C$776,СВЦЭМ!$A$33:$A$776,$A70,СВЦЭМ!$B$33:$B$776,N$47)+'СЕТ СН'!$G$12+СВЦЭМ!$D$10+'СЕТ СН'!$G$5-'СЕТ СН'!$G$20</f>
        <v>2724.8086395400001</v>
      </c>
      <c r="O70" s="36">
        <f>SUMIFS(СВЦЭМ!$C$33:$C$776,СВЦЭМ!$A$33:$A$776,$A70,СВЦЭМ!$B$33:$B$776,O$47)+'СЕТ СН'!$G$12+СВЦЭМ!$D$10+'СЕТ СН'!$G$5-'СЕТ СН'!$G$20</f>
        <v>2709.96329272</v>
      </c>
      <c r="P70" s="36">
        <f>SUMIFS(СВЦЭМ!$C$33:$C$776,СВЦЭМ!$A$33:$A$776,$A70,СВЦЭМ!$B$33:$B$776,P$47)+'СЕТ СН'!$G$12+СВЦЭМ!$D$10+'СЕТ СН'!$G$5-'СЕТ СН'!$G$20</f>
        <v>2716.11490568</v>
      </c>
      <c r="Q70" s="36">
        <f>SUMIFS(СВЦЭМ!$C$33:$C$776,СВЦЭМ!$A$33:$A$776,$A70,СВЦЭМ!$B$33:$B$776,Q$47)+'СЕТ СН'!$G$12+СВЦЭМ!$D$10+'СЕТ СН'!$G$5-'СЕТ СН'!$G$20</f>
        <v>2717.2403641999999</v>
      </c>
      <c r="R70" s="36">
        <f>SUMIFS(СВЦЭМ!$C$33:$C$776,СВЦЭМ!$A$33:$A$776,$A70,СВЦЭМ!$B$33:$B$776,R$47)+'СЕТ СН'!$G$12+СВЦЭМ!$D$10+'СЕТ СН'!$G$5-'СЕТ СН'!$G$20</f>
        <v>2687.4330068499999</v>
      </c>
      <c r="S70" s="36">
        <f>SUMIFS(СВЦЭМ!$C$33:$C$776,СВЦЭМ!$A$33:$A$776,$A70,СВЦЭМ!$B$33:$B$776,S$47)+'СЕТ СН'!$G$12+СВЦЭМ!$D$10+'СЕТ СН'!$G$5-'СЕТ СН'!$G$20</f>
        <v>2642.78893272</v>
      </c>
      <c r="T70" s="36">
        <f>SUMIFS(СВЦЭМ!$C$33:$C$776,СВЦЭМ!$A$33:$A$776,$A70,СВЦЭМ!$B$33:$B$776,T$47)+'СЕТ СН'!$G$12+СВЦЭМ!$D$10+'СЕТ СН'!$G$5-'СЕТ СН'!$G$20</f>
        <v>2637.4083093700001</v>
      </c>
      <c r="U70" s="36">
        <f>SUMIFS(СВЦЭМ!$C$33:$C$776,СВЦЭМ!$A$33:$A$776,$A70,СВЦЭМ!$B$33:$B$776,U$47)+'СЕТ СН'!$G$12+СВЦЭМ!$D$10+'СЕТ СН'!$G$5-'СЕТ СН'!$G$20</f>
        <v>2628.8149630600001</v>
      </c>
      <c r="V70" s="36">
        <f>SUMIFS(СВЦЭМ!$C$33:$C$776,СВЦЭМ!$A$33:$A$776,$A70,СВЦЭМ!$B$33:$B$776,V$47)+'СЕТ СН'!$G$12+СВЦЭМ!$D$10+'СЕТ СН'!$G$5-'СЕТ СН'!$G$20</f>
        <v>2629.1412560799999</v>
      </c>
      <c r="W70" s="36">
        <f>SUMIFS(СВЦЭМ!$C$33:$C$776,СВЦЭМ!$A$33:$A$776,$A70,СВЦЭМ!$B$33:$B$776,W$47)+'СЕТ СН'!$G$12+СВЦЭМ!$D$10+'СЕТ СН'!$G$5-'СЕТ СН'!$G$20</f>
        <v>2630.08363293</v>
      </c>
      <c r="X70" s="36">
        <f>SUMIFS(СВЦЭМ!$C$33:$C$776,СВЦЭМ!$A$33:$A$776,$A70,СВЦЭМ!$B$33:$B$776,X$47)+'СЕТ СН'!$G$12+СВЦЭМ!$D$10+'СЕТ СН'!$G$5-'СЕТ СН'!$G$20</f>
        <v>2671.0241099699997</v>
      </c>
      <c r="Y70" s="36">
        <f>SUMIFS(СВЦЭМ!$C$33:$C$776,СВЦЭМ!$A$33:$A$776,$A70,СВЦЭМ!$B$33:$B$776,Y$47)+'СЕТ СН'!$G$12+СВЦЭМ!$D$10+'СЕТ СН'!$G$5-'СЕТ СН'!$G$20</f>
        <v>2733.5960025899999</v>
      </c>
    </row>
    <row r="71" spans="1:27" ht="15.75" x14ac:dyDescent="0.2">
      <c r="A71" s="35">
        <f t="shared" si="1"/>
        <v>43548</v>
      </c>
      <c r="B71" s="36">
        <f>SUMIFS(СВЦЭМ!$C$33:$C$776,СВЦЭМ!$A$33:$A$776,$A71,СВЦЭМ!$B$33:$B$776,B$47)+'СЕТ СН'!$G$12+СВЦЭМ!$D$10+'СЕТ СН'!$G$5-'СЕТ СН'!$G$20</f>
        <v>2710.5370455799998</v>
      </c>
      <c r="C71" s="36">
        <f>SUMIFS(СВЦЭМ!$C$33:$C$776,СВЦЭМ!$A$33:$A$776,$A71,СВЦЭМ!$B$33:$B$776,C$47)+'СЕТ СН'!$G$12+СВЦЭМ!$D$10+'СЕТ СН'!$G$5-'СЕТ СН'!$G$20</f>
        <v>2726.3026850899996</v>
      </c>
      <c r="D71" s="36">
        <f>SUMIFS(СВЦЭМ!$C$33:$C$776,СВЦЭМ!$A$33:$A$776,$A71,СВЦЭМ!$B$33:$B$776,D$47)+'СЕТ СН'!$G$12+СВЦЭМ!$D$10+'СЕТ СН'!$G$5-'СЕТ СН'!$G$20</f>
        <v>2793.70836177</v>
      </c>
      <c r="E71" s="36">
        <f>SUMIFS(СВЦЭМ!$C$33:$C$776,СВЦЭМ!$A$33:$A$776,$A71,СВЦЭМ!$B$33:$B$776,E$47)+'СЕТ СН'!$G$12+СВЦЭМ!$D$10+'СЕТ СН'!$G$5-'СЕТ СН'!$G$20</f>
        <v>2816.1405800499997</v>
      </c>
      <c r="F71" s="36">
        <f>SUMIFS(СВЦЭМ!$C$33:$C$776,СВЦЭМ!$A$33:$A$776,$A71,СВЦЭМ!$B$33:$B$776,F$47)+'СЕТ СН'!$G$12+СВЦЭМ!$D$10+'СЕТ СН'!$G$5-'СЕТ СН'!$G$20</f>
        <v>2802.8880800500001</v>
      </c>
      <c r="G71" s="36">
        <f>SUMIFS(СВЦЭМ!$C$33:$C$776,СВЦЭМ!$A$33:$A$776,$A71,СВЦЭМ!$B$33:$B$776,G$47)+'СЕТ СН'!$G$12+СВЦЭМ!$D$10+'СЕТ СН'!$G$5-'СЕТ СН'!$G$20</f>
        <v>2800.12079361</v>
      </c>
      <c r="H71" s="36">
        <f>SUMIFS(СВЦЭМ!$C$33:$C$776,СВЦЭМ!$A$33:$A$776,$A71,СВЦЭМ!$B$33:$B$776,H$47)+'СЕТ СН'!$G$12+СВЦЭМ!$D$10+'СЕТ СН'!$G$5-'СЕТ СН'!$G$20</f>
        <v>2792.3125307400001</v>
      </c>
      <c r="I71" s="36">
        <f>SUMIFS(СВЦЭМ!$C$33:$C$776,СВЦЭМ!$A$33:$A$776,$A71,СВЦЭМ!$B$33:$B$776,I$47)+'СЕТ СН'!$G$12+СВЦЭМ!$D$10+'СЕТ СН'!$G$5-'СЕТ СН'!$G$20</f>
        <v>2749.8223276899998</v>
      </c>
      <c r="J71" s="36">
        <f>SUMIFS(СВЦЭМ!$C$33:$C$776,СВЦЭМ!$A$33:$A$776,$A71,СВЦЭМ!$B$33:$B$776,J$47)+'СЕТ СН'!$G$12+СВЦЭМ!$D$10+'СЕТ СН'!$G$5-'СЕТ СН'!$G$20</f>
        <v>2713.20315256</v>
      </c>
      <c r="K71" s="36">
        <f>SUMIFS(СВЦЭМ!$C$33:$C$776,СВЦЭМ!$A$33:$A$776,$A71,СВЦЭМ!$B$33:$B$776,K$47)+'СЕТ СН'!$G$12+СВЦЭМ!$D$10+'СЕТ СН'!$G$5-'СЕТ СН'!$G$20</f>
        <v>2676.8282681599999</v>
      </c>
      <c r="L71" s="36">
        <f>SUMIFS(СВЦЭМ!$C$33:$C$776,СВЦЭМ!$A$33:$A$776,$A71,СВЦЭМ!$B$33:$B$776,L$47)+'СЕТ СН'!$G$12+СВЦЭМ!$D$10+'СЕТ СН'!$G$5-'СЕТ СН'!$G$20</f>
        <v>2672.7796063799997</v>
      </c>
      <c r="M71" s="36">
        <f>SUMIFS(СВЦЭМ!$C$33:$C$776,СВЦЭМ!$A$33:$A$776,$A71,СВЦЭМ!$B$33:$B$776,M$47)+'СЕТ СН'!$G$12+СВЦЭМ!$D$10+'СЕТ СН'!$G$5-'СЕТ СН'!$G$20</f>
        <v>2653.80703163</v>
      </c>
      <c r="N71" s="36">
        <f>SUMIFS(СВЦЭМ!$C$33:$C$776,СВЦЭМ!$A$33:$A$776,$A71,СВЦЭМ!$B$33:$B$776,N$47)+'СЕТ СН'!$G$12+СВЦЭМ!$D$10+'СЕТ СН'!$G$5-'СЕТ СН'!$G$20</f>
        <v>2643.5909564399999</v>
      </c>
      <c r="O71" s="36">
        <f>SUMIFS(СВЦЭМ!$C$33:$C$776,СВЦЭМ!$A$33:$A$776,$A71,СВЦЭМ!$B$33:$B$776,O$47)+'СЕТ СН'!$G$12+СВЦЭМ!$D$10+'СЕТ СН'!$G$5-'СЕТ СН'!$G$20</f>
        <v>2645.1112361299997</v>
      </c>
      <c r="P71" s="36">
        <f>SUMIFS(СВЦЭМ!$C$33:$C$776,СВЦЭМ!$A$33:$A$776,$A71,СВЦЭМ!$B$33:$B$776,P$47)+'СЕТ СН'!$G$12+СВЦЭМ!$D$10+'СЕТ СН'!$G$5-'СЕТ СН'!$G$20</f>
        <v>2677.2838077299998</v>
      </c>
      <c r="Q71" s="36">
        <f>SUMIFS(СВЦЭМ!$C$33:$C$776,СВЦЭМ!$A$33:$A$776,$A71,СВЦЭМ!$B$33:$B$776,Q$47)+'СЕТ СН'!$G$12+СВЦЭМ!$D$10+'СЕТ СН'!$G$5-'СЕТ СН'!$G$20</f>
        <v>2694.1528440299999</v>
      </c>
      <c r="R71" s="36">
        <f>SUMIFS(СВЦЭМ!$C$33:$C$776,СВЦЭМ!$A$33:$A$776,$A71,СВЦЭМ!$B$33:$B$776,R$47)+'СЕТ СН'!$G$12+СВЦЭМ!$D$10+'СЕТ СН'!$G$5-'СЕТ СН'!$G$20</f>
        <v>2684.3946436899996</v>
      </c>
      <c r="S71" s="36">
        <f>SUMIFS(СВЦЭМ!$C$33:$C$776,СВЦЭМ!$A$33:$A$776,$A71,СВЦЭМ!$B$33:$B$776,S$47)+'СЕТ СН'!$G$12+СВЦЭМ!$D$10+'СЕТ СН'!$G$5-'СЕТ СН'!$G$20</f>
        <v>2664.2941433400001</v>
      </c>
      <c r="T71" s="36">
        <f>SUMIFS(СВЦЭМ!$C$33:$C$776,СВЦЭМ!$A$33:$A$776,$A71,СВЦЭМ!$B$33:$B$776,T$47)+'СЕТ СН'!$G$12+СВЦЭМ!$D$10+'СЕТ СН'!$G$5-'СЕТ СН'!$G$20</f>
        <v>2652.2288057999999</v>
      </c>
      <c r="U71" s="36">
        <f>SUMIFS(СВЦЭМ!$C$33:$C$776,СВЦЭМ!$A$33:$A$776,$A71,СВЦЭМ!$B$33:$B$776,U$47)+'СЕТ СН'!$G$12+СВЦЭМ!$D$10+'СЕТ СН'!$G$5-'СЕТ СН'!$G$20</f>
        <v>2624.91844227</v>
      </c>
      <c r="V71" s="36">
        <f>SUMIFS(СВЦЭМ!$C$33:$C$776,СВЦЭМ!$A$33:$A$776,$A71,СВЦЭМ!$B$33:$B$776,V$47)+'СЕТ СН'!$G$12+СВЦЭМ!$D$10+'СЕТ СН'!$G$5-'СЕТ СН'!$G$20</f>
        <v>2611.9929394800001</v>
      </c>
      <c r="W71" s="36">
        <f>SUMIFS(СВЦЭМ!$C$33:$C$776,СВЦЭМ!$A$33:$A$776,$A71,СВЦЭМ!$B$33:$B$776,W$47)+'СЕТ СН'!$G$12+СВЦЭМ!$D$10+'СЕТ СН'!$G$5-'СЕТ СН'!$G$20</f>
        <v>2617.7477969699999</v>
      </c>
      <c r="X71" s="36">
        <f>SUMIFS(СВЦЭМ!$C$33:$C$776,СВЦЭМ!$A$33:$A$776,$A71,СВЦЭМ!$B$33:$B$776,X$47)+'СЕТ СН'!$G$12+СВЦЭМ!$D$10+'СЕТ СН'!$G$5-'СЕТ СН'!$G$20</f>
        <v>2679.4756223099998</v>
      </c>
      <c r="Y71" s="36">
        <f>SUMIFS(СВЦЭМ!$C$33:$C$776,СВЦЭМ!$A$33:$A$776,$A71,СВЦЭМ!$B$33:$B$776,Y$47)+'СЕТ СН'!$G$12+СВЦЭМ!$D$10+'СЕТ СН'!$G$5-'СЕТ СН'!$G$20</f>
        <v>2750.8345919799999</v>
      </c>
    </row>
    <row r="72" spans="1:27" ht="15.75" x14ac:dyDescent="0.2">
      <c r="A72" s="35">
        <f t="shared" si="1"/>
        <v>43549</v>
      </c>
      <c r="B72" s="36">
        <f>SUMIFS(СВЦЭМ!$C$33:$C$776,СВЦЭМ!$A$33:$A$776,$A72,СВЦЭМ!$B$33:$B$776,B$47)+'СЕТ СН'!$G$12+СВЦЭМ!$D$10+'СЕТ СН'!$G$5-'СЕТ СН'!$G$20</f>
        <v>2706.8757114999999</v>
      </c>
      <c r="C72" s="36">
        <f>SUMIFS(СВЦЭМ!$C$33:$C$776,СВЦЭМ!$A$33:$A$776,$A72,СВЦЭМ!$B$33:$B$776,C$47)+'СЕТ СН'!$G$12+СВЦЭМ!$D$10+'СЕТ СН'!$G$5-'СЕТ СН'!$G$20</f>
        <v>2708.9579828199999</v>
      </c>
      <c r="D72" s="36">
        <f>SUMIFS(СВЦЭМ!$C$33:$C$776,СВЦЭМ!$A$33:$A$776,$A72,СВЦЭМ!$B$33:$B$776,D$47)+'СЕТ СН'!$G$12+СВЦЭМ!$D$10+'СЕТ СН'!$G$5-'СЕТ СН'!$G$20</f>
        <v>2739.75994816</v>
      </c>
      <c r="E72" s="36">
        <f>SUMIFS(СВЦЭМ!$C$33:$C$776,СВЦЭМ!$A$33:$A$776,$A72,СВЦЭМ!$B$33:$B$776,E$47)+'СЕТ СН'!$G$12+СВЦЭМ!$D$10+'СЕТ СН'!$G$5-'СЕТ СН'!$G$20</f>
        <v>2731.40674102</v>
      </c>
      <c r="F72" s="36">
        <f>SUMIFS(СВЦЭМ!$C$33:$C$776,СВЦЭМ!$A$33:$A$776,$A72,СВЦЭМ!$B$33:$B$776,F$47)+'СЕТ СН'!$G$12+СВЦЭМ!$D$10+'СЕТ СН'!$G$5-'СЕТ СН'!$G$20</f>
        <v>2734.7177246000001</v>
      </c>
      <c r="G72" s="36">
        <f>SUMIFS(СВЦЭМ!$C$33:$C$776,СВЦЭМ!$A$33:$A$776,$A72,СВЦЭМ!$B$33:$B$776,G$47)+'СЕТ СН'!$G$12+СВЦЭМ!$D$10+'СЕТ СН'!$G$5-'СЕТ СН'!$G$20</f>
        <v>2720.7494435600001</v>
      </c>
      <c r="H72" s="36">
        <f>SUMIFS(СВЦЭМ!$C$33:$C$776,СВЦЭМ!$A$33:$A$776,$A72,СВЦЭМ!$B$33:$B$776,H$47)+'СЕТ СН'!$G$12+СВЦЭМ!$D$10+'СЕТ СН'!$G$5-'СЕТ СН'!$G$20</f>
        <v>2701.48145024</v>
      </c>
      <c r="I72" s="36">
        <f>SUMIFS(СВЦЭМ!$C$33:$C$776,СВЦЭМ!$A$33:$A$776,$A72,СВЦЭМ!$B$33:$B$776,I$47)+'СЕТ СН'!$G$12+СВЦЭМ!$D$10+'СЕТ СН'!$G$5-'СЕТ СН'!$G$20</f>
        <v>2690.8382318499998</v>
      </c>
      <c r="J72" s="36">
        <f>SUMIFS(СВЦЭМ!$C$33:$C$776,СВЦЭМ!$A$33:$A$776,$A72,СВЦЭМ!$B$33:$B$776,J$47)+'СЕТ СН'!$G$12+СВЦЭМ!$D$10+'СЕТ СН'!$G$5-'СЕТ СН'!$G$20</f>
        <v>2642.0311529599999</v>
      </c>
      <c r="K72" s="36">
        <f>SUMIFS(СВЦЭМ!$C$33:$C$776,СВЦЭМ!$A$33:$A$776,$A72,СВЦЭМ!$B$33:$B$776,K$47)+'СЕТ СН'!$G$12+СВЦЭМ!$D$10+'СЕТ СН'!$G$5-'СЕТ СН'!$G$20</f>
        <v>2655.1066540100001</v>
      </c>
      <c r="L72" s="36">
        <f>SUMIFS(СВЦЭМ!$C$33:$C$776,СВЦЭМ!$A$33:$A$776,$A72,СВЦЭМ!$B$33:$B$776,L$47)+'СЕТ СН'!$G$12+СВЦЭМ!$D$10+'СЕТ СН'!$G$5-'СЕТ СН'!$G$20</f>
        <v>2672.67781896</v>
      </c>
      <c r="M72" s="36">
        <f>SUMIFS(СВЦЭМ!$C$33:$C$776,СВЦЭМ!$A$33:$A$776,$A72,СВЦЭМ!$B$33:$B$776,M$47)+'СЕТ СН'!$G$12+СВЦЭМ!$D$10+'СЕТ СН'!$G$5-'СЕТ СН'!$G$20</f>
        <v>2711.4900864399997</v>
      </c>
      <c r="N72" s="36">
        <f>SUMIFS(СВЦЭМ!$C$33:$C$776,СВЦЭМ!$A$33:$A$776,$A72,СВЦЭМ!$B$33:$B$776,N$47)+'СЕТ СН'!$G$12+СВЦЭМ!$D$10+'СЕТ СН'!$G$5-'СЕТ СН'!$G$20</f>
        <v>2754.4844525899998</v>
      </c>
      <c r="O72" s="36">
        <f>SUMIFS(СВЦЭМ!$C$33:$C$776,СВЦЭМ!$A$33:$A$776,$A72,СВЦЭМ!$B$33:$B$776,O$47)+'СЕТ СН'!$G$12+СВЦЭМ!$D$10+'СЕТ СН'!$G$5-'СЕТ СН'!$G$20</f>
        <v>2758.1687818199998</v>
      </c>
      <c r="P72" s="36">
        <f>SUMIFS(СВЦЭМ!$C$33:$C$776,СВЦЭМ!$A$33:$A$776,$A72,СВЦЭМ!$B$33:$B$776,P$47)+'СЕТ СН'!$G$12+СВЦЭМ!$D$10+'СЕТ СН'!$G$5-'СЕТ СН'!$G$20</f>
        <v>2753.8499025800002</v>
      </c>
      <c r="Q72" s="36">
        <f>SUMIFS(СВЦЭМ!$C$33:$C$776,СВЦЭМ!$A$33:$A$776,$A72,СВЦЭМ!$B$33:$B$776,Q$47)+'СЕТ СН'!$G$12+СВЦЭМ!$D$10+'СЕТ СН'!$G$5-'СЕТ СН'!$G$20</f>
        <v>2755.1801003800001</v>
      </c>
      <c r="R72" s="36">
        <f>SUMIFS(СВЦЭМ!$C$33:$C$776,СВЦЭМ!$A$33:$A$776,$A72,СВЦЭМ!$B$33:$B$776,R$47)+'СЕТ СН'!$G$12+СВЦЭМ!$D$10+'СЕТ СН'!$G$5-'СЕТ СН'!$G$20</f>
        <v>2731.7565148899998</v>
      </c>
      <c r="S72" s="36">
        <f>SUMIFS(СВЦЭМ!$C$33:$C$776,СВЦЭМ!$A$33:$A$776,$A72,СВЦЭМ!$B$33:$B$776,S$47)+'СЕТ СН'!$G$12+СВЦЭМ!$D$10+'СЕТ СН'!$G$5-'СЕТ СН'!$G$20</f>
        <v>2688.8062023799998</v>
      </c>
      <c r="T72" s="36">
        <f>SUMIFS(СВЦЭМ!$C$33:$C$776,СВЦЭМ!$A$33:$A$776,$A72,СВЦЭМ!$B$33:$B$776,T$47)+'СЕТ СН'!$G$12+СВЦЭМ!$D$10+'СЕТ СН'!$G$5-'СЕТ СН'!$G$20</f>
        <v>2674.7888162099998</v>
      </c>
      <c r="U72" s="36">
        <f>SUMIFS(СВЦЭМ!$C$33:$C$776,СВЦЭМ!$A$33:$A$776,$A72,СВЦЭМ!$B$33:$B$776,U$47)+'СЕТ СН'!$G$12+СВЦЭМ!$D$10+'СЕТ СН'!$G$5-'СЕТ СН'!$G$20</f>
        <v>2654.3835986499998</v>
      </c>
      <c r="V72" s="36">
        <f>SUMIFS(СВЦЭМ!$C$33:$C$776,СВЦЭМ!$A$33:$A$776,$A72,СВЦЭМ!$B$33:$B$776,V$47)+'СЕТ СН'!$G$12+СВЦЭМ!$D$10+'СЕТ СН'!$G$5-'СЕТ СН'!$G$20</f>
        <v>2646.58323862</v>
      </c>
      <c r="W72" s="36">
        <f>SUMIFS(СВЦЭМ!$C$33:$C$776,СВЦЭМ!$A$33:$A$776,$A72,СВЦЭМ!$B$33:$B$776,W$47)+'СЕТ СН'!$G$12+СВЦЭМ!$D$10+'СЕТ СН'!$G$5-'СЕТ СН'!$G$20</f>
        <v>2636.8148077999999</v>
      </c>
      <c r="X72" s="36">
        <f>SUMIFS(СВЦЭМ!$C$33:$C$776,СВЦЭМ!$A$33:$A$776,$A72,СВЦЭМ!$B$33:$B$776,X$47)+'СЕТ СН'!$G$12+СВЦЭМ!$D$10+'СЕТ СН'!$G$5-'СЕТ СН'!$G$20</f>
        <v>2682.3265340600001</v>
      </c>
      <c r="Y72" s="36">
        <f>SUMIFS(СВЦЭМ!$C$33:$C$776,СВЦЭМ!$A$33:$A$776,$A72,СВЦЭМ!$B$33:$B$776,Y$47)+'СЕТ СН'!$G$12+СВЦЭМ!$D$10+'СЕТ СН'!$G$5-'СЕТ СН'!$G$20</f>
        <v>2720.6557770299996</v>
      </c>
    </row>
    <row r="73" spans="1:27" ht="15.75" x14ac:dyDescent="0.2">
      <c r="A73" s="35">
        <f t="shared" si="1"/>
        <v>43550</v>
      </c>
      <c r="B73" s="36">
        <f>SUMIFS(СВЦЭМ!$C$33:$C$776,СВЦЭМ!$A$33:$A$776,$A73,СВЦЭМ!$B$33:$B$776,B$47)+'СЕТ СН'!$G$12+СВЦЭМ!$D$10+'СЕТ СН'!$G$5-'СЕТ СН'!$G$20</f>
        <v>2707.7488501999997</v>
      </c>
      <c r="C73" s="36">
        <f>SUMIFS(СВЦЭМ!$C$33:$C$776,СВЦЭМ!$A$33:$A$776,$A73,СВЦЭМ!$B$33:$B$776,C$47)+'СЕТ СН'!$G$12+СВЦЭМ!$D$10+'СЕТ СН'!$G$5-'СЕТ СН'!$G$20</f>
        <v>2757.3052514299998</v>
      </c>
      <c r="D73" s="36">
        <f>SUMIFS(СВЦЭМ!$C$33:$C$776,СВЦЭМ!$A$33:$A$776,$A73,СВЦЭМ!$B$33:$B$776,D$47)+'СЕТ СН'!$G$12+СВЦЭМ!$D$10+'СЕТ СН'!$G$5-'СЕТ СН'!$G$20</f>
        <v>2799.0464347899997</v>
      </c>
      <c r="E73" s="36">
        <f>SUMIFS(СВЦЭМ!$C$33:$C$776,СВЦЭМ!$A$33:$A$776,$A73,СВЦЭМ!$B$33:$B$776,E$47)+'СЕТ СН'!$G$12+СВЦЭМ!$D$10+'СЕТ СН'!$G$5-'СЕТ СН'!$G$20</f>
        <v>2822.0662604700001</v>
      </c>
      <c r="F73" s="36">
        <f>SUMIFS(СВЦЭМ!$C$33:$C$776,СВЦЭМ!$A$33:$A$776,$A73,СВЦЭМ!$B$33:$B$776,F$47)+'СЕТ СН'!$G$12+СВЦЭМ!$D$10+'СЕТ СН'!$G$5-'СЕТ СН'!$G$20</f>
        <v>2806.32479362</v>
      </c>
      <c r="G73" s="36">
        <f>SUMIFS(СВЦЭМ!$C$33:$C$776,СВЦЭМ!$A$33:$A$776,$A73,СВЦЭМ!$B$33:$B$776,G$47)+'СЕТ СН'!$G$12+СВЦЭМ!$D$10+'СЕТ СН'!$G$5-'СЕТ СН'!$G$20</f>
        <v>2790.81539587</v>
      </c>
      <c r="H73" s="36">
        <f>SUMIFS(СВЦЭМ!$C$33:$C$776,СВЦЭМ!$A$33:$A$776,$A73,СВЦЭМ!$B$33:$B$776,H$47)+'СЕТ СН'!$G$12+СВЦЭМ!$D$10+'СЕТ СН'!$G$5-'СЕТ СН'!$G$20</f>
        <v>2724.7584585599998</v>
      </c>
      <c r="I73" s="36">
        <f>SUMIFS(СВЦЭМ!$C$33:$C$776,СВЦЭМ!$A$33:$A$776,$A73,СВЦЭМ!$B$33:$B$776,I$47)+'СЕТ СН'!$G$12+СВЦЭМ!$D$10+'СЕТ СН'!$G$5-'СЕТ СН'!$G$20</f>
        <v>2697.4330027799997</v>
      </c>
      <c r="J73" s="36">
        <f>SUMIFS(СВЦЭМ!$C$33:$C$776,СВЦЭМ!$A$33:$A$776,$A73,СВЦЭМ!$B$33:$B$776,J$47)+'СЕТ СН'!$G$12+СВЦЭМ!$D$10+'СЕТ СН'!$G$5-'СЕТ СН'!$G$20</f>
        <v>2655.7765478299998</v>
      </c>
      <c r="K73" s="36">
        <f>SUMIFS(СВЦЭМ!$C$33:$C$776,СВЦЭМ!$A$33:$A$776,$A73,СВЦЭМ!$B$33:$B$776,K$47)+'СЕТ СН'!$G$12+СВЦЭМ!$D$10+'СЕТ СН'!$G$5-'СЕТ СН'!$G$20</f>
        <v>2639.2727644299998</v>
      </c>
      <c r="L73" s="36">
        <f>SUMIFS(СВЦЭМ!$C$33:$C$776,СВЦЭМ!$A$33:$A$776,$A73,СВЦЭМ!$B$33:$B$776,L$47)+'СЕТ СН'!$G$12+СВЦЭМ!$D$10+'СЕТ СН'!$G$5-'СЕТ СН'!$G$20</f>
        <v>2637.3118420800001</v>
      </c>
      <c r="M73" s="36">
        <f>SUMIFS(СВЦЭМ!$C$33:$C$776,СВЦЭМ!$A$33:$A$776,$A73,СВЦЭМ!$B$33:$B$776,M$47)+'СЕТ СН'!$G$12+СВЦЭМ!$D$10+'СЕТ СН'!$G$5-'СЕТ СН'!$G$20</f>
        <v>2656.8265199299999</v>
      </c>
      <c r="N73" s="36">
        <f>SUMIFS(СВЦЭМ!$C$33:$C$776,СВЦЭМ!$A$33:$A$776,$A73,СВЦЭМ!$B$33:$B$776,N$47)+'СЕТ СН'!$G$12+СВЦЭМ!$D$10+'СЕТ СН'!$G$5-'СЕТ СН'!$G$20</f>
        <v>2685.0142720200001</v>
      </c>
      <c r="O73" s="36">
        <f>SUMIFS(СВЦЭМ!$C$33:$C$776,СВЦЭМ!$A$33:$A$776,$A73,СВЦЭМ!$B$33:$B$776,O$47)+'СЕТ СН'!$G$12+СВЦЭМ!$D$10+'СЕТ СН'!$G$5-'СЕТ СН'!$G$20</f>
        <v>2693.46379905</v>
      </c>
      <c r="P73" s="36">
        <f>SUMIFS(СВЦЭМ!$C$33:$C$776,СВЦЭМ!$A$33:$A$776,$A73,СВЦЭМ!$B$33:$B$776,P$47)+'СЕТ СН'!$G$12+СВЦЭМ!$D$10+'СЕТ СН'!$G$5-'СЕТ СН'!$G$20</f>
        <v>2709.40982166</v>
      </c>
      <c r="Q73" s="36">
        <f>SUMIFS(СВЦЭМ!$C$33:$C$776,СВЦЭМ!$A$33:$A$776,$A73,СВЦЭМ!$B$33:$B$776,Q$47)+'СЕТ СН'!$G$12+СВЦЭМ!$D$10+'СЕТ СН'!$G$5-'СЕТ СН'!$G$20</f>
        <v>2706.08406715</v>
      </c>
      <c r="R73" s="36">
        <f>SUMIFS(СВЦЭМ!$C$33:$C$776,СВЦЭМ!$A$33:$A$776,$A73,СВЦЭМ!$B$33:$B$776,R$47)+'СЕТ СН'!$G$12+СВЦЭМ!$D$10+'СЕТ СН'!$G$5-'СЕТ СН'!$G$20</f>
        <v>2688.9550881199998</v>
      </c>
      <c r="S73" s="36">
        <f>SUMIFS(СВЦЭМ!$C$33:$C$776,СВЦЭМ!$A$33:$A$776,$A73,СВЦЭМ!$B$33:$B$776,S$47)+'СЕТ СН'!$G$12+СВЦЭМ!$D$10+'СЕТ СН'!$G$5-'СЕТ СН'!$G$20</f>
        <v>2642.4683340900001</v>
      </c>
      <c r="T73" s="36">
        <f>SUMIFS(СВЦЭМ!$C$33:$C$776,СВЦЭМ!$A$33:$A$776,$A73,СВЦЭМ!$B$33:$B$776,T$47)+'СЕТ СН'!$G$12+СВЦЭМ!$D$10+'СЕТ СН'!$G$5-'СЕТ СН'!$G$20</f>
        <v>2630.0565171099997</v>
      </c>
      <c r="U73" s="36">
        <f>SUMIFS(СВЦЭМ!$C$33:$C$776,СВЦЭМ!$A$33:$A$776,$A73,СВЦЭМ!$B$33:$B$776,U$47)+'СЕТ СН'!$G$12+СВЦЭМ!$D$10+'СЕТ СН'!$G$5-'СЕТ СН'!$G$20</f>
        <v>2613.2511238500001</v>
      </c>
      <c r="V73" s="36">
        <f>SUMIFS(СВЦЭМ!$C$33:$C$776,СВЦЭМ!$A$33:$A$776,$A73,СВЦЭМ!$B$33:$B$776,V$47)+'СЕТ СН'!$G$12+СВЦЭМ!$D$10+'СЕТ СН'!$G$5-'СЕТ СН'!$G$20</f>
        <v>2613.31482925</v>
      </c>
      <c r="W73" s="36">
        <f>SUMIFS(СВЦЭМ!$C$33:$C$776,СВЦЭМ!$A$33:$A$776,$A73,СВЦЭМ!$B$33:$B$776,W$47)+'СЕТ СН'!$G$12+СВЦЭМ!$D$10+'СЕТ СН'!$G$5-'СЕТ СН'!$G$20</f>
        <v>2615.1241668399998</v>
      </c>
      <c r="X73" s="36">
        <f>SUMIFS(СВЦЭМ!$C$33:$C$776,СВЦЭМ!$A$33:$A$776,$A73,СВЦЭМ!$B$33:$B$776,X$47)+'СЕТ СН'!$G$12+СВЦЭМ!$D$10+'СЕТ СН'!$G$5-'СЕТ СН'!$G$20</f>
        <v>2667.5042917699998</v>
      </c>
      <c r="Y73" s="36">
        <f>SUMIFS(СВЦЭМ!$C$33:$C$776,СВЦЭМ!$A$33:$A$776,$A73,СВЦЭМ!$B$33:$B$776,Y$47)+'СЕТ СН'!$G$12+СВЦЭМ!$D$10+'СЕТ СН'!$G$5-'СЕТ СН'!$G$20</f>
        <v>2727.3306893099998</v>
      </c>
    </row>
    <row r="74" spans="1:27" ht="15.75" x14ac:dyDescent="0.2">
      <c r="A74" s="35">
        <f t="shared" si="1"/>
        <v>43551</v>
      </c>
      <c r="B74" s="36">
        <f>SUMIFS(СВЦЭМ!$C$33:$C$776,СВЦЭМ!$A$33:$A$776,$A74,СВЦЭМ!$B$33:$B$776,B$47)+'СЕТ СН'!$G$12+СВЦЭМ!$D$10+'СЕТ СН'!$G$5-'СЕТ СН'!$G$20</f>
        <v>2768.8300360399999</v>
      </c>
      <c r="C74" s="36">
        <f>SUMIFS(СВЦЭМ!$C$33:$C$776,СВЦЭМ!$A$33:$A$776,$A74,СВЦЭМ!$B$33:$B$776,C$47)+'СЕТ СН'!$G$12+СВЦЭМ!$D$10+'СЕТ СН'!$G$5-'СЕТ СН'!$G$20</f>
        <v>2784.9548020699999</v>
      </c>
      <c r="D74" s="36">
        <f>SUMIFS(СВЦЭМ!$C$33:$C$776,СВЦЭМ!$A$33:$A$776,$A74,СВЦЭМ!$B$33:$B$776,D$47)+'СЕТ СН'!$G$12+СВЦЭМ!$D$10+'СЕТ СН'!$G$5-'СЕТ СН'!$G$20</f>
        <v>2806.1964285999998</v>
      </c>
      <c r="E74" s="36">
        <f>SUMIFS(СВЦЭМ!$C$33:$C$776,СВЦЭМ!$A$33:$A$776,$A74,СВЦЭМ!$B$33:$B$776,E$47)+'СЕТ СН'!$G$12+СВЦЭМ!$D$10+'СЕТ СН'!$G$5-'СЕТ СН'!$G$20</f>
        <v>2816.42597475</v>
      </c>
      <c r="F74" s="36">
        <f>SUMIFS(СВЦЭМ!$C$33:$C$776,СВЦЭМ!$A$33:$A$776,$A74,СВЦЭМ!$B$33:$B$776,F$47)+'СЕТ СН'!$G$12+СВЦЭМ!$D$10+'СЕТ СН'!$G$5-'СЕТ СН'!$G$20</f>
        <v>2820.0479329599998</v>
      </c>
      <c r="G74" s="36">
        <f>SUMIFS(СВЦЭМ!$C$33:$C$776,СВЦЭМ!$A$33:$A$776,$A74,СВЦЭМ!$B$33:$B$776,G$47)+'СЕТ СН'!$G$12+СВЦЭМ!$D$10+'СЕТ СН'!$G$5-'СЕТ СН'!$G$20</f>
        <v>2780.40891177</v>
      </c>
      <c r="H74" s="36">
        <f>SUMIFS(СВЦЭМ!$C$33:$C$776,СВЦЭМ!$A$33:$A$776,$A74,СВЦЭМ!$B$33:$B$776,H$47)+'СЕТ СН'!$G$12+СВЦЭМ!$D$10+'СЕТ СН'!$G$5-'СЕТ СН'!$G$20</f>
        <v>2751.0539821799998</v>
      </c>
      <c r="I74" s="36">
        <f>SUMIFS(СВЦЭМ!$C$33:$C$776,СВЦЭМ!$A$33:$A$776,$A74,СВЦЭМ!$B$33:$B$776,I$47)+'СЕТ СН'!$G$12+СВЦЭМ!$D$10+'СЕТ СН'!$G$5-'СЕТ СН'!$G$20</f>
        <v>2702.1858349599997</v>
      </c>
      <c r="J74" s="36">
        <f>SUMIFS(СВЦЭМ!$C$33:$C$776,СВЦЭМ!$A$33:$A$776,$A74,СВЦЭМ!$B$33:$B$776,J$47)+'СЕТ СН'!$G$12+СВЦЭМ!$D$10+'СЕТ СН'!$G$5-'СЕТ СН'!$G$20</f>
        <v>2649.4976168499998</v>
      </c>
      <c r="K74" s="36">
        <f>SUMIFS(СВЦЭМ!$C$33:$C$776,СВЦЭМ!$A$33:$A$776,$A74,СВЦЭМ!$B$33:$B$776,K$47)+'СЕТ СН'!$G$12+СВЦЭМ!$D$10+'СЕТ СН'!$G$5-'СЕТ СН'!$G$20</f>
        <v>2633.4278086300001</v>
      </c>
      <c r="L74" s="36">
        <f>SUMIFS(СВЦЭМ!$C$33:$C$776,СВЦЭМ!$A$33:$A$776,$A74,СВЦЭМ!$B$33:$B$776,L$47)+'СЕТ СН'!$G$12+СВЦЭМ!$D$10+'СЕТ СН'!$G$5-'СЕТ СН'!$G$20</f>
        <v>2631.6100256700001</v>
      </c>
      <c r="M74" s="36">
        <f>SUMIFS(СВЦЭМ!$C$33:$C$776,СВЦЭМ!$A$33:$A$776,$A74,СВЦЭМ!$B$33:$B$776,M$47)+'СЕТ СН'!$G$12+СВЦЭМ!$D$10+'СЕТ СН'!$G$5-'СЕТ СН'!$G$20</f>
        <v>2650.1220168599998</v>
      </c>
      <c r="N74" s="36">
        <f>SUMIFS(СВЦЭМ!$C$33:$C$776,СВЦЭМ!$A$33:$A$776,$A74,СВЦЭМ!$B$33:$B$776,N$47)+'СЕТ СН'!$G$12+СВЦЭМ!$D$10+'СЕТ СН'!$G$5-'СЕТ СН'!$G$20</f>
        <v>2702.5276811499998</v>
      </c>
      <c r="O74" s="36">
        <f>SUMIFS(СВЦЭМ!$C$33:$C$776,СВЦЭМ!$A$33:$A$776,$A74,СВЦЭМ!$B$33:$B$776,O$47)+'СЕТ СН'!$G$12+СВЦЭМ!$D$10+'СЕТ СН'!$G$5-'СЕТ СН'!$G$20</f>
        <v>2700.4157314899999</v>
      </c>
      <c r="P74" s="36">
        <f>SUMIFS(СВЦЭМ!$C$33:$C$776,СВЦЭМ!$A$33:$A$776,$A74,СВЦЭМ!$B$33:$B$776,P$47)+'СЕТ СН'!$G$12+СВЦЭМ!$D$10+'СЕТ СН'!$G$5-'СЕТ СН'!$G$20</f>
        <v>2713.5615683699998</v>
      </c>
      <c r="Q74" s="36">
        <f>SUMIFS(СВЦЭМ!$C$33:$C$776,СВЦЭМ!$A$33:$A$776,$A74,СВЦЭМ!$B$33:$B$776,Q$47)+'СЕТ СН'!$G$12+СВЦЭМ!$D$10+'СЕТ СН'!$G$5-'СЕТ СН'!$G$20</f>
        <v>2717.17487102</v>
      </c>
      <c r="R74" s="36">
        <f>SUMIFS(СВЦЭМ!$C$33:$C$776,СВЦЭМ!$A$33:$A$776,$A74,СВЦЭМ!$B$33:$B$776,R$47)+'СЕТ СН'!$G$12+СВЦЭМ!$D$10+'СЕТ СН'!$G$5-'СЕТ СН'!$G$20</f>
        <v>2688.4516329999997</v>
      </c>
      <c r="S74" s="36">
        <f>SUMIFS(СВЦЭМ!$C$33:$C$776,СВЦЭМ!$A$33:$A$776,$A74,СВЦЭМ!$B$33:$B$776,S$47)+'СЕТ СН'!$G$12+СВЦЭМ!$D$10+'СЕТ СН'!$G$5-'СЕТ СН'!$G$20</f>
        <v>2651.4770576199999</v>
      </c>
      <c r="T74" s="36">
        <f>SUMIFS(СВЦЭМ!$C$33:$C$776,СВЦЭМ!$A$33:$A$776,$A74,СВЦЭМ!$B$33:$B$776,T$47)+'СЕТ СН'!$G$12+СВЦЭМ!$D$10+'СЕТ СН'!$G$5-'СЕТ СН'!$G$20</f>
        <v>2632.7320287399998</v>
      </c>
      <c r="U74" s="36">
        <f>SUMIFS(СВЦЭМ!$C$33:$C$776,СВЦЭМ!$A$33:$A$776,$A74,СВЦЭМ!$B$33:$B$776,U$47)+'СЕТ СН'!$G$12+СВЦЭМ!$D$10+'СЕТ СН'!$G$5-'СЕТ СН'!$G$20</f>
        <v>2626.5262014199998</v>
      </c>
      <c r="V74" s="36">
        <f>SUMIFS(СВЦЭМ!$C$33:$C$776,СВЦЭМ!$A$33:$A$776,$A74,СВЦЭМ!$B$33:$B$776,V$47)+'СЕТ СН'!$G$12+СВЦЭМ!$D$10+'СЕТ СН'!$G$5-'СЕТ СН'!$G$20</f>
        <v>2622.6151957499997</v>
      </c>
      <c r="W74" s="36">
        <f>SUMIFS(СВЦЭМ!$C$33:$C$776,СВЦЭМ!$A$33:$A$776,$A74,СВЦЭМ!$B$33:$B$776,W$47)+'СЕТ СН'!$G$12+СВЦЭМ!$D$10+'СЕТ СН'!$G$5-'СЕТ СН'!$G$20</f>
        <v>2617.19069597</v>
      </c>
      <c r="X74" s="36">
        <f>SUMIFS(СВЦЭМ!$C$33:$C$776,СВЦЭМ!$A$33:$A$776,$A74,СВЦЭМ!$B$33:$B$776,X$47)+'СЕТ СН'!$G$12+СВЦЭМ!$D$10+'СЕТ СН'!$G$5-'СЕТ СН'!$G$20</f>
        <v>2673.0271979999998</v>
      </c>
      <c r="Y74" s="36">
        <f>SUMIFS(СВЦЭМ!$C$33:$C$776,СВЦЭМ!$A$33:$A$776,$A74,СВЦЭМ!$B$33:$B$776,Y$47)+'СЕТ СН'!$G$12+СВЦЭМ!$D$10+'СЕТ СН'!$G$5-'СЕТ СН'!$G$20</f>
        <v>2726.67351912</v>
      </c>
    </row>
    <row r="75" spans="1:27" ht="15.75" x14ac:dyDescent="0.2">
      <c r="A75" s="35">
        <f t="shared" si="1"/>
        <v>43552</v>
      </c>
      <c r="B75" s="36">
        <f>SUMIFS(СВЦЭМ!$C$33:$C$776,СВЦЭМ!$A$33:$A$776,$A75,СВЦЭМ!$B$33:$B$776,B$47)+'СЕТ СН'!$G$12+СВЦЭМ!$D$10+'СЕТ СН'!$G$5-'СЕТ СН'!$G$20</f>
        <v>2767.0527058799998</v>
      </c>
      <c r="C75" s="36">
        <f>SUMIFS(СВЦЭМ!$C$33:$C$776,СВЦЭМ!$A$33:$A$776,$A75,СВЦЭМ!$B$33:$B$776,C$47)+'СЕТ СН'!$G$12+СВЦЭМ!$D$10+'СЕТ СН'!$G$5-'СЕТ СН'!$G$20</f>
        <v>2793.68068485</v>
      </c>
      <c r="D75" s="36">
        <f>SUMIFS(СВЦЭМ!$C$33:$C$776,СВЦЭМ!$A$33:$A$776,$A75,СВЦЭМ!$B$33:$B$776,D$47)+'СЕТ СН'!$G$12+СВЦЭМ!$D$10+'СЕТ СН'!$G$5-'СЕТ СН'!$G$20</f>
        <v>2812.33667371</v>
      </c>
      <c r="E75" s="36">
        <f>SUMIFS(СВЦЭМ!$C$33:$C$776,СВЦЭМ!$A$33:$A$776,$A75,СВЦЭМ!$B$33:$B$776,E$47)+'СЕТ СН'!$G$12+СВЦЭМ!$D$10+'СЕТ СН'!$G$5-'СЕТ СН'!$G$20</f>
        <v>2815.585971</v>
      </c>
      <c r="F75" s="36">
        <f>SUMIFS(СВЦЭМ!$C$33:$C$776,СВЦЭМ!$A$33:$A$776,$A75,СВЦЭМ!$B$33:$B$776,F$47)+'СЕТ СН'!$G$12+СВЦЭМ!$D$10+'СЕТ СН'!$G$5-'СЕТ СН'!$G$20</f>
        <v>2814.49419889</v>
      </c>
      <c r="G75" s="36">
        <f>SUMIFS(СВЦЭМ!$C$33:$C$776,СВЦЭМ!$A$33:$A$776,$A75,СВЦЭМ!$B$33:$B$776,G$47)+'СЕТ СН'!$G$12+СВЦЭМ!$D$10+'СЕТ СН'!$G$5-'СЕТ СН'!$G$20</f>
        <v>2781.3339592699999</v>
      </c>
      <c r="H75" s="36">
        <f>SUMIFS(СВЦЭМ!$C$33:$C$776,СВЦЭМ!$A$33:$A$776,$A75,СВЦЭМ!$B$33:$B$776,H$47)+'СЕТ СН'!$G$12+СВЦЭМ!$D$10+'СЕТ СН'!$G$5-'СЕТ СН'!$G$20</f>
        <v>2759.9415961999998</v>
      </c>
      <c r="I75" s="36">
        <f>SUMIFS(СВЦЭМ!$C$33:$C$776,СВЦЭМ!$A$33:$A$776,$A75,СВЦЭМ!$B$33:$B$776,I$47)+'СЕТ СН'!$G$12+СВЦЭМ!$D$10+'СЕТ СН'!$G$5-'СЕТ СН'!$G$20</f>
        <v>2722.6760246599997</v>
      </c>
      <c r="J75" s="36">
        <f>SUMIFS(СВЦЭМ!$C$33:$C$776,СВЦЭМ!$A$33:$A$776,$A75,СВЦЭМ!$B$33:$B$776,J$47)+'СЕТ СН'!$G$12+СВЦЭМ!$D$10+'СЕТ СН'!$G$5-'СЕТ СН'!$G$20</f>
        <v>2673.8954171099999</v>
      </c>
      <c r="K75" s="36">
        <f>SUMIFS(СВЦЭМ!$C$33:$C$776,СВЦЭМ!$A$33:$A$776,$A75,СВЦЭМ!$B$33:$B$776,K$47)+'СЕТ СН'!$G$12+СВЦЭМ!$D$10+'СЕТ СН'!$G$5-'СЕТ СН'!$G$20</f>
        <v>2645.3449245399997</v>
      </c>
      <c r="L75" s="36">
        <f>SUMIFS(СВЦЭМ!$C$33:$C$776,СВЦЭМ!$A$33:$A$776,$A75,СВЦЭМ!$B$33:$B$776,L$47)+'СЕТ СН'!$G$12+СВЦЭМ!$D$10+'СЕТ СН'!$G$5-'СЕТ СН'!$G$20</f>
        <v>2653.3664136799998</v>
      </c>
      <c r="M75" s="36">
        <f>SUMIFS(СВЦЭМ!$C$33:$C$776,СВЦЭМ!$A$33:$A$776,$A75,СВЦЭМ!$B$33:$B$776,M$47)+'СЕТ СН'!$G$12+СВЦЭМ!$D$10+'СЕТ СН'!$G$5-'СЕТ СН'!$G$20</f>
        <v>2667.1479724599999</v>
      </c>
      <c r="N75" s="36">
        <f>SUMIFS(СВЦЭМ!$C$33:$C$776,СВЦЭМ!$A$33:$A$776,$A75,СВЦЭМ!$B$33:$B$776,N$47)+'СЕТ СН'!$G$12+СВЦЭМ!$D$10+'СЕТ СН'!$G$5-'СЕТ СН'!$G$20</f>
        <v>2716.3149436799999</v>
      </c>
      <c r="O75" s="36">
        <f>SUMIFS(СВЦЭМ!$C$33:$C$776,СВЦЭМ!$A$33:$A$776,$A75,СВЦЭМ!$B$33:$B$776,O$47)+'СЕТ СН'!$G$12+СВЦЭМ!$D$10+'СЕТ СН'!$G$5-'СЕТ СН'!$G$20</f>
        <v>2721.3210277499998</v>
      </c>
      <c r="P75" s="36">
        <f>SUMIFS(СВЦЭМ!$C$33:$C$776,СВЦЭМ!$A$33:$A$776,$A75,СВЦЭМ!$B$33:$B$776,P$47)+'СЕТ СН'!$G$12+СВЦЭМ!$D$10+'СЕТ СН'!$G$5-'СЕТ СН'!$G$20</f>
        <v>2736.2484568499999</v>
      </c>
      <c r="Q75" s="36">
        <f>SUMIFS(СВЦЭМ!$C$33:$C$776,СВЦЭМ!$A$33:$A$776,$A75,СВЦЭМ!$B$33:$B$776,Q$47)+'СЕТ СН'!$G$12+СВЦЭМ!$D$10+'СЕТ СН'!$G$5-'СЕТ СН'!$G$20</f>
        <v>2733.7471740800001</v>
      </c>
      <c r="R75" s="36">
        <f>SUMIFS(СВЦЭМ!$C$33:$C$776,СВЦЭМ!$A$33:$A$776,$A75,СВЦЭМ!$B$33:$B$776,R$47)+'СЕТ СН'!$G$12+СВЦЭМ!$D$10+'СЕТ СН'!$G$5-'СЕТ СН'!$G$20</f>
        <v>2703.8529255200001</v>
      </c>
      <c r="S75" s="36">
        <f>SUMIFS(СВЦЭМ!$C$33:$C$776,СВЦЭМ!$A$33:$A$776,$A75,СВЦЭМ!$B$33:$B$776,S$47)+'СЕТ СН'!$G$12+СВЦЭМ!$D$10+'СЕТ СН'!$G$5-'СЕТ СН'!$G$20</f>
        <v>2673.6629178399999</v>
      </c>
      <c r="T75" s="36">
        <f>SUMIFS(СВЦЭМ!$C$33:$C$776,СВЦЭМ!$A$33:$A$776,$A75,СВЦЭМ!$B$33:$B$776,T$47)+'СЕТ СН'!$G$12+СВЦЭМ!$D$10+'СЕТ СН'!$G$5-'СЕТ СН'!$G$20</f>
        <v>2666.4972422000001</v>
      </c>
      <c r="U75" s="36">
        <f>SUMIFS(СВЦЭМ!$C$33:$C$776,СВЦЭМ!$A$33:$A$776,$A75,СВЦЭМ!$B$33:$B$776,U$47)+'СЕТ СН'!$G$12+СВЦЭМ!$D$10+'СЕТ СН'!$G$5-'СЕТ СН'!$G$20</f>
        <v>2650.39395719</v>
      </c>
      <c r="V75" s="36">
        <f>SUMIFS(СВЦЭМ!$C$33:$C$776,СВЦЭМ!$A$33:$A$776,$A75,СВЦЭМ!$B$33:$B$776,V$47)+'СЕТ СН'!$G$12+СВЦЭМ!$D$10+'СЕТ СН'!$G$5-'СЕТ СН'!$G$20</f>
        <v>2648.59707015</v>
      </c>
      <c r="W75" s="36">
        <f>SUMIFS(СВЦЭМ!$C$33:$C$776,СВЦЭМ!$A$33:$A$776,$A75,СВЦЭМ!$B$33:$B$776,W$47)+'СЕТ СН'!$G$12+СВЦЭМ!$D$10+'СЕТ СН'!$G$5-'СЕТ СН'!$G$20</f>
        <v>2643.8316901499998</v>
      </c>
      <c r="X75" s="36">
        <f>SUMIFS(СВЦЭМ!$C$33:$C$776,СВЦЭМ!$A$33:$A$776,$A75,СВЦЭМ!$B$33:$B$776,X$47)+'СЕТ СН'!$G$12+СВЦЭМ!$D$10+'СЕТ СН'!$G$5-'СЕТ СН'!$G$20</f>
        <v>2683.33586973</v>
      </c>
      <c r="Y75" s="36">
        <f>SUMIFS(СВЦЭМ!$C$33:$C$776,СВЦЭМ!$A$33:$A$776,$A75,СВЦЭМ!$B$33:$B$776,Y$47)+'СЕТ СН'!$G$12+СВЦЭМ!$D$10+'СЕТ СН'!$G$5-'СЕТ СН'!$G$20</f>
        <v>2750.3424517799999</v>
      </c>
    </row>
    <row r="76" spans="1:27" ht="15.75" x14ac:dyDescent="0.2">
      <c r="A76" s="35">
        <f t="shared" si="1"/>
        <v>43553</v>
      </c>
      <c r="B76" s="36">
        <f>SUMIFS(СВЦЭМ!$C$33:$C$776,СВЦЭМ!$A$33:$A$776,$A76,СВЦЭМ!$B$33:$B$776,B$47)+'СЕТ СН'!$G$12+СВЦЭМ!$D$10+'СЕТ СН'!$G$5-'СЕТ СН'!$G$20</f>
        <v>2755.7247616999998</v>
      </c>
      <c r="C76" s="36">
        <f>SUMIFS(СВЦЭМ!$C$33:$C$776,СВЦЭМ!$A$33:$A$776,$A76,СВЦЭМ!$B$33:$B$776,C$47)+'СЕТ СН'!$G$12+СВЦЭМ!$D$10+'СЕТ СН'!$G$5-'СЕТ СН'!$G$20</f>
        <v>2790.7782485500002</v>
      </c>
      <c r="D76" s="36">
        <f>SUMIFS(СВЦЭМ!$C$33:$C$776,СВЦЭМ!$A$33:$A$776,$A76,СВЦЭМ!$B$33:$B$776,D$47)+'СЕТ СН'!$G$12+СВЦЭМ!$D$10+'СЕТ СН'!$G$5-'СЕТ СН'!$G$20</f>
        <v>2803.7027377300001</v>
      </c>
      <c r="E76" s="36">
        <f>SUMIFS(СВЦЭМ!$C$33:$C$776,СВЦЭМ!$A$33:$A$776,$A76,СВЦЭМ!$B$33:$B$776,E$47)+'СЕТ СН'!$G$12+СВЦЭМ!$D$10+'СЕТ СН'!$G$5-'СЕТ СН'!$G$20</f>
        <v>2813.7378686900001</v>
      </c>
      <c r="F76" s="36">
        <f>SUMIFS(СВЦЭМ!$C$33:$C$776,СВЦЭМ!$A$33:$A$776,$A76,СВЦЭМ!$B$33:$B$776,F$47)+'СЕТ СН'!$G$12+СВЦЭМ!$D$10+'СЕТ СН'!$G$5-'СЕТ СН'!$G$20</f>
        <v>2819.1223953099998</v>
      </c>
      <c r="G76" s="36">
        <f>SUMIFS(СВЦЭМ!$C$33:$C$776,СВЦЭМ!$A$33:$A$776,$A76,СВЦЭМ!$B$33:$B$776,G$47)+'СЕТ СН'!$G$12+СВЦЭМ!$D$10+'СЕТ СН'!$G$5-'СЕТ СН'!$G$20</f>
        <v>2803.4120386199997</v>
      </c>
      <c r="H76" s="36">
        <f>SUMIFS(СВЦЭМ!$C$33:$C$776,СВЦЭМ!$A$33:$A$776,$A76,СВЦЭМ!$B$33:$B$776,H$47)+'СЕТ СН'!$G$12+СВЦЭМ!$D$10+'СЕТ СН'!$G$5-'СЕТ СН'!$G$20</f>
        <v>2761.8972189599999</v>
      </c>
      <c r="I76" s="36">
        <f>SUMIFS(СВЦЭМ!$C$33:$C$776,СВЦЭМ!$A$33:$A$776,$A76,СВЦЭМ!$B$33:$B$776,I$47)+'СЕТ СН'!$G$12+СВЦЭМ!$D$10+'СЕТ СН'!$G$5-'СЕТ СН'!$G$20</f>
        <v>2728.9830045399999</v>
      </c>
      <c r="J76" s="36">
        <f>SUMIFS(СВЦЭМ!$C$33:$C$776,СВЦЭМ!$A$33:$A$776,$A76,СВЦЭМ!$B$33:$B$776,J$47)+'СЕТ СН'!$G$12+СВЦЭМ!$D$10+'СЕТ СН'!$G$5-'СЕТ СН'!$G$20</f>
        <v>2678.8105174100001</v>
      </c>
      <c r="K76" s="36">
        <f>SUMIFS(СВЦЭМ!$C$33:$C$776,СВЦЭМ!$A$33:$A$776,$A76,СВЦЭМ!$B$33:$B$776,K$47)+'СЕТ СН'!$G$12+СВЦЭМ!$D$10+'СЕТ СН'!$G$5-'СЕТ СН'!$G$20</f>
        <v>2644.6944769000002</v>
      </c>
      <c r="L76" s="36">
        <f>SUMIFS(СВЦЭМ!$C$33:$C$776,СВЦЭМ!$A$33:$A$776,$A76,СВЦЭМ!$B$33:$B$776,L$47)+'СЕТ СН'!$G$12+СВЦЭМ!$D$10+'СЕТ СН'!$G$5-'СЕТ СН'!$G$20</f>
        <v>2669.7429619199997</v>
      </c>
      <c r="M76" s="36">
        <f>SUMIFS(СВЦЭМ!$C$33:$C$776,СВЦЭМ!$A$33:$A$776,$A76,СВЦЭМ!$B$33:$B$776,M$47)+'СЕТ СН'!$G$12+СВЦЭМ!$D$10+'СЕТ СН'!$G$5-'СЕТ СН'!$G$20</f>
        <v>2690.7438991099998</v>
      </c>
      <c r="N76" s="36">
        <f>SUMIFS(СВЦЭМ!$C$33:$C$776,СВЦЭМ!$A$33:$A$776,$A76,СВЦЭМ!$B$33:$B$776,N$47)+'СЕТ СН'!$G$12+СВЦЭМ!$D$10+'СЕТ СН'!$G$5-'СЕТ СН'!$G$20</f>
        <v>2699.6326368599998</v>
      </c>
      <c r="O76" s="36">
        <f>SUMIFS(СВЦЭМ!$C$33:$C$776,СВЦЭМ!$A$33:$A$776,$A76,СВЦЭМ!$B$33:$B$776,O$47)+'СЕТ СН'!$G$12+СВЦЭМ!$D$10+'СЕТ СН'!$G$5-'СЕТ СН'!$G$20</f>
        <v>2707.2198315999999</v>
      </c>
      <c r="P76" s="36">
        <f>SUMIFS(СВЦЭМ!$C$33:$C$776,СВЦЭМ!$A$33:$A$776,$A76,СВЦЭМ!$B$33:$B$776,P$47)+'СЕТ СН'!$G$12+СВЦЭМ!$D$10+'СЕТ СН'!$G$5-'СЕТ СН'!$G$20</f>
        <v>2717.8372057299998</v>
      </c>
      <c r="Q76" s="36">
        <f>SUMIFS(СВЦЭМ!$C$33:$C$776,СВЦЭМ!$A$33:$A$776,$A76,СВЦЭМ!$B$33:$B$776,Q$47)+'СЕТ СН'!$G$12+СВЦЭМ!$D$10+'СЕТ СН'!$G$5-'СЕТ СН'!$G$20</f>
        <v>2716.4371680099998</v>
      </c>
      <c r="R76" s="36">
        <f>SUMIFS(СВЦЭМ!$C$33:$C$776,СВЦЭМ!$A$33:$A$776,$A76,СВЦЭМ!$B$33:$B$776,R$47)+'СЕТ СН'!$G$12+СВЦЭМ!$D$10+'СЕТ СН'!$G$5-'СЕТ СН'!$G$20</f>
        <v>2693.5823154999998</v>
      </c>
      <c r="S76" s="36">
        <f>SUMIFS(СВЦЭМ!$C$33:$C$776,СВЦЭМ!$A$33:$A$776,$A76,СВЦЭМ!$B$33:$B$776,S$47)+'СЕТ СН'!$G$12+СВЦЭМ!$D$10+'СЕТ СН'!$G$5-'СЕТ СН'!$G$20</f>
        <v>2661.8710676599999</v>
      </c>
      <c r="T76" s="36">
        <f>SUMIFS(СВЦЭМ!$C$33:$C$776,СВЦЭМ!$A$33:$A$776,$A76,СВЦЭМ!$B$33:$B$776,T$47)+'СЕТ СН'!$G$12+СВЦЭМ!$D$10+'СЕТ СН'!$G$5-'СЕТ СН'!$G$20</f>
        <v>2649.1193516200001</v>
      </c>
      <c r="U76" s="36">
        <f>SUMIFS(СВЦЭМ!$C$33:$C$776,СВЦЭМ!$A$33:$A$776,$A76,СВЦЭМ!$B$33:$B$776,U$47)+'СЕТ СН'!$G$12+СВЦЭМ!$D$10+'СЕТ СН'!$G$5-'СЕТ СН'!$G$20</f>
        <v>2622.4513464000001</v>
      </c>
      <c r="V76" s="36">
        <f>SUMIFS(СВЦЭМ!$C$33:$C$776,СВЦЭМ!$A$33:$A$776,$A76,СВЦЭМ!$B$33:$B$776,V$47)+'СЕТ СН'!$G$12+СВЦЭМ!$D$10+'СЕТ СН'!$G$5-'СЕТ СН'!$G$20</f>
        <v>2612.4764388099998</v>
      </c>
      <c r="W76" s="36">
        <f>SUMIFS(СВЦЭМ!$C$33:$C$776,СВЦЭМ!$A$33:$A$776,$A76,СВЦЭМ!$B$33:$B$776,W$47)+'СЕТ СН'!$G$12+СВЦЭМ!$D$10+'СЕТ СН'!$G$5-'СЕТ СН'!$G$20</f>
        <v>2592.4518147899998</v>
      </c>
      <c r="X76" s="36">
        <f>SUMIFS(СВЦЭМ!$C$33:$C$776,СВЦЭМ!$A$33:$A$776,$A76,СВЦЭМ!$B$33:$B$776,X$47)+'СЕТ СН'!$G$12+СВЦЭМ!$D$10+'СЕТ СН'!$G$5-'СЕТ СН'!$G$20</f>
        <v>2649.1019647899998</v>
      </c>
      <c r="Y76" s="36">
        <f>SUMIFS(СВЦЭМ!$C$33:$C$776,СВЦЭМ!$A$33:$A$776,$A76,СВЦЭМ!$B$33:$B$776,Y$47)+'СЕТ СН'!$G$12+СВЦЭМ!$D$10+'СЕТ СН'!$G$5-'СЕТ СН'!$G$20</f>
        <v>2704.1741496599998</v>
      </c>
    </row>
    <row r="77" spans="1:27" ht="15.75" x14ac:dyDescent="0.2">
      <c r="A77" s="35">
        <f t="shared" si="1"/>
        <v>43554</v>
      </c>
      <c r="B77" s="36">
        <f>SUMIFS(СВЦЭМ!$C$33:$C$776,СВЦЭМ!$A$33:$A$776,$A77,СВЦЭМ!$B$33:$B$776,B$47)+'СЕТ СН'!$G$12+СВЦЭМ!$D$10+'СЕТ СН'!$G$5-'СЕТ СН'!$G$20</f>
        <v>2729.5114064199997</v>
      </c>
      <c r="C77" s="36">
        <f>SUMIFS(СВЦЭМ!$C$33:$C$776,СВЦЭМ!$A$33:$A$776,$A77,СВЦЭМ!$B$33:$B$776,C$47)+'СЕТ СН'!$G$12+СВЦЭМ!$D$10+'СЕТ СН'!$G$5-'СЕТ СН'!$G$20</f>
        <v>2737.79140452</v>
      </c>
      <c r="D77" s="36">
        <f>SUMIFS(СВЦЭМ!$C$33:$C$776,СВЦЭМ!$A$33:$A$776,$A77,СВЦЭМ!$B$33:$B$776,D$47)+'СЕТ СН'!$G$12+СВЦЭМ!$D$10+'СЕТ СН'!$G$5-'СЕТ СН'!$G$20</f>
        <v>2764.8145317199996</v>
      </c>
      <c r="E77" s="36">
        <f>SUMIFS(СВЦЭМ!$C$33:$C$776,СВЦЭМ!$A$33:$A$776,$A77,СВЦЭМ!$B$33:$B$776,E$47)+'СЕТ СН'!$G$12+СВЦЭМ!$D$10+'СЕТ СН'!$G$5-'СЕТ СН'!$G$20</f>
        <v>2776.28854791</v>
      </c>
      <c r="F77" s="36">
        <f>SUMIFS(СВЦЭМ!$C$33:$C$776,СВЦЭМ!$A$33:$A$776,$A77,СВЦЭМ!$B$33:$B$776,F$47)+'СЕТ СН'!$G$12+СВЦЭМ!$D$10+'СЕТ СН'!$G$5-'СЕТ СН'!$G$20</f>
        <v>2773.5311226099998</v>
      </c>
      <c r="G77" s="36">
        <f>SUMIFS(СВЦЭМ!$C$33:$C$776,СВЦЭМ!$A$33:$A$776,$A77,СВЦЭМ!$B$33:$B$776,G$47)+'СЕТ СН'!$G$12+СВЦЭМ!$D$10+'СЕТ СН'!$G$5-'СЕТ СН'!$G$20</f>
        <v>2760.3583388799998</v>
      </c>
      <c r="H77" s="36">
        <f>SUMIFS(СВЦЭМ!$C$33:$C$776,СВЦЭМ!$A$33:$A$776,$A77,СВЦЭМ!$B$33:$B$776,H$47)+'СЕТ СН'!$G$12+СВЦЭМ!$D$10+'СЕТ СН'!$G$5-'СЕТ СН'!$G$20</f>
        <v>2743.8432077099997</v>
      </c>
      <c r="I77" s="36">
        <f>SUMIFS(СВЦЭМ!$C$33:$C$776,СВЦЭМ!$A$33:$A$776,$A77,СВЦЭМ!$B$33:$B$776,I$47)+'СЕТ СН'!$G$12+СВЦЭМ!$D$10+'СЕТ СН'!$G$5-'СЕТ СН'!$G$20</f>
        <v>2715.3713004900001</v>
      </c>
      <c r="J77" s="36">
        <f>SUMIFS(СВЦЭМ!$C$33:$C$776,СВЦЭМ!$A$33:$A$776,$A77,СВЦЭМ!$B$33:$B$776,J$47)+'СЕТ СН'!$G$12+СВЦЭМ!$D$10+'СЕТ СН'!$G$5-'СЕТ СН'!$G$20</f>
        <v>2635.6385822499997</v>
      </c>
      <c r="K77" s="36">
        <f>SUMIFS(СВЦЭМ!$C$33:$C$776,СВЦЭМ!$A$33:$A$776,$A77,СВЦЭМ!$B$33:$B$776,K$47)+'СЕТ СН'!$G$12+СВЦЭМ!$D$10+'СЕТ СН'!$G$5-'СЕТ СН'!$G$20</f>
        <v>2605.3954246799999</v>
      </c>
      <c r="L77" s="36">
        <f>SUMIFS(СВЦЭМ!$C$33:$C$776,СВЦЭМ!$A$33:$A$776,$A77,СВЦЭМ!$B$33:$B$776,L$47)+'СЕТ СН'!$G$12+СВЦЭМ!$D$10+'СЕТ СН'!$G$5-'СЕТ СН'!$G$20</f>
        <v>2598.03219906</v>
      </c>
      <c r="M77" s="36">
        <f>SUMIFS(СВЦЭМ!$C$33:$C$776,СВЦЭМ!$A$33:$A$776,$A77,СВЦЭМ!$B$33:$B$776,M$47)+'СЕТ СН'!$G$12+СВЦЭМ!$D$10+'СЕТ СН'!$G$5-'СЕТ СН'!$G$20</f>
        <v>2617.1004081000001</v>
      </c>
      <c r="N77" s="36">
        <f>SUMIFS(СВЦЭМ!$C$33:$C$776,СВЦЭМ!$A$33:$A$776,$A77,СВЦЭМ!$B$33:$B$776,N$47)+'СЕТ СН'!$G$12+СВЦЭМ!$D$10+'СЕТ СН'!$G$5-'СЕТ СН'!$G$20</f>
        <v>2658.3600462499999</v>
      </c>
      <c r="O77" s="36">
        <f>SUMIFS(СВЦЭМ!$C$33:$C$776,СВЦЭМ!$A$33:$A$776,$A77,СВЦЭМ!$B$33:$B$776,O$47)+'СЕТ СН'!$G$12+СВЦЭМ!$D$10+'СЕТ СН'!$G$5-'СЕТ СН'!$G$20</f>
        <v>2676.8777476699997</v>
      </c>
      <c r="P77" s="36">
        <f>SUMIFS(СВЦЭМ!$C$33:$C$776,СВЦЭМ!$A$33:$A$776,$A77,СВЦЭМ!$B$33:$B$776,P$47)+'СЕТ СН'!$G$12+СВЦЭМ!$D$10+'СЕТ СН'!$G$5-'СЕТ СН'!$G$20</f>
        <v>2678.7173324</v>
      </c>
      <c r="Q77" s="36">
        <f>SUMIFS(СВЦЭМ!$C$33:$C$776,СВЦЭМ!$A$33:$A$776,$A77,СВЦЭМ!$B$33:$B$776,Q$47)+'СЕТ СН'!$G$12+СВЦЭМ!$D$10+'СЕТ СН'!$G$5-'СЕТ СН'!$G$20</f>
        <v>2678.64983803</v>
      </c>
      <c r="R77" s="36">
        <f>SUMIFS(СВЦЭМ!$C$33:$C$776,СВЦЭМ!$A$33:$A$776,$A77,СВЦЭМ!$B$33:$B$776,R$47)+'СЕТ СН'!$G$12+СВЦЭМ!$D$10+'СЕТ СН'!$G$5-'СЕТ СН'!$G$20</f>
        <v>2655.4788337800001</v>
      </c>
      <c r="S77" s="36">
        <f>SUMIFS(СВЦЭМ!$C$33:$C$776,СВЦЭМ!$A$33:$A$776,$A77,СВЦЭМ!$B$33:$B$776,S$47)+'СЕТ СН'!$G$12+СВЦЭМ!$D$10+'СЕТ СН'!$G$5-'СЕТ СН'!$G$20</f>
        <v>2612.1989864899997</v>
      </c>
      <c r="T77" s="36">
        <f>SUMIFS(СВЦЭМ!$C$33:$C$776,СВЦЭМ!$A$33:$A$776,$A77,СВЦЭМ!$B$33:$B$776,T$47)+'СЕТ СН'!$G$12+СВЦЭМ!$D$10+'СЕТ СН'!$G$5-'СЕТ СН'!$G$20</f>
        <v>2602.3990509699997</v>
      </c>
      <c r="U77" s="36">
        <f>SUMIFS(СВЦЭМ!$C$33:$C$776,СВЦЭМ!$A$33:$A$776,$A77,СВЦЭМ!$B$33:$B$776,U$47)+'СЕТ СН'!$G$12+СВЦЭМ!$D$10+'СЕТ СН'!$G$5-'СЕТ СН'!$G$20</f>
        <v>2585.0683065599997</v>
      </c>
      <c r="V77" s="36">
        <f>SUMIFS(СВЦЭМ!$C$33:$C$776,СВЦЭМ!$A$33:$A$776,$A77,СВЦЭМ!$B$33:$B$776,V$47)+'СЕТ СН'!$G$12+СВЦЭМ!$D$10+'СЕТ СН'!$G$5-'СЕТ СН'!$G$20</f>
        <v>2567.00457044</v>
      </c>
      <c r="W77" s="36">
        <f>SUMIFS(СВЦЭМ!$C$33:$C$776,СВЦЭМ!$A$33:$A$776,$A77,СВЦЭМ!$B$33:$B$776,W$47)+'СЕТ СН'!$G$12+СВЦЭМ!$D$10+'СЕТ СН'!$G$5-'СЕТ СН'!$G$20</f>
        <v>2574.8658732599997</v>
      </c>
      <c r="X77" s="36">
        <f>SUMIFS(СВЦЭМ!$C$33:$C$776,СВЦЭМ!$A$33:$A$776,$A77,СВЦЭМ!$B$33:$B$776,X$47)+'СЕТ СН'!$G$12+СВЦЭМ!$D$10+'СЕТ СН'!$G$5-'СЕТ СН'!$G$20</f>
        <v>2624.4382494500001</v>
      </c>
      <c r="Y77" s="36">
        <f>SUMIFS(СВЦЭМ!$C$33:$C$776,СВЦЭМ!$A$33:$A$776,$A77,СВЦЭМ!$B$33:$B$776,Y$47)+'СЕТ СН'!$G$12+СВЦЭМ!$D$10+'СЕТ СН'!$G$5-'СЕТ СН'!$G$20</f>
        <v>2690.7066374799997</v>
      </c>
      <c r="AA77" s="37"/>
    </row>
    <row r="78" spans="1:27" ht="15.75" x14ac:dyDescent="0.2">
      <c r="A78" s="35">
        <f t="shared" si="1"/>
        <v>43555</v>
      </c>
      <c r="B78" s="36">
        <f>SUMIFS(СВЦЭМ!$C$33:$C$776,СВЦЭМ!$A$33:$A$776,$A78,СВЦЭМ!$B$33:$B$776,B$47)+'СЕТ СН'!$G$12+СВЦЭМ!$D$10+'СЕТ СН'!$G$5-'СЕТ СН'!$G$20</f>
        <v>2723.4441081499999</v>
      </c>
      <c r="C78" s="36">
        <f>SUMIFS(СВЦЭМ!$C$33:$C$776,СВЦЭМ!$A$33:$A$776,$A78,СВЦЭМ!$B$33:$B$776,C$47)+'СЕТ СН'!$G$12+СВЦЭМ!$D$10+'СЕТ СН'!$G$5-'СЕТ СН'!$G$20</f>
        <v>2753.8565770699997</v>
      </c>
      <c r="D78" s="36">
        <f>SUMIFS(СВЦЭМ!$C$33:$C$776,СВЦЭМ!$A$33:$A$776,$A78,СВЦЭМ!$B$33:$B$776,D$47)+'СЕТ СН'!$G$12+СВЦЭМ!$D$10+'СЕТ СН'!$G$5-'СЕТ СН'!$G$20</f>
        <v>2774.96373318</v>
      </c>
      <c r="E78" s="36">
        <f>SUMIFS(СВЦЭМ!$C$33:$C$776,СВЦЭМ!$A$33:$A$776,$A78,СВЦЭМ!$B$33:$B$776,E$47)+'СЕТ СН'!$G$12+СВЦЭМ!$D$10+'СЕТ СН'!$G$5-'СЕТ СН'!$G$20</f>
        <v>2783.5840930300001</v>
      </c>
      <c r="F78" s="36">
        <f>SUMIFS(СВЦЭМ!$C$33:$C$776,СВЦЭМ!$A$33:$A$776,$A78,СВЦЭМ!$B$33:$B$776,F$47)+'СЕТ СН'!$G$12+СВЦЭМ!$D$10+'СЕТ СН'!$G$5-'СЕТ СН'!$G$20</f>
        <v>2788.8119322899997</v>
      </c>
      <c r="G78" s="36">
        <f>SUMIFS(СВЦЭМ!$C$33:$C$776,СВЦЭМ!$A$33:$A$776,$A78,СВЦЭМ!$B$33:$B$776,G$47)+'СЕТ СН'!$G$12+СВЦЭМ!$D$10+'СЕТ СН'!$G$5-'СЕТ СН'!$G$20</f>
        <v>2780.73203917</v>
      </c>
      <c r="H78" s="36">
        <f>SUMIFS(СВЦЭМ!$C$33:$C$776,СВЦЭМ!$A$33:$A$776,$A78,СВЦЭМ!$B$33:$B$776,H$47)+'СЕТ СН'!$G$12+СВЦЭМ!$D$10+'СЕТ СН'!$G$5-'СЕТ СН'!$G$20</f>
        <v>2756.6780844599998</v>
      </c>
      <c r="I78" s="36">
        <f>SUMIFS(СВЦЭМ!$C$33:$C$776,СВЦЭМ!$A$33:$A$776,$A78,СВЦЭМ!$B$33:$B$776,I$47)+'СЕТ СН'!$G$12+СВЦЭМ!$D$10+'СЕТ СН'!$G$5-'СЕТ СН'!$G$20</f>
        <v>2717.02340667</v>
      </c>
      <c r="J78" s="36">
        <f>SUMIFS(СВЦЭМ!$C$33:$C$776,СВЦЭМ!$A$33:$A$776,$A78,СВЦЭМ!$B$33:$B$776,J$47)+'СЕТ СН'!$G$12+СВЦЭМ!$D$10+'СЕТ СН'!$G$5-'СЕТ СН'!$G$20</f>
        <v>2644.9844005300001</v>
      </c>
      <c r="K78" s="36">
        <f>SUMIFS(СВЦЭМ!$C$33:$C$776,СВЦЭМ!$A$33:$A$776,$A78,СВЦЭМ!$B$33:$B$776,K$47)+'СЕТ СН'!$G$12+СВЦЭМ!$D$10+'СЕТ СН'!$G$5-'СЕТ СН'!$G$20</f>
        <v>2606.3428874699998</v>
      </c>
      <c r="L78" s="36">
        <f>SUMIFS(СВЦЭМ!$C$33:$C$776,СВЦЭМ!$A$33:$A$776,$A78,СВЦЭМ!$B$33:$B$776,L$47)+'СЕТ СН'!$G$12+СВЦЭМ!$D$10+'СЕТ СН'!$G$5-'СЕТ СН'!$G$20</f>
        <v>2604.0106672000002</v>
      </c>
      <c r="M78" s="36">
        <f>SUMIFS(СВЦЭМ!$C$33:$C$776,СВЦЭМ!$A$33:$A$776,$A78,СВЦЭМ!$B$33:$B$776,M$47)+'СЕТ СН'!$G$12+СВЦЭМ!$D$10+'СЕТ СН'!$G$5-'СЕТ СН'!$G$20</f>
        <v>2634.6420853299996</v>
      </c>
      <c r="N78" s="36">
        <f>SUMIFS(СВЦЭМ!$C$33:$C$776,СВЦЭМ!$A$33:$A$776,$A78,СВЦЭМ!$B$33:$B$776,N$47)+'СЕТ СН'!$G$12+СВЦЭМ!$D$10+'СЕТ СН'!$G$5-'СЕТ СН'!$G$20</f>
        <v>2681.9728086199998</v>
      </c>
      <c r="O78" s="36">
        <f>SUMIFS(СВЦЭМ!$C$33:$C$776,СВЦЭМ!$A$33:$A$776,$A78,СВЦЭМ!$B$33:$B$776,O$47)+'СЕТ СН'!$G$12+СВЦЭМ!$D$10+'СЕТ СН'!$G$5-'СЕТ СН'!$G$20</f>
        <v>2689.1023181999999</v>
      </c>
      <c r="P78" s="36">
        <f>SUMIFS(СВЦЭМ!$C$33:$C$776,СВЦЭМ!$A$33:$A$776,$A78,СВЦЭМ!$B$33:$B$776,P$47)+'СЕТ СН'!$G$12+СВЦЭМ!$D$10+'СЕТ СН'!$G$5-'СЕТ СН'!$G$20</f>
        <v>2702.2010798900001</v>
      </c>
      <c r="Q78" s="36">
        <f>SUMIFS(СВЦЭМ!$C$33:$C$776,СВЦЭМ!$A$33:$A$776,$A78,СВЦЭМ!$B$33:$B$776,Q$47)+'СЕТ СН'!$G$12+СВЦЭМ!$D$10+'СЕТ СН'!$G$5-'СЕТ СН'!$G$20</f>
        <v>2698.56687663</v>
      </c>
      <c r="R78" s="36">
        <f>SUMIFS(СВЦЭМ!$C$33:$C$776,СВЦЭМ!$A$33:$A$776,$A78,СВЦЭМ!$B$33:$B$776,R$47)+'СЕТ СН'!$G$12+СВЦЭМ!$D$10+'СЕТ СН'!$G$5-'СЕТ СН'!$G$20</f>
        <v>2665.1955252099997</v>
      </c>
      <c r="S78" s="36">
        <f>SUMIFS(СВЦЭМ!$C$33:$C$776,СВЦЭМ!$A$33:$A$776,$A78,СВЦЭМ!$B$33:$B$776,S$47)+'СЕТ СН'!$G$12+СВЦЭМ!$D$10+'СЕТ СН'!$G$5-'СЕТ СН'!$G$20</f>
        <v>2629.2911222799999</v>
      </c>
      <c r="T78" s="36">
        <f>SUMIFS(СВЦЭМ!$C$33:$C$776,СВЦЭМ!$A$33:$A$776,$A78,СВЦЭМ!$B$33:$B$776,T$47)+'СЕТ СН'!$G$12+СВЦЭМ!$D$10+'СЕТ СН'!$G$5-'СЕТ СН'!$G$20</f>
        <v>2600.2502662899997</v>
      </c>
      <c r="U78" s="36">
        <f>SUMIFS(СВЦЭМ!$C$33:$C$776,СВЦЭМ!$A$33:$A$776,$A78,СВЦЭМ!$B$33:$B$776,U$47)+'СЕТ СН'!$G$12+СВЦЭМ!$D$10+'СЕТ СН'!$G$5-'СЕТ СН'!$G$20</f>
        <v>2585.44562791</v>
      </c>
      <c r="V78" s="36">
        <f>SUMIFS(СВЦЭМ!$C$33:$C$776,СВЦЭМ!$A$33:$A$776,$A78,СВЦЭМ!$B$33:$B$776,V$47)+'СЕТ СН'!$G$12+СВЦЭМ!$D$10+'СЕТ СН'!$G$5-'СЕТ СН'!$G$20</f>
        <v>2561.3194607599999</v>
      </c>
      <c r="W78" s="36">
        <f>SUMIFS(СВЦЭМ!$C$33:$C$776,СВЦЭМ!$A$33:$A$776,$A78,СВЦЭМ!$B$33:$B$776,W$47)+'СЕТ СН'!$G$12+СВЦЭМ!$D$10+'СЕТ СН'!$G$5-'СЕТ СН'!$G$20</f>
        <v>2557.8843241699997</v>
      </c>
      <c r="X78" s="36">
        <f>SUMIFS(СВЦЭМ!$C$33:$C$776,СВЦЭМ!$A$33:$A$776,$A78,СВЦЭМ!$B$33:$B$776,X$47)+'СЕТ СН'!$G$12+СВЦЭМ!$D$10+'СЕТ СН'!$G$5-'СЕТ СН'!$G$20</f>
        <v>2605.7642668199996</v>
      </c>
      <c r="Y78" s="36">
        <f>SUMIFS(СВЦЭМ!$C$33:$C$776,СВЦЭМ!$A$33:$A$776,$A78,СВЦЭМ!$B$33:$B$776,Y$47)+'СЕТ СН'!$G$12+СВЦЭМ!$D$10+'СЕТ СН'!$G$5-'СЕТ СН'!$G$20</f>
        <v>2676.46084587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01.03.2019</v>
      </c>
      <c r="B84" s="36">
        <f>SUMIFS(СВЦЭМ!$C$33:$C$776,СВЦЭМ!$A$33:$A$776,$A84,СВЦЭМ!$B$33:$B$776,B$83)+'СЕТ СН'!$H$12+СВЦЭМ!$D$10+'СЕТ СН'!$H$5-'СЕТ СН'!$H$20</f>
        <v>2886.6873461499999</v>
      </c>
      <c r="C84" s="36">
        <f>SUMIFS(СВЦЭМ!$C$33:$C$776,СВЦЭМ!$A$33:$A$776,$A84,СВЦЭМ!$B$33:$B$776,C$83)+'СЕТ СН'!$H$12+СВЦЭМ!$D$10+'СЕТ СН'!$H$5-'СЕТ СН'!$H$20</f>
        <v>2917.1118277699998</v>
      </c>
      <c r="D84" s="36">
        <f>SUMIFS(СВЦЭМ!$C$33:$C$776,СВЦЭМ!$A$33:$A$776,$A84,СВЦЭМ!$B$33:$B$776,D$83)+'СЕТ СН'!$H$12+СВЦЭМ!$D$10+'СЕТ СН'!$H$5-'СЕТ СН'!$H$20</f>
        <v>2933.6547341300002</v>
      </c>
      <c r="E84" s="36">
        <f>SUMIFS(СВЦЭМ!$C$33:$C$776,СВЦЭМ!$A$33:$A$776,$A84,СВЦЭМ!$B$33:$B$776,E$83)+'СЕТ СН'!$H$12+СВЦЭМ!$D$10+'СЕТ СН'!$H$5-'СЕТ СН'!$H$20</f>
        <v>2974.6691089000001</v>
      </c>
      <c r="F84" s="36">
        <f>SUMIFS(СВЦЭМ!$C$33:$C$776,СВЦЭМ!$A$33:$A$776,$A84,СВЦЭМ!$B$33:$B$776,F$83)+'СЕТ СН'!$H$12+СВЦЭМ!$D$10+'СЕТ СН'!$H$5-'СЕТ СН'!$H$20</f>
        <v>2976.7582244499999</v>
      </c>
      <c r="G84" s="36">
        <f>SUMIFS(СВЦЭМ!$C$33:$C$776,СВЦЭМ!$A$33:$A$776,$A84,СВЦЭМ!$B$33:$B$776,G$83)+'СЕТ СН'!$H$12+СВЦЭМ!$D$10+'СЕТ СН'!$H$5-'СЕТ СН'!$H$20</f>
        <v>2920.8829682599999</v>
      </c>
      <c r="H84" s="36">
        <f>SUMIFS(СВЦЭМ!$C$33:$C$776,СВЦЭМ!$A$33:$A$776,$A84,СВЦЭМ!$B$33:$B$776,H$83)+'СЕТ СН'!$H$12+СВЦЭМ!$D$10+'СЕТ СН'!$H$5-'СЕТ СН'!$H$20</f>
        <v>2864.8620513800001</v>
      </c>
      <c r="I84" s="36">
        <f>SUMIFS(СВЦЭМ!$C$33:$C$776,СВЦЭМ!$A$33:$A$776,$A84,СВЦЭМ!$B$33:$B$776,I$83)+'СЕТ СН'!$H$12+СВЦЭМ!$D$10+'СЕТ СН'!$H$5-'СЕТ СН'!$H$20</f>
        <v>2823.5869545999999</v>
      </c>
      <c r="J84" s="36">
        <f>SUMIFS(СВЦЭМ!$C$33:$C$776,СВЦЭМ!$A$33:$A$776,$A84,СВЦЭМ!$B$33:$B$776,J$83)+'СЕТ СН'!$H$12+СВЦЭМ!$D$10+'СЕТ СН'!$H$5-'СЕТ СН'!$H$20</f>
        <v>2789.48455354</v>
      </c>
      <c r="K84" s="36">
        <f>SUMIFS(СВЦЭМ!$C$33:$C$776,СВЦЭМ!$A$33:$A$776,$A84,СВЦЭМ!$B$33:$B$776,K$83)+'СЕТ СН'!$H$12+СВЦЭМ!$D$10+'СЕТ СН'!$H$5-'СЕТ СН'!$H$20</f>
        <v>2772.4062764199998</v>
      </c>
      <c r="L84" s="36">
        <f>SUMIFS(СВЦЭМ!$C$33:$C$776,СВЦЭМ!$A$33:$A$776,$A84,СВЦЭМ!$B$33:$B$776,L$83)+'СЕТ СН'!$H$12+СВЦЭМ!$D$10+'СЕТ СН'!$H$5-'СЕТ СН'!$H$20</f>
        <v>2786.0137229399998</v>
      </c>
      <c r="M84" s="36">
        <f>SUMIFS(СВЦЭМ!$C$33:$C$776,СВЦЭМ!$A$33:$A$776,$A84,СВЦЭМ!$B$33:$B$776,M$83)+'СЕТ СН'!$H$12+СВЦЭМ!$D$10+'СЕТ СН'!$H$5-'СЕТ СН'!$H$20</f>
        <v>2807.3055124299999</v>
      </c>
      <c r="N84" s="36">
        <f>SUMIFS(СВЦЭМ!$C$33:$C$776,СВЦЭМ!$A$33:$A$776,$A84,СВЦЭМ!$B$33:$B$776,N$83)+'СЕТ СН'!$H$12+СВЦЭМ!$D$10+'СЕТ СН'!$H$5-'СЕТ СН'!$H$20</f>
        <v>2839.2905366699997</v>
      </c>
      <c r="O84" s="36">
        <f>SUMIFS(СВЦЭМ!$C$33:$C$776,СВЦЭМ!$A$33:$A$776,$A84,СВЦЭМ!$B$33:$B$776,O$83)+'СЕТ СН'!$H$12+СВЦЭМ!$D$10+'СЕТ СН'!$H$5-'СЕТ СН'!$H$20</f>
        <v>2843.9532107999999</v>
      </c>
      <c r="P84" s="36">
        <f>SUMIFS(СВЦЭМ!$C$33:$C$776,СВЦЭМ!$A$33:$A$776,$A84,СВЦЭМ!$B$33:$B$776,P$83)+'СЕТ СН'!$H$12+СВЦЭМ!$D$10+'СЕТ СН'!$H$5-'СЕТ СН'!$H$20</f>
        <v>2851.5427447100001</v>
      </c>
      <c r="Q84" s="36">
        <f>SUMIFS(СВЦЭМ!$C$33:$C$776,СВЦЭМ!$A$33:$A$776,$A84,СВЦЭМ!$B$33:$B$776,Q$83)+'СЕТ СН'!$H$12+СВЦЭМ!$D$10+'СЕТ СН'!$H$5-'СЕТ СН'!$H$20</f>
        <v>2850.3147508800002</v>
      </c>
      <c r="R84" s="36">
        <f>SUMIFS(СВЦЭМ!$C$33:$C$776,СВЦЭМ!$A$33:$A$776,$A84,СВЦЭМ!$B$33:$B$776,R$83)+'СЕТ СН'!$H$12+СВЦЭМ!$D$10+'СЕТ СН'!$H$5-'СЕТ СН'!$H$20</f>
        <v>2821.0209466199999</v>
      </c>
      <c r="S84" s="36">
        <f>SUMIFS(СВЦЭМ!$C$33:$C$776,СВЦЭМ!$A$33:$A$776,$A84,СВЦЭМ!$B$33:$B$776,S$83)+'СЕТ СН'!$H$12+СВЦЭМ!$D$10+'СЕТ СН'!$H$5-'СЕТ СН'!$H$20</f>
        <v>2777.71486439</v>
      </c>
      <c r="T84" s="36">
        <f>SUMIFS(СВЦЭМ!$C$33:$C$776,СВЦЭМ!$A$33:$A$776,$A84,СВЦЭМ!$B$33:$B$776,T$83)+'СЕТ СН'!$H$12+СВЦЭМ!$D$10+'СЕТ СН'!$H$5-'СЕТ СН'!$H$20</f>
        <v>2764.7633230199999</v>
      </c>
      <c r="U84" s="36">
        <f>SUMIFS(СВЦЭМ!$C$33:$C$776,СВЦЭМ!$A$33:$A$776,$A84,СВЦЭМ!$B$33:$B$776,U$83)+'СЕТ СН'!$H$12+СВЦЭМ!$D$10+'СЕТ СН'!$H$5-'СЕТ СН'!$H$20</f>
        <v>2745.7275348600001</v>
      </c>
      <c r="V84" s="36">
        <f>SUMIFS(СВЦЭМ!$C$33:$C$776,СВЦЭМ!$A$33:$A$776,$A84,СВЦЭМ!$B$33:$B$776,V$83)+'СЕТ СН'!$H$12+СВЦЭМ!$D$10+'СЕТ СН'!$H$5-'СЕТ СН'!$H$20</f>
        <v>2741.52108512</v>
      </c>
      <c r="W84" s="36">
        <f>SUMIFS(СВЦЭМ!$C$33:$C$776,СВЦЭМ!$A$33:$A$776,$A84,СВЦЭМ!$B$33:$B$776,W$83)+'СЕТ СН'!$H$12+СВЦЭМ!$D$10+'СЕТ СН'!$H$5-'СЕТ СН'!$H$20</f>
        <v>2753.43521646</v>
      </c>
      <c r="X84" s="36">
        <f>SUMIFS(СВЦЭМ!$C$33:$C$776,СВЦЭМ!$A$33:$A$776,$A84,СВЦЭМ!$B$33:$B$776,X$83)+'СЕТ СН'!$H$12+СВЦЭМ!$D$10+'СЕТ СН'!$H$5-'СЕТ СН'!$H$20</f>
        <v>2802.44513379</v>
      </c>
      <c r="Y84" s="36">
        <f>SUMIFS(СВЦЭМ!$C$33:$C$776,СВЦЭМ!$A$33:$A$776,$A84,СВЦЭМ!$B$33:$B$776,Y$83)+'СЕТ СН'!$H$12+СВЦЭМ!$D$10+'СЕТ СН'!$H$5-'СЕТ СН'!$H$20</f>
        <v>2862.80699396</v>
      </c>
    </row>
    <row r="85" spans="1:25" ht="15.75" x14ac:dyDescent="0.2">
      <c r="A85" s="35">
        <f>A84+1</f>
        <v>43526</v>
      </c>
      <c r="B85" s="36">
        <f>SUMIFS(СВЦЭМ!$C$33:$C$776,СВЦЭМ!$A$33:$A$776,$A85,СВЦЭМ!$B$33:$B$776,B$83)+'СЕТ СН'!$H$12+СВЦЭМ!$D$10+'СЕТ СН'!$H$5-'СЕТ СН'!$H$20</f>
        <v>2899.47353527</v>
      </c>
      <c r="C85" s="36">
        <f>SUMIFS(СВЦЭМ!$C$33:$C$776,СВЦЭМ!$A$33:$A$776,$A85,СВЦЭМ!$B$33:$B$776,C$83)+'СЕТ СН'!$H$12+СВЦЭМ!$D$10+'СЕТ СН'!$H$5-'СЕТ СН'!$H$20</f>
        <v>2916.14170904</v>
      </c>
      <c r="D85" s="36">
        <f>SUMIFS(СВЦЭМ!$C$33:$C$776,СВЦЭМ!$A$33:$A$776,$A85,СВЦЭМ!$B$33:$B$776,D$83)+'СЕТ СН'!$H$12+СВЦЭМ!$D$10+'СЕТ СН'!$H$5-'СЕТ СН'!$H$20</f>
        <v>2939.3269355699999</v>
      </c>
      <c r="E85" s="36">
        <f>SUMIFS(СВЦЭМ!$C$33:$C$776,СВЦЭМ!$A$33:$A$776,$A85,СВЦЭМ!$B$33:$B$776,E$83)+'СЕТ СН'!$H$12+СВЦЭМ!$D$10+'СЕТ СН'!$H$5-'СЕТ СН'!$H$20</f>
        <v>2939.9856245800001</v>
      </c>
      <c r="F85" s="36">
        <f>SUMIFS(СВЦЭМ!$C$33:$C$776,СВЦЭМ!$A$33:$A$776,$A85,СВЦЭМ!$B$33:$B$776,F$83)+'СЕТ СН'!$H$12+СВЦЭМ!$D$10+'СЕТ СН'!$H$5-'СЕТ СН'!$H$20</f>
        <v>2946.8722875599997</v>
      </c>
      <c r="G85" s="36">
        <f>SUMIFS(СВЦЭМ!$C$33:$C$776,СВЦЭМ!$A$33:$A$776,$A85,СВЦЭМ!$B$33:$B$776,G$83)+'СЕТ СН'!$H$12+СВЦЭМ!$D$10+'СЕТ СН'!$H$5-'СЕТ СН'!$H$20</f>
        <v>2931.0299092999999</v>
      </c>
      <c r="H85" s="36">
        <f>SUMIFS(СВЦЭМ!$C$33:$C$776,СВЦЭМ!$A$33:$A$776,$A85,СВЦЭМ!$B$33:$B$776,H$83)+'СЕТ СН'!$H$12+СВЦЭМ!$D$10+'СЕТ СН'!$H$5-'СЕТ СН'!$H$20</f>
        <v>2913.9376154299998</v>
      </c>
      <c r="I85" s="36">
        <f>SUMIFS(СВЦЭМ!$C$33:$C$776,СВЦЭМ!$A$33:$A$776,$A85,СВЦЭМ!$B$33:$B$776,I$83)+'СЕТ СН'!$H$12+СВЦЭМ!$D$10+'СЕТ СН'!$H$5-'СЕТ СН'!$H$20</f>
        <v>2851.1413249100001</v>
      </c>
      <c r="J85" s="36">
        <f>SUMIFS(СВЦЭМ!$C$33:$C$776,СВЦЭМ!$A$33:$A$776,$A85,СВЦЭМ!$B$33:$B$776,J$83)+'СЕТ СН'!$H$12+СВЦЭМ!$D$10+'СЕТ СН'!$H$5-'СЕТ СН'!$H$20</f>
        <v>2795.5776992199999</v>
      </c>
      <c r="K85" s="36">
        <f>SUMIFS(СВЦЭМ!$C$33:$C$776,СВЦЭМ!$A$33:$A$776,$A85,СВЦЭМ!$B$33:$B$776,K$83)+'СЕТ СН'!$H$12+СВЦЭМ!$D$10+'СЕТ СН'!$H$5-'СЕТ СН'!$H$20</f>
        <v>2777.74638086</v>
      </c>
      <c r="L85" s="36">
        <f>SUMIFS(СВЦЭМ!$C$33:$C$776,СВЦЭМ!$A$33:$A$776,$A85,СВЦЭМ!$B$33:$B$776,L$83)+'СЕТ СН'!$H$12+СВЦЭМ!$D$10+'СЕТ СН'!$H$5-'СЕТ СН'!$H$20</f>
        <v>2771.3416935599998</v>
      </c>
      <c r="M85" s="36">
        <f>SUMIFS(СВЦЭМ!$C$33:$C$776,СВЦЭМ!$A$33:$A$776,$A85,СВЦЭМ!$B$33:$B$776,M$83)+'СЕТ СН'!$H$12+СВЦЭМ!$D$10+'СЕТ СН'!$H$5-'СЕТ СН'!$H$20</f>
        <v>2794.7177968000001</v>
      </c>
      <c r="N85" s="36">
        <f>SUMIFS(СВЦЭМ!$C$33:$C$776,СВЦЭМ!$A$33:$A$776,$A85,СВЦЭМ!$B$33:$B$776,N$83)+'СЕТ СН'!$H$12+СВЦЭМ!$D$10+'СЕТ СН'!$H$5-'СЕТ СН'!$H$20</f>
        <v>2844.7256950700003</v>
      </c>
      <c r="O85" s="36">
        <f>SUMIFS(СВЦЭМ!$C$33:$C$776,СВЦЭМ!$A$33:$A$776,$A85,СВЦЭМ!$B$33:$B$776,O$83)+'СЕТ СН'!$H$12+СВЦЭМ!$D$10+'СЕТ СН'!$H$5-'СЕТ СН'!$H$20</f>
        <v>2843.2588778300001</v>
      </c>
      <c r="P85" s="36">
        <f>SUMIFS(СВЦЭМ!$C$33:$C$776,СВЦЭМ!$A$33:$A$776,$A85,СВЦЭМ!$B$33:$B$776,P$83)+'СЕТ СН'!$H$12+СВЦЭМ!$D$10+'СЕТ СН'!$H$5-'СЕТ СН'!$H$20</f>
        <v>2869.4336888899998</v>
      </c>
      <c r="Q85" s="36">
        <f>SUMIFS(СВЦЭМ!$C$33:$C$776,СВЦЭМ!$A$33:$A$776,$A85,СВЦЭМ!$B$33:$B$776,Q$83)+'СЕТ СН'!$H$12+СВЦЭМ!$D$10+'СЕТ СН'!$H$5-'СЕТ СН'!$H$20</f>
        <v>2863.1433026700001</v>
      </c>
      <c r="R85" s="36">
        <f>SUMIFS(СВЦЭМ!$C$33:$C$776,СВЦЭМ!$A$33:$A$776,$A85,СВЦЭМ!$B$33:$B$776,R$83)+'СЕТ СН'!$H$12+СВЦЭМ!$D$10+'СЕТ СН'!$H$5-'СЕТ СН'!$H$20</f>
        <v>2827.3612164300002</v>
      </c>
      <c r="S85" s="36">
        <f>SUMIFS(СВЦЭМ!$C$33:$C$776,СВЦЭМ!$A$33:$A$776,$A85,СВЦЭМ!$B$33:$B$776,S$83)+'СЕТ СН'!$H$12+СВЦЭМ!$D$10+'СЕТ СН'!$H$5-'СЕТ СН'!$H$20</f>
        <v>2785.1184486100001</v>
      </c>
      <c r="T85" s="36">
        <f>SUMIFS(СВЦЭМ!$C$33:$C$776,СВЦЭМ!$A$33:$A$776,$A85,СВЦЭМ!$B$33:$B$776,T$83)+'СЕТ СН'!$H$12+СВЦЭМ!$D$10+'СЕТ СН'!$H$5-'СЕТ СН'!$H$20</f>
        <v>2759.3797386400001</v>
      </c>
      <c r="U85" s="36">
        <f>SUMIFS(СВЦЭМ!$C$33:$C$776,СВЦЭМ!$A$33:$A$776,$A85,СВЦЭМ!$B$33:$B$776,U$83)+'СЕТ СН'!$H$12+СВЦЭМ!$D$10+'СЕТ СН'!$H$5-'СЕТ СН'!$H$20</f>
        <v>2727.8781996399998</v>
      </c>
      <c r="V85" s="36">
        <f>SUMIFS(СВЦЭМ!$C$33:$C$776,СВЦЭМ!$A$33:$A$776,$A85,СВЦЭМ!$B$33:$B$776,V$83)+'СЕТ СН'!$H$12+СВЦЭМ!$D$10+'СЕТ СН'!$H$5-'СЕТ СН'!$H$20</f>
        <v>2721.2938154499998</v>
      </c>
      <c r="W85" s="36">
        <f>SUMIFS(СВЦЭМ!$C$33:$C$776,СВЦЭМ!$A$33:$A$776,$A85,СВЦЭМ!$B$33:$B$776,W$83)+'СЕТ СН'!$H$12+СВЦЭМ!$D$10+'СЕТ СН'!$H$5-'СЕТ СН'!$H$20</f>
        <v>2727.3275536900001</v>
      </c>
      <c r="X85" s="36">
        <f>SUMIFS(СВЦЭМ!$C$33:$C$776,СВЦЭМ!$A$33:$A$776,$A85,СВЦЭМ!$B$33:$B$776,X$83)+'СЕТ СН'!$H$12+СВЦЭМ!$D$10+'СЕТ СН'!$H$5-'СЕТ СН'!$H$20</f>
        <v>2775.21279491</v>
      </c>
      <c r="Y85" s="36">
        <f>SUMIFS(СВЦЭМ!$C$33:$C$776,СВЦЭМ!$A$33:$A$776,$A85,СВЦЭМ!$B$33:$B$776,Y$83)+'СЕТ СН'!$H$12+СВЦЭМ!$D$10+'СЕТ СН'!$H$5-'СЕТ СН'!$H$20</f>
        <v>2839.2180511900001</v>
      </c>
    </row>
    <row r="86" spans="1:25" ht="15.75" x14ac:dyDescent="0.2">
      <c r="A86" s="35">
        <f t="shared" ref="A86:A114" si="2">A85+1</f>
        <v>43527</v>
      </c>
      <c r="B86" s="36">
        <f>SUMIFS(СВЦЭМ!$C$33:$C$776,СВЦЭМ!$A$33:$A$776,$A86,СВЦЭМ!$B$33:$B$776,B$83)+'СЕТ СН'!$H$12+СВЦЭМ!$D$10+'СЕТ СН'!$H$5-'СЕТ СН'!$H$20</f>
        <v>2872.03388593</v>
      </c>
      <c r="C86" s="36">
        <f>SUMIFS(СВЦЭМ!$C$33:$C$776,СВЦЭМ!$A$33:$A$776,$A86,СВЦЭМ!$B$33:$B$776,C$83)+'СЕТ СН'!$H$12+СВЦЭМ!$D$10+'СЕТ СН'!$H$5-'СЕТ СН'!$H$20</f>
        <v>2897.00310739</v>
      </c>
      <c r="D86" s="36">
        <f>SUMIFS(СВЦЭМ!$C$33:$C$776,СВЦЭМ!$A$33:$A$776,$A86,СВЦЭМ!$B$33:$B$776,D$83)+'СЕТ СН'!$H$12+СВЦЭМ!$D$10+'СЕТ СН'!$H$5-'СЕТ СН'!$H$20</f>
        <v>2924.1137439099998</v>
      </c>
      <c r="E86" s="36">
        <f>SUMIFS(СВЦЭМ!$C$33:$C$776,СВЦЭМ!$A$33:$A$776,$A86,СВЦЭМ!$B$33:$B$776,E$83)+'СЕТ СН'!$H$12+СВЦЭМ!$D$10+'СЕТ СН'!$H$5-'СЕТ СН'!$H$20</f>
        <v>2923.8684339000001</v>
      </c>
      <c r="F86" s="36">
        <f>SUMIFS(СВЦЭМ!$C$33:$C$776,СВЦЭМ!$A$33:$A$776,$A86,СВЦЭМ!$B$33:$B$776,F$83)+'СЕТ СН'!$H$12+СВЦЭМ!$D$10+'СЕТ СН'!$H$5-'СЕТ СН'!$H$20</f>
        <v>2938.3380698599999</v>
      </c>
      <c r="G86" s="36">
        <f>SUMIFS(СВЦЭМ!$C$33:$C$776,СВЦЭМ!$A$33:$A$776,$A86,СВЦЭМ!$B$33:$B$776,G$83)+'СЕТ СН'!$H$12+СВЦЭМ!$D$10+'СЕТ СН'!$H$5-'СЕТ СН'!$H$20</f>
        <v>2913.7559388999998</v>
      </c>
      <c r="H86" s="36">
        <f>SUMIFS(СВЦЭМ!$C$33:$C$776,СВЦЭМ!$A$33:$A$776,$A86,СВЦЭМ!$B$33:$B$776,H$83)+'СЕТ СН'!$H$12+СВЦЭМ!$D$10+'СЕТ СН'!$H$5-'СЕТ СН'!$H$20</f>
        <v>2915.1874167300002</v>
      </c>
      <c r="I86" s="36">
        <f>SUMIFS(СВЦЭМ!$C$33:$C$776,СВЦЭМ!$A$33:$A$776,$A86,СВЦЭМ!$B$33:$B$776,I$83)+'СЕТ СН'!$H$12+СВЦЭМ!$D$10+'СЕТ СН'!$H$5-'СЕТ СН'!$H$20</f>
        <v>2870.7100899799998</v>
      </c>
      <c r="J86" s="36">
        <f>SUMIFS(СВЦЭМ!$C$33:$C$776,СВЦЭМ!$A$33:$A$776,$A86,СВЦЭМ!$B$33:$B$776,J$83)+'СЕТ СН'!$H$12+СВЦЭМ!$D$10+'СЕТ СН'!$H$5-'СЕТ СН'!$H$20</f>
        <v>2800.88757326</v>
      </c>
      <c r="K86" s="36">
        <f>SUMIFS(СВЦЭМ!$C$33:$C$776,СВЦЭМ!$A$33:$A$776,$A86,СВЦЭМ!$B$33:$B$776,K$83)+'СЕТ СН'!$H$12+СВЦЭМ!$D$10+'СЕТ СН'!$H$5-'СЕТ СН'!$H$20</f>
        <v>2745.9553993199997</v>
      </c>
      <c r="L86" s="36">
        <f>SUMIFS(СВЦЭМ!$C$33:$C$776,СВЦЭМ!$A$33:$A$776,$A86,СВЦЭМ!$B$33:$B$776,L$83)+'СЕТ СН'!$H$12+СВЦЭМ!$D$10+'СЕТ СН'!$H$5-'СЕТ СН'!$H$20</f>
        <v>2727.7511099200001</v>
      </c>
      <c r="M86" s="36">
        <f>SUMIFS(СВЦЭМ!$C$33:$C$776,СВЦЭМ!$A$33:$A$776,$A86,СВЦЭМ!$B$33:$B$776,M$83)+'СЕТ СН'!$H$12+СВЦЭМ!$D$10+'СЕТ СН'!$H$5-'СЕТ СН'!$H$20</f>
        <v>2747.7192309900001</v>
      </c>
      <c r="N86" s="36">
        <f>SUMIFS(СВЦЭМ!$C$33:$C$776,СВЦЭМ!$A$33:$A$776,$A86,СВЦЭМ!$B$33:$B$776,N$83)+'СЕТ СН'!$H$12+СВЦЭМ!$D$10+'СЕТ СН'!$H$5-'СЕТ СН'!$H$20</f>
        <v>2772.9637821699998</v>
      </c>
      <c r="O86" s="36">
        <f>SUMIFS(СВЦЭМ!$C$33:$C$776,СВЦЭМ!$A$33:$A$776,$A86,СВЦЭМ!$B$33:$B$776,O$83)+'СЕТ СН'!$H$12+СВЦЭМ!$D$10+'СЕТ СН'!$H$5-'СЕТ СН'!$H$20</f>
        <v>2776.49358648</v>
      </c>
      <c r="P86" s="36">
        <f>SUMIFS(СВЦЭМ!$C$33:$C$776,СВЦЭМ!$A$33:$A$776,$A86,СВЦЭМ!$B$33:$B$776,P$83)+'СЕТ СН'!$H$12+СВЦЭМ!$D$10+'СЕТ СН'!$H$5-'СЕТ СН'!$H$20</f>
        <v>2791.86337787</v>
      </c>
      <c r="Q86" s="36">
        <f>SUMIFS(СВЦЭМ!$C$33:$C$776,СВЦЭМ!$A$33:$A$776,$A86,СВЦЭМ!$B$33:$B$776,Q$83)+'СЕТ СН'!$H$12+СВЦЭМ!$D$10+'СЕТ СН'!$H$5-'СЕТ СН'!$H$20</f>
        <v>2806.2562906399999</v>
      </c>
      <c r="R86" s="36">
        <f>SUMIFS(СВЦЭМ!$C$33:$C$776,СВЦЭМ!$A$33:$A$776,$A86,СВЦЭМ!$B$33:$B$776,R$83)+'СЕТ СН'!$H$12+СВЦЭМ!$D$10+'СЕТ СН'!$H$5-'СЕТ СН'!$H$20</f>
        <v>2814.4545226599998</v>
      </c>
      <c r="S86" s="36">
        <f>SUMIFS(СВЦЭМ!$C$33:$C$776,СВЦЭМ!$A$33:$A$776,$A86,СВЦЭМ!$B$33:$B$776,S$83)+'СЕТ СН'!$H$12+СВЦЭМ!$D$10+'СЕТ СН'!$H$5-'СЕТ СН'!$H$20</f>
        <v>2770.8489784900003</v>
      </c>
      <c r="T86" s="36">
        <f>SUMIFS(СВЦЭМ!$C$33:$C$776,СВЦЭМ!$A$33:$A$776,$A86,СВЦЭМ!$B$33:$B$776,T$83)+'СЕТ СН'!$H$12+СВЦЭМ!$D$10+'СЕТ СН'!$H$5-'СЕТ СН'!$H$20</f>
        <v>2757.2188029499998</v>
      </c>
      <c r="U86" s="36">
        <f>SUMIFS(СВЦЭМ!$C$33:$C$776,СВЦЭМ!$A$33:$A$776,$A86,СВЦЭМ!$B$33:$B$776,U$83)+'СЕТ СН'!$H$12+СВЦЭМ!$D$10+'СЕТ СН'!$H$5-'СЕТ СН'!$H$20</f>
        <v>2698.4396813600001</v>
      </c>
      <c r="V86" s="36">
        <f>SUMIFS(СВЦЭМ!$C$33:$C$776,СВЦЭМ!$A$33:$A$776,$A86,СВЦЭМ!$B$33:$B$776,V$83)+'СЕТ СН'!$H$12+СВЦЭМ!$D$10+'СЕТ СН'!$H$5-'СЕТ СН'!$H$20</f>
        <v>2691.2275000700001</v>
      </c>
      <c r="W86" s="36">
        <f>SUMIFS(СВЦЭМ!$C$33:$C$776,СВЦЭМ!$A$33:$A$776,$A86,СВЦЭМ!$B$33:$B$776,W$83)+'СЕТ СН'!$H$12+СВЦЭМ!$D$10+'СЕТ СН'!$H$5-'СЕТ СН'!$H$20</f>
        <v>2701.4898522499998</v>
      </c>
      <c r="X86" s="36">
        <f>SUMIFS(СВЦЭМ!$C$33:$C$776,СВЦЭМ!$A$33:$A$776,$A86,СВЦЭМ!$B$33:$B$776,X$83)+'СЕТ СН'!$H$12+СВЦЭМ!$D$10+'СЕТ СН'!$H$5-'СЕТ СН'!$H$20</f>
        <v>2746.2231788999998</v>
      </c>
      <c r="Y86" s="36">
        <f>SUMIFS(СВЦЭМ!$C$33:$C$776,СВЦЭМ!$A$33:$A$776,$A86,СВЦЭМ!$B$33:$B$776,Y$83)+'СЕТ СН'!$H$12+СВЦЭМ!$D$10+'СЕТ СН'!$H$5-'СЕТ СН'!$H$20</f>
        <v>2818.0796226000002</v>
      </c>
    </row>
    <row r="87" spans="1:25" ht="15.75" x14ac:dyDescent="0.2">
      <c r="A87" s="35">
        <f t="shared" si="2"/>
        <v>43528</v>
      </c>
      <c r="B87" s="36">
        <f>SUMIFS(СВЦЭМ!$C$33:$C$776,СВЦЭМ!$A$33:$A$776,$A87,СВЦЭМ!$B$33:$B$776,B$83)+'СЕТ СН'!$H$12+СВЦЭМ!$D$10+'СЕТ СН'!$H$5-'СЕТ СН'!$H$20</f>
        <v>2914.1715997599999</v>
      </c>
      <c r="C87" s="36">
        <f>SUMIFS(СВЦЭМ!$C$33:$C$776,СВЦЭМ!$A$33:$A$776,$A87,СВЦЭМ!$B$33:$B$776,C$83)+'СЕТ СН'!$H$12+СВЦЭМ!$D$10+'СЕТ СН'!$H$5-'СЕТ СН'!$H$20</f>
        <v>2934.9287734700001</v>
      </c>
      <c r="D87" s="36">
        <f>SUMIFS(СВЦЭМ!$C$33:$C$776,СВЦЭМ!$A$33:$A$776,$A87,СВЦЭМ!$B$33:$B$776,D$83)+'СЕТ СН'!$H$12+СВЦЭМ!$D$10+'СЕТ СН'!$H$5-'СЕТ СН'!$H$20</f>
        <v>2936.0940295600003</v>
      </c>
      <c r="E87" s="36">
        <f>SUMIFS(СВЦЭМ!$C$33:$C$776,СВЦЭМ!$A$33:$A$776,$A87,СВЦЭМ!$B$33:$B$776,E$83)+'СЕТ СН'!$H$12+СВЦЭМ!$D$10+'СЕТ СН'!$H$5-'СЕТ СН'!$H$20</f>
        <v>2938.4596148599999</v>
      </c>
      <c r="F87" s="36">
        <f>SUMIFS(СВЦЭМ!$C$33:$C$776,СВЦЭМ!$A$33:$A$776,$A87,СВЦЭМ!$B$33:$B$776,F$83)+'СЕТ СН'!$H$12+СВЦЭМ!$D$10+'СЕТ СН'!$H$5-'СЕТ СН'!$H$20</f>
        <v>2972.0446416</v>
      </c>
      <c r="G87" s="36">
        <f>SUMIFS(СВЦЭМ!$C$33:$C$776,СВЦЭМ!$A$33:$A$776,$A87,СВЦЭМ!$B$33:$B$776,G$83)+'СЕТ СН'!$H$12+СВЦЭМ!$D$10+'СЕТ СН'!$H$5-'СЕТ СН'!$H$20</f>
        <v>2940.8382732999999</v>
      </c>
      <c r="H87" s="36">
        <f>SUMIFS(СВЦЭМ!$C$33:$C$776,СВЦЭМ!$A$33:$A$776,$A87,СВЦЭМ!$B$33:$B$776,H$83)+'СЕТ СН'!$H$12+СВЦЭМ!$D$10+'СЕТ СН'!$H$5-'СЕТ СН'!$H$20</f>
        <v>2905.9059182400001</v>
      </c>
      <c r="I87" s="36">
        <f>SUMIFS(СВЦЭМ!$C$33:$C$776,СВЦЭМ!$A$33:$A$776,$A87,СВЦЭМ!$B$33:$B$776,I$83)+'СЕТ СН'!$H$12+СВЦЭМ!$D$10+'СЕТ СН'!$H$5-'СЕТ СН'!$H$20</f>
        <v>2841.2582962699998</v>
      </c>
      <c r="J87" s="36">
        <f>SUMIFS(СВЦЭМ!$C$33:$C$776,СВЦЭМ!$A$33:$A$776,$A87,СВЦЭМ!$B$33:$B$776,J$83)+'СЕТ СН'!$H$12+СВЦЭМ!$D$10+'СЕТ СН'!$H$5-'СЕТ СН'!$H$20</f>
        <v>2795.0088447399999</v>
      </c>
      <c r="K87" s="36">
        <f>SUMIFS(СВЦЭМ!$C$33:$C$776,СВЦЭМ!$A$33:$A$776,$A87,СВЦЭМ!$B$33:$B$776,K$83)+'СЕТ СН'!$H$12+СВЦЭМ!$D$10+'СЕТ СН'!$H$5-'СЕТ СН'!$H$20</f>
        <v>2775.54756735</v>
      </c>
      <c r="L87" s="36">
        <f>SUMIFS(СВЦЭМ!$C$33:$C$776,СВЦЭМ!$A$33:$A$776,$A87,СВЦЭМ!$B$33:$B$776,L$83)+'СЕТ СН'!$H$12+СВЦЭМ!$D$10+'СЕТ СН'!$H$5-'СЕТ СН'!$H$20</f>
        <v>2773.5833548099999</v>
      </c>
      <c r="M87" s="36">
        <f>SUMIFS(СВЦЭМ!$C$33:$C$776,СВЦЭМ!$A$33:$A$776,$A87,СВЦЭМ!$B$33:$B$776,M$83)+'СЕТ СН'!$H$12+СВЦЭМ!$D$10+'СЕТ СН'!$H$5-'СЕТ СН'!$H$20</f>
        <v>2790.7118717399999</v>
      </c>
      <c r="N87" s="36">
        <f>SUMIFS(СВЦЭМ!$C$33:$C$776,СВЦЭМ!$A$33:$A$776,$A87,СВЦЭМ!$B$33:$B$776,N$83)+'СЕТ СН'!$H$12+СВЦЭМ!$D$10+'СЕТ СН'!$H$5-'СЕТ СН'!$H$20</f>
        <v>2818.2711919499998</v>
      </c>
      <c r="O87" s="36">
        <f>SUMIFS(СВЦЭМ!$C$33:$C$776,СВЦЭМ!$A$33:$A$776,$A87,СВЦЭМ!$B$33:$B$776,O$83)+'СЕТ СН'!$H$12+СВЦЭМ!$D$10+'СЕТ СН'!$H$5-'СЕТ СН'!$H$20</f>
        <v>2825.1341159899998</v>
      </c>
      <c r="P87" s="36">
        <f>SUMIFS(СВЦЭМ!$C$33:$C$776,СВЦЭМ!$A$33:$A$776,$A87,СВЦЭМ!$B$33:$B$776,P$83)+'СЕТ СН'!$H$12+СВЦЭМ!$D$10+'СЕТ СН'!$H$5-'СЕТ СН'!$H$20</f>
        <v>2833.5367485100001</v>
      </c>
      <c r="Q87" s="36">
        <f>SUMIFS(СВЦЭМ!$C$33:$C$776,СВЦЭМ!$A$33:$A$776,$A87,СВЦЭМ!$B$33:$B$776,Q$83)+'СЕТ СН'!$H$12+СВЦЭМ!$D$10+'СЕТ СН'!$H$5-'СЕТ СН'!$H$20</f>
        <v>2825.8734121100001</v>
      </c>
      <c r="R87" s="36">
        <f>SUMIFS(СВЦЭМ!$C$33:$C$776,СВЦЭМ!$A$33:$A$776,$A87,СВЦЭМ!$B$33:$B$776,R$83)+'СЕТ СН'!$H$12+СВЦЭМ!$D$10+'СЕТ СН'!$H$5-'СЕТ СН'!$H$20</f>
        <v>2797.7211030399999</v>
      </c>
      <c r="S87" s="36">
        <f>SUMIFS(СВЦЭМ!$C$33:$C$776,СВЦЭМ!$A$33:$A$776,$A87,СВЦЭМ!$B$33:$B$776,S$83)+'СЕТ СН'!$H$12+СВЦЭМ!$D$10+'СЕТ СН'!$H$5-'СЕТ СН'!$H$20</f>
        <v>2737.82327179</v>
      </c>
      <c r="T87" s="36">
        <f>SUMIFS(СВЦЭМ!$C$33:$C$776,СВЦЭМ!$A$33:$A$776,$A87,СВЦЭМ!$B$33:$B$776,T$83)+'СЕТ СН'!$H$12+СВЦЭМ!$D$10+'СЕТ СН'!$H$5-'СЕТ СН'!$H$20</f>
        <v>2723.1863775100001</v>
      </c>
      <c r="U87" s="36">
        <f>SUMIFS(СВЦЭМ!$C$33:$C$776,СВЦЭМ!$A$33:$A$776,$A87,СВЦЭМ!$B$33:$B$776,U$83)+'СЕТ СН'!$H$12+СВЦЭМ!$D$10+'СЕТ СН'!$H$5-'СЕТ СН'!$H$20</f>
        <v>2708.6043895299999</v>
      </c>
      <c r="V87" s="36">
        <f>SUMIFS(СВЦЭМ!$C$33:$C$776,СВЦЭМ!$A$33:$A$776,$A87,СВЦЭМ!$B$33:$B$776,V$83)+'СЕТ СН'!$H$12+СВЦЭМ!$D$10+'СЕТ СН'!$H$5-'СЕТ СН'!$H$20</f>
        <v>2709.0590091700001</v>
      </c>
      <c r="W87" s="36">
        <f>SUMIFS(СВЦЭМ!$C$33:$C$776,СВЦЭМ!$A$33:$A$776,$A87,СВЦЭМ!$B$33:$B$776,W$83)+'СЕТ СН'!$H$12+СВЦЭМ!$D$10+'СЕТ СН'!$H$5-'СЕТ СН'!$H$20</f>
        <v>2715.1938049400001</v>
      </c>
      <c r="X87" s="36">
        <f>SUMIFS(СВЦЭМ!$C$33:$C$776,СВЦЭМ!$A$33:$A$776,$A87,СВЦЭМ!$B$33:$B$776,X$83)+'СЕТ СН'!$H$12+СВЦЭМ!$D$10+'СЕТ СН'!$H$5-'СЕТ СН'!$H$20</f>
        <v>2761.34380779</v>
      </c>
      <c r="Y87" s="36">
        <f>SUMIFS(СВЦЭМ!$C$33:$C$776,СВЦЭМ!$A$33:$A$776,$A87,СВЦЭМ!$B$33:$B$776,Y$83)+'СЕТ СН'!$H$12+СВЦЭМ!$D$10+'СЕТ СН'!$H$5-'СЕТ СН'!$H$20</f>
        <v>2805.5815635099998</v>
      </c>
    </row>
    <row r="88" spans="1:25" ht="15.75" x14ac:dyDescent="0.2">
      <c r="A88" s="35">
        <f t="shared" si="2"/>
        <v>43529</v>
      </c>
      <c r="B88" s="36">
        <f>SUMIFS(СВЦЭМ!$C$33:$C$776,СВЦЭМ!$A$33:$A$776,$A88,СВЦЭМ!$B$33:$B$776,B$83)+'СЕТ СН'!$H$12+СВЦЭМ!$D$10+'СЕТ СН'!$H$5-'СЕТ СН'!$H$20</f>
        <v>2828.7699514999999</v>
      </c>
      <c r="C88" s="36">
        <f>SUMIFS(СВЦЭМ!$C$33:$C$776,СВЦЭМ!$A$33:$A$776,$A88,СВЦЭМ!$B$33:$B$776,C$83)+'СЕТ СН'!$H$12+СВЦЭМ!$D$10+'СЕТ СН'!$H$5-'СЕТ СН'!$H$20</f>
        <v>2856.9660447400001</v>
      </c>
      <c r="D88" s="36">
        <f>SUMIFS(СВЦЭМ!$C$33:$C$776,СВЦЭМ!$A$33:$A$776,$A88,СВЦЭМ!$B$33:$B$776,D$83)+'СЕТ СН'!$H$12+СВЦЭМ!$D$10+'СЕТ СН'!$H$5-'СЕТ СН'!$H$20</f>
        <v>2871.72472707</v>
      </c>
      <c r="E88" s="36">
        <f>SUMIFS(СВЦЭМ!$C$33:$C$776,СВЦЭМ!$A$33:$A$776,$A88,СВЦЭМ!$B$33:$B$776,E$83)+'СЕТ СН'!$H$12+СВЦЭМ!$D$10+'СЕТ СН'!$H$5-'СЕТ СН'!$H$20</f>
        <v>2890.0569933100001</v>
      </c>
      <c r="F88" s="36">
        <f>SUMIFS(СВЦЭМ!$C$33:$C$776,СВЦЭМ!$A$33:$A$776,$A88,СВЦЭМ!$B$33:$B$776,F$83)+'СЕТ СН'!$H$12+СВЦЭМ!$D$10+'СЕТ СН'!$H$5-'СЕТ СН'!$H$20</f>
        <v>2900.5185203700003</v>
      </c>
      <c r="G88" s="36">
        <f>SUMIFS(СВЦЭМ!$C$33:$C$776,СВЦЭМ!$A$33:$A$776,$A88,СВЦЭМ!$B$33:$B$776,G$83)+'СЕТ СН'!$H$12+СВЦЭМ!$D$10+'СЕТ СН'!$H$5-'СЕТ СН'!$H$20</f>
        <v>2875.4111358099999</v>
      </c>
      <c r="H88" s="36">
        <f>SUMIFS(СВЦЭМ!$C$33:$C$776,СВЦЭМ!$A$33:$A$776,$A88,СВЦЭМ!$B$33:$B$776,H$83)+'СЕТ СН'!$H$12+СВЦЭМ!$D$10+'СЕТ СН'!$H$5-'СЕТ СН'!$H$20</f>
        <v>2833.3955222499999</v>
      </c>
      <c r="I88" s="36">
        <f>SUMIFS(СВЦЭМ!$C$33:$C$776,СВЦЭМ!$A$33:$A$776,$A88,СВЦЭМ!$B$33:$B$776,I$83)+'СЕТ СН'!$H$12+СВЦЭМ!$D$10+'СЕТ СН'!$H$5-'СЕТ СН'!$H$20</f>
        <v>2782.7817226100001</v>
      </c>
      <c r="J88" s="36">
        <f>SUMIFS(СВЦЭМ!$C$33:$C$776,СВЦЭМ!$A$33:$A$776,$A88,СВЦЭМ!$B$33:$B$776,J$83)+'СЕТ СН'!$H$12+СВЦЭМ!$D$10+'СЕТ СН'!$H$5-'СЕТ СН'!$H$20</f>
        <v>2749.91901061</v>
      </c>
      <c r="K88" s="36">
        <f>SUMIFS(СВЦЭМ!$C$33:$C$776,СВЦЭМ!$A$33:$A$776,$A88,СВЦЭМ!$B$33:$B$776,K$83)+'СЕТ СН'!$H$12+СВЦЭМ!$D$10+'СЕТ СН'!$H$5-'СЕТ СН'!$H$20</f>
        <v>2725.8225117800002</v>
      </c>
      <c r="L88" s="36">
        <f>SUMIFS(СВЦЭМ!$C$33:$C$776,СВЦЭМ!$A$33:$A$776,$A88,СВЦЭМ!$B$33:$B$776,L$83)+'СЕТ СН'!$H$12+СВЦЭМ!$D$10+'СЕТ СН'!$H$5-'СЕТ СН'!$H$20</f>
        <v>2724.1926073599998</v>
      </c>
      <c r="M88" s="36">
        <f>SUMIFS(СВЦЭМ!$C$33:$C$776,СВЦЭМ!$A$33:$A$776,$A88,СВЦЭМ!$B$33:$B$776,M$83)+'СЕТ СН'!$H$12+СВЦЭМ!$D$10+'СЕТ СН'!$H$5-'СЕТ СН'!$H$20</f>
        <v>2763.3409505199998</v>
      </c>
      <c r="N88" s="36">
        <f>SUMIFS(СВЦЭМ!$C$33:$C$776,СВЦЭМ!$A$33:$A$776,$A88,СВЦЭМ!$B$33:$B$776,N$83)+'СЕТ СН'!$H$12+СВЦЭМ!$D$10+'СЕТ СН'!$H$5-'СЕТ СН'!$H$20</f>
        <v>2798.9793714500001</v>
      </c>
      <c r="O88" s="36">
        <f>SUMIFS(СВЦЭМ!$C$33:$C$776,СВЦЭМ!$A$33:$A$776,$A88,СВЦЭМ!$B$33:$B$776,O$83)+'СЕТ СН'!$H$12+СВЦЭМ!$D$10+'СЕТ СН'!$H$5-'СЕТ СН'!$H$20</f>
        <v>2796.62413939</v>
      </c>
      <c r="P88" s="36">
        <f>SUMIFS(СВЦЭМ!$C$33:$C$776,СВЦЭМ!$A$33:$A$776,$A88,СВЦЭМ!$B$33:$B$776,P$83)+'СЕТ СН'!$H$12+СВЦЭМ!$D$10+'СЕТ СН'!$H$5-'СЕТ СН'!$H$20</f>
        <v>2828.6770029700001</v>
      </c>
      <c r="Q88" s="36">
        <f>SUMIFS(СВЦЭМ!$C$33:$C$776,СВЦЭМ!$A$33:$A$776,$A88,СВЦЭМ!$B$33:$B$776,Q$83)+'СЕТ СН'!$H$12+СВЦЭМ!$D$10+'СЕТ СН'!$H$5-'СЕТ СН'!$H$20</f>
        <v>2820.42307153</v>
      </c>
      <c r="R88" s="36">
        <f>SUMIFS(СВЦЭМ!$C$33:$C$776,СВЦЭМ!$A$33:$A$776,$A88,СВЦЭМ!$B$33:$B$776,R$83)+'СЕТ СН'!$H$12+СВЦЭМ!$D$10+'СЕТ СН'!$H$5-'СЕТ СН'!$H$20</f>
        <v>2793.3078892799999</v>
      </c>
      <c r="S88" s="36">
        <f>SUMIFS(СВЦЭМ!$C$33:$C$776,СВЦЭМ!$A$33:$A$776,$A88,СВЦЭМ!$B$33:$B$776,S$83)+'СЕТ СН'!$H$12+СВЦЭМ!$D$10+'СЕТ СН'!$H$5-'СЕТ СН'!$H$20</f>
        <v>2747.6169638299998</v>
      </c>
      <c r="T88" s="36">
        <f>SUMIFS(СВЦЭМ!$C$33:$C$776,СВЦЭМ!$A$33:$A$776,$A88,СВЦЭМ!$B$33:$B$776,T$83)+'СЕТ СН'!$H$12+СВЦЭМ!$D$10+'СЕТ СН'!$H$5-'СЕТ СН'!$H$20</f>
        <v>2727.5561800300002</v>
      </c>
      <c r="U88" s="36">
        <f>SUMIFS(СВЦЭМ!$C$33:$C$776,СВЦЭМ!$A$33:$A$776,$A88,СВЦЭМ!$B$33:$B$776,U$83)+'СЕТ СН'!$H$12+СВЦЭМ!$D$10+'СЕТ СН'!$H$5-'СЕТ СН'!$H$20</f>
        <v>2697.8345687400001</v>
      </c>
      <c r="V88" s="36">
        <f>SUMIFS(СВЦЭМ!$C$33:$C$776,СВЦЭМ!$A$33:$A$776,$A88,СВЦЭМ!$B$33:$B$776,V$83)+'СЕТ СН'!$H$12+СВЦЭМ!$D$10+'СЕТ СН'!$H$5-'СЕТ СН'!$H$20</f>
        <v>2695.7641033600003</v>
      </c>
      <c r="W88" s="36">
        <f>SUMIFS(СВЦЭМ!$C$33:$C$776,СВЦЭМ!$A$33:$A$776,$A88,СВЦЭМ!$B$33:$B$776,W$83)+'СЕТ СН'!$H$12+СВЦЭМ!$D$10+'СЕТ СН'!$H$5-'СЕТ СН'!$H$20</f>
        <v>2704.4802087899998</v>
      </c>
      <c r="X88" s="36">
        <f>SUMIFS(СВЦЭМ!$C$33:$C$776,СВЦЭМ!$A$33:$A$776,$A88,СВЦЭМ!$B$33:$B$776,X$83)+'СЕТ СН'!$H$12+СВЦЭМ!$D$10+'СЕТ СН'!$H$5-'СЕТ СН'!$H$20</f>
        <v>2764.6158043400001</v>
      </c>
      <c r="Y88" s="36">
        <f>SUMIFS(СВЦЭМ!$C$33:$C$776,СВЦЭМ!$A$33:$A$776,$A88,СВЦЭМ!$B$33:$B$776,Y$83)+'СЕТ СН'!$H$12+СВЦЭМ!$D$10+'СЕТ СН'!$H$5-'СЕТ СН'!$H$20</f>
        <v>2815.3885736100001</v>
      </c>
    </row>
    <row r="89" spans="1:25" ht="15.75" x14ac:dyDescent="0.2">
      <c r="A89" s="35">
        <f t="shared" si="2"/>
        <v>43530</v>
      </c>
      <c r="B89" s="36">
        <f>SUMIFS(СВЦЭМ!$C$33:$C$776,СВЦЭМ!$A$33:$A$776,$A89,СВЦЭМ!$B$33:$B$776,B$83)+'СЕТ СН'!$H$12+СВЦЭМ!$D$10+'СЕТ СН'!$H$5-'СЕТ СН'!$H$20</f>
        <v>2894.9181502500001</v>
      </c>
      <c r="C89" s="36">
        <f>SUMIFS(СВЦЭМ!$C$33:$C$776,СВЦЭМ!$A$33:$A$776,$A89,СВЦЭМ!$B$33:$B$776,C$83)+'СЕТ СН'!$H$12+СВЦЭМ!$D$10+'СЕТ СН'!$H$5-'СЕТ СН'!$H$20</f>
        <v>2913.0833948999998</v>
      </c>
      <c r="D89" s="36">
        <f>SUMIFS(СВЦЭМ!$C$33:$C$776,СВЦЭМ!$A$33:$A$776,$A89,СВЦЭМ!$B$33:$B$776,D$83)+'СЕТ СН'!$H$12+СВЦЭМ!$D$10+'СЕТ СН'!$H$5-'СЕТ СН'!$H$20</f>
        <v>2900.2800757099999</v>
      </c>
      <c r="E89" s="36">
        <f>SUMIFS(СВЦЭМ!$C$33:$C$776,СВЦЭМ!$A$33:$A$776,$A89,СВЦЭМ!$B$33:$B$776,E$83)+'СЕТ СН'!$H$12+СВЦЭМ!$D$10+'СЕТ СН'!$H$5-'СЕТ СН'!$H$20</f>
        <v>2904.3774809299998</v>
      </c>
      <c r="F89" s="36">
        <f>SUMIFS(СВЦЭМ!$C$33:$C$776,СВЦЭМ!$A$33:$A$776,$A89,СВЦЭМ!$B$33:$B$776,F$83)+'СЕТ СН'!$H$12+СВЦЭМ!$D$10+'СЕТ СН'!$H$5-'СЕТ СН'!$H$20</f>
        <v>2902.3353786299999</v>
      </c>
      <c r="G89" s="36">
        <f>SUMIFS(СВЦЭМ!$C$33:$C$776,СВЦЭМ!$A$33:$A$776,$A89,СВЦЭМ!$B$33:$B$776,G$83)+'СЕТ СН'!$H$12+СВЦЭМ!$D$10+'СЕТ СН'!$H$5-'СЕТ СН'!$H$20</f>
        <v>2884.33815985</v>
      </c>
      <c r="H89" s="36">
        <f>SUMIFS(СВЦЭМ!$C$33:$C$776,СВЦЭМ!$A$33:$A$776,$A89,СВЦЭМ!$B$33:$B$776,H$83)+'СЕТ СН'!$H$12+СВЦЭМ!$D$10+'СЕТ СН'!$H$5-'СЕТ СН'!$H$20</f>
        <v>2871.5335599499999</v>
      </c>
      <c r="I89" s="36">
        <f>SUMIFS(СВЦЭМ!$C$33:$C$776,СВЦЭМ!$A$33:$A$776,$A89,СВЦЭМ!$B$33:$B$776,I$83)+'СЕТ СН'!$H$12+СВЦЭМ!$D$10+'СЕТ СН'!$H$5-'СЕТ СН'!$H$20</f>
        <v>2832.44974774</v>
      </c>
      <c r="J89" s="36">
        <f>SUMIFS(СВЦЭМ!$C$33:$C$776,СВЦЭМ!$A$33:$A$776,$A89,СВЦЭМ!$B$33:$B$776,J$83)+'СЕТ СН'!$H$12+СВЦЭМ!$D$10+'СЕТ СН'!$H$5-'СЕТ СН'!$H$20</f>
        <v>2788.2934916300001</v>
      </c>
      <c r="K89" s="36">
        <f>SUMIFS(СВЦЭМ!$C$33:$C$776,СВЦЭМ!$A$33:$A$776,$A89,СВЦЭМ!$B$33:$B$776,K$83)+'СЕТ СН'!$H$12+СВЦЭМ!$D$10+'СЕТ СН'!$H$5-'СЕТ СН'!$H$20</f>
        <v>2769.4686523199998</v>
      </c>
      <c r="L89" s="36">
        <f>SUMIFS(СВЦЭМ!$C$33:$C$776,СВЦЭМ!$A$33:$A$776,$A89,СВЦЭМ!$B$33:$B$776,L$83)+'СЕТ СН'!$H$12+СВЦЭМ!$D$10+'СЕТ СН'!$H$5-'СЕТ СН'!$H$20</f>
        <v>2754.9107634800002</v>
      </c>
      <c r="M89" s="36">
        <f>SUMIFS(СВЦЭМ!$C$33:$C$776,СВЦЭМ!$A$33:$A$776,$A89,СВЦЭМ!$B$33:$B$776,M$83)+'СЕТ СН'!$H$12+СВЦЭМ!$D$10+'СЕТ СН'!$H$5-'СЕТ СН'!$H$20</f>
        <v>2795.6881140800001</v>
      </c>
      <c r="N89" s="36">
        <f>SUMIFS(СВЦЭМ!$C$33:$C$776,СВЦЭМ!$A$33:$A$776,$A89,СВЦЭМ!$B$33:$B$776,N$83)+'СЕТ СН'!$H$12+СВЦЭМ!$D$10+'СЕТ СН'!$H$5-'СЕТ СН'!$H$20</f>
        <v>2846.69036405</v>
      </c>
      <c r="O89" s="36">
        <f>SUMIFS(СВЦЭМ!$C$33:$C$776,СВЦЭМ!$A$33:$A$776,$A89,СВЦЭМ!$B$33:$B$776,O$83)+'СЕТ СН'!$H$12+СВЦЭМ!$D$10+'СЕТ СН'!$H$5-'СЕТ СН'!$H$20</f>
        <v>2846.2230036199999</v>
      </c>
      <c r="P89" s="36">
        <f>SUMIFS(СВЦЭМ!$C$33:$C$776,СВЦЭМ!$A$33:$A$776,$A89,СВЦЭМ!$B$33:$B$776,P$83)+'СЕТ СН'!$H$12+СВЦЭМ!$D$10+'СЕТ СН'!$H$5-'СЕТ СН'!$H$20</f>
        <v>2864.85171425</v>
      </c>
      <c r="Q89" s="36">
        <f>SUMIFS(СВЦЭМ!$C$33:$C$776,СВЦЭМ!$A$33:$A$776,$A89,СВЦЭМ!$B$33:$B$776,Q$83)+'СЕТ СН'!$H$12+СВЦЭМ!$D$10+'СЕТ СН'!$H$5-'СЕТ СН'!$H$20</f>
        <v>2866.0820056000002</v>
      </c>
      <c r="R89" s="36">
        <f>SUMIFS(СВЦЭМ!$C$33:$C$776,СВЦЭМ!$A$33:$A$776,$A89,СВЦЭМ!$B$33:$B$776,R$83)+'СЕТ СН'!$H$12+СВЦЭМ!$D$10+'СЕТ СН'!$H$5-'СЕТ СН'!$H$20</f>
        <v>2852.13868813</v>
      </c>
      <c r="S89" s="36">
        <f>SUMIFS(СВЦЭМ!$C$33:$C$776,СВЦЭМ!$A$33:$A$776,$A89,СВЦЭМ!$B$33:$B$776,S$83)+'СЕТ СН'!$H$12+СВЦЭМ!$D$10+'СЕТ СН'!$H$5-'СЕТ СН'!$H$20</f>
        <v>2803.715475</v>
      </c>
      <c r="T89" s="36">
        <f>SUMIFS(СВЦЭМ!$C$33:$C$776,СВЦЭМ!$A$33:$A$776,$A89,СВЦЭМ!$B$33:$B$776,T$83)+'СЕТ СН'!$H$12+СВЦЭМ!$D$10+'СЕТ СН'!$H$5-'СЕТ СН'!$H$20</f>
        <v>2782.49391431</v>
      </c>
      <c r="U89" s="36">
        <f>SUMIFS(СВЦЭМ!$C$33:$C$776,СВЦЭМ!$A$33:$A$776,$A89,СВЦЭМ!$B$33:$B$776,U$83)+'СЕТ СН'!$H$12+СВЦЭМ!$D$10+'СЕТ СН'!$H$5-'СЕТ СН'!$H$20</f>
        <v>2728.7443400100001</v>
      </c>
      <c r="V89" s="36">
        <f>SUMIFS(СВЦЭМ!$C$33:$C$776,СВЦЭМ!$A$33:$A$776,$A89,СВЦЭМ!$B$33:$B$776,V$83)+'СЕТ СН'!$H$12+СВЦЭМ!$D$10+'СЕТ СН'!$H$5-'СЕТ СН'!$H$20</f>
        <v>2732.53771233</v>
      </c>
      <c r="W89" s="36">
        <f>SUMIFS(СВЦЭМ!$C$33:$C$776,СВЦЭМ!$A$33:$A$776,$A89,СВЦЭМ!$B$33:$B$776,W$83)+'СЕТ СН'!$H$12+СВЦЭМ!$D$10+'СЕТ СН'!$H$5-'СЕТ СН'!$H$20</f>
        <v>2719.7749771200001</v>
      </c>
      <c r="X89" s="36">
        <f>SUMIFS(СВЦЭМ!$C$33:$C$776,СВЦЭМ!$A$33:$A$776,$A89,СВЦЭМ!$B$33:$B$776,X$83)+'СЕТ СН'!$H$12+СВЦЭМ!$D$10+'СЕТ СН'!$H$5-'СЕТ СН'!$H$20</f>
        <v>2761.0801821800001</v>
      </c>
      <c r="Y89" s="36">
        <f>SUMIFS(СВЦЭМ!$C$33:$C$776,СВЦЭМ!$A$33:$A$776,$A89,СВЦЭМ!$B$33:$B$776,Y$83)+'СЕТ СН'!$H$12+СВЦЭМ!$D$10+'СЕТ СН'!$H$5-'СЕТ СН'!$H$20</f>
        <v>2803.9892732099997</v>
      </c>
    </row>
    <row r="90" spans="1:25" ht="15.75" x14ac:dyDescent="0.2">
      <c r="A90" s="35">
        <f t="shared" si="2"/>
        <v>43531</v>
      </c>
      <c r="B90" s="36">
        <f>SUMIFS(СВЦЭМ!$C$33:$C$776,СВЦЭМ!$A$33:$A$776,$A90,СВЦЭМ!$B$33:$B$776,B$83)+'СЕТ СН'!$H$12+СВЦЭМ!$D$10+'СЕТ СН'!$H$5-'СЕТ СН'!$H$20</f>
        <v>2885.9275137700001</v>
      </c>
      <c r="C90" s="36">
        <f>SUMIFS(СВЦЭМ!$C$33:$C$776,СВЦЭМ!$A$33:$A$776,$A90,СВЦЭМ!$B$33:$B$776,C$83)+'СЕТ СН'!$H$12+СВЦЭМ!$D$10+'СЕТ СН'!$H$5-'СЕТ СН'!$H$20</f>
        <v>2911.6576323300001</v>
      </c>
      <c r="D90" s="36">
        <f>SUMIFS(СВЦЭМ!$C$33:$C$776,СВЦЭМ!$A$33:$A$776,$A90,СВЦЭМ!$B$33:$B$776,D$83)+'СЕТ СН'!$H$12+СВЦЭМ!$D$10+'СЕТ СН'!$H$5-'СЕТ СН'!$H$20</f>
        <v>2899.6257560499998</v>
      </c>
      <c r="E90" s="36">
        <f>SUMIFS(СВЦЭМ!$C$33:$C$776,СВЦЭМ!$A$33:$A$776,$A90,СВЦЭМ!$B$33:$B$776,E$83)+'СЕТ СН'!$H$12+СВЦЭМ!$D$10+'СЕТ СН'!$H$5-'СЕТ СН'!$H$20</f>
        <v>2900.75169994</v>
      </c>
      <c r="F90" s="36">
        <f>SUMIFS(СВЦЭМ!$C$33:$C$776,СВЦЭМ!$A$33:$A$776,$A90,СВЦЭМ!$B$33:$B$776,F$83)+'СЕТ СН'!$H$12+СВЦЭМ!$D$10+'СЕТ СН'!$H$5-'СЕТ СН'!$H$20</f>
        <v>2900.5644188300002</v>
      </c>
      <c r="G90" s="36">
        <f>SUMIFS(СВЦЭМ!$C$33:$C$776,СВЦЭМ!$A$33:$A$776,$A90,СВЦЭМ!$B$33:$B$776,G$83)+'СЕТ СН'!$H$12+СВЦЭМ!$D$10+'СЕТ СН'!$H$5-'СЕТ СН'!$H$20</f>
        <v>2892.30044494</v>
      </c>
      <c r="H90" s="36">
        <f>SUMIFS(СВЦЭМ!$C$33:$C$776,СВЦЭМ!$A$33:$A$776,$A90,СВЦЭМ!$B$33:$B$776,H$83)+'СЕТ СН'!$H$12+СВЦЭМ!$D$10+'СЕТ СН'!$H$5-'СЕТ СН'!$H$20</f>
        <v>2861.4763226999999</v>
      </c>
      <c r="I90" s="36">
        <f>SUMIFS(СВЦЭМ!$C$33:$C$776,СВЦЭМ!$A$33:$A$776,$A90,СВЦЭМ!$B$33:$B$776,I$83)+'СЕТ СН'!$H$12+СВЦЭМ!$D$10+'СЕТ СН'!$H$5-'СЕТ СН'!$H$20</f>
        <v>2817.7563963000002</v>
      </c>
      <c r="J90" s="36">
        <f>SUMIFS(СВЦЭМ!$C$33:$C$776,СВЦЭМ!$A$33:$A$776,$A90,СВЦЭМ!$B$33:$B$776,J$83)+'СЕТ СН'!$H$12+СВЦЭМ!$D$10+'СЕТ СН'!$H$5-'СЕТ СН'!$H$20</f>
        <v>2773.2296823400002</v>
      </c>
      <c r="K90" s="36">
        <f>SUMIFS(СВЦЭМ!$C$33:$C$776,СВЦЭМ!$A$33:$A$776,$A90,СВЦЭМ!$B$33:$B$776,K$83)+'СЕТ СН'!$H$12+СВЦЭМ!$D$10+'СЕТ СН'!$H$5-'СЕТ СН'!$H$20</f>
        <v>2759.4624334599998</v>
      </c>
      <c r="L90" s="36">
        <f>SUMIFS(СВЦЭМ!$C$33:$C$776,СВЦЭМ!$A$33:$A$776,$A90,СВЦЭМ!$B$33:$B$776,L$83)+'СЕТ СН'!$H$12+СВЦЭМ!$D$10+'СЕТ СН'!$H$5-'СЕТ СН'!$H$20</f>
        <v>2762.7460559400001</v>
      </c>
      <c r="M90" s="36">
        <f>SUMIFS(СВЦЭМ!$C$33:$C$776,СВЦЭМ!$A$33:$A$776,$A90,СВЦЭМ!$B$33:$B$776,M$83)+'СЕТ СН'!$H$12+СВЦЭМ!$D$10+'СЕТ СН'!$H$5-'СЕТ СН'!$H$20</f>
        <v>2789.02388896</v>
      </c>
      <c r="N90" s="36">
        <f>SUMIFS(СВЦЭМ!$C$33:$C$776,СВЦЭМ!$A$33:$A$776,$A90,СВЦЭМ!$B$33:$B$776,N$83)+'СЕТ СН'!$H$12+СВЦЭМ!$D$10+'СЕТ СН'!$H$5-'СЕТ СН'!$H$20</f>
        <v>2844.13788656</v>
      </c>
      <c r="O90" s="36">
        <f>SUMIFS(СВЦЭМ!$C$33:$C$776,СВЦЭМ!$A$33:$A$776,$A90,СВЦЭМ!$B$33:$B$776,O$83)+'СЕТ СН'!$H$12+СВЦЭМ!$D$10+'СЕТ СН'!$H$5-'СЕТ СН'!$H$20</f>
        <v>2851.2618872200001</v>
      </c>
      <c r="P90" s="36">
        <f>SUMIFS(СВЦЭМ!$C$33:$C$776,СВЦЭМ!$A$33:$A$776,$A90,СВЦЭМ!$B$33:$B$776,P$83)+'СЕТ СН'!$H$12+СВЦЭМ!$D$10+'СЕТ СН'!$H$5-'СЕТ СН'!$H$20</f>
        <v>2862.3001985599999</v>
      </c>
      <c r="Q90" s="36">
        <f>SUMIFS(СВЦЭМ!$C$33:$C$776,СВЦЭМ!$A$33:$A$776,$A90,СВЦЭМ!$B$33:$B$776,Q$83)+'СЕТ СН'!$H$12+СВЦЭМ!$D$10+'СЕТ СН'!$H$5-'СЕТ СН'!$H$20</f>
        <v>2864.3039569900002</v>
      </c>
      <c r="R90" s="36">
        <f>SUMIFS(СВЦЭМ!$C$33:$C$776,СВЦЭМ!$A$33:$A$776,$A90,СВЦЭМ!$B$33:$B$776,R$83)+'СЕТ СН'!$H$12+СВЦЭМ!$D$10+'СЕТ СН'!$H$5-'СЕТ СН'!$H$20</f>
        <v>2842.5203327300001</v>
      </c>
      <c r="S90" s="36">
        <f>SUMIFS(СВЦЭМ!$C$33:$C$776,СВЦЭМ!$A$33:$A$776,$A90,СВЦЭМ!$B$33:$B$776,S$83)+'СЕТ СН'!$H$12+СВЦЭМ!$D$10+'СЕТ СН'!$H$5-'СЕТ СН'!$H$20</f>
        <v>2804.0743886199998</v>
      </c>
      <c r="T90" s="36">
        <f>SUMIFS(СВЦЭМ!$C$33:$C$776,СВЦЭМ!$A$33:$A$776,$A90,СВЦЭМ!$B$33:$B$776,T$83)+'СЕТ СН'!$H$12+СВЦЭМ!$D$10+'СЕТ СН'!$H$5-'СЕТ СН'!$H$20</f>
        <v>2764.83573505</v>
      </c>
      <c r="U90" s="36">
        <f>SUMIFS(СВЦЭМ!$C$33:$C$776,СВЦЭМ!$A$33:$A$776,$A90,СВЦЭМ!$B$33:$B$776,U$83)+'СЕТ СН'!$H$12+СВЦЭМ!$D$10+'СЕТ СН'!$H$5-'СЕТ СН'!$H$20</f>
        <v>2749.0949034499999</v>
      </c>
      <c r="V90" s="36">
        <f>SUMIFS(СВЦЭМ!$C$33:$C$776,СВЦЭМ!$A$33:$A$776,$A90,СВЦЭМ!$B$33:$B$776,V$83)+'СЕТ СН'!$H$12+СВЦЭМ!$D$10+'СЕТ СН'!$H$5-'СЕТ СН'!$H$20</f>
        <v>2748.1060990699998</v>
      </c>
      <c r="W90" s="36">
        <f>SUMIFS(СВЦЭМ!$C$33:$C$776,СВЦЭМ!$A$33:$A$776,$A90,СВЦЭМ!$B$33:$B$776,W$83)+'СЕТ СН'!$H$12+СВЦЭМ!$D$10+'СЕТ СН'!$H$5-'СЕТ СН'!$H$20</f>
        <v>2751.1683621900002</v>
      </c>
      <c r="X90" s="36">
        <f>SUMIFS(СВЦЭМ!$C$33:$C$776,СВЦЭМ!$A$33:$A$776,$A90,СВЦЭМ!$B$33:$B$776,X$83)+'СЕТ СН'!$H$12+СВЦЭМ!$D$10+'СЕТ СН'!$H$5-'СЕТ СН'!$H$20</f>
        <v>2797.3740639799998</v>
      </c>
      <c r="Y90" s="36">
        <f>SUMIFS(СВЦЭМ!$C$33:$C$776,СВЦЭМ!$A$33:$A$776,$A90,СВЦЭМ!$B$33:$B$776,Y$83)+'СЕТ СН'!$H$12+СВЦЭМ!$D$10+'СЕТ СН'!$H$5-'СЕТ СН'!$H$20</f>
        <v>2851.6395955600001</v>
      </c>
    </row>
    <row r="91" spans="1:25" ht="15.75" x14ac:dyDescent="0.2">
      <c r="A91" s="35">
        <f t="shared" si="2"/>
        <v>43532</v>
      </c>
      <c r="B91" s="36">
        <f>SUMIFS(СВЦЭМ!$C$33:$C$776,СВЦЭМ!$A$33:$A$776,$A91,СВЦЭМ!$B$33:$B$776,B$83)+'СЕТ СН'!$H$12+СВЦЭМ!$D$10+'СЕТ СН'!$H$5-'СЕТ СН'!$H$20</f>
        <v>2893.5603161199997</v>
      </c>
      <c r="C91" s="36">
        <f>SUMIFS(СВЦЭМ!$C$33:$C$776,СВЦЭМ!$A$33:$A$776,$A91,СВЦЭМ!$B$33:$B$776,C$83)+'СЕТ СН'!$H$12+СВЦЭМ!$D$10+'СЕТ СН'!$H$5-'СЕТ СН'!$H$20</f>
        <v>2923.9126094900002</v>
      </c>
      <c r="D91" s="36">
        <f>SUMIFS(СВЦЭМ!$C$33:$C$776,СВЦЭМ!$A$33:$A$776,$A91,СВЦЭМ!$B$33:$B$776,D$83)+'СЕТ СН'!$H$12+СВЦЭМ!$D$10+'СЕТ СН'!$H$5-'СЕТ СН'!$H$20</f>
        <v>2925.62739895</v>
      </c>
      <c r="E91" s="36">
        <f>SUMIFS(СВЦЭМ!$C$33:$C$776,СВЦЭМ!$A$33:$A$776,$A91,СВЦЭМ!$B$33:$B$776,E$83)+'СЕТ СН'!$H$12+СВЦЭМ!$D$10+'СЕТ СН'!$H$5-'СЕТ СН'!$H$20</f>
        <v>2938.4315110899997</v>
      </c>
      <c r="F91" s="36">
        <f>SUMIFS(СВЦЭМ!$C$33:$C$776,СВЦЭМ!$A$33:$A$776,$A91,СВЦЭМ!$B$33:$B$776,F$83)+'СЕТ СН'!$H$12+СВЦЭМ!$D$10+'СЕТ СН'!$H$5-'СЕТ СН'!$H$20</f>
        <v>2935.0183308799997</v>
      </c>
      <c r="G91" s="36">
        <f>SUMIFS(СВЦЭМ!$C$33:$C$776,СВЦЭМ!$A$33:$A$776,$A91,СВЦЭМ!$B$33:$B$776,G$83)+'СЕТ СН'!$H$12+СВЦЭМ!$D$10+'СЕТ СН'!$H$5-'СЕТ СН'!$H$20</f>
        <v>2925.40655462</v>
      </c>
      <c r="H91" s="36">
        <f>SUMIFS(СВЦЭМ!$C$33:$C$776,СВЦЭМ!$A$33:$A$776,$A91,СВЦЭМ!$B$33:$B$776,H$83)+'СЕТ СН'!$H$12+СВЦЭМ!$D$10+'СЕТ СН'!$H$5-'СЕТ СН'!$H$20</f>
        <v>2903.9583801499998</v>
      </c>
      <c r="I91" s="36">
        <f>SUMIFS(СВЦЭМ!$C$33:$C$776,СВЦЭМ!$A$33:$A$776,$A91,СВЦЭМ!$B$33:$B$776,I$83)+'СЕТ СН'!$H$12+СВЦЭМ!$D$10+'СЕТ СН'!$H$5-'СЕТ СН'!$H$20</f>
        <v>2857.61918307</v>
      </c>
      <c r="J91" s="36">
        <f>SUMIFS(СВЦЭМ!$C$33:$C$776,СВЦЭМ!$A$33:$A$776,$A91,СВЦЭМ!$B$33:$B$776,J$83)+'СЕТ СН'!$H$12+СВЦЭМ!$D$10+'СЕТ СН'!$H$5-'СЕТ СН'!$H$20</f>
        <v>2781.4200058599999</v>
      </c>
      <c r="K91" s="36">
        <f>SUMIFS(СВЦЭМ!$C$33:$C$776,СВЦЭМ!$A$33:$A$776,$A91,СВЦЭМ!$B$33:$B$776,K$83)+'СЕТ СН'!$H$12+СВЦЭМ!$D$10+'СЕТ СН'!$H$5-'СЕТ СН'!$H$20</f>
        <v>2740.65242459</v>
      </c>
      <c r="L91" s="36">
        <f>SUMIFS(СВЦЭМ!$C$33:$C$776,СВЦЭМ!$A$33:$A$776,$A91,СВЦЭМ!$B$33:$B$776,L$83)+'СЕТ СН'!$H$12+СВЦЭМ!$D$10+'СЕТ СН'!$H$5-'СЕТ СН'!$H$20</f>
        <v>2736.9481051100001</v>
      </c>
      <c r="M91" s="36">
        <f>SUMIFS(СВЦЭМ!$C$33:$C$776,СВЦЭМ!$A$33:$A$776,$A91,СВЦЭМ!$B$33:$B$776,M$83)+'СЕТ СН'!$H$12+СВЦЭМ!$D$10+'СЕТ СН'!$H$5-'СЕТ СН'!$H$20</f>
        <v>2756.3768745899997</v>
      </c>
      <c r="N91" s="36">
        <f>SUMIFS(СВЦЭМ!$C$33:$C$776,СВЦЭМ!$A$33:$A$776,$A91,СВЦЭМ!$B$33:$B$776,N$83)+'СЕТ СН'!$H$12+СВЦЭМ!$D$10+'СЕТ СН'!$H$5-'СЕТ СН'!$H$20</f>
        <v>2813.9499055599999</v>
      </c>
      <c r="O91" s="36">
        <f>SUMIFS(СВЦЭМ!$C$33:$C$776,СВЦЭМ!$A$33:$A$776,$A91,СВЦЭМ!$B$33:$B$776,O$83)+'СЕТ СН'!$H$12+СВЦЭМ!$D$10+'СЕТ СН'!$H$5-'СЕТ СН'!$H$20</f>
        <v>2811.8625753599999</v>
      </c>
      <c r="P91" s="36">
        <f>SUMIFS(СВЦЭМ!$C$33:$C$776,СВЦЭМ!$A$33:$A$776,$A91,СВЦЭМ!$B$33:$B$776,P$83)+'СЕТ СН'!$H$12+СВЦЭМ!$D$10+'СЕТ СН'!$H$5-'СЕТ СН'!$H$20</f>
        <v>2832.5109668300001</v>
      </c>
      <c r="Q91" s="36">
        <f>SUMIFS(СВЦЭМ!$C$33:$C$776,СВЦЭМ!$A$33:$A$776,$A91,СВЦЭМ!$B$33:$B$776,Q$83)+'СЕТ СН'!$H$12+СВЦЭМ!$D$10+'СЕТ СН'!$H$5-'СЕТ СН'!$H$20</f>
        <v>2830.90218714</v>
      </c>
      <c r="R91" s="36">
        <f>SUMIFS(СВЦЭМ!$C$33:$C$776,СВЦЭМ!$A$33:$A$776,$A91,СВЦЭМ!$B$33:$B$776,R$83)+'СЕТ СН'!$H$12+СВЦЭМ!$D$10+'СЕТ СН'!$H$5-'СЕТ СН'!$H$20</f>
        <v>2798.9276669700002</v>
      </c>
      <c r="S91" s="36">
        <f>SUMIFS(СВЦЭМ!$C$33:$C$776,СВЦЭМ!$A$33:$A$776,$A91,СВЦЭМ!$B$33:$B$776,S$83)+'СЕТ СН'!$H$12+СВЦЭМ!$D$10+'СЕТ СН'!$H$5-'СЕТ СН'!$H$20</f>
        <v>2765.59294671</v>
      </c>
      <c r="T91" s="36">
        <f>SUMIFS(СВЦЭМ!$C$33:$C$776,СВЦЭМ!$A$33:$A$776,$A91,СВЦЭМ!$B$33:$B$776,T$83)+'СЕТ СН'!$H$12+СВЦЭМ!$D$10+'СЕТ СН'!$H$5-'СЕТ СН'!$H$20</f>
        <v>2731.5397131999998</v>
      </c>
      <c r="U91" s="36">
        <f>SUMIFS(СВЦЭМ!$C$33:$C$776,СВЦЭМ!$A$33:$A$776,$A91,СВЦЭМ!$B$33:$B$776,U$83)+'СЕТ СН'!$H$12+СВЦЭМ!$D$10+'СЕТ СН'!$H$5-'СЕТ СН'!$H$20</f>
        <v>2710.3589383500002</v>
      </c>
      <c r="V91" s="36">
        <f>SUMIFS(СВЦЭМ!$C$33:$C$776,СВЦЭМ!$A$33:$A$776,$A91,СВЦЭМ!$B$33:$B$776,V$83)+'СЕТ СН'!$H$12+СВЦЭМ!$D$10+'СЕТ СН'!$H$5-'СЕТ СН'!$H$20</f>
        <v>2707.44375214</v>
      </c>
      <c r="W91" s="36">
        <f>SUMIFS(СВЦЭМ!$C$33:$C$776,СВЦЭМ!$A$33:$A$776,$A91,СВЦЭМ!$B$33:$B$776,W$83)+'СЕТ СН'!$H$12+СВЦЭМ!$D$10+'СЕТ СН'!$H$5-'СЕТ СН'!$H$20</f>
        <v>2704.9395465899997</v>
      </c>
      <c r="X91" s="36">
        <f>SUMIFS(СВЦЭМ!$C$33:$C$776,СВЦЭМ!$A$33:$A$776,$A91,СВЦЭМ!$B$33:$B$776,X$83)+'СЕТ СН'!$H$12+СВЦЭМ!$D$10+'СЕТ СН'!$H$5-'СЕТ СН'!$H$20</f>
        <v>2740.9999835200001</v>
      </c>
      <c r="Y91" s="36">
        <f>SUMIFS(СВЦЭМ!$C$33:$C$776,СВЦЭМ!$A$33:$A$776,$A91,СВЦЭМ!$B$33:$B$776,Y$83)+'СЕТ СН'!$H$12+СВЦЭМ!$D$10+'СЕТ СН'!$H$5-'СЕТ СН'!$H$20</f>
        <v>2800.0705058100002</v>
      </c>
    </row>
    <row r="92" spans="1:25" ht="15.75" x14ac:dyDescent="0.2">
      <c r="A92" s="35">
        <f t="shared" si="2"/>
        <v>43533</v>
      </c>
      <c r="B92" s="36">
        <f>SUMIFS(СВЦЭМ!$C$33:$C$776,СВЦЭМ!$A$33:$A$776,$A92,СВЦЭМ!$B$33:$B$776,B$83)+'СЕТ СН'!$H$12+СВЦЭМ!$D$10+'СЕТ СН'!$H$5-'СЕТ СН'!$H$20</f>
        <v>2835.8928704999998</v>
      </c>
      <c r="C92" s="36">
        <f>SUMIFS(СВЦЭМ!$C$33:$C$776,СВЦЭМ!$A$33:$A$776,$A92,СВЦЭМ!$B$33:$B$776,C$83)+'СЕТ СН'!$H$12+СВЦЭМ!$D$10+'СЕТ СН'!$H$5-'СЕТ СН'!$H$20</f>
        <v>2861.3552022899999</v>
      </c>
      <c r="D92" s="36">
        <f>SUMIFS(СВЦЭМ!$C$33:$C$776,СВЦЭМ!$A$33:$A$776,$A92,СВЦЭМ!$B$33:$B$776,D$83)+'СЕТ СН'!$H$12+СВЦЭМ!$D$10+'СЕТ СН'!$H$5-'СЕТ СН'!$H$20</f>
        <v>2896.8109436300001</v>
      </c>
      <c r="E92" s="36">
        <f>SUMIFS(СВЦЭМ!$C$33:$C$776,СВЦЭМ!$A$33:$A$776,$A92,СВЦЭМ!$B$33:$B$776,E$83)+'СЕТ СН'!$H$12+СВЦЭМ!$D$10+'СЕТ СН'!$H$5-'СЕТ СН'!$H$20</f>
        <v>2883.2035046199999</v>
      </c>
      <c r="F92" s="36">
        <f>SUMIFS(СВЦЭМ!$C$33:$C$776,СВЦЭМ!$A$33:$A$776,$A92,СВЦЭМ!$B$33:$B$776,F$83)+'СЕТ СН'!$H$12+СВЦЭМ!$D$10+'СЕТ СН'!$H$5-'СЕТ СН'!$H$20</f>
        <v>2911.7053961900001</v>
      </c>
      <c r="G92" s="36">
        <f>SUMIFS(СВЦЭМ!$C$33:$C$776,СВЦЭМ!$A$33:$A$776,$A92,СВЦЭМ!$B$33:$B$776,G$83)+'СЕТ СН'!$H$12+СВЦЭМ!$D$10+'СЕТ СН'!$H$5-'СЕТ СН'!$H$20</f>
        <v>2901.40885394</v>
      </c>
      <c r="H92" s="36">
        <f>SUMIFS(СВЦЭМ!$C$33:$C$776,СВЦЭМ!$A$33:$A$776,$A92,СВЦЭМ!$B$33:$B$776,H$83)+'СЕТ СН'!$H$12+СВЦЭМ!$D$10+'СЕТ СН'!$H$5-'СЕТ СН'!$H$20</f>
        <v>2892.6431583600001</v>
      </c>
      <c r="I92" s="36">
        <f>SUMIFS(СВЦЭМ!$C$33:$C$776,СВЦЭМ!$A$33:$A$776,$A92,СВЦЭМ!$B$33:$B$776,I$83)+'СЕТ СН'!$H$12+СВЦЭМ!$D$10+'СЕТ СН'!$H$5-'СЕТ СН'!$H$20</f>
        <v>2834.46804406</v>
      </c>
      <c r="J92" s="36">
        <f>SUMIFS(СВЦЭМ!$C$33:$C$776,СВЦЭМ!$A$33:$A$776,$A92,СВЦЭМ!$B$33:$B$776,J$83)+'СЕТ СН'!$H$12+СВЦЭМ!$D$10+'СЕТ СН'!$H$5-'СЕТ СН'!$H$20</f>
        <v>2776.1516448699999</v>
      </c>
      <c r="K92" s="36">
        <f>SUMIFS(СВЦЭМ!$C$33:$C$776,СВЦЭМ!$A$33:$A$776,$A92,СВЦЭМ!$B$33:$B$776,K$83)+'СЕТ СН'!$H$12+СВЦЭМ!$D$10+'СЕТ СН'!$H$5-'СЕТ СН'!$H$20</f>
        <v>2764.8174153599998</v>
      </c>
      <c r="L92" s="36">
        <f>SUMIFS(СВЦЭМ!$C$33:$C$776,СВЦЭМ!$A$33:$A$776,$A92,СВЦЭМ!$B$33:$B$776,L$83)+'СЕТ СН'!$H$12+СВЦЭМ!$D$10+'СЕТ СН'!$H$5-'СЕТ СН'!$H$20</f>
        <v>2761.3080650000002</v>
      </c>
      <c r="M92" s="36">
        <f>SUMIFS(СВЦЭМ!$C$33:$C$776,СВЦЭМ!$A$33:$A$776,$A92,СВЦЭМ!$B$33:$B$776,M$83)+'СЕТ СН'!$H$12+СВЦЭМ!$D$10+'СЕТ СН'!$H$5-'СЕТ СН'!$H$20</f>
        <v>2787.6770618</v>
      </c>
      <c r="N92" s="36">
        <f>SUMIFS(СВЦЭМ!$C$33:$C$776,СВЦЭМ!$A$33:$A$776,$A92,СВЦЭМ!$B$33:$B$776,N$83)+'СЕТ СН'!$H$12+СВЦЭМ!$D$10+'СЕТ СН'!$H$5-'СЕТ СН'!$H$20</f>
        <v>2827.35409239</v>
      </c>
      <c r="O92" s="36">
        <f>SUMIFS(СВЦЭМ!$C$33:$C$776,СВЦЭМ!$A$33:$A$776,$A92,СВЦЭМ!$B$33:$B$776,O$83)+'СЕТ СН'!$H$12+СВЦЭМ!$D$10+'СЕТ СН'!$H$5-'СЕТ СН'!$H$20</f>
        <v>2847.5351089300002</v>
      </c>
      <c r="P92" s="36">
        <f>SUMIFS(СВЦЭМ!$C$33:$C$776,СВЦЭМ!$A$33:$A$776,$A92,СВЦЭМ!$B$33:$B$776,P$83)+'СЕТ СН'!$H$12+СВЦЭМ!$D$10+'СЕТ СН'!$H$5-'СЕТ СН'!$H$20</f>
        <v>2864.6663633500002</v>
      </c>
      <c r="Q92" s="36">
        <f>SUMIFS(СВЦЭМ!$C$33:$C$776,СВЦЭМ!$A$33:$A$776,$A92,СВЦЭМ!$B$33:$B$776,Q$83)+'СЕТ СН'!$H$12+СВЦЭМ!$D$10+'СЕТ СН'!$H$5-'СЕТ СН'!$H$20</f>
        <v>2865.3743132099999</v>
      </c>
      <c r="R92" s="36">
        <f>SUMIFS(СВЦЭМ!$C$33:$C$776,СВЦЭМ!$A$33:$A$776,$A92,СВЦЭМ!$B$33:$B$776,R$83)+'СЕТ СН'!$H$12+СВЦЭМ!$D$10+'СЕТ СН'!$H$5-'СЕТ СН'!$H$20</f>
        <v>2839.0915970000001</v>
      </c>
      <c r="S92" s="36">
        <f>SUMIFS(СВЦЭМ!$C$33:$C$776,СВЦЭМ!$A$33:$A$776,$A92,СВЦЭМ!$B$33:$B$776,S$83)+'СЕТ СН'!$H$12+СВЦЭМ!$D$10+'СЕТ СН'!$H$5-'СЕТ СН'!$H$20</f>
        <v>2779.6058918099998</v>
      </c>
      <c r="T92" s="36">
        <f>SUMIFS(СВЦЭМ!$C$33:$C$776,СВЦЭМ!$A$33:$A$776,$A92,СВЦЭМ!$B$33:$B$776,T$83)+'СЕТ СН'!$H$12+СВЦЭМ!$D$10+'СЕТ СН'!$H$5-'СЕТ СН'!$H$20</f>
        <v>2755.6651158499999</v>
      </c>
      <c r="U92" s="36">
        <f>SUMIFS(СВЦЭМ!$C$33:$C$776,СВЦЭМ!$A$33:$A$776,$A92,СВЦЭМ!$B$33:$B$776,U$83)+'СЕТ СН'!$H$12+СВЦЭМ!$D$10+'СЕТ СН'!$H$5-'СЕТ СН'!$H$20</f>
        <v>2736.04180847</v>
      </c>
      <c r="V92" s="36">
        <f>SUMIFS(СВЦЭМ!$C$33:$C$776,СВЦЭМ!$A$33:$A$776,$A92,СВЦЭМ!$B$33:$B$776,V$83)+'СЕТ СН'!$H$12+СВЦЭМ!$D$10+'СЕТ СН'!$H$5-'СЕТ СН'!$H$20</f>
        <v>2726.3249559599999</v>
      </c>
      <c r="W92" s="36">
        <f>SUMIFS(СВЦЭМ!$C$33:$C$776,СВЦЭМ!$A$33:$A$776,$A92,СВЦЭМ!$B$33:$B$776,W$83)+'СЕТ СН'!$H$12+СВЦЭМ!$D$10+'СЕТ СН'!$H$5-'СЕТ СН'!$H$20</f>
        <v>2755.1970315200001</v>
      </c>
      <c r="X92" s="36">
        <f>SUMIFS(СВЦЭМ!$C$33:$C$776,СВЦЭМ!$A$33:$A$776,$A92,СВЦЭМ!$B$33:$B$776,X$83)+'СЕТ СН'!$H$12+СВЦЭМ!$D$10+'СЕТ СН'!$H$5-'СЕТ СН'!$H$20</f>
        <v>2808.2648557500002</v>
      </c>
      <c r="Y92" s="36">
        <f>SUMIFS(СВЦЭМ!$C$33:$C$776,СВЦЭМ!$A$33:$A$776,$A92,СВЦЭМ!$B$33:$B$776,Y$83)+'СЕТ СН'!$H$12+СВЦЭМ!$D$10+'СЕТ СН'!$H$5-'СЕТ СН'!$H$20</f>
        <v>2827.7928321999998</v>
      </c>
    </row>
    <row r="93" spans="1:25" ht="15.75" x14ac:dyDescent="0.2">
      <c r="A93" s="35">
        <f t="shared" si="2"/>
        <v>43534</v>
      </c>
      <c r="B93" s="36">
        <f>SUMIFS(СВЦЭМ!$C$33:$C$776,СВЦЭМ!$A$33:$A$776,$A93,СВЦЭМ!$B$33:$B$776,B$83)+'СЕТ СН'!$H$12+СВЦЭМ!$D$10+'СЕТ СН'!$H$5-'СЕТ СН'!$H$20</f>
        <v>2869.5691590900001</v>
      </c>
      <c r="C93" s="36">
        <f>SUMIFS(СВЦЭМ!$C$33:$C$776,СВЦЭМ!$A$33:$A$776,$A93,СВЦЭМ!$B$33:$B$776,C$83)+'СЕТ СН'!$H$12+СВЦЭМ!$D$10+'СЕТ СН'!$H$5-'СЕТ СН'!$H$20</f>
        <v>2855.1711802300001</v>
      </c>
      <c r="D93" s="36">
        <f>SUMIFS(СВЦЭМ!$C$33:$C$776,СВЦЭМ!$A$33:$A$776,$A93,СВЦЭМ!$B$33:$B$776,D$83)+'СЕТ СН'!$H$12+СВЦЭМ!$D$10+'СЕТ СН'!$H$5-'СЕТ СН'!$H$20</f>
        <v>2869.8070653700001</v>
      </c>
      <c r="E93" s="36">
        <f>SUMIFS(СВЦЭМ!$C$33:$C$776,СВЦЭМ!$A$33:$A$776,$A93,СВЦЭМ!$B$33:$B$776,E$83)+'СЕТ СН'!$H$12+СВЦЭМ!$D$10+'СЕТ СН'!$H$5-'СЕТ СН'!$H$20</f>
        <v>2880.9690487799999</v>
      </c>
      <c r="F93" s="36">
        <f>SUMIFS(СВЦЭМ!$C$33:$C$776,СВЦЭМ!$A$33:$A$776,$A93,СВЦЭМ!$B$33:$B$776,F$83)+'СЕТ СН'!$H$12+СВЦЭМ!$D$10+'СЕТ СН'!$H$5-'СЕТ СН'!$H$20</f>
        <v>2882.61460188</v>
      </c>
      <c r="G93" s="36">
        <f>SUMIFS(СВЦЭМ!$C$33:$C$776,СВЦЭМ!$A$33:$A$776,$A93,СВЦЭМ!$B$33:$B$776,G$83)+'СЕТ СН'!$H$12+СВЦЭМ!$D$10+'СЕТ СН'!$H$5-'СЕТ СН'!$H$20</f>
        <v>2872.0338735300002</v>
      </c>
      <c r="H93" s="36">
        <f>SUMIFS(СВЦЭМ!$C$33:$C$776,СВЦЭМ!$A$33:$A$776,$A93,СВЦЭМ!$B$33:$B$776,H$83)+'СЕТ СН'!$H$12+СВЦЭМ!$D$10+'СЕТ СН'!$H$5-'СЕТ СН'!$H$20</f>
        <v>2885.0209974600002</v>
      </c>
      <c r="I93" s="36">
        <f>SUMIFS(СВЦЭМ!$C$33:$C$776,СВЦЭМ!$A$33:$A$776,$A93,СВЦЭМ!$B$33:$B$776,I$83)+'СЕТ СН'!$H$12+СВЦЭМ!$D$10+'СЕТ СН'!$H$5-'СЕТ СН'!$H$20</f>
        <v>2851.83070202</v>
      </c>
      <c r="J93" s="36">
        <f>SUMIFS(СВЦЭМ!$C$33:$C$776,СВЦЭМ!$A$33:$A$776,$A93,СВЦЭМ!$B$33:$B$776,J$83)+'СЕТ СН'!$H$12+СВЦЭМ!$D$10+'СЕТ СН'!$H$5-'СЕТ СН'!$H$20</f>
        <v>2808.9306296899999</v>
      </c>
      <c r="K93" s="36">
        <f>SUMIFS(СВЦЭМ!$C$33:$C$776,СВЦЭМ!$A$33:$A$776,$A93,СВЦЭМ!$B$33:$B$776,K$83)+'СЕТ СН'!$H$12+СВЦЭМ!$D$10+'СЕТ СН'!$H$5-'СЕТ СН'!$H$20</f>
        <v>2781.05358234</v>
      </c>
      <c r="L93" s="36">
        <f>SUMIFS(СВЦЭМ!$C$33:$C$776,СВЦЭМ!$A$33:$A$776,$A93,СВЦЭМ!$B$33:$B$776,L$83)+'СЕТ СН'!$H$12+СВЦЭМ!$D$10+'СЕТ СН'!$H$5-'СЕТ СН'!$H$20</f>
        <v>2762.9564454199999</v>
      </c>
      <c r="M93" s="36">
        <f>SUMIFS(СВЦЭМ!$C$33:$C$776,СВЦЭМ!$A$33:$A$776,$A93,СВЦЭМ!$B$33:$B$776,M$83)+'СЕТ СН'!$H$12+СВЦЭМ!$D$10+'СЕТ СН'!$H$5-'СЕТ СН'!$H$20</f>
        <v>2786.6813671999998</v>
      </c>
      <c r="N93" s="36">
        <f>SUMIFS(СВЦЭМ!$C$33:$C$776,СВЦЭМ!$A$33:$A$776,$A93,СВЦЭМ!$B$33:$B$776,N$83)+'СЕТ СН'!$H$12+СВЦЭМ!$D$10+'СЕТ СН'!$H$5-'СЕТ СН'!$H$20</f>
        <v>2842.3216206699999</v>
      </c>
      <c r="O93" s="36">
        <f>SUMIFS(СВЦЭМ!$C$33:$C$776,СВЦЭМ!$A$33:$A$776,$A93,СВЦЭМ!$B$33:$B$776,O$83)+'СЕТ СН'!$H$12+СВЦЭМ!$D$10+'СЕТ СН'!$H$5-'СЕТ СН'!$H$20</f>
        <v>2856.9989931099999</v>
      </c>
      <c r="P93" s="36">
        <f>SUMIFS(СВЦЭМ!$C$33:$C$776,СВЦЭМ!$A$33:$A$776,$A93,СВЦЭМ!$B$33:$B$776,P$83)+'СЕТ СН'!$H$12+СВЦЭМ!$D$10+'СЕТ СН'!$H$5-'СЕТ СН'!$H$20</f>
        <v>2864.72612897</v>
      </c>
      <c r="Q93" s="36">
        <f>SUMIFS(СВЦЭМ!$C$33:$C$776,СВЦЭМ!$A$33:$A$776,$A93,СВЦЭМ!$B$33:$B$776,Q$83)+'СЕТ СН'!$H$12+СВЦЭМ!$D$10+'СЕТ СН'!$H$5-'СЕТ СН'!$H$20</f>
        <v>2856.2669132000001</v>
      </c>
      <c r="R93" s="36">
        <f>SUMIFS(СВЦЭМ!$C$33:$C$776,СВЦЭМ!$A$33:$A$776,$A93,СВЦЭМ!$B$33:$B$776,R$83)+'СЕТ СН'!$H$12+СВЦЭМ!$D$10+'СЕТ СН'!$H$5-'СЕТ СН'!$H$20</f>
        <v>2837.6616572900002</v>
      </c>
      <c r="S93" s="36">
        <f>SUMIFS(СВЦЭМ!$C$33:$C$776,СВЦЭМ!$A$33:$A$776,$A93,СВЦЭМ!$B$33:$B$776,S$83)+'СЕТ СН'!$H$12+СВЦЭМ!$D$10+'СЕТ СН'!$H$5-'СЕТ СН'!$H$20</f>
        <v>2793.9075494600002</v>
      </c>
      <c r="T93" s="36">
        <f>SUMIFS(СВЦЭМ!$C$33:$C$776,СВЦЭМ!$A$33:$A$776,$A93,СВЦЭМ!$B$33:$B$776,T$83)+'СЕТ СН'!$H$12+СВЦЭМ!$D$10+'СЕТ СН'!$H$5-'СЕТ СН'!$H$20</f>
        <v>2772.4109736700002</v>
      </c>
      <c r="U93" s="36">
        <f>SUMIFS(СВЦЭМ!$C$33:$C$776,СВЦЭМ!$A$33:$A$776,$A93,СВЦЭМ!$B$33:$B$776,U$83)+'СЕТ СН'!$H$12+СВЦЭМ!$D$10+'СЕТ СН'!$H$5-'СЕТ СН'!$H$20</f>
        <v>2730.8064874000002</v>
      </c>
      <c r="V93" s="36">
        <f>SUMIFS(СВЦЭМ!$C$33:$C$776,СВЦЭМ!$A$33:$A$776,$A93,СВЦЭМ!$B$33:$B$776,V$83)+'СЕТ СН'!$H$12+СВЦЭМ!$D$10+'СЕТ СН'!$H$5-'СЕТ СН'!$H$20</f>
        <v>2720.2421044499997</v>
      </c>
      <c r="W93" s="36">
        <f>SUMIFS(СВЦЭМ!$C$33:$C$776,СВЦЭМ!$A$33:$A$776,$A93,СВЦЭМ!$B$33:$B$776,W$83)+'СЕТ СН'!$H$12+СВЦЭМ!$D$10+'СЕТ СН'!$H$5-'СЕТ СН'!$H$20</f>
        <v>2722.2154137799998</v>
      </c>
      <c r="X93" s="36">
        <f>SUMIFS(СВЦЭМ!$C$33:$C$776,СВЦЭМ!$A$33:$A$776,$A93,СВЦЭМ!$B$33:$B$776,X$83)+'СЕТ СН'!$H$12+СВЦЭМ!$D$10+'СЕТ СН'!$H$5-'СЕТ СН'!$H$20</f>
        <v>2770.4620757499997</v>
      </c>
      <c r="Y93" s="36">
        <f>SUMIFS(СВЦЭМ!$C$33:$C$776,СВЦЭМ!$A$33:$A$776,$A93,СВЦЭМ!$B$33:$B$776,Y$83)+'СЕТ СН'!$H$12+СВЦЭМ!$D$10+'СЕТ СН'!$H$5-'СЕТ СН'!$H$20</f>
        <v>2821.8706799000001</v>
      </c>
    </row>
    <row r="94" spans="1:25" ht="15.75" x14ac:dyDescent="0.2">
      <c r="A94" s="35">
        <f t="shared" si="2"/>
        <v>43535</v>
      </c>
      <c r="B94" s="36">
        <f>SUMIFS(СВЦЭМ!$C$33:$C$776,СВЦЭМ!$A$33:$A$776,$A94,СВЦЭМ!$B$33:$B$776,B$83)+'СЕТ СН'!$H$12+СВЦЭМ!$D$10+'СЕТ СН'!$H$5-'СЕТ СН'!$H$20</f>
        <v>2855.6985215899999</v>
      </c>
      <c r="C94" s="36">
        <f>SUMIFS(СВЦЭМ!$C$33:$C$776,СВЦЭМ!$A$33:$A$776,$A94,СВЦЭМ!$B$33:$B$776,C$83)+'СЕТ СН'!$H$12+СВЦЭМ!$D$10+'СЕТ СН'!$H$5-'СЕТ СН'!$H$20</f>
        <v>2864.2709946499999</v>
      </c>
      <c r="D94" s="36">
        <f>SUMIFS(СВЦЭМ!$C$33:$C$776,СВЦЭМ!$A$33:$A$776,$A94,СВЦЭМ!$B$33:$B$776,D$83)+'СЕТ СН'!$H$12+СВЦЭМ!$D$10+'СЕТ СН'!$H$5-'СЕТ СН'!$H$20</f>
        <v>2890.4750662799997</v>
      </c>
      <c r="E94" s="36">
        <f>SUMIFS(СВЦЭМ!$C$33:$C$776,СВЦЭМ!$A$33:$A$776,$A94,СВЦЭМ!$B$33:$B$776,E$83)+'СЕТ СН'!$H$12+СВЦЭМ!$D$10+'СЕТ СН'!$H$5-'СЕТ СН'!$H$20</f>
        <v>2888.2998997099999</v>
      </c>
      <c r="F94" s="36">
        <f>SUMIFS(СВЦЭМ!$C$33:$C$776,СВЦЭМ!$A$33:$A$776,$A94,СВЦЭМ!$B$33:$B$776,F$83)+'СЕТ СН'!$H$12+СВЦЭМ!$D$10+'СЕТ СН'!$H$5-'СЕТ СН'!$H$20</f>
        <v>2893.9371319800002</v>
      </c>
      <c r="G94" s="36">
        <f>SUMIFS(СВЦЭМ!$C$33:$C$776,СВЦЭМ!$A$33:$A$776,$A94,СВЦЭМ!$B$33:$B$776,G$83)+'СЕТ СН'!$H$12+СВЦЭМ!$D$10+'СЕТ СН'!$H$5-'СЕТ СН'!$H$20</f>
        <v>2900.3186780000001</v>
      </c>
      <c r="H94" s="36">
        <f>SUMIFS(СВЦЭМ!$C$33:$C$776,СВЦЭМ!$A$33:$A$776,$A94,СВЦЭМ!$B$33:$B$776,H$83)+'СЕТ СН'!$H$12+СВЦЭМ!$D$10+'СЕТ СН'!$H$5-'СЕТ СН'!$H$20</f>
        <v>2867.0399112200002</v>
      </c>
      <c r="I94" s="36">
        <f>SUMIFS(СВЦЭМ!$C$33:$C$776,СВЦЭМ!$A$33:$A$776,$A94,СВЦЭМ!$B$33:$B$776,I$83)+'СЕТ СН'!$H$12+СВЦЭМ!$D$10+'СЕТ СН'!$H$5-'СЕТ СН'!$H$20</f>
        <v>2856.80455927</v>
      </c>
      <c r="J94" s="36">
        <f>SUMIFS(СВЦЭМ!$C$33:$C$776,СВЦЭМ!$A$33:$A$776,$A94,СВЦЭМ!$B$33:$B$776,J$83)+'СЕТ СН'!$H$12+СВЦЭМ!$D$10+'СЕТ СН'!$H$5-'СЕТ СН'!$H$20</f>
        <v>2830.6437312799999</v>
      </c>
      <c r="K94" s="36">
        <f>SUMIFS(СВЦЭМ!$C$33:$C$776,СВЦЭМ!$A$33:$A$776,$A94,СВЦЭМ!$B$33:$B$776,K$83)+'СЕТ СН'!$H$12+СВЦЭМ!$D$10+'СЕТ СН'!$H$5-'СЕТ СН'!$H$20</f>
        <v>2777.5247771200002</v>
      </c>
      <c r="L94" s="36">
        <f>SUMIFS(СВЦЭМ!$C$33:$C$776,СВЦЭМ!$A$33:$A$776,$A94,СВЦЭМ!$B$33:$B$776,L$83)+'СЕТ СН'!$H$12+СВЦЭМ!$D$10+'СЕТ СН'!$H$5-'СЕТ СН'!$H$20</f>
        <v>2781.0660095799999</v>
      </c>
      <c r="M94" s="36">
        <f>SUMIFS(СВЦЭМ!$C$33:$C$776,СВЦЭМ!$A$33:$A$776,$A94,СВЦЭМ!$B$33:$B$776,M$83)+'СЕТ СН'!$H$12+СВЦЭМ!$D$10+'СЕТ СН'!$H$5-'СЕТ СН'!$H$20</f>
        <v>2801.8413633999999</v>
      </c>
      <c r="N94" s="36">
        <f>SUMIFS(СВЦЭМ!$C$33:$C$776,СВЦЭМ!$A$33:$A$776,$A94,СВЦЭМ!$B$33:$B$776,N$83)+'СЕТ СН'!$H$12+СВЦЭМ!$D$10+'СЕТ СН'!$H$5-'СЕТ СН'!$H$20</f>
        <v>2845.5424887899999</v>
      </c>
      <c r="O94" s="36">
        <f>SUMIFS(СВЦЭМ!$C$33:$C$776,СВЦЭМ!$A$33:$A$776,$A94,СВЦЭМ!$B$33:$B$776,O$83)+'СЕТ СН'!$H$12+СВЦЭМ!$D$10+'СЕТ СН'!$H$5-'СЕТ СН'!$H$20</f>
        <v>2852.5735860700001</v>
      </c>
      <c r="P94" s="36">
        <f>SUMIFS(СВЦЭМ!$C$33:$C$776,СВЦЭМ!$A$33:$A$776,$A94,СВЦЭМ!$B$33:$B$776,P$83)+'СЕТ СН'!$H$12+СВЦЭМ!$D$10+'СЕТ СН'!$H$5-'СЕТ СН'!$H$20</f>
        <v>2864.7056639699999</v>
      </c>
      <c r="Q94" s="36">
        <f>SUMIFS(СВЦЭМ!$C$33:$C$776,СВЦЭМ!$A$33:$A$776,$A94,СВЦЭМ!$B$33:$B$776,Q$83)+'СЕТ СН'!$H$12+СВЦЭМ!$D$10+'СЕТ СН'!$H$5-'СЕТ СН'!$H$20</f>
        <v>2864.84622124</v>
      </c>
      <c r="R94" s="36">
        <f>SUMIFS(СВЦЭМ!$C$33:$C$776,СВЦЭМ!$A$33:$A$776,$A94,СВЦЭМ!$B$33:$B$776,R$83)+'СЕТ СН'!$H$12+СВЦЭМ!$D$10+'СЕТ СН'!$H$5-'СЕТ СН'!$H$20</f>
        <v>2847.0110920100001</v>
      </c>
      <c r="S94" s="36">
        <f>SUMIFS(СВЦЭМ!$C$33:$C$776,СВЦЭМ!$A$33:$A$776,$A94,СВЦЭМ!$B$33:$B$776,S$83)+'СЕТ СН'!$H$12+СВЦЭМ!$D$10+'СЕТ СН'!$H$5-'СЕТ СН'!$H$20</f>
        <v>2843.5479980999999</v>
      </c>
      <c r="T94" s="36">
        <f>SUMIFS(СВЦЭМ!$C$33:$C$776,СВЦЭМ!$A$33:$A$776,$A94,СВЦЭМ!$B$33:$B$776,T$83)+'СЕТ СН'!$H$12+СВЦЭМ!$D$10+'СЕТ СН'!$H$5-'СЕТ СН'!$H$20</f>
        <v>2821.8876286099999</v>
      </c>
      <c r="U94" s="36">
        <f>SUMIFS(СВЦЭМ!$C$33:$C$776,СВЦЭМ!$A$33:$A$776,$A94,СВЦЭМ!$B$33:$B$776,U$83)+'СЕТ СН'!$H$12+СВЦЭМ!$D$10+'СЕТ СН'!$H$5-'СЕТ СН'!$H$20</f>
        <v>2762.0357121100001</v>
      </c>
      <c r="V94" s="36">
        <f>SUMIFS(СВЦЭМ!$C$33:$C$776,СВЦЭМ!$A$33:$A$776,$A94,СВЦЭМ!$B$33:$B$776,V$83)+'СЕТ СН'!$H$12+СВЦЭМ!$D$10+'СЕТ СН'!$H$5-'СЕТ СН'!$H$20</f>
        <v>2746.3651158299999</v>
      </c>
      <c r="W94" s="36">
        <f>SUMIFS(СВЦЭМ!$C$33:$C$776,СВЦЭМ!$A$33:$A$776,$A94,СВЦЭМ!$B$33:$B$776,W$83)+'СЕТ СН'!$H$12+СВЦЭМ!$D$10+'СЕТ СН'!$H$5-'СЕТ СН'!$H$20</f>
        <v>2745.1466500299998</v>
      </c>
      <c r="X94" s="36">
        <f>SUMIFS(СВЦЭМ!$C$33:$C$776,СВЦЭМ!$A$33:$A$776,$A94,СВЦЭМ!$B$33:$B$776,X$83)+'СЕТ СН'!$H$12+СВЦЭМ!$D$10+'СЕТ СН'!$H$5-'СЕТ СН'!$H$20</f>
        <v>2760.7854091099998</v>
      </c>
      <c r="Y94" s="36">
        <f>SUMIFS(СВЦЭМ!$C$33:$C$776,СВЦЭМ!$A$33:$A$776,$A94,СВЦЭМ!$B$33:$B$776,Y$83)+'СЕТ СН'!$H$12+СВЦЭМ!$D$10+'СЕТ СН'!$H$5-'СЕТ СН'!$H$20</f>
        <v>2804.28042706</v>
      </c>
    </row>
    <row r="95" spans="1:25" ht="15.75" x14ac:dyDescent="0.2">
      <c r="A95" s="35">
        <f t="shared" si="2"/>
        <v>43536</v>
      </c>
      <c r="B95" s="36">
        <f>SUMIFS(СВЦЭМ!$C$33:$C$776,СВЦЭМ!$A$33:$A$776,$A95,СВЦЭМ!$B$33:$B$776,B$83)+'СЕТ СН'!$H$12+СВЦЭМ!$D$10+'СЕТ СН'!$H$5-'СЕТ СН'!$H$20</f>
        <v>2879.68800018</v>
      </c>
      <c r="C95" s="36">
        <f>SUMIFS(СВЦЭМ!$C$33:$C$776,СВЦЭМ!$A$33:$A$776,$A95,СВЦЭМ!$B$33:$B$776,C$83)+'СЕТ СН'!$H$12+СВЦЭМ!$D$10+'СЕТ СН'!$H$5-'СЕТ СН'!$H$20</f>
        <v>2893.7460154099999</v>
      </c>
      <c r="D95" s="36">
        <f>SUMIFS(СВЦЭМ!$C$33:$C$776,СВЦЭМ!$A$33:$A$776,$A95,СВЦЭМ!$B$33:$B$776,D$83)+'СЕТ СН'!$H$12+СВЦЭМ!$D$10+'СЕТ СН'!$H$5-'СЕТ СН'!$H$20</f>
        <v>2909.0820619900001</v>
      </c>
      <c r="E95" s="36">
        <f>SUMIFS(СВЦЭМ!$C$33:$C$776,СВЦЭМ!$A$33:$A$776,$A95,СВЦЭМ!$B$33:$B$776,E$83)+'СЕТ СН'!$H$12+СВЦЭМ!$D$10+'СЕТ СН'!$H$5-'СЕТ СН'!$H$20</f>
        <v>2920.04769205</v>
      </c>
      <c r="F95" s="36">
        <f>SUMIFS(СВЦЭМ!$C$33:$C$776,СВЦЭМ!$A$33:$A$776,$A95,СВЦЭМ!$B$33:$B$776,F$83)+'СЕТ СН'!$H$12+СВЦЭМ!$D$10+'СЕТ СН'!$H$5-'СЕТ СН'!$H$20</f>
        <v>2915.7787338600001</v>
      </c>
      <c r="G95" s="36">
        <f>SUMIFS(СВЦЭМ!$C$33:$C$776,СВЦЭМ!$A$33:$A$776,$A95,СВЦЭМ!$B$33:$B$776,G$83)+'СЕТ СН'!$H$12+СВЦЭМ!$D$10+'СЕТ СН'!$H$5-'СЕТ СН'!$H$20</f>
        <v>2891.3260010399999</v>
      </c>
      <c r="H95" s="36">
        <f>SUMIFS(СВЦЭМ!$C$33:$C$776,СВЦЭМ!$A$33:$A$776,$A95,СВЦЭМ!$B$33:$B$776,H$83)+'СЕТ СН'!$H$12+СВЦЭМ!$D$10+'СЕТ СН'!$H$5-'СЕТ СН'!$H$20</f>
        <v>2868.6795145999999</v>
      </c>
      <c r="I95" s="36">
        <f>SUMIFS(СВЦЭМ!$C$33:$C$776,СВЦЭМ!$A$33:$A$776,$A95,СВЦЭМ!$B$33:$B$776,I$83)+'СЕТ СН'!$H$12+СВЦЭМ!$D$10+'СЕТ СН'!$H$5-'СЕТ СН'!$H$20</f>
        <v>2822.8121221699998</v>
      </c>
      <c r="J95" s="36">
        <f>SUMIFS(СВЦЭМ!$C$33:$C$776,СВЦЭМ!$A$33:$A$776,$A95,СВЦЭМ!$B$33:$B$776,J$83)+'СЕТ СН'!$H$12+СВЦЭМ!$D$10+'СЕТ СН'!$H$5-'СЕТ СН'!$H$20</f>
        <v>2775.91113236</v>
      </c>
      <c r="K95" s="36">
        <f>SUMIFS(СВЦЭМ!$C$33:$C$776,СВЦЭМ!$A$33:$A$776,$A95,СВЦЭМ!$B$33:$B$776,K$83)+'СЕТ СН'!$H$12+СВЦЭМ!$D$10+'СЕТ СН'!$H$5-'СЕТ СН'!$H$20</f>
        <v>2760.2006364999997</v>
      </c>
      <c r="L95" s="36">
        <f>SUMIFS(СВЦЭМ!$C$33:$C$776,СВЦЭМ!$A$33:$A$776,$A95,СВЦЭМ!$B$33:$B$776,L$83)+'СЕТ СН'!$H$12+СВЦЭМ!$D$10+'СЕТ СН'!$H$5-'СЕТ СН'!$H$20</f>
        <v>2755.8126669399999</v>
      </c>
      <c r="M95" s="36">
        <f>SUMIFS(СВЦЭМ!$C$33:$C$776,СВЦЭМ!$A$33:$A$776,$A95,СВЦЭМ!$B$33:$B$776,M$83)+'СЕТ СН'!$H$12+СВЦЭМ!$D$10+'СЕТ СН'!$H$5-'СЕТ СН'!$H$20</f>
        <v>2784.3493109700003</v>
      </c>
      <c r="N95" s="36">
        <f>SUMIFS(СВЦЭМ!$C$33:$C$776,СВЦЭМ!$A$33:$A$776,$A95,СВЦЭМ!$B$33:$B$776,N$83)+'СЕТ СН'!$H$12+СВЦЭМ!$D$10+'СЕТ СН'!$H$5-'СЕТ СН'!$H$20</f>
        <v>2812.9450936100002</v>
      </c>
      <c r="O95" s="36">
        <f>SUMIFS(СВЦЭМ!$C$33:$C$776,СВЦЭМ!$A$33:$A$776,$A95,СВЦЭМ!$B$33:$B$776,O$83)+'СЕТ СН'!$H$12+СВЦЭМ!$D$10+'СЕТ СН'!$H$5-'СЕТ СН'!$H$20</f>
        <v>2826.63678265</v>
      </c>
      <c r="P95" s="36">
        <f>SUMIFS(СВЦЭМ!$C$33:$C$776,СВЦЭМ!$A$33:$A$776,$A95,СВЦЭМ!$B$33:$B$776,P$83)+'СЕТ СН'!$H$12+СВЦЭМ!$D$10+'СЕТ СН'!$H$5-'СЕТ СН'!$H$20</f>
        <v>2829.5627015199998</v>
      </c>
      <c r="Q95" s="36">
        <f>SUMIFS(СВЦЭМ!$C$33:$C$776,СВЦЭМ!$A$33:$A$776,$A95,СВЦЭМ!$B$33:$B$776,Q$83)+'СЕТ СН'!$H$12+СВЦЭМ!$D$10+'СЕТ СН'!$H$5-'СЕТ СН'!$H$20</f>
        <v>2820.1647779999998</v>
      </c>
      <c r="R95" s="36">
        <f>SUMIFS(СВЦЭМ!$C$33:$C$776,СВЦЭМ!$A$33:$A$776,$A95,СВЦЭМ!$B$33:$B$776,R$83)+'СЕТ СН'!$H$12+СВЦЭМ!$D$10+'СЕТ СН'!$H$5-'СЕТ СН'!$H$20</f>
        <v>2801.5204351399998</v>
      </c>
      <c r="S95" s="36">
        <f>SUMIFS(СВЦЭМ!$C$33:$C$776,СВЦЭМ!$A$33:$A$776,$A95,СВЦЭМ!$B$33:$B$776,S$83)+'СЕТ СН'!$H$12+СВЦЭМ!$D$10+'СЕТ СН'!$H$5-'СЕТ СН'!$H$20</f>
        <v>2768.9046446000002</v>
      </c>
      <c r="T95" s="36">
        <f>SUMIFS(СВЦЭМ!$C$33:$C$776,СВЦЭМ!$A$33:$A$776,$A95,СВЦЭМ!$B$33:$B$776,T$83)+'СЕТ СН'!$H$12+СВЦЭМ!$D$10+'СЕТ СН'!$H$5-'СЕТ СН'!$H$20</f>
        <v>2749.1172594300001</v>
      </c>
      <c r="U95" s="36">
        <f>SUMIFS(СВЦЭМ!$C$33:$C$776,СВЦЭМ!$A$33:$A$776,$A95,СВЦЭМ!$B$33:$B$776,U$83)+'СЕТ СН'!$H$12+СВЦЭМ!$D$10+'СЕТ СН'!$H$5-'СЕТ СН'!$H$20</f>
        <v>2739.66462422</v>
      </c>
      <c r="V95" s="36">
        <f>SUMIFS(СВЦЭМ!$C$33:$C$776,СВЦЭМ!$A$33:$A$776,$A95,СВЦЭМ!$B$33:$B$776,V$83)+'СЕТ СН'!$H$12+СВЦЭМ!$D$10+'СЕТ СН'!$H$5-'СЕТ СН'!$H$20</f>
        <v>2754.8079812000001</v>
      </c>
      <c r="W95" s="36">
        <f>SUMIFS(СВЦЭМ!$C$33:$C$776,СВЦЭМ!$A$33:$A$776,$A95,СВЦЭМ!$B$33:$B$776,W$83)+'СЕТ СН'!$H$12+СВЦЭМ!$D$10+'СЕТ СН'!$H$5-'СЕТ СН'!$H$20</f>
        <v>2792.6993320500001</v>
      </c>
      <c r="X95" s="36">
        <f>SUMIFS(СВЦЭМ!$C$33:$C$776,СВЦЭМ!$A$33:$A$776,$A95,СВЦЭМ!$B$33:$B$776,X$83)+'СЕТ СН'!$H$12+СВЦЭМ!$D$10+'СЕТ СН'!$H$5-'СЕТ СН'!$H$20</f>
        <v>2855.1368663499998</v>
      </c>
      <c r="Y95" s="36">
        <f>SUMIFS(СВЦЭМ!$C$33:$C$776,СВЦЭМ!$A$33:$A$776,$A95,СВЦЭМ!$B$33:$B$776,Y$83)+'СЕТ СН'!$H$12+СВЦЭМ!$D$10+'СЕТ СН'!$H$5-'СЕТ СН'!$H$20</f>
        <v>2882.0559766799997</v>
      </c>
    </row>
    <row r="96" spans="1:25" ht="15.75" x14ac:dyDescent="0.2">
      <c r="A96" s="35">
        <f t="shared" si="2"/>
        <v>43537</v>
      </c>
      <c r="B96" s="36">
        <f>SUMIFS(СВЦЭМ!$C$33:$C$776,СВЦЭМ!$A$33:$A$776,$A96,СВЦЭМ!$B$33:$B$776,B$83)+'СЕТ СН'!$H$12+СВЦЭМ!$D$10+'СЕТ СН'!$H$5-'СЕТ СН'!$H$20</f>
        <v>2896.9051135499999</v>
      </c>
      <c r="C96" s="36">
        <f>SUMIFS(СВЦЭМ!$C$33:$C$776,СВЦЭМ!$A$33:$A$776,$A96,СВЦЭМ!$B$33:$B$776,C$83)+'СЕТ СН'!$H$12+СВЦЭМ!$D$10+'СЕТ СН'!$H$5-'СЕТ СН'!$H$20</f>
        <v>2922.8067816900002</v>
      </c>
      <c r="D96" s="36">
        <f>SUMIFS(СВЦЭМ!$C$33:$C$776,СВЦЭМ!$A$33:$A$776,$A96,СВЦЭМ!$B$33:$B$776,D$83)+'СЕТ СН'!$H$12+СВЦЭМ!$D$10+'СЕТ СН'!$H$5-'СЕТ СН'!$H$20</f>
        <v>2940.05459733</v>
      </c>
      <c r="E96" s="36">
        <f>SUMIFS(СВЦЭМ!$C$33:$C$776,СВЦЭМ!$A$33:$A$776,$A96,СВЦЭМ!$B$33:$B$776,E$83)+'СЕТ СН'!$H$12+СВЦЭМ!$D$10+'СЕТ СН'!$H$5-'СЕТ СН'!$H$20</f>
        <v>2950.3905294199999</v>
      </c>
      <c r="F96" s="36">
        <f>SUMIFS(СВЦЭМ!$C$33:$C$776,СВЦЭМ!$A$33:$A$776,$A96,СВЦЭМ!$B$33:$B$776,F$83)+'СЕТ СН'!$H$12+СВЦЭМ!$D$10+'СЕТ СН'!$H$5-'СЕТ СН'!$H$20</f>
        <v>2958.0918308</v>
      </c>
      <c r="G96" s="36">
        <f>SUMIFS(СВЦЭМ!$C$33:$C$776,СВЦЭМ!$A$33:$A$776,$A96,СВЦЭМ!$B$33:$B$776,G$83)+'СЕТ СН'!$H$12+СВЦЭМ!$D$10+'СЕТ СН'!$H$5-'СЕТ СН'!$H$20</f>
        <v>2946.4904481799999</v>
      </c>
      <c r="H96" s="36">
        <f>SUMIFS(СВЦЭМ!$C$33:$C$776,СВЦЭМ!$A$33:$A$776,$A96,СВЦЭМ!$B$33:$B$776,H$83)+'СЕТ СН'!$H$12+СВЦЭМ!$D$10+'СЕТ СН'!$H$5-'СЕТ СН'!$H$20</f>
        <v>2901.82426721</v>
      </c>
      <c r="I96" s="36">
        <f>SUMIFS(СВЦЭМ!$C$33:$C$776,СВЦЭМ!$A$33:$A$776,$A96,СВЦЭМ!$B$33:$B$776,I$83)+'СЕТ СН'!$H$12+СВЦЭМ!$D$10+'СЕТ СН'!$H$5-'СЕТ СН'!$H$20</f>
        <v>2839.99368508</v>
      </c>
      <c r="J96" s="36">
        <f>SUMIFS(СВЦЭМ!$C$33:$C$776,СВЦЭМ!$A$33:$A$776,$A96,СВЦЭМ!$B$33:$B$776,J$83)+'СЕТ СН'!$H$12+СВЦЭМ!$D$10+'СЕТ СН'!$H$5-'СЕТ СН'!$H$20</f>
        <v>2799.0236003</v>
      </c>
      <c r="K96" s="36">
        <f>SUMIFS(СВЦЭМ!$C$33:$C$776,СВЦЭМ!$A$33:$A$776,$A96,СВЦЭМ!$B$33:$B$776,K$83)+'СЕТ СН'!$H$12+СВЦЭМ!$D$10+'СЕТ СН'!$H$5-'СЕТ СН'!$H$20</f>
        <v>2760.4471002400001</v>
      </c>
      <c r="L96" s="36">
        <f>SUMIFS(СВЦЭМ!$C$33:$C$776,СВЦЭМ!$A$33:$A$776,$A96,СВЦЭМ!$B$33:$B$776,L$83)+'СЕТ СН'!$H$12+СВЦЭМ!$D$10+'СЕТ СН'!$H$5-'СЕТ СН'!$H$20</f>
        <v>2764.4775466199999</v>
      </c>
      <c r="M96" s="36">
        <f>SUMIFS(СВЦЭМ!$C$33:$C$776,СВЦЭМ!$A$33:$A$776,$A96,СВЦЭМ!$B$33:$B$776,M$83)+'СЕТ СН'!$H$12+СВЦЭМ!$D$10+'СЕТ СН'!$H$5-'СЕТ СН'!$H$20</f>
        <v>2788.9964953899998</v>
      </c>
      <c r="N96" s="36">
        <f>SUMIFS(СВЦЭМ!$C$33:$C$776,СВЦЭМ!$A$33:$A$776,$A96,СВЦЭМ!$B$33:$B$776,N$83)+'СЕТ СН'!$H$12+СВЦЭМ!$D$10+'СЕТ СН'!$H$5-'СЕТ СН'!$H$20</f>
        <v>2818.8839123899998</v>
      </c>
      <c r="O96" s="36">
        <f>SUMIFS(СВЦЭМ!$C$33:$C$776,СВЦЭМ!$A$33:$A$776,$A96,СВЦЭМ!$B$33:$B$776,O$83)+'СЕТ СН'!$H$12+СВЦЭМ!$D$10+'СЕТ СН'!$H$5-'СЕТ СН'!$H$20</f>
        <v>2836.1636898400002</v>
      </c>
      <c r="P96" s="36">
        <f>SUMIFS(СВЦЭМ!$C$33:$C$776,СВЦЭМ!$A$33:$A$776,$A96,СВЦЭМ!$B$33:$B$776,P$83)+'СЕТ СН'!$H$12+СВЦЭМ!$D$10+'СЕТ СН'!$H$5-'СЕТ СН'!$H$20</f>
        <v>2851.2708300200002</v>
      </c>
      <c r="Q96" s="36">
        <f>SUMIFS(СВЦЭМ!$C$33:$C$776,СВЦЭМ!$A$33:$A$776,$A96,СВЦЭМ!$B$33:$B$776,Q$83)+'СЕТ СН'!$H$12+СВЦЭМ!$D$10+'СЕТ СН'!$H$5-'СЕТ СН'!$H$20</f>
        <v>2844.5337487100001</v>
      </c>
      <c r="R96" s="36">
        <f>SUMIFS(СВЦЭМ!$C$33:$C$776,СВЦЭМ!$A$33:$A$776,$A96,СВЦЭМ!$B$33:$B$776,R$83)+'СЕТ СН'!$H$12+СВЦЭМ!$D$10+'СЕТ СН'!$H$5-'СЕТ СН'!$H$20</f>
        <v>2812.52099451</v>
      </c>
      <c r="S96" s="36">
        <f>SUMIFS(СВЦЭМ!$C$33:$C$776,СВЦЭМ!$A$33:$A$776,$A96,СВЦЭМ!$B$33:$B$776,S$83)+'СЕТ СН'!$H$12+СВЦЭМ!$D$10+'СЕТ СН'!$H$5-'СЕТ СН'!$H$20</f>
        <v>2764.5272258300001</v>
      </c>
      <c r="T96" s="36">
        <f>SUMIFS(СВЦЭМ!$C$33:$C$776,СВЦЭМ!$A$33:$A$776,$A96,СВЦЭМ!$B$33:$B$776,T$83)+'СЕТ СН'!$H$12+СВЦЭМ!$D$10+'СЕТ СН'!$H$5-'СЕТ СН'!$H$20</f>
        <v>2745.62163904</v>
      </c>
      <c r="U96" s="36">
        <f>SUMIFS(СВЦЭМ!$C$33:$C$776,СВЦЭМ!$A$33:$A$776,$A96,СВЦЭМ!$B$33:$B$776,U$83)+'СЕТ СН'!$H$12+СВЦЭМ!$D$10+'СЕТ СН'!$H$5-'СЕТ СН'!$H$20</f>
        <v>2732.61761024</v>
      </c>
      <c r="V96" s="36">
        <f>SUMIFS(СВЦЭМ!$C$33:$C$776,СВЦЭМ!$A$33:$A$776,$A96,СВЦЭМ!$B$33:$B$776,V$83)+'СЕТ СН'!$H$12+СВЦЭМ!$D$10+'СЕТ СН'!$H$5-'СЕТ СН'!$H$20</f>
        <v>2731.4697148099999</v>
      </c>
      <c r="W96" s="36">
        <f>SUMIFS(СВЦЭМ!$C$33:$C$776,СВЦЭМ!$A$33:$A$776,$A96,СВЦЭМ!$B$33:$B$776,W$83)+'СЕТ СН'!$H$12+СВЦЭМ!$D$10+'СЕТ СН'!$H$5-'СЕТ СН'!$H$20</f>
        <v>2741.3830741100001</v>
      </c>
      <c r="X96" s="36">
        <f>SUMIFS(СВЦЭМ!$C$33:$C$776,СВЦЭМ!$A$33:$A$776,$A96,СВЦЭМ!$B$33:$B$776,X$83)+'СЕТ СН'!$H$12+СВЦЭМ!$D$10+'СЕТ СН'!$H$5-'СЕТ СН'!$H$20</f>
        <v>2796.6995745300001</v>
      </c>
      <c r="Y96" s="36">
        <f>SUMIFS(СВЦЭМ!$C$33:$C$776,СВЦЭМ!$A$33:$A$776,$A96,СВЦЭМ!$B$33:$B$776,Y$83)+'СЕТ СН'!$H$12+СВЦЭМ!$D$10+'СЕТ СН'!$H$5-'СЕТ СН'!$H$20</f>
        <v>2836.13602842</v>
      </c>
    </row>
    <row r="97" spans="1:25" ht="15.75" x14ac:dyDescent="0.2">
      <c r="A97" s="35">
        <f t="shared" si="2"/>
        <v>43538</v>
      </c>
      <c r="B97" s="36">
        <f>SUMIFS(СВЦЭМ!$C$33:$C$776,СВЦЭМ!$A$33:$A$776,$A97,СВЦЭМ!$B$33:$B$776,B$83)+'СЕТ СН'!$H$12+СВЦЭМ!$D$10+'СЕТ СН'!$H$5-'СЕТ СН'!$H$20</f>
        <v>2936.31176228</v>
      </c>
      <c r="C97" s="36">
        <f>SUMIFS(СВЦЭМ!$C$33:$C$776,СВЦЭМ!$A$33:$A$776,$A97,СВЦЭМ!$B$33:$B$776,C$83)+'СЕТ СН'!$H$12+СВЦЭМ!$D$10+'СЕТ СН'!$H$5-'СЕТ СН'!$H$20</f>
        <v>2967.6756352800003</v>
      </c>
      <c r="D97" s="36">
        <f>SUMIFS(СВЦЭМ!$C$33:$C$776,СВЦЭМ!$A$33:$A$776,$A97,СВЦЭМ!$B$33:$B$776,D$83)+'СЕТ СН'!$H$12+СВЦЭМ!$D$10+'СЕТ СН'!$H$5-'СЕТ СН'!$H$20</f>
        <v>2981.9872839600002</v>
      </c>
      <c r="E97" s="36">
        <f>SUMIFS(СВЦЭМ!$C$33:$C$776,СВЦЭМ!$A$33:$A$776,$A97,СВЦЭМ!$B$33:$B$776,E$83)+'СЕТ СН'!$H$12+СВЦЭМ!$D$10+'СЕТ СН'!$H$5-'СЕТ СН'!$H$20</f>
        <v>2980.7410920499997</v>
      </c>
      <c r="F97" s="36">
        <f>SUMIFS(СВЦЭМ!$C$33:$C$776,СВЦЭМ!$A$33:$A$776,$A97,СВЦЭМ!$B$33:$B$776,F$83)+'СЕТ СН'!$H$12+СВЦЭМ!$D$10+'СЕТ СН'!$H$5-'СЕТ СН'!$H$20</f>
        <v>2976.9693492900001</v>
      </c>
      <c r="G97" s="36">
        <f>SUMIFS(СВЦЭМ!$C$33:$C$776,СВЦЭМ!$A$33:$A$776,$A97,СВЦЭМ!$B$33:$B$776,G$83)+'СЕТ СН'!$H$12+СВЦЭМ!$D$10+'СЕТ СН'!$H$5-'СЕТ СН'!$H$20</f>
        <v>2948.0684800700001</v>
      </c>
      <c r="H97" s="36">
        <f>SUMIFS(СВЦЭМ!$C$33:$C$776,СВЦЭМ!$A$33:$A$776,$A97,СВЦЭМ!$B$33:$B$776,H$83)+'СЕТ СН'!$H$12+СВЦЭМ!$D$10+'СЕТ СН'!$H$5-'СЕТ СН'!$H$20</f>
        <v>2891.57693445</v>
      </c>
      <c r="I97" s="36">
        <f>SUMIFS(СВЦЭМ!$C$33:$C$776,СВЦЭМ!$A$33:$A$776,$A97,СВЦЭМ!$B$33:$B$776,I$83)+'СЕТ СН'!$H$12+СВЦЭМ!$D$10+'СЕТ СН'!$H$5-'СЕТ СН'!$H$20</f>
        <v>2830.2827256</v>
      </c>
      <c r="J97" s="36">
        <f>SUMIFS(СВЦЭМ!$C$33:$C$776,СВЦЭМ!$A$33:$A$776,$A97,СВЦЭМ!$B$33:$B$776,J$83)+'СЕТ СН'!$H$12+СВЦЭМ!$D$10+'СЕТ СН'!$H$5-'СЕТ СН'!$H$20</f>
        <v>2781.78796865</v>
      </c>
      <c r="K97" s="36">
        <f>SUMIFS(СВЦЭМ!$C$33:$C$776,СВЦЭМ!$A$33:$A$776,$A97,СВЦЭМ!$B$33:$B$776,K$83)+'СЕТ СН'!$H$12+СВЦЭМ!$D$10+'СЕТ СН'!$H$5-'СЕТ СН'!$H$20</f>
        <v>2763.5639345600002</v>
      </c>
      <c r="L97" s="36">
        <f>SUMIFS(СВЦЭМ!$C$33:$C$776,СВЦЭМ!$A$33:$A$776,$A97,СВЦЭМ!$B$33:$B$776,L$83)+'СЕТ СН'!$H$12+СВЦЭМ!$D$10+'СЕТ СН'!$H$5-'СЕТ СН'!$H$20</f>
        <v>2761.8531578699999</v>
      </c>
      <c r="M97" s="36">
        <f>SUMIFS(СВЦЭМ!$C$33:$C$776,СВЦЭМ!$A$33:$A$776,$A97,СВЦЭМ!$B$33:$B$776,M$83)+'СЕТ СН'!$H$12+СВЦЭМ!$D$10+'СЕТ СН'!$H$5-'СЕТ СН'!$H$20</f>
        <v>2809.54334939</v>
      </c>
      <c r="N97" s="36">
        <f>SUMIFS(СВЦЭМ!$C$33:$C$776,СВЦЭМ!$A$33:$A$776,$A97,СВЦЭМ!$B$33:$B$776,N$83)+'СЕТ СН'!$H$12+СВЦЭМ!$D$10+'СЕТ СН'!$H$5-'СЕТ СН'!$H$20</f>
        <v>2849.0227461499999</v>
      </c>
      <c r="O97" s="36">
        <f>SUMIFS(СВЦЭМ!$C$33:$C$776,СВЦЭМ!$A$33:$A$776,$A97,СВЦЭМ!$B$33:$B$776,O$83)+'СЕТ СН'!$H$12+СВЦЭМ!$D$10+'СЕТ СН'!$H$5-'СЕТ СН'!$H$20</f>
        <v>2845.0479794900002</v>
      </c>
      <c r="P97" s="36">
        <f>SUMIFS(СВЦЭМ!$C$33:$C$776,СВЦЭМ!$A$33:$A$776,$A97,СВЦЭМ!$B$33:$B$776,P$83)+'СЕТ СН'!$H$12+СВЦЭМ!$D$10+'СЕТ СН'!$H$5-'СЕТ СН'!$H$20</f>
        <v>2861.21829475</v>
      </c>
      <c r="Q97" s="36">
        <f>SUMIFS(СВЦЭМ!$C$33:$C$776,СВЦЭМ!$A$33:$A$776,$A97,СВЦЭМ!$B$33:$B$776,Q$83)+'СЕТ СН'!$H$12+СВЦЭМ!$D$10+'СЕТ СН'!$H$5-'СЕТ СН'!$H$20</f>
        <v>2860.79667595</v>
      </c>
      <c r="R97" s="36">
        <f>SUMIFS(СВЦЭМ!$C$33:$C$776,СВЦЭМ!$A$33:$A$776,$A97,СВЦЭМ!$B$33:$B$776,R$83)+'СЕТ СН'!$H$12+СВЦЭМ!$D$10+'СЕТ СН'!$H$5-'СЕТ СН'!$H$20</f>
        <v>2830.7991784999999</v>
      </c>
      <c r="S97" s="36">
        <f>SUMIFS(СВЦЭМ!$C$33:$C$776,СВЦЭМ!$A$33:$A$776,$A97,СВЦЭМ!$B$33:$B$776,S$83)+'СЕТ СН'!$H$12+СВЦЭМ!$D$10+'СЕТ СН'!$H$5-'СЕТ СН'!$H$20</f>
        <v>2787.8334615799999</v>
      </c>
      <c r="T97" s="36">
        <f>SUMIFS(СВЦЭМ!$C$33:$C$776,СВЦЭМ!$A$33:$A$776,$A97,СВЦЭМ!$B$33:$B$776,T$83)+'СЕТ СН'!$H$12+СВЦЭМ!$D$10+'СЕТ СН'!$H$5-'СЕТ СН'!$H$20</f>
        <v>2763.99183859</v>
      </c>
      <c r="U97" s="36">
        <f>SUMIFS(СВЦЭМ!$C$33:$C$776,СВЦЭМ!$A$33:$A$776,$A97,СВЦЭМ!$B$33:$B$776,U$83)+'СЕТ СН'!$H$12+СВЦЭМ!$D$10+'СЕТ СН'!$H$5-'СЕТ СН'!$H$20</f>
        <v>2722.6791999699999</v>
      </c>
      <c r="V97" s="36">
        <f>SUMIFS(СВЦЭМ!$C$33:$C$776,СВЦЭМ!$A$33:$A$776,$A97,СВЦЭМ!$B$33:$B$776,V$83)+'СЕТ СН'!$H$12+СВЦЭМ!$D$10+'СЕТ СН'!$H$5-'СЕТ СН'!$H$20</f>
        <v>2711.4435381399999</v>
      </c>
      <c r="W97" s="36">
        <f>SUMIFS(СВЦЭМ!$C$33:$C$776,СВЦЭМ!$A$33:$A$776,$A97,СВЦЭМ!$B$33:$B$776,W$83)+'СЕТ СН'!$H$12+СВЦЭМ!$D$10+'СЕТ СН'!$H$5-'СЕТ СН'!$H$20</f>
        <v>2706.4729582800001</v>
      </c>
      <c r="X97" s="36">
        <f>SUMIFS(СВЦЭМ!$C$33:$C$776,СВЦЭМ!$A$33:$A$776,$A97,СВЦЭМ!$B$33:$B$776,X$83)+'СЕТ СН'!$H$12+СВЦЭМ!$D$10+'СЕТ СН'!$H$5-'СЕТ СН'!$H$20</f>
        <v>2724.6165802999999</v>
      </c>
      <c r="Y97" s="36">
        <f>SUMIFS(СВЦЭМ!$C$33:$C$776,СВЦЭМ!$A$33:$A$776,$A97,СВЦЭМ!$B$33:$B$776,Y$83)+'СЕТ СН'!$H$12+СВЦЭМ!$D$10+'СЕТ СН'!$H$5-'СЕТ СН'!$H$20</f>
        <v>2759.5572215399998</v>
      </c>
    </row>
    <row r="98" spans="1:25" ht="15.75" x14ac:dyDescent="0.2">
      <c r="A98" s="35">
        <f t="shared" si="2"/>
        <v>43539</v>
      </c>
      <c r="B98" s="36">
        <f>SUMIFS(СВЦЭМ!$C$33:$C$776,СВЦЭМ!$A$33:$A$776,$A98,СВЦЭМ!$B$33:$B$776,B$83)+'СЕТ СН'!$H$12+СВЦЭМ!$D$10+'СЕТ СН'!$H$5-'СЕТ СН'!$H$20</f>
        <v>2898.6395491200001</v>
      </c>
      <c r="C98" s="36">
        <f>SUMIFS(СВЦЭМ!$C$33:$C$776,СВЦЭМ!$A$33:$A$776,$A98,СВЦЭМ!$B$33:$B$776,C$83)+'СЕТ СН'!$H$12+СВЦЭМ!$D$10+'СЕТ СН'!$H$5-'СЕТ СН'!$H$20</f>
        <v>2950.00742588</v>
      </c>
      <c r="D98" s="36">
        <f>SUMIFS(СВЦЭМ!$C$33:$C$776,СВЦЭМ!$A$33:$A$776,$A98,СВЦЭМ!$B$33:$B$776,D$83)+'СЕТ СН'!$H$12+СВЦЭМ!$D$10+'СЕТ СН'!$H$5-'СЕТ СН'!$H$20</f>
        <v>2955.8521102</v>
      </c>
      <c r="E98" s="36">
        <f>SUMIFS(СВЦЭМ!$C$33:$C$776,СВЦЭМ!$A$33:$A$776,$A98,СВЦЭМ!$B$33:$B$776,E$83)+'СЕТ СН'!$H$12+СВЦЭМ!$D$10+'СЕТ СН'!$H$5-'СЕТ СН'!$H$20</f>
        <v>2971.8289186699999</v>
      </c>
      <c r="F98" s="36">
        <f>SUMIFS(СВЦЭМ!$C$33:$C$776,СВЦЭМ!$A$33:$A$776,$A98,СВЦЭМ!$B$33:$B$776,F$83)+'СЕТ СН'!$H$12+СВЦЭМ!$D$10+'СЕТ СН'!$H$5-'СЕТ СН'!$H$20</f>
        <v>2965.1526146300002</v>
      </c>
      <c r="G98" s="36">
        <f>SUMIFS(СВЦЭМ!$C$33:$C$776,СВЦЭМ!$A$33:$A$776,$A98,СВЦЭМ!$B$33:$B$776,G$83)+'СЕТ СН'!$H$12+СВЦЭМ!$D$10+'СЕТ СН'!$H$5-'СЕТ СН'!$H$20</f>
        <v>2939.6863936899999</v>
      </c>
      <c r="H98" s="36">
        <f>SUMIFS(СВЦЭМ!$C$33:$C$776,СВЦЭМ!$A$33:$A$776,$A98,СВЦЭМ!$B$33:$B$776,H$83)+'СЕТ СН'!$H$12+СВЦЭМ!$D$10+'СЕТ СН'!$H$5-'СЕТ СН'!$H$20</f>
        <v>2893.05594251</v>
      </c>
      <c r="I98" s="36">
        <f>SUMIFS(СВЦЭМ!$C$33:$C$776,СВЦЭМ!$A$33:$A$776,$A98,СВЦЭМ!$B$33:$B$776,I$83)+'СЕТ СН'!$H$12+СВЦЭМ!$D$10+'СЕТ СН'!$H$5-'СЕТ СН'!$H$20</f>
        <v>2849.2357798600001</v>
      </c>
      <c r="J98" s="36">
        <f>SUMIFS(СВЦЭМ!$C$33:$C$776,СВЦЭМ!$A$33:$A$776,$A98,СВЦЭМ!$B$33:$B$776,J$83)+'СЕТ СН'!$H$12+СВЦЭМ!$D$10+'СЕТ СН'!$H$5-'СЕТ СН'!$H$20</f>
        <v>2807.83183074</v>
      </c>
      <c r="K98" s="36">
        <f>SUMIFS(СВЦЭМ!$C$33:$C$776,СВЦЭМ!$A$33:$A$776,$A98,СВЦЭМ!$B$33:$B$776,K$83)+'СЕТ СН'!$H$12+СВЦЭМ!$D$10+'СЕТ СН'!$H$5-'СЕТ СН'!$H$20</f>
        <v>2805.6030831500002</v>
      </c>
      <c r="L98" s="36">
        <f>SUMIFS(СВЦЭМ!$C$33:$C$776,СВЦЭМ!$A$33:$A$776,$A98,СВЦЭМ!$B$33:$B$776,L$83)+'СЕТ СН'!$H$12+СВЦЭМ!$D$10+'СЕТ СН'!$H$5-'СЕТ СН'!$H$20</f>
        <v>2813.0566535200001</v>
      </c>
      <c r="M98" s="36">
        <f>SUMIFS(СВЦЭМ!$C$33:$C$776,СВЦЭМ!$A$33:$A$776,$A98,СВЦЭМ!$B$33:$B$776,M$83)+'СЕТ СН'!$H$12+СВЦЭМ!$D$10+'СЕТ СН'!$H$5-'СЕТ СН'!$H$20</f>
        <v>2825.3305317700001</v>
      </c>
      <c r="N98" s="36">
        <f>SUMIFS(СВЦЭМ!$C$33:$C$776,СВЦЭМ!$A$33:$A$776,$A98,СВЦЭМ!$B$33:$B$776,N$83)+'СЕТ СН'!$H$12+СВЦЭМ!$D$10+'СЕТ СН'!$H$5-'СЕТ СН'!$H$20</f>
        <v>2832.2037597200001</v>
      </c>
      <c r="O98" s="36">
        <f>SUMIFS(СВЦЭМ!$C$33:$C$776,СВЦЭМ!$A$33:$A$776,$A98,СВЦЭМ!$B$33:$B$776,O$83)+'СЕТ СН'!$H$12+СВЦЭМ!$D$10+'СЕТ СН'!$H$5-'СЕТ СН'!$H$20</f>
        <v>2837.0260698800003</v>
      </c>
      <c r="P98" s="36">
        <f>SUMIFS(СВЦЭМ!$C$33:$C$776,СВЦЭМ!$A$33:$A$776,$A98,СВЦЭМ!$B$33:$B$776,P$83)+'СЕТ СН'!$H$12+СВЦЭМ!$D$10+'СЕТ СН'!$H$5-'СЕТ СН'!$H$20</f>
        <v>2860.5693044300001</v>
      </c>
      <c r="Q98" s="36">
        <f>SUMIFS(СВЦЭМ!$C$33:$C$776,СВЦЭМ!$A$33:$A$776,$A98,СВЦЭМ!$B$33:$B$776,Q$83)+'СЕТ СН'!$H$12+СВЦЭМ!$D$10+'СЕТ СН'!$H$5-'СЕТ СН'!$H$20</f>
        <v>2827.4151305300002</v>
      </c>
      <c r="R98" s="36">
        <f>SUMIFS(СВЦЭМ!$C$33:$C$776,СВЦЭМ!$A$33:$A$776,$A98,СВЦЭМ!$B$33:$B$776,R$83)+'СЕТ СН'!$H$12+СВЦЭМ!$D$10+'СЕТ СН'!$H$5-'СЕТ СН'!$H$20</f>
        <v>2792.0929909299998</v>
      </c>
      <c r="S98" s="36">
        <f>SUMIFS(СВЦЭМ!$C$33:$C$776,СВЦЭМ!$A$33:$A$776,$A98,СВЦЭМ!$B$33:$B$776,S$83)+'СЕТ СН'!$H$12+СВЦЭМ!$D$10+'СЕТ СН'!$H$5-'СЕТ СН'!$H$20</f>
        <v>2746.8782211799999</v>
      </c>
      <c r="T98" s="36">
        <f>SUMIFS(СВЦЭМ!$C$33:$C$776,СВЦЭМ!$A$33:$A$776,$A98,СВЦЭМ!$B$33:$B$776,T$83)+'СЕТ СН'!$H$12+СВЦЭМ!$D$10+'СЕТ СН'!$H$5-'СЕТ СН'!$H$20</f>
        <v>2735.9783046699999</v>
      </c>
      <c r="U98" s="36">
        <f>SUMIFS(СВЦЭМ!$C$33:$C$776,СВЦЭМ!$A$33:$A$776,$A98,СВЦЭМ!$B$33:$B$776,U$83)+'СЕТ СН'!$H$12+СВЦЭМ!$D$10+'СЕТ СН'!$H$5-'СЕТ СН'!$H$20</f>
        <v>2727.3647819399998</v>
      </c>
      <c r="V98" s="36">
        <f>SUMIFS(СВЦЭМ!$C$33:$C$776,СВЦЭМ!$A$33:$A$776,$A98,СВЦЭМ!$B$33:$B$776,V$83)+'СЕТ СН'!$H$12+СВЦЭМ!$D$10+'СЕТ СН'!$H$5-'СЕТ СН'!$H$20</f>
        <v>2729.94989928</v>
      </c>
      <c r="W98" s="36">
        <f>SUMIFS(СВЦЭМ!$C$33:$C$776,СВЦЭМ!$A$33:$A$776,$A98,СВЦЭМ!$B$33:$B$776,W$83)+'СЕТ СН'!$H$12+СВЦЭМ!$D$10+'СЕТ СН'!$H$5-'СЕТ СН'!$H$20</f>
        <v>2735.22059326</v>
      </c>
      <c r="X98" s="36">
        <f>SUMIFS(СВЦЭМ!$C$33:$C$776,СВЦЭМ!$A$33:$A$776,$A98,СВЦЭМ!$B$33:$B$776,X$83)+'СЕТ СН'!$H$12+СВЦЭМ!$D$10+'СЕТ СН'!$H$5-'СЕТ СН'!$H$20</f>
        <v>2763.0560727500001</v>
      </c>
      <c r="Y98" s="36">
        <f>SUMIFS(СВЦЭМ!$C$33:$C$776,СВЦЭМ!$A$33:$A$776,$A98,СВЦЭМ!$B$33:$B$776,Y$83)+'СЕТ СН'!$H$12+СВЦЭМ!$D$10+'СЕТ СН'!$H$5-'СЕТ СН'!$H$20</f>
        <v>2806.43050047</v>
      </c>
    </row>
    <row r="99" spans="1:25" ht="15.75" x14ac:dyDescent="0.2">
      <c r="A99" s="35">
        <f t="shared" si="2"/>
        <v>43540</v>
      </c>
      <c r="B99" s="36">
        <f>SUMIFS(СВЦЭМ!$C$33:$C$776,СВЦЭМ!$A$33:$A$776,$A99,СВЦЭМ!$B$33:$B$776,B$83)+'СЕТ СН'!$H$12+СВЦЭМ!$D$10+'СЕТ СН'!$H$5-'СЕТ СН'!$H$20</f>
        <v>2852.08752018</v>
      </c>
      <c r="C99" s="36">
        <f>SUMIFS(СВЦЭМ!$C$33:$C$776,СВЦЭМ!$A$33:$A$776,$A99,СВЦЭМ!$B$33:$B$776,C$83)+'СЕТ СН'!$H$12+СВЦЭМ!$D$10+'СЕТ СН'!$H$5-'СЕТ СН'!$H$20</f>
        <v>2890.25009034</v>
      </c>
      <c r="D99" s="36">
        <f>SUMIFS(СВЦЭМ!$C$33:$C$776,СВЦЭМ!$A$33:$A$776,$A99,СВЦЭМ!$B$33:$B$776,D$83)+'СЕТ СН'!$H$12+СВЦЭМ!$D$10+'СЕТ СН'!$H$5-'СЕТ СН'!$H$20</f>
        <v>2920.2978005</v>
      </c>
      <c r="E99" s="36">
        <f>SUMIFS(СВЦЭМ!$C$33:$C$776,СВЦЭМ!$A$33:$A$776,$A99,СВЦЭМ!$B$33:$B$776,E$83)+'СЕТ СН'!$H$12+СВЦЭМ!$D$10+'СЕТ СН'!$H$5-'СЕТ СН'!$H$20</f>
        <v>2924.2919183399999</v>
      </c>
      <c r="F99" s="36">
        <f>SUMIFS(СВЦЭМ!$C$33:$C$776,СВЦЭМ!$A$33:$A$776,$A99,СВЦЭМ!$B$33:$B$776,F$83)+'СЕТ СН'!$H$12+СВЦЭМ!$D$10+'СЕТ СН'!$H$5-'СЕТ СН'!$H$20</f>
        <v>2941.1504981999997</v>
      </c>
      <c r="G99" s="36">
        <f>SUMIFS(СВЦЭМ!$C$33:$C$776,СВЦЭМ!$A$33:$A$776,$A99,СВЦЭМ!$B$33:$B$776,G$83)+'СЕТ СН'!$H$12+СВЦЭМ!$D$10+'СЕТ СН'!$H$5-'СЕТ СН'!$H$20</f>
        <v>2932.84339688</v>
      </c>
      <c r="H99" s="36">
        <f>SUMIFS(СВЦЭМ!$C$33:$C$776,СВЦЭМ!$A$33:$A$776,$A99,СВЦЭМ!$B$33:$B$776,H$83)+'СЕТ СН'!$H$12+СВЦЭМ!$D$10+'СЕТ СН'!$H$5-'СЕТ СН'!$H$20</f>
        <v>2904.4622728599998</v>
      </c>
      <c r="I99" s="36">
        <f>SUMIFS(СВЦЭМ!$C$33:$C$776,СВЦЭМ!$A$33:$A$776,$A99,СВЦЭМ!$B$33:$B$776,I$83)+'СЕТ СН'!$H$12+СВЦЭМ!$D$10+'СЕТ СН'!$H$5-'СЕТ СН'!$H$20</f>
        <v>2831.55259054</v>
      </c>
      <c r="J99" s="36">
        <f>SUMIFS(СВЦЭМ!$C$33:$C$776,СВЦЭМ!$A$33:$A$776,$A99,СВЦЭМ!$B$33:$B$776,J$83)+'СЕТ СН'!$H$12+СВЦЭМ!$D$10+'СЕТ СН'!$H$5-'СЕТ СН'!$H$20</f>
        <v>2756.31183418</v>
      </c>
      <c r="K99" s="36">
        <f>SUMIFS(СВЦЭМ!$C$33:$C$776,СВЦЭМ!$A$33:$A$776,$A99,СВЦЭМ!$B$33:$B$776,K$83)+'СЕТ СН'!$H$12+СВЦЭМ!$D$10+'СЕТ СН'!$H$5-'СЕТ СН'!$H$20</f>
        <v>2738.5784329099997</v>
      </c>
      <c r="L99" s="36">
        <f>SUMIFS(СВЦЭМ!$C$33:$C$776,СВЦЭМ!$A$33:$A$776,$A99,СВЦЭМ!$B$33:$B$776,L$83)+'СЕТ СН'!$H$12+СВЦЭМ!$D$10+'СЕТ СН'!$H$5-'СЕТ СН'!$H$20</f>
        <v>2750.62810992</v>
      </c>
      <c r="M99" s="36">
        <f>SUMIFS(СВЦЭМ!$C$33:$C$776,СВЦЭМ!$A$33:$A$776,$A99,СВЦЭМ!$B$33:$B$776,M$83)+'СЕТ СН'!$H$12+СВЦЭМ!$D$10+'СЕТ СН'!$H$5-'СЕТ СН'!$H$20</f>
        <v>2788.4532981000002</v>
      </c>
      <c r="N99" s="36">
        <f>SUMIFS(СВЦЭМ!$C$33:$C$776,СВЦЭМ!$A$33:$A$776,$A99,СВЦЭМ!$B$33:$B$776,N$83)+'СЕТ СН'!$H$12+СВЦЭМ!$D$10+'СЕТ СН'!$H$5-'СЕТ СН'!$H$20</f>
        <v>2832.8373068400001</v>
      </c>
      <c r="O99" s="36">
        <f>SUMIFS(СВЦЭМ!$C$33:$C$776,СВЦЭМ!$A$33:$A$776,$A99,СВЦЭМ!$B$33:$B$776,O$83)+'СЕТ СН'!$H$12+СВЦЭМ!$D$10+'СЕТ СН'!$H$5-'СЕТ СН'!$H$20</f>
        <v>2840.4128631200001</v>
      </c>
      <c r="P99" s="36">
        <f>SUMIFS(СВЦЭМ!$C$33:$C$776,СВЦЭМ!$A$33:$A$776,$A99,СВЦЭМ!$B$33:$B$776,P$83)+'СЕТ СН'!$H$12+СВЦЭМ!$D$10+'СЕТ СН'!$H$5-'СЕТ СН'!$H$20</f>
        <v>2833.65504913</v>
      </c>
      <c r="Q99" s="36">
        <f>SUMIFS(СВЦЭМ!$C$33:$C$776,СВЦЭМ!$A$33:$A$776,$A99,СВЦЭМ!$B$33:$B$776,Q$83)+'СЕТ СН'!$H$12+СВЦЭМ!$D$10+'СЕТ СН'!$H$5-'СЕТ СН'!$H$20</f>
        <v>2839.2859642799999</v>
      </c>
      <c r="R99" s="36">
        <f>SUMIFS(СВЦЭМ!$C$33:$C$776,СВЦЭМ!$A$33:$A$776,$A99,СВЦЭМ!$B$33:$B$776,R$83)+'СЕТ СН'!$H$12+СВЦЭМ!$D$10+'СЕТ СН'!$H$5-'СЕТ СН'!$H$20</f>
        <v>2816.8066280900002</v>
      </c>
      <c r="S99" s="36">
        <f>SUMIFS(СВЦЭМ!$C$33:$C$776,СВЦЭМ!$A$33:$A$776,$A99,СВЦЭМ!$B$33:$B$776,S$83)+'СЕТ СН'!$H$12+СВЦЭМ!$D$10+'СЕТ СН'!$H$5-'СЕТ СН'!$H$20</f>
        <v>2763.63185144</v>
      </c>
      <c r="T99" s="36">
        <f>SUMIFS(СВЦЭМ!$C$33:$C$776,СВЦЭМ!$A$33:$A$776,$A99,СВЦЭМ!$B$33:$B$776,T$83)+'СЕТ СН'!$H$12+СВЦЭМ!$D$10+'СЕТ СН'!$H$5-'СЕТ СН'!$H$20</f>
        <v>2749.4797774899998</v>
      </c>
      <c r="U99" s="36">
        <f>SUMIFS(СВЦЭМ!$C$33:$C$776,СВЦЭМ!$A$33:$A$776,$A99,СВЦЭМ!$B$33:$B$776,U$83)+'СЕТ СН'!$H$12+СВЦЭМ!$D$10+'СЕТ СН'!$H$5-'СЕТ СН'!$H$20</f>
        <v>2733.7905231599998</v>
      </c>
      <c r="V99" s="36">
        <f>SUMIFS(СВЦЭМ!$C$33:$C$776,СВЦЭМ!$A$33:$A$776,$A99,СВЦЭМ!$B$33:$B$776,V$83)+'СЕТ СН'!$H$12+СВЦЭМ!$D$10+'СЕТ СН'!$H$5-'СЕТ СН'!$H$20</f>
        <v>2713.48058868</v>
      </c>
      <c r="W99" s="36">
        <f>SUMIFS(СВЦЭМ!$C$33:$C$776,СВЦЭМ!$A$33:$A$776,$A99,СВЦЭМ!$B$33:$B$776,W$83)+'СЕТ СН'!$H$12+СВЦЭМ!$D$10+'СЕТ СН'!$H$5-'СЕТ СН'!$H$20</f>
        <v>2726.0471046799998</v>
      </c>
      <c r="X99" s="36">
        <f>SUMIFS(СВЦЭМ!$C$33:$C$776,СВЦЭМ!$A$33:$A$776,$A99,СВЦЭМ!$B$33:$B$776,X$83)+'СЕТ СН'!$H$12+СВЦЭМ!$D$10+'СЕТ СН'!$H$5-'СЕТ СН'!$H$20</f>
        <v>2766.5508636099999</v>
      </c>
      <c r="Y99" s="36">
        <f>SUMIFS(СВЦЭМ!$C$33:$C$776,СВЦЭМ!$A$33:$A$776,$A99,СВЦЭМ!$B$33:$B$776,Y$83)+'СЕТ СН'!$H$12+СВЦЭМ!$D$10+'СЕТ СН'!$H$5-'СЕТ СН'!$H$20</f>
        <v>2818.6024318</v>
      </c>
    </row>
    <row r="100" spans="1:25" ht="15.75" x14ac:dyDescent="0.2">
      <c r="A100" s="35">
        <f t="shared" si="2"/>
        <v>43541</v>
      </c>
      <c r="B100" s="36">
        <f>SUMIFS(СВЦЭМ!$C$33:$C$776,СВЦЭМ!$A$33:$A$776,$A100,СВЦЭМ!$B$33:$B$776,B$83)+'СЕТ СН'!$H$12+СВЦЭМ!$D$10+'СЕТ СН'!$H$5-'СЕТ СН'!$H$20</f>
        <v>2856.38056074</v>
      </c>
      <c r="C100" s="36">
        <f>SUMIFS(СВЦЭМ!$C$33:$C$776,СВЦЭМ!$A$33:$A$776,$A100,СВЦЭМ!$B$33:$B$776,C$83)+'СЕТ СН'!$H$12+СВЦЭМ!$D$10+'СЕТ СН'!$H$5-'СЕТ СН'!$H$20</f>
        <v>2884.01494447</v>
      </c>
      <c r="D100" s="36">
        <f>SUMIFS(СВЦЭМ!$C$33:$C$776,СВЦЭМ!$A$33:$A$776,$A100,СВЦЭМ!$B$33:$B$776,D$83)+'СЕТ СН'!$H$12+СВЦЭМ!$D$10+'СЕТ СН'!$H$5-'СЕТ СН'!$H$20</f>
        <v>2898.0552912600001</v>
      </c>
      <c r="E100" s="36">
        <f>SUMIFS(СВЦЭМ!$C$33:$C$776,СВЦЭМ!$A$33:$A$776,$A100,СВЦЭМ!$B$33:$B$776,E$83)+'СЕТ СН'!$H$12+СВЦЭМ!$D$10+'СЕТ СН'!$H$5-'СЕТ СН'!$H$20</f>
        <v>2903.4624035299998</v>
      </c>
      <c r="F100" s="36">
        <f>SUMIFS(СВЦЭМ!$C$33:$C$776,СВЦЭМ!$A$33:$A$776,$A100,СВЦЭМ!$B$33:$B$776,F$83)+'СЕТ СН'!$H$12+СВЦЭМ!$D$10+'СЕТ СН'!$H$5-'СЕТ СН'!$H$20</f>
        <v>2923.79942282</v>
      </c>
      <c r="G100" s="36">
        <f>SUMIFS(СВЦЭМ!$C$33:$C$776,СВЦЭМ!$A$33:$A$776,$A100,СВЦЭМ!$B$33:$B$776,G$83)+'СЕТ СН'!$H$12+СВЦЭМ!$D$10+'СЕТ СН'!$H$5-'СЕТ СН'!$H$20</f>
        <v>2937.0017891799998</v>
      </c>
      <c r="H100" s="36">
        <f>SUMIFS(СВЦЭМ!$C$33:$C$776,СВЦЭМ!$A$33:$A$776,$A100,СВЦЭМ!$B$33:$B$776,H$83)+'СЕТ СН'!$H$12+СВЦЭМ!$D$10+'СЕТ СН'!$H$5-'СЕТ СН'!$H$20</f>
        <v>2889.3892752299998</v>
      </c>
      <c r="I100" s="36">
        <f>SUMIFS(СВЦЭМ!$C$33:$C$776,СВЦЭМ!$A$33:$A$776,$A100,СВЦЭМ!$B$33:$B$776,I$83)+'СЕТ СН'!$H$12+СВЦЭМ!$D$10+'СЕТ СН'!$H$5-'СЕТ СН'!$H$20</f>
        <v>2834.8982271300001</v>
      </c>
      <c r="J100" s="36">
        <f>SUMIFS(СВЦЭМ!$C$33:$C$776,СВЦЭМ!$A$33:$A$776,$A100,СВЦЭМ!$B$33:$B$776,J$83)+'СЕТ СН'!$H$12+СВЦЭМ!$D$10+'СЕТ СН'!$H$5-'СЕТ СН'!$H$20</f>
        <v>2778.2482252099999</v>
      </c>
      <c r="K100" s="36">
        <f>SUMIFS(СВЦЭМ!$C$33:$C$776,СВЦЭМ!$A$33:$A$776,$A100,СВЦЭМ!$B$33:$B$776,K$83)+'СЕТ СН'!$H$12+СВЦЭМ!$D$10+'СЕТ СН'!$H$5-'СЕТ СН'!$H$20</f>
        <v>2745.3031838500001</v>
      </c>
      <c r="L100" s="36">
        <f>SUMIFS(СВЦЭМ!$C$33:$C$776,СВЦЭМ!$A$33:$A$776,$A100,СВЦЭМ!$B$33:$B$776,L$83)+'СЕТ СН'!$H$12+СВЦЭМ!$D$10+'СЕТ СН'!$H$5-'СЕТ СН'!$H$20</f>
        <v>2729.0952350100001</v>
      </c>
      <c r="M100" s="36">
        <f>SUMIFS(СВЦЭМ!$C$33:$C$776,СВЦЭМ!$A$33:$A$776,$A100,СВЦЭМ!$B$33:$B$776,M$83)+'СЕТ СН'!$H$12+СВЦЭМ!$D$10+'СЕТ СН'!$H$5-'СЕТ СН'!$H$20</f>
        <v>2772.3136496299999</v>
      </c>
      <c r="N100" s="36">
        <f>SUMIFS(СВЦЭМ!$C$33:$C$776,СВЦЭМ!$A$33:$A$776,$A100,СВЦЭМ!$B$33:$B$776,N$83)+'СЕТ СН'!$H$12+СВЦЭМ!$D$10+'СЕТ СН'!$H$5-'СЕТ СН'!$H$20</f>
        <v>2812.2740476099998</v>
      </c>
      <c r="O100" s="36">
        <f>SUMIFS(СВЦЭМ!$C$33:$C$776,СВЦЭМ!$A$33:$A$776,$A100,СВЦЭМ!$B$33:$B$776,O$83)+'СЕТ СН'!$H$12+СВЦЭМ!$D$10+'СЕТ СН'!$H$5-'СЕТ СН'!$H$20</f>
        <v>2832.7021783499999</v>
      </c>
      <c r="P100" s="36">
        <f>SUMIFS(СВЦЭМ!$C$33:$C$776,СВЦЭМ!$A$33:$A$776,$A100,СВЦЭМ!$B$33:$B$776,P$83)+'СЕТ СН'!$H$12+СВЦЭМ!$D$10+'СЕТ СН'!$H$5-'СЕТ СН'!$H$20</f>
        <v>2843.9828696599998</v>
      </c>
      <c r="Q100" s="36">
        <f>SUMIFS(СВЦЭМ!$C$33:$C$776,СВЦЭМ!$A$33:$A$776,$A100,СВЦЭМ!$B$33:$B$776,Q$83)+'СЕТ СН'!$H$12+СВЦЭМ!$D$10+'СЕТ СН'!$H$5-'СЕТ СН'!$H$20</f>
        <v>2848.2029363399997</v>
      </c>
      <c r="R100" s="36">
        <f>SUMIFS(СВЦЭМ!$C$33:$C$776,СВЦЭМ!$A$33:$A$776,$A100,СВЦЭМ!$B$33:$B$776,R$83)+'СЕТ СН'!$H$12+СВЦЭМ!$D$10+'СЕТ СН'!$H$5-'СЕТ СН'!$H$20</f>
        <v>2815.82699641</v>
      </c>
      <c r="S100" s="36">
        <f>SUMIFS(СВЦЭМ!$C$33:$C$776,СВЦЭМ!$A$33:$A$776,$A100,СВЦЭМ!$B$33:$B$776,S$83)+'СЕТ СН'!$H$12+СВЦЭМ!$D$10+'СЕТ СН'!$H$5-'СЕТ СН'!$H$20</f>
        <v>2770.13013301</v>
      </c>
      <c r="T100" s="36">
        <f>SUMIFS(СВЦЭМ!$C$33:$C$776,СВЦЭМ!$A$33:$A$776,$A100,СВЦЭМ!$B$33:$B$776,T$83)+'СЕТ СН'!$H$12+СВЦЭМ!$D$10+'СЕТ СН'!$H$5-'СЕТ СН'!$H$20</f>
        <v>2739.3644815100001</v>
      </c>
      <c r="U100" s="36">
        <f>SUMIFS(СВЦЭМ!$C$33:$C$776,СВЦЭМ!$A$33:$A$776,$A100,СВЦЭМ!$B$33:$B$776,U$83)+'СЕТ СН'!$H$12+СВЦЭМ!$D$10+'СЕТ СН'!$H$5-'СЕТ СН'!$H$20</f>
        <v>2710.9925801899999</v>
      </c>
      <c r="V100" s="36">
        <f>SUMIFS(СВЦЭМ!$C$33:$C$776,СВЦЭМ!$A$33:$A$776,$A100,СВЦЭМ!$B$33:$B$776,V$83)+'СЕТ СН'!$H$12+СВЦЭМ!$D$10+'СЕТ СН'!$H$5-'СЕТ СН'!$H$20</f>
        <v>2695.6413644200002</v>
      </c>
      <c r="W100" s="36">
        <f>SUMIFS(СВЦЭМ!$C$33:$C$776,СВЦЭМ!$A$33:$A$776,$A100,СВЦЭМ!$B$33:$B$776,W$83)+'СЕТ СН'!$H$12+СВЦЭМ!$D$10+'СЕТ СН'!$H$5-'СЕТ СН'!$H$20</f>
        <v>2710.1246994600001</v>
      </c>
      <c r="X100" s="36">
        <f>SUMIFS(СВЦЭМ!$C$33:$C$776,СВЦЭМ!$A$33:$A$776,$A100,СВЦЭМ!$B$33:$B$776,X$83)+'СЕТ СН'!$H$12+СВЦЭМ!$D$10+'СЕТ СН'!$H$5-'СЕТ СН'!$H$20</f>
        <v>2746.46439577</v>
      </c>
      <c r="Y100" s="36">
        <f>SUMIFS(СВЦЭМ!$C$33:$C$776,СВЦЭМ!$A$33:$A$776,$A100,СВЦЭМ!$B$33:$B$776,Y$83)+'СЕТ СН'!$H$12+СВЦЭМ!$D$10+'СЕТ СН'!$H$5-'СЕТ СН'!$H$20</f>
        <v>2792.2793664800001</v>
      </c>
    </row>
    <row r="101" spans="1:25" ht="15.75" x14ac:dyDescent="0.2">
      <c r="A101" s="35">
        <f t="shared" si="2"/>
        <v>43542</v>
      </c>
      <c r="B101" s="36">
        <f>SUMIFS(СВЦЭМ!$C$33:$C$776,СВЦЭМ!$A$33:$A$776,$A101,СВЦЭМ!$B$33:$B$776,B$83)+'СЕТ СН'!$H$12+СВЦЭМ!$D$10+'СЕТ СН'!$H$5-'СЕТ СН'!$H$20</f>
        <v>2853.3734784799999</v>
      </c>
      <c r="C101" s="36">
        <f>SUMIFS(СВЦЭМ!$C$33:$C$776,СВЦЭМ!$A$33:$A$776,$A101,СВЦЭМ!$B$33:$B$776,C$83)+'СЕТ СН'!$H$12+СВЦЭМ!$D$10+'СЕТ СН'!$H$5-'СЕТ СН'!$H$20</f>
        <v>2878.3071679599998</v>
      </c>
      <c r="D101" s="36">
        <f>SUMIFS(СВЦЭМ!$C$33:$C$776,СВЦЭМ!$A$33:$A$776,$A101,СВЦЭМ!$B$33:$B$776,D$83)+'СЕТ СН'!$H$12+СВЦЭМ!$D$10+'СЕТ СН'!$H$5-'СЕТ СН'!$H$20</f>
        <v>2879.6577657799999</v>
      </c>
      <c r="E101" s="36">
        <f>SUMIFS(СВЦЭМ!$C$33:$C$776,СВЦЭМ!$A$33:$A$776,$A101,СВЦЭМ!$B$33:$B$776,E$83)+'СЕТ СН'!$H$12+СВЦЭМ!$D$10+'СЕТ СН'!$H$5-'СЕТ СН'!$H$20</f>
        <v>2898.6950663100001</v>
      </c>
      <c r="F101" s="36">
        <f>SUMIFS(СВЦЭМ!$C$33:$C$776,СВЦЭМ!$A$33:$A$776,$A101,СВЦЭМ!$B$33:$B$776,F$83)+'СЕТ СН'!$H$12+СВЦЭМ!$D$10+'СЕТ СН'!$H$5-'СЕТ СН'!$H$20</f>
        <v>2905.4143754299998</v>
      </c>
      <c r="G101" s="36">
        <f>SUMIFS(СВЦЭМ!$C$33:$C$776,СВЦЭМ!$A$33:$A$776,$A101,СВЦЭМ!$B$33:$B$776,G$83)+'СЕТ СН'!$H$12+СВЦЭМ!$D$10+'СЕТ СН'!$H$5-'СЕТ СН'!$H$20</f>
        <v>2887.7368513599999</v>
      </c>
      <c r="H101" s="36">
        <f>SUMIFS(СВЦЭМ!$C$33:$C$776,СВЦЭМ!$A$33:$A$776,$A101,СВЦЭМ!$B$33:$B$776,H$83)+'СЕТ СН'!$H$12+СВЦЭМ!$D$10+'СЕТ СН'!$H$5-'СЕТ СН'!$H$20</f>
        <v>2845.9137535600003</v>
      </c>
      <c r="I101" s="36">
        <f>SUMIFS(СВЦЭМ!$C$33:$C$776,СВЦЭМ!$A$33:$A$776,$A101,СВЦЭМ!$B$33:$B$776,I$83)+'СЕТ СН'!$H$12+СВЦЭМ!$D$10+'СЕТ СН'!$H$5-'СЕТ СН'!$H$20</f>
        <v>2780.8630297899999</v>
      </c>
      <c r="J101" s="36">
        <f>SUMIFS(СВЦЭМ!$C$33:$C$776,СВЦЭМ!$A$33:$A$776,$A101,СВЦЭМ!$B$33:$B$776,J$83)+'СЕТ СН'!$H$12+СВЦЭМ!$D$10+'СЕТ СН'!$H$5-'СЕТ СН'!$H$20</f>
        <v>2755.2601967700002</v>
      </c>
      <c r="K101" s="36">
        <f>SUMIFS(СВЦЭМ!$C$33:$C$776,СВЦЭМ!$A$33:$A$776,$A101,СВЦЭМ!$B$33:$B$776,K$83)+'СЕТ СН'!$H$12+СВЦЭМ!$D$10+'СЕТ СН'!$H$5-'СЕТ СН'!$H$20</f>
        <v>2732.29131508</v>
      </c>
      <c r="L101" s="36">
        <f>SUMIFS(СВЦЭМ!$C$33:$C$776,СВЦЭМ!$A$33:$A$776,$A101,СВЦЭМ!$B$33:$B$776,L$83)+'СЕТ СН'!$H$12+СВЦЭМ!$D$10+'СЕТ СН'!$H$5-'СЕТ СН'!$H$20</f>
        <v>2730.2433060600001</v>
      </c>
      <c r="M101" s="36">
        <f>SUMIFS(СВЦЭМ!$C$33:$C$776,СВЦЭМ!$A$33:$A$776,$A101,СВЦЭМ!$B$33:$B$776,M$83)+'СЕТ СН'!$H$12+СВЦЭМ!$D$10+'СЕТ СН'!$H$5-'СЕТ СН'!$H$20</f>
        <v>2759.9926673199998</v>
      </c>
      <c r="N101" s="36">
        <f>SUMIFS(СВЦЭМ!$C$33:$C$776,СВЦЭМ!$A$33:$A$776,$A101,СВЦЭМ!$B$33:$B$776,N$83)+'СЕТ СН'!$H$12+СВЦЭМ!$D$10+'СЕТ СН'!$H$5-'СЕТ СН'!$H$20</f>
        <v>2813.3375516400001</v>
      </c>
      <c r="O101" s="36">
        <f>SUMIFS(СВЦЭМ!$C$33:$C$776,СВЦЭМ!$A$33:$A$776,$A101,СВЦЭМ!$B$33:$B$776,O$83)+'СЕТ СН'!$H$12+СВЦЭМ!$D$10+'СЕТ СН'!$H$5-'СЕТ СН'!$H$20</f>
        <v>2831.2193713500001</v>
      </c>
      <c r="P101" s="36">
        <f>SUMIFS(СВЦЭМ!$C$33:$C$776,СВЦЭМ!$A$33:$A$776,$A101,СВЦЭМ!$B$33:$B$776,P$83)+'СЕТ СН'!$H$12+СВЦЭМ!$D$10+'СЕТ СН'!$H$5-'СЕТ СН'!$H$20</f>
        <v>2843.69106302</v>
      </c>
      <c r="Q101" s="36">
        <f>SUMIFS(СВЦЭМ!$C$33:$C$776,СВЦЭМ!$A$33:$A$776,$A101,СВЦЭМ!$B$33:$B$776,Q$83)+'СЕТ СН'!$H$12+СВЦЭМ!$D$10+'СЕТ СН'!$H$5-'СЕТ СН'!$H$20</f>
        <v>2842.9735515100001</v>
      </c>
      <c r="R101" s="36">
        <f>SUMIFS(СВЦЭМ!$C$33:$C$776,СВЦЭМ!$A$33:$A$776,$A101,СВЦЭМ!$B$33:$B$776,R$83)+'СЕТ СН'!$H$12+СВЦЭМ!$D$10+'СЕТ СН'!$H$5-'СЕТ СН'!$H$20</f>
        <v>2809.25984427</v>
      </c>
      <c r="S101" s="36">
        <f>SUMIFS(СВЦЭМ!$C$33:$C$776,СВЦЭМ!$A$33:$A$776,$A101,СВЦЭМ!$B$33:$B$776,S$83)+'СЕТ СН'!$H$12+СВЦЭМ!$D$10+'СЕТ СН'!$H$5-'СЕТ СН'!$H$20</f>
        <v>2770.3171218299999</v>
      </c>
      <c r="T101" s="36">
        <f>SUMIFS(СВЦЭМ!$C$33:$C$776,СВЦЭМ!$A$33:$A$776,$A101,СВЦЭМ!$B$33:$B$776,T$83)+'СЕТ СН'!$H$12+СВЦЭМ!$D$10+'СЕТ СН'!$H$5-'СЕТ СН'!$H$20</f>
        <v>2731.4701913200001</v>
      </c>
      <c r="U101" s="36">
        <f>SUMIFS(СВЦЭМ!$C$33:$C$776,СВЦЭМ!$A$33:$A$776,$A101,СВЦЭМ!$B$33:$B$776,U$83)+'СЕТ СН'!$H$12+СВЦЭМ!$D$10+'СЕТ СН'!$H$5-'СЕТ СН'!$H$20</f>
        <v>2718.916682</v>
      </c>
      <c r="V101" s="36">
        <f>SUMIFS(СВЦЭМ!$C$33:$C$776,СВЦЭМ!$A$33:$A$776,$A101,СВЦЭМ!$B$33:$B$776,V$83)+'СЕТ СН'!$H$12+СВЦЭМ!$D$10+'СЕТ СН'!$H$5-'СЕТ СН'!$H$20</f>
        <v>2719.6615105999999</v>
      </c>
      <c r="W101" s="36">
        <f>SUMIFS(СВЦЭМ!$C$33:$C$776,СВЦЭМ!$A$33:$A$776,$A101,СВЦЭМ!$B$33:$B$776,W$83)+'СЕТ СН'!$H$12+СВЦЭМ!$D$10+'СЕТ СН'!$H$5-'СЕТ СН'!$H$20</f>
        <v>2733.1762422100001</v>
      </c>
      <c r="X101" s="36">
        <f>SUMIFS(СВЦЭМ!$C$33:$C$776,СВЦЭМ!$A$33:$A$776,$A101,СВЦЭМ!$B$33:$B$776,X$83)+'СЕТ СН'!$H$12+СВЦЭМ!$D$10+'СЕТ СН'!$H$5-'СЕТ СН'!$H$20</f>
        <v>2830.3786284299999</v>
      </c>
      <c r="Y101" s="36">
        <f>SUMIFS(СВЦЭМ!$C$33:$C$776,СВЦЭМ!$A$33:$A$776,$A101,СВЦЭМ!$B$33:$B$776,Y$83)+'СЕТ СН'!$H$12+СВЦЭМ!$D$10+'СЕТ СН'!$H$5-'СЕТ СН'!$H$20</f>
        <v>2890.1602193600002</v>
      </c>
    </row>
    <row r="102" spans="1:25" ht="15.75" x14ac:dyDescent="0.2">
      <c r="A102" s="35">
        <f t="shared" si="2"/>
        <v>43543</v>
      </c>
      <c r="B102" s="36">
        <f>SUMIFS(СВЦЭМ!$C$33:$C$776,СВЦЭМ!$A$33:$A$776,$A102,СВЦЭМ!$B$33:$B$776,B$83)+'СЕТ СН'!$H$12+СВЦЭМ!$D$10+'СЕТ СН'!$H$5-'СЕТ СН'!$H$20</f>
        <v>2874.2815857699998</v>
      </c>
      <c r="C102" s="36">
        <f>SUMIFS(СВЦЭМ!$C$33:$C$776,СВЦЭМ!$A$33:$A$776,$A102,СВЦЭМ!$B$33:$B$776,C$83)+'СЕТ СН'!$H$12+СВЦЭМ!$D$10+'СЕТ СН'!$H$5-'СЕТ СН'!$H$20</f>
        <v>2868.4162290200002</v>
      </c>
      <c r="D102" s="36">
        <f>SUMIFS(СВЦЭМ!$C$33:$C$776,СВЦЭМ!$A$33:$A$776,$A102,СВЦЭМ!$B$33:$B$776,D$83)+'СЕТ СН'!$H$12+СВЦЭМ!$D$10+'СЕТ СН'!$H$5-'СЕТ СН'!$H$20</f>
        <v>2895.1049598700001</v>
      </c>
      <c r="E102" s="36">
        <f>SUMIFS(СВЦЭМ!$C$33:$C$776,СВЦЭМ!$A$33:$A$776,$A102,СВЦЭМ!$B$33:$B$776,E$83)+'СЕТ СН'!$H$12+СВЦЭМ!$D$10+'СЕТ СН'!$H$5-'СЕТ СН'!$H$20</f>
        <v>2902.98424209</v>
      </c>
      <c r="F102" s="36">
        <f>SUMIFS(СВЦЭМ!$C$33:$C$776,СВЦЭМ!$A$33:$A$776,$A102,СВЦЭМ!$B$33:$B$776,F$83)+'СЕТ СН'!$H$12+СВЦЭМ!$D$10+'СЕТ СН'!$H$5-'СЕТ СН'!$H$20</f>
        <v>2911.3116331599999</v>
      </c>
      <c r="G102" s="36">
        <f>SUMIFS(СВЦЭМ!$C$33:$C$776,СВЦЭМ!$A$33:$A$776,$A102,СВЦЭМ!$B$33:$B$776,G$83)+'СЕТ СН'!$H$12+СВЦЭМ!$D$10+'СЕТ СН'!$H$5-'СЕТ СН'!$H$20</f>
        <v>2896.9905770699997</v>
      </c>
      <c r="H102" s="36">
        <f>SUMIFS(СВЦЭМ!$C$33:$C$776,СВЦЭМ!$A$33:$A$776,$A102,СВЦЭМ!$B$33:$B$776,H$83)+'СЕТ СН'!$H$12+СВЦЭМ!$D$10+'СЕТ СН'!$H$5-'СЕТ СН'!$H$20</f>
        <v>2820.3152346799998</v>
      </c>
      <c r="I102" s="36">
        <f>SUMIFS(СВЦЭМ!$C$33:$C$776,СВЦЭМ!$A$33:$A$776,$A102,СВЦЭМ!$B$33:$B$776,I$83)+'СЕТ СН'!$H$12+СВЦЭМ!$D$10+'СЕТ СН'!$H$5-'СЕТ СН'!$H$20</f>
        <v>2761.7003070400001</v>
      </c>
      <c r="J102" s="36">
        <f>SUMIFS(СВЦЭМ!$C$33:$C$776,СВЦЭМ!$A$33:$A$776,$A102,СВЦЭМ!$B$33:$B$776,J$83)+'СЕТ СН'!$H$12+СВЦЭМ!$D$10+'СЕТ СН'!$H$5-'СЕТ СН'!$H$20</f>
        <v>2718.99360824</v>
      </c>
      <c r="K102" s="36">
        <f>SUMIFS(СВЦЭМ!$C$33:$C$776,СВЦЭМ!$A$33:$A$776,$A102,СВЦЭМ!$B$33:$B$776,K$83)+'СЕТ СН'!$H$12+СВЦЭМ!$D$10+'СЕТ СН'!$H$5-'СЕТ СН'!$H$20</f>
        <v>2687.7038726199999</v>
      </c>
      <c r="L102" s="36">
        <f>SUMIFS(СВЦЭМ!$C$33:$C$776,СВЦЭМ!$A$33:$A$776,$A102,СВЦЭМ!$B$33:$B$776,L$83)+'СЕТ СН'!$H$12+СВЦЭМ!$D$10+'СЕТ СН'!$H$5-'СЕТ СН'!$H$20</f>
        <v>2693.04777878</v>
      </c>
      <c r="M102" s="36">
        <f>SUMIFS(СВЦЭМ!$C$33:$C$776,СВЦЭМ!$A$33:$A$776,$A102,СВЦЭМ!$B$33:$B$776,M$83)+'СЕТ СН'!$H$12+СВЦЭМ!$D$10+'СЕТ СН'!$H$5-'СЕТ СН'!$H$20</f>
        <v>2720.0325003799999</v>
      </c>
      <c r="N102" s="36">
        <f>SUMIFS(СВЦЭМ!$C$33:$C$776,СВЦЭМ!$A$33:$A$776,$A102,СВЦЭМ!$B$33:$B$776,N$83)+'СЕТ СН'!$H$12+СВЦЭМ!$D$10+'СЕТ СН'!$H$5-'СЕТ СН'!$H$20</f>
        <v>2794.80209926</v>
      </c>
      <c r="O102" s="36">
        <f>SUMIFS(СВЦЭМ!$C$33:$C$776,СВЦЭМ!$A$33:$A$776,$A102,СВЦЭМ!$B$33:$B$776,O$83)+'СЕТ СН'!$H$12+СВЦЭМ!$D$10+'СЕТ СН'!$H$5-'СЕТ СН'!$H$20</f>
        <v>2830.09941415</v>
      </c>
      <c r="P102" s="36">
        <f>SUMIFS(СВЦЭМ!$C$33:$C$776,СВЦЭМ!$A$33:$A$776,$A102,СВЦЭМ!$B$33:$B$776,P$83)+'СЕТ СН'!$H$12+СВЦЭМ!$D$10+'СЕТ СН'!$H$5-'СЕТ СН'!$H$20</f>
        <v>2844.8167454200002</v>
      </c>
      <c r="Q102" s="36">
        <f>SUMIFS(СВЦЭМ!$C$33:$C$776,СВЦЭМ!$A$33:$A$776,$A102,СВЦЭМ!$B$33:$B$776,Q$83)+'СЕТ СН'!$H$12+СВЦЭМ!$D$10+'СЕТ СН'!$H$5-'СЕТ СН'!$H$20</f>
        <v>2854.1978451200002</v>
      </c>
      <c r="R102" s="36">
        <f>SUMIFS(СВЦЭМ!$C$33:$C$776,СВЦЭМ!$A$33:$A$776,$A102,СВЦЭМ!$B$33:$B$776,R$83)+'СЕТ СН'!$H$12+СВЦЭМ!$D$10+'СЕТ СН'!$H$5-'СЕТ СН'!$H$20</f>
        <v>2815.0180062999998</v>
      </c>
      <c r="S102" s="36">
        <f>SUMIFS(СВЦЭМ!$C$33:$C$776,СВЦЭМ!$A$33:$A$776,$A102,СВЦЭМ!$B$33:$B$776,S$83)+'СЕТ СН'!$H$12+СВЦЭМ!$D$10+'СЕТ СН'!$H$5-'СЕТ СН'!$H$20</f>
        <v>2772.0173003499999</v>
      </c>
      <c r="T102" s="36">
        <f>SUMIFS(СВЦЭМ!$C$33:$C$776,СВЦЭМ!$A$33:$A$776,$A102,СВЦЭМ!$B$33:$B$776,T$83)+'СЕТ СН'!$H$12+СВЦЭМ!$D$10+'СЕТ СН'!$H$5-'СЕТ СН'!$H$20</f>
        <v>2748.6789180800001</v>
      </c>
      <c r="U102" s="36">
        <f>SUMIFS(СВЦЭМ!$C$33:$C$776,СВЦЭМ!$A$33:$A$776,$A102,СВЦЭМ!$B$33:$B$776,U$83)+'СЕТ СН'!$H$12+СВЦЭМ!$D$10+'СЕТ СН'!$H$5-'СЕТ СН'!$H$20</f>
        <v>2715.5039783500001</v>
      </c>
      <c r="V102" s="36">
        <f>SUMIFS(СВЦЭМ!$C$33:$C$776,СВЦЭМ!$A$33:$A$776,$A102,СВЦЭМ!$B$33:$B$776,V$83)+'СЕТ СН'!$H$12+СВЦЭМ!$D$10+'СЕТ СН'!$H$5-'СЕТ СН'!$H$20</f>
        <v>2706.7880291000001</v>
      </c>
      <c r="W102" s="36">
        <f>SUMIFS(СВЦЭМ!$C$33:$C$776,СВЦЭМ!$A$33:$A$776,$A102,СВЦЭМ!$B$33:$B$776,W$83)+'СЕТ СН'!$H$12+СВЦЭМ!$D$10+'СЕТ СН'!$H$5-'СЕТ СН'!$H$20</f>
        <v>2723.7278174399999</v>
      </c>
      <c r="X102" s="36">
        <f>SUMIFS(СВЦЭМ!$C$33:$C$776,СВЦЭМ!$A$33:$A$776,$A102,СВЦЭМ!$B$33:$B$776,X$83)+'СЕТ СН'!$H$12+СВЦЭМ!$D$10+'СЕТ СН'!$H$5-'СЕТ СН'!$H$20</f>
        <v>2789.18454053</v>
      </c>
      <c r="Y102" s="36">
        <f>SUMIFS(СВЦЭМ!$C$33:$C$776,СВЦЭМ!$A$33:$A$776,$A102,СВЦЭМ!$B$33:$B$776,Y$83)+'СЕТ СН'!$H$12+СВЦЭМ!$D$10+'СЕТ СН'!$H$5-'СЕТ СН'!$H$20</f>
        <v>2848.6672850499999</v>
      </c>
    </row>
    <row r="103" spans="1:25" ht="15.75" x14ac:dyDescent="0.2">
      <c r="A103" s="35">
        <f t="shared" si="2"/>
        <v>43544</v>
      </c>
      <c r="B103" s="36">
        <f>SUMIFS(СВЦЭМ!$C$33:$C$776,СВЦЭМ!$A$33:$A$776,$A103,СВЦЭМ!$B$33:$B$776,B$83)+'СЕТ СН'!$H$12+СВЦЭМ!$D$10+'СЕТ СН'!$H$5-'СЕТ СН'!$H$20</f>
        <v>2862.2847158</v>
      </c>
      <c r="C103" s="36">
        <f>SUMIFS(СВЦЭМ!$C$33:$C$776,СВЦЭМ!$A$33:$A$776,$A103,СВЦЭМ!$B$33:$B$776,C$83)+'СЕТ СН'!$H$12+СВЦЭМ!$D$10+'СЕТ СН'!$H$5-'СЕТ СН'!$H$20</f>
        <v>2895.1277729799999</v>
      </c>
      <c r="D103" s="36">
        <f>SUMIFS(СВЦЭМ!$C$33:$C$776,СВЦЭМ!$A$33:$A$776,$A103,СВЦЭМ!$B$33:$B$776,D$83)+'СЕТ СН'!$H$12+СВЦЭМ!$D$10+'СЕТ СН'!$H$5-'СЕТ СН'!$H$20</f>
        <v>2880.9544788900002</v>
      </c>
      <c r="E103" s="36">
        <f>SUMIFS(СВЦЭМ!$C$33:$C$776,СВЦЭМ!$A$33:$A$776,$A103,СВЦЭМ!$B$33:$B$776,E$83)+'СЕТ СН'!$H$12+СВЦЭМ!$D$10+'СЕТ СН'!$H$5-'СЕТ СН'!$H$20</f>
        <v>2882.4377302299999</v>
      </c>
      <c r="F103" s="36">
        <f>SUMIFS(СВЦЭМ!$C$33:$C$776,СВЦЭМ!$A$33:$A$776,$A103,СВЦЭМ!$B$33:$B$776,F$83)+'СЕТ СН'!$H$12+СВЦЭМ!$D$10+'СЕТ СН'!$H$5-'СЕТ СН'!$H$20</f>
        <v>2886.3640746999999</v>
      </c>
      <c r="G103" s="36">
        <f>SUMIFS(СВЦЭМ!$C$33:$C$776,СВЦЭМ!$A$33:$A$776,$A103,СВЦЭМ!$B$33:$B$776,G$83)+'СЕТ СН'!$H$12+СВЦЭМ!$D$10+'СЕТ СН'!$H$5-'СЕТ СН'!$H$20</f>
        <v>2871.92229481</v>
      </c>
      <c r="H103" s="36">
        <f>SUMIFS(СВЦЭМ!$C$33:$C$776,СВЦЭМ!$A$33:$A$776,$A103,СВЦЭМ!$B$33:$B$776,H$83)+'СЕТ СН'!$H$12+СВЦЭМ!$D$10+'СЕТ СН'!$H$5-'СЕТ СН'!$H$20</f>
        <v>2826.38632985</v>
      </c>
      <c r="I103" s="36">
        <f>SUMIFS(СВЦЭМ!$C$33:$C$776,СВЦЭМ!$A$33:$A$776,$A103,СВЦЭМ!$B$33:$B$776,I$83)+'СЕТ СН'!$H$12+СВЦЭМ!$D$10+'СЕТ СН'!$H$5-'СЕТ СН'!$H$20</f>
        <v>2800.8805601599997</v>
      </c>
      <c r="J103" s="36">
        <f>SUMIFS(СВЦЭМ!$C$33:$C$776,СВЦЭМ!$A$33:$A$776,$A103,СВЦЭМ!$B$33:$B$776,J$83)+'СЕТ СН'!$H$12+СВЦЭМ!$D$10+'СЕТ СН'!$H$5-'СЕТ СН'!$H$20</f>
        <v>2746.9718973399999</v>
      </c>
      <c r="K103" s="36">
        <f>SUMIFS(СВЦЭМ!$C$33:$C$776,СВЦЭМ!$A$33:$A$776,$A103,СВЦЭМ!$B$33:$B$776,K$83)+'СЕТ СН'!$H$12+СВЦЭМ!$D$10+'СЕТ СН'!$H$5-'СЕТ СН'!$H$20</f>
        <v>2717.1459808600002</v>
      </c>
      <c r="L103" s="36">
        <f>SUMIFS(СВЦЭМ!$C$33:$C$776,СВЦЭМ!$A$33:$A$776,$A103,СВЦЭМ!$B$33:$B$776,L$83)+'СЕТ СН'!$H$12+СВЦЭМ!$D$10+'СЕТ СН'!$H$5-'СЕТ СН'!$H$20</f>
        <v>2714.3549082099998</v>
      </c>
      <c r="M103" s="36">
        <f>SUMIFS(СВЦЭМ!$C$33:$C$776,СВЦЭМ!$A$33:$A$776,$A103,СВЦЭМ!$B$33:$B$776,M$83)+'СЕТ СН'!$H$12+СВЦЭМ!$D$10+'СЕТ СН'!$H$5-'СЕТ СН'!$H$20</f>
        <v>2742.22366917</v>
      </c>
      <c r="N103" s="36">
        <f>SUMIFS(СВЦЭМ!$C$33:$C$776,СВЦЭМ!$A$33:$A$776,$A103,СВЦЭМ!$B$33:$B$776,N$83)+'СЕТ СН'!$H$12+СВЦЭМ!$D$10+'СЕТ СН'!$H$5-'СЕТ СН'!$H$20</f>
        <v>2777.9672409300001</v>
      </c>
      <c r="O103" s="36">
        <f>SUMIFS(СВЦЭМ!$C$33:$C$776,СВЦЭМ!$A$33:$A$776,$A103,СВЦЭМ!$B$33:$B$776,O$83)+'СЕТ СН'!$H$12+СВЦЭМ!$D$10+'СЕТ СН'!$H$5-'СЕТ СН'!$H$20</f>
        <v>2789.0506027900001</v>
      </c>
      <c r="P103" s="36">
        <f>SUMIFS(СВЦЭМ!$C$33:$C$776,СВЦЭМ!$A$33:$A$776,$A103,СВЦЭМ!$B$33:$B$776,P$83)+'СЕТ СН'!$H$12+СВЦЭМ!$D$10+'СЕТ СН'!$H$5-'СЕТ СН'!$H$20</f>
        <v>2805.0859798399997</v>
      </c>
      <c r="Q103" s="36">
        <f>SUMIFS(СВЦЭМ!$C$33:$C$776,СВЦЭМ!$A$33:$A$776,$A103,СВЦЭМ!$B$33:$B$776,Q$83)+'СЕТ СН'!$H$12+СВЦЭМ!$D$10+'СЕТ СН'!$H$5-'СЕТ СН'!$H$20</f>
        <v>2798.56868343</v>
      </c>
      <c r="R103" s="36">
        <f>SUMIFS(СВЦЭМ!$C$33:$C$776,СВЦЭМ!$A$33:$A$776,$A103,СВЦЭМ!$B$33:$B$776,R$83)+'СЕТ СН'!$H$12+СВЦЭМ!$D$10+'СЕТ СН'!$H$5-'СЕТ СН'!$H$20</f>
        <v>2769.6140032100002</v>
      </c>
      <c r="S103" s="36">
        <f>SUMIFS(СВЦЭМ!$C$33:$C$776,СВЦЭМ!$A$33:$A$776,$A103,СВЦЭМ!$B$33:$B$776,S$83)+'СЕТ СН'!$H$12+СВЦЭМ!$D$10+'СЕТ СН'!$H$5-'СЕТ СН'!$H$20</f>
        <v>2727.6609865999999</v>
      </c>
      <c r="T103" s="36">
        <f>SUMIFS(СВЦЭМ!$C$33:$C$776,СВЦЭМ!$A$33:$A$776,$A103,СВЦЭМ!$B$33:$B$776,T$83)+'СЕТ СН'!$H$12+СВЦЭМ!$D$10+'СЕТ СН'!$H$5-'СЕТ СН'!$H$20</f>
        <v>2715.4478838999999</v>
      </c>
      <c r="U103" s="36">
        <f>SUMIFS(СВЦЭМ!$C$33:$C$776,СВЦЭМ!$A$33:$A$776,$A103,СВЦЭМ!$B$33:$B$776,U$83)+'СЕТ СН'!$H$12+СВЦЭМ!$D$10+'СЕТ СН'!$H$5-'СЕТ СН'!$H$20</f>
        <v>2686.5335496799999</v>
      </c>
      <c r="V103" s="36">
        <f>SUMIFS(СВЦЭМ!$C$33:$C$776,СВЦЭМ!$A$33:$A$776,$A103,СВЦЭМ!$B$33:$B$776,V$83)+'СЕТ СН'!$H$12+СВЦЭМ!$D$10+'СЕТ СН'!$H$5-'СЕТ СН'!$H$20</f>
        <v>2676.0211759700001</v>
      </c>
      <c r="W103" s="36">
        <f>SUMIFS(СВЦЭМ!$C$33:$C$776,СВЦЭМ!$A$33:$A$776,$A103,СВЦЭМ!$B$33:$B$776,W$83)+'СЕТ СН'!$H$12+СВЦЭМ!$D$10+'СЕТ СН'!$H$5-'СЕТ СН'!$H$20</f>
        <v>2672.4911277599999</v>
      </c>
      <c r="X103" s="36">
        <f>SUMIFS(СВЦЭМ!$C$33:$C$776,СВЦЭМ!$A$33:$A$776,$A103,СВЦЭМ!$B$33:$B$776,X$83)+'СЕТ СН'!$H$12+СВЦЭМ!$D$10+'СЕТ СН'!$H$5-'СЕТ СН'!$H$20</f>
        <v>2709.6908831800001</v>
      </c>
      <c r="Y103" s="36">
        <f>SUMIFS(СВЦЭМ!$C$33:$C$776,СВЦЭМ!$A$33:$A$776,$A103,СВЦЭМ!$B$33:$B$776,Y$83)+'СЕТ СН'!$H$12+СВЦЭМ!$D$10+'СЕТ СН'!$H$5-'СЕТ СН'!$H$20</f>
        <v>2766.1406635900003</v>
      </c>
    </row>
    <row r="104" spans="1:25" ht="15.75" x14ac:dyDescent="0.2">
      <c r="A104" s="35">
        <f t="shared" si="2"/>
        <v>43545</v>
      </c>
      <c r="B104" s="36">
        <f>SUMIFS(СВЦЭМ!$C$33:$C$776,СВЦЭМ!$A$33:$A$776,$A104,СВЦЭМ!$B$33:$B$776,B$83)+'СЕТ СН'!$H$12+СВЦЭМ!$D$10+'СЕТ СН'!$H$5-'СЕТ СН'!$H$20</f>
        <v>2815.3681749299999</v>
      </c>
      <c r="C104" s="36">
        <f>SUMIFS(СВЦЭМ!$C$33:$C$776,СВЦЭМ!$A$33:$A$776,$A104,СВЦЭМ!$B$33:$B$776,C$83)+'СЕТ СН'!$H$12+СВЦЭМ!$D$10+'СЕТ СН'!$H$5-'СЕТ СН'!$H$20</f>
        <v>2857.3179913100003</v>
      </c>
      <c r="D104" s="36">
        <f>SUMIFS(СВЦЭМ!$C$33:$C$776,СВЦЭМ!$A$33:$A$776,$A104,СВЦЭМ!$B$33:$B$776,D$83)+'СЕТ СН'!$H$12+СВЦЭМ!$D$10+'СЕТ СН'!$H$5-'СЕТ СН'!$H$20</f>
        <v>2873.0391279999999</v>
      </c>
      <c r="E104" s="36">
        <f>SUMIFS(СВЦЭМ!$C$33:$C$776,СВЦЭМ!$A$33:$A$776,$A104,СВЦЭМ!$B$33:$B$776,E$83)+'СЕТ СН'!$H$12+СВЦЭМ!$D$10+'СЕТ СН'!$H$5-'СЕТ СН'!$H$20</f>
        <v>2888.4121331799997</v>
      </c>
      <c r="F104" s="36">
        <f>SUMIFS(СВЦЭМ!$C$33:$C$776,СВЦЭМ!$A$33:$A$776,$A104,СВЦЭМ!$B$33:$B$776,F$83)+'СЕТ СН'!$H$12+СВЦЭМ!$D$10+'СЕТ СН'!$H$5-'СЕТ СН'!$H$20</f>
        <v>2902.2179902600001</v>
      </c>
      <c r="G104" s="36">
        <f>SUMIFS(СВЦЭМ!$C$33:$C$776,СВЦЭМ!$A$33:$A$776,$A104,СВЦЭМ!$B$33:$B$776,G$83)+'СЕТ СН'!$H$12+СВЦЭМ!$D$10+'СЕТ СН'!$H$5-'СЕТ СН'!$H$20</f>
        <v>2865.9656058700002</v>
      </c>
      <c r="H104" s="36">
        <f>SUMIFS(СВЦЭМ!$C$33:$C$776,СВЦЭМ!$A$33:$A$776,$A104,СВЦЭМ!$B$33:$B$776,H$83)+'СЕТ СН'!$H$12+СВЦЭМ!$D$10+'СЕТ СН'!$H$5-'СЕТ СН'!$H$20</f>
        <v>2811.6080405900002</v>
      </c>
      <c r="I104" s="36">
        <f>SUMIFS(СВЦЭМ!$C$33:$C$776,СВЦЭМ!$A$33:$A$776,$A104,СВЦЭМ!$B$33:$B$776,I$83)+'СЕТ СН'!$H$12+СВЦЭМ!$D$10+'СЕТ СН'!$H$5-'СЕТ СН'!$H$20</f>
        <v>2751.6900976500001</v>
      </c>
      <c r="J104" s="36">
        <f>SUMIFS(СВЦЭМ!$C$33:$C$776,СВЦЭМ!$A$33:$A$776,$A104,СВЦЭМ!$B$33:$B$776,J$83)+'СЕТ СН'!$H$12+СВЦЭМ!$D$10+'СЕТ СН'!$H$5-'СЕТ СН'!$H$20</f>
        <v>2704.2991601399999</v>
      </c>
      <c r="K104" s="36">
        <f>SUMIFS(СВЦЭМ!$C$33:$C$776,СВЦЭМ!$A$33:$A$776,$A104,СВЦЭМ!$B$33:$B$776,K$83)+'СЕТ СН'!$H$12+СВЦЭМ!$D$10+'СЕТ СН'!$H$5-'СЕТ СН'!$H$20</f>
        <v>2694.68244757</v>
      </c>
      <c r="L104" s="36">
        <f>SUMIFS(СВЦЭМ!$C$33:$C$776,СВЦЭМ!$A$33:$A$776,$A104,СВЦЭМ!$B$33:$B$776,L$83)+'СЕТ СН'!$H$12+СВЦЭМ!$D$10+'СЕТ СН'!$H$5-'СЕТ СН'!$H$20</f>
        <v>2721.1429563399997</v>
      </c>
      <c r="M104" s="36">
        <f>SUMIFS(СВЦЭМ!$C$33:$C$776,СВЦЭМ!$A$33:$A$776,$A104,СВЦЭМ!$B$33:$B$776,M$83)+'СЕТ СН'!$H$12+СВЦЭМ!$D$10+'СЕТ СН'!$H$5-'СЕТ СН'!$H$20</f>
        <v>2765.9528668100002</v>
      </c>
      <c r="N104" s="36">
        <f>SUMIFS(СВЦЭМ!$C$33:$C$776,СВЦЭМ!$A$33:$A$776,$A104,СВЦЭМ!$B$33:$B$776,N$83)+'СЕТ СН'!$H$12+СВЦЭМ!$D$10+'СЕТ СН'!$H$5-'СЕТ СН'!$H$20</f>
        <v>2812.3683538800001</v>
      </c>
      <c r="O104" s="36">
        <f>SUMIFS(СВЦЭМ!$C$33:$C$776,СВЦЭМ!$A$33:$A$776,$A104,СВЦЭМ!$B$33:$B$776,O$83)+'СЕТ СН'!$H$12+СВЦЭМ!$D$10+'СЕТ СН'!$H$5-'СЕТ СН'!$H$20</f>
        <v>2821.0649969799997</v>
      </c>
      <c r="P104" s="36">
        <f>SUMIFS(СВЦЭМ!$C$33:$C$776,СВЦЭМ!$A$33:$A$776,$A104,СВЦЭМ!$B$33:$B$776,P$83)+'СЕТ СН'!$H$12+СВЦЭМ!$D$10+'СЕТ СН'!$H$5-'СЕТ СН'!$H$20</f>
        <v>2842.0185476500001</v>
      </c>
      <c r="Q104" s="36">
        <f>SUMIFS(СВЦЭМ!$C$33:$C$776,СВЦЭМ!$A$33:$A$776,$A104,СВЦЭМ!$B$33:$B$776,Q$83)+'СЕТ СН'!$H$12+СВЦЭМ!$D$10+'СЕТ СН'!$H$5-'СЕТ СН'!$H$20</f>
        <v>2838.6737574700001</v>
      </c>
      <c r="R104" s="36">
        <f>SUMIFS(СВЦЭМ!$C$33:$C$776,СВЦЭМ!$A$33:$A$776,$A104,СВЦЭМ!$B$33:$B$776,R$83)+'СЕТ СН'!$H$12+СВЦЭМ!$D$10+'СЕТ СН'!$H$5-'СЕТ СН'!$H$20</f>
        <v>2809.5059538</v>
      </c>
      <c r="S104" s="36">
        <f>SUMIFS(СВЦЭМ!$C$33:$C$776,СВЦЭМ!$A$33:$A$776,$A104,СВЦЭМ!$B$33:$B$776,S$83)+'СЕТ СН'!$H$12+СВЦЭМ!$D$10+'СЕТ СН'!$H$5-'СЕТ СН'!$H$20</f>
        <v>2758.1388209400002</v>
      </c>
      <c r="T104" s="36">
        <f>SUMIFS(СВЦЭМ!$C$33:$C$776,СВЦЭМ!$A$33:$A$776,$A104,СВЦЭМ!$B$33:$B$776,T$83)+'СЕТ СН'!$H$12+СВЦЭМ!$D$10+'СЕТ СН'!$H$5-'СЕТ СН'!$H$20</f>
        <v>2708.0675025</v>
      </c>
      <c r="U104" s="36">
        <f>SUMIFS(СВЦЭМ!$C$33:$C$776,СВЦЭМ!$A$33:$A$776,$A104,СВЦЭМ!$B$33:$B$776,U$83)+'СЕТ СН'!$H$12+СВЦЭМ!$D$10+'СЕТ СН'!$H$5-'СЕТ СН'!$H$20</f>
        <v>2676.7585365599998</v>
      </c>
      <c r="V104" s="36">
        <f>SUMIFS(СВЦЭМ!$C$33:$C$776,СВЦЭМ!$A$33:$A$776,$A104,СВЦЭМ!$B$33:$B$776,V$83)+'СЕТ СН'!$H$12+СВЦЭМ!$D$10+'СЕТ СН'!$H$5-'СЕТ СН'!$H$20</f>
        <v>2678.0846299</v>
      </c>
      <c r="W104" s="36">
        <f>SUMIFS(СВЦЭМ!$C$33:$C$776,СВЦЭМ!$A$33:$A$776,$A104,СВЦЭМ!$B$33:$B$776,W$83)+'СЕТ СН'!$H$12+СВЦЭМ!$D$10+'СЕТ СН'!$H$5-'СЕТ СН'!$H$20</f>
        <v>2690.8813813699999</v>
      </c>
      <c r="X104" s="36">
        <f>SUMIFS(СВЦЭМ!$C$33:$C$776,СВЦЭМ!$A$33:$A$776,$A104,СВЦЭМ!$B$33:$B$776,X$83)+'СЕТ СН'!$H$12+СВЦЭМ!$D$10+'СЕТ СН'!$H$5-'СЕТ СН'!$H$20</f>
        <v>2753.3454713299998</v>
      </c>
      <c r="Y104" s="36">
        <f>SUMIFS(СВЦЭМ!$C$33:$C$776,СВЦЭМ!$A$33:$A$776,$A104,СВЦЭМ!$B$33:$B$776,Y$83)+'СЕТ СН'!$H$12+СВЦЭМ!$D$10+'СЕТ СН'!$H$5-'СЕТ СН'!$H$20</f>
        <v>2816.9646333599999</v>
      </c>
    </row>
    <row r="105" spans="1:25" ht="15.75" x14ac:dyDescent="0.2">
      <c r="A105" s="35">
        <f t="shared" si="2"/>
        <v>43546</v>
      </c>
      <c r="B105" s="36">
        <f>SUMIFS(СВЦЭМ!$C$33:$C$776,СВЦЭМ!$A$33:$A$776,$A105,СВЦЭМ!$B$33:$B$776,B$83)+'СЕТ СН'!$H$12+СВЦЭМ!$D$10+'СЕТ СН'!$H$5-'СЕТ СН'!$H$20</f>
        <v>2844.3861666299999</v>
      </c>
      <c r="C105" s="36">
        <f>SUMIFS(СВЦЭМ!$C$33:$C$776,СВЦЭМ!$A$33:$A$776,$A105,СВЦЭМ!$B$33:$B$776,C$83)+'СЕТ СН'!$H$12+СВЦЭМ!$D$10+'СЕТ СН'!$H$5-'СЕТ СН'!$H$20</f>
        <v>2900.2413193900002</v>
      </c>
      <c r="D105" s="36">
        <f>SUMIFS(СВЦЭМ!$C$33:$C$776,СВЦЭМ!$A$33:$A$776,$A105,СВЦЭМ!$B$33:$B$776,D$83)+'СЕТ СН'!$H$12+СВЦЭМ!$D$10+'СЕТ СН'!$H$5-'СЕТ СН'!$H$20</f>
        <v>2896.1243215599998</v>
      </c>
      <c r="E105" s="36">
        <f>SUMIFS(СВЦЭМ!$C$33:$C$776,СВЦЭМ!$A$33:$A$776,$A105,СВЦЭМ!$B$33:$B$776,E$83)+'СЕТ СН'!$H$12+СВЦЭМ!$D$10+'СЕТ СН'!$H$5-'СЕТ СН'!$H$20</f>
        <v>2897.5784972000001</v>
      </c>
      <c r="F105" s="36">
        <f>SUMIFS(СВЦЭМ!$C$33:$C$776,СВЦЭМ!$A$33:$A$776,$A105,СВЦЭМ!$B$33:$B$776,F$83)+'СЕТ СН'!$H$12+СВЦЭМ!$D$10+'СЕТ СН'!$H$5-'СЕТ СН'!$H$20</f>
        <v>2905.3516169499999</v>
      </c>
      <c r="G105" s="36">
        <f>SUMIFS(СВЦЭМ!$C$33:$C$776,СВЦЭМ!$A$33:$A$776,$A105,СВЦЭМ!$B$33:$B$776,G$83)+'СЕТ СН'!$H$12+СВЦЭМ!$D$10+'СЕТ СН'!$H$5-'СЕТ СН'!$H$20</f>
        <v>2894.70818611</v>
      </c>
      <c r="H105" s="36">
        <f>SUMIFS(СВЦЭМ!$C$33:$C$776,СВЦЭМ!$A$33:$A$776,$A105,СВЦЭМ!$B$33:$B$776,H$83)+'СЕТ СН'!$H$12+СВЦЭМ!$D$10+'СЕТ СН'!$H$5-'СЕТ СН'!$H$20</f>
        <v>2829.93688905</v>
      </c>
      <c r="I105" s="36">
        <f>SUMIFS(СВЦЭМ!$C$33:$C$776,СВЦЭМ!$A$33:$A$776,$A105,СВЦЭМ!$B$33:$B$776,I$83)+'СЕТ СН'!$H$12+СВЦЭМ!$D$10+'СЕТ СН'!$H$5-'СЕТ СН'!$H$20</f>
        <v>2790.9365688399998</v>
      </c>
      <c r="J105" s="36">
        <f>SUMIFS(СВЦЭМ!$C$33:$C$776,СВЦЭМ!$A$33:$A$776,$A105,СВЦЭМ!$B$33:$B$776,J$83)+'СЕТ СН'!$H$12+СВЦЭМ!$D$10+'СЕТ СН'!$H$5-'СЕТ СН'!$H$20</f>
        <v>2759.47823612</v>
      </c>
      <c r="K105" s="36">
        <f>SUMIFS(СВЦЭМ!$C$33:$C$776,СВЦЭМ!$A$33:$A$776,$A105,СВЦЭМ!$B$33:$B$776,K$83)+'СЕТ СН'!$H$12+СВЦЭМ!$D$10+'СЕТ СН'!$H$5-'СЕТ СН'!$H$20</f>
        <v>2734.73146645</v>
      </c>
      <c r="L105" s="36">
        <f>SUMIFS(СВЦЭМ!$C$33:$C$776,СВЦЭМ!$A$33:$A$776,$A105,СВЦЭМ!$B$33:$B$776,L$83)+'СЕТ СН'!$H$12+СВЦЭМ!$D$10+'СЕТ СН'!$H$5-'СЕТ СН'!$H$20</f>
        <v>2742.3890834899998</v>
      </c>
      <c r="M105" s="36">
        <f>SUMIFS(СВЦЭМ!$C$33:$C$776,СВЦЭМ!$A$33:$A$776,$A105,СВЦЭМ!$B$33:$B$776,M$83)+'СЕТ СН'!$H$12+СВЦЭМ!$D$10+'СЕТ СН'!$H$5-'СЕТ СН'!$H$20</f>
        <v>2764.5886093700001</v>
      </c>
      <c r="N105" s="36">
        <f>SUMIFS(СВЦЭМ!$C$33:$C$776,СВЦЭМ!$A$33:$A$776,$A105,СВЦЭМ!$B$33:$B$776,N$83)+'СЕТ СН'!$H$12+СВЦЭМ!$D$10+'СЕТ СН'!$H$5-'СЕТ СН'!$H$20</f>
        <v>2777.0544739500001</v>
      </c>
      <c r="O105" s="36">
        <f>SUMIFS(СВЦЭМ!$C$33:$C$776,СВЦЭМ!$A$33:$A$776,$A105,СВЦЭМ!$B$33:$B$776,O$83)+'СЕТ СН'!$H$12+СВЦЭМ!$D$10+'СЕТ СН'!$H$5-'СЕТ СН'!$H$20</f>
        <v>2775.5235812800001</v>
      </c>
      <c r="P105" s="36">
        <f>SUMIFS(СВЦЭМ!$C$33:$C$776,СВЦЭМ!$A$33:$A$776,$A105,СВЦЭМ!$B$33:$B$776,P$83)+'СЕТ СН'!$H$12+СВЦЭМ!$D$10+'СЕТ СН'!$H$5-'СЕТ СН'!$H$20</f>
        <v>2783.0511319500001</v>
      </c>
      <c r="Q105" s="36">
        <f>SUMIFS(СВЦЭМ!$C$33:$C$776,СВЦЭМ!$A$33:$A$776,$A105,СВЦЭМ!$B$33:$B$776,Q$83)+'СЕТ СН'!$H$12+СВЦЭМ!$D$10+'СЕТ СН'!$H$5-'СЕТ СН'!$H$20</f>
        <v>2782.9119340799998</v>
      </c>
      <c r="R105" s="36">
        <f>SUMIFS(СВЦЭМ!$C$33:$C$776,СВЦЭМ!$A$33:$A$776,$A105,СВЦЭМ!$B$33:$B$776,R$83)+'СЕТ СН'!$H$12+СВЦЭМ!$D$10+'СЕТ СН'!$H$5-'СЕТ СН'!$H$20</f>
        <v>2771.8098856900001</v>
      </c>
      <c r="S105" s="36">
        <f>SUMIFS(СВЦЭМ!$C$33:$C$776,СВЦЭМ!$A$33:$A$776,$A105,СВЦЭМ!$B$33:$B$776,S$83)+'СЕТ СН'!$H$12+СВЦЭМ!$D$10+'СЕТ СН'!$H$5-'СЕТ СН'!$H$20</f>
        <v>2729.96715778</v>
      </c>
      <c r="T105" s="36">
        <f>SUMIFS(СВЦЭМ!$C$33:$C$776,СВЦЭМ!$A$33:$A$776,$A105,СВЦЭМ!$B$33:$B$776,T$83)+'СЕТ СН'!$H$12+СВЦЭМ!$D$10+'СЕТ СН'!$H$5-'СЕТ СН'!$H$20</f>
        <v>2706.4179129700001</v>
      </c>
      <c r="U105" s="36">
        <f>SUMIFS(СВЦЭМ!$C$33:$C$776,СВЦЭМ!$A$33:$A$776,$A105,СВЦЭМ!$B$33:$B$776,U$83)+'СЕТ СН'!$H$12+СВЦЭМ!$D$10+'СЕТ СН'!$H$5-'СЕТ СН'!$H$20</f>
        <v>2703.4882300499999</v>
      </c>
      <c r="V105" s="36">
        <f>SUMIFS(СВЦЭМ!$C$33:$C$776,СВЦЭМ!$A$33:$A$776,$A105,СВЦЭМ!$B$33:$B$776,V$83)+'СЕТ СН'!$H$12+СВЦЭМ!$D$10+'СЕТ СН'!$H$5-'СЕТ СН'!$H$20</f>
        <v>2707.6240698299998</v>
      </c>
      <c r="W105" s="36">
        <f>SUMIFS(СВЦЭМ!$C$33:$C$776,СВЦЭМ!$A$33:$A$776,$A105,СВЦЭМ!$B$33:$B$776,W$83)+'СЕТ СН'!$H$12+СВЦЭМ!$D$10+'СЕТ СН'!$H$5-'СЕТ СН'!$H$20</f>
        <v>2701.1206132799998</v>
      </c>
      <c r="X105" s="36">
        <f>SUMIFS(СВЦЭМ!$C$33:$C$776,СВЦЭМ!$A$33:$A$776,$A105,СВЦЭМ!$B$33:$B$776,X$83)+'СЕТ СН'!$H$12+СВЦЭМ!$D$10+'СЕТ СН'!$H$5-'СЕТ СН'!$H$20</f>
        <v>2748.4585193799999</v>
      </c>
      <c r="Y105" s="36">
        <f>SUMIFS(СВЦЭМ!$C$33:$C$776,СВЦЭМ!$A$33:$A$776,$A105,СВЦЭМ!$B$33:$B$776,Y$83)+'СЕТ СН'!$H$12+СВЦЭМ!$D$10+'СЕТ СН'!$H$5-'СЕТ СН'!$H$20</f>
        <v>2801.7036195999999</v>
      </c>
    </row>
    <row r="106" spans="1:25" ht="15.75" x14ac:dyDescent="0.2">
      <c r="A106" s="35">
        <f t="shared" si="2"/>
        <v>43547</v>
      </c>
      <c r="B106" s="36">
        <f>SUMIFS(СВЦЭМ!$C$33:$C$776,СВЦЭМ!$A$33:$A$776,$A106,СВЦЭМ!$B$33:$B$776,B$83)+'СЕТ СН'!$H$12+СВЦЭМ!$D$10+'СЕТ СН'!$H$5-'СЕТ СН'!$H$20</f>
        <v>2806.7046161099997</v>
      </c>
      <c r="C106" s="36">
        <f>SUMIFS(СВЦЭМ!$C$33:$C$776,СВЦЭМ!$A$33:$A$776,$A106,СВЦЭМ!$B$33:$B$776,C$83)+'СЕТ СН'!$H$12+СВЦЭМ!$D$10+'СЕТ СН'!$H$5-'СЕТ СН'!$H$20</f>
        <v>2834.66853584</v>
      </c>
      <c r="D106" s="36">
        <f>SUMIFS(СВЦЭМ!$C$33:$C$776,СВЦЭМ!$A$33:$A$776,$A106,СВЦЭМ!$B$33:$B$776,D$83)+'СЕТ СН'!$H$12+СВЦЭМ!$D$10+'СЕТ СН'!$H$5-'СЕТ СН'!$H$20</f>
        <v>2849.7924617500003</v>
      </c>
      <c r="E106" s="36">
        <f>SUMIFS(СВЦЭМ!$C$33:$C$776,СВЦЭМ!$A$33:$A$776,$A106,СВЦЭМ!$B$33:$B$776,E$83)+'СЕТ СН'!$H$12+СВЦЭМ!$D$10+'СЕТ СН'!$H$5-'СЕТ СН'!$H$20</f>
        <v>2865.93352701</v>
      </c>
      <c r="F106" s="36">
        <f>SUMIFS(СВЦЭМ!$C$33:$C$776,СВЦЭМ!$A$33:$A$776,$A106,СВЦЭМ!$B$33:$B$776,F$83)+'СЕТ СН'!$H$12+СВЦЭМ!$D$10+'СЕТ СН'!$H$5-'СЕТ СН'!$H$20</f>
        <v>2860.5545031699999</v>
      </c>
      <c r="G106" s="36">
        <f>SUMIFS(СВЦЭМ!$C$33:$C$776,СВЦЭМ!$A$33:$A$776,$A106,СВЦЭМ!$B$33:$B$776,G$83)+'СЕТ СН'!$H$12+СВЦЭМ!$D$10+'СЕТ СН'!$H$5-'СЕТ СН'!$H$20</f>
        <v>2861.9084158699998</v>
      </c>
      <c r="H106" s="36">
        <f>SUMIFS(СВЦЭМ!$C$33:$C$776,СВЦЭМ!$A$33:$A$776,$A106,СВЦЭМ!$B$33:$B$776,H$83)+'СЕТ СН'!$H$12+СВЦЭМ!$D$10+'СЕТ СН'!$H$5-'СЕТ СН'!$H$20</f>
        <v>2879.9086422199998</v>
      </c>
      <c r="I106" s="36">
        <f>SUMIFS(СВЦЭМ!$C$33:$C$776,СВЦЭМ!$A$33:$A$776,$A106,СВЦЭМ!$B$33:$B$776,I$83)+'СЕТ СН'!$H$12+СВЦЭМ!$D$10+'СЕТ СН'!$H$5-'СЕТ СН'!$H$20</f>
        <v>2893.5466793300002</v>
      </c>
      <c r="J106" s="36">
        <f>SUMIFS(СВЦЭМ!$C$33:$C$776,СВЦЭМ!$A$33:$A$776,$A106,СВЦЭМ!$B$33:$B$776,J$83)+'СЕТ СН'!$H$12+СВЦЭМ!$D$10+'СЕТ СН'!$H$5-'СЕТ СН'!$H$20</f>
        <v>2832.8805653300001</v>
      </c>
      <c r="K106" s="36">
        <f>SUMIFS(СВЦЭМ!$C$33:$C$776,СВЦЭМ!$A$33:$A$776,$A106,СВЦЭМ!$B$33:$B$776,K$83)+'СЕТ СН'!$H$12+СВЦЭМ!$D$10+'СЕТ СН'!$H$5-'СЕТ СН'!$H$20</f>
        <v>2784.2737998900002</v>
      </c>
      <c r="L106" s="36">
        <f>SUMIFS(СВЦЭМ!$C$33:$C$776,СВЦЭМ!$A$33:$A$776,$A106,СВЦЭМ!$B$33:$B$776,L$83)+'СЕТ СН'!$H$12+СВЦЭМ!$D$10+'СЕТ СН'!$H$5-'СЕТ СН'!$H$20</f>
        <v>2775.7800876800002</v>
      </c>
      <c r="M106" s="36">
        <f>SUMIFS(СВЦЭМ!$C$33:$C$776,СВЦЭМ!$A$33:$A$776,$A106,СВЦЭМ!$B$33:$B$776,M$83)+'СЕТ СН'!$H$12+СВЦЭМ!$D$10+'СЕТ СН'!$H$5-'СЕТ СН'!$H$20</f>
        <v>2811.6406441099998</v>
      </c>
      <c r="N106" s="36">
        <f>SUMIFS(СВЦЭМ!$C$33:$C$776,СВЦЭМ!$A$33:$A$776,$A106,СВЦЭМ!$B$33:$B$776,N$83)+'СЕТ СН'!$H$12+СВЦЭМ!$D$10+'СЕТ СН'!$H$5-'СЕТ СН'!$H$20</f>
        <v>2829.2086395400001</v>
      </c>
      <c r="O106" s="36">
        <f>SUMIFS(СВЦЭМ!$C$33:$C$776,СВЦЭМ!$A$33:$A$776,$A106,СВЦЭМ!$B$33:$B$776,O$83)+'СЕТ СН'!$H$12+СВЦЭМ!$D$10+'СЕТ СН'!$H$5-'СЕТ СН'!$H$20</f>
        <v>2814.3632927200001</v>
      </c>
      <c r="P106" s="36">
        <f>SUMIFS(СВЦЭМ!$C$33:$C$776,СВЦЭМ!$A$33:$A$776,$A106,СВЦЭМ!$B$33:$B$776,P$83)+'СЕТ СН'!$H$12+СВЦЭМ!$D$10+'СЕТ СН'!$H$5-'СЕТ СН'!$H$20</f>
        <v>2820.5149056800001</v>
      </c>
      <c r="Q106" s="36">
        <f>SUMIFS(СВЦЭМ!$C$33:$C$776,СВЦЭМ!$A$33:$A$776,$A106,СВЦЭМ!$B$33:$B$776,Q$83)+'СЕТ СН'!$H$12+СВЦЭМ!$D$10+'СЕТ СН'!$H$5-'СЕТ СН'!$H$20</f>
        <v>2821.6403642</v>
      </c>
      <c r="R106" s="36">
        <f>SUMIFS(СВЦЭМ!$C$33:$C$776,СВЦЭМ!$A$33:$A$776,$A106,СВЦЭМ!$B$33:$B$776,R$83)+'СЕТ СН'!$H$12+СВЦЭМ!$D$10+'СЕТ СН'!$H$5-'СЕТ СН'!$H$20</f>
        <v>2791.8330068499999</v>
      </c>
      <c r="S106" s="36">
        <f>SUMIFS(СВЦЭМ!$C$33:$C$776,СВЦЭМ!$A$33:$A$776,$A106,СВЦЭМ!$B$33:$B$776,S$83)+'СЕТ СН'!$H$12+СВЦЭМ!$D$10+'СЕТ СН'!$H$5-'СЕТ СН'!$H$20</f>
        <v>2747.1889327200001</v>
      </c>
      <c r="T106" s="36">
        <f>SUMIFS(СВЦЭМ!$C$33:$C$776,СВЦЭМ!$A$33:$A$776,$A106,СВЦЭМ!$B$33:$B$776,T$83)+'СЕТ СН'!$H$12+СВЦЭМ!$D$10+'СЕТ СН'!$H$5-'СЕТ СН'!$H$20</f>
        <v>2741.8083093699997</v>
      </c>
      <c r="U106" s="36">
        <f>SUMIFS(СВЦЭМ!$C$33:$C$776,СВЦЭМ!$A$33:$A$776,$A106,СВЦЭМ!$B$33:$B$776,U$83)+'СЕТ СН'!$H$12+СВЦЭМ!$D$10+'СЕТ СН'!$H$5-'СЕТ СН'!$H$20</f>
        <v>2733.2149630599997</v>
      </c>
      <c r="V106" s="36">
        <f>SUMIFS(СВЦЭМ!$C$33:$C$776,СВЦЭМ!$A$33:$A$776,$A106,СВЦЭМ!$B$33:$B$776,V$83)+'СЕТ СН'!$H$12+СВЦЭМ!$D$10+'СЕТ СН'!$H$5-'СЕТ СН'!$H$20</f>
        <v>2733.54125608</v>
      </c>
      <c r="W106" s="36">
        <f>SUMIFS(СВЦЭМ!$C$33:$C$776,СВЦЭМ!$A$33:$A$776,$A106,СВЦЭМ!$B$33:$B$776,W$83)+'СЕТ СН'!$H$12+СВЦЭМ!$D$10+'СЕТ СН'!$H$5-'СЕТ СН'!$H$20</f>
        <v>2734.4836329300001</v>
      </c>
      <c r="X106" s="36">
        <f>SUMIFS(СВЦЭМ!$C$33:$C$776,СВЦЭМ!$A$33:$A$776,$A106,СВЦЭМ!$B$33:$B$776,X$83)+'СЕТ СН'!$H$12+СВЦЭМ!$D$10+'СЕТ СН'!$H$5-'СЕТ СН'!$H$20</f>
        <v>2775.4241099700002</v>
      </c>
      <c r="Y106" s="36">
        <f>SUMIFS(СВЦЭМ!$C$33:$C$776,СВЦЭМ!$A$33:$A$776,$A106,СВЦЭМ!$B$33:$B$776,Y$83)+'СЕТ СН'!$H$12+СВЦЭМ!$D$10+'СЕТ СН'!$H$5-'СЕТ СН'!$H$20</f>
        <v>2837.99600259</v>
      </c>
    </row>
    <row r="107" spans="1:25" ht="15.75" x14ac:dyDescent="0.2">
      <c r="A107" s="35">
        <f t="shared" si="2"/>
        <v>43548</v>
      </c>
      <c r="B107" s="36">
        <f>SUMIFS(СВЦЭМ!$C$33:$C$776,СВЦЭМ!$A$33:$A$776,$A107,СВЦЭМ!$B$33:$B$776,B$83)+'СЕТ СН'!$H$12+СВЦЭМ!$D$10+'СЕТ СН'!$H$5-'СЕТ СН'!$H$20</f>
        <v>2814.9370455799999</v>
      </c>
      <c r="C107" s="36">
        <f>SUMIFS(СВЦЭМ!$C$33:$C$776,СВЦЭМ!$A$33:$A$776,$A107,СВЦЭМ!$B$33:$B$776,C$83)+'СЕТ СН'!$H$12+СВЦЭМ!$D$10+'СЕТ СН'!$H$5-'СЕТ СН'!$H$20</f>
        <v>2830.7026850900002</v>
      </c>
      <c r="D107" s="36">
        <f>SUMIFS(СВЦЭМ!$C$33:$C$776,СВЦЭМ!$A$33:$A$776,$A107,СВЦЭМ!$B$33:$B$776,D$83)+'СЕТ СН'!$H$12+СВЦЭМ!$D$10+'СЕТ СН'!$H$5-'СЕТ СН'!$H$20</f>
        <v>2898.1083617700001</v>
      </c>
      <c r="E107" s="36">
        <f>SUMIFS(СВЦЭМ!$C$33:$C$776,СВЦЭМ!$A$33:$A$776,$A107,СВЦЭМ!$B$33:$B$776,E$83)+'СЕТ СН'!$H$12+СВЦЭМ!$D$10+'СЕТ СН'!$H$5-'СЕТ СН'!$H$20</f>
        <v>2920.5405800500002</v>
      </c>
      <c r="F107" s="36">
        <f>SUMIFS(СВЦЭМ!$C$33:$C$776,СВЦЭМ!$A$33:$A$776,$A107,СВЦЭМ!$B$33:$B$776,F$83)+'СЕТ СН'!$H$12+СВЦЭМ!$D$10+'СЕТ СН'!$H$5-'СЕТ СН'!$H$20</f>
        <v>2907.2880800499997</v>
      </c>
      <c r="G107" s="36">
        <f>SUMIFS(СВЦЭМ!$C$33:$C$776,СВЦЭМ!$A$33:$A$776,$A107,СВЦЭМ!$B$33:$B$776,G$83)+'СЕТ СН'!$H$12+СВЦЭМ!$D$10+'СЕТ СН'!$H$5-'СЕТ СН'!$H$20</f>
        <v>2904.5207936100001</v>
      </c>
      <c r="H107" s="36">
        <f>SUMIFS(СВЦЭМ!$C$33:$C$776,СВЦЭМ!$A$33:$A$776,$A107,СВЦЭМ!$B$33:$B$776,H$83)+'СЕТ СН'!$H$12+СВЦЭМ!$D$10+'СЕТ СН'!$H$5-'СЕТ СН'!$H$20</f>
        <v>2896.7125307400001</v>
      </c>
      <c r="I107" s="36">
        <f>SUMIFS(СВЦЭМ!$C$33:$C$776,СВЦЭМ!$A$33:$A$776,$A107,СВЦЭМ!$B$33:$B$776,I$83)+'СЕТ СН'!$H$12+СВЦЭМ!$D$10+'СЕТ СН'!$H$5-'СЕТ СН'!$H$20</f>
        <v>2854.2223276899999</v>
      </c>
      <c r="J107" s="36">
        <f>SUMIFS(СВЦЭМ!$C$33:$C$776,СВЦЭМ!$A$33:$A$776,$A107,СВЦЭМ!$B$33:$B$776,J$83)+'СЕТ СН'!$H$12+СВЦЭМ!$D$10+'СЕТ СН'!$H$5-'СЕТ СН'!$H$20</f>
        <v>2817.6031525600001</v>
      </c>
      <c r="K107" s="36">
        <f>SUMIFS(СВЦЭМ!$C$33:$C$776,СВЦЭМ!$A$33:$A$776,$A107,СВЦЭМ!$B$33:$B$776,K$83)+'СЕТ СН'!$H$12+СВЦЭМ!$D$10+'СЕТ СН'!$H$5-'СЕТ СН'!$H$20</f>
        <v>2781.22826816</v>
      </c>
      <c r="L107" s="36">
        <f>SUMIFS(СВЦЭМ!$C$33:$C$776,СВЦЭМ!$A$33:$A$776,$A107,СВЦЭМ!$B$33:$B$776,L$83)+'СЕТ СН'!$H$12+СВЦЭМ!$D$10+'СЕТ СН'!$H$5-'СЕТ СН'!$H$20</f>
        <v>2777.1796063800002</v>
      </c>
      <c r="M107" s="36">
        <f>SUMIFS(СВЦЭМ!$C$33:$C$776,СВЦЭМ!$A$33:$A$776,$A107,СВЦЭМ!$B$33:$B$776,M$83)+'СЕТ СН'!$H$12+СВЦЭМ!$D$10+'СЕТ СН'!$H$5-'СЕТ СН'!$H$20</f>
        <v>2758.2070316300001</v>
      </c>
      <c r="N107" s="36">
        <f>SUMIFS(СВЦЭМ!$C$33:$C$776,СВЦЭМ!$A$33:$A$776,$A107,СВЦЭМ!$B$33:$B$776,N$83)+'СЕТ СН'!$H$12+СВЦЭМ!$D$10+'СЕТ СН'!$H$5-'СЕТ СН'!$H$20</f>
        <v>2747.99095644</v>
      </c>
      <c r="O107" s="36">
        <f>SUMIFS(СВЦЭМ!$C$33:$C$776,СВЦЭМ!$A$33:$A$776,$A107,СВЦЭМ!$B$33:$B$776,O$83)+'СЕТ СН'!$H$12+СВЦЭМ!$D$10+'СЕТ СН'!$H$5-'СЕТ СН'!$H$20</f>
        <v>2749.5112361299998</v>
      </c>
      <c r="P107" s="36">
        <f>SUMIFS(СВЦЭМ!$C$33:$C$776,СВЦЭМ!$A$33:$A$776,$A107,СВЦЭМ!$B$33:$B$776,P$83)+'СЕТ СН'!$H$12+СВЦЭМ!$D$10+'СЕТ СН'!$H$5-'СЕТ СН'!$H$20</f>
        <v>2781.6838077299999</v>
      </c>
      <c r="Q107" s="36">
        <f>SUMIFS(СВЦЭМ!$C$33:$C$776,СВЦЭМ!$A$33:$A$776,$A107,СВЦЭМ!$B$33:$B$776,Q$83)+'СЕТ СН'!$H$12+СВЦЭМ!$D$10+'СЕТ СН'!$H$5-'СЕТ СН'!$H$20</f>
        <v>2798.55284403</v>
      </c>
      <c r="R107" s="36">
        <f>SUMIFS(СВЦЭМ!$C$33:$C$776,СВЦЭМ!$A$33:$A$776,$A107,СВЦЭМ!$B$33:$B$776,R$83)+'СЕТ СН'!$H$12+СВЦЭМ!$D$10+'СЕТ СН'!$H$5-'СЕТ СН'!$H$20</f>
        <v>2788.7946436900002</v>
      </c>
      <c r="S107" s="36">
        <f>SUMIFS(СВЦЭМ!$C$33:$C$776,СВЦЭМ!$A$33:$A$776,$A107,СВЦЭМ!$B$33:$B$776,S$83)+'СЕТ СН'!$H$12+СВЦЭМ!$D$10+'СЕТ СН'!$H$5-'СЕТ СН'!$H$20</f>
        <v>2768.6941433399998</v>
      </c>
      <c r="T107" s="36">
        <f>SUMIFS(СВЦЭМ!$C$33:$C$776,СВЦЭМ!$A$33:$A$776,$A107,СВЦЭМ!$B$33:$B$776,T$83)+'СЕТ СН'!$H$12+СВЦЭМ!$D$10+'СЕТ СН'!$H$5-'СЕТ СН'!$H$20</f>
        <v>2756.6288058</v>
      </c>
      <c r="U107" s="36">
        <f>SUMIFS(СВЦЭМ!$C$33:$C$776,СВЦЭМ!$A$33:$A$776,$A107,СВЦЭМ!$B$33:$B$776,U$83)+'СЕТ СН'!$H$12+СВЦЭМ!$D$10+'СЕТ СН'!$H$5-'СЕТ СН'!$H$20</f>
        <v>2729.3184422700001</v>
      </c>
      <c r="V107" s="36">
        <f>SUMIFS(СВЦЭМ!$C$33:$C$776,СВЦЭМ!$A$33:$A$776,$A107,СВЦЭМ!$B$33:$B$776,V$83)+'СЕТ СН'!$H$12+СВЦЭМ!$D$10+'СЕТ СН'!$H$5-'СЕТ СН'!$H$20</f>
        <v>2716.3929394799998</v>
      </c>
      <c r="W107" s="36">
        <f>SUMIFS(СВЦЭМ!$C$33:$C$776,СВЦЭМ!$A$33:$A$776,$A107,СВЦЭМ!$B$33:$B$776,W$83)+'СЕТ СН'!$H$12+СВЦЭМ!$D$10+'СЕТ СН'!$H$5-'СЕТ СН'!$H$20</f>
        <v>2722.1477969699999</v>
      </c>
      <c r="X107" s="36">
        <f>SUMIFS(СВЦЭМ!$C$33:$C$776,СВЦЭМ!$A$33:$A$776,$A107,СВЦЭМ!$B$33:$B$776,X$83)+'СЕТ СН'!$H$12+СВЦЭМ!$D$10+'СЕТ СН'!$H$5-'СЕТ СН'!$H$20</f>
        <v>2783.8756223099999</v>
      </c>
      <c r="Y107" s="36">
        <f>SUMIFS(СВЦЭМ!$C$33:$C$776,СВЦЭМ!$A$33:$A$776,$A107,СВЦЭМ!$B$33:$B$776,Y$83)+'СЕТ СН'!$H$12+СВЦЭМ!$D$10+'СЕТ СН'!$H$5-'СЕТ СН'!$H$20</f>
        <v>2855.23459198</v>
      </c>
    </row>
    <row r="108" spans="1:25" ht="15.75" x14ac:dyDescent="0.2">
      <c r="A108" s="35">
        <f t="shared" si="2"/>
        <v>43549</v>
      </c>
      <c r="B108" s="36">
        <f>SUMIFS(СВЦЭМ!$C$33:$C$776,СВЦЭМ!$A$33:$A$776,$A108,СВЦЭМ!$B$33:$B$776,B$83)+'СЕТ СН'!$H$12+СВЦЭМ!$D$10+'СЕТ СН'!$H$5-'СЕТ СН'!$H$20</f>
        <v>2811.2757114999999</v>
      </c>
      <c r="C108" s="36">
        <f>SUMIFS(СВЦЭМ!$C$33:$C$776,СВЦЭМ!$A$33:$A$776,$A108,СВЦЭМ!$B$33:$B$776,C$83)+'СЕТ СН'!$H$12+СВЦЭМ!$D$10+'СЕТ СН'!$H$5-'СЕТ СН'!$H$20</f>
        <v>2813.35798282</v>
      </c>
      <c r="D108" s="36">
        <f>SUMIFS(СВЦЭМ!$C$33:$C$776,СВЦЭМ!$A$33:$A$776,$A108,СВЦЭМ!$B$33:$B$776,D$83)+'СЕТ СН'!$H$12+СВЦЭМ!$D$10+'СЕТ СН'!$H$5-'СЕТ СН'!$H$20</f>
        <v>2844.1599481600001</v>
      </c>
      <c r="E108" s="36">
        <f>SUMIFS(СВЦЭМ!$C$33:$C$776,СВЦЭМ!$A$33:$A$776,$A108,СВЦЭМ!$B$33:$B$776,E$83)+'СЕТ СН'!$H$12+СВЦЭМ!$D$10+'СЕТ СН'!$H$5-'СЕТ СН'!$H$20</f>
        <v>2835.8067410200001</v>
      </c>
      <c r="F108" s="36">
        <f>SUMIFS(СВЦЭМ!$C$33:$C$776,СВЦЭМ!$A$33:$A$776,$A108,СВЦЭМ!$B$33:$B$776,F$83)+'СЕТ СН'!$H$12+СВЦЭМ!$D$10+'СЕТ СН'!$H$5-'СЕТ СН'!$H$20</f>
        <v>2839.1177245999997</v>
      </c>
      <c r="G108" s="36">
        <f>SUMIFS(СВЦЭМ!$C$33:$C$776,СВЦЭМ!$A$33:$A$776,$A108,СВЦЭМ!$B$33:$B$776,G$83)+'СЕТ СН'!$H$12+СВЦЭМ!$D$10+'СЕТ СН'!$H$5-'СЕТ СН'!$H$20</f>
        <v>2825.1494435599998</v>
      </c>
      <c r="H108" s="36">
        <f>SUMIFS(СВЦЭМ!$C$33:$C$776,СВЦЭМ!$A$33:$A$776,$A108,СВЦЭМ!$B$33:$B$776,H$83)+'СЕТ СН'!$H$12+СВЦЭМ!$D$10+'СЕТ СН'!$H$5-'СЕТ СН'!$H$20</f>
        <v>2805.88145024</v>
      </c>
      <c r="I108" s="36">
        <f>SUMIFS(СВЦЭМ!$C$33:$C$776,СВЦЭМ!$A$33:$A$776,$A108,СВЦЭМ!$B$33:$B$776,I$83)+'СЕТ СН'!$H$12+СВЦЭМ!$D$10+'СЕТ СН'!$H$5-'СЕТ СН'!$H$20</f>
        <v>2795.2382318499999</v>
      </c>
      <c r="J108" s="36">
        <f>SUMIFS(СВЦЭМ!$C$33:$C$776,СВЦЭМ!$A$33:$A$776,$A108,СВЦЭМ!$B$33:$B$776,J$83)+'СЕТ СН'!$H$12+СВЦЭМ!$D$10+'СЕТ СН'!$H$5-'СЕТ СН'!$H$20</f>
        <v>2746.43115296</v>
      </c>
      <c r="K108" s="36">
        <f>SUMIFS(СВЦЭМ!$C$33:$C$776,СВЦЭМ!$A$33:$A$776,$A108,СВЦЭМ!$B$33:$B$776,K$83)+'СЕТ СН'!$H$12+СВЦЭМ!$D$10+'СЕТ СН'!$H$5-'СЕТ СН'!$H$20</f>
        <v>2759.5066540100001</v>
      </c>
      <c r="L108" s="36">
        <f>SUMIFS(СВЦЭМ!$C$33:$C$776,СВЦЭМ!$A$33:$A$776,$A108,СВЦЭМ!$B$33:$B$776,L$83)+'СЕТ СН'!$H$12+СВЦЭМ!$D$10+'СЕТ СН'!$H$5-'СЕТ СН'!$H$20</f>
        <v>2777.0778189600001</v>
      </c>
      <c r="M108" s="36">
        <f>SUMIFS(СВЦЭМ!$C$33:$C$776,СВЦЭМ!$A$33:$A$776,$A108,СВЦЭМ!$B$33:$B$776,M$83)+'СЕТ СН'!$H$12+СВЦЭМ!$D$10+'СЕТ СН'!$H$5-'СЕТ СН'!$H$20</f>
        <v>2815.8900864400002</v>
      </c>
      <c r="N108" s="36">
        <f>SUMIFS(СВЦЭМ!$C$33:$C$776,СВЦЭМ!$A$33:$A$776,$A108,СВЦЭМ!$B$33:$B$776,N$83)+'СЕТ СН'!$H$12+СВЦЭМ!$D$10+'СЕТ СН'!$H$5-'СЕТ СН'!$H$20</f>
        <v>2858.8844525899999</v>
      </c>
      <c r="O108" s="36">
        <f>SUMIFS(СВЦЭМ!$C$33:$C$776,СВЦЭМ!$A$33:$A$776,$A108,СВЦЭМ!$B$33:$B$776,O$83)+'СЕТ СН'!$H$12+СВЦЭМ!$D$10+'СЕТ СН'!$H$5-'СЕТ СН'!$H$20</f>
        <v>2862.5687818199999</v>
      </c>
      <c r="P108" s="36">
        <f>SUMIFS(СВЦЭМ!$C$33:$C$776,СВЦЭМ!$A$33:$A$776,$A108,СВЦЭМ!$B$33:$B$776,P$83)+'СЕТ СН'!$H$12+СВЦЭМ!$D$10+'СЕТ СН'!$H$5-'СЕТ СН'!$H$20</f>
        <v>2858.2499025799998</v>
      </c>
      <c r="Q108" s="36">
        <f>SUMIFS(СВЦЭМ!$C$33:$C$776,СВЦЭМ!$A$33:$A$776,$A108,СВЦЭМ!$B$33:$B$776,Q$83)+'СЕТ СН'!$H$12+СВЦЭМ!$D$10+'СЕТ СН'!$H$5-'СЕТ СН'!$H$20</f>
        <v>2859.5801003799997</v>
      </c>
      <c r="R108" s="36">
        <f>SUMIFS(СВЦЭМ!$C$33:$C$776,СВЦЭМ!$A$33:$A$776,$A108,СВЦЭМ!$B$33:$B$776,R$83)+'СЕТ СН'!$H$12+СВЦЭМ!$D$10+'СЕТ СН'!$H$5-'СЕТ СН'!$H$20</f>
        <v>2836.1565148899999</v>
      </c>
      <c r="S108" s="36">
        <f>SUMIFS(СВЦЭМ!$C$33:$C$776,СВЦЭМ!$A$33:$A$776,$A108,СВЦЭМ!$B$33:$B$776,S$83)+'СЕТ СН'!$H$12+СВЦЭМ!$D$10+'СЕТ СН'!$H$5-'СЕТ СН'!$H$20</f>
        <v>2793.2062023799999</v>
      </c>
      <c r="T108" s="36">
        <f>SUMIFS(СВЦЭМ!$C$33:$C$776,СВЦЭМ!$A$33:$A$776,$A108,СВЦЭМ!$B$33:$B$776,T$83)+'СЕТ СН'!$H$12+СВЦЭМ!$D$10+'СЕТ СН'!$H$5-'СЕТ СН'!$H$20</f>
        <v>2779.1888162099999</v>
      </c>
      <c r="U108" s="36">
        <f>SUMIFS(СВЦЭМ!$C$33:$C$776,СВЦЭМ!$A$33:$A$776,$A108,СВЦЭМ!$B$33:$B$776,U$83)+'СЕТ СН'!$H$12+СВЦЭМ!$D$10+'СЕТ СН'!$H$5-'СЕТ СН'!$H$20</f>
        <v>2758.7835986499999</v>
      </c>
      <c r="V108" s="36">
        <f>SUMIFS(СВЦЭМ!$C$33:$C$776,СВЦЭМ!$A$33:$A$776,$A108,СВЦЭМ!$B$33:$B$776,V$83)+'СЕТ СН'!$H$12+СВЦЭМ!$D$10+'СЕТ СН'!$H$5-'СЕТ СН'!$H$20</f>
        <v>2750.9832386200001</v>
      </c>
      <c r="W108" s="36">
        <f>SUMIFS(СВЦЭМ!$C$33:$C$776,СВЦЭМ!$A$33:$A$776,$A108,СВЦЭМ!$B$33:$B$776,W$83)+'СЕТ СН'!$H$12+СВЦЭМ!$D$10+'СЕТ СН'!$H$5-'СЕТ СН'!$H$20</f>
        <v>2741.2148078</v>
      </c>
      <c r="X108" s="36">
        <f>SUMIFS(СВЦЭМ!$C$33:$C$776,СВЦЭМ!$A$33:$A$776,$A108,СВЦЭМ!$B$33:$B$776,X$83)+'СЕТ СН'!$H$12+СВЦЭМ!$D$10+'СЕТ СН'!$H$5-'СЕТ СН'!$H$20</f>
        <v>2786.7265340599997</v>
      </c>
      <c r="Y108" s="36">
        <f>SUMIFS(СВЦЭМ!$C$33:$C$776,СВЦЭМ!$A$33:$A$776,$A108,СВЦЭМ!$B$33:$B$776,Y$83)+'СЕТ СН'!$H$12+СВЦЭМ!$D$10+'СЕТ СН'!$H$5-'СЕТ СН'!$H$20</f>
        <v>2825.0557770300002</v>
      </c>
    </row>
    <row r="109" spans="1:25" ht="15.75" x14ac:dyDescent="0.2">
      <c r="A109" s="35">
        <f t="shared" si="2"/>
        <v>43550</v>
      </c>
      <c r="B109" s="36">
        <f>SUMIFS(СВЦЭМ!$C$33:$C$776,СВЦЭМ!$A$33:$A$776,$A109,СВЦЭМ!$B$33:$B$776,B$83)+'СЕТ СН'!$H$12+СВЦЭМ!$D$10+'СЕТ СН'!$H$5-'СЕТ СН'!$H$20</f>
        <v>2812.1488502000002</v>
      </c>
      <c r="C109" s="36">
        <f>SUMIFS(СВЦЭМ!$C$33:$C$776,СВЦЭМ!$A$33:$A$776,$A109,СВЦЭМ!$B$33:$B$776,C$83)+'СЕТ СН'!$H$12+СВЦЭМ!$D$10+'СЕТ СН'!$H$5-'СЕТ СН'!$H$20</f>
        <v>2861.7052514299999</v>
      </c>
      <c r="D109" s="36">
        <f>SUMIFS(СВЦЭМ!$C$33:$C$776,СВЦЭМ!$A$33:$A$776,$A109,СВЦЭМ!$B$33:$B$776,D$83)+'СЕТ СН'!$H$12+СВЦЭМ!$D$10+'СЕТ СН'!$H$5-'СЕТ СН'!$H$20</f>
        <v>2903.4464347900002</v>
      </c>
      <c r="E109" s="36">
        <f>SUMIFS(СВЦЭМ!$C$33:$C$776,СВЦЭМ!$A$33:$A$776,$A109,СВЦЭМ!$B$33:$B$776,E$83)+'СЕТ СН'!$H$12+СВЦЭМ!$D$10+'СЕТ СН'!$H$5-'СЕТ СН'!$H$20</f>
        <v>2926.4662604699997</v>
      </c>
      <c r="F109" s="36">
        <f>SUMIFS(СВЦЭМ!$C$33:$C$776,СВЦЭМ!$A$33:$A$776,$A109,СВЦЭМ!$B$33:$B$776,F$83)+'СЕТ СН'!$H$12+СВЦЭМ!$D$10+'СЕТ СН'!$H$5-'СЕТ СН'!$H$20</f>
        <v>2910.7247936200001</v>
      </c>
      <c r="G109" s="36">
        <f>SUMIFS(СВЦЭМ!$C$33:$C$776,СВЦЭМ!$A$33:$A$776,$A109,СВЦЭМ!$B$33:$B$776,G$83)+'СЕТ СН'!$H$12+СВЦЭМ!$D$10+'СЕТ СН'!$H$5-'СЕТ СН'!$H$20</f>
        <v>2895.2153958700001</v>
      </c>
      <c r="H109" s="36">
        <f>SUMIFS(СВЦЭМ!$C$33:$C$776,СВЦЭМ!$A$33:$A$776,$A109,СВЦЭМ!$B$33:$B$776,H$83)+'СЕТ СН'!$H$12+СВЦЭМ!$D$10+'СЕТ СН'!$H$5-'СЕТ СН'!$H$20</f>
        <v>2829.1584585599999</v>
      </c>
      <c r="I109" s="36">
        <f>SUMIFS(СВЦЭМ!$C$33:$C$776,СВЦЭМ!$A$33:$A$776,$A109,СВЦЭМ!$B$33:$B$776,I$83)+'СЕТ СН'!$H$12+СВЦЭМ!$D$10+'СЕТ СН'!$H$5-'СЕТ СН'!$H$20</f>
        <v>2801.8330027800002</v>
      </c>
      <c r="J109" s="36">
        <f>SUMIFS(СВЦЭМ!$C$33:$C$776,СВЦЭМ!$A$33:$A$776,$A109,СВЦЭМ!$B$33:$B$776,J$83)+'СЕТ СН'!$H$12+СВЦЭМ!$D$10+'СЕТ СН'!$H$5-'СЕТ СН'!$H$20</f>
        <v>2760.1765478299999</v>
      </c>
      <c r="K109" s="36">
        <f>SUMIFS(СВЦЭМ!$C$33:$C$776,СВЦЭМ!$A$33:$A$776,$A109,СВЦЭМ!$B$33:$B$776,K$83)+'СЕТ СН'!$H$12+СВЦЭМ!$D$10+'СЕТ СН'!$H$5-'СЕТ СН'!$H$20</f>
        <v>2743.6727644299999</v>
      </c>
      <c r="L109" s="36">
        <f>SUMIFS(СВЦЭМ!$C$33:$C$776,СВЦЭМ!$A$33:$A$776,$A109,СВЦЭМ!$B$33:$B$776,L$83)+'СЕТ СН'!$H$12+СВЦЭМ!$D$10+'СЕТ СН'!$H$5-'СЕТ СН'!$H$20</f>
        <v>2741.7118420799998</v>
      </c>
      <c r="M109" s="36">
        <f>SUMIFS(СВЦЭМ!$C$33:$C$776,СВЦЭМ!$A$33:$A$776,$A109,СВЦЭМ!$B$33:$B$776,M$83)+'СЕТ СН'!$H$12+СВЦЭМ!$D$10+'СЕТ СН'!$H$5-'СЕТ СН'!$H$20</f>
        <v>2761.22651993</v>
      </c>
      <c r="N109" s="36">
        <f>SUMIFS(СВЦЭМ!$C$33:$C$776,СВЦЭМ!$A$33:$A$776,$A109,СВЦЭМ!$B$33:$B$776,N$83)+'СЕТ СН'!$H$12+СВЦЭМ!$D$10+'СЕТ СН'!$H$5-'СЕТ СН'!$H$20</f>
        <v>2789.4142720199998</v>
      </c>
      <c r="O109" s="36">
        <f>SUMIFS(СВЦЭМ!$C$33:$C$776,СВЦЭМ!$A$33:$A$776,$A109,СВЦЭМ!$B$33:$B$776,O$83)+'СЕТ СН'!$H$12+СВЦЭМ!$D$10+'СЕТ СН'!$H$5-'СЕТ СН'!$H$20</f>
        <v>2797.8637990500001</v>
      </c>
      <c r="P109" s="36">
        <f>SUMIFS(СВЦЭМ!$C$33:$C$776,СВЦЭМ!$A$33:$A$776,$A109,СВЦЭМ!$B$33:$B$776,P$83)+'СЕТ СН'!$H$12+СВЦЭМ!$D$10+'СЕТ СН'!$H$5-'СЕТ СН'!$H$20</f>
        <v>2813.8098216600001</v>
      </c>
      <c r="Q109" s="36">
        <f>SUMIFS(СВЦЭМ!$C$33:$C$776,СВЦЭМ!$A$33:$A$776,$A109,СВЦЭМ!$B$33:$B$776,Q$83)+'СЕТ СН'!$H$12+СВЦЭМ!$D$10+'СЕТ СН'!$H$5-'СЕТ СН'!$H$20</f>
        <v>2810.4840671500001</v>
      </c>
      <c r="R109" s="36">
        <f>SUMIFS(СВЦЭМ!$C$33:$C$776,СВЦЭМ!$A$33:$A$776,$A109,СВЦЭМ!$B$33:$B$776,R$83)+'СЕТ СН'!$H$12+СВЦЭМ!$D$10+'СЕТ СН'!$H$5-'СЕТ СН'!$H$20</f>
        <v>2793.3550881199999</v>
      </c>
      <c r="S109" s="36">
        <f>SUMIFS(СВЦЭМ!$C$33:$C$776,СВЦЭМ!$A$33:$A$776,$A109,СВЦЭМ!$B$33:$B$776,S$83)+'СЕТ СН'!$H$12+СВЦЭМ!$D$10+'СЕТ СН'!$H$5-'СЕТ СН'!$H$20</f>
        <v>2746.8683340899997</v>
      </c>
      <c r="T109" s="36">
        <f>SUMIFS(СВЦЭМ!$C$33:$C$776,СВЦЭМ!$A$33:$A$776,$A109,СВЦЭМ!$B$33:$B$776,T$83)+'СЕТ СН'!$H$12+СВЦЭМ!$D$10+'СЕТ СН'!$H$5-'СЕТ СН'!$H$20</f>
        <v>2734.4565171099998</v>
      </c>
      <c r="U109" s="36">
        <f>SUMIFS(СВЦЭМ!$C$33:$C$776,СВЦЭМ!$A$33:$A$776,$A109,СВЦЭМ!$B$33:$B$776,U$83)+'СЕТ СН'!$H$12+СВЦЭМ!$D$10+'СЕТ СН'!$H$5-'СЕТ СН'!$H$20</f>
        <v>2717.6511238499997</v>
      </c>
      <c r="V109" s="36">
        <f>SUMIFS(СВЦЭМ!$C$33:$C$776,СВЦЭМ!$A$33:$A$776,$A109,СВЦЭМ!$B$33:$B$776,V$83)+'СЕТ СН'!$H$12+СВЦЭМ!$D$10+'СЕТ СН'!$H$5-'СЕТ СН'!$H$20</f>
        <v>2717.7148292500001</v>
      </c>
      <c r="W109" s="36">
        <f>SUMIFS(СВЦЭМ!$C$33:$C$776,СВЦЭМ!$A$33:$A$776,$A109,СВЦЭМ!$B$33:$B$776,W$83)+'СЕТ СН'!$H$12+СВЦЭМ!$D$10+'СЕТ СН'!$H$5-'СЕТ СН'!$H$20</f>
        <v>2719.5241668399999</v>
      </c>
      <c r="X109" s="36">
        <f>SUMIFS(СВЦЭМ!$C$33:$C$776,СВЦЭМ!$A$33:$A$776,$A109,СВЦЭМ!$B$33:$B$776,X$83)+'СЕТ СН'!$H$12+СВЦЭМ!$D$10+'СЕТ СН'!$H$5-'СЕТ СН'!$H$20</f>
        <v>2771.9042917699999</v>
      </c>
      <c r="Y109" s="36">
        <f>SUMIFS(СВЦЭМ!$C$33:$C$776,СВЦЭМ!$A$33:$A$776,$A109,СВЦЭМ!$B$33:$B$776,Y$83)+'СЕТ СН'!$H$12+СВЦЭМ!$D$10+'СЕТ СН'!$H$5-'СЕТ СН'!$H$20</f>
        <v>2831.7306893099999</v>
      </c>
    </row>
    <row r="110" spans="1:25" ht="15.75" x14ac:dyDescent="0.2">
      <c r="A110" s="35">
        <f t="shared" si="2"/>
        <v>43551</v>
      </c>
      <c r="B110" s="36">
        <f>SUMIFS(СВЦЭМ!$C$33:$C$776,СВЦЭМ!$A$33:$A$776,$A110,СВЦЭМ!$B$33:$B$776,B$83)+'СЕТ СН'!$H$12+СВЦЭМ!$D$10+'СЕТ СН'!$H$5-'СЕТ СН'!$H$20</f>
        <v>2873.23003604</v>
      </c>
      <c r="C110" s="36">
        <f>SUMIFS(СВЦЭМ!$C$33:$C$776,СВЦЭМ!$A$33:$A$776,$A110,СВЦЭМ!$B$33:$B$776,C$83)+'СЕТ СН'!$H$12+СВЦЭМ!$D$10+'СЕТ СН'!$H$5-'СЕТ СН'!$H$20</f>
        <v>2889.35480207</v>
      </c>
      <c r="D110" s="36">
        <f>SUMIFS(СВЦЭМ!$C$33:$C$776,СВЦЭМ!$A$33:$A$776,$A110,СВЦЭМ!$B$33:$B$776,D$83)+'СЕТ СН'!$H$12+СВЦЭМ!$D$10+'СЕТ СН'!$H$5-'СЕТ СН'!$H$20</f>
        <v>2910.5964285999999</v>
      </c>
      <c r="E110" s="36">
        <f>SUMIFS(СВЦЭМ!$C$33:$C$776,СВЦЭМ!$A$33:$A$776,$A110,СВЦЭМ!$B$33:$B$776,E$83)+'СЕТ СН'!$H$12+СВЦЭМ!$D$10+'СЕТ СН'!$H$5-'СЕТ СН'!$H$20</f>
        <v>2920.8259747500001</v>
      </c>
      <c r="F110" s="36">
        <f>SUMIFS(СВЦЭМ!$C$33:$C$776,СВЦЭМ!$A$33:$A$776,$A110,СВЦЭМ!$B$33:$B$776,F$83)+'СЕТ СН'!$H$12+СВЦЭМ!$D$10+'СЕТ СН'!$H$5-'СЕТ СН'!$H$20</f>
        <v>2924.4479329599999</v>
      </c>
      <c r="G110" s="36">
        <f>SUMIFS(СВЦЭМ!$C$33:$C$776,СВЦЭМ!$A$33:$A$776,$A110,СВЦЭМ!$B$33:$B$776,G$83)+'СЕТ СН'!$H$12+СВЦЭМ!$D$10+'СЕТ СН'!$H$5-'СЕТ СН'!$H$20</f>
        <v>2884.8089117700001</v>
      </c>
      <c r="H110" s="36">
        <f>SUMIFS(СВЦЭМ!$C$33:$C$776,СВЦЭМ!$A$33:$A$776,$A110,СВЦЭМ!$B$33:$B$776,H$83)+'СЕТ СН'!$H$12+СВЦЭМ!$D$10+'СЕТ СН'!$H$5-'СЕТ СН'!$H$20</f>
        <v>2855.4539821799999</v>
      </c>
      <c r="I110" s="36">
        <f>SUMIFS(СВЦЭМ!$C$33:$C$776,СВЦЭМ!$A$33:$A$776,$A110,СВЦЭМ!$B$33:$B$776,I$83)+'СЕТ СН'!$H$12+СВЦЭМ!$D$10+'СЕТ СН'!$H$5-'СЕТ СН'!$H$20</f>
        <v>2806.5858349599998</v>
      </c>
      <c r="J110" s="36">
        <f>SUMIFS(СВЦЭМ!$C$33:$C$776,СВЦЭМ!$A$33:$A$776,$A110,СВЦЭМ!$B$33:$B$776,J$83)+'СЕТ СН'!$H$12+СВЦЭМ!$D$10+'СЕТ СН'!$H$5-'СЕТ СН'!$H$20</f>
        <v>2753.8976168499998</v>
      </c>
      <c r="K110" s="36">
        <f>SUMIFS(СВЦЭМ!$C$33:$C$776,СВЦЭМ!$A$33:$A$776,$A110,СВЦЭМ!$B$33:$B$776,K$83)+'СЕТ СН'!$H$12+СВЦЭМ!$D$10+'СЕТ СН'!$H$5-'СЕТ СН'!$H$20</f>
        <v>2737.8278086299997</v>
      </c>
      <c r="L110" s="36">
        <f>SUMIFS(СВЦЭМ!$C$33:$C$776,СВЦЭМ!$A$33:$A$776,$A110,СВЦЭМ!$B$33:$B$776,L$83)+'СЕТ СН'!$H$12+СВЦЭМ!$D$10+'СЕТ СН'!$H$5-'СЕТ СН'!$H$20</f>
        <v>2736.0100256699998</v>
      </c>
      <c r="M110" s="36">
        <f>SUMIFS(СВЦЭМ!$C$33:$C$776,СВЦЭМ!$A$33:$A$776,$A110,СВЦЭМ!$B$33:$B$776,M$83)+'СЕТ СН'!$H$12+СВЦЭМ!$D$10+'СЕТ СН'!$H$5-'СЕТ СН'!$H$20</f>
        <v>2754.5220168599999</v>
      </c>
      <c r="N110" s="36">
        <f>SUMIFS(СВЦЭМ!$C$33:$C$776,СВЦЭМ!$A$33:$A$776,$A110,СВЦЭМ!$B$33:$B$776,N$83)+'СЕТ СН'!$H$12+СВЦЭМ!$D$10+'СЕТ СН'!$H$5-'СЕТ СН'!$H$20</f>
        <v>2806.9276811499999</v>
      </c>
      <c r="O110" s="36">
        <f>SUMIFS(СВЦЭМ!$C$33:$C$776,СВЦЭМ!$A$33:$A$776,$A110,СВЦЭМ!$B$33:$B$776,O$83)+'СЕТ СН'!$H$12+СВЦЭМ!$D$10+'СЕТ СН'!$H$5-'СЕТ СН'!$H$20</f>
        <v>2804.81573149</v>
      </c>
      <c r="P110" s="36">
        <f>SUMIFS(СВЦЭМ!$C$33:$C$776,СВЦЭМ!$A$33:$A$776,$A110,СВЦЭМ!$B$33:$B$776,P$83)+'СЕТ СН'!$H$12+СВЦЭМ!$D$10+'СЕТ СН'!$H$5-'СЕТ СН'!$H$20</f>
        <v>2817.9615683699999</v>
      </c>
      <c r="Q110" s="36">
        <f>SUMIFS(СВЦЭМ!$C$33:$C$776,СВЦЭМ!$A$33:$A$776,$A110,СВЦЭМ!$B$33:$B$776,Q$83)+'СЕТ СН'!$H$12+СВЦЭМ!$D$10+'СЕТ СН'!$H$5-'СЕТ СН'!$H$20</f>
        <v>2821.57487102</v>
      </c>
      <c r="R110" s="36">
        <f>SUMIFS(СВЦЭМ!$C$33:$C$776,СВЦЭМ!$A$33:$A$776,$A110,СВЦЭМ!$B$33:$B$776,R$83)+'СЕТ СН'!$H$12+СВЦЭМ!$D$10+'СЕТ СН'!$H$5-'СЕТ СН'!$H$20</f>
        <v>2792.8516330000002</v>
      </c>
      <c r="S110" s="36">
        <f>SUMIFS(СВЦЭМ!$C$33:$C$776,СВЦЭМ!$A$33:$A$776,$A110,СВЦЭМ!$B$33:$B$776,S$83)+'СЕТ СН'!$H$12+СВЦЭМ!$D$10+'СЕТ СН'!$H$5-'СЕТ СН'!$H$20</f>
        <v>2755.87705762</v>
      </c>
      <c r="T110" s="36">
        <f>SUMIFS(СВЦЭМ!$C$33:$C$776,СВЦЭМ!$A$33:$A$776,$A110,СВЦЭМ!$B$33:$B$776,T$83)+'СЕТ СН'!$H$12+СВЦЭМ!$D$10+'СЕТ СН'!$H$5-'СЕТ СН'!$H$20</f>
        <v>2737.1320287399999</v>
      </c>
      <c r="U110" s="36">
        <f>SUMIFS(СВЦЭМ!$C$33:$C$776,СВЦЭМ!$A$33:$A$776,$A110,СВЦЭМ!$B$33:$B$776,U$83)+'СЕТ СН'!$H$12+СВЦЭМ!$D$10+'СЕТ СН'!$H$5-'СЕТ СН'!$H$20</f>
        <v>2730.9262014199999</v>
      </c>
      <c r="V110" s="36">
        <f>SUMIFS(СВЦЭМ!$C$33:$C$776,СВЦЭМ!$A$33:$A$776,$A110,СВЦЭМ!$B$33:$B$776,V$83)+'СЕТ СН'!$H$12+СВЦЭМ!$D$10+'СЕТ СН'!$H$5-'СЕТ СН'!$H$20</f>
        <v>2727.0151957500002</v>
      </c>
      <c r="W110" s="36">
        <f>SUMIFS(СВЦЭМ!$C$33:$C$776,СВЦЭМ!$A$33:$A$776,$A110,СВЦЭМ!$B$33:$B$776,W$83)+'СЕТ СН'!$H$12+СВЦЭМ!$D$10+'СЕТ СН'!$H$5-'СЕТ СН'!$H$20</f>
        <v>2721.5906959700001</v>
      </c>
      <c r="X110" s="36">
        <f>SUMIFS(СВЦЭМ!$C$33:$C$776,СВЦЭМ!$A$33:$A$776,$A110,СВЦЭМ!$B$33:$B$776,X$83)+'СЕТ СН'!$H$12+СВЦЭМ!$D$10+'СЕТ СН'!$H$5-'СЕТ СН'!$H$20</f>
        <v>2777.4271979999999</v>
      </c>
      <c r="Y110" s="36">
        <f>SUMIFS(СВЦЭМ!$C$33:$C$776,СВЦЭМ!$A$33:$A$776,$A110,СВЦЭМ!$B$33:$B$776,Y$83)+'СЕТ СН'!$H$12+СВЦЭМ!$D$10+'СЕТ СН'!$H$5-'СЕТ СН'!$H$20</f>
        <v>2831.0735191200001</v>
      </c>
    </row>
    <row r="111" spans="1:25" ht="15.75" x14ac:dyDescent="0.2">
      <c r="A111" s="35">
        <f t="shared" si="2"/>
        <v>43552</v>
      </c>
      <c r="B111" s="36">
        <f>SUMIFS(СВЦЭМ!$C$33:$C$776,СВЦЭМ!$A$33:$A$776,$A111,СВЦЭМ!$B$33:$B$776,B$83)+'СЕТ СН'!$H$12+СВЦЭМ!$D$10+'СЕТ СН'!$H$5-'СЕТ СН'!$H$20</f>
        <v>2871.4527058799999</v>
      </c>
      <c r="C111" s="36">
        <f>SUMIFS(СВЦЭМ!$C$33:$C$776,СВЦЭМ!$A$33:$A$776,$A111,СВЦЭМ!$B$33:$B$776,C$83)+'СЕТ СН'!$H$12+СВЦЭМ!$D$10+'СЕТ СН'!$H$5-'СЕТ СН'!$H$20</f>
        <v>2898.0806848500001</v>
      </c>
      <c r="D111" s="36">
        <f>SUMIFS(СВЦЭМ!$C$33:$C$776,СВЦЭМ!$A$33:$A$776,$A111,СВЦЭМ!$B$33:$B$776,D$83)+'СЕТ СН'!$H$12+СВЦЭМ!$D$10+'СЕТ СН'!$H$5-'СЕТ СН'!$H$20</f>
        <v>2916.7366737100001</v>
      </c>
      <c r="E111" s="36">
        <f>SUMIFS(СВЦЭМ!$C$33:$C$776,СВЦЭМ!$A$33:$A$776,$A111,СВЦЭМ!$B$33:$B$776,E$83)+'СЕТ СН'!$H$12+СВЦЭМ!$D$10+'СЕТ СН'!$H$5-'СЕТ СН'!$H$20</f>
        <v>2919.9859710000001</v>
      </c>
      <c r="F111" s="36">
        <f>SUMIFS(СВЦЭМ!$C$33:$C$776,СВЦЭМ!$A$33:$A$776,$A111,СВЦЭМ!$B$33:$B$776,F$83)+'СЕТ СН'!$H$12+СВЦЭМ!$D$10+'СЕТ СН'!$H$5-'СЕТ СН'!$H$20</f>
        <v>2918.8941988900001</v>
      </c>
      <c r="G111" s="36">
        <f>SUMIFS(СВЦЭМ!$C$33:$C$776,СВЦЭМ!$A$33:$A$776,$A111,СВЦЭМ!$B$33:$B$776,G$83)+'СЕТ СН'!$H$12+СВЦЭМ!$D$10+'СЕТ СН'!$H$5-'СЕТ СН'!$H$20</f>
        <v>2885.73395927</v>
      </c>
      <c r="H111" s="36">
        <f>SUMIFS(СВЦЭМ!$C$33:$C$776,СВЦЭМ!$A$33:$A$776,$A111,СВЦЭМ!$B$33:$B$776,H$83)+'СЕТ СН'!$H$12+СВЦЭМ!$D$10+'СЕТ СН'!$H$5-'СЕТ СН'!$H$20</f>
        <v>2864.3415961999999</v>
      </c>
      <c r="I111" s="36">
        <f>SUMIFS(СВЦЭМ!$C$33:$C$776,СВЦЭМ!$A$33:$A$776,$A111,СВЦЭМ!$B$33:$B$776,I$83)+'СЕТ СН'!$H$12+СВЦЭМ!$D$10+'СЕТ СН'!$H$5-'СЕТ СН'!$H$20</f>
        <v>2827.0760246600003</v>
      </c>
      <c r="J111" s="36">
        <f>SUMIFS(СВЦЭМ!$C$33:$C$776,СВЦЭМ!$A$33:$A$776,$A111,СВЦЭМ!$B$33:$B$776,J$83)+'СЕТ СН'!$H$12+СВЦЭМ!$D$10+'СЕТ СН'!$H$5-'СЕТ СН'!$H$20</f>
        <v>2778.29541711</v>
      </c>
      <c r="K111" s="36">
        <f>SUMIFS(СВЦЭМ!$C$33:$C$776,СВЦЭМ!$A$33:$A$776,$A111,СВЦЭМ!$B$33:$B$776,K$83)+'СЕТ СН'!$H$12+СВЦЭМ!$D$10+'СЕТ СН'!$H$5-'СЕТ СН'!$H$20</f>
        <v>2749.7449245399998</v>
      </c>
      <c r="L111" s="36">
        <f>SUMIFS(СВЦЭМ!$C$33:$C$776,СВЦЭМ!$A$33:$A$776,$A111,СВЦЭМ!$B$33:$B$776,L$83)+'СЕТ СН'!$H$12+СВЦЭМ!$D$10+'СЕТ СН'!$H$5-'СЕТ СН'!$H$20</f>
        <v>2757.7664136799999</v>
      </c>
      <c r="M111" s="36">
        <f>SUMIFS(СВЦЭМ!$C$33:$C$776,СВЦЭМ!$A$33:$A$776,$A111,СВЦЭМ!$B$33:$B$776,M$83)+'СЕТ СН'!$H$12+СВЦЭМ!$D$10+'СЕТ СН'!$H$5-'СЕТ СН'!$H$20</f>
        <v>2771.54797246</v>
      </c>
      <c r="N111" s="36">
        <f>SUMIFS(СВЦЭМ!$C$33:$C$776,СВЦЭМ!$A$33:$A$776,$A111,СВЦЭМ!$B$33:$B$776,N$83)+'СЕТ СН'!$H$12+СВЦЭМ!$D$10+'СЕТ СН'!$H$5-'СЕТ СН'!$H$20</f>
        <v>2820.71494368</v>
      </c>
      <c r="O111" s="36">
        <f>SUMIFS(СВЦЭМ!$C$33:$C$776,СВЦЭМ!$A$33:$A$776,$A111,СВЦЭМ!$B$33:$B$776,O$83)+'СЕТ СН'!$H$12+СВЦЭМ!$D$10+'СЕТ СН'!$H$5-'СЕТ СН'!$H$20</f>
        <v>2825.7210277499998</v>
      </c>
      <c r="P111" s="36">
        <f>SUMIFS(СВЦЭМ!$C$33:$C$776,СВЦЭМ!$A$33:$A$776,$A111,СВЦЭМ!$B$33:$B$776,P$83)+'СЕТ СН'!$H$12+СВЦЭМ!$D$10+'СЕТ СН'!$H$5-'СЕТ СН'!$H$20</f>
        <v>2840.64845685</v>
      </c>
      <c r="Q111" s="36">
        <f>SUMIFS(СВЦЭМ!$C$33:$C$776,СВЦЭМ!$A$33:$A$776,$A111,СВЦЭМ!$B$33:$B$776,Q$83)+'СЕТ СН'!$H$12+СВЦЭМ!$D$10+'СЕТ СН'!$H$5-'СЕТ СН'!$H$20</f>
        <v>2838.1471740799998</v>
      </c>
      <c r="R111" s="36">
        <f>SUMIFS(СВЦЭМ!$C$33:$C$776,СВЦЭМ!$A$33:$A$776,$A111,СВЦЭМ!$B$33:$B$776,R$83)+'СЕТ СН'!$H$12+СВЦЭМ!$D$10+'СЕТ СН'!$H$5-'СЕТ СН'!$H$20</f>
        <v>2808.2529255199997</v>
      </c>
      <c r="S111" s="36">
        <f>SUMIFS(СВЦЭМ!$C$33:$C$776,СВЦЭМ!$A$33:$A$776,$A111,СВЦЭМ!$B$33:$B$776,S$83)+'СЕТ СН'!$H$12+СВЦЭМ!$D$10+'СЕТ СН'!$H$5-'СЕТ СН'!$H$20</f>
        <v>2778.06291784</v>
      </c>
      <c r="T111" s="36">
        <f>SUMIFS(СВЦЭМ!$C$33:$C$776,СВЦЭМ!$A$33:$A$776,$A111,СВЦЭМ!$B$33:$B$776,T$83)+'СЕТ СН'!$H$12+СВЦЭМ!$D$10+'СЕТ СН'!$H$5-'СЕТ СН'!$H$20</f>
        <v>2770.8972421999997</v>
      </c>
      <c r="U111" s="36">
        <f>SUMIFS(СВЦЭМ!$C$33:$C$776,СВЦЭМ!$A$33:$A$776,$A111,СВЦЭМ!$B$33:$B$776,U$83)+'СЕТ СН'!$H$12+СВЦЭМ!$D$10+'СЕТ СН'!$H$5-'СЕТ СН'!$H$20</f>
        <v>2754.7939571900001</v>
      </c>
      <c r="V111" s="36">
        <f>SUMIFS(СВЦЭМ!$C$33:$C$776,СВЦЭМ!$A$33:$A$776,$A111,СВЦЭМ!$B$33:$B$776,V$83)+'СЕТ СН'!$H$12+СВЦЭМ!$D$10+'СЕТ СН'!$H$5-'СЕТ СН'!$H$20</f>
        <v>2752.9970701500001</v>
      </c>
      <c r="W111" s="36">
        <f>SUMIFS(СВЦЭМ!$C$33:$C$776,СВЦЭМ!$A$33:$A$776,$A111,СВЦЭМ!$B$33:$B$776,W$83)+'СЕТ СН'!$H$12+СВЦЭМ!$D$10+'СЕТ СН'!$H$5-'СЕТ СН'!$H$20</f>
        <v>2748.2316901499998</v>
      </c>
      <c r="X111" s="36">
        <f>SUMIFS(СВЦЭМ!$C$33:$C$776,СВЦЭМ!$A$33:$A$776,$A111,СВЦЭМ!$B$33:$B$776,X$83)+'СЕТ СН'!$H$12+СВЦЭМ!$D$10+'СЕТ СН'!$H$5-'СЕТ СН'!$H$20</f>
        <v>2787.7358697300001</v>
      </c>
      <c r="Y111" s="36">
        <f>SUMIFS(СВЦЭМ!$C$33:$C$776,СВЦЭМ!$A$33:$A$776,$A111,СВЦЭМ!$B$33:$B$776,Y$83)+'СЕТ СН'!$H$12+СВЦЭМ!$D$10+'СЕТ СН'!$H$5-'СЕТ СН'!$H$20</f>
        <v>2854.74245178</v>
      </c>
    </row>
    <row r="112" spans="1:25" ht="15.75" x14ac:dyDescent="0.2">
      <c r="A112" s="35">
        <f t="shared" si="2"/>
        <v>43553</v>
      </c>
      <c r="B112" s="36">
        <f>SUMIFS(СВЦЭМ!$C$33:$C$776,СВЦЭМ!$A$33:$A$776,$A112,СВЦЭМ!$B$33:$B$776,B$83)+'СЕТ СН'!$H$12+СВЦЭМ!$D$10+'СЕТ СН'!$H$5-'СЕТ СН'!$H$20</f>
        <v>2860.1247616999999</v>
      </c>
      <c r="C112" s="36">
        <f>SUMIFS(СВЦЭМ!$C$33:$C$776,СВЦЭМ!$A$33:$A$776,$A112,СВЦЭМ!$B$33:$B$776,C$83)+'СЕТ СН'!$H$12+СВЦЭМ!$D$10+'СЕТ СН'!$H$5-'СЕТ СН'!$H$20</f>
        <v>2895.1782485499998</v>
      </c>
      <c r="D112" s="36">
        <f>SUMIFS(СВЦЭМ!$C$33:$C$776,СВЦЭМ!$A$33:$A$776,$A112,СВЦЭМ!$B$33:$B$776,D$83)+'СЕТ СН'!$H$12+СВЦЭМ!$D$10+'СЕТ СН'!$H$5-'СЕТ СН'!$H$20</f>
        <v>2908.1027377299997</v>
      </c>
      <c r="E112" s="36">
        <f>SUMIFS(СВЦЭМ!$C$33:$C$776,СВЦЭМ!$A$33:$A$776,$A112,СВЦЭМ!$B$33:$B$776,E$83)+'СЕТ СН'!$H$12+СВЦЭМ!$D$10+'СЕТ СН'!$H$5-'СЕТ СН'!$H$20</f>
        <v>2918.1378686899998</v>
      </c>
      <c r="F112" s="36">
        <f>SUMIFS(СВЦЭМ!$C$33:$C$776,СВЦЭМ!$A$33:$A$776,$A112,СВЦЭМ!$B$33:$B$776,F$83)+'СЕТ СН'!$H$12+СВЦЭМ!$D$10+'СЕТ СН'!$H$5-'СЕТ СН'!$H$20</f>
        <v>2923.5223953100003</v>
      </c>
      <c r="G112" s="36">
        <f>SUMIFS(СВЦЭМ!$C$33:$C$776,СВЦЭМ!$A$33:$A$776,$A112,СВЦЭМ!$B$33:$B$776,G$83)+'СЕТ СН'!$H$12+СВЦЭМ!$D$10+'СЕТ СН'!$H$5-'СЕТ СН'!$H$20</f>
        <v>2907.8120386199998</v>
      </c>
      <c r="H112" s="36">
        <f>SUMIFS(СВЦЭМ!$C$33:$C$776,СВЦЭМ!$A$33:$A$776,$A112,СВЦЭМ!$B$33:$B$776,H$83)+'СЕТ СН'!$H$12+СВЦЭМ!$D$10+'СЕТ СН'!$H$5-'СЕТ СН'!$H$20</f>
        <v>2866.29721896</v>
      </c>
      <c r="I112" s="36">
        <f>SUMIFS(СВЦЭМ!$C$33:$C$776,СВЦЭМ!$A$33:$A$776,$A112,СВЦЭМ!$B$33:$B$776,I$83)+'СЕТ СН'!$H$12+СВЦЭМ!$D$10+'СЕТ СН'!$H$5-'СЕТ СН'!$H$20</f>
        <v>2833.38300454</v>
      </c>
      <c r="J112" s="36">
        <f>SUMIFS(СВЦЭМ!$C$33:$C$776,СВЦЭМ!$A$33:$A$776,$A112,СВЦЭМ!$B$33:$B$776,J$83)+'СЕТ СН'!$H$12+СВЦЭМ!$D$10+'СЕТ СН'!$H$5-'СЕТ СН'!$H$20</f>
        <v>2783.2105174099997</v>
      </c>
      <c r="K112" s="36">
        <f>SUMIFS(СВЦЭМ!$C$33:$C$776,СВЦЭМ!$A$33:$A$776,$A112,СВЦЭМ!$B$33:$B$776,K$83)+'СЕТ СН'!$H$12+СВЦЭМ!$D$10+'СЕТ СН'!$H$5-'СЕТ СН'!$H$20</f>
        <v>2749.0944768999998</v>
      </c>
      <c r="L112" s="36">
        <f>SUMIFS(СВЦЭМ!$C$33:$C$776,СВЦЭМ!$A$33:$A$776,$A112,СВЦЭМ!$B$33:$B$776,L$83)+'СЕТ СН'!$H$12+СВЦЭМ!$D$10+'СЕТ СН'!$H$5-'СЕТ СН'!$H$20</f>
        <v>2774.1429619199998</v>
      </c>
      <c r="M112" s="36">
        <f>SUMIFS(СВЦЭМ!$C$33:$C$776,СВЦЭМ!$A$33:$A$776,$A112,СВЦЭМ!$B$33:$B$776,M$83)+'СЕТ СН'!$H$12+СВЦЭМ!$D$10+'СЕТ СН'!$H$5-'СЕТ СН'!$H$20</f>
        <v>2795.1438991099999</v>
      </c>
      <c r="N112" s="36">
        <f>SUMIFS(СВЦЭМ!$C$33:$C$776,СВЦЭМ!$A$33:$A$776,$A112,СВЦЭМ!$B$33:$B$776,N$83)+'СЕТ СН'!$H$12+СВЦЭМ!$D$10+'СЕТ СН'!$H$5-'СЕТ СН'!$H$20</f>
        <v>2804.0326368599999</v>
      </c>
      <c r="O112" s="36">
        <f>SUMIFS(СВЦЭМ!$C$33:$C$776,СВЦЭМ!$A$33:$A$776,$A112,СВЦЭМ!$B$33:$B$776,O$83)+'СЕТ СН'!$H$12+СВЦЭМ!$D$10+'СЕТ СН'!$H$5-'СЕТ СН'!$H$20</f>
        <v>2811.6198316</v>
      </c>
      <c r="P112" s="36">
        <f>SUMIFS(СВЦЭМ!$C$33:$C$776,СВЦЭМ!$A$33:$A$776,$A112,СВЦЭМ!$B$33:$B$776,P$83)+'СЕТ СН'!$H$12+СВЦЭМ!$D$10+'СЕТ СН'!$H$5-'СЕТ СН'!$H$20</f>
        <v>2822.2372057299999</v>
      </c>
      <c r="Q112" s="36">
        <f>SUMIFS(СВЦЭМ!$C$33:$C$776,СВЦЭМ!$A$33:$A$776,$A112,СВЦЭМ!$B$33:$B$776,Q$83)+'СЕТ СН'!$H$12+СВЦЭМ!$D$10+'СЕТ СН'!$H$5-'СЕТ СН'!$H$20</f>
        <v>2820.8371680099999</v>
      </c>
      <c r="R112" s="36">
        <f>SUMIFS(СВЦЭМ!$C$33:$C$776,СВЦЭМ!$A$33:$A$776,$A112,СВЦЭМ!$B$33:$B$776,R$83)+'СЕТ СН'!$H$12+СВЦЭМ!$D$10+'СЕТ СН'!$H$5-'СЕТ СН'!$H$20</f>
        <v>2797.9823154999999</v>
      </c>
      <c r="S112" s="36">
        <f>SUMIFS(СВЦЭМ!$C$33:$C$776,СВЦЭМ!$A$33:$A$776,$A112,СВЦЭМ!$B$33:$B$776,S$83)+'СЕТ СН'!$H$12+СВЦЭМ!$D$10+'СЕТ СН'!$H$5-'СЕТ СН'!$H$20</f>
        <v>2766.27106766</v>
      </c>
      <c r="T112" s="36">
        <f>SUMIFS(СВЦЭМ!$C$33:$C$776,СВЦЭМ!$A$33:$A$776,$A112,СВЦЭМ!$B$33:$B$776,T$83)+'СЕТ СН'!$H$12+СВЦЭМ!$D$10+'СЕТ СН'!$H$5-'СЕТ СН'!$H$20</f>
        <v>2753.5193516199997</v>
      </c>
      <c r="U112" s="36">
        <f>SUMIFS(СВЦЭМ!$C$33:$C$776,СВЦЭМ!$A$33:$A$776,$A112,СВЦЭМ!$B$33:$B$776,U$83)+'СЕТ СН'!$H$12+СВЦЭМ!$D$10+'СЕТ СН'!$H$5-'СЕТ СН'!$H$20</f>
        <v>2726.8513463999998</v>
      </c>
      <c r="V112" s="36">
        <f>SUMIFS(СВЦЭМ!$C$33:$C$776,СВЦЭМ!$A$33:$A$776,$A112,СВЦЭМ!$B$33:$B$776,V$83)+'СЕТ СН'!$H$12+СВЦЭМ!$D$10+'СЕТ СН'!$H$5-'СЕТ СН'!$H$20</f>
        <v>2716.8764388099999</v>
      </c>
      <c r="W112" s="36">
        <f>SUMIFS(СВЦЭМ!$C$33:$C$776,СВЦЭМ!$A$33:$A$776,$A112,СВЦЭМ!$B$33:$B$776,W$83)+'СЕТ СН'!$H$12+СВЦЭМ!$D$10+'СЕТ СН'!$H$5-'СЕТ СН'!$H$20</f>
        <v>2696.8518147899999</v>
      </c>
      <c r="X112" s="36">
        <f>SUMIFS(СВЦЭМ!$C$33:$C$776,СВЦЭМ!$A$33:$A$776,$A112,СВЦЭМ!$B$33:$B$776,X$83)+'СЕТ СН'!$H$12+СВЦЭМ!$D$10+'СЕТ СН'!$H$5-'СЕТ СН'!$H$20</f>
        <v>2753.5019647899999</v>
      </c>
      <c r="Y112" s="36">
        <f>SUMIFS(СВЦЭМ!$C$33:$C$776,СВЦЭМ!$A$33:$A$776,$A112,СВЦЭМ!$B$33:$B$776,Y$83)+'СЕТ СН'!$H$12+СВЦЭМ!$D$10+'СЕТ СН'!$H$5-'СЕТ СН'!$H$20</f>
        <v>2808.5741496599999</v>
      </c>
    </row>
    <row r="113" spans="1:27" ht="15.75" x14ac:dyDescent="0.2">
      <c r="A113" s="35">
        <f t="shared" si="2"/>
        <v>43554</v>
      </c>
      <c r="B113" s="36">
        <f>SUMIFS(СВЦЭМ!$C$33:$C$776,СВЦЭМ!$A$33:$A$776,$A113,СВЦЭМ!$B$33:$B$776,B$83)+'СЕТ СН'!$H$12+СВЦЭМ!$D$10+'СЕТ СН'!$H$5-'СЕТ СН'!$H$20</f>
        <v>2833.9114064199998</v>
      </c>
      <c r="C113" s="36">
        <f>SUMIFS(СВЦЭМ!$C$33:$C$776,СВЦЭМ!$A$33:$A$776,$A113,СВЦЭМ!$B$33:$B$776,C$83)+'СЕТ СН'!$H$12+СВЦЭМ!$D$10+'СЕТ СН'!$H$5-'СЕТ СН'!$H$20</f>
        <v>2842.1914045200001</v>
      </c>
      <c r="D113" s="36">
        <f>SUMIFS(СВЦЭМ!$C$33:$C$776,СВЦЭМ!$A$33:$A$776,$A113,СВЦЭМ!$B$33:$B$776,D$83)+'СЕТ СН'!$H$12+СВЦЭМ!$D$10+'СЕТ СН'!$H$5-'СЕТ СН'!$H$20</f>
        <v>2869.2145317200002</v>
      </c>
      <c r="E113" s="36">
        <f>SUMIFS(СВЦЭМ!$C$33:$C$776,СВЦЭМ!$A$33:$A$776,$A113,СВЦЭМ!$B$33:$B$776,E$83)+'СЕТ СН'!$H$12+СВЦЭМ!$D$10+'СЕТ СН'!$H$5-'СЕТ СН'!$H$20</f>
        <v>2880.6885479100001</v>
      </c>
      <c r="F113" s="36">
        <f>SUMIFS(СВЦЭМ!$C$33:$C$776,СВЦЭМ!$A$33:$A$776,$A113,СВЦЭМ!$B$33:$B$776,F$83)+'СЕТ СН'!$H$12+СВЦЭМ!$D$10+'СЕТ СН'!$H$5-'СЕТ СН'!$H$20</f>
        <v>2877.9311226099999</v>
      </c>
      <c r="G113" s="36">
        <f>SUMIFS(СВЦЭМ!$C$33:$C$776,СВЦЭМ!$A$33:$A$776,$A113,СВЦЭМ!$B$33:$B$776,G$83)+'СЕТ СН'!$H$12+СВЦЭМ!$D$10+'СЕТ СН'!$H$5-'СЕТ СН'!$H$20</f>
        <v>2864.7583388799999</v>
      </c>
      <c r="H113" s="36">
        <f>SUMIFS(СВЦЭМ!$C$33:$C$776,СВЦЭМ!$A$33:$A$776,$A113,СВЦЭМ!$B$33:$B$776,H$83)+'СЕТ СН'!$H$12+СВЦЭМ!$D$10+'СЕТ СН'!$H$5-'СЕТ СН'!$H$20</f>
        <v>2848.2432077100002</v>
      </c>
      <c r="I113" s="36">
        <f>SUMIFS(СВЦЭМ!$C$33:$C$776,СВЦЭМ!$A$33:$A$776,$A113,СВЦЭМ!$B$33:$B$776,I$83)+'СЕТ СН'!$H$12+СВЦЭМ!$D$10+'СЕТ СН'!$H$5-'СЕТ СН'!$H$20</f>
        <v>2819.7713004899997</v>
      </c>
      <c r="J113" s="36">
        <f>SUMIFS(СВЦЭМ!$C$33:$C$776,СВЦЭМ!$A$33:$A$776,$A113,СВЦЭМ!$B$33:$B$776,J$83)+'СЕТ СН'!$H$12+СВЦЭМ!$D$10+'СЕТ СН'!$H$5-'СЕТ СН'!$H$20</f>
        <v>2740.0385822500002</v>
      </c>
      <c r="K113" s="36">
        <f>SUMIFS(СВЦЭМ!$C$33:$C$776,СВЦЭМ!$A$33:$A$776,$A113,СВЦЭМ!$B$33:$B$776,K$83)+'СЕТ СН'!$H$12+СВЦЭМ!$D$10+'СЕТ СН'!$H$5-'СЕТ СН'!$H$20</f>
        <v>2709.79542468</v>
      </c>
      <c r="L113" s="36">
        <f>SUMIFS(СВЦЭМ!$C$33:$C$776,СВЦЭМ!$A$33:$A$776,$A113,СВЦЭМ!$B$33:$B$776,L$83)+'СЕТ СН'!$H$12+СВЦЭМ!$D$10+'СЕТ СН'!$H$5-'СЕТ СН'!$H$20</f>
        <v>2702.4321990600001</v>
      </c>
      <c r="M113" s="36">
        <f>SUMIFS(СВЦЭМ!$C$33:$C$776,СВЦЭМ!$A$33:$A$776,$A113,СВЦЭМ!$B$33:$B$776,M$83)+'СЕТ СН'!$H$12+СВЦЭМ!$D$10+'СЕТ СН'!$H$5-'СЕТ СН'!$H$20</f>
        <v>2721.5004080999997</v>
      </c>
      <c r="N113" s="36">
        <f>SUMIFS(СВЦЭМ!$C$33:$C$776,СВЦЭМ!$A$33:$A$776,$A113,СВЦЭМ!$B$33:$B$776,N$83)+'СЕТ СН'!$H$12+СВЦЭМ!$D$10+'СЕТ СН'!$H$5-'СЕТ СН'!$H$20</f>
        <v>2762.76004625</v>
      </c>
      <c r="O113" s="36">
        <f>SUMIFS(СВЦЭМ!$C$33:$C$776,СВЦЭМ!$A$33:$A$776,$A113,СВЦЭМ!$B$33:$B$776,O$83)+'СЕТ СН'!$H$12+СВЦЭМ!$D$10+'СЕТ СН'!$H$5-'СЕТ СН'!$H$20</f>
        <v>2781.2777476699998</v>
      </c>
      <c r="P113" s="36">
        <f>SUMIFS(СВЦЭМ!$C$33:$C$776,СВЦЭМ!$A$33:$A$776,$A113,СВЦЭМ!$B$33:$B$776,P$83)+'СЕТ СН'!$H$12+СВЦЭМ!$D$10+'СЕТ СН'!$H$5-'СЕТ СН'!$H$20</f>
        <v>2783.1173324000001</v>
      </c>
      <c r="Q113" s="36">
        <f>SUMIFS(СВЦЭМ!$C$33:$C$776,СВЦЭМ!$A$33:$A$776,$A113,СВЦЭМ!$B$33:$B$776,Q$83)+'СЕТ СН'!$H$12+СВЦЭМ!$D$10+'СЕТ СН'!$H$5-'СЕТ СН'!$H$20</f>
        <v>2783.04983803</v>
      </c>
      <c r="R113" s="36">
        <f>SUMIFS(СВЦЭМ!$C$33:$C$776,СВЦЭМ!$A$33:$A$776,$A113,СВЦЭМ!$B$33:$B$776,R$83)+'СЕТ СН'!$H$12+СВЦЭМ!$D$10+'СЕТ СН'!$H$5-'СЕТ СН'!$H$20</f>
        <v>2759.8788337800001</v>
      </c>
      <c r="S113" s="36">
        <f>SUMIFS(СВЦЭМ!$C$33:$C$776,СВЦЭМ!$A$33:$A$776,$A113,СВЦЭМ!$B$33:$B$776,S$83)+'СЕТ СН'!$H$12+СВЦЭМ!$D$10+'СЕТ СН'!$H$5-'СЕТ СН'!$H$20</f>
        <v>2716.5989864900002</v>
      </c>
      <c r="T113" s="36">
        <f>SUMIFS(СВЦЭМ!$C$33:$C$776,СВЦЭМ!$A$33:$A$776,$A113,СВЦЭМ!$B$33:$B$776,T$83)+'СЕТ СН'!$H$12+СВЦЭМ!$D$10+'СЕТ СН'!$H$5-'СЕТ СН'!$H$20</f>
        <v>2706.7990509699998</v>
      </c>
      <c r="U113" s="36">
        <f>SUMIFS(СВЦЭМ!$C$33:$C$776,СВЦЭМ!$A$33:$A$776,$A113,СВЦЭМ!$B$33:$B$776,U$83)+'СЕТ СН'!$H$12+СВЦЭМ!$D$10+'СЕТ СН'!$H$5-'СЕТ СН'!$H$20</f>
        <v>2689.4683065600002</v>
      </c>
      <c r="V113" s="36">
        <f>SUMIFS(СВЦЭМ!$C$33:$C$776,СВЦЭМ!$A$33:$A$776,$A113,СВЦЭМ!$B$33:$B$776,V$83)+'СЕТ СН'!$H$12+СВЦЭМ!$D$10+'СЕТ СН'!$H$5-'СЕТ СН'!$H$20</f>
        <v>2671.40457044</v>
      </c>
      <c r="W113" s="36">
        <f>SUMIFS(СВЦЭМ!$C$33:$C$776,СВЦЭМ!$A$33:$A$776,$A113,СВЦЭМ!$B$33:$B$776,W$83)+'СЕТ СН'!$H$12+СВЦЭМ!$D$10+'СЕТ СН'!$H$5-'СЕТ СН'!$H$20</f>
        <v>2679.2658732600003</v>
      </c>
      <c r="X113" s="36">
        <f>SUMIFS(СВЦЭМ!$C$33:$C$776,СВЦЭМ!$A$33:$A$776,$A113,СВЦЭМ!$B$33:$B$776,X$83)+'СЕТ СН'!$H$12+СВЦЭМ!$D$10+'СЕТ СН'!$H$5-'СЕТ СН'!$H$20</f>
        <v>2728.8382494500001</v>
      </c>
      <c r="Y113" s="36">
        <f>SUMIFS(СВЦЭМ!$C$33:$C$776,СВЦЭМ!$A$33:$A$776,$A113,СВЦЭМ!$B$33:$B$776,Y$83)+'СЕТ СН'!$H$12+СВЦЭМ!$D$10+'СЕТ СН'!$H$5-'СЕТ СН'!$H$20</f>
        <v>2795.1066374800002</v>
      </c>
      <c r="AA113" s="37"/>
    </row>
    <row r="114" spans="1:27" ht="15.75" x14ac:dyDescent="0.2">
      <c r="A114" s="35">
        <f t="shared" si="2"/>
        <v>43555</v>
      </c>
      <c r="B114" s="36">
        <f>SUMIFS(СВЦЭМ!$C$33:$C$776,СВЦЭМ!$A$33:$A$776,$A114,СВЦЭМ!$B$33:$B$776,B$83)+'СЕТ СН'!$H$12+СВЦЭМ!$D$10+'СЕТ СН'!$H$5-'СЕТ СН'!$H$20</f>
        <v>2827.84410815</v>
      </c>
      <c r="C114" s="36">
        <f>SUMIFS(СВЦЭМ!$C$33:$C$776,СВЦЭМ!$A$33:$A$776,$A114,СВЦЭМ!$B$33:$B$776,C$83)+'СЕТ СН'!$H$12+СВЦЭМ!$D$10+'СЕТ СН'!$H$5-'СЕТ СН'!$H$20</f>
        <v>2858.2565770699998</v>
      </c>
      <c r="D114" s="36">
        <f>SUMIFS(СВЦЭМ!$C$33:$C$776,СВЦЭМ!$A$33:$A$776,$A114,СВЦЭМ!$B$33:$B$776,D$83)+'СЕТ СН'!$H$12+СВЦЭМ!$D$10+'СЕТ СН'!$H$5-'СЕТ СН'!$H$20</f>
        <v>2879.3637331800001</v>
      </c>
      <c r="E114" s="36">
        <f>SUMIFS(СВЦЭМ!$C$33:$C$776,СВЦЭМ!$A$33:$A$776,$A114,СВЦЭМ!$B$33:$B$776,E$83)+'СЕТ СН'!$H$12+СВЦЭМ!$D$10+'СЕТ СН'!$H$5-'СЕТ СН'!$H$20</f>
        <v>2887.9840930299997</v>
      </c>
      <c r="F114" s="36">
        <f>SUMIFS(СВЦЭМ!$C$33:$C$776,СВЦЭМ!$A$33:$A$776,$A114,СВЦЭМ!$B$33:$B$776,F$83)+'СЕТ СН'!$H$12+СВЦЭМ!$D$10+'СЕТ СН'!$H$5-'СЕТ СН'!$H$20</f>
        <v>2893.2119322899998</v>
      </c>
      <c r="G114" s="36">
        <f>SUMIFS(СВЦЭМ!$C$33:$C$776,СВЦЭМ!$A$33:$A$776,$A114,СВЦЭМ!$B$33:$B$776,G$83)+'СЕТ СН'!$H$12+СВЦЭМ!$D$10+'СЕТ СН'!$H$5-'СЕТ СН'!$H$20</f>
        <v>2885.1320391700001</v>
      </c>
      <c r="H114" s="36">
        <f>SUMIFS(СВЦЭМ!$C$33:$C$776,СВЦЭМ!$A$33:$A$776,$A114,СВЦЭМ!$B$33:$B$776,H$83)+'СЕТ СН'!$H$12+СВЦЭМ!$D$10+'СЕТ СН'!$H$5-'СЕТ СН'!$H$20</f>
        <v>2861.0780844599999</v>
      </c>
      <c r="I114" s="36">
        <f>SUMIFS(СВЦЭМ!$C$33:$C$776,СВЦЭМ!$A$33:$A$776,$A114,СВЦЭМ!$B$33:$B$776,I$83)+'СЕТ СН'!$H$12+СВЦЭМ!$D$10+'СЕТ СН'!$H$5-'СЕТ СН'!$H$20</f>
        <v>2821.4234066700001</v>
      </c>
      <c r="J114" s="36">
        <f>SUMIFS(СВЦЭМ!$C$33:$C$776,СВЦЭМ!$A$33:$A$776,$A114,СВЦЭМ!$B$33:$B$776,J$83)+'СЕТ СН'!$H$12+СВЦЭМ!$D$10+'СЕТ СН'!$H$5-'СЕТ СН'!$H$20</f>
        <v>2749.3844005299998</v>
      </c>
      <c r="K114" s="36">
        <f>SUMIFS(СВЦЭМ!$C$33:$C$776,СВЦЭМ!$A$33:$A$776,$A114,СВЦЭМ!$B$33:$B$776,K$83)+'СЕТ СН'!$H$12+СВЦЭМ!$D$10+'СЕТ СН'!$H$5-'СЕТ СН'!$H$20</f>
        <v>2710.7428874699999</v>
      </c>
      <c r="L114" s="36">
        <f>SUMIFS(СВЦЭМ!$C$33:$C$776,СВЦЭМ!$A$33:$A$776,$A114,СВЦЭМ!$B$33:$B$776,L$83)+'СЕТ СН'!$H$12+СВЦЭМ!$D$10+'СЕТ СН'!$H$5-'СЕТ СН'!$H$20</f>
        <v>2708.4106671999998</v>
      </c>
      <c r="M114" s="36">
        <f>SUMIFS(СВЦЭМ!$C$33:$C$776,СВЦЭМ!$A$33:$A$776,$A114,СВЦЭМ!$B$33:$B$776,M$83)+'СЕТ СН'!$H$12+СВЦЭМ!$D$10+'СЕТ СН'!$H$5-'СЕТ СН'!$H$20</f>
        <v>2739.0420853300002</v>
      </c>
      <c r="N114" s="36">
        <f>SUMIFS(СВЦЭМ!$C$33:$C$776,СВЦЭМ!$A$33:$A$776,$A114,СВЦЭМ!$B$33:$B$776,N$83)+'СЕТ СН'!$H$12+СВЦЭМ!$D$10+'СЕТ СН'!$H$5-'СЕТ СН'!$H$20</f>
        <v>2786.3728086199999</v>
      </c>
      <c r="O114" s="36">
        <f>SUMIFS(СВЦЭМ!$C$33:$C$776,СВЦЭМ!$A$33:$A$776,$A114,СВЦЭМ!$B$33:$B$776,O$83)+'СЕТ СН'!$H$12+СВЦЭМ!$D$10+'СЕТ СН'!$H$5-'СЕТ СН'!$H$20</f>
        <v>2793.5023182</v>
      </c>
      <c r="P114" s="36">
        <f>SUMIFS(СВЦЭМ!$C$33:$C$776,СВЦЭМ!$A$33:$A$776,$A114,СВЦЭМ!$B$33:$B$776,P$83)+'СЕТ СН'!$H$12+СВЦЭМ!$D$10+'СЕТ СН'!$H$5-'СЕТ СН'!$H$20</f>
        <v>2806.6010798899997</v>
      </c>
      <c r="Q114" s="36">
        <f>SUMIFS(СВЦЭМ!$C$33:$C$776,СВЦЭМ!$A$33:$A$776,$A114,СВЦЭМ!$B$33:$B$776,Q$83)+'СЕТ СН'!$H$12+СВЦЭМ!$D$10+'СЕТ СН'!$H$5-'СЕТ СН'!$H$20</f>
        <v>2802.9668766300001</v>
      </c>
      <c r="R114" s="36">
        <f>SUMIFS(СВЦЭМ!$C$33:$C$776,СВЦЭМ!$A$33:$A$776,$A114,СВЦЭМ!$B$33:$B$776,R$83)+'СЕТ СН'!$H$12+СВЦЭМ!$D$10+'СЕТ СН'!$H$5-'СЕТ СН'!$H$20</f>
        <v>2769.5955252100002</v>
      </c>
      <c r="S114" s="36">
        <f>SUMIFS(СВЦЭМ!$C$33:$C$776,СВЦЭМ!$A$33:$A$776,$A114,СВЦЭМ!$B$33:$B$776,S$83)+'СЕТ СН'!$H$12+СВЦЭМ!$D$10+'СЕТ СН'!$H$5-'СЕТ СН'!$H$20</f>
        <v>2733.6911222799999</v>
      </c>
      <c r="T114" s="36">
        <f>SUMIFS(СВЦЭМ!$C$33:$C$776,СВЦЭМ!$A$33:$A$776,$A114,СВЦЭМ!$B$33:$B$776,T$83)+'СЕТ СН'!$H$12+СВЦЭМ!$D$10+'СЕТ СН'!$H$5-'СЕТ СН'!$H$20</f>
        <v>2704.6502662900002</v>
      </c>
      <c r="U114" s="36">
        <f>SUMIFS(СВЦЭМ!$C$33:$C$776,СВЦЭМ!$A$33:$A$776,$A114,СВЦЭМ!$B$33:$B$776,U$83)+'СЕТ СН'!$H$12+СВЦЭМ!$D$10+'СЕТ СН'!$H$5-'СЕТ СН'!$H$20</f>
        <v>2689.8456279100001</v>
      </c>
      <c r="V114" s="36">
        <f>SUMIFS(СВЦЭМ!$C$33:$C$776,СВЦЭМ!$A$33:$A$776,$A114,СВЦЭМ!$B$33:$B$776,V$83)+'СЕТ СН'!$H$12+СВЦЭМ!$D$10+'СЕТ СН'!$H$5-'СЕТ СН'!$H$20</f>
        <v>2665.7194607599999</v>
      </c>
      <c r="W114" s="36">
        <f>SUMIFS(СВЦЭМ!$C$33:$C$776,СВЦЭМ!$A$33:$A$776,$A114,СВЦЭМ!$B$33:$B$776,W$83)+'СЕТ СН'!$H$12+СВЦЭМ!$D$10+'СЕТ СН'!$H$5-'СЕТ СН'!$H$20</f>
        <v>2662.2843241700002</v>
      </c>
      <c r="X114" s="36">
        <f>SUMIFS(СВЦЭМ!$C$33:$C$776,СВЦЭМ!$A$33:$A$776,$A114,СВЦЭМ!$B$33:$B$776,X$83)+'СЕТ СН'!$H$12+СВЦЭМ!$D$10+'СЕТ СН'!$H$5-'СЕТ СН'!$H$20</f>
        <v>2710.1642668200002</v>
      </c>
      <c r="Y114" s="36">
        <f>SUMIFS(СВЦЭМ!$C$33:$C$776,СВЦЭМ!$A$33:$A$776,$A114,СВЦЭМ!$B$33:$B$776,Y$83)+'СЕТ СН'!$H$12+СВЦЭМ!$D$10+'СЕТ СН'!$H$5-'СЕТ СН'!$H$20</f>
        <v>2780.86084587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01.03.2019</v>
      </c>
      <c r="B120" s="36">
        <f>SUMIFS(СВЦЭМ!$C$33:$C$776,СВЦЭМ!$A$33:$A$776,$A120,СВЦЭМ!$B$33:$B$776,B$119)+'СЕТ СН'!$I$12+СВЦЭМ!$D$10+'СЕТ СН'!$I$5-'СЕТ СН'!$I$20</f>
        <v>3076.2573461500001</v>
      </c>
      <c r="C120" s="36">
        <f>SUMIFS(СВЦЭМ!$C$33:$C$776,СВЦЭМ!$A$33:$A$776,$A120,СВЦЭМ!$B$33:$B$776,C$119)+'СЕТ СН'!$I$12+СВЦЭМ!$D$10+'СЕТ СН'!$I$5-'СЕТ СН'!$I$20</f>
        <v>3106.6818277700004</v>
      </c>
      <c r="D120" s="36">
        <f>SUMIFS(СВЦЭМ!$C$33:$C$776,СВЦЭМ!$A$33:$A$776,$A120,СВЦЭМ!$B$33:$B$776,D$119)+'СЕТ СН'!$I$12+СВЦЭМ!$D$10+'СЕТ СН'!$I$5-'СЕТ СН'!$I$20</f>
        <v>3123.2247341299999</v>
      </c>
      <c r="E120" s="36">
        <f>SUMIFS(СВЦЭМ!$C$33:$C$776,СВЦЭМ!$A$33:$A$776,$A120,СВЦЭМ!$B$33:$B$776,E$119)+'СЕТ СН'!$I$12+СВЦЭМ!$D$10+'СЕТ СН'!$I$5-'СЕТ СН'!$I$20</f>
        <v>3164.2391089000002</v>
      </c>
      <c r="F120" s="36">
        <f>SUMIFS(СВЦЭМ!$C$33:$C$776,СВЦЭМ!$A$33:$A$776,$A120,СВЦЭМ!$B$33:$B$776,F$119)+'СЕТ СН'!$I$12+СВЦЭМ!$D$10+'СЕТ СН'!$I$5-'СЕТ СН'!$I$20</f>
        <v>3166.3282244500001</v>
      </c>
      <c r="G120" s="36">
        <f>SUMIFS(СВЦЭМ!$C$33:$C$776,СВЦЭМ!$A$33:$A$776,$A120,СВЦЭМ!$B$33:$B$776,G$119)+'СЕТ СН'!$I$12+СВЦЭМ!$D$10+'СЕТ СН'!$I$5-'СЕТ СН'!$I$20</f>
        <v>3110.45296826</v>
      </c>
      <c r="H120" s="36">
        <f>SUMIFS(СВЦЭМ!$C$33:$C$776,СВЦЭМ!$A$33:$A$776,$A120,СВЦЭМ!$B$33:$B$776,H$119)+'СЕТ СН'!$I$12+СВЦЭМ!$D$10+'СЕТ СН'!$I$5-'СЕТ СН'!$I$20</f>
        <v>3054.4320513800003</v>
      </c>
      <c r="I120" s="36">
        <f>SUMIFS(СВЦЭМ!$C$33:$C$776,СВЦЭМ!$A$33:$A$776,$A120,СВЦЭМ!$B$33:$B$776,I$119)+'СЕТ СН'!$I$12+СВЦЭМ!$D$10+'СЕТ СН'!$I$5-'СЕТ СН'!$I$20</f>
        <v>3013.1569546000001</v>
      </c>
      <c r="J120" s="36">
        <f>SUMIFS(СВЦЭМ!$C$33:$C$776,СВЦЭМ!$A$33:$A$776,$A120,СВЦЭМ!$B$33:$B$776,J$119)+'СЕТ СН'!$I$12+СВЦЭМ!$D$10+'СЕТ СН'!$I$5-'СЕТ СН'!$I$20</f>
        <v>2979.0545535400001</v>
      </c>
      <c r="K120" s="36">
        <f>SUMIFS(СВЦЭМ!$C$33:$C$776,СВЦЭМ!$A$33:$A$776,$A120,СВЦЭМ!$B$33:$B$776,K$119)+'СЕТ СН'!$I$12+СВЦЭМ!$D$10+'СЕТ СН'!$I$5-'СЕТ СН'!$I$20</f>
        <v>2961.97627642</v>
      </c>
      <c r="L120" s="36">
        <f>SUMIFS(СВЦЭМ!$C$33:$C$776,СВЦЭМ!$A$33:$A$776,$A120,СВЦЭМ!$B$33:$B$776,L$119)+'СЕТ СН'!$I$12+СВЦЭМ!$D$10+'СЕТ СН'!$I$5-'СЕТ СН'!$I$20</f>
        <v>2975.5837229400004</v>
      </c>
      <c r="M120" s="36">
        <f>SUMIFS(СВЦЭМ!$C$33:$C$776,СВЦЭМ!$A$33:$A$776,$A120,СВЦЭМ!$B$33:$B$776,M$119)+'СЕТ СН'!$I$12+СВЦЭМ!$D$10+'СЕТ СН'!$I$5-'СЕТ СН'!$I$20</f>
        <v>2996.8755124300001</v>
      </c>
      <c r="N120" s="36">
        <f>SUMIFS(СВЦЭМ!$C$33:$C$776,СВЦЭМ!$A$33:$A$776,$A120,СВЦЭМ!$B$33:$B$776,N$119)+'СЕТ СН'!$I$12+СВЦЭМ!$D$10+'СЕТ СН'!$I$5-'СЕТ СН'!$I$20</f>
        <v>3028.8605366700003</v>
      </c>
      <c r="O120" s="36">
        <f>SUMIFS(СВЦЭМ!$C$33:$C$776,СВЦЭМ!$A$33:$A$776,$A120,СВЦЭМ!$B$33:$B$776,O$119)+'СЕТ СН'!$I$12+СВЦЭМ!$D$10+'СЕТ СН'!$I$5-'СЕТ СН'!$I$20</f>
        <v>3033.5232108</v>
      </c>
      <c r="P120" s="36">
        <f>SUMIFS(СВЦЭМ!$C$33:$C$776,СВЦЭМ!$A$33:$A$776,$A120,СВЦЭМ!$B$33:$B$776,P$119)+'СЕТ СН'!$I$12+СВЦЭМ!$D$10+'СЕТ СН'!$I$5-'СЕТ СН'!$I$20</f>
        <v>3041.1127447100002</v>
      </c>
      <c r="Q120" s="36">
        <f>SUMIFS(СВЦЭМ!$C$33:$C$776,СВЦЭМ!$A$33:$A$776,$A120,СВЦЭМ!$B$33:$B$776,Q$119)+'СЕТ СН'!$I$12+СВЦЭМ!$D$10+'СЕТ СН'!$I$5-'СЕТ СН'!$I$20</f>
        <v>3039.88475088</v>
      </c>
      <c r="R120" s="36">
        <f>SUMIFS(СВЦЭМ!$C$33:$C$776,СВЦЭМ!$A$33:$A$776,$A120,СВЦЭМ!$B$33:$B$776,R$119)+'СЕТ СН'!$I$12+СВЦЭМ!$D$10+'СЕТ СН'!$I$5-'СЕТ СН'!$I$20</f>
        <v>3010.5909466200001</v>
      </c>
      <c r="S120" s="36">
        <f>SUMIFS(СВЦЭМ!$C$33:$C$776,СВЦЭМ!$A$33:$A$776,$A120,СВЦЭМ!$B$33:$B$776,S$119)+'СЕТ СН'!$I$12+СВЦЭМ!$D$10+'СЕТ СН'!$I$5-'СЕТ СН'!$I$20</f>
        <v>2967.2848643900002</v>
      </c>
      <c r="T120" s="36">
        <f>SUMIFS(СВЦЭМ!$C$33:$C$776,СВЦЭМ!$A$33:$A$776,$A120,СВЦЭМ!$B$33:$B$776,T$119)+'СЕТ СН'!$I$12+СВЦЭМ!$D$10+'СЕТ СН'!$I$5-'СЕТ СН'!$I$20</f>
        <v>2954.3333230200001</v>
      </c>
      <c r="U120" s="36">
        <f>SUMIFS(СВЦЭМ!$C$33:$C$776,СВЦЭМ!$A$33:$A$776,$A120,СВЦЭМ!$B$33:$B$776,U$119)+'СЕТ СН'!$I$12+СВЦЭМ!$D$10+'СЕТ СН'!$I$5-'СЕТ СН'!$I$20</f>
        <v>2935.2975348600003</v>
      </c>
      <c r="V120" s="36">
        <f>SUMIFS(СВЦЭМ!$C$33:$C$776,СВЦЭМ!$A$33:$A$776,$A120,СВЦЭМ!$B$33:$B$776,V$119)+'СЕТ СН'!$I$12+СВЦЭМ!$D$10+'СЕТ СН'!$I$5-'СЕТ СН'!$I$20</f>
        <v>2931.0910851200001</v>
      </c>
      <c r="W120" s="36">
        <f>SUMIFS(СВЦЭМ!$C$33:$C$776,СВЦЭМ!$A$33:$A$776,$A120,СВЦЭМ!$B$33:$B$776,W$119)+'СЕТ СН'!$I$12+СВЦЭМ!$D$10+'СЕТ СН'!$I$5-'СЕТ СН'!$I$20</f>
        <v>2943.0052164600002</v>
      </c>
      <c r="X120" s="36">
        <f>SUMIFS(СВЦЭМ!$C$33:$C$776,СВЦЭМ!$A$33:$A$776,$A120,СВЦЭМ!$B$33:$B$776,X$119)+'СЕТ СН'!$I$12+СВЦЭМ!$D$10+'СЕТ СН'!$I$5-'СЕТ СН'!$I$20</f>
        <v>2992.0151337900002</v>
      </c>
      <c r="Y120" s="36">
        <f>SUMIFS(СВЦЭМ!$C$33:$C$776,СВЦЭМ!$A$33:$A$776,$A120,СВЦЭМ!$B$33:$B$776,Y$119)+'СЕТ СН'!$I$12+СВЦЭМ!$D$10+'СЕТ СН'!$I$5-'СЕТ СН'!$I$20</f>
        <v>3052.3769939600002</v>
      </c>
    </row>
    <row r="121" spans="1:27" ht="15.75" x14ac:dyDescent="0.2">
      <c r="A121" s="35">
        <f>A120+1</f>
        <v>43526</v>
      </c>
      <c r="B121" s="36">
        <f>SUMIFS(СВЦЭМ!$C$33:$C$776,СВЦЭМ!$A$33:$A$776,$A121,СВЦЭМ!$B$33:$B$776,B$119)+'СЕТ СН'!$I$12+СВЦЭМ!$D$10+'СЕТ СН'!$I$5-'СЕТ СН'!$I$20</f>
        <v>3089.0435352700001</v>
      </c>
      <c r="C121" s="36">
        <f>SUMIFS(СВЦЭМ!$C$33:$C$776,СВЦЭМ!$A$33:$A$776,$A121,СВЦЭМ!$B$33:$B$776,C$119)+'СЕТ СН'!$I$12+СВЦЭМ!$D$10+'СЕТ СН'!$I$5-'СЕТ СН'!$I$20</f>
        <v>3105.7117090400002</v>
      </c>
      <c r="D121" s="36">
        <f>SUMIFS(СВЦЭМ!$C$33:$C$776,СВЦЭМ!$A$33:$A$776,$A121,СВЦЭМ!$B$33:$B$776,D$119)+'СЕТ СН'!$I$12+СВЦЭМ!$D$10+'СЕТ СН'!$I$5-'СЕТ СН'!$I$20</f>
        <v>3128.8969355700001</v>
      </c>
      <c r="E121" s="36">
        <f>SUMIFS(СВЦЭМ!$C$33:$C$776,СВЦЭМ!$A$33:$A$776,$A121,СВЦЭМ!$B$33:$B$776,E$119)+'СЕТ СН'!$I$12+СВЦЭМ!$D$10+'СЕТ СН'!$I$5-'СЕТ СН'!$I$20</f>
        <v>3129.5556245799999</v>
      </c>
      <c r="F121" s="36">
        <f>SUMIFS(СВЦЭМ!$C$33:$C$776,СВЦЭМ!$A$33:$A$776,$A121,СВЦЭМ!$B$33:$B$776,F$119)+'СЕТ СН'!$I$12+СВЦЭМ!$D$10+'СЕТ СН'!$I$5-'СЕТ СН'!$I$20</f>
        <v>3136.4422875600003</v>
      </c>
      <c r="G121" s="36">
        <f>SUMIFS(СВЦЭМ!$C$33:$C$776,СВЦЭМ!$A$33:$A$776,$A121,СВЦЭМ!$B$33:$B$776,G$119)+'СЕТ СН'!$I$12+СВЦЭМ!$D$10+'СЕТ СН'!$I$5-'СЕТ СН'!$I$20</f>
        <v>3120.5999093</v>
      </c>
      <c r="H121" s="36">
        <f>SUMIFS(СВЦЭМ!$C$33:$C$776,СВЦЭМ!$A$33:$A$776,$A121,СВЦЭМ!$B$33:$B$776,H$119)+'СЕТ СН'!$I$12+СВЦЭМ!$D$10+'СЕТ СН'!$I$5-'СЕТ СН'!$I$20</f>
        <v>3103.50761543</v>
      </c>
      <c r="I121" s="36">
        <f>SUMIFS(СВЦЭМ!$C$33:$C$776,СВЦЭМ!$A$33:$A$776,$A121,СВЦЭМ!$B$33:$B$776,I$119)+'СЕТ СН'!$I$12+СВЦЭМ!$D$10+'СЕТ СН'!$I$5-'СЕТ СН'!$I$20</f>
        <v>3040.7113249100003</v>
      </c>
      <c r="J121" s="36">
        <f>SUMIFS(СВЦЭМ!$C$33:$C$776,СВЦЭМ!$A$33:$A$776,$A121,СВЦЭМ!$B$33:$B$776,J$119)+'СЕТ СН'!$I$12+СВЦЭМ!$D$10+'СЕТ СН'!$I$5-'СЕТ СН'!$I$20</f>
        <v>2985.14769922</v>
      </c>
      <c r="K121" s="36">
        <f>SUMIFS(СВЦЭМ!$C$33:$C$776,СВЦЭМ!$A$33:$A$776,$A121,СВЦЭМ!$B$33:$B$776,K$119)+'СЕТ СН'!$I$12+СВЦЭМ!$D$10+'СЕТ СН'!$I$5-'СЕТ СН'!$I$20</f>
        <v>2967.3163808600002</v>
      </c>
      <c r="L121" s="36">
        <f>SUMIFS(СВЦЭМ!$C$33:$C$776,СВЦЭМ!$A$33:$A$776,$A121,СВЦЭМ!$B$33:$B$776,L$119)+'СЕТ СН'!$I$12+СВЦЭМ!$D$10+'СЕТ СН'!$I$5-'СЕТ СН'!$I$20</f>
        <v>2960.91169356</v>
      </c>
      <c r="M121" s="36">
        <f>SUMIFS(СВЦЭМ!$C$33:$C$776,СВЦЭМ!$A$33:$A$776,$A121,СВЦЭМ!$B$33:$B$776,M$119)+'СЕТ СН'!$I$12+СВЦЭМ!$D$10+'СЕТ СН'!$I$5-'СЕТ СН'!$I$20</f>
        <v>2984.2877968000003</v>
      </c>
      <c r="N121" s="36">
        <f>SUMIFS(СВЦЭМ!$C$33:$C$776,СВЦЭМ!$A$33:$A$776,$A121,СВЦЭМ!$B$33:$B$776,N$119)+'СЕТ СН'!$I$12+СВЦЭМ!$D$10+'СЕТ СН'!$I$5-'СЕТ СН'!$I$20</f>
        <v>3034.29569507</v>
      </c>
      <c r="O121" s="36">
        <f>SUMIFS(СВЦЭМ!$C$33:$C$776,СВЦЭМ!$A$33:$A$776,$A121,СВЦЭМ!$B$33:$B$776,O$119)+'СЕТ СН'!$I$12+СВЦЭМ!$D$10+'СЕТ СН'!$I$5-'СЕТ СН'!$I$20</f>
        <v>3032.8288778300002</v>
      </c>
      <c r="P121" s="36">
        <f>SUMIFS(СВЦЭМ!$C$33:$C$776,СВЦЭМ!$A$33:$A$776,$A121,СВЦЭМ!$B$33:$B$776,P$119)+'СЕТ СН'!$I$12+СВЦЭМ!$D$10+'СЕТ СН'!$I$5-'СЕТ СН'!$I$20</f>
        <v>3059.0036888900004</v>
      </c>
      <c r="Q121" s="36">
        <f>SUMIFS(СВЦЭМ!$C$33:$C$776,СВЦЭМ!$A$33:$A$776,$A121,СВЦЭМ!$B$33:$B$776,Q$119)+'СЕТ СН'!$I$12+СВЦЭМ!$D$10+'СЕТ СН'!$I$5-'СЕТ СН'!$I$20</f>
        <v>3052.7133026700003</v>
      </c>
      <c r="R121" s="36">
        <f>SUMIFS(СВЦЭМ!$C$33:$C$776,СВЦЭМ!$A$33:$A$776,$A121,СВЦЭМ!$B$33:$B$776,R$119)+'СЕТ СН'!$I$12+СВЦЭМ!$D$10+'СЕТ СН'!$I$5-'СЕТ СН'!$I$20</f>
        <v>3016.9312164299999</v>
      </c>
      <c r="S121" s="36">
        <f>SUMIFS(СВЦЭМ!$C$33:$C$776,СВЦЭМ!$A$33:$A$776,$A121,СВЦЭМ!$B$33:$B$776,S$119)+'СЕТ СН'!$I$12+СВЦЭМ!$D$10+'СЕТ СН'!$I$5-'СЕТ СН'!$I$20</f>
        <v>2974.6884486100003</v>
      </c>
      <c r="T121" s="36">
        <f>SUMIFS(СВЦЭМ!$C$33:$C$776,СВЦЭМ!$A$33:$A$776,$A121,СВЦЭМ!$B$33:$B$776,T$119)+'СЕТ СН'!$I$12+СВЦЭМ!$D$10+'СЕТ СН'!$I$5-'СЕТ СН'!$I$20</f>
        <v>2948.9497386400003</v>
      </c>
      <c r="U121" s="36">
        <f>SUMIFS(СВЦЭМ!$C$33:$C$776,СВЦЭМ!$A$33:$A$776,$A121,СВЦЭМ!$B$33:$B$776,U$119)+'СЕТ СН'!$I$12+СВЦЭМ!$D$10+'СЕТ СН'!$I$5-'СЕТ СН'!$I$20</f>
        <v>2917.44819964</v>
      </c>
      <c r="V121" s="36">
        <f>SUMIFS(СВЦЭМ!$C$33:$C$776,СВЦЭМ!$A$33:$A$776,$A121,СВЦЭМ!$B$33:$B$776,V$119)+'СЕТ СН'!$I$12+СВЦЭМ!$D$10+'СЕТ СН'!$I$5-'СЕТ СН'!$I$20</f>
        <v>2910.8638154500004</v>
      </c>
      <c r="W121" s="36">
        <f>SUMIFS(СВЦЭМ!$C$33:$C$776,СВЦЭМ!$A$33:$A$776,$A121,СВЦЭМ!$B$33:$B$776,W$119)+'СЕТ СН'!$I$12+СВЦЭМ!$D$10+'СЕТ СН'!$I$5-'СЕТ СН'!$I$20</f>
        <v>2916.8975536900002</v>
      </c>
      <c r="X121" s="36">
        <f>SUMIFS(СВЦЭМ!$C$33:$C$776,СВЦЭМ!$A$33:$A$776,$A121,СВЦЭМ!$B$33:$B$776,X$119)+'СЕТ СН'!$I$12+СВЦЭМ!$D$10+'СЕТ СН'!$I$5-'СЕТ СН'!$I$20</f>
        <v>2964.7827949100001</v>
      </c>
      <c r="Y121" s="36">
        <f>SUMIFS(СВЦЭМ!$C$33:$C$776,СВЦЭМ!$A$33:$A$776,$A121,СВЦЭМ!$B$33:$B$776,Y$119)+'СЕТ СН'!$I$12+СВЦЭМ!$D$10+'СЕТ СН'!$I$5-'СЕТ СН'!$I$20</f>
        <v>3028.7880511900003</v>
      </c>
    </row>
    <row r="122" spans="1:27" ht="15.75" x14ac:dyDescent="0.2">
      <c r="A122" s="35">
        <f t="shared" ref="A122:A150" si="3">A121+1</f>
        <v>43527</v>
      </c>
      <c r="B122" s="36">
        <f>SUMIFS(СВЦЭМ!$C$33:$C$776,СВЦЭМ!$A$33:$A$776,$A122,СВЦЭМ!$B$33:$B$776,B$119)+'СЕТ СН'!$I$12+СВЦЭМ!$D$10+'СЕТ СН'!$I$5-'СЕТ СН'!$I$20</f>
        <v>3061.6038859300002</v>
      </c>
      <c r="C122" s="36">
        <f>SUMIFS(СВЦЭМ!$C$33:$C$776,СВЦЭМ!$A$33:$A$776,$A122,СВЦЭМ!$B$33:$B$776,C$119)+'СЕТ СН'!$I$12+СВЦЭМ!$D$10+'СЕТ СН'!$I$5-'СЕТ СН'!$I$20</f>
        <v>3086.5731073900001</v>
      </c>
      <c r="D122" s="36">
        <f>SUMIFS(СВЦЭМ!$C$33:$C$776,СВЦЭМ!$A$33:$A$776,$A122,СВЦЭМ!$B$33:$B$776,D$119)+'СЕТ СН'!$I$12+СВЦЭМ!$D$10+'СЕТ СН'!$I$5-'СЕТ СН'!$I$20</f>
        <v>3113.68374391</v>
      </c>
      <c r="E122" s="36">
        <f>SUMIFS(СВЦЭМ!$C$33:$C$776,СВЦЭМ!$A$33:$A$776,$A122,СВЦЭМ!$B$33:$B$776,E$119)+'СЕТ СН'!$I$12+СВЦЭМ!$D$10+'СЕТ СН'!$I$5-'СЕТ СН'!$I$20</f>
        <v>3113.4384339000003</v>
      </c>
      <c r="F122" s="36">
        <f>SUMIFS(СВЦЭМ!$C$33:$C$776,СВЦЭМ!$A$33:$A$776,$A122,СВЦЭМ!$B$33:$B$776,F$119)+'СЕТ СН'!$I$12+СВЦЭМ!$D$10+'СЕТ СН'!$I$5-'СЕТ СН'!$I$20</f>
        <v>3127.9080698600001</v>
      </c>
      <c r="G122" s="36">
        <f>SUMIFS(СВЦЭМ!$C$33:$C$776,СВЦЭМ!$A$33:$A$776,$A122,СВЦЭМ!$B$33:$B$776,G$119)+'СЕТ СН'!$I$12+СВЦЭМ!$D$10+'СЕТ СН'!$I$5-'СЕТ СН'!$I$20</f>
        <v>3103.3259389</v>
      </c>
      <c r="H122" s="36">
        <f>SUMIFS(СВЦЭМ!$C$33:$C$776,СВЦЭМ!$A$33:$A$776,$A122,СВЦЭМ!$B$33:$B$776,H$119)+'СЕТ СН'!$I$12+СВЦЭМ!$D$10+'СЕТ СН'!$I$5-'СЕТ СН'!$I$20</f>
        <v>3104.7574167299999</v>
      </c>
      <c r="I122" s="36">
        <f>SUMIFS(СВЦЭМ!$C$33:$C$776,СВЦЭМ!$A$33:$A$776,$A122,СВЦЭМ!$B$33:$B$776,I$119)+'СЕТ СН'!$I$12+СВЦЭМ!$D$10+'СЕТ СН'!$I$5-'СЕТ СН'!$I$20</f>
        <v>3060.2800899800004</v>
      </c>
      <c r="J122" s="36">
        <f>SUMIFS(СВЦЭМ!$C$33:$C$776,СВЦЭМ!$A$33:$A$776,$A122,СВЦЭМ!$B$33:$B$776,J$119)+'СЕТ СН'!$I$12+СВЦЭМ!$D$10+'СЕТ СН'!$I$5-'СЕТ СН'!$I$20</f>
        <v>2990.4575732600001</v>
      </c>
      <c r="K122" s="36">
        <f>SUMIFS(СВЦЭМ!$C$33:$C$776,СВЦЭМ!$A$33:$A$776,$A122,СВЦЭМ!$B$33:$B$776,K$119)+'СЕТ СН'!$I$12+СВЦЭМ!$D$10+'СЕТ СН'!$I$5-'СЕТ СН'!$I$20</f>
        <v>2935.5253993200004</v>
      </c>
      <c r="L122" s="36">
        <f>SUMIFS(СВЦЭМ!$C$33:$C$776,СВЦЭМ!$A$33:$A$776,$A122,СВЦЭМ!$B$33:$B$776,L$119)+'СЕТ СН'!$I$12+СВЦЭМ!$D$10+'СЕТ СН'!$I$5-'СЕТ СН'!$I$20</f>
        <v>2917.3211099200003</v>
      </c>
      <c r="M122" s="36">
        <f>SUMIFS(СВЦЭМ!$C$33:$C$776,СВЦЭМ!$A$33:$A$776,$A122,СВЦЭМ!$B$33:$B$776,M$119)+'СЕТ СН'!$I$12+СВЦЭМ!$D$10+'СЕТ СН'!$I$5-'СЕТ СН'!$I$20</f>
        <v>2937.2892309900003</v>
      </c>
      <c r="N122" s="36">
        <f>SUMIFS(СВЦЭМ!$C$33:$C$776,СВЦЭМ!$A$33:$A$776,$A122,СВЦЭМ!$B$33:$B$776,N$119)+'СЕТ СН'!$I$12+СВЦЭМ!$D$10+'СЕТ СН'!$I$5-'СЕТ СН'!$I$20</f>
        <v>2962.53378217</v>
      </c>
      <c r="O122" s="36">
        <f>SUMIFS(СВЦЭМ!$C$33:$C$776,СВЦЭМ!$A$33:$A$776,$A122,СВЦЭМ!$B$33:$B$776,O$119)+'СЕТ СН'!$I$12+СВЦЭМ!$D$10+'СЕТ СН'!$I$5-'СЕТ СН'!$I$20</f>
        <v>2966.0635864800001</v>
      </c>
      <c r="P122" s="36">
        <f>SUMIFS(СВЦЭМ!$C$33:$C$776,СВЦЭМ!$A$33:$A$776,$A122,СВЦЭМ!$B$33:$B$776,P$119)+'СЕТ СН'!$I$12+СВЦЭМ!$D$10+'СЕТ СН'!$I$5-'СЕТ СН'!$I$20</f>
        <v>2981.4333778700002</v>
      </c>
      <c r="Q122" s="36">
        <f>SUMIFS(СВЦЭМ!$C$33:$C$776,СВЦЭМ!$A$33:$A$776,$A122,СВЦЭМ!$B$33:$B$776,Q$119)+'СЕТ СН'!$I$12+СВЦЭМ!$D$10+'СЕТ СН'!$I$5-'СЕТ СН'!$I$20</f>
        <v>2995.82629064</v>
      </c>
      <c r="R122" s="36">
        <f>SUMIFS(СВЦЭМ!$C$33:$C$776,СВЦЭМ!$A$33:$A$776,$A122,СВЦЭМ!$B$33:$B$776,R$119)+'СЕТ СН'!$I$12+СВЦЭМ!$D$10+'СЕТ СН'!$I$5-'СЕТ СН'!$I$20</f>
        <v>3004.02452266</v>
      </c>
      <c r="S122" s="36">
        <f>SUMIFS(СВЦЭМ!$C$33:$C$776,СВЦЭМ!$A$33:$A$776,$A122,СВЦЭМ!$B$33:$B$776,S$119)+'СЕТ СН'!$I$12+СВЦЭМ!$D$10+'СЕТ СН'!$I$5-'СЕТ СН'!$I$20</f>
        <v>2960.41897849</v>
      </c>
      <c r="T122" s="36">
        <f>SUMIFS(СВЦЭМ!$C$33:$C$776,СВЦЭМ!$A$33:$A$776,$A122,СВЦЭМ!$B$33:$B$776,T$119)+'СЕТ СН'!$I$12+СВЦЭМ!$D$10+'СЕТ СН'!$I$5-'СЕТ СН'!$I$20</f>
        <v>2946.78880295</v>
      </c>
      <c r="U122" s="36">
        <f>SUMIFS(СВЦЭМ!$C$33:$C$776,СВЦЭМ!$A$33:$A$776,$A122,СВЦЭМ!$B$33:$B$776,U$119)+'СЕТ СН'!$I$12+СВЦЭМ!$D$10+'СЕТ СН'!$I$5-'СЕТ СН'!$I$20</f>
        <v>2888.0096813600003</v>
      </c>
      <c r="V122" s="36">
        <f>SUMIFS(СВЦЭМ!$C$33:$C$776,СВЦЭМ!$A$33:$A$776,$A122,СВЦЭМ!$B$33:$B$776,V$119)+'СЕТ СН'!$I$12+СВЦЭМ!$D$10+'СЕТ СН'!$I$5-'СЕТ СН'!$I$20</f>
        <v>2880.7975000700003</v>
      </c>
      <c r="W122" s="36">
        <f>SUMIFS(СВЦЭМ!$C$33:$C$776,СВЦЭМ!$A$33:$A$776,$A122,СВЦЭМ!$B$33:$B$776,W$119)+'СЕТ СН'!$I$12+СВЦЭМ!$D$10+'СЕТ СН'!$I$5-'СЕТ СН'!$I$20</f>
        <v>2891.0598522500004</v>
      </c>
      <c r="X122" s="36">
        <f>SUMIFS(СВЦЭМ!$C$33:$C$776,СВЦЭМ!$A$33:$A$776,$A122,СВЦЭМ!$B$33:$B$776,X$119)+'СЕТ СН'!$I$12+СВЦЭМ!$D$10+'СЕТ СН'!$I$5-'СЕТ СН'!$I$20</f>
        <v>2935.7931789000004</v>
      </c>
      <c r="Y122" s="36">
        <f>SUMIFS(СВЦЭМ!$C$33:$C$776,СВЦЭМ!$A$33:$A$776,$A122,СВЦЭМ!$B$33:$B$776,Y$119)+'СЕТ СН'!$I$12+СВЦЭМ!$D$10+'СЕТ СН'!$I$5-'СЕТ СН'!$I$20</f>
        <v>3007.6496225999999</v>
      </c>
    </row>
    <row r="123" spans="1:27" ht="15.75" x14ac:dyDescent="0.2">
      <c r="A123" s="35">
        <f t="shared" si="3"/>
        <v>43528</v>
      </c>
      <c r="B123" s="36">
        <f>SUMIFS(СВЦЭМ!$C$33:$C$776,СВЦЭМ!$A$33:$A$776,$A123,СВЦЭМ!$B$33:$B$776,B$119)+'СЕТ СН'!$I$12+СВЦЭМ!$D$10+'СЕТ СН'!$I$5-'СЕТ СН'!$I$20</f>
        <v>3103.7415997600001</v>
      </c>
      <c r="C123" s="36">
        <f>SUMIFS(СВЦЭМ!$C$33:$C$776,СВЦЭМ!$A$33:$A$776,$A123,СВЦЭМ!$B$33:$B$776,C$119)+'СЕТ СН'!$I$12+СВЦЭМ!$D$10+'СЕТ СН'!$I$5-'СЕТ СН'!$I$20</f>
        <v>3124.4987734699998</v>
      </c>
      <c r="D123" s="36">
        <f>SUMIFS(СВЦЭМ!$C$33:$C$776,СВЦЭМ!$A$33:$A$776,$A123,СВЦЭМ!$B$33:$B$776,D$119)+'СЕТ СН'!$I$12+СВЦЭМ!$D$10+'СЕТ СН'!$I$5-'СЕТ СН'!$I$20</f>
        <v>3125.66402956</v>
      </c>
      <c r="E123" s="36">
        <f>SUMIFS(СВЦЭМ!$C$33:$C$776,СВЦЭМ!$A$33:$A$776,$A123,СВЦЭМ!$B$33:$B$776,E$119)+'СЕТ СН'!$I$12+СВЦЭМ!$D$10+'СЕТ СН'!$I$5-'СЕТ СН'!$I$20</f>
        <v>3128.02961486</v>
      </c>
      <c r="F123" s="36">
        <f>SUMIFS(СВЦЭМ!$C$33:$C$776,СВЦЭМ!$A$33:$A$776,$A123,СВЦЭМ!$B$33:$B$776,F$119)+'СЕТ СН'!$I$12+СВЦЭМ!$D$10+'СЕТ СН'!$I$5-'СЕТ СН'!$I$20</f>
        <v>3161.6146416000001</v>
      </c>
      <c r="G123" s="36">
        <f>SUMIFS(СВЦЭМ!$C$33:$C$776,СВЦЭМ!$A$33:$A$776,$A123,СВЦЭМ!$B$33:$B$776,G$119)+'СЕТ СН'!$I$12+СВЦЭМ!$D$10+'СЕТ СН'!$I$5-'СЕТ СН'!$I$20</f>
        <v>3130.4082733000005</v>
      </c>
      <c r="H123" s="36">
        <f>SUMIFS(СВЦЭМ!$C$33:$C$776,СВЦЭМ!$A$33:$A$776,$A123,СВЦЭМ!$B$33:$B$776,H$119)+'СЕТ СН'!$I$12+СВЦЭМ!$D$10+'СЕТ СН'!$I$5-'СЕТ СН'!$I$20</f>
        <v>3095.4759182400003</v>
      </c>
      <c r="I123" s="36">
        <f>SUMIFS(СВЦЭМ!$C$33:$C$776,СВЦЭМ!$A$33:$A$776,$A123,СВЦЭМ!$B$33:$B$776,I$119)+'СЕТ СН'!$I$12+СВЦЭМ!$D$10+'СЕТ СН'!$I$5-'СЕТ СН'!$I$20</f>
        <v>3030.82829627</v>
      </c>
      <c r="J123" s="36">
        <f>SUMIFS(СВЦЭМ!$C$33:$C$776,СВЦЭМ!$A$33:$A$776,$A123,СВЦЭМ!$B$33:$B$776,J$119)+'СЕТ СН'!$I$12+СВЦЭМ!$D$10+'СЕТ СН'!$I$5-'СЕТ СН'!$I$20</f>
        <v>2984.57884474</v>
      </c>
      <c r="K123" s="36">
        <f>SUMIFS(СВЦЭМ!$C$33:$C$776,СВЦЭМ!$A$33:$A$776,$A123,СВЦЭМ!$B$33:$B$776,K$119)+'СЕТ СН'!$I$12+СВЦЭМ!$D$10+'СЕТ СН'!$I$5-'СЕТ СН'!$I$20</f>
        <v>2965.1175673500002</v>
      </c>
      <c r="L123" s="36">
        <f>SUMIFS(СВЦЭМ!$C$33:$C$776,СВЦЭМ!$A$33:$A$776,$A123,СВЦЭМ!$B$33:$B$776,L$119)+'СЕТ СН'!$I$12+СВЦЭМ!$D$10+'СЕТ СН'!$I$5-'СЕТ СН'!$I$20</f>
        <v>2963.1533548100001</v>
      </c>
      <c r="M123" s="36">
        <f>SUMIFS(СВЦЭМ!$C$33:$C$776,СВЦЭМ!$A$33:$A$776,$A123,СВЦЭМ!$B$33:$B$776,M$119)+'СЕТ СН'!$I$12+СВЦЭМ!$D$10+'СЕТ СН'!$I$5-'СЕТ СН'!$I$20</f>
        <v>2980.28187174</v>
      </c>
      <c r="N123" s="36">
        <f>SUMIFS(СВЦЭМ!$C$33:$C$776,СВЦЭМ!$A$33:$A$776,$A123,СВЦЭМ!$B$33:$B$776,N$119)+'СЕТ СН'!$I$12+СВЦЭМ!$D$10+'СЕТ СН'!$I$5-'СЕТ СН'!$I$20</f>
        <v>3007.8411919500004</v>
      </c>
      <c r="O123" s="36">
        <f>SUMIFS(СВЦЭМ!$C$33:$C$776,СВЦЭМ!$A$33:$A$776,$A123,СВЦЭМ!$B$33:$B$776,O$119)+'СЕТ СН'!$I$12+СВЦЭМ!$D$10+'СЕТ СН'!$I$5-'СЕТ СН'!$I$20</f>
        <v>3014.70411599</v>
      </c>
      <c r="P123" s="36">
        <f>SUMIFS(СВЦЭМ!$C$33:$C$776,СВЦЭМ!$A$33:$A$776,$A123,СВЦЭМ!$B$33:$B$776,P$119)+'СЕТ СН'!$I$12+СВЦЭМ!$D$10+'СЕТ СН'!$I$5-'СЕТ СН'!$I$20</f>
        <v>3023.1067485100002</v>
      </c>
      <c r="Q123" s="36">
        <f>SUMIFS(СВЦЭМ!$C$33:$C$776,СВЦЭМ!$A$33:$A$776,$A123,СВЦЭМ!$B$33:$B$776,Q$119)+'СЕТ СН'!$I$12+СВЦЭМ!$D$10+'СЕТ СН'!$I$5-'СЕТ СН'!$I$20</f>
        <v>3015.4434121100003</v>
      </c>
      <c r="R123" s="36">
        <f>SUMIFS(СВЦЭМ!$C$33:$C$776,СВЦЭМ!$A$33:$A$776,$A123,СВЦЭМ!$B$33:$B$776,R$119)+'СЕТ СН'!$I$12+СВЦЭМ!$D$10+'СЕТ СН'!$I$5-'СЕТ СН'!$I$20</f>
        <v>2987.2911030400001</v>
      </c>
      <c r="S123" s="36">
        <f>SUMIFS(СВЦЭМ!$C$33:$C$776,СВЦЭМ!$A$33:$A$776,$A123,СВЦЭМ!$B$33:$B$776,S$119)+'СЕТ СН'!$I$12+СВЦЭМ!$D$10+'СЕТ СН'!$I$5-'СЕТ СН'!$I$20</f>
        <v>2927.3932717900002</v>
      </c>
      <c r="T123" s="36">
        <f>SUMIFS(СВЦЭМ!$C$33:$C$776,СВЦЭМ!$A$33:$A$776,$A123,СВЦЭМ!$B$33:$B$776,T$119)+'СЕТ СН'!$I$12+СВЦЭМ!$D$10+'СЕТ СН'!$I$5-'СЕТ СН'!$I$20</f>
        <v>2912.7563775100002</v>
      </c>
      <c r="U123" s="36">
        <f>SUMIFS(СВЦЭМ!$C$33:$C$776,СВЦЭМ!$A$33:$A$776,$A123,СВЦЭМ!$B$33:$B$776,U$119)+'СЕТ СН'!$I$12+СВЦЭМ!$D$10+'СЕТ СН'!$I$5-'СЕТ СН'!$I$20</f>
        <v>2898.1743895300001</v>
      </c>
      <c r="V123" s="36">
        <f>SUMIFS(СВЦЭМ!$C$33:$C$776,СВЦЭМ!$A$33:$A$776,$A123,СВЦЭМ!$B$33:$B$776,V$119)+'СЕТ СН'!$I$12+СВЦЭМ!$D$10+'СЕТ СН'!$I$5-'СЕТ СН'!$I$20</f>
        <v>2898.6290091700002</v>
      </c>
      <c r="W123" s="36">
        <f>SUMIFS(СВЦЭМ!$C$33:$C$776,СВЦЭМ!$A$33:$A$776,$A123,СВЦЭМ!$B$33:$B$776,W$119)+'СЕТ СН'!$I$12+СВЦЭМ!$D$10+'СЕТ СН'!$I$5-'СЕТ СН'!$I$20</f>
        <v>2904.7638049400002</v>
      </c>
      <c r="X123" s="36">
        <f>SUMIFS(СВЦЭМ!$C$33:$C$776,СВЦЭМ!$A$33:$A$776,$A123,СВЦЭМ!$B$33:$B$776,X$119)+'СЕТ СН'!$I$12+СВЦЭМ!$D$10+'СЕТ СН'!$I$5-'СЕТ СН'!$I$20</f>
        <v>2950.9138077900002</v>
      </c>
      <c r="Y123" s="36">
        <f>SUMIFS(СВЦЭМ!$C$33:$C$776,СВЦЭМ!$A$33:$A$776,$A123,СВЦЭМ!$B$33:$B$776,Y$119)+'СЕТ СН'!$I$12+СВЦЭМ!$D$10+'СЕТ СН'!$I$5-'СЕТ СН'!$I$20</f>
        <v>2995.1515635100004</v>
      </c>
    </row>
    <row r="124" spans="1:27" ht="15.75" x14ac:dyDescent="0.2">
      <c r="A124" s="35">
        <f t="shared" si="3"/>
        <v>43529</v>
      </c>
      <c r="B124" s="36">
        <f>SUMIFS(СВЦЭМ!$C$33:$C$776,СВЦЭМ!$A$33:$A$776,$A124,СВЦЭМ!$B$33:$B$776,B$119)+'СЕТ СН'!$I$12+СВЦЭМ!$D$10+'СЕТ СН'!$I$5-'СЕТ СН'!$I$20</f>
        <v>3018.3399515000001</v>
      </c>
      <c r="C124" s="36">
        <f>SUMIFS(СВЦЭМ!$C$33:$C$776,СВЦЭМ!$A$33:$A$776,$A124,СВЦЭМ!$B$33:$B$776,C$119)+'СЕТ СН'!$I$12+СВЦЭМ!$D$10+'СЕТ СН'!$I$5-'СЕТ СН'!$I$20</f>
        <v>3046.5360447400003</v>
      </c>
      <c r="D124" s="36">
        <f>SUMIFS(СВЦЭМ!$C$33:$C$776,СВЦЭМ!$A$33:$A$776,$A124,СВЦЭМ!$B$33:$B$776,D$119)+'СЕТ СН'!$I$12+СВЦЭМ!$D$10+'СЕТ СН'!$I$5-'СЕТ СН'!$I$20</f>
        <v>3061.2947270700001</v>
      </c>
      <c r="E124" s="36">
        <f>SUMIFS(СВЦЭМ!$C$33:$C$776,СВЦЭМ!$A$33:$A$776,$A124,СВЦЭМ!$B$33:$B$776,E$119)+'СЕТ СН'!$I$12+СВЦЭМ!$D$10+'СЕТ СН'!$I$5-'СЕТ СН'!$I$20</f>
        <v>3079.6269933100002</v>
      </c>
      <c r="F124" s="36">
        <f>SUMIFS(СВЦЭМ!$C$33:$C$776,СВЦЭМ!$A$33:$A$776,$A124,СВЦЭМ!$B$33:$B$776,F$119)+'СЕТ СН'!$I$12+СВЦЭМ!$D$10+'СЕТ СН'!$I$5-'СЕТ СН'!$I$20</f>
        <v>3090.08852037</v>
      </c>
      <c r="G124" s="36">
        <f>SUMIFS(СВЦЭМ!$C$33:$C$776,СВЦЭМ!$A$33:$A$776,$A124,СВЦЭМ!$B$33:$B$776,G$119)+'СЕТ СН'!$I$12+СВЦЭМ!$D$10+'СЕТ СН'!$I$5-'СЕТ СН'!$I$20</f>
        <v>3064.9811358100001</v>
      </c>
      <c r="H124" s="36">
        <f>SUMIFS(СВЦЭМ!$C$33:$C$776,СВЦЭМ!$A$33:$A$776,$A124,СВЦЭМ!$B$33:$B$776,H$119)+'СЕТ СН'!$I$12+СВЦЭМ!$D$10+'СЕТ СН'!$I$5-'СЕТ СН'!$I$20</f>
        <v>3022.96552225</v>
      </c>
      <c r="I124" s="36">
        <f>SUMIFS(СВЦЭМ!$C$33:$C$776,СВЦЭМ!$A$33:$A$776,$A124,СВЦЭМ!$B$33:$B$776,I$119)+'СЕТ СН'!$I$12+СВЦЭМ!$D$10+'СЕТ СН'!$I$5-'СЕТ СН'!$I$20</f>
        <v>2972.3517226100003</v>
      </c>
      <c r="J124" s="36">
        <f>SUMIFS(СВЦЭМ!$C$33:$C$776,СВЦЭМ!$A$33:$A$776,$A124,СВЦЭМ!$B$33:$B$776,J$119)+'СЕТ СН'!$I$12+СВЦЭМ!$D$10+'СЕТ СН'!$I$5-'СЕТ СН'!$I$20</f>
        <v>2939.4890106100002</v>
      </c>
      <c r="K124" s="36">
        <f>SUMIFS(СВЦЭМ!$C$33:$C$776,СВЦЭМ!$A$33:$A$776,$A124,СВЦЭМ!$B$33:$B$776,K$119)+'СЕТ СН'!$I$12+СВЦЭМ!$D$10+'СЕТ СН'!$I$5-'СЕТ СН'!$I$20</f>
        <v>2915.3925117799999</v>
      </c>
      <c r="L124" s="36">
        <f>SUMIFS(СВЦЭМ!$C$33:$C$776,СВЦЭМ!$A$33:$A$776,$A124,СВЦЭМ!$B$33:$B$776,L$119)+'СЕТ СН'!$I$12+СВЦЭМ!$D$10+'СЕТ СН'!$I$5-'СЕТ СН'!$I$20</f>
        <v>2913.7626073600004</v>
      </c>
      <c r="M124" s="36">
        <f>SUMIFS(СВЦЭМ!$C$33:$C$776,СВЦЭМ!$A$33:$A$776,$A124,СВЦЭМ!$B$33:$B$776,M$119)+'СЕТ СН'!$I$12+СВЦЭМ!$D$10+'СЕТ СН'!$I$5-'СЕТ СН'!$I$20</f>
        <v>2952.9109505200004</v>
      </c>
      <c r="N124" s="36">
        <f>SUMIFS(СВЦЭМ!$C$33:$C$776,СВЦЭМ!$A$33:$A$776,$A124,СВЦЭМ!$B$33:$B$776,N$119)+'СЕТ СН'!$I$12+СВЦЭМ!$D$10+'СЕТ СН'!$I$5-'СЕТ СН'!$I$20</f>
        <v>2988.5493714500003</v>
      </c>
      <c r="O124" s="36">
        <f>SUMIFS(СВЦЭМ!$C$33:$C$776,СВЦЭМ!$A$33:$A$776,$A124,СВЦЭМ!$B$33:$B$776,O$119)+'СЕТ СН'!$I$12+СВЦЭМ!$D$10+'СЕТ СН'!$I$5-'СЕТ СН'!$I$20</f>
        <v>2986.1941393900001</v>
      </c>
      <c r="P124" s="36">
        <f>SUMIFS(СВЦЭМ!$C$33:$C$776,СВЦЭМ!$A$33:$A$776,$A124,СВЦЭМ!$B$33:$B$776,P$119)+'СЕТ СН'!$I$12+СВЦЭМ!$D$10+'СЕТ СН'!$I$5-'СЕТ СН'!$I$20</f>
        <v>3018.2470029700003</v>
      </c>
      <c r="Q124" s="36">
        <f>SUMIFS(СВЦЭМ!$C$33:$C$776,СВЦЭМ!$A$33:$A$776,$A124,СВЦЭМ!$B$33:$B$776,Q$119)+'СЕТ СН'!$I$12+СВЦЭМ!$D$10+'СЕТ СН'!$I$5-'СЕТ СН'!$I$20</f>
        <v>3009.9930715300002</v>
      </c>
      <c r="R124" s="36">
        <f>SUMIFS(СВЦЭМ!$C$33:$C$776,СВЦЭМ!$A$33:$A$776,$A124,СВЦЭМ!$B$33:$B$776,R$119)+'СЕТ СН'!$I$12+СВЦЭМ!$D$10+'СЕТ СН'!$I$5-'СЕТ СН'!$I$20</f>
        <v>2982.8778892800001</v>
      </c>
      <c r="S124" s="36">
        <f>SUMIFS(СВЦЭМ!$C$33:$C$776,СВЦЭМ!$A$33:$A$776,$A124,СВЦЭМ!$B$33:$B$776,S$119)+'СЕТ СН'!$I$12+СВЦЭМ!$D$10+'СЕТ СН'!$I$5-'СЕТ СН'!$I$20</f>
        <v>2937.1869638300004</v>
      </c>
      <c r="T124" s="36">
        <f>SUMIFS(СВЦЭМ!$C$33:$C$776,СВЦЭМ!$A$33:$A$776,$A124,СВЦЭМ!$B$33:$B$776,T$119)+'СЕТ СН'!$I$12+СВЦЭМ!$D$10+'СЕТ СН'!$I$5-'СЕТ СН'!$I$20</f>
        <v>2917.1261800299999</v>
      </c>
      <c r="U124" s="36">
        <f>SUMIFS(СВЦЭМ!$C$33:$C$776,СВЦЭМ!$A$33:$A$776,$A124,СВЦЭМ!$B$33:$B$776,U$119)+'СЕТ СН'!$I$12+СВЦЭМ!$D$10+'СЕТ СН'!$I$5-'СЕТ СН'!$I$20</f>
        <v>2887.4045687400003</v>
      </c>
      <c r="V124" s="36">
        <f>SUMIFS(СВЦЭМ!$C$33:$C$776,СВЦЭМ!$A$33:$A$776,$A124,СВЦЭМ!$B$33:$B$776,V$119)+'СЕТ СН'!$I$12+СВЦЭМ!$D$10+'СЕТ СН'!$I$5-'СЕТ СН'!$I$20</f>
        <v>2885.33410336</v>
      </c>
      <c r="W124" s="36">
        <f>SUMIFS(СВЦЭМ!$C$33:$C$776,СВЦЭМ!$A$33:$A$776,$A124,СВЦЭМ!$B$33:$B$776,W$119)+'СЕТ СН'!$I$12+СВЦЭМ!$D$10+'СЕТ СН'!$I$5-'СЕТ СН'!$I$20</f>
        <v>2894.0502087900004</v>
      </c>
      <c r="X124" s="36">
        <f>SUMIFS(СВЦЭМ!$C$33:$C$776,СВЦЭМ!$A$33:$A$776,$A124,СВЦЭМ!$B$33:$B$776,X$119)+'СЕТ СН'!$I$12+СВЦЭМ!$D$10+'СЕТ СН'!$I$5-'СЕТ СН'!$I$20</f>
        <v>2954.1858043400002</v>
      </c>
      <c r="Y124" s="36">
        <f>SUMIFS(СВЦЭМ!$C$33:$C$776,СВЦЭМ!$A$33:$A$776,$A124,СВЦЭМ!$B$33:$B$776,Y$119)+'СЕТ СН'!$I$12+СВЦЭМ!$D$10+'СЕТ СН'!$I$5-'СЕТ СН'!$I$20</f>
        <v>3004.9585736100003</v>
      </c>
    </row>
    <row r="125" spans="1:27" ht="15.75" x14ac:dyDescent="0.2">
      <c r="A125" s="35">
        <f t="shared" si="3"/>
        <v>43530</v>
      </c>
      <c r="B125" s="36">
        <f>SUMIFS(СВЦЭМ!$C$33:$C$776,СВЦЭМ!$A$33:$A$776,$A125,СВЦЭМ!$B$33:$B$776,B$119)+'СЕТ СН'!$I$12+СВЦЭМ!$D$10+'СЕТ СН'!$I$5-'СЕТ СН'!$I$20</f>
        <v>3084.4881502500002</v>
      </c>
      <c r="C125" s="36">
        <f>SUMIFS(СВЦЭМ!$C$33:$C$776,СВЦЭМ!$A$33:$A$776,$A125,СВЦЭМ!$B$33:$B$776,C$119)+'СЕТ СН'!$I$12+СВЦЭМ!$D$10+'СЕТ СН'!$I$5-'СЕТ СН'!$I$20</f>
        <v>3102.6533949000004</v>
      </c>
      <c r="D125" s="36">
        <f>SUMIFS(СВЦЭМ!$C$33:$C$776,СВЦЭМ!$A$33:$A$776,$A125,СВЦЭМ!$B$33:$B$776,D$119)+'СЕТ СН'!$I$12+СВЦЭМ!$D$10+'СЕТ СН'!$I$5-'СЕТ СН'!$I$20</f>
        <v>3089.8500757100001</v>
      </c>
      <c r="E125" s="36">
        <f>SUMIFS(СВЦЭМ!$C$33:$C$776,СВЦЭМ!$A$33:$A$776,$A125,СВЦЭМ!$B$33:$B$776,E$119)+'СЕТ СН'!$I$12+СВЦЭМ!$D$10+'СЕТ СН'!$I$5-'СЕТ СН'!$I$20</f>
        <v>3093.94748093</v>
      </c>
      <c r="F125" s="36">
        <f>SUMIFS(СВЦЭМ!$C$33:$C$776,СВЦЭМ!$A$33:$A$776,$A125,СВЦЭМ!$B$33:$B$776,F$119)+'СЕТ СН'!$I$12+СВЦЭМ!$D$10+'СЕТ СН'!$I$5-'СЕТ СН'!$I$20</f>
        <v>3091.9053786300001</v>
      </c>
      <c r="G125" s="36">
        <f>SUMIFS(СВЦЭМ!$C$33:$C$776,СВЦЭМ!$A$33:$A$776,$A125,СВЦЭМ!$B$33:$B$776,G$119)+'СЕТ СН'!$I$12+СВЦЭМ!$D$10+'СЕТ СН'!$I$5-'СЕТ СН'!$I$20</f>
        <v>3073.9081598500002</v>
      </c>
      <c r="H125" s="36">
        <f>SUMIFS(СВЦЭМ!$C$33:$C$776,СВЦЭМ!$A$33:$A$776,$A125,СВЦЭМ!$B$33:$B$776,H$119)+'СЕТ СН'!$I$12+СВЦЭМ!$D$10+'СЕТ СН'!$I$5-'СЕТ СН'!$I$20</f>
        <v>3061.1035599500001</v>
      </c>
      <c r="I125" s="36">
        <f>SUMIFS(СВЦЭМ!$C$33:$C$776,СВЦЭМ!$A$33:$A$776,$A125,СВЦЭМ!$B$33:$B$776,I$119)+'СЕТ СН'!$I$12+СВЦЭМ!$D$10+'СЕТ СН'!$I$5-'СЕТ СН'!$I$20</f>
        <v>3022.0197477400002</v>
      </c>
      <c r="J125" s="36">
        <f>SUMIFS(СВЦЭМ!$C$33:$C$776,СВЦЭМ!$A$33:$A$776,$A125,СВЦЭМ!$B$33:$B$776,J$119)+'СЕТ СН'!$I$12+СВЦЭМ!$D$10+'СЕТ СН'!$I$5-'СЕТ СН'!$I$20</f>
        <v>2977.8634916300002</v>
      </c>
      <c r="K125" s="36">
        <f>SUMIFS(СВЦЭМ!$C$33:$C$776,СВЦЭМ!$A$33:$A$776,$A125,СВЦЭМ!$B$33:$B$776,K$119)+'СЕТ СН'!$I$12+СВЦЭМ!$D$10+'СЕТ СН'!$I$5-'СЕТ СН'!$I$20</f>
        <v>2959.03865232</v>
      </c>
      <c r="L125" s="36">
        <f>SUMIFS(СВЦЭМ!$C$33:$C$776,СВЦЭМ!$A$33:$A$776,$A125,СВЦЭМ!$B$33:$B$776,L$119)+'СЕТ СН'!$I$12+СВЦЭМ!$D$10+'СЕТ СН'!$I$5-'СЕТ СН'!$I$20</f>
        <v>2944.48076348</v>
      </c>
      <c r="M125" s="36">
        <f>SUMIFS(СВЦЭМ!$C$33:$C$776,СВЦЭМ!$A$33:$A$776,$A125,СВЦЭМ!$B$33:$B$776,M$119)+'СЕТ СН'!$I$12+СВЦЭМ!$D$10+'СЕТ СН'!$I$5-'СЕТ СН'!$I$20</f>
        <v>2985.2581140800003</v>
      </c>
      <c r="N125" s="36">
        <f>SUMIFS(СВЦЭМ!$C$33:$C$776,СВЦЭМ!$A$33:$A$776,$A125,СВЦЭМ!$B$33:$B$776,N$119)+'СЕТ СН'!$I$12+СВЦЭМ!$D$10+'СЕТ СН'!$I$5-'СЕТ СН'!$I$20</f>
        <v>3036.2603640500001</v>
      </c>
      <c r="O125" s="36">
        <f>SUMIFS(СВЦЭМ!$C$33:$C$776,СВЦЭМ!$A$33:$A$776,$A125,СВЦЭМ!$B$33:$B$776,O$119)+'СЕТ СН'!$I$12+СВЦЭМ!$D$10+'СЕТ СН'!$I$5-'СЕТ СН'!$I$20</f>
        <v>3035.79300362</v>
      </c>
      <c r="P125" s="36">
        <f>SUMIFS(СВЦЭМ!$C$33:$C$776,СВЦЭМ!$A$33:$A$776,$A125,СВЦЭМ!$B$33:$B$776,P$119)+'СЕТ СН'!$I$12+СВЦЭМ!$D$10+'СЕТ СН'!$I$5-'СЕТ СН'!$I$20</f>
        <v>3054.4217142500002</v>
      </c>
      <c r="Q125" s="36">
        <f>SUMIFS(СВЦЭМ!$C$33:$C$776,СВЦЭМ!$A$33:$A$776,$A125,СВЦЭМ!$B$33:$B$776,Q$119)+'СЕТ СН'!$I$12+СВЦЭМ!$D$10+'СЕТ СН'!$I$5-'СЕТ СН'!$I$20</f>
        <v>3055.6520055999999</v>
      </c>
      <c r="R125" s="36">
        <f>SUMIFS(СВЦЭМ!$C$33:$C$776,СВЦЭМ!$A$33:$A$776,$A125,СВЦЭМ!$B$33:$B$776,R$119)+'СЕТ СН'!$I$12+СВЦЭМ!$D$10+'СЕТ СН'!$I$5-'СЕТ СН'!$I$20</f>
        <v>3041.7086881300002</v>
      </c>
      <c r="S125" s="36">
        <f>SUMIFS(СВЦЭМ!$C$33:$C$776,СВЦЭМ!$A$33:$A$776,$A125,СВЦЭМ!$B$33:$B$776,S$119)+'СЕТ СН'!$I$12+СВЦЭМ!$D$10+'СЕТ СН'!$I$5-'СЕТ СН'!$I$20</f>
        <v>2993.2854750000001</v>
      </c>
      <c r="T125" s="36">
        <f>SUMIFS(СВЦЭМ!$C$33:$C$776,СВЦЭМ!$A$33:$A$776,$A125,СВЦЭМ!$B$33:$B$776,T$119)+'СЕТ СН'!$I$12+СВЦЭМ!$D$10+'СЕТ СН'!$I$5-'СЕТ СН'!$I$20</f>
        <v>2972.0639143100002</v>
      </c>
      <c r="U125" s="36">
        <f>SUMIFS(СВЦЭМ!$C$33:$C$776,СВЦЭМ!$A$33:$A$776,$A125,СВЦЭМ!$B$33:$B$776,U$119)+'СЕТ СН'!$I$12+СВЦЭМ!$D$10+'СЕТ СН'!$I$5-'СЕТ СН'!$I$20</f>
        <v>2918.3143400100003</v>
      </c>
      <c r="V125" s="36">
        <f>SUMIFS(СВЦЭМ!$C$33:$C$776,СВЦЭМ!$A$33:$A$776,$A125,СВЦЭМ!$B$33:$B$776,V$119)+'СЕТ СН'!$I$12+СВЦЭМ!$D$10+'СЕТ СН'!$I$5-'СЕТ СН'!$I$20</f>
        <v>2922.1077123300001</v>
      </c>
      <c r="W125" s="36">
        <f>SUMIFS(СВЦЭМ!$C$33:$C$776,СВЦЭМ!$A$33:$A$776,$A125,СВЦЭМ!$B$33:$B$776,W$119)+'СЕТ СН'!$I$12+СВЦЭМ!$D$10+'СЕТ СН'!$I$5-'СЕТ СН'!$I$20</f>
        <v>2909.3449771200003</v>
      </c>
      <c r="X125" s="36">
        <f>SUMIFS(СВЦЭМ!$C$33:$C$776,СВЦЭМ!$A$33:$A$776,$A125,СВЦЭМ!$B$33:$B$776,X$119)+'СЕТ СН'!$I$12+СВЦЭМ!$D$10+'СЕТ СН'!$I$5-'СЕТ СН'!$I$20</f>
        <v>2950.6501821800002</v>
      </c>
      <c r="Y125" s="36">
        <f>SUMIFS(СВЦЭМ!$C$33:$C$776,СВЦЭМ!$A$33:$A$776,$A125,СВЦЭМ!$B$33:$B$776,Y$119)+'СЕТ СН'!$I$12+СВЦЭМ!$D$10+'СЕТ СН'!$I$5-'СЕТ СН'!$I$20</f>
        <v>2993.5592732100004</v>
      </c>
    </row>
    <row r="126" spans="1:27" ht="15.75" x14ac:dyDescent="0.2">
      <c r="A126" s="35">
        <f t="shared" si="3"/>
        <v>43531</v>
      </c>
      <c r="B126" s="36">
        <f>SUMIFS(СВЦЭМ!$C$33:$C$776,СВЦЭМ!$A$33:$A$776,$A126,СВЦЭМ!$B$33:$B$776,B$119)+'СЕТ СН'!$I$12+СВЦЭМ!$D$10+'СЕТ СН'!$I$5-'СЕТ СН'!$I$20</f>
        <v>3075.4975137700003</v>
      </c>
      <c r="C126" s="36">
        <f>SUMIFS(СВЦЭМ!$C$33:$C$776,СВЦЭМ!$A$33:$A$776,$A126,СВЦЭМ!$B$33:$B$776,C$119)+'СЕТ СН'!$I$12+СВЦЭМ!$D$10+'СЕТ СН'!$I$5-'СЕТ СН'!$I$20</f>
        <v>3101.2276323300002</v>
      </c>
      <c r="D126" s="36">
        <f>SUMIFS(СВЦЭМ!$C$33:$C$776,СВЦЭМ!$A$33:$A$776,$A126,СВЦЭМ!$B$33:$B$776,D$119)+'СЕТ СН'!$I$12+СВЦЭМ!$D$10+'СЕТ СН'!$I$5-'СЕТ СН'!$I$20</f>
        <v>3089.19575605</v>
      </c>
      <c r="E126" s="36">
        <f>SUMIFS(СВЦЭМ!$C$33:$C$776,СВЦЭМ!$A$33:$A$776,$A126,СВЦЭМ!$B$33:$B$776,E$119)+'СЕТ СН'!$I$12+СВЦЭМ!$D$10+'СЕТ СН'!$I$5-'СЕТ СН'!$I$20</f>
        <v>3090.3216999400001</v>
      </c>
      <c r="F126" s="36">
        <f>SUMIFS(СВЦЭМ!$C$33:$C$776,СВЦЭМ!$A$33:$A$776,$A126,СВЦЭМ!$B$33:$B$776,F$119)+'СЕТ СН'!$I$12+СВЦЭМ!$D$10+'СЕТ СН'!$I$5-'СЕТ СН'!$I$20</f>
        <v>3090.13441883</v>
      </c>
      <c r="G126" s="36">
        <f>SUMIFS(СВЦЭМ!$C$33:$C$776,СВЦЭМ!$A$33:$A$776,$A126,СВЦЭМ!$B$33:$B$776,G$119)+'СЕТ СН'!$I$12+СВЦЭМ!$D$10+'СЕТ СН'!$I$5-'СЕТ СН'!$I$20</f>
        <v>3081.8704449400002</v>
      </c>
      <c r="H126" s="36">
        <f>SUMIFS(СВЦЭМ!$C$33:$C$776,СВЦЭМ!$A$33:$A$776,$A126,СВЦЭМ!$B$33:$B$776,H$119)+'СЕТ СН'!$I$12+СВЦЭМ!$D$10+'СЕТ СН'!$I$5-'СЕТ СН'!$I$20</f>
        <v>3051.0463227</v>
      </c>
      <c r="I126" s="36">
        <f>SUMIFS(СВЦЭМ!$C$33:$C$776,СВЦЭМ!$A$33:$A$776,$A126,СВЦЭМ!$B$33:$B$776,I$119)+'СЕТ СН'!$I$12+СВЦЭМ!$D$10+'СЕТ СН'!$I$5-'СЕТ СН'!$I$20</f>
        <v>3007.3263962999999</v>
      </c>
      <c r="J126" s="36">
        <f>SUMIFS(СВЦЭМ!$C$33:$C$776,СВЦЭМ!$A$33:$A$776,$A126,СВЦЭМ!$B$33:$B$776,J$119)+'СЕТ СН'!$I$12+СВЦЭМ!$D$10+'СЕТ СН'!$I$5-'СЕТ СН'!$I$20</f>
        <v>2962.7996823399999</v>
      </c>
      <c r="K126" s="36">
        <f>SUMIFS(СВЦЭМ!$C$33:$C$776,СВЦЭМ!$A$33:$A$776,$A126,СВЦЭМ!$B$33:$B$776,K$119)+'СЕТ СН'!$I$12+СВЦЭМ!$D$10+'СЕТ СН'!$I$5-'СЕТ СН'!$I$20</f>
        <v>2949.03243346</v>
      </c>
      <c r="L126" s="36">
        <f>SUMIFS(СВЦЭМ!$C$33:$C$776,СВЦЭМ!$A$33:$A$776,$A126,СВЦЭМ!$B$33:$B$776,L$119)+'СЕТ СН'!$I$12+СВЦЭМ!$D$10+'СЕТ СН'!$I$5-'СЕТ СН'!$I$20</f>
        <v>2952.3160559400003</v>
      </c>
      <c r="M126" s="36">
        <f>SUMIFS(СВЦЭМ!$C$33:$C$776,СВЦЭМ!$A$33:$A$776,$A126,СВЦЭМ!$B$33:$B$776,M$119)+'СЕТ СН'!$I$12+СВЦЭМ!$D$10+'СЕТ СН'!$I$5-'СЕТ СН'!$I$20</f>
        <v>2978.5938889600002</v>
      </c>
      <c r="N126" s="36">
        <f>SUMIFS(СВЦЭМ!$C$33:$C$776,СВЦЭМ!$A$33:$A$776,$A126,СВЦЭМ!$B$33:$B$776,N$119)+'СЕТ СН'!$I$12+СВЦЭМ!$D$10+'СЕТ СН'!$I$5-'СЕТ СН'!$I$20</f>
        <v>3033.7078865600001</v>
      </c>
      <c r="O126" s="36">
        <f>SUMIFS(СВЦЭМ!$C$33:$C$776,СВЦЭМ!$A$33:$A$776,$A126,СВЦЭМ!$B$33:$B$776,O$119)+'СЕТ СН'!$I$12+СВЦЭМ!$D$10+'СЕТ СН'!$I$5-'СЕТ СН'!$I$20</f>
        <v>3040.8318872200002</v>
      </c>
      <c r="P126" s="36">
        <f>SUMIFS(СВЦЭМ!$C$33:$C$776,СВЦЭМ!$A$33:$A$776,$A126,СВЦЭМ!$B$33:$B$776,P$119)+'СЕТ СН'!$I$12+СВЦЭМ!$D$10+'СЕТ СН'!$I$5-'СЕТ СН'!$I$20</f>
        <v>3051.8701985600001</v>
      </c>
      <c r="Q126" s="36">
        <f>SUMIFS(СВЦЭМ!$C$33:$C$776,СВЦЭМ!$A$33:$A$776,$A126,СВЦЭМ!$B$33:$B$776,Q$119)+'СЕТ СН'!$I$12+СВЦЭМ!$D$10+'СЕТ СН'!$I$5-'СЕТ СН'!$I$20</f>
        <v>3053.8739569899999</v>
      </c>
      <c r="R126" s="36">
        <f>SUMIFS(СВЦЭМ!$C$33:$C$776,СВЦЭМ!$A$33:$A$776,$A126,СВЦЭМ!$B$33:$B$776,R$119)+'СЕТ СН'!$I$12+СВЦЭМ!$D$10+'СЕТ СН'!$I$5-'СЕТ СН'!$I$20</f>
        <v>3032.0903327300002</v>
      </c>
      <c r="S126" s="36">
        <f>SUMIFS(СВЦЭМ!$C$33:$C$776,СВЦЭМ!$A$33:$A$776,$A126,СВЦЭМ!$B$33:$B$776,S$119)+'СЕТ СН'!$I$12+СВЦЭМ!$D$10+'СЕТ СН'!$I$5-'СЕТ СН'!$I$20</f>
        <v>2993.6443886200004</v>
      </c>
      <c r="T126" s="36">
        <f>SUMIFS(СВЦЭМ!$C$33:$C$776,СВЦЭМ!$A$33:$A$776,$A126,СВЦЭМ!$B$33:$B$776,T$119)+'СЕТ СН'!$I$12+СВЦЭМ!$D$10+'СЕТ СН'!$I$5-'СЕТ СН'!$I$20</f>
        <v>2954.4057350500002</v>
      </c>
      <c r="U126" s="36">
        <f>SUMIFS(СВЦЭМ!$C$33:$C$776,СВЦЭМ!$A$33:$A$776,$A126,СВЦЭМ!$B$33:$B$776,U$119)+'СЕТ СН'!$I$12+СВЦЭМ!$D$10+'СЕТ СН'!$I$5-'СЕТ СН'!$I$20</f>
        <v>2938.6649034500001</v>
      </c>
      <c r="V126" s="36">
        <f>SUMIFS(СВЦЭМ!$C$33:$C$776,СВЦЭМ!$A$33:$A$776,$A126,СВЦЭМ!$B$33:$B$776,V$119)+'СЕТ СН'!$I$12+СВЦЭМ!$D$10+'СЕТ СН'!$I$5-'СЕТ СН'!$I$20</f>
        <v>2937.6760990700004</v>
      </c>
      <c r="W126" s="36">
        <f>SUMIFS(СВЦЭМ!$C$33:$C$776,СВЦЭМ!$A$33:$A$776,$A126,СВЦЭМ!$B$33:$B$776,W$119)+'СЕТ СН'!$I$12+СВЦЭМ!$D$10+'СЕТ СН'!$I$5-'СЕТ СН'!$I$20</f>
        <v>2940.7383621899999</v>
      </c>
      <c r="X126" s="36">
        <f>SUMIFS(СВЦЭМ!$C$33:$C$776,СВЦЭМ!$A$33:$A$776,$A126,СВЦЭМ!$B$33:$B$776,X$119)+'СЕТ СН'!$I$12+СВЦЭМ!$D$10+'СЕТ СН'!$I$5-'СЕТ СН'!$I$20</f>
        <v>2986.94406398</v>
      </c>
      <c r="Y126" s="36">
        <f>SUMIFS(СВЦЭМ!$C$33:$C$776,СВЦЭМ!$A$33:$A$776,$A126,СВЦЭМ!$B$33:$B$776,Y$119)+'СЕТ СН'!$I$12+СВЦЭМ!$D$10+'СЕТ СН'!$I$5-'СЕТ СН'!$I$20</f>
        <v>3041.2095955600003</v>
      </c>
    </row>
    <row r="127" spans="1:27" ht="15.75" x14ac:dyDescent="0.2">
      <c r="A127" s="35">
        <f t="shared" si="3"/>
        <v>43532</v>
      </c>
      <c r="B127" s="36">
        <f>SUMIFS(СВЦЭМ!$C$33:$C$776,СВЦЭМ!$A$33:$A$776,$A127,СВЦЭМ!$B$33:$B$776,B$119)+'СЕТ СН'!$I$12+СВЦЭМ!$D$10+'СЕТ СН'!$I$5-'СЕТ СН'!$I$20</f>
        <v>3083.1303161200003</v>
      </c>
      <c r="C127" s="36">
        <f>SUMIFS(СВЦЭМ!$C$33:$C$776,СВЦЭМ!$A$33:$A$776,$A127,СВЦЭМ!$B$33:$B$776,C$119)+'СЕТ СН'!$I$12+СВЦЭМ!$D$10+'СЕТ СН'!$I$5-'СЕТ СН'!$I$20</f>
        <v>3113.48260949</v>
      </c>
      <c r="D127" s="36">
        <f>SUMIFS(СВЦЭМ!$C$33:$C$776,СВЦЭМ!$A$33:$A$776,$A127,СВЦЭМ!$B$33:$B$776,D$119)+'СЕТ СН'!$I$12+СВЦЭМ!$D$10+'СЕТ СН'!$I$5-'СЕТ СН'!$I$20</f>
        <v>3115.1973989500002</v>
      </c>
      <c r="E127" s="36">
        <f>SUMIFS(СВЦЭМ!$C$33:$C$776,СВЦЭМ!$A$33:$A$776,$A127,СВЦЭМ!$B$33:$B$776,E$119)+'СЕТ СН'!$I$12+СВЦЭМ!$D$10+'СЕТ СН'!$I$5-'СЕТ СН'!$I$20</f>
        <v>3128.0015110900003</v>
      </c>
      <c r="F127" s="36">
        <f>SUMIFS(СВЦЭМ!$C$33:$C$776,СВЦЭМ!$A$33:$A$776,$A127,СВЦЭМ!$B$33:$B$776,F$119)+'СЕТ СН'!$I$12+СВЦЭМ!$D$10+'СЕТ СН'!$I$5-'СЕТ СН'!$I$20</f>
        <v>3124.5883308800003</v>
      </c>
      <c r="G127" s="36">
        <f>SUMIFS(СВЦЭМ!$C$33:$C$776,СВЦЭМ!$A$33:$A$776,$A127,СВЦЭМ!$B$33:$B$776,G$119)+'СЕТ СН'!$I$12+СВЦЭМ!$D$10+'СЕТ СН'!$I$5-'СЕТ СН'!$I$20</f>
        <v>3114.9765546200001</v>
      </c>
      <c r="H127" s="36">
        <f>SUMIFS(СВЦЭМ!$C$33:$C$776,СВЦЭМ!$A$33:$A$776,$A127,СВЦЭМ!$B$33:$B$776,H$119)+'СЕТ СН'!$I$12+СВЦЭМ!$D$10+'СЕТ СН'!$I$5-'СЕТ СН'!$I$20</f>
        <v>3093.52838015</v>
      </c>
      <c r="I127" s="36">
        <f>SUMIFS(СВЦЭМ!$C$33:$C$776,СВЦЭМ!$A$33:$A$776,$A127,СВЦЭМ!$B$33:$B$776,I$119)+'СЕТ СН'!$I$12+СВЦЭМ!$D$10+'СЕТ СН'!$I$5-'СЕТ СН'!$I$20</f>
        <v>3047.1891830700001</v>
      </c>
      <c r="J127" s="36">
        <f>SUMIFS(СВЦЭМ!$C$33:$C$776,СВЦЭМ!$A$33:$A$776,$A127,СВЦЭМ!$B$33:$B$776,J$119)+'СЕТ СН'!$I$12+СВЦЭМ!$D$10+'СЕТ СН'!$I$5-'СЕТ СН'!$I$20</f>
        <v>2970.9900058600001</v>
      </c>
      <c r="K127" s="36">
        <f>SUMIFS(СВЦЭМ!$C$33:$C$776,СВЦЭМ!$A$33:$A$776,$A127,СВЦЭМ!$B$33:$B$776,K$119)+'СЕТ СН'!$I$12+СВЦЭМ!$D$10+'СЕТ СН'!$I$5-'СЕТ СН'!$I$20</f>
        <v>2930.2224245900002</v>
      </c>
      <c r="L127" s="36">
        <f>SUMIFS(СВЦЭМ!$C$33:$C$776,СВЦЭМ!$A$33:$A$776,$A127,СВЦЭМ!$B$33:$B$776,L$119)+'СЕТ СН'!$I$12+СВЦЭМ!$D$10+'СЕТ СН'!$I$5-'СЕТ СН'!$I$20</f>
        <v>2926.5181051100003</v>
      </c>
      <c r="M127" s="36">
        <f>SUMIFS(СВЦЭМ!$C$33:$C$776,СВЦЭМ!$A$33:$A$776,$A127,СВЦЭМ!$B$33:$B$776,M$119)+'СЕТ СН'!$I$12+СВЦЭМ!$D$10+'СЕТ СН'!$I$5-'СЕТ СН'!$I$20</f>
        <v>2945.9468745900003</v>
      </c>
      <c r="N127" s="36">
        <f>SUMIFS(СВЦЭМ!$C$33:$C$776,СВЦЭМ!$A$33:$A$776,$A127,СВЦЭМ!$B$33:$B$776,N$119)+'СЕТ СН'!$I$12+СВЦЭМ!$D$10+'СЕТ СН'!$I$5-'СЕТ СН'!$I$20</f>
        <v>3003.5199055600001</v>
      </c>
      <c r="O127" s="36">
        <f>SUMIFS(СВЦЭМ!$C$33:$C$776,СВЦЭМ!$A$33:$A$776,$A127,СВЦЭМ!$B$33:$B$776,O$119)+'СЕТ СН'!$I$12+СВЦЭМ!$D$10+'СЕТ СН'!$I$5-'СЕТ СН'!$I$20</f>
        <v>3001.4325753600001</v>
      </c>
      <c r="P127" s="36">
        <f>SUMIFS(СВЦЭМ!$C$33:$C$776,СВЦЭМ!$A$33:$A$776,$A127,СВЦЭМ!$B$33:$B$776,P$119)+'СЕТ СН'!$I$12+СВЦЭМ!$D$10+'СЕТ СН'!$I$5-'СЕТ СН'!$I$20</f>
        <v>3022.0809668300003</v>
      </c>
      <c r="Q127" s="36">
        <f>SUMIFS(СВЦЭМ!$C$33:$C$776,СВЦЭМ!$A$33:$A$776,$A127,СВЦЭМ!$B$33:$B$776,Q$119)+'СЕТ СН'!$I$12+СВЦЭМ!$D$10+'СЕТ СН'!$I$5-'СЕТ СН'!$I$20</f>
        <v>3020.4721871400002</v>
      </c>
      <c r="R127" s="36">
        <f>SUMIFS(СВЦЭМ!$C$33:$C$776,СВЦЭМ!$A$33:$A$776,$A127,СВЦЭМ!$B$33:$B$776,R$119)+'СЕТ СН'!$I$12+СВЦЭМ!$D$10+'СЕТ СН'!$I$5-'СЕТ СН'!$I$20</f>
        <v>2988.49766697</v>
      </c>
      <c r="S127" s="36">
        <f>SUMIFS(СВЦЭМ!$C$33:$C$776,СВЦЭМ!$A$33:$A$776,$A127,СВЦЭМ!$B$33:$B$776,S$119)+'СЕТ СН'!$I$12+СВЦЭМ!$D$10+'СЕТ СН'!$I$5-'СЕТ СН'!$I$20</f>
        <v>2955.1629467100001</v>
      </c>
      <c r="T127" s="36">
        <f>SUMIFS(СВЦЭМ!$C$33:$C$776,СВЦЭМ!$A$33:$A$776,$A127,СВЦЭМ!$B$33:$B$776,T$119)+'СЕТ СН'!$I$12+СВЦЭМ!$D$10+'СЕТ СН'!$I$5-'СЕТ СН'!$I$20</f>
        <v>2921.1097132</v>
      </c>
      <c r="U127" s="36">
        <f>SUMIFS(СВЦЭМ!$C$33:$C$776,СВЦЭМ!$A$33:$A$776,$A127,СВЦЭМ!$B$33:$B$776,U$119)+'СЕТ СН'!$I$12+СВЦЭМ!$D$10+'СЕТ СН'!$I$5-'СЕТ СН'!$I$20</f>
        <v>2899.92893835</v>
      </c>
      <c r="V127" s="36">
        <f>SUMIFS(СВЦЭМ!$C$33:$C$776,СВЦЭМ!$A$33:$A$776,$A127,СВЦЭМ!$B$33:$B$776,V$119)+'СЕТ СН'!$I$12+СВЦЭМ!$D$10+'СЕТ СН'!$I$5-'СЕТ СН'!$I$20</f>
        <v>2897.0137521400002</v>
      </c>
      <c r="W127" s="36">
        <f>SUMIFS(СВЦЭМ!$C$33:$C$776,СВЦЭМ!$A$33:$A$776,$A127,СВЦЭМ!$B$33:$B$776,W$119)+'СЕТ СН'!$I$12+СВЦЭМ!$D$10+'СЕТ СН'!$I$5-'СЕТ СН'!$I$20</f>
        <v>2894.5095465900004</v>
      </c>
      <c r="X127" s="36">
        <f>SUMIFS(СВЦЭМ!$C$33:$C$776,СВЦЭМ!$A$33:$A$776,$A127,СВЦЭМ!$B$33:$B$776,X$119)+'СЕТ СН'!$I$12+СВЦЭМ!$D$10+'СЕТ СН'!$I$5-'СЕТ СН'!$I$20</f>
        <v>2930.5699835200003</v>
      </c>
      <c r="Y127" s="36">
        <f>SUMIFS(СВЦЭМ!$C$33:$C$776,СВЦЭМ!$A$33:$A$776,$A127,СВЦЭМ!$B$33:$B$776,Y$119)+'СЕТ СН'!$I$12+СВЦЭМ!$D$10+'СЕТ СН'!$I$5-'СЕТ СН'!$I$20</f>
        <v>2989.6405058099999</v>
      </c>
    </row>
    <row r="128" spans="1:27" ht="15.75" x14ac:dyDescent="0.2">
      <c r="A128" s="35">
        <f t="shared" si="3"/>
        <v>43533</v>
      </c>
      <c r="B128" s="36">
        <f>SUMIFS(СВЦЭМ!$C$33:$C$776,СВЦЭМ!$A$33:$A$776,$A128,СВЦЭМ!$B$33:$B$776,B$119)+'СЕТ СН'!$I$12+СВЦЭМ!$D$10+'СЕТ СН'!$I$5-'СЕТ СН'!$I$20</f>
        <v>3025.4628705</v>
      </c>
      <c r="C128" s="36">
        <f>SUMIFS(СВЦЭМ!$C$33:$C$776,СВЦЭМ!$A$33:$A$776,$A128,СВЦЭМ!$B$33:$B$776,C$119)+'СЕТ СН'!$I$12+СВЦЭМ!$D$10+'СЕТ СН'!$I$5-'СЕТ СН'!$I$20</f>
        <v>3050.92520229</v>
      </c>
      <c r="D128" s="36">
        <f>SUMIFS(СВЦЭМ!$C$33:$C$776,СВЦЭМ!$A$33:$A$776,$A128,СВЦЭМ!$B$33:$B$776,D$119)+'СЕТ СН'!$I$12+СВЦЭМ!$D$10+'СЕТ СН'!$I$5-'СЕТ СН'!$I$20</f>
        <v>3086.3809436300003</v>
      </c>
      <c r="E128" s="36">
        <f>SUMIFS(СВЦЭМ!$C$33:$C$776,СВЦЭМ!$A$33:$A$776,$A128,СВЦЭМ!$B$33:$B$776,E$119)+'СЕТ СН'!$I$12+СВЦЭМ!$D$10+'СЕТ СН'!$I$5-'СЕТ СН'!$I$20</f>
        <v>3072.77350462</v>
      </c>
      <c r="F128" s="36">
        <f>SUMIFS(СВЦЭМ!$C$33:$C$776,СВЦЭМ!$A$33:$A$776,$A128,СВЦЭМ!$B$33:$B$776,F$119)+'СЕТ СН'!$I$12+СВЦЭМ!$D$10+'СЕТ СН'!$I$5-'СЕТ СН'!$I$20</f>
        <v>3101.2753961900003</v>
      </c>
      <c r="G128" s="36">
        <f>SUMIFS(СВЦЭМ!$C$33:$C$776,СВЦЭМ!$A$33:$A$776,$A128,СВЦЭМ!$B$33:$B$776,G$119)+'СЕТ СН'!$I$12+СВЦЭМ!$D$10+'СЕТ СН'!$I$5-'СЕТ СН'!$I$20</f>
        <v>3090.9788539400001</v>
      </c>
      <c r="H128" s="36">
        <f>SUMIFS(СВЦЭМ!$C$33:$C$776,СВЦЭМ!$A$33:$A$776,$A128,СВЦЭМ!$B$33:$B$776,H$119)+'СЕТ СН'!$I$12+СВЦЭМ!$D$10+'СЕТ СН'!$I$5-'СЕТ СН'!$I$20</f>
        <v>3082.2131583600003</v>
      </c>
      <c r="I128" s="36">
        <f>SUMIFS(СВЦЭМ!$C$33:$C$776,СВЦЭМ!$A$33:$A$776,$A128,СВЦЭМ!$B$33:$B$776,I$119)+'СЕТ СН'!$I$12+СВЦЭМ!$D$10+'СЕТ СН'!$I$5-'СЕТ СН'!$I$20</f>
        <v>3024.0380440600002</v>
      </c>
      <c r="J128" s="36">
        <f>SUMIFS(СВЦЭМ!$C$33:$C$776,СВЦЭМ!$A$33:$A$776,$A128,СВЦЭМ!$B$33:$B$776,J$119)+'СЕТ СН'!$I$12+СВЦЭМ!$D$10+'СЕТ СН'!$I$5-'СЕТ СН'!$I$20</f>
        <v>2965.7216448700001</v>
      </c>
      <c r="K128" s="36">
        <f>SUMIFS(СВЦЭМ!$C$33:$C$776,СВЦЭМ!$A$33:$A$776,$A128,СВЦЭМ!$B$33:$B$776,K$119)+'СЕТ СН'!$I$12+СВЦЭМ!$D$10+'СЕТ СН'!$I$5-'СЕТ СН'!$I$20</f>
        <v>2954.38741536</v>
      </c>
      <c r="L128" s="36">
        <f>SUMIFS(СВЦЭМ!$C$33:$C$776,СВЦЭМ!$A$33:$A$776,$A128,СВЦЭМ!$B$33:$B$776,L$119)+'СЕТ СН'!$I$12+СВЦЭМ!$D$10+'СЕТ СН'!$I$5-'СЕТ СН'!$I$20</f>
        <v>2950.8780649999999</v>
      </c>
      <c r="M128" s="36">
        <f>SUMIFS(СВЦЭМ!$C$33:$C$776,СВЦЭМ!$A$33:$A$776,$A128,СВЦЭМ!$B$33:$B$776,M$119)+'СЕТ СН'!$I$12+СВЦЭМ!$D$10+'СЕТ СН'!$I$5-'СЕТ СН'!$I$20</f>
        <v>2977.2470618000002</v>
      </c>
      <c r="N128" s="36">
        <f>SUMIFS(СВЦЭМ!$C$33:$C$776,СВЦЭМ!$A$33:$A$776,$A128,СВЦЭМ!$B$33:$B$776,N$119)+'СЕТ СН'!$I$12+СВЦЭМ!$D$10+'СЕТ СН'!$I$5-'СЕТ СН'!$I$20</f>
        <v>3016.9240923900002</v>
      </c>
      <c r="O128" s="36">
        <f>SUMIFS(СВЦЭМ!$C$33:$C$776,СВЦЭМ!$A$33:$A$776,$A128,СВЦЭМ!$B$33:$B$776,O$119)+'СЕТ СН'!$I$12+СВЦЭМ!$D$10+'СЕТ СН'!$I$5-'СЕТ СН'!$I$20</f>
        <v>3037.1051089299999</v>
      </c>
      <c r="P128" s="36">
        <f>SUMIFS(СВЦЭМ!$C$33:$C$776,СВЦЭМ!$A$33:$A$776,$A128,СВЦЭМ!$B$33:$B$776,P$119)+'СЕТ СН'!$I$12+СВЦЭМ!$D$10+'СЕТ СН'!$I$5-'СЕТ СН'!$I$20</f>
        <v>3054.2363633499999</v>
      </c>
      <c r="Q128" s="36">
        <f>SUMIFS(СВЦЭМ!$C$33:$C$776,СВЦЭМ!$A$33:$A$776,$A128,СВЦЭМ!$B$33:$B$776,Q$119)+'СЕТ СН'!$I$12+СВЦЭМ!$D$10+'СЕТ СН'!$I$5-'СЕТ СН'!$I$20</f>
        <v>3054.94431321</v>
      </c>
      <c r="R128" s="36">
        <f>SUMIFS(СВЦЭМ!$C$33:$C$776,СВЦЭМ!$A$33:$A$776,$A128,СВЦЭМ!$B$33:$B$776,R$119)+'СЕТ СН'!$I$12+СВЦЭМ!$D$10+'СЕТ СН'!$I$5-'СЕТ СН'!$I$20</f>
        <v>3028.6615970000003</v>
      </c>
      <c r="S128" s="36">
        <f>SUMIFS(СВЦЭМ!$C$33:$C$776,СВЦЭМ!$A$33:$A$776,$A128,СВЦЭМ!$B$33:$B$776,S$119)+'СЕТ СН'!$I$12+СВЦЭМ!$D$10+'СЕТ СН'!$I$5-'СЕТ СН'!$I$20</f>
        <v>2969.1758918100004</v>
      </c>
      <c r="T128" s="36">
        <f>SUMIFS(СВЦЭМ!$C$33:$C$776,СВЦЭМ!$A$33:$A$776,$A128,СВЦЭМ!$B$33:$B$776,T$119)+'СЕТ СН'!$I$12+СВЦЭМ!$D$10+'СЕТ СН'!$I$5-'СЕТ СН'!$I$20</f>
        <v>2945.2351158500001</v>
      </c>
      <c r="U128" s="36">
        <f>SUMIFS(СВЦЭМ!$C$33:$C$776,СВЦЭМ!$A$33:$A$776,$A128,СВЦЭМ!$B$33:$B$776,U$119)+'СЕТ СН'!$I$12+СВЦЭМ!$D$10+'СЕТ СН'!$I$5-'СЕТ СН'!$I$20</f>
        <v>2925.6118084700001</v>
      </c>
      <c r="V128" s="36">
        <f>SUMIFS(СВЦЭМ!$C$33:$C$776,СВЦЭМ!$A$33:$A$776,$A128,СВЦЭМ!$B$33:$B$776,V$119)+'СЕТ СН'!$I$12+СВЦЭМ!$D$10+'СЕТ СН'!$I$5-'СЕТ СН'!$I$20</f>
        <v>2915.8949559600001</v>
      </c>
      <c r="W128" s="36">
        <f>SUMIFS(СВЦЭМ!$C$33:$C$776,СВЦЭМ!$A$33:$A$776,$A128,СВЦЭМ!$B$33:$B$776,W$119)+'СЕТ СН'!$I$12+СВЦЭМ!$D$10+'СЕТ СН'!$I$5-'СЕТ СН'!$I$20</f>
        <v>2944.7670315200003</v>
      </c>
      <c r="X128" s="36">
        <f>SUMIFS(СВЦЭМ!$C$33:$C$776,СВЦЭМ!$A$33:$A$776,$A128,СВЦЭМ!$B$33:$B$776,X$119)+'СЕТ СН'!$I$12+СВЦЭМ!$D$10+'СЕТ СН'!$I$5-'СЕТ СН'!$I$20</f>
        <v>2997.8348557500003</v>
      </c>
      <c r="Y128" s="36">
        <f>SUMIFS(СВЦЭМ!$C$33:$C$776,СВЦЭМ!$A$33:$A$776,$A128,СВЦЭМ!$B$33:$B$776,Y$119)+'СЕТ СН'!$I$12+СВЦЭМ!$D$10+'СЕТ СН'!$I$5-'СЕТ СН'!$I$20</f>
        <v>3017.3628322000004</v>
      </c>
    </row>
    <row r="129" spans="1:25" ht="15.75" x14ac:dyDescent="0.2">
      <c r="A129" s="35">
        <f t="shared" si="3"/>
        <v>43534</v>
      </c>
      <c r="B129" s="36">
        <f>SUMIFS(СВЦЭМ!$C$33:$C$776,СВЦЭМ!$A$33:$A$776,$A129,СВЦЭМ!$B$33:$B$776,B$119)+'СЕТ СН'!$I$12+СВЦЭМ!$D$10+'СЕТ СН'!$I$5-'СЕТ СН'!$I$20</f>
        <v>3059.1391590900002</v>
      </c>
      <c r="C129" s="36">
        <f>SUMIFS(СВЦЭМ!$C$33:$C$776,СВЦЭМ!$A$33:$A$776,$A129,СВЦЭМ!$B$33:$B$776,C$119)+'СЕТ СН'!$I$12+СВЦЭМ!$D$10+'СЕТ СН'!$I$5-'СЕТ СН'!$I$20</f>
        <v>3044.7411802300003</v>
      </c>
      <c r="D129" s="36">
        <f>SUMIFS(СВЦЭМ!$C$33:$C$776,СВЦЭМ!$A$33:$A$776,$A129,СВЦЭМ!$B$33:$B$776,D$119)+'СЕТ СН'!$I$12+СВЦЭМ!$D$10+'СЕТ СН'!$I$5-'СЕТ СН'!$I$20</f>
        <v>3059.3770653700003</v>
      </c>
      <c r="E129" s="36">
        <f>SUMIFS(СВЦЭМ!$C$33:$C$776,СВЦЭМ!$A$33:$A$776,$A129,СВЦЭМ!$B$33:$B$776,E$119)+'СЕТ СН'!$I$12+СВЦЭМ!$D$10+'СЕТ СН'!$I$5-'СЕТ СН'!$I$20</f>
        <v>3070.53904878</v>
      </c>
      <c r="F129" s="36">
        <f>SUMIFS(СВЦЭМ!$C$33:$C$776,СВЦЭМ!$A$33:$A$776,$A129,СВЦЭМ!$B$33:$B$776,F$119)+'СЕТ СН'!$I$12+СВЦЭМ!$D$10+'СЕТ СН'!$I$5-'СЕТ СН'!$I$20</f>
        <v>3072.1846018800002</v>
      </c>
      <c r="G129" s="36">
        <f>SUMIFS(СВЦЭМ!$C$33:$C$776,СВЦЭМ!$A$33:$A$776,$A129,СВЦЭМ!$B$33:$B$776,G$119)+'СЕТ СН'!$I$12+СВЦЭМ!$D$10+'СЕТ СН'!$I$5-'СЕТ СН'!$I$20</f>
        <v>3061.6038735299999</v>
      </c>
      <c r="H129" s="36">
        <f>SUMIFS(СВЦЭМ!$C$33:$C$776,СВЦЭМ!$A$33:$A$776,$A129,СВЦЭМ!$B$33:$B$776,H$119)+'СЕТ СН'!$I$12+СВЦЭМ!$D$10+'СЕТ СН'!$I$5-'СЕТ СН'!$I$20</f>
        <v>3074.5909974599999</v>
      </c>
      <c r="I129" s="36">
        <f>SUMIFS(СВЦЭМ!$C$33:$C$776,СВЦЭМ!$A$33:$A$776,$A129,СВЦЭМ!$B$33:$B$776,I$119)+'СЕТ СН'!$I$12+СВЦЭМ!$D$10+'СЕТ СН'!$I$5-'СЕТ СН'!$I$20</f>
        <v>3041.4007020200002</v>
      </c>
      <c r="J129" s="36">
        <f>SUMIFS(СВЦЭМ!$C$33:$C$776,СВЦЭМ!$A$33:$A$776,$A129,СВЦЭМ!$B$33:$B$776,J$119)+'СЕТ СН'!$I$12+СВЦЭМ!$D$10+'СЕТ СН'!$I$5-'СЕТ СН'!$I$20</f>
        <v>2998.5006296900001</v>
      </c>
      <c r="K129" s="36">
        <f>SUMIFS(СВЦЭМ!$C$33:$C$776,СВЦЭМ!$A$33:$A$776,$A129,СВЦЭМ!$B$33:$B$776,K$119)+'СЕТ СН'!$I$12+СВЦЭМ!$D$10+'СЕТ СН'!$I$5-'СЕТ СН'!$I$20</f>
        <v>2970.6235823400002</v>
      </c>
      <c r="L129" s="36">
        <f>SUMIFS(СВЦЭМ!$C$33:$C$776,СВЦЭМ!$A$33:$A$776,$A129,СВЦЭМ!$B$33:$B$776,L$119)+'СЕТ СН'!$I$12+СВЦЭМ!$D$10+'СЕТ СН'!$I$5-'СЕТ СН'!$I$20</f>
        <v>2952.5264454200001</v>
      </c>
      <c r="M129" s="36">
        <f>SUMIFS(СВЦЭМ!$C$33:$C$776,СВЦЭМ!$A$33:$A$776,$A129,СВЦЭМ!$B$33:$B$776,M$119)+'СЕТ СН'!$I$12+СВЦЭМ!$D$10+'СЕТ СН'!$I$5-'СЕТ СН'!$I$20</f>
        <v>2976.2513672</v>
      </c>
      <c r="N129" s="36">
        <f>SUMIFS(СВЦЭМ!$C$33:$C$776,СВЦЭМ!$A$33:$A$776,$A129,СВЦЭМ!$B$33:$B$776,N$119)+'СЕТ СН'!$I$12+СВЦЭМ!$D$10+'СЕТ СН'!$I$5-'СЕТ СН'!$I$20</f>
        <v>3031.8916206700001</v>
      </c>
      <c r="O129" s="36">
        <f>SUMIFS(СВЦЭМ!$C$33:$C$776,СВЦЭМ!$A$33:$A$776,$A129,СВЦЭМ!$B$33:$B$776,O$119)+'СЕТ СН'!$I$12+СВЦЭМ!$D$10+'СЕТ СН'!$I$5-'СЕТ СН'!$I$20</f>
        <v>3046.5689931100001</v>
      </c>
      <c r="P129" s="36">
        <f>SUMIFS(СВЦЭМ!$C$33:$C$776,СВЦЭМ!$A$33:$A$776,$A129,СВЦЭМ!$B$33:$B$776,P$119)+'СЕТ СН'!$I$12+СВЦЭМ!$D$10+'СЕТ СН'!$I$5-'СЕТ СН'!$I$20</f>
        <v>3054.2961289700002</v>
      </c>
      <c r="Q129" s="36">
        <f>SUMIFS(СВЦЭМ!$C$33:$C$776,СВЦЭМ!$A$33:$A$776,$A129,СВЦЭМ!$B$33:$B$776,Q$119)+'СЕТ СН'!$I$12+СВЦЭМ!$D$10+'СЕТ СН'!$I$5-'СЕТ СН'!$I$20</f>
        <v>3045.8369132000003</v>
      </c>
      <c r="R129" s="36">
        <f>SUMIFS(СВЦЭМ!$C$33:$C$776,СВЦЭМ!$A$33:$A$776,$A129,СВЦЭМ!$B$33:$B$776,R$119)+'СЕТ СН'!$I$12+СВЦЭМ!$D$10+'СЕТ СН'!$I$5-'СЕТ СН'!$I$20</f>
        <v>3027.2316572899999</v>
      </c>
      <c r="S129" s="36">
        <f>SUMIFS(СВЦЭМ!$C$33:$C$776,СВЦЭМ!$A$33:$A$776,$A129,СВЦЭМ!$B$33:$B$776,S$119)+'СЕТ СН'!$I$12+СВЦЭМ!$D$10+'СЕТ СН'!$I$5-'СЕТ СН'!$I$20</f>
        <v>2983.4775494599999</v>
      </c>
      <c r="T129" s="36">
        <f>SUMIFS(СВЦЭМ!$C$33:$C$776,СВЦЭМ!$A$33:$A$776,$A129,СВЦЭМ!$B$33:$B$776,T$119)+'СЕТ СН'!$I$12+СВЦЭМ!$D$10+'СЕТ СН'!$I$5-'СЕТ СН'!$I$20</f>
        <v>2961.9809736699999</v>
      </c>
      <c r="U129" s="36">
        <f>SUMIFS(СВЦЭМ!$C$33:$C$776,СВЦЭМ!$A$33:$A$776,$A129,СВЦЭМ!$B$33:$B$776,U$119)+'СЕТ СН'!$I$12+СВЦЭМ!$D$10+'СЕТ СН'!$I$5-'СЕТ СН'!$I$20</f>
        <v>2920.3764874000003</v>
      </c>
      <c r="V129" s="36">
        <f>SUMIFS(СВЦЭМ!$C$33:$C$776,СВЦЭМ!$A$33:$A$776,$A129,СВЦЭМ!$B$33:$B$776,V$119)+'СЕТ СН'!$I$12+СВЦЭМ!$D$10+'СЕТ СН'!$I$5-'СЕТ СН'!$I$20</f>
        <v>2909.8121044500003</v>
      </c>
      <c r="W129" s="36">
        <f>SUMIFS(СВЦЭМ!$C$33:$C$776,СВЦЭМ!$A$33:$A$776,$A129,СВЦЭМ!$B$33:$B$776,W$119)+'СЕТ СН'!$I$12+СВЦЭМ!$D$10+'СЕТ СН'!$I$5-'СЕТ СН'!$I$20</f>
        <v>2911.78541378</v>
      </c>
      <c r="X129" s="36">
        <f>SUMIFS(СВЦЭМ!$C$33:$C$776,СВЦЭМ!$A$33:$A$776,$A129,СВЦЭМ!$B$33:$B$776,X$119)+'СЕТ СН'!$I$12+СВЦЭМ!$D$10+'СЕТ СН'!$I$5-'СЕТ СН'!$I$20</f>
        <v>2960.0320757500003</v>
      </c>
      <c r="Y129" s="36">
        <f>SUMIFS(СВЦЭМ!$C$33:$C$776,СВЦЭМ!$A$33:$A$776,$A129,СВЦЭМ!$B$33:$B$776,Y$119)+'СЕТ СН'!$I$12+СВЦЭМ!$D$10+'СЕТ СН'!$I$5-'СЕТ СН'!$I$20</f>
        <v>3011.4406799000003</v>
      </c>
    </row>
    <row r="130" spans="1:25" ht="15.75" x14ac:dyDescent="0.2">
      <c r="A130" s="35">
        <f t="shared" si="3"/>
        <v>43535</v>
      </c>
      <c r="B130" s="36">
        <f>SUMIFS(СВЦЭМ!$C$33:$C$776,СВЦЭМ!$A$33:$A$776,$A130,СВЦЭМ!$B$33:$B$776,B$119)+'СЕТ СН'!$I$12+СВЦЭМ!$D$10+'СЕТ СН'!$I$5-'СЕТ СН'!$I$20</f>
        <v>3045.2685215900001</v>
      </c>
      <c r="C130" s="36">
        <f>SUMIFS(СВЦЭМ!$C$33:$C$776,СВЦЭМ!$A$33:$A$776,$A130,СВЦЭМ!$B$33:$B$776,C$119)+'СЕТ СН'!$I$12+СВЦЭМ!$D$10+'СЕТ СН'!$I$5-'СЕТ СН'!$I$20</f>
        <v>3053.8409946500001</v>
      </c>
      <c r="D130" s="36">
        <f>SUMIFS(СВЦЭМ!$C$33:$C$776,СВЦЭМ!$A$33:$A$776,$A130,СВЦЭМ!$B$33:$B$776,D$119)+'СЕТ СН'!$I$12+СВЦЭМ!$D$10+'СЕТ СН'!$I$5-'СЕТ СН'!$I$20</f>
        <v>3080.0450662800004</v>
      </c>
      <c r="E130" s="36">
        <f>SUMIFS(СВЦЭМ!$C$33:$C$776,СВЦЭМ!$A$33:$A$776,$A130,СВЦЭМ!$B$33:$B$776,E$119)+'СЕТ СН'!$I$12+СВЦЭМ!$D$10+'СЕТ СН'!$I$5-'СЕТ СН'!$I$20</f>
        <v>3077.86989971</v>
      </c>
      <c r="F130" s="36">
        <f>SUMIFS(СВЦЭМ!$C$33:$C$776,СВЦЭМ!$A$33:$A$776,$A130,СВЦЭМ!$B$33:$B$776,F$119)+'СЕТ СН'!$I$12+СВЦЭМ!$D$10+'СЕТ СН'!$I$5-'СЕТ СН'!$I$20</f>
        <v>3083.5071319799999</v>
      </c>
      <c r="G130" s="36">
        <f>SUMIFS(СВЦЭМ!$C$33:$C$776,СВЦЭМ!$A$33:$A$776,$A130,СВЦЭМ!$B$33:$B$776,G$119)+'СЕТ СН'!$I$12+СВЦЭМ!$D$10+'СЕТ СН'!$I$5-'СЕТ СН'!$I$20</f>
        <v>3089.8886780000003</v>
      </c>
      <c r="H130" s="36">
        <f>SUMIFS(СВЦЭМ!$C$33:$C$776,СВЦЭМ!$A$33:$A$776,$A130,СВЦЭМ!$B$33:$B$776,H$119)+'СЕТ СН'!$I$12+СВЦЭМ!$D$10+'СЕТ СН'!$I$5-'СЕТ СН'!$I$20</f>
        <v>3056.60991122</v>
      </c>
      <c r="I130" s="36">
        <f>SUMIFS(СВЦЭМ!$C$33:$C$776,СВЦЭМ!$A$33:$A$776,$A130,СВЦЭМ!$B$33:$B$776,I$119)+'СЕТ СН'!$I$12+СВЦЭМ!$D$10+'СЕТ СН'!$I$5-'СЕТ СН'!$I$20</f>
        <v>3046.3745592700002</v>
      </c>
      <c r="J130" s="36">
        <f>SUMIFS(СВЦЭМ!$C$33:$C$776,СВЦЭМ!$A$33:$A$776,$A130,СВЦЭМ!$B$33:$B$776,J$119)+'СЕТ СН'!$I$12+СВЦЭМ!$D$10+'СЕТ СН'!$I$5-'СЕТ СН'!$I$20</f>
        <v>3020.21373128</v>
      </c>
      <c r="K130" s="36">
        <f>SUMIFS(СВЦЭМ!$C$33:$C$776,СВЦЭМ!$A$33:$A$776,$A130,СВЦЭМ!$B$33:$B$776,K$119)+'СЕТ СН'!$I$12+СВЦЭМ!$D$10+'СЕТ СН'!$I$5-'СЕТ СН'!$I$20</f>
        <v>2967.0947771199999</v>
      </c>
      <c r="L130" s="36">
        <f>SUMIFS(СВЦЭМ!$C$33:$C$776,СВЦЭМ!$A$33:$A$776,$A130,СВЦЭМ!$B$33:$B$776,L$119)+'СЕТ СН'!$I$12+СВЦЭМ!$D$10+'СЕТ СН'!$I$5-'СЕТ СН'!$I$20</f>
        <v>2970.6360095800001</v>
      </c>
      <c r="M130" s="36">
        <f>SUMIFS(СВЦЭМ!$C$33:$C$776,СВЦЭМ!$A$33:$A$776,$A130,СВЦЭМ!$B$33:$B$776,M$119)+'СЕТ СН'!$I$12+СВЦЭМ!$D$10+'СЕТ СН'!$I$5-'СЕТ СН'!$I$20</f>
        <v>2991.4113634</v>
      </c>
      <c r="N130" s="36">
        <f>SUMIFS(СВЦЭМ!$C$33:$C$776,СВЦЭМ!$A$33:$A$776,$A130,СВЦЭМ!$B$33:$B$776,N$119)+'СЕТ СН'!$I$12+СВЦЭМ!$D$10+'СЕТ СН'!$I$5-'СЕТ СН'!$I$20</f>
        <v>3035.11248879</v>
      </c>
      <c r="O130" s="36">
        <f>SUMIFS(СВЦЭМ!$C$33:$C$776,СВЦЭМ!$A$33:$A$776,$A130,СВЦЭМ!$B$33:$B$776,O$119)+'СЕТ СН'!$I$12+СВЦЭМ!$D$10+'СЕТ СН'!$I$5-'СЕТ СН'!$I$20</f>
        <v>3042.1435860700003</v>
      </c>
      <c r="P130" s="36">
        <f>SUMIFS(СВЦЭМ!$C$33:$C$776,СВЦЭМ!$A$33:$A$776,$A130,СВЦЭМ!$B$33:$B$776,P$119)+'СЕТ СН'!$I$12+СВЦЭМ!$D$10+'СЕТ СН'!$I$5-'СЕТ СН'!$I$20</f>
        <v>3054.2756639700001</v>
      </c>
      <c r="Q130" s="36">
        <f>SUMIFS(СВЦЭМ!$C$33:$C$776,СВЦЭМ!$A$33:$A$776,$A130,СВЦЭМ!$B$33:$B$776,Q$119)+'СЕТ СН'!$I$12+СВЦЭМ!$D$10+'СЕТ СН'!$I$5-'СЕТ СН'!$I$20</f>
        <v>3054.4162212400001</v>
      </c>
      <c r="R130" s="36">
        <f>SUMIFS(СВЦЭМ!$C$33:$C$776,СВЦЭМ!$A$33:$A$776,$A130,СВЦЭМ!$B$33:$B$776,R$119)+'СЕТ СН'!$I$12+СВЦЭМ!$D$10+'СЕТ СН'!$I$5-'СЕТ СН'!$I$20</f>
        <v>3036.5810920100002</v>
      </c>
      <c r="S130" s="36">
        <f>SUMIFS(СВЦЭМ!$C$33:$C$776,СВЦЭМ!$A$33:$A$776,$A130,СВЦЭМ!$B$33:$B$776,S$119)+'СЕТ СН'!$I$12+СВЦЭМ!$D$10+'СЕТ СН'!$I$5-'СЕТ СН'!$I$20</f>
        <v>3033.1179981</v>
      </c>
      <c r="T130" s="36">
        <f>SUMIFS(СВЦЭМ!$C$33:$C$776,СВЦЭМ!$A$33:$A$776,$A130,СВЦЭМ!$B$33:$B$776,T$119)+'СЕТ СН'!$I$12+СВЦЭМ!$D$10+'СЕТ СН'!$I$5-'СЕТ СН'!$I$20</f>
        <v>3011.45762861</v>
      </c>
      <c r="U130" s="36">
        <f>SUMIFS(СВЦЭМ!$C$33:$C$776,СВЦЭМ!$A$33:$A$776,$A130,СВЦЭМ!$B$33:$B$776,U$119)+'СЕТ СН'!$I$12+СВЦЭМ!$D$10+'СЕТ СН'!$I$5-'СЕТ СН'!$I$20</f>
        <v>2951.6057121100002</v>
      </c>
      <c r="V130" s="36">
        <f>SUMIFS(СВЦЭМ!$C$33:$C$776,СВЦЭМ!$A$33:$A$776,$A130,СВЦЭМ!$B$33:$B$776,V$119)+'СЕТ СН'!$I$12+СВЦЭМ!$D$10+'СЕТ СН'!$I$5-'СЕТ СН'!$I$20</f>
        <v>2935.9351158300001</v>
      </c>
      <c r="W130" s="36">
        <f>SUMIFS(СВЦЭМ!$C$33:$C$776,СВЦЭМ!$A$33:$A$776,$A130,СВЦЭМ!$B$33:$B$776,W$119)+'СЕТ СН'!$I$12+СВЦЭМ!$D$10+'СЕТ СН'!$I$5-'СЕТ СН'!$I$20</f>
        <v>2934.71665003</v>
      </c>
      <c r="X130" s="36">
        <f>SUMIFS(СВЦЭМ!$C$33:$C$776,СВЦЭМ!$A$33:$A$776,$A130,СВЦЭМ!$B$33:$B$776,X$119)+'СЕТ СН'!$I$12+СВЦЭМ!$D$10+'СЕТ СН'!$I$5-'СЕТ СН'!$I$20</f>
        <v>2950.35540911</v>
      </c>
      <c r="Y130" s="36">
        <f>SUMIFS(СВЦЭМ!$C$33:$C$776,СВЦЭМ!$A$33:$A$776,$A130,СВЦЭМ!$B$33:$B$776,Y$119)+'СЕТ СН'!$I$12+СВЦЭМ!$D$10+'СЕТ СН'!$I$5-'СЕТ СН'!$I$20</f>
        <v>2993.8504270600001</v>
      </c>
    </row>
    <row r="131" spans="1:25" ht="15.75" x14ac:dyDescent="0.2">
      <c r="A131" s="35">
        <f t="shared" si="3"/>
        <v>43536</v>
      </c>
      <c r="B131" s="36">
        <f>SUMIFS(СВЦЭМ!$C$33:$C$776,СВЦЭМ!$A$33:$A$776,$A131,СВЦЭМ!$B$33:$B$776,B$119)+'СЕТ СН'!$I$12+СВЦЭМ!$D$10+'СЕТ СН'!$I$5-'СЕТ СН'!$I$20</f>
        <v>3069.2580001800002</v>
      </c>
      <c r="C131" s="36">
        <f>SUMIFS(СВЦЭМ!$C$33:$C$776,СВЦЭМ!$A$33:$A$776,$A131,СВЦЭМ!$B$33:$B$776,C$119)+'СЕТ СН'!$I$12+СВЦЭМ!$D$10+'СЕТ СН'!$I$5-'СЕТ СН'!$I$20</f>
        <v>3083.3160154100001</v>
      </c>
      <c r="D131" s="36">
        <f>SUMIFS(СВЦЭМ!$C$33:$C$776,СВЦЭМ!$A$33:$A$776,$A131,СВЦЭМ!$B$33:$B$776,D$119)+'СЕТ СН'!$I$12+СВЦЭМ!$D$10+'СЕТ СН'!$I$5-'СЕТ СН'!$I$20</f>
        <v>3098.6520619900002</v>
      </c>
      <c r="E131" s="36">
        <f>SUMIFS(СВЦЭМ!$C$33:$C$776,СВЦЭМ!$A$33:$A$776,$A131,СВЦЭМ!$B$33:$B$776,E$119)+'СЕТ СН'!$I$12+СВЦЭМ!$D$10+'СЕТ СН'!$I$5-'СЕТ СН'!$I$20</f>
        <v>3109.6176920500002</v>
      </c>
      <c r="F131" s="36">
        <f>SUMIFS(СВЦЭМ!$C$33:$C$776,СВЦЭМ!$A$33:$A$776,$A131,СВЦЭМ!$B$33:$B$776,F$119)+'СЕТ СН'!$I$12+СВЦЭМ!$D$10+'СЕТ СН'!$I$5-'СЕТ СН'!$I$20</f>
        <v>3105.3487338600003</v>
      </c>
      <c r="G131" s="36">
        <f>SUMIFS(СВЦЭМ!$C$33:$C$776,СВЦЭМ!$A$33:$A$776,$A131,СВЦЭМ!$B$33:$B$776,G$119)+'СЕТ СН'!$I$12+СВЦЭМ!$D$10+'СЕТ СН'!$I$5-'СЕТ СН'!$I$20</f>
        <v>3080.8960010400001</v>
      </c>
      <c r="H131" s="36">
        <f>SUMIFS(СВЦЭМ!$C$33:$C$776,СВЦЭМ!$A$33:$A$776,$A131,СВЦЭМ!$B$33:$B$776,H$119)+'СЕТ СН'!$I$12+СВЦЭМ!$D$10+'СЕТ СН'!$I$5-'СЕТ СН'!$I$20</f>
        <v>3058.2495146000001</v>
      </c>
      <c r="I131" s="36">
        <f>SUMIFS(СВЦЭМ!$C$33:$C$776,СВЦЭМ!$A$33:$A$776,$A131,СВЦЭМ!$B$33:$B$776,I$119)+'СЕТ СН'!$I$12+СВЦЭМ!$D$10+'СЕТ СН'!$I$5-'СЕТ СН'!$I$20</f>
        <v>3012.38212217</v>
      </c>
      <c r="J131" s="36">
        <f>SUMIFS(СВЦЭМ!$C$33:$C$776,СВЦЭМ!$A$33:$A$776,$A131,СВЦЭМ!$B$33:$B$776,J$119)+'СЕТ СН'!$I$12+СВЦЭМ!$D$10+'СЕТ СН'!$I$5-'СЕТ СН'!$I$20</f>
        <v>2965.4811323600002</v>
      </c>
      <c r="K131" s="36">
        <f>SUMIFS(СВЦЭМ!$C$33:$C$776,СВЦЭМ!$A$33:$A$776,$A131,СВЦЭМ!$B$33:$B$776,K$119)+'СЕТ СН'!$I$12+СВЦЭМ!$D$10+'СЕТ СН'!$I$5-'СЕТ СН'!$I$20</f>
        <v>2949.7706365000004</v>
      </c>
      <c r="L131" s="36">
        <f>SUMIFS(СВЦЭМ!$C$33:$C$776,СВЦЭМ!$A$33:$A$776,$A131,СВЦЭМ!$B$33:$B$776,L$119)+'СЕТ СН'!$I$12+СВЦЭМ!$D$10+'СЕТ СН'!$I$5-'СЕТ СН'!$I$20</f>
        <v>2945.38266694</v>
      </c>
      <c r="M131" s="36">
        <f>SUMIFS(СВЦЭМ!$C$33:$C$776,СВЦЭМ!$A$33:$A$776,$A131,СВЦЭМ!$B$33:$B$776,M$119)+'СЕТ СН'!$I$12+СВЦЭМ!$D$10+'СЕТ СН'!$I$5-'СЕТ СН'!$I$20</f>
        <v>2973.91931097</v>
      </c>
      <c r="N131" s="36">
        <f>SUMIFS(СВЦЭМ!$C$33:$C$776,СВЦЭМ!$A$33:$A$776,$A131,СВЦЭМ!$B$33:$B$776,N$119)+'СЕТ СН'!$I$12+СВЦЭМ!$D$10+'СЕТ СН'!$I$5-'СЕТ СН'!$I$20</f>
        <v>3002.5150936099999</v>
      </c>
      <c r="O131" s="36">
        <f>SUMIFS(СВЦЭМ!$C$33:$C$776,СВЦЭМ!$A$33:$A$776,$A131,СВЦЭМ!$B$33:$B$776,O$119)+'СЕТ СН'!$I$12+СВЦЭМ!$D$10+'СЕТ СН'!$I$5-'СЕТ СН'!$I$20</f>
        <v>3016.2067826500002</v>
      </c>
      <c r="P131" s="36">
        <f>SUMIFS(СВЦЭМ!$C$33:$C$776,СВЦЭМ!$A$33:$A$776,$A131,СВЦЭМ!$B$33:$B$776,P$119)+'СЕТ СН'!$I$12+СВЦЭМ!$D$10+'СЕТ СН'!$I$5-'СЕТ СН'!$I$20</f>
        <v>3019.1327015200004</v>
      </c>
      <c r="Q131" s="36">
        <f>SUMIFS(СВЦЭМ!$C$33:$C$776,СВЦЭМ!$A$33:$A$776,$A131,СВЦЭМ!$B$33:$B$776,Q$119)+'СЕТ СН'!$I$12+СВЦЭМ!$D$10+'СЕТ СН'!$I$5-'СЕТ СН'!$I$20</f>
        <v>3009.734778</v>
      </c>
      <c r="R131" s="36">
        <f>SUMIFS(СВЦЭМ!$C$33:$C$776,СВЦЭМ!$A$33:$A$776,$A131,СВЦЭМ!$B$33:$B$776,R$119)+'СЕТ СН'!$I$12+СВЦЭМ!$D$10+'СЕТ СН'!$I$5-'СЕТ СН'!$I$20</f>
        <v>2991.0904351400004</v>
      </c>
      <c r="S131" s="36">
        <f>SUMIFS(СВЦЭМ!$C$33:$C$776,СВЦЭМ!$A$33:$A$776,$A131,СВЦЭМ!$B$33:$B$776,S$119)+'СЕТ СН'!$I$12+СВЦЭМ!$D$10+'СЕТ СН'!$I$5-'СЕТ СН'!$I$20</f>
        <v>2958.4746445999999</v>
      </c>
      <c r="T131" s="36">
        <f>SUMIFS(СВЦЭМ!$C$33:$C$776,СВЦЭМ!$A$33:$A$776,$A131,СВЦЭМ!$B$33:$B$776,T$119)+'СЕТ СН'!$I$12+СВЦЭМ!$D$10+'СЕТ СН'!$I$5-'СЕТ СН'!$I$20</f>
        <v>2938.6872594300003</v>
      </c>
      <c r="U131" s="36">
        <f>SUMIFS(СВЦЭМ!$C$33:$C$776,СВЦЭМ!$A$33:$A$776,$A131,СВЦЭМ!$B$33:$B$776,U$119)+'СЕТ СН'!$I$12+СВЦЭМ!$D$10+'СЕТ СН'!$I$5-'СЕТ СН'!$I$20</f>
        <v>2929.2346242200001</v>
      </c>
      <c r="V131" s="36">
        <f>SUMIFS(СВЦЭМ!$C$33:$C$776,СВЦЭМ!$A$33:$A$776,$A131,СВЦЭМ!$B$33:$B$776,V$119)+'СЕТ СН'!$I$12+СВЦЭМ!$D$10+'СЕТ СН'!$I$5-'СЕТ СН'!$I$20</f>
        <v>2944.3779812000002</v>
      </c>
      <c r="W131" s="36">
        <f>SUMIFS(СВЦЭМ!$C$33:$C$776,СВЦЭМ!$A$33:$A$776,$A131,СВЦЭМ!$B$33:$B$776,W$119)+'СЕТ СН'!$I$12+СВЦЭМ!$D$10+'СЕТ СН'!$I$5-'СЕТ СН'!$I$20</f>
        <v>2982.2693320500002</v>
      </c>
      <c r="X131" s="36">
        <f>SUMIFS(СВЦЭМ!$C$33:$C$776,СВЦЭМ!$A$33:$A$776,$A131,СВЦЭМ!$B$33:$B$776,X$119)+'СЕТ СН'!$I$12+СВЦЭМ!$D$10+'СЕТ СН'!$I$5-'СЕТ СН'!$I$20</f>
        <v>3044.7068663500004</v>
      </c>
      <c r="Y131" s="36">
        <f>SUMIFS(СВЦЭМ!$C$33:$C$776,СВЦЭМ!$A$33:$A$776,$A131,СВЦЭМ!$B$33:$B$776,Y$119)+'СЕТ СН'!$I$12+СВЦЭМ!$D$10+'СЕТ СН'!$I$5-'СЕТ СН'!$I$20</f>
        <v>3071.6259766800003</v>
      </c>
    </row>
    <row r="132" spans="1:25" ht="15.75" x14ac:dyDescent="0.2">
      <c r="A132" s="35">
        <f t="shared" si="3"/>
        <v>43537</v>
      </c>
      <c r="B132" s="36">
        <f>SUMIFS(СВЦЭМ!$C$33:$C$776,СВЦЭМ!$A$33:$A$776,$A132,СВЦЭМ!$B$33:$B$776,B$119)+'СЕТ СН'!$I$12+СВЦЭМ!$D$10+'СЕТ СН'!$I$5-'СЕТ СН'!$I$20</f>
        <v>3086.4751135500001</v>
      </c>
      <c r="C132" s="36">
        <f>SUMIFS(СВЦЭМ!$C$33:$C$776,СВЦЭМ!$A$33:$A$776,$A132,СВЦЭМ!$B$33:$B$776,C$119)+'СЕТ СН'!$I$12+СВЦЭМ!$D$10+'СЕТ СН'!$I$5-'СЕТ СН'!$I$20</f>
        <v>3112.3767816899999</v>
      </c>
      <c r="D132" s="36">
        <f>SUMIFS(СВЦЭМ!$C$33:$C$776,СВЦЭМ!$A$33:$A$776,$A132,СВЦЭМ!$B$33:$B$776,D$119)+'СЕТ СН'!$I$12+СВЦЭМ!$D$10+'СЕТ СН'!$I$5-'СЕТ СН'!$I$20</f>
        <v>3129.6245973300001</v>
      </c>
      <c r="E132" s="36">
        <f>SUMIFS(СВЦЭМ!$C$33:$C$776,СВЦЭМ!$A$33:$A$776,$A132,СВЦЭМ!$B$33:$B$776,E$119)+'СЕТ СН'!$I$12+СВЦЭМ!$D$10+'СЕТ СН'!$I$5-'СЕТ СН'!$I$20</f>
        <v>3139.9605294200001</v>
      </c>
      <c r="F132" s="36">
        <f>SUMIFS(СВЦЭМ!$C$33:$C$776,СВЦЭМ!$A$33:$A$776,$A132,СВЦЭМ!$B$33:$B$776,F$119)+'СЕТ СН'!$I$12+СВЦЭМ!$D$10+'СЕТ СН'!$I$5-'СЕТ СН'!$I$20</f>
        <v>3147.6618308000002</v>
      </c>
      <c r="G132" s="36">
        <f>SUMIFS(СВЦЭМ!$C$33:$C$776,СВЦЭМ!$A$33:$A$776,$A132,СВЦЭМ!$B$33:$B$776,G$119)+'СЕТ СН'!$I$12+СВЦЭМ!$D$10+'СЕТ СН'!$I$5-'СЕТ СН'!$I$20</f>
        <v>3136.0604481800001</v>
      </c>
      <c r="H132" s="36">
        <f>SUMIFS(СВЦЭМ!$C$33:$C$776,СВЦЭМ!$A$33:$A$776,$A132,СВЦЭМ!$B$33:$B$776,H$119)+'СЕТ СН'!$I$12+СВЦЭМ!$D$10+'СЕТ СН'!$I$5-'СЕТ СН'!$I$20</f>
        <v>3091.3942672100002</v>
      </c>
      <c r="I132" s="36">
        <f>SUMIFS(СВЦЭМ!$C$33:$C$776,СВЦЭМ!$A$33:$A$776,$A132,СВЦЭМ!$B$33:$B$776,I$119)+'СЕТ СН'!$I$12+СВЦЭМ!$D$10+'СЕТ СН'!$I$5-'СЕТ СН'!$I$20</f>
        <v>3029.5636850800001</v>
      </c>
      <c r="J132" s="36">
        <f>SUMIFS(СВЦЭМ!$C$33:$C$776,СВЦЭМ!$A$33:$A$776,$A132,СВЦЭМ!$B$33:$B$776,J$119)+'СЕТ СН'!$I$12+СВЦЭМ!$D$10+'СЕТ СН'!$I$5-'СЕТ СН'!$I$20</f>
        <v>2988.5936003000002</v>
      </c>
      <c r="K132" s="36">
        <f>SUMIFS(СВЦЭМ!$C$33:$C$776,СВЦЭМ!$A$33:$A$776,$A132,СВЦЭМ!$B$33:$B$776,K$119)+'СЕТ СН'!$I$12+СВЦЭМ!$D$10+'СЕТ СН'!$I$5-'СЕТ СН'!$I$20</f>
        <v>2950.0171002400002</v>
      </c>
      <c r="L132" s="36">
        <f>SUMIFS(СВЦЭМ!$C$33:$C$776,СВЦЭМ!$A$33:$A$776,$A132,СВЦЭМ!$B$33:$B$776,L$119)+'СЕТ СН'!$I$12+СВЦЭМ!$D$10+'СЕТ СН'!$I$5-'СЕТ СН'!$I$20</f>
        <v>2954.04754662</v>
      </c>
      <c r="M132" s="36">
        <f>SUMIFS(СВЦЭМ!$C$33:$C$776,СВЦЭМ!$A$33:$A$776,$A132,СВЦЭМ!$B$33:$B$776,M$119)+'СЕТ СН'!$I$12+СВЦЭМ!$D$10+'СЕТ СН'!$I$5-'СЕТ СН'!$I$20</f>
        <v>2978.56649539</v>
      </c>
      <c r="N132" s="36">
        <f>SUMIFS(СВЦЭМ!$C$33:$C$776,СВЦЭМ!$A$33:$A$776,$A132,СВЦЭМ!$B$33:$B$776,N$119)+'СЕТ СН'!$I$12+СВЦЭМ!$D$10+'СЕТ СН'!$I$5-'СЕТ СН'!$I$20</f>
        <v>3008.4539123900004</v>
      </c>
      <c r="O132" s="36">
        <f>SUMIFS(СВЦЭМ!$C$33:$C$776,СВЦЭМ!$A$33:$A$776,$A132,СВЦЭМ!$B$33:$B$776,O$119)+'СЕТ СН'!$I$12+СВЦЭМ!$D$10+'СЕТ СН'!$I$5-'СЕТ СН'!$I$20</f>
        <v>3025.7336898399999</v>
      </c>
      <c r="P132" s="36">
        <f>SUMIFS(СВЦЭМ!$C$33:$C$776,СВЦЭМ!$A$33:$A$776,$A132,СВЦЭМ!$B$33:$B$776,P$119)+'СЕТ СН'!$I$12+СВЦЭМ!$D$10+'СЕТ СН'!$I$5-'СЕТ СН'!$I$20</f>
        <v>3040.8408300199999</v>
      </c>
      <c r="Q132" s="36">
        <f>SUMIFS(СВЦЭМ!$C$33:$C$776,СВЦЭМ!$A$33:$A$776,$A132,СВЦЭМ!$B$33:$B$776,Q$119)+'СЕТ СН'!$I$12+СВЦЭМ!$D$10+'СЕТ СН'!$I$5-'СЕТ СН'!$I$20</f>
        <v>3034.1037487100002</v>
      </c>
      <c r="R132" s="36">
        <f>SUMIFS(СВЦЭМ!$C$33:$C$776,СВЦЭМ!$A$33:$A$776,$A132,СВЦЭМ!$B$33:$B$776,R$119)+'СЕТ СН'!$I$12+СВЦЭМ!$D$10+'СЕТ СН'!$I$5-'СЕТ СН'!$I$20</f>
        <v>3002.0909945100002</v>
      </c>
      <c r="S132" s="36">
        <f>SUMIFS(СВЦЭМ!$C$33:$C$776,СВЦЭМ!$A$33:$A$776,$A132,СВЦЭМ!$B$33:$B$776,S$119)+'СЕТ СН'!$I$12+СВЦЭМ!$D$10+'СЕТ СН'!$I$5-'СЕТ СН'!$I$20</f>
        <v>2954.0972258300003</v>
      </c>
      <c r="T132" s="36">
        <f>SUMIFS(СВЦЭМ!$C$33:$C$776,СВЦЭМ!$A$33:$A$776,$A132,СВЦЭМ!$B$33:$B$776,T$119)+'СЕТ СН'!$I$12+СВЦЭМ!$D$10+'СЕТ СН'!$I$5-'СЕТ СН'!$I$20</f>
        <v>2935.1916390400002</v>
      </c>
      <c r="U132" s="36">
        <f>SUMIFS(СВЦЭМ!$C$33:$C$776,СВЦЭМ!$A$33:$A$776,$A132,СВЦЭМ!$B$33:$B$776,U$119)+'СЕТ СН'!$I$12+СВЦЭМ!$D$10+'СЕТ СН'!$I$5-'СЕТ СН'!$I$20</f>
        <v>2922.1876102400001</v>
      </c>
      <c r="V132" s="36">
        <f>SUMIFS(СВЦЭМ!$C$33:$C$776,СВЦЭМ!$A$33:$A$776,$A132,СВЦЭМ!$B$33:$B$776,V$119)+'СЕТ СН'!$I$12+СВЦЭМ!$D$10+'СЕТ СН'!$I$5-'СЕТ СН'!$I$20</f>
        <v>2921.0397148100001</v>
      </c>
      <c r="W132" s="36">
        <f>SUMIFS(СВЦЭМ!$C$33:$C$776,СВЦЭМ!$A$33:$A$776,$A132,СВЦЭМ!$B$33:$B$776,W$119)+'СЕТ СН'!$I$12+СВЦЭМ!$D$10+'СЕТ СН'!$I$5-'СЕТ СН'!$I$20</f>
        <v>2930.9530741100002</v>
      </c>
      <c r="X132" s="36">
        <f>SUMIFS(СВЦЭМ!$C$33:$C$776,СВЦЭМ!$A$33:$A$776,$A132,СВЦЭМ!$B$33:$B$776,X$119)+'СЕТ СН'!$I$12+СВЦЭМ!$D$10+'СЕТ СН'!$I$5-'СЕТ СН'!$I$20</f>
        <v>2986.2695745300002</v>
      </c>
      <c r="Y132" s="36">
        <f>SUMIFS(СВЦЭМ!$C$33:$C$776,СВЦЭМ!$A$33:$A$776,$A132,СВЦЭМ!$B$33:$B$776,Y$119)+'СЕТ СН'!$I$12+СВЦЭМ!$D$10+'СЕТ СН'!$I$5-'СЕТ СН'!$I$20</f>
        <v>3025.7060284200002</v>
      </c>
    </row>
    <row r="133" spans="1:25" ht="15.75" x14ac:dyDescent="0.2">
      <c r="A133" s="35">
        <f t="shared" si="3"/>
        <v>43538</v>
      </c>
      <c r="B133" s="36">
        <f>SUMIFS(СВЦЭМ!$C$33:$C$776,СВЦЭМ!$A$33:$A$776,$A133,СВЦЭМ!$B$33:$B$776,B$119)+'СЕТ СН'!$I$12+СВЦЭМ!$D$10+'СЕТ СН'!$I$5-'СЕТ СН'!$I$20</f>
        <v>3125.8817622800002</v>
      </c>
      <c r="C133" s="36">
        <f>SUMIFS(СВЦЭМ!$C$33:$C$776,СВЦЭМ!$A$33:$A$776,$A133,СВЦЭМ!$B$33:$B$776,C$119)+'СЕТ СН'!$I$12+СВЦЭМ!$D$10+'СЕТ СН'!$I$5-'СЕТ СН'!$I$20</f>
        <v>3157.24563528</v>
      </c>
      <c r="D133" s="36">
        <f>SUMIFS(СВЦЭМ!$C$33:$C$776,СВЦЭМ!$A$33:$A$776,$A133,СВЦЭМ!$B$33:$B$776,D$119)+'СЕТ СН'!$I$12+СВЦЭМ!$D$10+'СЕТ СН'!$I$5-'СЕТ СН'!$I$20</f>
        <v>3171.5572839599999</v>
      </c>
      <c r="E133" s="36">
        <f>SUMIFS(СВЦЭМ!$C$33:$C$776,СВЦЭМ!$A$33:$A$776,$A133,СВЦЭМ!$B$33:$B$776,E$119)+'СЕТ СН'!$I$12+СВЦЭМ!$D$10+'СЕТ СН'!$I$5-'СЕТ СН'!$I$20</f>
        <v>3170.3110920500003</v>
      </c>
      <c r="F133" s="36">
        <f>SUMIFS(СВЦЭМ!$C$33:$C$776,СВЦЭМ!$A$33:$A$776,$A133,СВЦЭМ!$B$33:$B$776,F$119)+'СЕТ СН'!$I$12+СВЦЭМ!$D$10+'СЕТ СН'!$I$5-'СЕТ СН'!$I$20</f>
        <v>3166.5393492900002</v>
      </c>
      <c r="G133" s="36">
        <f>SUMIFS(СВЦЭМ!$C$33:$C$776,СВЦЭМ!$A$33:$A$776,$A133,СВЦЭМ!$B$33:$B$776,G$119)+'СЕТ СН'!$I$12+СВЦЭМ!$D$10+'СЕТ СН'!$I$5-'СЕТ СН'!$I$20</f>
        <v>3137.6384800700002</v>
      </c>
      <c r="H133" s="36">
        <f>SUMIFS(СВЦЭМ!$C$33:$C$776,СВЦЭМ!$A$33:$A$776,$A133,СВЦЭМ!$B$33:$B$776,H$119)+'СЕТ СН'!$I$12+СВЦЭМ!$D$10+'СЕТ СН'!$I$5-'СЕТ СН'!$I$20</f>
        <v>3081.1469344500001</v>
      </c>
      <c r="I133" s="36">
        <f>SUMIFS(СВЦЭМ!$C$33:$C$776,СВЦЭМ!$A$33:$A$776,$A133,СВЦЭМ!$B$33:$B$776,I$119)+'СЕТ СН'!$I$12+СВЦЭМ!$D$10+'СЕТ СН'!$I$5-'СЕТ СН'!$I$20</f>
        <v>3019.8527256000002</v>
      </c>
      <c r="J133" s="36">
        <f>SUMIFS(СВЦЭМ!$C$33:$C$776,СВЦЭМ!$A$33:$A$776,$A133,СВЦЭМ!$B$33:$B$776,J$119)+'СЕТ СН'!$I$12+СВЦЭМ!$D$10+'СЕТ СН'!$I$5-'СЕТ СН'!$I$20</f>
        <v>2971.3579686500002</v>
      </c>
      <c r="K133" s="36">
        <f>SUMIFS(СВЦЭМ!$C$33:$C$776,СВЦЭМ!$A$33:$A$776,$A133,СВЦЭМ!$B$33:$B$776,K$119)+'СЕТ СН'!$I$12+СВЦЭМ!$D$10+'СЕТ СН'!$I$5-'СЕТ СН'!$I$20</f>
        <v>2953.1339345599999</v>
      </c>
      <c r="L133" s="36">
        <f>SUMIFS(СВЦЭМ!$C$33:$C$776,СВЦЭМ!$A$33:$A$776,$A133,СВЦЭМ!$B$33:$B$776,L$119)+'СЕТ СН'!$I$12+СВЦЭМ!$D$10+'СЕТ СН'!$I$5-'СЕТ СН'!$I$20</f>
        <v>2951.4231578700001</v>
      </c>
      <c r="M133" s="36">
        <f>SUMIFS(СВЦЭМ!$C$33:$C$776,СВЦЭМ!$A$33:$A$776,$A133,СВЦЭМ!$B$33:$B$776,M$119)+'СЕТ СН'!$I$12+СВЦЭМ!$D$10+'СЕТ СН'!$I$5-'СЕТ СН'!$I$20</f>
        <v>2999.1133493900002</v>
      </c>
      <c r="N133" s="36">
        <f>SUMIFS(СВЦЭМ!$C$33:$C$776,СВЦЭМ!$A$33:$A$776,$A133,СВЦЭМ!$B$33:$B$776,N$119)+'СЕТ СН'!$I$12+СВЦЭМ!$D$10+'СЕТ СН'!$I$5-'СЕТ СН'!$I$20</f>
        <v>3038.59274615</v>
      </c>
      <c r="O133" s="36">
        <f>SUMIFS(СВЦЭМ!$C$33:$C$776,СВЦЭМ!$A$33:$A$776,$A133,СВЦЭМ!$B$33:$B$776,O$119)+'СЕТ СН'!$I$12+СВЦЭМ!$D$10+'СЕТ СН'!$I$5-'СЕТ СН'!$I$20</f>
        <v>3034.6179794899999</v>
      </c>
      <c r="P133" s="36">
        <f>SUMIFS(СВЦЭМ!$C$33:$C$776,СВЦЭМ!$A$33:$A$776,$A133,СВЦЭМ!$B$33:$B$776,P$119)+'СЕТ СН'!$I$12+СВЦЭМ!$D$10+'СЕТ СН'!$I$5-'СЕТ СН'!$I$20</f>
        <v>3050.7882947500002</v>
      </c>
      <c r="Q133" s="36">
        <f>SUMIFS(СВЦЭМ!$C$33:$C$776,СВЦЭМ!$A$33:$A$776,$A133,СВЦЭМ!$B$33:$B$776,Q$119)+'СЕТ СН'!$I$12+СВЦЭМ!$D$10+'СЕТ СН'!$I$5-'СЕТ СН'!$I$20</f>
        <v>3050.3666759500002</v>
      </c>
      <c r="R133" s="36">
        <f>SUMIFS(СВЦЭМ!$C$33:$C$776,СВЦЭМ!$A$33:$A$776,$A133,СВЦЭМ!$B$33:$B$776,R$119)+'СЕТ СН'!$I$12+СВЦЭМ!$D$10+'СЕТ СН'!$I$5-'СЕТ СН'!$I$20</f>
        <v>3020.3691785000001</v>
      </c>
      <c r="S133" s="36">
        <f>SUMIFS(СВЦЭМ!$C$33:$C$776,СВЦЭМ!$A$33:$A$776,$A133,СВЦЭМ!$B$33:$B$776,S$119)+'СЕТ СН'!$I$12+СВЦЭМ!$D$10+'СЕТ СН'!$I$5-'СЕТ СН'!$I$20</f>
        <v>2977.4034615800001</v>
      </c>
      <c r="T133" s="36">
        <f>SUMIFS(СВЦЭМ!$C$33:$C$776,СВЦЭМ!$A$33:$A$776,$A133,СВЦЭМ!$B$33:$B$776,T$119)+'СЕТ СН'!$I$12+СВЦЭМ!$D$10+'СЕТ СН'!$I$5-'СЕТ СН'!$I$20</f>
        <v>2953.5618385900002</v>
      </c>
      <c r="U133" s="36">
        <f>SUMIFS(СВЦЭМ!$C$33:$C$776,СВЦЭМ!$A$33:$A$776,$A133,СВЦЭМ!$B$33:$B$776,U$119)+'СЕТ СН'!$I$12+СВЦЭМ!$D$10+'СЕТ СН'!$I$5-'СЕТ СН'!$I$20</f>
        <v>2912.2491999700001</v>
      </c>
      <c r="V133" s="36">
        <f>SUMIFS(СВЦЭМ!$C$33:$C$776,СВЦЭМ!$A$33:$A$776,$A133,СВЦЭМ!$B$33:$B$776,V$119)+'СЕТ СН'!$I$12+СВЦЭМ!$D$10+'СЕТ СН'!$I$5-'СЕТ СН'!$I$20</f>
        <v>2901.01353814</v>
      </c>
      <c r="W133" s="36">
        <f>SUMIFS(СВЦЭМ!$C$33:$C$776,СВЦЭМ!$A$33:$A$776,$A133,СВЦЭМ!$B$33:$B$776,W$119)+'СЕТ СН'!$I$12+СВЦЭМ!$D$10+'СЕТ СН'!$I$5-'СЕТ СН'!$I$20</f>
        <v>2896.0429582800002</v>
      </c>
      <c r="X133" s="36">
        <f>SUMIFS(СВЦЭМ!$C$33:$C$776,СВЦЭМ!$A$33:$A$776,$A133,СВЦЭМ!$B$33:$B$776,X$119)+'СЕТ СН'!$I$12+СВЦЭМ!$D$10+'СЕТ СН'!$I$5-'СЕТ СН'!$I$20</f>
        <v>2914.1865803000001</v>
      </c>
      <c r="Y133" s="36">
        <f>SUMIFS(СВЦЭМ!$C$33:$C$776,СВЦЭМ!$A$33:$A$776,$A133,СВЦЭМ!$B$33:$B$776,Y$119)+'СЕТ СН'!$I$12+СВЦЭМ!$D$10+'СЕТ СН'!$I$5-'СЕТ СН'!$I$20</f>
        <v>2949.1272215400004</v>
      </c>
    </row>
    <row r="134" spans="1:25" ht="15.75" x14ac:dyDescent="0.2">
      <c r="A134" s="35">
        <f t="shared" si="3"/>
        <v>43539</v>
      </c>
      <c r="B134" s="36">
        <f>SUMIFS(СВЦЭМ!$C$33:$C$776,СВЦЭМ!$A$33:$A$776,$A134,СВЦЭМ!$B$33:$B$776,B$119)+'СЕТ СН'!$I$12+СВЦЭМ!$D$10+'СЕТ СН'!$I$5-'СЕТ СН'!$I$20</f>
        <v>3088.2095491200002</v>
      </c>
      <c r="C134" s="36">
        <f>SUMIFS(СВЦЭМ!$C$33:$C$776,СВЦЭМ!$A$33:$A$776,$A134,СВЦЭМ!$B$33:$B$776,C$119)+'СЕТ СН'!$I$12+СВЦЭМ!$D$10+'СЕТ СН'!$I$5-'СЕТ СН'!$I$20</f>
        <v>3139.5774258800002</v>
      </c>
      <c r="D134" s="36">
        <f>SUMIFS(СВЦЭМ!$C$33:$C$776,СВЦЭМ!$A$33:$A$776,$A134,СВЦЭМ!$B$33:$B$776,D$119)+'СЕТ СН'!$I$12+СВЦЭМ!$D$10+'СЕТ СН'!$I$5-'СЕТ СН'!$I$20</f>
        <v>3145.4221102000001</v>
      </c>
      <c r="E134" s="36">
        <f>SUMIFS(СВЦЭМ!$C$33:$C$776,СВЦЭМ!$A$33:$A$776,$A134,СВЦЭМ!$B$33:$B$776,E$119)+'СЕТ СН'!$I$12+СВЦЭМ!$D$10+'СЕТ СН'!$I$5-'СЕТ СН'!$I$20</f>
        <v>3161.3989186700001</v>
      </c>
      <c r="F134" s="36">
        <f>SUMIFS(СВЦЭМ!$C$33:$C$776,СВЦЭМ!$A$33:$A$776,$A134,СВЦЭМ!$B$33:$B$776,F$119)+'СЕТ СН'!$I$12+СВЦЭМ!$D$10+'СЕТ СН'!$I$5-'СЕТ СН'!$I$20</f>
        <v>3154.72261463</v>
      </c>
      <c r="G134" s="36">
        <f>SUMIFS(СВЦЭМ!$C$33:$C$776,СВЦЭМ!$A$33:$A$776,$A134,СВЦЭМ!$B$33:$B$776,G$119)+'СЕТ СН'!$I$12+СВЦЭМ!$D$10+'СЕТ СН'!$I$5-'СЕТ СН'!$I$20</f>
        <v>3129.2563936900001</v>
      </c>
      <c r="H134" s="36">
        <f>SUMIFS(СВЦЭМ!$C$33:$C$776,СВЦЭМ!$A$33:$A$776,$A134,СВЦЭМ!$B$33:$B$776,H$119)+'СЕТ СН'!$I$12+СВЦЭМ!$D$10+'СЕТ СН'!$I$5-'СЕТ СН'!$I$20</f>
        <v>3082.6259425100002</v>
      </c>
      <c r="I134" s="36">
        <f>SUMIFS(СВЦЭМ!$C$33:$C$776,СВЦЭМ!$A$33:$A$776,$A134,СВЦЭМ!$B$33:$B$776,I$119)+'СЕТ СН'!$I$12+СВЦЭМ!$D$10+'СЕТ СН'!$I$5-'СЕТ СН'!$I$20</f>
        <v>3038.8057798600003</v>
      </c>
      <c r="J134" s="36">
        <f>SUMIFS(СВЦЭМ!$C$33:$C$776,СВЦЭМ!$A$33:$A$776,$A134,СВЦЭМ!$B$33:$B$776,J$119)+'СЕТ СН'!$I$12+СВЦЭМ!$D$10+'СЕТ СН'!$I$5-'СЕТ СН'!$I$20</f>
        <v>2997.4018307400002</v>
      </c>
      <c r="K134" s="36">
        <f>SUMIFS(СВЦЭМ!$C$33:$C$776,СВЦЭМ!$A$33:$A$776,$A134,СВЦЭМ!$B$33:$B$776,K$119)+'СЕТ СН'!$I$12+СВЦЭМ!$D$10+'СЕТ СН'!$I$5-'СЕТ СН'!$I$20</f>
        <v>2995.1730831499999</v>
      </c>
      <c r="L134" s="36">
        <f>SUMIFS(СВЦЭМ!$C$33:$C$776,СВЦЭМ!$A$33:$A$776,$A134,СВЦЭМ!$B$33:$B$776,L$119)+'СЕТ СН'!$I$12+СВЦЭМ!$D$10+'СЕТ СН'!$I$5-'СЕТ СН'!$I$20</f>
        <v>3002.6266535200002</v>
      </c>
      <c r="M134" s="36">
        <f>SUMIFS(СВЦЭМ!$C$33:$C$776,СВЦЭМ!$A$33:$A$776,$A134,СВЦЭМ!$B$33:$B$776,M$119)+'СЕТ СН'!$I$12+СВЦЭМ!$D$10+'СЕТ СН'!$I$5-'СЕТ СН'!$I$20</f>
        <v>3014.9005317700003</v>
      </c>
      <c r="N134" s="36">
        <f>SUMIFS(СВЦЭМ!$C$33:$C$776,СВЦЭМ!$A$33:$A$776,$A134,СВЦЭМ!$B$33:$B$776,N$119)+'СЕТ СН'!$I$12+СВЦЭМ!$D$10+'СЕТ СН'!$I$5-'СЕТ СН'!$I$20</f>
        <v>3021.7737597200003</v>
      </c>
      <c r="O134" s="36">
        <f>SUMIFS(СВЦЭМ!$C$33:$C$776,СВЦЭМ!$A$33:$A$776,$A134,СВЦЭМ!$B$33:$B$776,O$119)+'СЕТ СН'!$I$12+СВЦЭМ!$D$10+'СЕТ СН'!$I$5-'СЕТ СН'!$I$20</f>
        <v>3026.59606988</v>
      </c>
      <c r="P134" s="36">
        <f>SUMIFS(СВЦЭМ!$C$33:$C$776,СВЦЭМ!$A$33:$A$776,$A134,СВЦЭМ!$B$33:$B$776,P$119)+'СЕТ СН'!$I$12+СВЦЭМ!$D$10+'СЕТ СН'!$I$5-'СЕТ СН'!$I$20</f>
        <v>3050.1393044300003</v>
      </c>
      <c r="Q134" s="36">
        <f>SUMIFS(СВЦЭМ!$C$33:$C$776,СВЦЭМ!$A$33:$A$776,$A134,СВЦЭМ!$B$33:$B$776,Q$119)+'СЕТ СН'!$I$12+СВЦЭМ!$D$10+'СЕТ СН'!$I$5-'СЕТ СН'!$I$20</f>
        <v>3016.9851305299999</v>
      </c>
      <c r="R134" s="36">
        <f>SUMIFS(СВЦЭМ!$C$33:$C$776,СВЦЭМ!$A$33:$A$776,$A134,СВЦЭМ!$B$33:$B$776,R$119)+'СЕТ СН'!$I$12+СВЦЭМ!$D$10+'СЕТ СН'!$I$5-'СЕТ СН'!$I$20</f>
        <v>2981.66299093</v>
      </c>
      <c r="S134" s="36">
        <f>SUMIFS(СВЦЭМ!$C$33:$C$776,СВЦЭМ!$A$33:$A$776,$A134,СВЦЭМ!$B$33:$B$776,S$119)+'СЕТ СН'!$I$12+СВЦЭМ!$D$10+'СЕТ СН'!$I$5-'СЕТ СН'!$I$20</f>
        <v>2936.44822118</v>
      </c>
      <c r="T134" s="36">
        <f>SUMIFS(СВЦЭМ!$C$33:$C$776,СВЦЭМ!$A$33:$A$776,$A134,СВЦЭМ!$B$33:$B$776,T$119)+'СЕТ СН'!$I$12+СВЦЭМ!$D$10+'СЕТ СН'!$I$5-'СЕТ СН'!$I$20</f>
        <v>2925.5483046700001</v>
      </c>
      <c r="U134" s="36">
        <f>SUMIFS(СВЦЭМ!$C$33:$C$776,СВЦЭМ!$A$33:$A$776,$A134,СВЦЭМ!$B$33:$B$776,U$119)+'СЕТ СН'!$I$12+СВЦЭМ!$D$10+'СЕТ СН'!$I$5-'СЕТ СН'!$I$20</f>
        <v>2916.93478194</v>
      </c>
      <c r="V134" s="36">
        <f>SUMIFS(СВЦЭМ!$C$33:$C$776,СВЦЭМ!$A$33:$A$776,$A134,СВЦЭМ!$B$33:$B$776,V$119)+'СЕТ СН'!$I$12+СВЦЭМ!$D$10+'СЕТ СН'!$I$5-'СЕТ СН'!$I$20</f>
        <v>2919.5198992800001</v>
      </c>
      <c r="W134" s="36">
        <f>SUMIFS(СВЦЭМ!$C$33:$C$776,СВЦЭМ!$A$33:$A$776,$A134,СВЦЭМ!$B$33:$B$776,W$119)+'СЕТ СН'!$I$12+СВЦЭМ!$D$10+'СЕТ СН'!$I$5-'СЕТ СН'!$I$20</f>
        <v>2924.7905932600002</v>
      </c>
      <c r="X134" s="36">
        <f>SUMIFS(СВЦЭМ!$C$33:$C$776,СВЦЭМ!$A$33:$A$776,$A134,СВЦЭМ!$B$33:$B$776,X$119)+'СЕТ СН'!$I$12+СВЦЭМ!$D$10+'СЕТ СН'!$I$5-'СЕТ СН'!$I$20</f>
        <v>2952.6260727500003</v>
      </c>
      <c r="Y134" s="36">
        <f>SUMIFS(СВЦЭМ!$C$33:$C$776,СВЦЭМ!$A$33:$A$776,$A134,СВЦЭМ!$B$33:$B$776,Y$119)+'СЕТ СН'!$I$12+СВЦЭМ!$D$10+'СЕТ СН'!$I$5-'СЕТ СН'!$I$20</f>
        <v>2996.0005004700001</v>
      </c>
    </row>
    <row r="135" spans="1:25" ht="15.75" x14ac:dyDescent="0.2">
      <c r="A135" s="35">
        <f t="shared" si="3"/>
        <v>43540</v>
      </c>
      <c r="B135" s="36">
        <f>SUMIFS(СВЦЭМ!$C$33:$C$776,СВЦЭМ!$A$33:$A$776,$A135,СВЦЭМ!$B$33:$B$776,B$119)+'СЕТ СН'!$I$12+СВЦЭМ!$D$10+'СЕТ СН'!$I$5-'СЕТ СН'!$I$20</f>
        <v>3041.6575201800001</v>
      </c>
      <c r="C135" s="36">
        <f>SUMIFS(СВЦЭМ!$C$33:$C$776,СВЦЭМ!$A$33:$A$776,$A135,СВЦЭМ!$B$33:$B$776,C$119)+'СЕТ СН'!$I$12+СВЦЭМ!$D$10+'СЕТ СН'!$I$5-'СЕТ СН'!$I$20</f>
        <v>3079.8200903400002</v>
      </c>
      <c r="D135" s="36">
        <f>SUMIFS(СВЦЭМ!$C$33:$C$776,СВЦЭМ!$A$33:$A$776,$A135,СВЦЭМ!$B$33:$B$776,D$119)+'СЕТ СН'!$I$12+СВЦЭМ!$D$10+'СЕТ СН'!$I$5-'СЕТ СН'!$I$20</f>
        <v>3109.8678005000002</v>
      </c>
      <c r="E135" s="36">
        <f>SUMIFS(СВЦЭМ!$C$33:$C$776,СВЦЭМ!$A$33:$A$776,$A135,СВЦЭМ!$B$33:$B$776,E$119)+'СЕТ СН'!$I$12+СВЦЭМ!$D$10+'СЕТ СН'!$I$5-'СЕТ СН'!$I$20</f>
        <v>3113.8619183400001</v>
      </c>
      <c r="F135" s="36">
        <f>SUMIFS(СВЦЭМ!$C$33:$C$776,СВЦЭМ!$A$33:$A$776,$A135,СВЦЭМ!$B$33:$B$776,F$119)+'СЕТ СН'!$I$12+СВЦЭМ!$D$10+'СЕТ СН'!$I$5-'СЕТ СН'!$I$20</f>
        <v>3130.7204982000003</v>
      </c>
      <c r="G135" s="36">
        <f>SUMIFS(СВЦЭМ!$C$33:$C$776,СВЦЭМ!$A$33:$A$776,$A135,СВЦЭМ!$B$33:$B$776,G$119)+'СЕТ СН'!$I$12+СВЦЭМ!$D$10+'СЕТ СН'!$I$5-'СЕТ СН'!$I$20</f>
        <v>3122.4133968800002</v>
      </c>
      <c r="H135" s="36">
        <f>SUMIFS(СВЦЭМ!$C$33:$C$776,СВЦЭМ!$A$33:$A$776,$A135,СВЦЭМ!$B$33:$B$776,H$119)+'СЕТ СН'!$I$12+СВЦЭМ!$D$10+'СЕТ СН'!$I$5-'СЕТ СН'!$I$20</f>
        <v>3094.0322728600004</v>
      </c>
      <c r="I135" s="36">
        <f>SUMIFS(СВЦЭМ!$C$33:$C$776,СВЦЭМ!$A$33:$A$776,$A135,СВЦЭМ!$B$33:$B$776,I$119)+'СЕТ СН'!$I$12+СВЦЭМ!$D$10+'СЕТ СН'!$I$5-'СЕТ СН'!$I$20</f>
        <v>3021.1225905400001</v>
      </c>
      <c r="J135" s="36">
        <f>SUMIFS(СВЦЭМ!$C$33:$C$776,СВЦЭМ!$A$33:$A$776,$A135,СВЦЭМ!$B$33:$B$776,J$119)+'СЕТ СН'!$I$12+СВЦЭМ!$D$10+'СЕТ СН'!$I$5-'СЕТ СН'!$I$20</f>
        <v>2945.8818341800002</v>
      </c>
      <c r="K135" s="36">
        <f>SUMIFS(СВЦЭМ!$C$33:$C$776,СВЦЭМ!$A$33:$A$776,$A135,СВЦЭМ!$B$33:$B$776,K$119)+'СЕТ СН'!$I$12+СВЦЭМ!$D$10+'СЕТ СН'!$I$5-'СЕТ СН'!$I$20</f>
        <v>2928.1484329100003</v>
      </c>
      <c r="L135" s="36">
        <f>SUMIFS(СВЦЭМ!$C$33:$C$776,СВЦЭМ!$A$33:$A$776,$A135,СВЦЭМ!$B$33:$B$776,L$119)+'СЕТ СН'!$I$12+СВЦЭМ!$D$10+'СЕТ СН'!$I$5-'СЕТ СН'!$I$20</f>
        <v>2940.1981099200002</v>
      </c>
      <c r="M135" s="36">
        <f>SUMIFS(СВЦЭМ!$C$33:$C$776,СВЦЭМ!$A$33:$A$776,$A135,СВЦЭМ!$B$33:$B$776,M$119)+'СЕТ СН'!$I$12+СВЦЭМ!$D$10+'СЕТ СН'!$I$5-'СЕТ СН'!$I$20</f>
        <v>2978.0232980999999</v>
      </c>
      <c r="N135" s="36">
        <f>SUMIFS(СВЦЭМ!$C$33:$C$776,СВЦЭМ!$A$33:$A$776,$A135,СВЦЭМ!$B$33:$B$776,N$119)+'СЕТ СН'!$I$12+СВЦЭМ!$D$10+'СЕТ СН'!$I$5-'СЕТ СН'!$I$20</f>
        <v>3022.4073068400003</v>
      </c>
      <c r="O135" s="36">
        <f>SUMIFS(СВЦЭМ!$C$33:$C$776,СВЦЭМ!$A$33:$A$776,$A135,СВЦЭМ!$B$33:$B$776,O$119)+'СЕТ СН'!$I$12+СВЦЭМ!$D$10+'СЕТ СН'!$I$5-'СЕТ СН'!$I$20</f>
        <v>3029.9828631200003</v>
      </c>
      <c r="P135" s="36">
        <f>SUMIFS(СВЦЭМ!$C$33:$C$776,СВЦЭМ!$A$33:$A$776,$A135,СВЦЭМ!$B$33:$B$776,P$119)+'СЕТ СН'!$I$12+СВЦЭМ!$D$10+'СЕТ СН'!$I$5-'СЕТ СН'!$I$20</f>
        <v>3023.2250491300001</v>
      </c>
      <c r="Q135" s="36">
        <f>SUMIFS(СВЦЭМ!$C$33:$C$776,СВЦЭМ!$A$33:$A$776,$A135,СВЦЭМ!$B$33:$B$776,Q$119)+'СЕТ СН'!$I$12+СВЦЭМ!$D$10+'СЕТ СН'!$I$5-'СЕТ СН'!$I$20</f>
        <v>3028.8559642800001</v>
      </c>
      <c r="R135" s="36">
        <f>SUMIFS(СВЦЭМ!$C$33:$C$776,СВЦЭМ!$A$33:$A$776,$A135,СВЦЭМ!$B$33:$B$776,R$119)+'СЕТ СН'!$I$12+СВЦЭМ!$D$10+'СЕТ СН'!$I$5-'СЕТ СН'!$I$20</f>
        <v>3006.3766280899999</v>
      </c>
      <c r="S135" s="36">
        <f>SUMIFS(СВЦЭМ!$C$33:$C$776,СВЦЭМ!$A$33:$A$776,$A135,СВЦЭМ!$B$33:$B$776,S$119)+'СЕТ СН'!$I$12+СВЦЭМ!$D$10+'СЕТ СН'!$I$5-'СЕТ СН'!$I$20</f>
        <v>2953.2018514400002</v>
      </c>
      <c r="T135" s="36">
        <f>SUMIFS(СВЦЭМ!$C$33:$C$776,СВЦЭМ!$A$33:$A$776,$A135,СВЦЭМ!$B$33:$B$776,T$119)+'СЕТ СН'!$I$12+СВЦЭМ!$D$10+'СЕТ СН'!$I$5-'СЕТ СН'!$I$20</f>
        <v>2939.04977749</v>
      </c>
      <c r="U135" s="36">
        <f>SUMIFS(СВЦЭМ!$C$33:$C$776,СВЦЭМ!$A$33:$A$776,$A135,СВЦЭМ!$B$33:$B$776,U$119)+'СЕТ СН'!$I$12+СВЦЭМ!$D$10+'СЕТ СН'!$I$5-'СЕТ СН'!$I$20</f>
        <v>2923.3605231600004</v>
      </c>
      <c r="V135" s="36">
        <f>SUMIFS(СВЦЭМ!$C$33:$C$776,СВЦЭМ!$A$33:$A$776,$A135,СВЦЭМ!$B$33:$B$776,V$119)+'СЕТ СН'!$I$12+СВЦЭМ!$D$10+'СЕТ СН'!$I$5-'СЕТ СН'!$I$20</f>
        <v>2903.0505886800001</v>
      </c>
      <c r="W135" s="36">
        <f>SUMIFS(СВЦЭМ!$C$33:$C$776,СВЦЭМ!$A$33:$A$776,$A135,СВЦЭМ!$B$33:$B$776,W$119)+'СЕТ СН'!$I$12+СВЦЭМ!$D$10+'СЕТ СН'!$I$5-'СЕТ СН'!$I$20</f>
        <v>2915.61710468</v>
      </c>
      <c r="X135" s="36">
        <f>SUMIFS(СВЦЭМ!$C$33:$C$776,СВЦЭМ!$A$33:$A$776,$A135,СВЦЭМ!$B$33:$B$776,X$119)+'СЕТ СН'!$I$12+СВЦЭМ!$D$10+'СЕТ СН'!$I$5-'СЕТ СН'!$I$20</f>
        <v>2956.12086361</v>
      </c>
      <c r="Y135" s="36">
        <f>SUMIFS(СВЦЭМ!$C$33:$C$776,СВЦЭМ!$A$33:$A$776,$A135,СВЦЭМ!$B$33:$B$776,Y$119)+'СЕТ СН'!$I$12+СВЦЭМ!$D$10+'СЕТ СН'!$I$5-'СЕТ СН'!$I$20</f>
        <v>3008.1724318000001</v>
      </c>
    </row>
    <row r="136" spans="1:25" ht="15.75" x14ac:dyDescent="0.2">
      <c r="A136" s="35">
        <f t="shared" si="3"/>
        <v>43541</v>
      </c>
      <c r="B136" s="36">
        <f>SUMIFS(СВЦЭМ!$C$33:$C$776,СВЦЭМ!$A$33:$A$776,$A136,СВЦЭМ!$B$33:$B$776,B$119)+'СЕТ СН'!$I$12+СВЦЭМ!$D$10+'СЕТ СН'!$I$5-'СЕТ СН'!$I$20</f>
        <v>3045.9505607400001</v>
      </c>
      <c r="C136" s="36">
        <f>SUMIFS(СВЦЭМ!$C$33:$C$776,СВЦЭМ!$A$33:$A$776,$A136,СВЦЭМ!$B$33:$B$776,C$119)+'СЕТ СН'!$I$12+СВЦЭМ!$D$10+'СЕТ СН'!$I$5-'СЕТ СН'!$I$20</f>
        <v>3073.5849444700002</v>
      </c>
      <c r="D136" s="36">
        <f>SUMIFS(СВЦЭМ!$C$33:$C$776,СВЦЭМ!$A$33:$A$776,$A136,СВЦЭМ!$B$33:$B$776,D$119)+'СЕТ СН'!$I$12+СВЦЭМ!$D$10+'СЕТ СН'!$I$5-'СЕТ СН'!$I$20</f>
        <v>3087.6252912600003</v>
      </c>
      <c r="E136" s="36">
        <f>SUMIFS(СВЦЭМ!$C$33:$C$776,СВЦЭМ!$A$33:$A$776,$A136,СВЦЭМ!$B$33:$B$776,E$119)+'СЕТ СН'!$I$12+СВЦЭМ!$D$10+'СЕТ СН'!$I$5-'СЕТ СН'!$I$20</f>
        <v>3093.03240353</v>
      </c>
      <c r="F136" s="36">
        <f>SUMIFS(СВЦЭМ!$C$33:$C$776,СВЦЭМ!$A$33:$A$776,$A136,СВЦЭМ!$B$33:$B$776,F$119)+'СЕТ СН'!$I$12+СВЦЭМ!$D$10+'СЕТ СН'!$I$5-'СЕТ СН'!$I$20</f>
        <v>3113.3694228200002</v>
      </c>
      <c r="G136" s="36">
        <f>SUMIFS(СВЦЭМ!$C$33:$C$776,СВЦЭМ!$A$33:$A$776,$A136,СВЦЭМ!$B$33:$B$776,G$119)+'СЕТ СН'!$I$12+СВЦЭМ!$D$10+'СЕТ СН'!$I$5-'СЕТ СН'!$I$20</f>
        <v>3126.5717891800005</v>
      </c>
      <c r="H136" s="36">
        <f>SUMIFS(СВЦЭМ!$C$33:$C$776,СВЦЭМ!$A$33:$A$776,$A136,СВЦЭМ!$B$33:$B$776,H$119)+'СЕТ СН'!$I$12+СВЦЭМ!$D$10+'СЕТ СН'!$I$5-'СЕТ СН'!$I$20</f>
        <v>3078.95927523</v>
      </c>
      <c r="I136" s="36">
        <f>SUMIFS(СВЦЭМ!$C$33:$C$776,СВЦЭМ!$A$33:$A$776,$A136,СВЦЭМ!$B$33:$B$776,I$119)+'СЕТ СН'!$I$12+СВЦЭМ!$D$10+'СЕТ СН'!$I$5-'СЕТ СН'!$I$20</f>
        <v>3024.4682271300003</v>
      </c>
      <c r="J136" s="36">
        <f>SUMIFS(СВЦЭМ!$C$33:$C$776,СВЦЭМ!$A$33:$A$776,$A136,СВЦЭМ!$B$33:$B$776,J$119)+'СЕТ СН'!$I$12+СВЦЭМ!$D$10+'СЕТ СН'!$I$5-'СЕТ СН'!$I$20</f>
        <v>2967.81822521</v>
      </c>
      <c r="K136" s="36">
        <f>SUMIFS(СВЦЭМ!$C$33:$C$776,СВЦЭМ!$A$33:$A$776,$A136,СВЦЭМ!$B$33:$B$776,K$119)+'СЕТ СН'!$I$12+СВЦЭМ!$D$10+'СЕТ СН'!$I$5-'СЕТ СН'!$I$20</f>
        <v>2934.8731838500003</v>
      </c>
      <c r="L136" s="36">
        <f>SUMIFS(СВЦЭМ!$C$33:$C$776,СВЦЭМ!$A$33:$A$776,$A136,СВЦЭМ!$B$33:$B$776,L$119)+'СЕТ СН'!$I$12+СВЦЭМ!$D$10+'СЕТ СН'!$I$5-'СЕТ СН'!$I$20</f>
        <v>2918.6652350100003</v>
      </c>
      <c r="M136" s="36">
        <f>SUMIFS(СВЦЭМ!$C$33:$C$776,СВЦЭМ!$A$33:$A$776,$A136,СВЦЭМ!$B$33:$B$776,M$119)+'СЕТ СН'!$I$12+СВЦЭМ!$D$10+'СЕТ СН'!$I$5-'СЕТ СН'!$I$20</f>
        <v>2961.88364963</v>
      </c>
      <c r="N136" s="36">
        <f>SUMIFS(СВЦЭМ!$C$33:$C$776,СВЦЭМ!$A$33:$A$776,$A136,СВЦЭМ!$B$33:$B$776,N$119)+'СЕТ СН'!$I$12+СВЦЭМ!$D$10+'СЕТ СН'!$I$5-'СЕТ СН'!$I$20</f>
        <v>3001.8440476100004</v>
      </c>
      <c r="O136" s="36">
        <f>SUMIFS(СВЦЭМ!$C$33:$C$776,СВЦЭМ!$A$33:$A$776,$A136,СВЦЭМ!$B$33:$B$776,O$119)+'СЕТ СН'!$I$12+СВЦЭМ!$D$10+'СЕТ СН'!$I$5-'СЕТ СН'!$I$20</f>
        <v>3022.2721783500001</v>
      </c>
      <c r="P136" s="36">
        <f>SUMIFS(СВЦЭМ!$C$33:$C$776,СВЦЭМ!$A$33:$A$776,$A136,СВЦЭМ!$B$33:$B$776,P$119)+'СЕТ СН'!$I$12+СВЦЭМ!$D$10+'СЕТ СН'!$I$5-'СЕТ СН'!$I$20</f>
        <v>3033.5528696600004</v>
      </c>
      <c r="Q136" s="36">
        <f>SUMIFS(СВЦЭМ!$C$33:$C$776,СВЦЭМ!$A$33:$A$776,$A136,СВЦЭМ!$B$33:$B$776,Q$119)+'СЕТ СН'!$I$12+СВЦЭМ!$D$10+'СЕТ СН'!$I$5-'СЕТ СН'!$I$20</f>
        <v>3037.7729363400003</v>
      </c>
      <c r="R136" s="36">
        <f>SUMIFS(СВЦЭМ!$C$33:$C$776,СВЦЭМ!$A$33:$A$776,$A136,СВЦЭМ!$B$33:$B$776,R$119)+'СЕТ СН'!$I$12+СВЦЭМ!$D$10+'СЕТ СН'!$I$5-'СЕТ СН'!$I$20</f>
        <v>3005.3969964100002</v>
      </c>
      <c r="S136" s="36">
        <f>SUMIFS(СВЦЭМ!$C$33:$C$776,СВЦЭМ!$A$33:$A$776,$A136,СВЦЭМ!$B$33:$B$776,S$119)+'СЕТ СН'!$I$12+СВЦЭМ!$D$10+'СЕТ СН'!$I$5-'СЕТ СН'!$I$20</f>
        <v>2959.7001330100002</v>
      </c>
      <c r="T136" s="36">
        <f>SUMIFS(СВЦЭМ!$C$33:$C$776,СВЦЭМ!$A$33:$A$776,$A136,СВЦЭМ!$B$33:$B$776,T$119)+'СЕТ СН'!$I$12+СВЦЭМ!$D$10+'СЕТ СН'!$I$5-'СЕТ СН'!$I$20</f>
        <v>2928.9344815100003</v>
      </c>
      <c r="U136" s="36">
        <f>SUMIFS(СВЦЭМ!$C$33:$C$776,СВЦЭМ!$A$33:$A$776,$A136,СВЦЭМ!$B$33:$B$776,U$119)+'СЕТ СН'!$I$12+СВЦЭМ!$D$10+'СЕТ СН'!$I$5-'СЕТ СН'!$I$20</f>
        <v>2900.5625801900001</v>
      </c>
      <c r="V136" s="36">
        <f>SUMIFS(СВЦЭМ!$C$33:$C$776,СВЦЭМ!$A$33:$A$776,$A136,СВЦЭМ!$B$33:$B$776,V$119)+'СЕТ СН'!$I$12+СВЦЭМ!$D$10+'СЕТ СН'!$I$5-'СЕТ СН'!$I$20</f>
        <v>2885.2113644199999</v>
      </c>
      <c r="W136" s="36">
        <f>SUMIFS(СВЦЭМ!$C$33:$C$776,СВЦЭМ!$A$33:$A$776,$A136,СВЦЭМ!$B$33:$B$776,W$119)+'СЕТ СН'!$I$12+СВЦЭМ!$D$10+'СЕТ СН'!$I$5-'СЕТ СН'!$I$20</f>
        <v>2899.6946994600003</v>
      </c>
      <c r="X136" s="36">
        <f>SUMIFS(СВЦЭМ!$C$33:$C$776,СВЦЭМ!$A$33:$A$776,$A136,СВЦЭМ!$B$33:$B$776,X$119)+'СЕТ СН'!$I$12+СВЦЭМ!$D$10+'СЕТ СН'!$I$5-'СЕТ СН'!$I$20</f>
        <v>2936.0343957700002</v>
      </c>
      <c r="Y136" s="36">
        <f>SUMIFS(СВЦЭМ!$C$33:$C$776,СВЦЭМ!$A$33:$A$776,$A136,СВЦЭМ!$B$33:$B$776,Y$119)+'СЕТ СН'!$I$12+СВЦЭМ!$D$10+'СЕТ СН'!$I$5-'СЕТ СН'!$I$20</f>
        <v>2981.8493664800003</v>
      </c>
    </row>
    <row r="137" spans="1:25" ht="15.75" x14ac:dyDescent="0.2">
      <c r="A137" s="35">
        <f t="shared" si="3"/>
        <v>43542</v>
      </c>
      <c r="B137" s="36">
        <f>SUMIFS(СВЦЭМ!$C$33:$C$776,СВЦЭМ!$A$33:$A$776,$A137,СВЦЭМ!$B$33:$B$776,B$119)+'СЕТ СН'!$I$12+СВЦЭМ!$D$10+'СЕТ СН'!$I$5-'СЕТ СН'!$I$20</f>
        <v>3042.9434784800001</v>
      </c>
      <c r="C137" s="36">
        <f>SUMIFS(СВЦЭМ!$C$33:$C$776,СВЦЭМ!$A$33:$A$776,$A137,СВЦЭМ!$B$33:$B$776,C$119)+'СЕТ СН'!$I$12+СВЦЭМ!$D$10+'СЕТ СН'!$I$5-'СЕТ СН'!$I$20</f>
        <v>3067.8771679600004</v>
      </c>
      <c r="D137" s="36">
        <f>SUMIFS(СВЦЭМ!$C$33:$C$776,СВЦЭМ!$A$33:$A$776,$A137,СВЦЭМ!$B$33:$B$776,D$119)+'СЕТ СН'!$I$12+СВЦЭМ!$D$10+'СЕТ СН'!$I$5-'СЕТ СН'!$I$20</f>
        <v>3069.22776578</v>
      </c>
      <c r="E137" s="36">
        <f>SUMIFS(СВЦЭМ!$C$33:$C$776,СВЦЭМ!$A$33:$A$776,$A137,СВЦЭМ!$B$33:$B$776,E$119)+'СЕТ СН'!$I$12+СВЦЭМ!$D$10+'СЕТ СН'!$I$5-'СЕТ СН'!$I$20</f>
        <v>3088.2650663100003</v>
      </c>
      <c r="F137" s="36">
        <f>SUMIFS(СВЦЭМ!$C$33:$C$776,СВЦЭМ!$A$33:$A$776,$A137,СВЦЭМ!$B$33:$B$776,F$119)+'СЕТ СН'!$I$12+СВЦЭМ!$D$10+'СЕТ СН'!$I$5-'СЕТ СН'!$I$20</f>
        <v>3094.98437543</v>
      </c>
      <c r="G137" s="36">
        <f>SUMIFS(СВЦЭМ!$C$33:$C$776,СВЦЭМ!$A$33:$A$776,$A137,СВЦЭМ!$B$33:$B$776,G$119)+'СЕТ СН'!$I$12+СВЦЭМ!$D$10+'СЕТ СН'!$I$5-'СЕТ СН'!$I$20</f>
        <v>3077.3068513600001</v>
      </c>
      <c r="H137" s="36">
        <f>SUMIFS(СВЦЭМ!$C$33:$C$776,СВЦЭМ!$A$33:$A$776,$A137,СВЦЭМ!$B$33:$B$776,H$119)+'СЕТ СН'!$I$12+СВЦЭМ!$D$10+'СЕТ СН'!$I$5-'СЕТ СН'!$I$20</f>
        <v>3035.48375356</v>
      </c>
      <c r="I137" s="36">
        <f>SUMIFS(СВЦЭМ!$C$33:$C$776,СВЦЭМ!$A$33:$A$776,$A137,СВЦЭМ!$B$33:$B$776,I$119)+'СЕТ СН'!$I$12+СВЦЭМ!$D$10+'СЕТ СН'!$I$5-'СЕТ СН'!$I$20</f>
        <v>2970.4330297900001</v>
      </c>
      <c r="J137" s="36">
        <f>SUMIFS(СВЦЭМ!$C$33:$C$776,СВЦЭМ!$A$33:$A$776,$A137,СВЦЭМ!$B$33:$B$776,J$119)+'СЕТ СН'!$I$12+СВЦЭМ!$D$10+'СЕТ СН'!$I$5-'СЕТ СН'!$I$20</f>
        <v>2944.8301967699999</v>
      </c>
      <c r="K137" s="36">
        <f>SUMIFS(СВЦЭМ!$C$33:$C$776,СВЦЭМ!$A$33:$A$776,$A137,СВЦЭМ!$B$33:$B$776,K$119)+'СЕТ СН'!$I$12+СВЦЭМ!$D$10+'СЕТ СН'!$I$5-'СЕТ СН'!$I$20</f>
        <v>2921.8613150800002</v>
      </c>
      <c r="L137" s="36">
        <f>SUMIFS(СВЦЭМ!$C$33:$C$776,СВЦЭМ!$A$33:$A$776,$A137,СВЦЭМ!$B$33:$B$776,L$119)+'СЕТ СН'!$I$12+СВЦЭМ!$D$10+'СЕТ СН'!$I$5-'СЕТ СН'!$I$20</f>
        <v>2919.8133060600003</v>
      </c>
      <c r="M137" s="36">
        <f>SUMIFS(СВЦЭМ!$C$33:$C$776,СВЦЭМ!$A$33:$A$776,$A137,СВЦЭМ!$B$33:$B$776,M$119)+'СЕТ СН'!$I$12+СВЦЭМ!$D$10+'СЕТ СН'!$I$5-'СЕТ СН'!$I$20</f>
        <v>2949.5626673200004</v>
      </c>
      <c r="N137" s="36">
        <f>SUMIFS(СВЦЭМ!$C$33:$C$776,СВЦЭМ!$A$33:$A$776,$A137,СВЦЭМ!$B$33:$B$776,N$119)+'СЕТ СН'!$I$12+СВЦЭМ!$D$10+'СЕТ СН'!$I$5-'СЕТ СН'!$I$20</f>
        <v>3002.9075516400003</v>
      </c>
      <c r="O137" s="36">
        <f>SUMIFS(СВЦЭМ!$C$33:$C$776,СВЦЭМ!$A$33:$A$776,$A137,СВЦЭМ!$B$33:$B$776,O$119)+'СЕТ СН'!$I$12+СВЦЭМ!$D$10+'СЕТ СН'!$I$5-'СЕТ СН'!$I$20</f>
        <v>3020.7893713500002</v>
      </c>
      <c r="P137" s="36">
        <f>SUMIFS(СВЦЭМ!$C$33:$C$776,СВЦЭМ!$A$33:$A$776,$A137,СВЦЭМ!$B$33:$B$776,P$119)+'СЕТ СН'!$I$12+СВЦЭМ!$D$10+'СЕТ СН'!$I$5-'СЕТ СН'!$I$20</f>
        <v>3033.2610630200002</v>
      </c>
      <c r="Q137" s="36">
        <f>SUMIFS(СВЦЭМ!$C$33:$C$776,СВЦЭМ!$A$33:$A$776,$A137,СВЦЭМ!$B$33:$B$776,Q$119)+'СЕТ СН'!$I$12+СВЦЭМ!$D$10+'СЕТ СН'!$I$5-'СЕТ СН'!$I$20</f>
        <v>3032.5435515100003</v>
      </c>
      <c r="R137" s="36">
        <f>SUMIFS(СВЦЭМ!$C$33:$C$776,СВЦЭМ!$A$33:$A$776,$A137,СВЦЭМ!$B$33:$B$776,R$119)+'СЕТ СН'!$I$12+СВЦЭМ!$D$10+'СЕТ СН'!$I$5-'СЕТ СН'!$I$20</f>
        <v>2998.8298442700002</v>
      </c>
      <c r="S137" s="36">
        <f>SUMIFS(СВЦЭМ!$C$33:$C$776,СВЦЭМ!$A$33:$A$776,$A137,СВЦЭМ!$B$33:$B$776,S$119)+'СЕТ СН'!$I$12+СВЦЭМ!$D$10+'СЕТ СН'!$I$5-'СЕТ СН'!$I$20</f>
        <v>2959.8871218300001</v>
      </c>
      <c r="T137" s="36">
        <f>SUMIFS(СВЦЭМ!$C$33:$C$776,СВЦЭМ!$A$33:$A$776,$A137,СВЦЭМ!$B$33:$B$776,T$119)+'СЕТ СН'!$I$12+СВЦЭМ!$D$10+'СЕТ СН'!$I$5-'СЕТ СН'!$I$20</f>
        <v>2921.0401913200003</v>
      </c>
      <c r="U137" s="36">
        <f>SUMIFS(СВЦЭМ!$C$33:$C$776,СВЦЭМ!$A$33:$A$776,$A137,СВЦЭМ!$B$33:$B$776,U$119)+'СЕТ СН'!$I$12+СВЦЭМ!$D$10+'СЕТ СН'!$I$5-'СЕТ СН'!$I$20</f>
        <v>2908.4866820000002</v>
      </c>
      <c r="V137" s="36">
        <f>SUMIFS(СВЦЭМ!$C$33:$C$776,СВЦЭМ!$A$33:$A$776,$A137,СВЦЭМ!$B$33:$B$776,V$119)+'СЕТ СН'!$I$12+СВЦЭМ!$D$10+'СЕТ СН'!$I$5-'СЕТ СН'!$I$20</f>
        <v>2909.2315106000001</v>
      </c>
      <c r="W137" s="36">
        <f>SUMIFS(СВЦЭМ!$C$33:$C$776,СВЦЭМ!$A$33:$A$776,$A137,СВЦЭМ!$B$33:$B$776,W$119)+'СЕТ СН'!$I$12+СВЦЭМ!$D$10+'СЕТ СН'!$I$5-'СЕТ СН'!$I$20</f>
        <v>2922.7462422100002</v>
      </c>
      <c r="X137" s="36">
        <f>SUMIFS(СВЦЭМ!$C$33:$C$776,СВЦЭМ!$A$33:$A$776,$A137,СВЦЭМ!$B$33:$B$776,X$119)+'СЕТ СН'!$I$12+СВЦЭМ!$D$10+'СЕТ СН'!$I$5-'СЕТ СН'!$I$20</f>
        <v>3019.9486284300001</v>
      </c>
      <c r="Y137" s="36">
        <f>SUMIFS(СВЦЭМ!$C$33:$C$776,СВЦЭМ!$A$33:$A$776,$A137,СВЦЭМ!$B$33:$B$776,Y$119)+'СЕТ СН'!$I$12+СВЦЭМ!$D$10+'СЕТ СН'!$I$5-'СЕТ СН'!$I$20</f>
        <v>3079.7302193599999</v>
      </c>
    </row>
    <row r="138" spans="1:25" ht="15.75" x14ac:dyDescent="0.2">
      <c r="A138" s="35">
        <f t="shared" si="3"/>
        <v>43543</v>
      </c>
      <c r="B138" s="36">
        <f>SUMIFS(СВЦЭМ!$C$33:$C$776,СВЦЭМ!$A$33:$A$776,$A138,СВЦЭМ!$B$33:$B$776,B$119)+'СЕТ СН'!$I$12+СВЦЭМ!$D$10+'СЕТ СН'!$I$5-'СЕТ СН'!$I$20</f>
        <v>3063.8515857700004</v>
      </c>
      <c r="C138" s="36">
        <f>SUMIFS(СВЦЭМ!$C$33:$C$776,СВЦЭМ!$A$33:$A$776,$A138,СВЦЭМ!$B$33:$B$776,C$119)+'СЕТ СН'!$I$12+СВЦЭМ!$D$10+'СЕТ СН'!$I$5-'СЕТ СН'!$I$20</f>
        <v>3057.9862290199999</v>
      </c>
      <c r="D138" s="36">
        <f>SUMIFS(СВЦЭМ!$C$33:$C$776,СВЦЭМ!$A$33:$A$776,$A138,СВЦЭМ!$B$33:$B$776,D$119)+'СЕТ СН'!$I$12+СВЦЭМ!$D$10+'СЕТ СН'!$I$5-'СЕТ СН'!$I$20</f>
        <v>3084.6749598700003</v>
      </c>
      <c r="E138" s="36">
        <f>SUMIFS(СВЦЭМ!$C$33:$C$776,СВЦЭМ!$A$33:$A$776,$A138,СВЦЭМ!$B$33:$B$776,E$119)+'СЕТ СН'!$I$12+СВЦЭМ!$D$10+'СЕТ СН'!$I$5-'СЕТ СН'!$I$20</f>
        <v>3092.5542420900001</v>
      </c>
      <c r="F138" s="36">
        <f>SUMIFS(СВЦЭМ!$C$33:$C$776,СВЦЭМ!$A$33:$A$776,$A138,СВЦЭМ!$B$33:$B$776,F$119)+'СЕТ СН'!$I$12+СВЦЭМ!$D$10+'СЕТ СН'!$I$5-'СЕТ СН'!$I$20</f>
        <v>3100.8816331600001</v>
      </c>
      <c r="G138" s="36">
        <f>SUMIFS(СВЦЭМ!$C$33:$C$776,СВЦЭМ!$A$33:$A$776,$A138,СВЦЭМ!$B$33:$B$776,G$119)+'СЕТ СН'!$I$12+СВЦЭМ!$D$10+'СЕТ СН'!$I$5-'СЕТ СН'!$I$20</f>
        <v>3086.5605770700004</v>
      </c>
      <c r="H138" s="36">
        <f>SUMIFS(СВЦЭМ!$C$33:$C$776,СВЦЭМ!$A$33:$A$776,$A138,СВЦЭМ!$B$33:$B$776,H$119)+'СЕТ СН'!$I$12+СВЦЭМ!$D$10+'СЕТ СН'!$I$5-'СЕТ СН'!$I$20</f>
        <v>3009.8852346800004</v>
      </c>
      <c r="I138" s="36">
        <f>SUMIFS(СВЦЭМ!$C$33:$C$776,СВЦЭМ!$A$33:$A$776,$A138,СВЦЭМ!$B$33:$B$776,I$119)+'СЕТ СН'!$I$12+СВЦЭМ!$D$10+'СЕТ СН'!$I$5-'СЕТ СН'!$I$20</f>
        <v>2951.2703070400003</v>
      </c>
      <c r="J138" s="36">
        <f>SUMIFS(СВЦЭМ!$C$33:$C$776,СВЦЭМ!$A$33:$A$776,$A138,СВЦЭМ!$B$33:$B$776,J$119)+'СЕТ СН'!$I$12+СВЦЭМ!$D$10+'СЕТ СН'!$I$5-'СЕТ СН'!$I$20</f>
        <v>2908.5636082400001</v>
      </c>
      <c r="K138" s="36">
        <f>SUMIFS(СВЦЭМ!$C$33:$C$776,СВЦЭМ!$A$33:$A$776,$A138,СВЦЭМ!$B$33:$B$776,K$119)+'СЕТ СН'!$I$12+СВЦЭМ!$D$10+'СЕТ СН'!$I$5-'СЕТ СН'!$I$20</f>
        <v>2877.27387262</v>
      </c>
      <c r="L138" s="36">
        <f>SUMIFS(СВЦЭМ!$C$33:$C$776,СВЦЭМ!$A$33:$A$776,$A138,СВЦЭМ!$B$33:$B$776,L$119)+'СЕТ СН'!$I$12+СВЦЭМ!$D$10+'СЕТ СН'!$I$5-'СЕТ СН'!$I$20</f>
        <v>2882.6177787800002</v>
      </c>
      <c r="M138" s="36">
        <f>SUMIFS(СВЦЭМ!$C$33:$C$776,СВЦЭМ!$A$33:$A$776,$A138,СВЦЭМ!$B$33:$B$776,M$119)+'СЕТ СН'!$I$12+СВЦЭМ!$D$10+'СЕТ СН'!$I$5-'СЕТ СН'!$I$20</f>
        <v>2909.60250038</v>
      </c>
      <c r="N138" s="36">
        <f>SUMIFS(СВЦЭМ!$C$33:$C$776,СВЦЭМ!$A$33:$A$776,$A138,СВЦЭМ!$B$33:$B$776,N$119)+'СЕТ СН'!$I$12+СВЦЭМ!$D$10+'СЕТ СН'!$I$5-'СЕТ СН'!$I$20</f>
        <v>2984.3720992600001</v>
      </c>
      <c r="O138" s="36">
        <f>SUMIFS(СВЦЭМ!$C$33:$C$776,СВЦЭМ!$A$33:$A$776,$A138,СВЦЭМ!$B$33:$B$776,O$119)+'СЕТ СН'!$I$12+СВЦЭМ!$D$10+'СЕТ СН'!$I$5-'СЕТ СН'!$I$20</f>
        <v>3019.6694141500002</v>
      </c>
      <c r="P138" s="36">
        <f>SUMIFS(СВЦЭМ!$C$33:$C$776,СВЦЭМ!$A$33:$A$776,$A138,СВЦЭМ!$B$33:$B$776,P$119)+'СЕТ СН'!$I$12+СВЦЭМ!$D$10+'СЕТ СН'!$I$5-'СЕТ СН'!$I$20</f>
        <v>3034.3867454199999</v>
      </c>
      <c r="Q138" s="36">
        <f>SUMIFS(СВЦЭМ!$C$33:$C$776,СВЦЭМ!$A$33:$A$776,$A138,СВЦЭМ!$B$33:$B$776,Q$119)+'СЕТ СН'!$I$12+СВЦЭМ!$D$10+'СЕТ СН'!$I$5-'СЕТ СН'!$I$20</f>
        <v>3043.7678451199999</v>
      </c>
      <c r="R138" s="36">
        <f>SUMIFS(СВЦЭМ!$C$33:$C$776,СВЦЭМ!$A$33:$A$776,$A138,СВЦЭМ!$B$33:$B$776,R$119)+'СЕТ СН'!$I$12+СВЦЭМ!$D$10+'СЕТ СН'!$I$5-'СЕТ СН'!$I$20</f>
        <v>3004.5880063000004</v>
      </c>
      <c r="S138" s="36">
        <f>SUMIFS(СВЦЭМ!$C$33:$C$776,СВЦЭМ!$A$33:$A$776,$A138,СВЦЭМ!$B$33:$B$776,S$119)+'СЕТ СН'!$I$12+СВЦЭМ!$D$10+'СЕТ СН'!$I$5-'СЕТ СН'!$I$20</f>
        <v>2961.5873003500001</v>
      </c>
      <c r="T138" s="36">
        <f>SUMIFS(СВЦЭМ!$C$33:$C$776,СВЦЭМ!$A$33:$A$776,$A138,СВЦЭМ!$B$33:$B$776,T$119)+'СЕТ СН'!$I$12+СВЦЭМ!$D$10+'СЕТ СН'!$I$5-'СЕТ СН'!$I$20</f>
        <v>2938.2489180800003</v>
      </c>
      <c r="U138" s="36">
        <f>SUMIFS(СВЦЭМ!$C$33:$C$776,СВЦЭМ!$A$33:$A$776,$A138,СВЦЭМ!$B$33:$B$776,U$119)+'СЕТ СН'!$I$12+СВЦЭМ!$D$10+'СЕТ СН'!$I$5-'СЕТ СН'!$I$20</f>
        <v>2905.0739783500003</v>
      </c>
      <c r="V138" s="36">
        <f>SUMIFS(СВЦЭМ!$C$33:$C$776,СВЦЭМ!$A$33:$A$776,$A138,СВЦЭМ!$B$33:$B$776,V$119)+'СЕТ СН'!$I$12+СВЦЭМ!$D$10+'СЕТ СН'!$I$5-'СЕТ СН'!$I$20</f>
        <v>2896.3580291000003</v>
      </c>
      <c r="W138" s="36">
        <f>SUMIFS(СВЦЭМ!$C$33:$C$776,СВЦЭМ!$A$33:$A$776,$A138,СВЦЭМ!$B$33:$B$776,W$119)+'СЕТ СН'!$I$12+СВЦЭМ!$D$10+'СЕТ СН'!$I$5-'СЕТ СН'!$I$20</f>
        <v>2913.29781744</v>
      </c>
      <c r="X138" s="36">
        <f>SUMIFS(СВЦЭМ!$C$33:$C$776,СВЦЭМ!$A$33:$A$776,$A138,СВЦЭМ!$B$33:$B$776,X$119)+'СЕТ СН'!$I$12+СВЦЭМ!$D$10+'СЕТ СН'!$I$5-'СЕТ СН'!$I$20</f>
        <v>2978.7545405300002</v>
      </c>
      <c r="Y138" s="36">
        <f>SUMIFS(СВЦЭМ!$C$33:$C$776,СВЦЭМ!$A$33:$A$776,$A138,СВЦЭМ!$B$33:$B$776,Y$119)+'СЕТ СН'!$I$12+СВЦЭМ!$D$10+'СЕТ СН'!$I$5-'СЕТ СН'!$I$20</f>
        <v>3038.2372850500001</v>
      </c>
    </row>
    <row r="139" spans="1:25" ht="15.75" x14ac:dyDescent="0.2">
      <c r="A139" s="35">
        <f t="shared" si="3"/>
        <v>43544</v>
      </c>
      <c r="B139" s="36">
        <f>SUMIFS(СВЦЭМ!$C$33:$C$776,СВЦЭМ!$A$33:$A$776,$A139,СВЦЭМ!$B$33:$B$776,B$119)+'СЕТ СН'!$I$12+СВЦЭМ!$D$10+'СЕТ СН'!$I$5-'СЕТ СН'!$I$20</f>
        <v>3051.8547158000001</v>
      </c>
      <c r="C139" s="36">
        <f>SUMIFS(СВЦЭМ!$C$33:$C$776,СВЦЭМ!$A$33:$A$776,$A139,СВЦЭМ!$B$33:$B$776,C$119)+'СЕТ СН'!$I$12+СВЦЭМ!$D$10+'СЕТ СН'!$I$5-'СЕТ СН'!$I$20</f>
        <v>3084.6977729800001</v>
      </c>
      <c r="D139" s="36">
        <f>SUMIFS(СВЦЭМ!$C$33:$C$776,СВЦЭМ!$A$33:$A$776,$A139,СВЦЭМ!$B$33:$B$776,D$119)+'СЕТ СН'!$I$12+СВЦЭМ!$D$10+'СЕТ СН'!$I$5-'СЕТ СН'!$I$20</f>
        <v>3070.52447889</v>
      </c>
      <c r="E139" s="36">
        <f>SUMIFS(СВЦЭМ!$C$33:$C$776,СВЦЭМ!$A$33:$A$776,$A139,СВЦЭМ!$B$33:$B$776,E$119)+'СЕТ СН'!$I$12+СВЦЭМ!$D$10+'СЕТ СН'!$I$5-'СЕТ СН'!$I$20</f>
        <v>3072.0077302300001</v>
      </c>
      <c r="F139" s="36">
        <f>SUMIFS(СВЦЭМ!$C$33:$C$776,СВЦЭМ!$A$33:$A$776,$A139,СВЦЭМ!$B$33:$B$776,F$119)+'СЕТ СН'!$I$12+СВЦЭМ!$D$10+'СЕТ СН'!$I$5-'СЕТ СН'!$I$20</f>
        <v>3075.9340747000001</v>
      </c>
      <c r="G139" s="36">
        <f>SUMIFS(СВЦЭМ!$C$33:$C$776,СВЦЭМ!$A$33:$A$776,$A139,СВЦЭМ!$B$33:$B$776,G$119)+'СЕТ СН'!$I$12+СВЦЭМ!$D$10+'СЕТ СН'!$I$5-'СЕТ СН'!$I$20</f>
        <v>3061.4922948100002</v>
      </c>
      <c r="H139" s="36">
        <f>SUMIFS(СВЦЭМ!$C$33:$C$776,СВЦЭМ!$A$33:$A$776,$A139,СВЦЭМ!$B$33:$B$776,H$119)+'СЕТ СН'!$I$12+СВЦЭМ!$D$10+'СЕТ СН'!$I$5-'СЕТ СН'!$I$20</f>
        <v>3015.9563298500002</v>
      </c>
      <c r="I139" s="36">
        <f>SUMIFS(СВЦЭМ!$C$33:$C$776,СВЦЭМ!$A$33:$A$776,$A139,СВЦЭМ!$B$33:$B$776,I$119)+'СЕТ СН'!$I$12+СВЦЭМ!$D$10+'СЕТ СН'!$I$5-'СЕТ СН'!$I$20</f>
        <v>2990.4505601600004</v>
      </c>
      <c r="J139" s="36">
        <f>SUMIFS(СВЦЭМ!$C$33:$C$776,СВЦЭМ!$A$33:$A$776,$A139,СВЦЭМ!$B$33:$B$776,J$119)+'СЕТ СН'!$I$12+СВЦЭМ!$D$10+'СЕТ СН'!$I$5-'СЕТ СН'!$I$20</f>
        <v>2936.5418973400001</v>
      </c>
      <c r="K139" s="36">
        <f>SUMIFS(СВЦЭМ!$C$33:$C$776,СВЦЭМ!$A$33:$A$776,$A139,СВЦЭМ!$B$33:$B$776,K$119)+'СЕТ СН'!$I$12+СВЦЭМ!$D$10+'СЕТ СН'!$I$5-'СЕТ СН'!$I$20</f>
        <v>2906.7159808599999</v>
      </c>
      <c r="L139" s="36">
        <f>SUMIFS(СВЦЭМ!$C$33:$C$776,СВЦЭМ!$A$33:$A$776,$A139,СВЦЭМ!$B$33:$B$776,L$119)+'СЕТ СН'!$I$12+СВЦЭМ!$D$10+'СЕТ СН'!$I$5-'СЕТ СН'!$I$20</f>
        <v>2903.92490821</v>
      </c>
      <c r="M139" s="36">
        <f>SUMIFS(СВЦЭМ!$C$33:$C$776,СВЦЭМ!$A$33:$A$776,$A139,СВЦЭМ!$B$33:$B$776,M$119)+'СЕТ СН'!$I$12+СВЦЭМ!$D$10+'СЕТ СН'!$I$5-'СЕТ СН'!$I$20</f>
        <v>2931.7936691700002</v>
      </c>
      <c r="N139" s="36">
        <f>SUMIFS(СВЦЭМ!$C$33:$C$776,СВЦЭМ!$A$33:$A$776,$A139,СВЦЭМ!$B$33:$B$776,N$119)+'СЕТ СН'!$I$12+СВЦЭМ!$D$10+'СЕТ СН'!$I$5-'СЕТ СН'!$I$20</f>
        <v>2967.5372409300003</v>
      </c>
      <c r="O139" s="36">
        <f>SUMIFS(СВЦЭМ!$C$33:$C$776,СВЦЭМ!$A$33:$A$776,$A139,СВЦЭМ!$B$33:$B$776,O$119)+'СЕТ СН'!$I$12+СВЦЭМ!$D$10+'СЕТ СН'!$I$5-'СЕТ СН'!$I$20</f>
        <v>2978.6206027900002</v>
      </c>
      <c r="P139" s="36">
        <f>SUMIFS(СВЦЭМ!$C$33:$C$776,СВЦЭМ!$A$33:$A$776,$A139,СВЦЭМ!$B$33:$B$776,P$119)+'СЕТ СН'!$I$12+СВЦЭМ!$D$10+'СЕТ СН'!$I$5-'СЕТ СН'!$I$20</f>
        <v>2994.6559798400003</v>
      </c>
      <c r="Q139" s="36">
        <f>SUMIFS(СВЦЭМ!$C$33:$C$776,СВЦЭМ!$A$33:$A$776,$A139,СВЦЭМ!$B$33:$B$776,Q$119)+'СЕТ СН'!$I$12+СВЦЭМ!$D$10+'СЕТ СН'!$I$5-'СЕТ СН'!$I$20</f>
        <v>2988.1386834300001</v>
      </c>
      <c r="R139" s="36">
        <f>SUMIFS(СВЦЭМ!$C$33:$C$776,СВЦЭМ!$A$33:$A$776,$A139,СВЦЭМ!$B$33:$B$776,R$119)+'СЕТ СН'!$I$12+СВЦЭМ!$D$10+'СЕТ СН'!$I$5-'СЕТ СН'!$I$20</f>
        <v>2959.1840032099999</v>
      </c>
      <c r="S139" s="36">
        <f>SUMIFS(СВЦЭМ!$C$33:$C$776,СВЦЭМ!$A$33:$A$776,$A139,СВЦЭМ!$B$33:$B$776,S$119)+'СЕТ СН'!$I$12+СВЦЭМ!$D$10+'СЕТ СН'!$I$5-'СЕТ СН'!$I$20</f>
        <v>2917.2309866000001</v>
      </c>
      <c r="T139" s="36">
        <f>SUMIFS(СВЦЭМ!$C$33:$C$776,СВЦЭМ!$A$33:$A$776,$A139,СВЦЭМ!$B$33:$B$776,T$119)+'СЕТ СН'!$I$12+СВЦЭМ!$D$10+'СЕТ СН'!$I$5-'СЕТ СН'!$I$20</f>
        <v>2905.0178839</v>
      </c>
      <c r="U139" s="36">
        <f>SUMIFS(СВЦЭМ!$C$33:$C$776,СВЦЭМ!$A$33:$A$776,$A139,СВЦЭМ!$B$33:$B$776,U$119)+'СЕТ СН'!$I$12+СВЦЭМ!$D$10+'СЕТ СН'!$I$5-'СЕТ СН'!$I$20</f>
        <v>2876.10354968</v>
      </c>
      <c r="V139" s="36">
        <f>SUMIFS(СВЦЭМ!$C$33:$C$776,СВЦЭМ!$A$33:$A$776,$A139,СВЦЭМ!$B$33:$B$776,V$119)+'СЕТ СН'!$I$12+СВЦЭМ!$D$10+'СЕТ СН'!$I$5-'СЕТ СН'!$I$20</f>
        <v>2865.5911759700002</v>
      </c>
      <c r="W139" s="36">
        <f>SUMIFS(СВЦЭМ!$C$33:$C$776,СВЦЭМ!$A$33:$A$776,$A139,СВЦЭМ!$B$33:$B$776,W$119)+'СЕТ СН'!$I$12+СВЦЭМ!$D$10+'СЕТ СН'!$I$5-'СЕТ СН'!$I$20</f>
        <v>2862.0611277600001</v>
      </c>
      <c r="X139" s="36">
        <f>SUMIFS(СВЦЭМ!$C$33:$C$776,СВЦЭМ!$A$33:$A$776,$A139,СВЦЭМ!$B$33:$B$776,X$119)+'СЕТ СН'!$I$12+СВЦЭМ!$D$10+'СЕТ СН'!$I$5-'СЕТ СН'!$I$20</f>
        <v>2899.2608831800003</v>
      </c>
      <c r="Y139" s="36">
        <f>SUMIFS(СВЦЭМ!$C$33:$C$776,СВЦЭМ!$A$33:$A$776,$A139,СВЦЭМ!$B$33:$B$776,Y$119)+'СЕТ СН'!$I$12+СВЦЭМ!$D$10+'СЕТ СН'!$I$5-'СЕТ СН'!$I$20</f>
        <v>2955.71066359</v>
      </c>
    </row>
    <row r="140" spans="1:25" ht="15.75" x14ac:dyDescent="0.2">
      <c r="A140" s="35">
        <f t="shared" si="3"/>
        <v>43545</v>
      </c>
      <c r="B140" s="36">
        <f>SUMIFS(СВЦЭМ!$C$33:$C$776,СВЦЭМ!$A$33:$A$776,$A140,СВЦЭМ!$B$33:$B$776,B$119)+'СЕТ СН'!$I$12+СВЦЭМ!$D$10+'СЕТ СН'!$I$5-'СЕТ СН'!$I$20</f>
        <v>3004.9381749300001</v>
      </c>
      <c r="C140" s="36">
        <f>SUMIFS(СВЦЭМ!$C$33:$C$776,СВЦЭМ!$A$33:$A$776,$A140,СВЦЭМ!$B$33:$B$776,C$119)+'СЕТ СН'!$I$12+СВЦЭМ!$D$10+'СЕТ СН'!$I$5-'СЕТ СН'!$I$20</f>
        <v>3046.88799131</v>
      </c>
      <c r="D140" s="36">
        <f>SUMIFS(СВЦЭМ!$C$33:$C$776,СВЦЭМ!$A$33:$A$776,$A140,СВЦЭМ!$B$33:$B$776,D$119)+'СЕТ СН'!$I$12+СВЦЭМ!$D$10+'СЕТ СН'!$I$5-'СЕТ СН'!$I$20</f>
        <v>3062.6091280000001</v>
      </c>
      <c r="E140" s="36">
        <f>SUMIFS(СВЦЭМ!$C$33:$C$776,СВЦЭМ!$A$33:$A$776,$A140,СВЦЭМ!$B$33:$B$776,E$119)+'СЕТ СН'!$I$12+СВЦЭМ!$D$10+'СЕТ СН'!$I$5-'СЕТ СН'!$I$20</f>
        <v>3077.9821331800003</v>
      </c>
      <c r="F140" s="36">
        <f>SUMIFS(СВЦЭМ!$C$33:$C$776,СВЦЭМ!$A$33:$A$776,$A140,СВЦЭМ!$B$33:$B$776,F$119)+'СЕТ СН'!$I$12+СВЦЭМ!$D$10+'СЕТ СН'!$I$5-'СЕТ СН'!$I$20</f>
        <v>3091.7879902600002</v>
      </c>
      <c r="G140" s="36">
        <f>SUMIFS(СВЦЭМ!$C$33:$C$776,СВЦЭМ!$A$33:$A$776,$A140,СВЦЭМ!$B$33:$B$776,G$119)+'СЕТ СН'!$I$12+СВЦЭМ!$D$10+'СЕТ СН'!$I$5-'СЕТ СН'!$I$20</f>
        <v>3055.5356058699999</v>
      </c>
      <c r="H140" s="36">
        <f>SUMIFS(СВЦЭМ!$C$33:$C$776,СВЦЭМ!$A$33:$A$776,$A140,СВЦЭМ!$B$33:$B$776,H$119)+'СЕТ СН'!$I$12+СВЦЭМ!$D$10+'СЕТ СН'!$I$5-'СЕТ СН'!$I$20</f>
        <v>3001.1780405899999</v>
      </c>
      <c r="I140" s="36">
        <f>SUMIFS(СВЦЭМ!$C$33:$C$776,СВЦЭМ!$A$33:$A$776,$A140,СВЦЭМ!$B$33:$B$776,I$119)+'СЕТ СН'!$I$12+СВЦЭМ!$D$10+'СЕТ СН'!$I$5-'СЕТ СН'!$I$20</f>
        <v>2941.2600976500003</v>
      </c>
      <c r="J140" s="36">
        <f>SUMIFS(СВЦЭМ!$C$33:$C$776,СВЦЭМ!$A$33:$A$776,$A140,СВЦЭМ!$B$33:$B$776,J$119)+'СЕТ СН'!$I$12+СВЦЭМ!$D$10+'СЕТ СН'!$I$5-'СЕТ СН'!$I$20</f>
        <v>2893.8691601400001</v>
      </c>
      <c r="K140" s="36">
        <f>SUMIFS(СВЦЭМ!$C$33:$C$776,СВЦЭМ!$A$33:$A$776,$A140,СВЦЭМ!$B$33:$B$776,K$119)+'СЕТ СН'!$I$12+СВЦЭМ!$D$10+'СЕТ СН'!$I$5-'СЕТ СН'!$I$20</f>
        <v>2884.2524475700002</v>
      </c>
      <c r="L140" s="36">
        <f>SUMIFS(СВЦЭМ!$C$33:$C$776,СВЦЭМ!$A$33:$A$776,$A140,СВЦЭМ!$B$33:$B$776,L$119)+'СЕТ СН'!$I$12+СВЦЭМ!$D$10+'СЕТ СН'!$I$5-'СЕТ СН'!$I$20</f>
        <v>2910.7129563400003</v>
      </c>
      <c r="M140" s="36">
        <f>SUMIFS(СВЦЭМ!$C$33:$C$776,СВЦЭМ!$A$33:$A$776,$A140,СВЦЭМ!$B$33:$B$776,M$119)+'СЕТ СН'!$I$12+СВЦЭМ!$D$10+'СЕТ СН'!$I$5-'СЕТ СН'!$I$20</f>
        <v>2955.5228668099999</v>
      </c>
      <c r="N140" s="36">
        <f>SUMIFS(СВЦЭМ!$C$33:$C$776,СВЦЭМ!$A$33:$A$776,$A140,СВЦЭМ!$B$33:$B$776,N$119)+'СЕТ СН'!$I$12+СВЦЭМ!$D$10+'СЕТ СН'!$I$5-'СЕТ СН'!$I$20</f>
        <v>3001.9383538800002</v>
      </c>
      <c r="O140" s="36">
        <f>SUMIFS(СВЦЭМ!$C$33:$C$776,СВЦЭМ!$A$33:$A$776,$A140,СВЦЭМ!$B$33:$B$776,O$119)+'СЕТ СН'!$I$12+СВЦЭМ!$D$10+'СЕТ СН'!$I$5-'СЕТ СН'!$I$20</f>
        <v>3010.6349969800003</v>
      </c>
      <c r="P140" s="36">
        <f>SUMIFS(СВЦЭМ!$C$33:$C$776,СВЦЭМ!$A$33:$A$776,$A140,СВЦЭМ!$B$33:$B$776,P$119)+'СЕТ СН'!$I$12+СВЦЭМ!$D$10+'СЕТ СН'!$I$5-'СЕТ СН'!$I$20</f>
        <v>3031.5885476500002</v>
      </c>
      <c r="Q140" s="36">
        <f>SUMIFS(СВЦЭМ!$C$33:$C$776,СВЦЭМ!$A$33:$A$776,$A140,СВЦЭМ!$B$33:$B$776,Q$119)+'СЕТ СН'!$I$12+СВЦЭМ!$D$10+'СЕТ СН'!$I$5-'СЕТ СН'!$I$20</f>
        <v>3028.2437574700002</v>
      </c>
      <c r="R140" s="36">
        <f>SUMIFS(СВЦЭМ!$C$33:$C$776,СВЦЭМ!$A$33:$A$776,$A140,СВЦЭМ!$B$33:$B$776,R$119)+'СЕТ СН'!$I$12+СВЦЭМ!$D$10+'СЕТ СН'!$I$5-'СЕТ СН'!$I$20</f>
        <v>2999.0759538000002</v>
      </c>
      <c r="S140" s="36">
        <f>SUMIFS(СВЦЭМ!$C$33:$C$776,СВЦЭМ!$A$33:$A$776,$A140,СВЦЭМ!$B$33:$B$776,S$119)+'СЕТ СН'!$I$12+СВЦЭМ!$D$10+'СЕТ СН'!$I$5-'СЕТ СН'!$I$20</f>
        <v>2947.7088209399999</v>
      </c>
      <c r="T140" s="36">
        <f>SUMIFS(СВЦЭМ!$C$33:$C$776,СВЦЭМ!$A$33:$A$776,$A140,СВЦЭМ!$B$33:$B$776,T$119)+'СЕТ СН'!$I$12+СВЦЭМ!$D$10+'СЕТ СН'!$I$5-'СЕТ СН'!$I$20</f>
        <v>2897.6375025000002</v>
      </c>
      <c r="U140" s="36">
        <f>SUMIFS(СВЦЭМ!$C$33:$C$776,СВЦЭМ!$A$33:$A$776,$A140,СВЦЭМ!$B$33:$B$776,U$119)+'СЕТ СН'!$I$12+СВЦЭМ!$D$10+'СЕТ СН'!$I$5-'СЕТ СН'!$I$20</f>
        <v>2866.32853656</v>
      </c>
      <c r="V140" s="36">
        <f>SUMIFS(СВЦЭМ!$C$33:$C$776,СВЦЭМ!$A$33:$A$776,$A140,СВЦЭМ!$B$33:$B$776,V$119)+'СЕТ СН'!$I$12+СВЦЭМ!$D$10+'СЕТ СН'!$I$5-'СЕТ СН'!$I$20</f>
        <v>2867.6546299000001</v>
      </c>
      <c r="W140" s="36">
        <f>SUMIFS(СВЦЭМ!$C$33:$C$776,СВЦЭМ!$A$33:$A$776,$A140,СВЦЭМ!$B$33:$B$776,W$119)+'СЕТ СН'!$I$12+СВЦЭМ!$D$10+'СЕТ СН'!$I$5-'СЕТ СН'!$I$20</f>
        <v>2880.45138137</v>
      </c>
      <c r="X140" s="36">
        <f>SUMIFS(СВЦЭМ!$C$33:$C$776,СВЦЭМ!$A$33:$A$776,$A140,СВЦЭМ!$B$33:$B$776,X$119)+'СЕТ СН'!$I$12+СВЦЭМ!$D$10+'СЕТ СН'!$I$5-'СЕТ СН'!$I$20</f>
        <v>2942.9154713300004</v>
      </c>
      <c r="Y140" s="36">
        <f>SUMIFS(СВЦЭМ!$C$33:$C$776,СВЦЭМ!$A$33:$A$776,$A140,СВЦЭМ!$B$33:$B$776,Y$119)+'СЕТ СН'!$I$12+СВЦЭМ!$D$10+'СЕТ СН'!$I$5-'СЕТ СН'!$I$20</f>
        <v>3006.53463336</v>
      </c>
    </row>
    <row r="141" spans="1:25" ht="15.75" x14ac:dyDescent="0.2">
      <c r="A141" s="35">
        <f t="shared" si="3"/>
        <v>43546</v>
      </c>
      <c r="B141" s="36">
        <f>SUMIFS(СВЦЭМ!$C$33:$C$776,СВЦЭМ!$A$33:$A$776,$A141,СВЦЭМ!$B$33:$B$776,B$119)+'СЕТ СН'!$I$12+СВЦЭМ!$D$10+'СЕТ СН'!$I$5-'СЕТ СН'!$I$20</f>
        <v>3033.9561666300001</v>
      </c>
      <c r="C141" s="36">
        <f>SUMIFS(СВЦЭМ!$C$33:$C$776,СВЦЭМ!$A$33:$A$776,$A141,СВЦЭМ!$B$33:$B$776,C$119)+'СЕТ СН'!$I$12+СВЦЭМ!$D$10+'СЕТ СН'!$I$5-'СЕТ СН'!$I$20</f>
        <v>3089.8113193899999</v>
      </c>
      <c r="D141" s="36">
        <f>SUMIFS(СВЦЭМ!$C$33:$C$776,СВЦЭМ!$A$33:$A$776,$A141,СВЦЭМ!$B$33:$B$776,D$119)+'СЕТ СН'!$I$12+СВЦЭМ!$D$10+'СЕТ СН'!$I$5-'СЕТ СН'!$I$20</f>
        <v>3085.6943215600004</v>
      </c>
      <c r="E141" s="36">
        <f>SUMIFS(СВЦЭМ!$C$33:$C$776,СВЦЭМ!$A$33:$A$776,$A141,СВЦЭМ!$B$33:$B$776,E$119)+'СЕТ СН'!$I$12+СВЦЭМ!$D$10+'СЕТ СН'!$I$5-'СЕТ СН'!$I$20</f>
        <v>3087.1484972000003</v>
      </c>
      <c r="F141" s="36">
        <f>SUMIFS(СВЦЭМ!$C$33:$C$776,СВЦЭМ!$A$33:$A$776,$A141,СВЦЭМ!$B$33:$B$776,F$119)+'СЕТ СН'!$I$12+СВЦЭМ!$D$10+'СЕТ СН'!$I$5-'СЕТ СН'!$I$20</f>
        <v>3094.92161695</v>
      </c>
      <c r="G141" s="36">
        <f>SUMIFS(СВЦЭМ!$C$33:$C$776,СВЦЭМ!$A$33:$A$776,$A141,СВЦЭМ!$B$33:$B$776,G$119)+'СЕТ СН'!$I$12+СВЦЭМ!$D$10+'СЕТ СН'!$I$5-'СЕТ СН'!$I$20</f>
        <v>3084.2781861100002</v>
      </c>
      <c r="H141" s="36">
        <f>SUMIFS(СВЦЭМ!$C$33:$C$776,СВЦЭМ!$A$33:$A$776,$A141,СВЦЭМ!$B$33:$B$776,H$119)+'СЕТ СН'!$I$12+СВЦЭМ!$D$10+'СЕТ СН'!$I$5-'СЕТ СН'!$I$20</f>
        <v>3019.5068890500002</v>
      </c>
      <c r="I141" s="36">
        <f>SUMIFS(СВЦЭМ!$C$33:$C$776,СВЦЭМ!$A$33:$A$776,$A141,СВЦЭМ!$B$33:$B$776,I$119)+'СЕТ СН'!$I$12+СВЦЭМ!$D$10+'СЕТ СН'!$I$5-'СЕТ СН'!$I$20</f>
        <v>2980.50656884</v>
      </c>
      <c r="J141" s="36">
        <f>SUMIFS(СВЦЭМ!$C$33:$C$776,СВЦЭМ!$A$33:$A$776,$A141,СВЦЭМ!$B$33:$B$776,J$119)+'СЕТ СН'!$I$12+СВЦЭМ!$D$10+'СЕТ СН'!$I$5-'СЕТ СН'!$I$20</f>
        <v>2949.0482361200002</v>
      </c>
      <c r="K141" s="36">
        <f>SUMIFS(СВЦЭМ!$C$33:$C$776,СВЦЭМ!$A$33:$A$776,$A141,СВЦЭМ!$B$33:$B$776,K$119)+'СЕТ СН'!$I$12+СВЦЭМ!$D$10+'СЕТ СН'!$I$5-'СЕТ СН'!$I$20</f>
        <v>2924.3014664500001</v>
      </c>
      <c r="L141" s="36">
        <f>SUMIFS(СВЦЭМ!$C$33:$C$776,СВЦЭМ!$A$33:$A$776,$A141,СВЦЭМ!$B$33:$B$776,L$119)+'СЕТ СН'!$I$12+СВЦЭМ!$D$10+'СЕТ СН'!$I$5-'СЕТ СН'!$I$20</f>
        <v>2931.95908349</v>
      </c>
      <c r="M141" s="36">
        <f>SUMIFS(СВЦЭМ!$C$33:$C$776,СВЦЭМ!$A$33:$A$776,$A141,СВЦЭМ!$B$33:$B$776,M$119)+'СЕТ СН'!$I$12+СВЦЭМ!$D$10+'СЕТ СН'!$I$5-'СЕТ СН'!$I$20</f>
        <v>2954.1586093700002</v>
      </c>
      <c r="N141" s="36">
        <f>SUMIFS(СВЦЭМ!$C$33:$C$776,СВЦЭМ!$A$33:$A$776,$A141,СВЦЭМ!$B$33:$B$776,N$119)+'СЕТ СН'!$I$12+СВЦЭМ!$D$10+'СЕТ СН'!$I$5-'СЕТ СН'!$I$20</f>
        <v>2966.6244739500003</v>
      </c>
      <c r="O141" s="36">
        <f>SUMIFS(СВЦЭМ!$C$33:$C$776,СВЦЭМ!$A$33:$A$776,$A141,СВЦЭМ!$B$33:$B$776,O$119)+'СЕТ СН'!$I$12+СВЦЭМ!$D$10+'СЕТ СН'!$I$5-'СЕТ СН'!$I$20</f>
        <v>2965.0935812800003</v>
      </c>
      <c r="P141" s="36">
        <f>SUMIFS(СВЦЭМ!$C$33:$C$776,СВЦЭМ!$A$33:$A$776,$A141,СВЦЭМ!$B$33:$B$776,P$119)+'СЕТ СН'!$I$12+СВЦЭМ!$D$10+'СЕТ СН'!$I$5-'СЕТ СН'!$I$20</f>
        <v>2972.6211319500003</v>
      </c>
      <c r="Q141" s="36">
        <f>SUMIFS(СВЦЭМ!$C$33:$C$776,СВЦЭМ!$A$33:$A$776,$A141,СВЦЭМ!$B$33:$B$776,Q$119)+'СЕТ СН'!$I$12+СВЦЭМ!$D$10+'СЕТ СН'!$I$5-'СЕТ СН'!$I$20</f>
        <v>2972.4819340800004</v>
      </c>
      <c r="R141" s="36">
        <f>SUMIFS(СВЦЭМ!$C$33:$C$776,СВЦЭМ!$A$33:$A$776,$A141,СВЦЭМ!$B$33:$B$776,R$119)+'СЕТ СН'!$I$12+СВЦЭМ!$D$10+'СЕТ СН'!$I$5-'СЕТ СН'!$I$20</f>
        <v>2961.3798856900003</v>
      </c>
      <c r="S141" s="36">
        <f>SUMIFS(СВЦЭМ!$C$33:$C$776,СВЦЭМ!$A$33:$A$776,$A141,СВЦЭМ!$B$33:$B$776,S$119)+'СЕТ СН'!$I$12+СВЦЭМ!$D$10+'СЕТ СН'!$I$5-'СЕТ СН'!$I$20</f>
        <v>2919.5371577800001</v>
      </c>
      <c r="T141" s="36">
        <f>SUMIFS(СВЦЭМ!$C$33:$C$776,СВЦЭМ!$A$33:$A$776,$A141,СВЦЭМ!$B$33:$B$776,T$119)+'СЕТ СН'!$I$12+СВЦЭМ!$D$10+'СЕТ СН'!$I$5-'СЕТ СН'!$I$20</f>
        <v>2895.9879129700003</v>
      </c>
      <c r="U141" s="36">
        <f>SUMIFS(СВЦЭМ!$C$33:$C$776,СВЦЭМ!$A$33:$A$776,$A141,СВЦЭМ!$B$33:$B$776,U$119)+'СЕТ СН'!$I$12+СВЦЭМ!$D$10+'СЕТ СН'!$I$5-'СЕТ СН'!$I$20</f>
        <v>2893.05823005</v>
      </c>
      <c r="V141" s="36">
        <f>SUMIFS(СВЦЭМ!$C$33:$C$776,СВЦЭМ!$A$33:$A$776,$A141,СВЦЭМ!$B$33:$B$776,V$119)+'СЕТ СН'!$I$12+СВЦЭМ!$D$10+'СЕТ СН'!$I$5-'СЕТ СН'!$I$20</f>
        <v>2897.19406983</v>
      </c>
      <c r="W141" s="36">
        <f>SUMIFS(СВЦЭМ!$C$33:$C$776,СВЦЭМ!$A$33:$A$776,$A141,СВЦЭМ!$B$33:$B$776,W$119)+'СЕТ СН'!$I$12+СВЦЭМ!$D$10+'СЕТ СН'!$I$5-'СЕТ СН'!$I$20</f>
        <v>2890.69061328</v>
      </c>
      <c r="X141" s="36">
        <f>SUMIFS(СВЦЭМ!$C$33:$C$776,СВЦЭМ!$A$33:$A$776,$A141,СВЦЭМ!$B$33:$B$776,X$119)+'СЕТ СН'!$I$12+СВЦЭМ!$D$10+'СЕТ СН'!$I$5-'СЕТ СН'!$I$20</f>
        <v>2938.02851938</v>
      </c>
      <c r="Y141" s="36">
        <f>SUMIFS(СВЦЭМ!$C$33:$C$776,СВЦЭМ!$A$33:$A$776,$A141,СВЦЭМ!$B$33:$B$776,Y$119)+'СЕТ СН'!$I$12+СВЦЭМ!$D$10+'СЕТ СН'!$I$5-'СЕТ СН'!$I$20</f>
        <v>2991.2736196000001</v>
      </c>
    </row>
    <row r="142" spans="1:25" ht="15.75" x14ac:dyDescent="0.2">
      <c r="A142" s="35">
        <f t="shared" si="3"/>
        <v>43547</v>
      </c>
      <c r="B142" s="36">
        <f>SUMIFS(СВЦЭМ!$C$33:$C$776,СВЦЭМ!$A$33:$A$776,$A142,СВЦЭМ!$B$33:$B$776,B$119)+'СЕТ СН'!$I$12+СВЦЭМ!$D$10+'СЕТ СН'!$I$5-'СЕТ СН'!$I$20</f>
        <v>2996.2746161100004</v>
      </c>
      <c r="C142" s="36">
        <f>SUMIFS(СВЦЭМ!$C$33:$C$776,СВЦЭМ!$A$33:$A$776,$A142,СВЦЭМ!$B$33:$B$776,C$119)+'СЕТ СН'!$I$12+СВЦЭМ!$D$10+'СЕТ СН'!$I$5-'СЕТ СН'!$I$20</f>
        <v>3024.2385358400002</v>
      </c>
      <c r="D142" s="36">
        <f>SUMIFS(СВЦЭМ!$C$33:$C$776,СВЦЭМ!$A$33:$A$776,$A142,СВЦЭМ!$B$33:$B$776,D$119)+'СЕТ СН'!$I$12+СВЦЭМ!$D$10+'СЕТ СН'!$I$5-'СЕТ СН'!$I$20</f>
        <v>3039.36246175</v>
      </c>
      <c r="E142" s="36">
        <f>SUMIFS(СВЦЭМ!$C$33:$C$776,СВЦЭМ!$A$33:$A$776,$A142,СВЦЭМ!$B$33:$B$776,E$119)+'СЕТ СН'!$I$12+СВЦЭМ!$D$10+'СЕТ СН'!$I$5-'СЕТ СН'!$I$20</f>
        <v>3055.5035270100002</v>
      </c>
      <c r="F142" s="36">
        <f>SUMIFS(СВЦЭМ!$C$33:$C$776,СВЦЭМ!$A$33:$A$776,$A142,СВЦЭМ!$B$33:$B$776,F$119)+'СЕТ СН'!$I$12+СВЦЭМ!$D$10+'СЕТ СН'!$I$5-'СЕТ СН'!$I$20</f>
        <v>3050.12450317</v>
      </c>
      <c r="G142" s="36">
        <f>SUMIFS(СВЦЭМ!$C$33:$C$776,СВЦЭМ!$A$33:$A$776,$A142,СВЦЭМ!$B$33:$B$776,G$119)+'СЕТ СН'!$I$12+СВЦЭМ!$D$10+'СЕТ СН'!$I$5-'СЕТ СН'!$I$20</f>
        <v>3051.4784158700004</v>
      </c>
      <c r="H142" s="36">
        <f>SUMIFS(СВЦЭМ!$C$33:$C$776,СВЦЭМ!$A$33:$A$776,$A142,СВЦЭМ!$B$33:$B$776,H$119)+'СЕТ СН'!$I$12+СВЦЭМ!$D$10+'СЕТ СН'!$I$5-'СЕТ СН'!$I$20</f>
        <v>3069.47864222</v>
      </c>
      <c r="I142" s="36">
        <f>SUMIFS(СВЦЭМ!$C$33:$C$776,СВЦЭМ!$A$33:$A$776,$A142,СВЦЭМ!$B$33:$B$776,I$119)+'СЕТ СН'!$I$12+СВЦЭМ!$D$10+'СЕТ СН'!$I$5-'СЕТ СН'!$I$20</f>
        <v>3083.1166793299999</v>
      </c>
      <c r="J142" s="36">
        <f>SUMIFS(СВЦЭМ!$C$33:$C$776,СВЦЭМ!$A$33:$A$776,$A142,СВЦЭМ!$B$33:$B$776,J$119)+'СЕТ СН'!$I$12+СВЦЭМ!$D$10+'СЕТ СН'!$I$5-'СЕТ СН'!$I$20</f>
        <v>3022.4505653300002</v>
      </c>
      <c r="K142" s="36">
        <f>SUMIFS(СВЦЭМ!$C$33:$C$776,СВЦЭМ!$A$33:$A$776,$A142,СВЦЭМ!$B$33:$B$776,K$119)+'СЕТ СН'!$I$12+СВЦЭМ!$D$10+'СЕТ СН'!$I$5-'СЕТ СН'!$I$20</f>
        <v>2973.8437998899999</v>
      </c>
      <c r="L142" s="36">
        <f>SUMIFS(СВЦЭМ!$C$33:$C$776,СВЦЭМ!$A$33:$A$776,$A142,СВЦЭМ!$B$33:$B$776,L$119)+'СЕТ СН'!$I$12+СВЦЭМ!$D$10+'СЕТ СН'!$I$5-'СЕТ СН'!$I$20</f>
        <v>2965.3500876799999</v>
      </c>
      <c r="M142" s="36">
        <f>SUMIFS(СВЦЭМ!$C$33:$C$776,СВЦЭМ!$A$33:$A$776,$A142,СВЦЭМ!$B$33:$B$776,M$119)+'СЕТ СН'!$I$12+СВЦЭМ!$D$10+'СЕТ СН'!$I$5-'СЕТ СН'!$I$20</f>
        <v>3001.21064411</v>
      </c>
      <c r="N142" s="36">
        <f>SUMIFS(СВЦЭМ!$C$33:$C$776,СВЦЭМ!$A$33:$A$776,$A142,СВЦЭМ!$B$33:$B$776,N$119)+'СЕТ СН'!$I$12+СВЦЭМ!$D$10+'СЕТ СН'!$I$5-'СЕТ СН'!$I$20</f>
        <v>3018.7786395400003</v>
      </c>
      <c r="O142" s="36">
        <f>SUMIFS(СВЦЭМ!$C$33:$C$776,СВЦЭМ!$A$33:$A$776,$A142,СВЦЭМ!$B$33:$B$776,O$119)+'СЕТ СН'!$I$12+СВЦЭМ!$D$10+'СЕТ СН'!$I$5-'СЕТ СН'!$I$20</f>
        <v>3003.9332927200003</v>
      </c>
      <c r="P142" s="36">
        <f>SUMIFS(СВЦЭМ!$C$33:$C$776,СВЦЭМ!$A$33:$A$776,$A142,СВЦЭМ!$B$33:$B$776,P$119)+'СЕТ СН'!$I$12+СВЦЭМ!$D$10+'СЕТ СН'!$I$5-'СЕТ СН'!$I$20</f>
        <v>3010.0849056800002</v>
      </c>
      <c r="Q142" s="36">
        <f>SUMIFS(СВЦЭМ!$C$33:$C$776,СВЦЭМ!$A$33:$A$776,$A142,СВЦЭМ!$B$33:$B$776,Q$119)+'СЕТ СН'!$I$12+СВЦЭМ!$D$10+'СЕТ СН'!$I$5-'СЕТ СН'!$I$20</f>
        <v>3011.2103642000002</v>
      </c>
      <c r="R142" s="36">
        <f>SUMIFS(СВЦЭМ!$C$33:$C$776,СВЦЭМ!$A$33:$A$776,$A142,СВЦЭМ!$B$33:$B$776,R$119)+'СЕТ СН'!$I$12+СВЦЭМ!$D$10+'СЕТ СН'!$I$5-'СЕТ СН'!$I$20</f>
        <v>2981.4030068500001</v>
      </c>
      <c r="S142" s="36">
        <f>SUMIFS(СВЦЭМ!$C$33:$C$776,СВЦЭМ!$A$33:$A$776,$A142,СВЦЭМ!$B$33:$B$776,S$119)+'СЕТ СН'!$I$12+СВЦЭМ!$D$10+'СЕТ СН'!$I$5-'СЕТ СН'!$I$20</f>
        <v>2936.7589327200003</v>
      </c>
      <c r="T142" s="36">
        <f>SUMIFS(СВЦЭМ!$C$33:$C$776,СВЦЭМ!$A$33:$A$776,$A142,СВЦЭМ!$B$33:$B$776,T$119)+'СЕТ СН'!$I$12+СВЦЭМ!$D$10+'СЕТ СН'!$I$5-'СЕТ СН'!$I$20</f>
        <v>2931.3783093700004</v>
      </c>
      <c r="U142" s="36">
        <f>SUMIFS(СВЦЭМ!$C$33:$C$776,СВЦЭМ!$A$33:$A$776,$A142,СВЦЭМ!$B$33:$B$776,U$119)+'СЕТ СН'!$I$12+СВЦЭМ!$D$10+'СЕТ СН'!$I$5-'СЕТ СН'!$I$20</f>
        <v>2922.7849630600003</v>
      </c>
      <c r="V142" s="36">
        <f>SUMIFS(СВЦЭМ!$C$33:$C$776,СВЦЭМ!$A$33:$A$776,$A142,СВЦЭМ!$B$33:$B$776,V$119)+'СЕТ СН'!$I$12+СВЦЭМ!$D$10+'СЕТ СН'!$I$5-'СЕТ СН'!$I$20</f>
        <v>2923.1112560800002</v>
      </c>
      <c r="W142" s="36">
        <f>SUMIFS(СВЦЭМ!$C$33:$C$776,СВЦЭМ!$A$33:$A$776,$A142,СВЦЭМ!$B$33:$B$776,W$119)+'СЕТ СН'!$I$12+СВЦЭМ!$D$10+'СЕТ СН'!$I$5-'СЕТ СН'!$I$20</f>
        <v>2924.0536329300003</v>
      </c>
      <c r="X142" s="36">
        <f>SUMIFS(СВЦЭМ!$C$33:$C$776,СВЦЭМ!$A$33:$A$776,$A142,СВЦЭМ!$B$33:$B$776,X$119)+'СЕТ СН'!$I$12+СВЦЭМ!$D$10+'СЕТ СН'!$I$5-'СЕТ СН'!$I$20</f>
        <v>2964.99410997</v>
      </c>
      <c r="Y142" s="36">
        <f>SUMIFS(СВЦЭМ!$C$33:$C$776,СВЦЭМ!$A$33:$A$776,$A142,СВЦЭМ!$B$33:$B$776,Y$119)+'СЕТ СН'!$I$12+СВЦЭМ!$D$10+'СЕТ СН'!$I$5-'СЕТ СН'!$I$20</f>
        <v>3027.5660025900002</v>
      </c>
    </row>
    <row r="143" spans="1:25" ht="15.75" x14ac:dyDescent="0.2">
      <c r="A143" s="35">
        <f t="shared" si="3"/>
        <v>43548</v>
      </c>
      <c r="B143" s="36">
        <f>SUMIFS(СВЦЭМ!$C$33:$C$776,СВЦЭМ!$A$33:$A$776,$A143,СВЦЭМ!$B$33:$B$776,B$119)+'СЕТ СН'!$I$12+СВЦЭМ!$D$10+'СЕТ СН'!$I$5-'СЕТ СН'!$I$20</f>
        <v>3004.5070455800001</v>
      </c>
      <c r="C143" s="36">
        <f>SUMIFS(СВЦЭМ!$C$33:$C$776,СВЦЭМ!$A$33:$A$776,$A143,СВЦЭМ!$B$33:$B$776,C$119)+'СЕТ СН'!$I$12+СВЦЭМ!$D$10+'СЕТ СН'!$I$5-'СЕТ СН'!$I$20</f>
        <v>3020.2726850899999</v>
      </c>
      <c r="D143" s="36">
        <f>SUMIFS(СВЦЭМ!$C$33:$C$776,СВЦЭМ!$A$33:$A$776,$A143,СВЦЭМ!$B$33:$B$776,D$119)+'СЕТ СН'!$I$12+СВЦЭМ!$D$10+'СЕТ СН'!$I$5-'СЕТ СН'!$I$20</f>
        <v>3087.6783617700003</v>
      </c>
      <c r="E143" s="36">
        <f>SUMIFS(СВЦЭМ!$C$33:$C$776,СВЦЭМ!$A$33:$A$776,$A143,СВЦЭМ!$B$33:$B$776,E$119)+'СЕТ СН'!$I$12+СВЦЭМ!$D$10+'СЕТ СН'!$I$5-'СЕТ СН'!$I$20</f>
        <v>3110.11058005</v>
      </c>
      <c r="F143" s="36">
        <f>SUMIFS(СВЦЭМ!$C$33:$C$776,СВЦЭМ!$A$33:$A$776,$A143,СВЦЭМ!$B$33:$B$776,F$119)+'СЕТ СН'!$I$12+СВЦЭМ!$D$10+'СЕТ СН'!$I$5-'СЕТ СН'!$I$20</f>
        <v>3096.8580800500004</v>
      </c>
      <c r="G143" s="36">
        <f>SUMIFS(СВЦЭМ!$C$33:$C$776,СВЦЭМ!$A$33:$A$776,$A143,СВЦЭМ!$B$33:$B$776,G$119)+'СЕТ СН'!$I$12+СВЦЭМ!$D$10+'СЕТ СН'!$I$5-'СЕТ СН'!$I$20</f>
        <v>3094.0907936100002</v>
      </c>
      <c r="H143" s="36">
        <f>SUMIFS(СВЦЭМ!$C$33:$C$776,СВЦЭМ!$A$33:$A$776,$A143,СВЦЭМ!$B$33:$B$776,H$119)+'СЕТ СН'!$I$12+СВЦЭМ!$D$10+'СЕТ СН'!$I$5-'СЕТ СН'!$I$20</f>
        <v>3086.2825307400003</v>
      </c>
      <c r="I143" s="36">
        <f>SUMIFS(СВЦЭМ!$C$33:$C$776,СВЦЭМ!$A$33:$A$776,$A143,СВЦЭМ!$B$33:$B$776,I$119)+'СЕТ СН'!$I$12+СВЦЭМ!$D$10+'СЕТ СН'!$I$5-'СЕТ СН'!$I$20</f>
        <v>3043.7923276900001</v>
      </c>
      <c r="J143" s="36">
        <f>SUMIFS(СВЦЭМ!$C$33:$C$776,СВЦЭМ!$A$33:$A$776,$A143,СВЦЭМ!$B$33:$B$776,J$119)+'СЕТ СН'!$I$12+СВЦЭМ!$D$10+'СЕТ СН'!$I$5-'СЕТ СН'!$I$20</f>
        <v>3007.1731525600003</v>
      </c>
      <c r="K143" s="36">
        <f>SUMIFS(СВЦЭМ!$C$33:$C$776,СВЦЭМ!$A$33:$A$776,$A143,СВЦЭМ!$B$33:$B$776,K$119)+'СЕТ СН'!$I$12+СВЦЭМ!$D$10+'СЕТ СН'!$I$5-'СЕТ СН'!$I$20</f>
        <v>2970.7982681600001</v>
      </c>
      <c r="L143" s="36">
        <f>SUMIFS(СВЦЭМ!$C$33:$C$776,СВЦЭМ!$A$33:$A$776,$A143,СВЦЭМ!$B$33:$B$776,L$119)+'СЕТ СН'!$I$12+СВЦЭМ!$D$10+'СЕТ СН'!$I$5-'СЕТ СН'!$I$20</f>
        <v>2966.7496063799999</v>
      </c>
      <c r="M143" s="36">
        <f>SUMIFS(СВЦЭМ!$C$33:$C$776,СВЦЭМ!$A$33:$A$776,$A143,СВЦЭМ!$B$33:$B$776,M$119)+'СЕТ СН'!$I$12+СВЦЭМ!$D$10+'СЕТ СН'!$I$5-'СЕТ СН'!$I$20</f>
        <v>2947.7770316300002</v>
      </c>
      <c r="N143" s="36">
        <f>SUMIFS(СВЦЭМ!$C$33:$C$776,СВЦЭМ!$A$33:$A$776,$A143,СВЦЭМ!$B$33:$B$776,N$119)+'СЕТ СН'!$I$12+СВЦЭМ!$D$10+'СЕТ СН'!$I$5-'СЕТ СН'!$I$20</f>
        <v>2937.5609564400002</v>
      </c>
      <c r="O143" s="36">
        <f>SUMIFS(СВЦЭМ!$C$33:$C$776,СВЦЭМ!$A$33:$A$776,$A143,СВЦЭМ!$B$33:$B$776,O$119)+'СЕТ СН'!$I$12+СВЦЭМ!$D$10+'СЕТ СН'!$I$5-'СЕТ СН'!$I$20</f>
        <v>2939.08123613</v>
      </c>
      <c r="P143" s="36">
        <f>SUMIFS(СВЦЭМ!$C$33:$C$776,СВЦЭМ!$A$33:$A$776,$A143,СВЦЭМ!$B$33:$B$776,P$119)+'СЕТ СН'!$I$12+СВЦЭМ!$D$10+'СЕТ СН'!$I$5-'СЕТ СН'!$I$20</f>
        <v>2971.2538077300001</v>
      </c>
      <c r="Q143" s="36">
        <f>SUMIFS(СВЦЭМ!$C$33:$C$776,СВЦЭМ!$A$33:$A$776,$A143,СВЦЭМ!$B$33:$B$776,Q$119)+'СЕТ СН'!$I$12+СВЦЭМ!$D$10+'СЕТ СН'!$I$5-'СЕТ СН'!$I$20</f>
        <v>2988.1228440300001</v>
      </c>
      <c r="R143" s="36">
        <f>SUMIFS(СВЦЭМ!$C$33:$C$776,СВЦЭМ!$A$33:$A$776,$A143,СВЦЭМ!$B$33:$B$776,R$119)+'СЕТ СН'!$I$12+СВЦЭМ!$D$10+'СЕТ СН'!$I$5-'СЕТ СН'!$I$20</f>
        <v>2978.3646436899999</v>
      </c>
      <c r="S143" s="36">
        <f>SUMIFS(СВЦЭМ!$C$33:$C$776,СВЦЭМ!$A$33:$A$776,$A143,СВЦЭМ!$B$33:$B$776,S$119)+'СЕТ СН'!$I$12+СВЦЭМ!$D$10+'СЕТ СН'!$I$5-'СЕТ СН'!$I$20</f>
        <v>2958.2641433400004</v>
      </c>
      <c r="T143" s="36">
        <f>SUMIFS(СВЦЭМ!$C$33:$C$776,СВЦЭМ!$A$33:$A$776,$A143,СВЦЭМ!$B$33:$B$776,T$119)+'СЕТ СН'!$I$12+СВЦЭМ!$D$10+'СЕТ СН'!$I$5-'СЕТ СН'!$I$20</f>
        <v>2946.1988058000002</v>
      </c>
      <c r="U143" s="36">
        <f>SUMIFS(СВЦЭМ!$C$33:$C$776,СВЦЭМ!$A$33:$A$776,$A143,СВЦЭМ!$B$33:$B$776,U$119)+'СЕТ СН'!$I$12+СВЦЭМ!$D$10+'СЕТ СН'!$I$5-'СЕТ СН'!$I$20</f>
        <v>2918.8884422700003</v>
      </c>
      <c r="V143" s="36">
        <f>SUMIFS(СВЦЭМ!$C$33:$C$776,СВЦЭМ!$A$33:$A$776,$A143,СВЦЭМ!$B$33:$B$776,V$119)+'СЕТ СН'!$I$12+СВЦЭМ!$D$10+'СЕТ СН'!$I$5-'СЕТ СН'!$I$20</f>
        <v>2905.9629394800004</v>
      </c>
      <c r="W143" s="36">
        <f>SUMIFS(СВЦЭМ!$C$33:$C$776,СВЦЭМ!$A$33:$A$776,$A143,СВЦЭМ!$B$33:$B$776,W$119)+'СЕТ СН'!$I$12+СВЦЭМ!$D$10+'СЕТ СН'!$I$5-'СЕТ СН'!$I$20</f>
        <v>2911.7177969700001</v>
      </c>
      <c r="X143" s="36">
        <f>SUMIFS(СВЦЭМ!$C$33:$C$776,СВЦЭМ!$A$33:$A$776,$A143,СВЦЭМ!$B$33:$B$776,X$119)+'СЕТ СН'!$I$12+СВЦЭМ!$D$10+'СЕТ СН'!$I$5-'СЕТ СН'!$I$20</f>
        <v>2973.4456223100001</v>
      </c>
      <c r="Y143" s="36">
        <f>SUMIFS(СВЦЭМ!$C$33:$C$776,СВЦЭМ!$A$33:$A$776,$A143,СВЦЭМ!$B$33:$B$776,Y$119)+'СЕТ СН'!$I$12+СВЦЭМ!$D$10+'СЕТ СН'!$I$5-'СЕТ СН'!$I$20</f>
        <v>3044.8045919800002</v>
      </c>
    </row>
    <row r="144" spans="1:25" ht="15.75" x14ac:dyDescent="0.2">
      <c r="A144" s="35">
        <f t="shared" si="3"/>
        <v>43549</v>
      </c>
      <c r="B144" s="36">
        <f>SUMIFS(СВЦЭМ!$C$33:$C$776,СВЦЭМ!$A$33:$A$776,$A144,СВЦЭМ!$B$33:$B$776,B$119)+'СЕТ СН'!$I$12+СВЦЭМ!$D$10+'СЕТ СН'!$I$5-'СЕТ СН'!$I$20</f>
        <v>3000.8457115000001</v>
      </c>
      <c r="C144" s="36">
        <f>SUMIFS(СВЦЭМ!$C$33:$C$776,СВЦЭМ!$A$33:$A$776,$A144,СВЦЭМ!$B$33:$B$776,C$119)+'СЕТ СН'!$I$12+СВЦЭМ!$D$10+'СЕТ СН'!$I$5-'СЕТ СН'!$I$20</f>
        <v>3002.9279828200001</v>
      </c>
      <c r="D144" s="36">
        <f>SUMIFS(СВЦЭМ!$C$33:$C$776,СВЦЭМ!$A$33:$A$776,$A144,СВЦЭМ!$B$33:$B$776,D$119)+'СЕТ СН'!$I$12+СВЦЭМ!$D$10+'СЕТ СН'!$I$5-'СЕТ СН'!$I$20</f>
        <v>3033.7299481600003</v>
      </c>
      <c r="E144" s="36">
        <f>SUMIFS(СВЦЭМ!$C$33:$C$776,СВЦЭМ!$A$33:$A$776,$A144,СВЦЭМ!$B$33:$B$776,E$119)+'СЕТ СН'!$I$12+СВЦЭМ!$D$10+'СЕТ СН'!$I$5-'СЕТ СН'!$I$20</f>
        <v>3025.3767410200003</v>
      </c>
      <c r="F144" s="36">
        <f>SUMIFS(СВЦЭМ!$C$33:$C$776,СВЦЭМ!$A$33:$A$776,$A144,СВЦЭМ!$B$33:$B$776,F$119)+'СЕТ СН'!$I$12+СВЦЭМ!$D$10+'СЕТ СН'!$I$5-'СЕТ СН'!$I$20</f>
        <v>3028.6877246000004</v>
      </c>
      <c r="G144" s="36">
        <f>SUMIFS(СВЦЭМ!$C$33:$C$776,СВЦЭМ!$A$33:$A$776,$A144,СВЦЭМ!$B$33:$B$776,G$119)+'СЕТ СН'!$I$12+СВЦЭМ!$D$10+'СЕТ СН'!$I$5-'СЕТ СН'!$I$20</f>
        <v>3014.7194435600004</v>
      </c>
      <c r="H144" s="36">
        <f>SUMIFS(СВЦЭМ!$C$33:$C$776,СВЦЭМ!$A$33:$A$776,$A144,СВЦЭМ!$B$33:$B$776,H$119)+'СЕТ СН'!$I$12+СВЦЭМ!$D$10+'СЕТ СН'!$I$5-'СЕТ СН'!$I$20</f>
        <v>2995.4514502400002</v>
      </c>
      <c r="I144" s="36">
        <f>SUMIFS(СВЦЭМ!$C$33:$C$776,СВЦЭМ!$A$33:$A$776,$A144,СВЦЭМ!$B$33:$B$776,I$119)+'СЕТ СН'!$I$12+СВЦЭМ!$D$10+'СЕТ СН'!$I$5-'СЕТ СН'!$I$20</f>
        <v>2984.8082318500001</v>
      </c>
      <c r="J144" s="36">
        <f>SUMIFS(СВЦЭМ!$C$33:$C$776,СВЦЭМ!$A$33:$A$776,$A144,СВЦЭМ!$B$33:$B$776,J$119)+'СЕТ СН'!$I$12+СВЦЭМ!$D$10+'СЕТ СН'!$I$5-'СЕТ СН'!$I$20</f>
        <v>2936.0011529600001</v>
      </c>
      <c r="K144" s="36">
        <f>SUMIFS(СВЦЭМ!$C$33:$C$776,СВЦЭМ!$A$33:$A$776,$A144,СВЦЭМ!$B$33:$B$776,K$119)+'СЕТ СН'!$I$12+СВЦЭМ!$D$10+'СЕТ СН'!$I$5-'СЕТ СН'!$I$20</f>
        <v>2949.0766540100003</v>
      </c>
      <c r="L144" s="36">
        <f>SUMIFS(СВЦЭМ!$C$33:$C$776,СВЦЭМ!$A$33:$A$776,$A144,СВЦЭМ!$B$33:$B$776,L$119)+'СЕТ СН'!$I$12+СВЦЭМ!$D$10+'СЕТ СН'!$I$5-'СЕТ СН'!$I$20</f>
        <v>2966.6478189600002</v>
      </c>
      <c r="M144" s="36">
        <f>SUMIFS(СВЦЭМ!$C$33:$C$776,СВЦЭМ!$A$33:$A$776,$A144,СВЦЭМ!$B$33:$B$776,M$119)+'СЕТ СН'!$I$12+СВЦЭМ!$D$10+'СЕТ СН'!$I$5-'СЕТ СН'!$I$20</f>
        <v>3005.4600864399999</v>
      </c>
      <c r="N144" s="36">
        <f>SUMIFS(СВЦЭМ!$C$33:$C$776,СВЦЭМ!$A$33:$A$776,$A144,СВЦЭМ!$B$33:$B$776,N$119)+'СЕТ СН'!$I$12+СВЦЭМ!$D$10+'СЕТ СН'!$I$5-'СЕТ СН'!$I$20</f>
        <v>3048.4544525900001</v>
      </c>
      <c r="O144" s="36">
        <f>SUMIFS(СВЦЭМ!$C$33:$C$776,СВЦЭМ!$A$33:$A$776,$A144,СВЦЭМ!$B$33:$B$776,O$119)+'СЕТ СН'!$I$12+СВЦЭМ!$D$10+'СЕТ СН'!$I$5-'СЕТ СН'!$I$20</f>
        <v>3052.1387818200001</v>
      </c>
      <c r="P144" s="36">
        <f>SUMIFS(СВЦЭМ!$C$33:$C$776,СВЦЭМ!$A$33:$A$776,$A144,СВЦЭМ!$B$33:$B$776,P$119)+'СЕТ СН'!$I$12+СВЦЭМ!$D$10+'СЕТ СН'!$I$5-'СЕТ СН'!$I$20</f>
        <v>3047.8199025800004</v>
      </c>
      <c r="Q144" s="36">
        <f>SUMIFS(СВЦЭМ!$C$33:$C$776,СВЦЭМ!$A$33:$A$776,$A144,СВЦЭМ!$B$33:$B$776,Q$119)+'СЕТ СН'!$I$12+СВЦЭМ!$D$10+'СЕТ СН'!$I$5-'СЕТ СН'!$I$20</f>
        <v>3049.1501003800004</v>
      </c>
      <c r="R144" s="36">
        <f>SUMIFS(СВЦЭМ!$C$33:$C$776,СВЦЭМ!$A$33:$A$776,$A144,СВЦЭМ!$B$33:$B$776,R$119)+'СЕТ СН'!$I$12+СВЦЭМ!$D$10+'СЕТ СН'!$I$5-'СЕТ СН'!$I$20</f>
        <v>3025.7265148900001</v>
      </c>
      <c r="S144" s="36">
        <f>SUMIFS(СВЦЭМ!$C$33:$C$776,СВЦЭМ!$A$33:$A$776,$A144,СВЦЭМ!$B$33:$B$776,S$119)+'СЕТ СН'!$I$12+СВЦЭМ!$D$10+'СЕТ СН'!$I$5-'СЕТ СН'!$I$20</f>
        <v>2982.7762023800001</v>
      </c>
      <c r="T144" s="36">
        <f>SUMIFS(СВЦЭМ!$C$33:$C$776,СВЦЭМ!$A$33:$A$776,$A144,СВЦЭМ!$B$33:$B$776,T$119)+'СЕТ СН'!$I$12+СВЦЭМ!$D$10+'СЕТ СН'!$I$5-'СЕТ СН'!$I$20</f>
        <v>2968.7588162100001</v>
      </c>
      <c r="U144" s="36">
        <f>SUMIFS(СВЦЭМ!$C$33:$C$776,СВЦЭМ!$A$33:$A$776,$A144,СВЦЭМ!$B$33:$B$776,U$119)+'СЕТ СН'!$I$12+СВЦЭМ!$D$10+'СЕТ СН'!$I$5-'СЕТ СН'!$I$20</f>
        <v>2948.3535986500001</v>
      </c>
      <c r="V144" s="36">
        <f>SUMIFS(СВЦЭМ!$C$33:$C$776,СВЦЭМ!$A$33:$A$776,$A144,СВЦЭМ!$B$33:$B$776,V$119)+'СЕТ СН'!$I$12+СВЦЭМ!$D$10+'СЕТ СН'!$I$5-'СЕТ СН'!$I$20</f>
        <v>2940.5532386200002</v>
      </c>
      <c r="W144" s="36">
        <f>SUMIFS(СВЦЭМ!$C$33:$C$776,СВЦЭМ!$A$33:$A$776,$A144,СВЦЭМ!$B$33:$B$776,W$119)+'СЕТ СН'!$I$12+СВЦЭМ!$D$10+'СЕТ СН'!$I$5-'СЕТ СН'!$I$20</f>
        <v>2930.7848078000002</v>
      </c>
      <c r="X144" s="36">
        <f>SUMIFS(СВЦЭМ!$C$33:$C$776,СВЦЭМ!$A$33:$A$776,$A144,СВЦЭМ!$B$33:$B$776,X$119)+'СЕТ СН'!$I$12+СВЦЭМ!$D$10+'СЕТ СН'!$I$5-'СЕТ СН'!$I$20</f>
        <v>2976.2965340600003</v>
      </c>
      <c r="Y144" s="36">
        <f>SUMIFS(СВЦЭМ!$C$33:$C$776,СВЦЭМ!$A$33:$A$776,$A144,СВЦЭМ!$B$33:$B$776,Y$119)+'СЕТ СН'!$I$12+СВЦЭМ!$D$10+'СЕТ СН'!$I$5-'СЕТ СН'!$I$20</f>
        <v>3014.6257770299999</v>
      </c>
    </row>
    <row r="145" spans="1:26" ht="15.75" x14ac:dyDescent="0.2">
      <c r="A145" s="35">
        <f t="shared" si="3"/>
        <v>43550</v>
      </c>
      <c r="B145" s="36">
        <f>SUMIFS(СВЦЭМ!$C$33:$C$776,СВЦЭМ!$A$33:$A$776,$A145,СВЦЭМ!$B$33:$B$776,B$119)+'СЕТ СН'!$I$12+СВЦЭМ!$D$10+'СЕТ СН'!$I$5-'СЕТ СН'!$I$20</f>
        <v>3001.7188501999999</v>
      </c>
      <c r="C145" s="36">
        <f>SUMIFS(СВЦЭМ!$C$33:$C$776,СВЦЭМ!$A$33:$A$776,$A145,СВЦЭМ!$B$33:$B$776,C$119)+'СЕТ СН'!$I$12+СВЦЭМ!$D$10+'СЕТ СН'!$I$5-'СЕТ СН'!$I$20</f>
        <v>3051.27525143</v>
      </c>
      <c r="D145" s="36">
        <f>SUMIFS(СВЦЭМ!$C$33:$C$776,СВЦЭМ!$A$33:$A$776,$A145,СВЦЭМ!$B$33:$B$776,D$119)+'СЕТ СН'!$I$12+СВЦЭМ!$D$10+'СЕТ СН'!$I$5-'СЕТ СН'!$I$20</f>
        <v>3093.0164347899999</v>
      </c>
      <c r="E145" s="36">
        <f>SUMIFS(СВЦЭМ!$C$33:$C$776,СВЦЭМ!$A$33:$A$776,$A145,СВЦЭМ!$B$33:$B$776,E$119)+'СЕТ СН'!$I$12+СВЦЭМ!$D$10+'СЕТ СН'!$I$5-'СЕТ СН'!$I$20</f>
        <v>3116.0362604700003</v>
      </c>
      <c r="F145" s="36">
        <f>SUMIFS(СВЦЭМ!$C$33:$C$776,СВЦЭМ!$A$33:$A$776,$A145,СВЦЭМ!$B$33:$B$776,F$119)+'СЕТ СН'!$I$12+СВЦЭМ!$D$10+'СЕТ СН'!$I$5-'СЕТ СН'!$I$20</f>
        <v>3100.2947936200003</v>
      </c>
      <c r="G145" s="36">
        <f>SUMIFS(СВЦЭМ!$C$33:$C$776,СВЦЭМ!$A$33:$A$776,$A145,СВЦЭМ!$B$33:$B$776,G$119)+'СЕТ СН'!$I$12+СВЦЭМ!$D$10+'СЕТ СН'!$I$5-'СЕТ СН'!$I$20</f>
        <v>3084.7853958700002</v>
      </c>
      <c r="H145" s="36">
        <f>SUMIFS(СВЦЭМ!$C$33:$C$776,СВЦЭМ!$A$33:$A$776,$A145,СВЦЭМ!$B$33:$B$776,H$119)+'СЕТ СН'!$I$12+СВЦЭМ!$D$10+'СЕТ СН'!$I$5-'СЕТ СН'!$I$20</f>
        <v>3018.72845856</v>
      </c>
      <c r="I145" s="36">
        <f>SUMIFS(СВЦЭМ!$C$33:$C$776,СВЦЭМ!$A$33:$A$776,$A145,СВЦЭМ!$B$33:$B$776,I$119)+'СЕТ СН'!$I$12+СВЦЭМ!$D$10+'СЕТ СН'!$I$5-'СЕТ СН'!$I$20</f>
        <v>2991.40300278</v>
      </c>
      <c r="J145" s="36">
        <f>SUMIFS(СВЦЭМ!$C$33:$C$776,СВЦЭМ!$A$33:$A$776,$A145,СВЦЭМ!$B$33:$B$776,J$119)+'СЕТ СН'!$I$12+СВЦЭМ!$D$10+'СЕТ СН'!$I$5-'СЕТ СН'!$I$20</f>
        <v>2949.7465478300001</v>
      </c>
      <c r="K145" s="36">
        <f>SUMIFS(СВЦЭМ!$C$33:$C$776,СВЦЭМ!$A$33:$A$776,$A145,СВЦЭМ!$B$33:$B$776,K$119)+'СЕТ СН'!$I$12+СВЦЭМ!$D$10+'СЕТ СН'!$I$5-'СЕТ СН'!$I$20</f>
        <v>2933.2427644300001</v>
      </c>
      <c r="L145" s="36">
        <f>SUMIFS(СВЦЭМ!$C$33:$C$776,СВЦЭМ!$A$33:$A$776,$A145,СВЦЭМ!$B$33:$B$776,L$119)+'СЕТ СН'!$I$12+СВЦЭМ!$D$10+'СЕТ СН'!$I$5-'СЕТ СН'!$I$20</f>
        <v>2931.2818420800004</v>
      </c>
      <c r="M145" s="36">
        <f>SUMIFS(СВЦЭМ!$C$33:$C$776,СВЦЭМ!$A$33:$A$776,$A145,СВЦЭМ!$B$33:$B$776,M$119)+'СЕТ СН'!$I$12+СВЦЭМ!$D$10+'СЕТ СН'!$I$5-'СЕТ СН'!$I$20</f>
        <v>2950.7965199300002</v>
      </c>
      <c r="N145" s="36">
        <f>SUMIFS(СВЦЭМ!$C$33:$C$776,СВЦЭМ!$A$33:$A$776,$A145,СВЦЭМ!$B$33:$B$776,N$119)+'СЕТ СН'!$I$12+СВЦЭМ!$D$10+'СЕТ СН'!$I$5-'СЕТ СН'!$I$20</f>
        <v>2978.9842720200004</v>
      </c>
      <c r="O145" s="36">
        <f>SUMIFS(СВЦЭМ!$C$33:$C$776,СВЦЭМ!$A$33:$A$776,$A145,СВЦЭМ!$B$33:$B$776,O$119)+'СЕТ СН'!$I$12+СВЦЭМ!$D$10+'СЕТ СН'!$I$5-'СЕТ СН'!$I$20</f>
        <v>2987.4337990500003</v>
      </c>
      <c r="P145" s="36">
        <f>SUMIFS(СВЦЭМ!$C$33:$C$776,СВЦЭМ!$A$33:$A$776,$A145,СВЦЭМ!$B$33:$B$776,P$119)+'СЕТ СН'!$I$12+СВЦЭМ!$D$10+'СЕТ СН'!$I$5-'СЕТ СН'!$I$20</f>
        <v>3003.3798216600003</v>
      </c>
      <c r="Q145" s="36">
        <f>SUMIFS(СВЦЭМ!$C$33:$C$776,СВЦЭМ!$A$33:$A$776,$A145,СВЦЭМ!$B$33:$B$776,Q$119)+'СЕТ СН'!$I$12+СВЦЭМ!$D$10+'СЕТ СН'!$I$5-'СЕТ СН'!$I$20</f>
        <v>3000.0540671500003</v>
      </c>
      <c r="R145" s="36">
        <f>SUMIFS(СВЦЭМ!$C$33:$C$776,СВЦЭМ!$A$33:$A$776,$A145,СВЦЭМ!$B$33:$B$776,R$119)+'СЕТ СН'!$I$12+СВЦЭМ!$D$10+'СЕТ СН'!$I$5-'СЕТ СН'!$I$20</f>
        <v>2982.9250881200001</v>
      </c>
      <c r="S145" s="36">
        <f>SUMIFS(СВЦЭМ!$C$33:$C$776,СВЦЭМ!$A$33:$A$776,$A145,СВЦЭМ!$B$33:$B$776,S$119)+'СЕТ СН'!$I$12+СВЦЭМ!$D$10+'СЕТ СН'!$I$5-'СЕТ СН'!$I$20</f>
        <v>2936.4383340900004</v>
      </c>
      <c r="T145" s="36">
        <f>SUMIFS(СВЦЭМ!$C$33:$C$776,СВЦЭМ!$A$33:$A$776,$A145,СВЦЭМ!$B$33:$B$776,T$119)+'СЕТ СН'!$I$12+СВЦЭМ!$D$10+'СЕТ СН'!$I$5-'СЕТ СН'!$I$20</f>
        <v>2924.02651711</v>
      </c>
      <c r="U145" s="36">
        <f>SUMIFS(СВЦЭМ!$C$33:$C$776,СВЦЭМ!$A$33:$A$776,$A145,СВЦЭМ!$B$33:$B$776,U$119)+'СЕТ СН'!$I$12+СВЦЭМ!$D$10+'СЕТ СН'!$I$5-'СЕТ СН'!$I$20</f>
        <v>2907.2211238500004</v>
      </c>
      <c r="V145" s="36">
        <f>SUMIFS(СВЦЭМ!$C$33:$C$776,СВЦЭМ!$A$33:$A$776,$A145,СВЦЭМ!$B$33:$B$776,V$119)+'СЕТ СН'!$I$12+СВЦЭМ!$D$10+'СЕТ СН'!$I$5-'СЕТ СН'!$I$20</f>
        <v>2907.2848292500003</v>
      </c>
      <c r="W145" s="36">
        <f>SUMIFS(СВЦЭМ!$C$33:$C$776,СВЦЭМ!$A$33:$A$776,$A145,СВЦЭМ!$B$33:$B$776,W$119)+'СЕТ СН'!$I$12+СВЦЭМ!$D$10+'СЕТ СН'!$I$5-'СЕТ СН'!$I$20</f>
        <v>2909.0941668400001</v>
      </c>
      <c r="X145" s="36">
        <f>SUMIFS(СВЦЭМ!$C$33:$C$776,СВЦЭМ!$A$33:$A$776,$A145,СВЦЭМ!$B$33:$B$776,X$119)+'СЕТ СН'!$I$12+СВЦЭМ!$D$10+'СЕТ СН'!$I$5-'СЕТ СН'!$I$20</f>
        <v>2961.47429177</v>
      </c>
      <c r="Y145" s="36">
        <f>SUMIFS(СВЦЭМ!$C$33:$C$776,СВЦЭМ!$A$33:$A$776,$A145,СВЦЭМ!$B$33:$B$776,Y$119)+'СЕТ СН'!$I$12+СВЦЭМ!$D$10+'СЕТ СН'!$I$5-'СЕТ СН'!$I$20</f>
        <v>3021.3006893100001</v>
      </c>
    </row>
    <row r="146" spans="1:26" ht="15.75" x14ac:dyDescent="0.2">
      <c r="A146" s="35">
        <f t="shared" si="3"/>
        <v>43551</v>
      </c>
      <c r="B146" s="36">
        <f>SUMIFS(СВЦЭМ!$C$33:$C$776,СВЦЭМ!$A$33:$A$776,$A146,СВЦЭМ!$B$33:$B$776,B$119)+'СЕТ СН'!$I$12+СВЦЭМ!$D$10+'СЕТ СН'!$I$5-'СЕТ СН'!$I$20</f>
        <v>3062.8000360400001</v>
      </c>
      <c r="C146" s="36">
        <f>SUMIFS(СВЦЭМ!$C$33:$C$776,СВЦЭМ!$A$33:$A$776,$A146,СВЦЭМ!$B$33:$B$776,C$119)+'СЕТ СН'!$I$12+СВЦЭМ!$D$10+'СЕТ СН'!$I$5-'СЕТ СН'!$I$20</f>
        <v>3078.9248020700002</v>
      </c>
      <c r="D146" s="36">
        <f>SUMIFS(СВЦЭМ!$C$33:$C$776,СВЦЭМ!$A$33:$A$776,$A146,СВЦЭМ!$B$33:$B$776,D$119)+'СЕТ СН'!$I$12+СВЦЭМ!$D$10+'СЕТ СН'!$I$5-'СЕТ СН'!$I$20</f>
        <v>3100.1664286</v>
      </c>
      <c r="E146" s="36">
        <f>SUMIFS(СВЦЭМ!$C$33:$C$776,СВЦЭМ!$A$33:$A$776,$A146,СВЦЭМ!$B$33:$B$776,E$119)+'СЕТ СН'!$I$12+СВЦЭМ!$D$10+'СЕТ СН'!$I$5-'СЕТ СН'!$I$20</f>
        <v>3110.3959747500003</v>
      </c>
      <c r="F146" s="36">
        <f>SUMIFS(СВЦЭМ!$C$33:$C$776,СВЦЭМ!$A$33:$A$776,$A146,СВЦЭМ!$B$33:$B$776,F$119)+'СЕТ СН'!$I$12+СВЦЭМ!$D$10+'СЕТ СН'!$I$5-'СЕТ СН'!$I$20</f>
        <v>3114.0179329600001</v>
      </c>
      <c r="G146" s="36">
        <f>SUMIFS(СВЦЭМ!$C$33:$C$776,СВЦЭМ!$A$33:$A$776,$A146,СВЦЭМ!$B$33:$B$776,G$119)+'СЕТ СН'!$I$12+СВЦЭМ!$D$10+'СЕТ СН'!$I$5-'СЕТ СН'!$I$20</f>
        <v>3074.3789117700003</v>
      </c>
      <c r="H146" s="36">
        <f>SUMIFS(СВЦЭМ!$C$33:$C$776,СВЦЭМ!$A$33:$A$776,$A146,СВЦЭМ!$B$33:$B$776,H$119)+'СЕТ СН'!$I$12+СВЦЭМ!$D$10+'СЕТ СН'!$I$5-'СЕТ СН'!$I$20</f>
        <v>3045.0239821800001</v>
      </c>
      <c r="I146" s="36">
        <f>SUMIFS(СВЦЭМ!$C$33:$C$776,СВЦЭМ!$A$33:$A$776,$A146,СВЦЭМ!$B$33:$B$776,I$119)+'СЕТ СН'!$I$12+СВЦЭМ!$D$10+'СЕТ СН'!$I$5-'СЕТ СН'!$I$20</f>
        <v>2996.15583496</v>
      </c>
      <c r="J146" s="36">
        <f>SUMIFS(СВЦЭМ!$C$33:$C$776,СВЦЭМ!$A$33:$A$776,$A146,СВЦЭМ!$B$33:$B$776,J$119)+'СЕТ СН'!$I$12+СВЦЭМ!$D$10+'СЕТ СН'!$I$5-'СЕТ СН'!$I$20</f>
        <v>2943.46761685</v>
      </c>
      <c r="K146" s="36">
        <f>SUMIFS(СВЦЭМ!$C$33:$C$776,СВЦЭМ!$A$33:$A$776,$A146,СВЦЭМ!$B$33:$B$776,K$119)+'СЕТ СН'!$I$12+СВЦЭМ!$D$10+'СЕТ СН'!$I$5-'СЕТ СН'!$I$20</f>
        <v>2927.3978086300003</v>
      </c>
      <c r="L146" s="36">
        <f>SUMIFS(СВЦЭМ!$C$33:$C$776,СВЦЭМ!$A$33:$A$776,$A146,СВЦЭМ!$B$33:$B$776,L$119)+'СЕТ СН'!$I$12+СВЦЭМ!$D$10+'СЕТ СН'!$I$5-'СЕТ СН'!$I$20</f>
        <v>2925.5800256700004</v>
      </c>
      <c r="M146" s="36">
        <f>SUMIFS(СВЦЭМ!$C$33:$C$776,СВЦЭМ!$A$33:$A$776,$A146,СВЦЭМ!$B$33:$B$776,M$119)+'СЕТ СН'!$I$12+СВЦЭМ!$D$10+'СЕТ СН'!$I$5-'СЕТ СН'!$I$20</f>
        <v>2944.0920168600001</v>
      </c>
      <c r="N146" s="36">
        <f>SUMIFS(СВЦЭМ!$C$33:$C$776,СВЦЭМ!$A$33:$A$776,$A146,СВЦЭМ!$B$33:$B$776,N$119)+'СЕТ СН'!$I$12+СВЦЭМ!$D$10+'СЕТ СН'!$I$5-'СЕТ СН'!$I$20</f>
        <v>2996.4976811500001</v>
      </c>
      <c r="O146" s="36">
        <f>SUMIFS(СВЦЭМ!$C$33:$C$776,СВЦЭМ!$A$33:$A$776,$A146,СВЦЭМ!$B$33:$B$776,O$119)+'СЕТ СН'!$I$12+СВЦЭМ!$D$10+'СЕТ СН'!$I$5-'СЕТ СН'!$I$20</f>
        <v>2994.3857314900001</v>
      </c>
      <c r="P146" s="36">
        <f>SUMIFS(СВЦЭМ!$C$33:$C$776,СВЦЭМ!$A$33:$A$776,$A146,СВЦЭМ!$B$33:$B$776,P$119)+'СЕТ СН'!$I$12+СВЦЭМ!$D$10+'СЕТ СН'!$I$5-'СЕТ СН'!$I$20</f>
        <v>3007.5315683700001</v>
      </c>
      <c r="Q146" s="36">
        <f>SUMIFS(СВЦЭМ!$C$33:$C$776,СВЦЭМ!$A$33:$A$776,$A146,СВЦЭМ!$B$33:$B$776,Q$119)+'СЕТ СН'!$I$12+СВЦЭМ!$D$10+'СЕТ СН'!$I$5-'СЕТ СН'!$I$20</f>
        <v>3011.1448710200002</v>
      </c>
      <c r="R146" s="36">
        <f>SUMIFS(СВЦЭМ!$C$33:$C$776,СВЦЭМ!$A$33:$A$776,$A146,СВЦЭМ!$B$33:$B$776,R$119)+'СЕТ СН'!$I$12+СВЦЭМ!$D$10+'СЕТ СН'!$I$5-'СЕТ СН'!$I$20</f>
        <v>2982.4216329999999</v>
      </c>
      <c r="S146" s="36">
        <f>SUMIFS(СВЦЭМ!$C$33:$C$776,СВЦЭМ!$A$33:$A$776,$A146,СВЦЭМ!$B$33:$B$776,S$119)+'СЕТ СН'!$I$12+СВЦЭМ!$D$10+'СЕТ СН'!$I$5-'СЕТ СН'!$I$20</f>
        <v>2945.4470576200001</v>
      </c>
      <c r="T146" s="36">
        <f>SUMIFS(СВЦЭМ!$C$33:$C$776,СВЦЭМ!$A$33:$A$776,$A146,СВЦЭМ!$B$33:$B$776,T$119)+'СЕТ СН'!$I$12+СВЦЭМ!$D$10+'СЕТ СН'!$I$5-'СЕТ СН'!$I$20</f>
        <v>2926.7020287400001</v>
      </c>
      <c r="U146" s="36">
        <f>SUMIFS(СВЦЭМ!$C$33:$C$776,СВЦЭМ!$A$33:$A$776,$A146,СВЦЭМ!$B$33:$B$776,U$119)+'СЕТ СН'!$I$12+СВЦЭМ!$D$10+'СЕТ СН'!$I$5-'СЕТ СН'!$I$20</f>
        <v>2920.49620142</v>
      </c>
      <c r="V146" s="36">
        <f>SUMIFS(СВЦЭМ!$C$33:$C$776,СВЦЭМ!$A$33:$A$776,$A146,СВЦЭМ!$B$33:$B$776,V$119)+'СЕТ СН'!$I$12+СВЦЭМ!$D$10+'СЕТ СН'!$I$5-'СЕТ СН'!$I$20</f>
        <v>2916.5851957499999</v>
      </c>
      <c r="W146" s="36">
        <f>SUMIFS(СВЦЭМ!$C$33:$C$776,СВЦЭМ!$A$33:$A$776,$A146,СВЦЭМ!$B$33:$B$776,W$119)+'СЕТ СН'!$I$12+СВЦЭМ!$D$10+'СЕТ СН'!$I$5-'СЕТ СН'!$I$20</f>
        <v>2911.1606959700002</v>
      </c>
      <c r="X146" s="36">
        <f>SUMIFS(СВЦЭМ!$C$33:$C$776,СВЦЭМ!$A$33:$A$776,$A146,СВЦЭМ!$B$33:$B$776,X$119)+'СЕТ СН'!$I$12+СВЦЭМ!$D$10+'СЕТ СН'!$I$5-'СЕТ СН'!$I$20</f>
        <v>2966.997198</v>
      </c>
      <c r="Y146" s="36">
        <f>SUMIFS(СВЦЭМ!$C$33:$C$776,СВЦЭМ!$A$33:$A$776,$A146,СВЦЭМ!$B$33:$B$776,Y$119)+'СЕТ СН'!$I$12+СВЦЭМ!$D$10+'СЕТ СН'!$I$5-'СЕТ СН'!$I$20</f>
        <v>3020.6435191200003</v>
      </c>
    </row>
    <row r="147" spans="1:26" ht="15.75" x14ac:dyDescent="0.2">
      <c r="A147" s="35">
        <f t="shared" si="3"/>
        <v>43552</v>
      </c>
      <c r="B147" s="36">
        <f>SUMIFS(СВЦЭМ!$C$33:$C$776,СВЦЭМ!$A$33:$A$776,$A147,СВЦЭМ!$B$33:$B$776,B$119)+'СЕТ СН'!$I$12+СВЦЭМ!$D$10+'СЕТ СН'!$I$5-'СЕТ СН'!$I$20</f>
        <v>3061.0227058800001</v>
      </c>
      <c r="C147" s="36">
        <f>SUMIFS(СВЦЭМ!$C$33:$C$776,СВЦЭМ!$A$33:$A$776,$A147,СВЦЭМ!$B$33:$B$776,C$119)+'СЕТ СН'!$I$12+СВЦЭМ!$D$10+'СЕТ СН'!$I$5-'СЕТ СН'!$I$20</f>
        <v>3087.6506848500003</v>
      </c>
      <c r="D147" s="36">
        <f>SUMIFS(СВЦЭМ!$C$33:$C$776,СВЦЭМ!$A$33:$A$776,$A147,СВЦЭМ!$B$33:$B$776,D$119)+'СЕТ СН'!$I$12+СВЦЭМ!$D$10+'СЕТ СН'!$I$5-'СЕТ СН'!$I$20</f>
        <v>3106.3066737100003</v>
      </c>
      <c r="E147" s="36">
        <f>SUMIFS(СВЦЭМ!$C$33:$C$776,СВЦЭМ!$A$33:$A$776,$A147,СВЦЭМ!$B$33:$B$776,E$119)+'СЕТ СН'!$I$12+СВЦЭМ!$D$10+'СЕТ СН'!$I$5-'СЕТ СН'!$I$20</f>
        <v>3109.5559710000002</v>
      </c>
      <c r="F147" s="36">
        <f>SUMIFS(СВЦЭМ!$C$33:$C$776,СВЦЭМ!$A$33:$A$776,$A147,СВЦЭМ!$B$33:$B$776,F$119)+'СЕТ СН'!$I$12+СВЦЭМ!$D$10+'СЕТ СН'!$I$5-'СЕТ СН'!$I$20</f>
        <v>3108.4641988900003</v>
      </c>
      <c r="G147" s="36">
        <f>SUMIFS(СВЦЭМ!$C$33:$C$776,СВЦЭМ!$A$33:$A$776,$A147,СВЦЭМ!$B$33:$B$776,G$119)+'СЕТ СН'!$I$12+СВЦЭМ!$D$10+'СЕТ СН'!$I$5-'СЕТ СН'!$I$20</f>
        <v>3075.3039592700002</v>
      </c>
      <c r="H147" s="36">
        <f>SUMIFS(СВЦЭМ!$C$33:$C$776,СВЦЭМ!$A$33:$A$776,$A147,СВЦЭМ!$B$33:$B$776,H$119)+'СЕТ СН'!$I$12+СВЦЭМ!$D$10+'СЕТ СН'!$I$5-'СЕТ СН'!$I$20</f>
        <v>3053.9115962000001</v>
      </c>
      <c r="I147" s="36">
        <f>SUMIFS(СВЦЭМ!$C$33:$C$776,СВЦЭМ!$A$33:$A$776,$A147,СВЦЭМ!$B$33:$B$776,I$119)+'СЕТ СН'!$I$12+СВЦЭМ!$D$10+'СЕТ СН'!$I$5-'СЕТ СН'!$I$20</f>
        <v>3016.64602466</v>
      </c>
      <c r="J147" s="36">
        <f>SUMIFS(СВЦЭМ!$C$33:$C$776,СВЦЭМ!$A$33:$A$776,$A147,СВЦЭМ!$B$33:$B$776,J$119)+'СЕТ СН'!$I$12+СВЦЭМ!$D$10+'СЕТ СН'!$I$5-'СЕТ СН'!$I$20</f>
        <v>2967.8654171100002</v>
      </c>
      <c r="K147" s="36">
        <f>SUMIFS(СВЦЭМ!$C$33:$C$776,СВЦЭМ!$A$33:$A$776,$A147,СВЦЭМ!$B$33:$B$776,K$119)+'СЕТ СН'!$I$12+СВЦЭМ!$D$10+'СЕТ СН'!$I$5-'СЕТ СН'!$I$20</f>
        <v>2939.31492454</v>
      </c>
      <c r="L147" s="36">
        <f>SUMIFS(СВЦЭМ!$C$33:$C$776,СВЦЭМ!$A$33:$A$776,$A147,СВЦЭМ!$B$33:$B$776,L$119)+'СЕТ СН'!$I$12+СВЦЭМ!$D$10+'СЕТ СН'!$I$5-'СЕТ СН'!$I$20</f>
        <v>2947.3364136800001</v>
      </c>
      <c r="M147" s="36">
        <f>SUMIFS(СВЦЭМ!$C$33:$C$776,СВЦЭМ!$A$33:$A$776,$A147,СВЦЭМ!$B$33:$B$776,M$119)+'СЕТ СН'!$I$12+СВЦЭМ!$D$10+'СЕТ СН'!$I$5-'СЕТ СН'!$I$20</f>
        <v>2961.1179724600001</v>
      </c>
      <c r="N147" s="36">
        <f>SUMIFS(СВЦЭМ!$C$33:$C$776,СВЦЭМ!$A$33:$A$776,$A147,СВЦЭМ!$B$33:$B$776,N$119)+'СЕТ СН'!$I$12+СВЦЭМ!$D$10+'СЕТ СН'!$I$5-'СЕТ СН'!$I$20</f>
        <v>3010.2849436800002</v>
      </c>
      <c r="O147" s="36">
        <f>SUMIFS(СВЦЭМ!$C$33:$C$776,СВЦЭМ!$A$33:$A$776,$A147,СВЦЭМ!$B$33:$B$776,O$119)+'СЕТ СН'!$I$12+СВЦЭМ!$D$10+'СЕТ СН'!$I$5-'СЕТ СН'!$I$20</f>
        <v>3015.29102775</v>
      </c>
      <c r="P147" s="36">
        <f>SUMIFS(СВЦЭМ!$C$33:$C$776,СВЦЭМ!$A$33:$A$776,$A147,СВЦЭМ!$B$33:$B$776,P$119)+'СЕТ СН'!$I$12+СВЦЭМ!$D$10+'СЕТ СН'!$I$5-'СЕТ СН'!$I$20</f>
        <v>3030.2184568500002</v>
      </c>
      <c r="Q147" s="36">
        <f>SUMIFS(СВЦЭМ!$C$33:$C$776,СВЦЭМ!$A$33:$A$776,$A147,СВЦЭМ!$B$33:$B$776,Q$119)+'СЕТ СН'!$I$12+СВЦЭМ!$D$10+'СЕТ СН'!$I$5-'СЕТ СН'!$I$20</f>
        <v>3027.7171740800004</v>
      </c>
      <c r="R147" s="36">
        <f>SUMIFS(СВЦЭМ!$C$33:$C$776,СВЦЭМ!$A$33:$A$776,$A147,СВЦЭМ!$B$33:$B$776,R$119)+'СЕТ СН'!$I$12+СВЦЭМ!$D$10+'СЕТ СН'!$I$5-'СЕТ СН'!$I$20</f>
        <v>2997.8229255200004</v>
      </c>
      <c r="S147" s="36">
        <f>SUMIFS(СВЦЭМ!$C$33:$C$776,СВЦЭМ!$A$33:$A$776,$A147,СВЦЭМ!$B$33:$B$776,S$119)+'СЕТ СН'!$I$12+СВЦЭМ!$D$10+'СЕТ СН'!$I$5-'СЕТ СН'!$I$20</f>
        <v>2967.6329178400001</v>
      </c>
      <c r="T147" s="36">
        <f>SUMIFS(СВЦЭМ!$C$33:$C$776,СВЦЭМ!$A$33:$A$776,$A147,СВЦЭМ!$B$33:$B$776,T$119)+'СЕТ СН'!$I$12+СВЦЭМ!$D$10+'СЕТ СН'!$I$5-'СЕТ СН'!$I$20</f>
        <v>2960.4672422000003</v>
      </c>
      <c r="U147" s="36">
        <f>SUMIFS(СВЦЭМ!$C$33:$C$776,СВЦЭМ!$A$33:$A$776,$A147,СВЦЭМ!$B$33:$B$776,U$119)+'СЕТ СН'!$I$12+СВЦЭМ!$D$10+'СЕТ СН'!$I$5-'СЕТ СН'!$I$20</f>
        <v>2944.3639571900003</v>
      </c>
      <c r="V147" s="36">
        <f>SUMIFS(СВЦЭМ!$C$33:$C$776,СВЦЭМ!$A$33:$A$776,$A147,СВЦЭМ!$B$33:$B$776,V$119)+'СЕТ СН'!$I$12+СВЦЭМ!$D$10+'СЕТ СН'!$I$5-'СЕТ СН'!$I$20</f>
        <v>2942.5670701500003</v>
      </c>
      <c r="W147" s="36">
        <f>SUMIFS(СВЦЭМ!$C$33:$C$776,СВЦЭМ!$A$33:$A$776,$A147,СВЦЭМ!$B$33:$B$776,W$119)+'СЕТ СН'!$I$12+СВЦЭМ!$D$10+'СЕТ СН'!$I$5-'СЕТ СН'!$I$20</f>
        <v>2937.80169015</v>
      </c>
      <c r="X147" s="36">
        <f>SUMIFS(СВЦЭМ!$C$33:$C$776,СВЦЭМ!$A$33:$A$776,$A147,СВЦЭМ!$B$33:$B$776,X$119)+'СЕТ СН'!$I$12+СВЦЭМ!$D$10+'СЕТ СН'!$I$5-'СЕТ СН'!$I$20</f>
        <v>2977.3058697300003</v>
      </c>
      <c r="Y147" s="36">
        <f>SUMIFS(СВЦЭМ!$C$33:$C$776,СВЦЭМ!$A$33:$A$776,$A147,СВЦЭМ!$B$33:$B$776,Y$119)+'СЕТ СН'!$I$12+СВЦЭМ!$D$10+'СЕТ СН'!$I$5-'СЕТ СН'!$I$20</f>
        <v>3044.3124517800002</v>
      </c>
    </row>
    <row r="148" spans="1:26" ht="15.75" x14ac:dyDescent="0.2">
      <c r="A148" s="35">
        <f t="shared" si="3"/>
        <v>43553</v>
      </c>
      <c r="B148" s="36">
        <f>SUMIFS(СВЦЭМ!$C$33:$C$776,СВЦЭМ!$A$33:$A$776,$A148,СВЦЭМ!$B$33:$B$776,B$119)+'СЕТ СН'!$I$12+СВЦЭМ!$D$10+'СЕТ СН'!$I$5-'СЕТ СН'!$I$20</f>
        <v>3049.6947617000001</v>
      </c>
      <c r="C148" s="36">
        <f>SUMIFS(СВЦЭМ!$C$33:$C$776,СВЦЭМ!$A$33:$A$776,$A148,СВЦЭМ!$B$33:$B$776,C$119)+'СЕТ СН'!$I$12+СВЦЭМ!$D$10+'СЕТ СН'!$I$5-'СЕТ СН'!$I$20</f>
        <v>3084.7482485500004</v>
      </c>
      <c r="D148" s="36">
        <f>SUMIFS(СВЦЭМ!$C$33:$C$776,СВЦЭМ!$A$33:$A$776,$A148,СВЦЭМ!$B$33:$B$776,D$119)+'СЕТ СН'!$I$12+СВЦЭМ!$D$10+'СЕТ СН'!$I$5-'СЕТ СН'!$I$20</f>
        <v>3097.6727377300003</v>
      </c>
      <c r="E148" s="36">
        <f>SUMIFS(СВЦЭМ!$C$33:$C$776,СВЦЭМ!$A$33:$A$776,$A148,СВЦЭМ!$B$33:$B$776,E$119)+'СЕТ СН'!$I$12+СВЦЭМ!$D$10+'СЕТ СН'!$I$5-'СЕТ СН'!$I$20</f>
        <v>3107.7078686900004</v>
      </c>
      <c r="F148" s="36">
        <f>SUMIFS(СВЦЭМ!$C$33:$C$776,СВЦЭМ!$A$33:$A$776,$A148,СВЦЭМ!$B$33:$B$776,F$119)+'СЕТ СН'!$I$12+СВЦЭМ!$D$10+'СЕТ СН'!$I$5-'СЕТ СН'!$I$20</f>
        <v>3113.09239531</v>
      </c>
      <c r="G148" s="36">
        <f>SUMIFS(СВЦЭМ!$C$33:$C$776,СВЦЭМ!$A$33:$A$776,$A148,СВЦЭМ!$B$33:$B$776,G$119)+'СЕТ СН'!$I$12+СВЦЭМ!$D$10+'СЕТ СН'!$I$5-'СЕТ СН'!$I$20</f>
        <v>3097.38203862</v>
      </c>
      <c r="H148" s="36">
        <f>SUMIFS(СВЦЭМ!$C$33:$C$776,СВЦЭМ!$A$33:$A$776,$A148,СВЦЭМ!$B$33:$B$776,H$119)+'СЕТ СН'!$I$12+СВЦЭМ!$D$10+'СЕТ СН'!$I$5-'СЕТ СН'!$I$20</f>
        <v>3055.8672189600002</v>
      </c>
      <c r="I148" s="36">
        <f>SUMIFS(СВЦЭМ!$C$33:$C$776,СВЦЭМ!$A$33:$A$776,$A148,СВЦЭМ!$B$33:$B$776,I$119)+'СЕТ СН'!$I$12+СВЦЭМ!$D$10+'СЕТ СН'!$I$5-'СЕТ СН'!$I$20</f>
        <v>3022.9530045400002</v>
      </c>
      <c r="J148" s="36">
        <f>SUMIFS(СВЦЭМ!$C$33:$C$776,СВЦЭМ!$A$33:$A$776,$A148,СВЦЭМ!$B$33:$B$776,J$119)+'СЕТ СН'!$I$12+СВЦЭМ!$D$10+'СЕТ СН'!$I$5-'СЕТ СН'!$I$20</f>
        <v>2972.7805174100004</v>
      </c>
      <c r="K148" s="36">
        <f>SUMIFS(СВЦЭМ!$C$33:$C$776,СВЦЭМ!$A$33:$A$776,$A148,СВЦЭМ!$B$33:$B$776,K$119)+'СЕТ СН'!$I$12+СВЦЭМ!$D$10+'СЕТ СН'!$I$5-'СЕТ СН'!$I$20</f>
        <v>2938.6644769000004</v>
      </c>
      <c r="L148" s="36">
        <f>SUMIFS(СВЦЭМ!$C$33:$C$776,СВЦЭМ!$A$33:$A$776,$A148,СВЦЭМ!$B$33:$B$776,L$119)+'СЕТ СН'!$I$12+СВЦЭМ!$D$10+'СЕТ СН'!$I$5-'СЕТ СН'!$I$20</f>
        <v>2963.71296192</v>
      </c>
      <c r="M148" s="36">
        <f>SUMIFS(СВЦЭМ!$C$33:$C$776,СВЦЭМ!$A$33:$A$776,$A148,СВЦЭМ!$B$33:$B$776,M$119)+'СЕТ СН'!$I$12+СВЦЭМ!$D$10+'СЕТ СН'!$I$5-'СЕТ СН'!$I$20</f>
        <v>2984.7138991100001</v>
      </c>
      <c r="N148" s="36">
        <f>SUMIFS(СВЦЭМ!$C$33:$C$776,СВЦЭМ!$A$33:$A$776,$A148,СВЦЭМ!$B$33:$B$776,N$119)+'СЕТ СН'!$I$12+СВЦЭМ!$D$10+'СЕТ СН'!$I$5-'СЕТ СН'!$I$20</f>
        <v>2993.6026368600001</v>
      </c>
      <c r="O148" s="36">
        <f>SUMIFS(СВЦЭМ!$C$33:$C$776,СВЦЭМ!$A$33:$A$776,$A148,СВЦЭМ!$B$33:$B$776,O$119)+'СЕТ СН'!$I$12+СВЦЭМ!$D$10+'СЕТ СН'!$I$5-'СЕТ СН'!$I$20</f>
        <v>3001.1898316000002</v>
      </c>
      <c r="P148" s="36">
        <f>SUMIFS(СВЦЭМ!$C$33:$C$776,СВЦЭМ!$A$33:$A$776,$A148,СВЦЭМ!$B$33:$B$776,P$119)+'СЕТ СН'!$I$12+СВЦЭМ!$D$10+'СЕТ СН'!$I$5-'СЕТ СН'!$I$20</f>
        <v>3011.8072057300001</v>
      </c>
      <c r="Q148" s="36">
        <f>SUMIFS(СВЦЭМ!$C$33:$C$776,СВЦЭМ!$A$33:$A$776,$A148,СВЦЭМ!$B$33:$B$776,Q$119)+'СЕТ СН'!$I$12+СВЦЭМ!$D$10+'СЕТ СН'!$I$5-'СЕТ СН'!$I$20</f>
        <v>3010.4071680100001</v>
      </c>
      <c r="R148" s="36">
        <f>SUMIFS(СВЦЭМ!$C$33:$C$776,СВЦЭМ!$A$33:$A$776,$A148,СВЦЭМ!$B$33:$B$776,R$119)+'СЕТ СН'!$I$12+СВЦЭМ!$D$10+'СЕТ СН'!$I$5-'СЕТ СН'!$I$20</f>
        <v>2987.5523155000001</v>
      </c>
      <c r="S148" s="36">
        <f>SUMIFS(СВЦЭМ!$C$33:$C$776,СВЦЭМ!$A$33:$A$776,$A148,СВЦЭМ!$B$33:$B$776,S$119)+'СЕТ СН'!$I$12+СВЦЭМ!$D$10+'СЕТ СН'!$I$5-'СЕТ СН'!$I$20</f>
        <v>2955.8410676600001</v>
      </c>
      <c r="T148" s="36">
        <f>SUMIFS(СВЦЭМ!$C$33:$C$776,СВЦЭМ!$A$33:$A$776,$A148,СВЦЭМ!$B$33:$B$776,T$119)+'СЕТ СН'!$I$12+СВЦЭМ!$D$10+'СЕТ СН'!$I$5-'СЕТ СН'!$I$20</f>
        <v>2943.0893516200003</v>
      </c>
      <c r="U148" s="36">
        <f>SUMIFS(СВЦЭМ!$C$33:$C$776,СВЦЭМ!$A$33:$A$776,$A148,СВЦЭМ!$B$33:$B$776,U$119)+'СЕТ СН'!$I$12+СВЦЭМ!$D$10+'СЕТ СН'!$I$5-'СЕТ СН'!$I$20</f>
        <v>2916.4213464000004</v>
      </c>
      <c r="V148" s="36">
        <f>SUMIFS(СВЦЭМ!$C$33:$C$776,СВЦЭМ!$A$33:$A$776,$A148,СВЦЭМ!$B$33:$B$776,V$119)+'СЕТ СН'!$I$12+СВЦЭМ!$D$10+'СЕТ СН'!$I$5-'СЕТ СН'!$I$20</f>
        <v>2906.44643881</v>
      </c>
      <c r="W148" s="36">
        <f>SUMIFS(СВЦЭМ!$C$33:$C$776,СВЦЭМ!$A$33:$A$776,$A148,СВЦЭМ!$B$33:$B$776,W$119)+'СЕТ СН'!$I$12+СВЦЭМ!$D$10+'СЕТ СН'!$I$5-'СЕТ СН'!$I$20</f>
        <v>2886.4218147900001</v>
      </c>
      <c r="X148" s="36">
        <f>SUMIFS(СВЦЭМ!$C$33:$C$776,СВЦЭМ!$A$33:$A$776,$A148,СВЦЭМ!$B$33:$B$776,X$119)+'СЕТ СН'!$I$12+СВЦЭМ!$D$10+'СЕТ СН'!$I$5-'СЕТ СН'!$I$20</f>
        <v>2943.07196479</v>
      </c>
      <c r="Y148" s="36">
        <f>SUMIFS(СВЦЭМ!$C$33:$C$776,СВЦЭМ!$A$33:$A$776,$A148,СВЦЭМ!$B$33:$B$776,Y$119)+'СЕТ СН'!$I$12+СВЦЭМ!$D$10+'СЕТ СН'!$I$5-'СЕТ СН'!$I$20</f>
        <v>2998.14414966</v>
      </c>
    </row>
    <row r="149" spans="1:26" ht="15.75" x14ac:dyDescent="0.2">
      <c r="A149" s="35">
        <f t="shared" si="3"/>
        <v>43554</v>
      </c>
      <c r="B149" s="36">
        <f>SUMIFS(СВЦЭМ!$C$33:$C$776,СВЦЭМ!$A$33:$A$776,$A149,СВЦЭМ!$B$33:$B$776,B$119)+'СЕТ СН'!$I$12+СВЦЭМ!$D$10+'СЕТ СН'!$I$5-'СЕТ СН'!$I$20</f>
        <v>3023.48140642</v>
      </c>
      <c r="C149" s="36">
        <f>SUMIFS(СВЦЭМ!$C$33:$C$776,СВЦЭМ!$A$33:$A$776,$A149,СВЦЭМ!$B$33:$B$776,C$119)+'СЕТ СН'!$I$12+СВЦЭМ!$D$10+'СЕТ СН'!$I$5-'СЕТ СН'!$I$20</f>
        <v>3031.7614045200003</v>
      </c>
      <c r="D149" s="36">
        <f>SUMIFS(СВЦЭМ!$C$33:$C$776,СВЦЭМ!$A$33:$A$776,$A149,СВЦЭМ!$B$33:$B$776,D$119)+'СЕТ СН'!$I$12+СВЦЭМ!$D$10+'СЕТ СН'!$I$5-'СЕТ СН'!$I$20</f>
        <v>3058.7845317199999</v>
      </c>
      <c r="E149" s="36">
        <f>SUMIFS(СВЦЭМ!$C$33:$C$776,СВЦЭМ!$A$33:$A$776,$A149,СВЦЭМ!$B$33:$B$776,E$119)+'СЕТ СН'!$I$12+СВЦЭМ!$D$10+'СЕТ СН'!$I$5-'СЕТ СН'!$I$20</f>
        <v>3070.2585479100003</v>
      </c>
      <c r="F149" s="36">
        <f>SUMIFS(СВЦЭМ!$C$33:$C$776,СВЦЭМ!$A$33:$A$776,$A149,СВЦЭМ!$B$33:$B$776,F$119)+'СЕТ СН'!$I$12+СВЦЭМ!$D$10+'СЕТ СН'!$I$5-'СЕТ СН'!$I$20</f>
        <v>3067.50112261</v>
      </c>
      <c r="G149" s="36">
        <f>SUMIFS(СВЦЭМ!$C$33:$C$776,СВЦЭМ!$A$33:$A$776,$A149,СВЦЭМ!$B$33:$B$776,G$119)+'СЕТ СН'!$I$12+СВЦЭМ!$D$10+'СЕТ СН'!$I$5-'СЕТ СН'!$I$20</f>
        <v>3054.32833888</v>
      </c>
      <c r="H149" s="36">
        <f>SUMIFS(СВЦЭМ!$C$33:$C$776,СВЦЭМ!$A$33:$A$776,$A149,СВЦЭМ!$B$33:$B$776,H$119)+'СЕТ СН'!$I$12+СВЦЭМ!$D$10+'СЕТ СН'!$I$5-'СЕТ СН'!$I$20</f>
        <v>3037.8132077099999</v>
      </c>
      <c r="I149" s="36">
        <f>SUMIFS(СВЦЭМ!$C$33:$C$776,СВЦЭМ!$A$33:$A$776,$A149,СВЦЭМ!$B$33:$B$776,I$119)+'СЕТ СН'!$I$12+СВЦЭМ!$D$10+'СЕТ СН'!$I$5-'СЕТ СН'!$I$20</f>
        <v>3009.3413004900003</v>
      </c>
      <c r="J149" s="36">
        <f>SUMIFS(СВЦЭМ!$C$33:$C$776,СВЦЭМ!$A$33:$A$776,$A149,СВЦЭМ!$B$33:$B$776,J$119)+'СЕТ СН'!$I$12+СВЦЭМ!$D$10+'СЕТ СН'!$I$5-'СЕТ СН'!$I$20</f>
        <v>2929.6085822499999</v>
      </c>
      <c r="K149" s="36">
        <f>SUMIFS(СВЦЭМ!$C$33:$C$776,СВЦЭМ!$A$33:$A$776,$A149,СВЦЭМ!$B$33:$B$776,K$119)+'СЕТ СН'!$I$12+СВЦЭМ!$D$10+'СЕТ СН'!$I$5-'СЕТ СН'!$I$20</f>
        <v>2899.3654246800002</v>
      </c>
      <c r="L149" s="36">
        <f>SUMIFS(СВЦЭМ!$C$33:$C$776,СВЦЭМ!$A$33:$A$776,$A149,СВЦЭМ!$B$33:$B$776,L$119)+'СЕТ СН'!$I$12+СВЦЭМ!$D$10+'СЕТ СН'!$I$5-'СЕТ СН'!$I$20</f>
        <v>2892.0021990600003</v>
      </c>
      <c r="M149" s="36">
        <f>SUMIFS(СВЦЭМ!$C$33:$C$776,СВЦЭМ!$A$33:$A$776,$A149,СВЦЭМ!$B$33:$B$776,M$119)+'СЕТ СН'!$I$12+СВЦЭМ!$D$10+'СЕТ СН'!$I$5-'СЕТ СН'!$I$20</f>
        <v>2911.0704081000003</v>
      </c>
      <c r="N149" s="36">
        <f>SUMIFS(СВЦЭМ!$C$33:$C$776,СВЦЭМ!$A$33:$A$776,$A149,СВЦЭМ!$B$33:$B$776,N$119)+'СЕТ СН'!$I$12+СВЦЭМ!$D$10+'СЕТ СН'!$I$5-'СЕТ СН'!$I$20</f>
        <v>2952.3300462500001</v>
      </c>
      <c r="O149" s="36">
        <f>SUMIFS(СВЦЭМ!$C$33:$C$776,СВЦЭМ!$A$33:$A$776,$A149,СВЦЭМ!$B$33:$B$776,O$119)+'СЕТ СН'!$I$12+СВЦЭМ!$D$10+'СЕТ СН'!$I$5-'СЕТ СН'!$I$20</f>
        <v>2970.84774767</v>
      </c>
      <c r="P149" s="36">
        <f>SUMIFS(СВЦЭМ!$C$33:$C$776,СВЦЭМ!$A$33:$A$776,$A149,СВЦЭМ!$B$33:$B$776,P$119)+'СЕТ СН'!$I$12+СВЦЭМ!$D$10+'СЕТ СН'!$I$5-'СЕТ СН'!$I$20</f>
        <v>2972.6873324000003</v>
      </c>
      <c r="Q149" s="36">
        <f>SUMIFS(СВЦЭМ!$C$33:$C$776,СВЦЭМ!$A$33:$A$776,$A149,СВЦЭМ!$B$33:$B$776,Q$119)+'СЕТ СН'!$I$12+СВЦЭМ!$D$10+'СЕТ СН'!$I$5-'СЕТ СН'!$I$20</f>
        <v>2972.6198380300002</v>
      </c>
      <c r="R149" s="36">
        <f>SUMIFS(СВЦЭМ!$C$33:$C$776,СВЦЭМ!$A$33:$A$776,$A149,СВЦЭМ!$B$33:$B$776,R$119)+'СЕТ СН'!$I$12+СВЦЭМ!$D$10+'СЕТ СН'!$I$5-'СЕТ СН'!$I$20</f>
        <v>2949.4488337800003</v>
      </c>
      <c r="S149" s="36">
        <f>SUMIFS(СВЦЭМ!$C$33:$C$776,СВЦЭМ!$A$33:$A$776,$A149,СВЦЭМ!$B$33:$B$776,S$119)+'СЕТ СН'!$I$12+СВЦЭМ!$D$10+'СЕТ СН'!$I$5-'СЕТ СН'!$I$20</f>
        <v>2906.16898649</v>
      </c>
      <c r="T149" s="36">
        <f>SUMIFS(СВЦЭМ!$C$33:$C$776,СВЦЭМ!$A$33:$A$776,$A149,СВЦЭМ!$B$33:$B$776,T$119)+'СЕТ СН'!$I$12+СВЦЭМ!$D$10+'СЕТ СН'!$I$5-'СЕТ СН'!$I$20</f>
        <v>2896.36905097</v>
      </c>
      <c r="U149" s="36">
        <f>SUMIFS(СВЦЭМ!$C$33:$C$776,СВЦЭМ!$A$33:$A$776,$A149,СВЦЭМ!$B$33:$B$776,U$119)+'СЕТ СН'!$I$12+СВЦЭМ!$D$10+'СЕТ СН'!$I$5-'СЕТ СН'!$I$20</f>
        <v>2879.0383065599999</v>
      </c>
      <c r="V149" s="36">
        <f>SUMIFS(СВЦЭМ!$C$33:$C$776,СВЦЭМ!$A$33:$A$776,$A149,СВЦЭМ!$B$33:$B$776,V$119)+'СЕТ СН'!$I$12+СВЦЭМ!$D$10+'СЕТ СН'!$I$5-'СЕТ СН'!$I$20</f>
        <v>2860.9745704400002</v>
      </c>
      <c r="W149" s="36">
        <f>SUMIFS(СВЦЭМ!$C$33:$C$776,СВЦЭМ!$A$33:$A$776,$A149,СВЦЭМ!$B$33:$B$776,W$119)+'СЕТ СН'!$I$12+СВЦЭМ!$D$10+'СЕТ СН'!$I$5-'СЕТ СН'!$I$20</f>
        <v>2868.83587326</v>
      </c>
      <c r="X149" s="36">
        <f>SUMIFS(СВЦЭМ!$C$33:$C$776,СВЦЭМ!$A$33:$A$776,$A149,СВЦЭМ!$B$33:$B$776,X$119)+'СЕТ СН'!$I$12+СВЦЭМ!$D$10+'СЕТ СН'!$I$5-'СЕТ СН'!$I$20</f>
        <v>2918.4082494500003</v>
      </c>
      <c r="Y149" s="36">
        <f>SUMIFS(СВЦЭМ!$C$33:$C$776,СВЦЭМ!$A$33:$A$776,$A149,СВЦЭМ!$B$33:$B$776,Y$119)+'СЕТ СН'!$I$12+СВЦЭМ!$D$10+'СЕТ СН'!$I$5-'СЕТ СН'!$I$20</f>
        <v>2984.67663748</v>
      </c>
    </row>
    <row r="150" spans="1:26" ht="15.75" x14ac:dyDescent="0.2">
      <c r="A150" s="35">
        <f t="shared" si="3"/>
        <v>43555</v>
      </c>
      <c r="B150" s="36">
        <f>SUMIFS(СВЦЭМ!$C$33:$C$776,СВЦЭМ!$A$33:$A$776,$A150,СВЦЭМ!$B$33:$B$776,B$119)+'СЕТ СН'!$I$12+СВЦЭМ!$D$10+'СЕТ СН'!$I$5-'СЕТ СН'!$I$20</f>
        <v>3017.4141081500002</v>
      </c>
      <c r="C150" s="36">
        <f>SUMIFS(СВЦЭМ!$C$33:$C$776,СВЦЭМ!$A$33:$A$776,$A150,СВЦЭМ!$B$33:$B$776,C$119)+'СЕТ СН'!$I$12+СВЦЭМ!$D$10+'СЕТ СН'!$I$5-'СЕТ СН'!$I$20</f>
        <v>3047.82657707</v>
      </c>
      <c r="D150" s="36">
        <f>SUMIFS(СВЦЭМ!$C$33:$C$776,СВЦЭМ!$A$33:$A$776,$A150,СВЦЭМ!$B$33:$B$776,D$119)+'СЕТ СН'!$I$12+СВЦЭМ!$D$10+'СЕТ СН'!$I$5-'СЕТ СН'!$I$20</f>
        <v>3068.9337331800002</v>
      </c>
      <c r="E150" s="36">
        <f>SUMIFS(СВЦЭМ!$C$33:$C$776,СВЦЭМ!$A$33:$A$776,$A150,СВЦЭМ!$B$33:$B$776,E$119)+'СЕТ СН'!$I$12+СВЦЭМ!$D$10+'СЕТ СН'!$I$5-'СЕТ СН'!$I$20</f>
        <v>3077.5540930300003</v>
      </c>
      <c r="F150" s="36">
        <f>SUMIFS(СВЦЭМ!$C$33:$C$776,СВЦЭМ!$A$33:$A$776,$A150,СВЦЭМ!$B$33:$B$776,F$119)+'СЕТ СН'!$I$12+СВЦЭМ!$D$10+'СЕТ СН'!$I$5-'СЕТ СН'!$I$20</f>
        <v>3082.78193229</v>
      </c>
      <c r="G150" s="36">
        <f>SUMIFS(СВЦЭМ!$C$33:$C$776,СВЦЭМ!$A$33:$A$776,$A150,СВЦЭМ!$B$33:$B$776,G$119)+'СЕТ СН'!$I$12+СВЦЭМ!$D$10+'СЕТ СН'!$I$5-'СЕТ СН'!$I$20</f>
        <v>3074.7020391700003</v>
      </c>
      <c r="H150" s="36">
        <f>SUMIFS(СВЦЭМ!$C$33:$C$776,СВЦЭМ!$A$33:$A$776,$A150,СВЦЭМ!$B$33:$B$776,H$119)+'СЕТ СН'!$I$12+СВЦЭМ!$D$10+'СЕТ СН'!$I$5-'СЕТ СН'!$I$20</f>
        <v>3050.6480844600001</v>
      </c>
      <c r="I150" s="36">
        <f>SUMIFS(СВЦЭМ!$C$33:$C$776,СВЦЭМ!$A$33:$A$776,$A150,СВЦЭМ!$B$33:$B$776,I$119)+'СЕТ СН'!$I$12+СВЦЭМ!$D$10+'СЕТ СН'!$I$5-'СЕТ СН'!$I$20</f>
        <v>3010.9934066700002</v>
      </c>
      <c r="J150" s="36">
        <f>SUMIFS(СВЦЭМ!$C$33:$C$776,СВЦЭМ!$A$33:$A$776,$A150,СВЦЭМ!$B$33:$B$776,J$119)+'СЕТ СН'!$I$12+СВЦЭМ!$D$10+'СЕТ СН'!$I$5-'СЕТ СН'!$I$20</f>
        <v>2938.9544005300004</v>
      </c>
      <c r="K150" s="36">
        <f>SUMIFS(СВЦЭМ!$C$33:$C$776,СВЦЭМ!$A$33:$A$776,$A150,СВЦЭМ!$B$33:$B$776,K$119)+'СЕТ СН'!$I$12+СВЦЭМ!$D$10+'СЕТ СН'!$I$5-'СЕТ СН'!$I$20</f>
        <v>2900.3128874700001</v>
      </c>
      <c r="L150" s="36">
        <f>SUMIFS(СВЦЭМ!$C$33:$C$776,СВЦЭМ!$A$33:$A$776,$A150,СВЦЭМ!$B$33:$B$776,L$119)+'СЕТ СН'!$I$12+СВЦЭМ!$D$10+'СЕТ СН'!$I$5-'СЕТ СН'!$I$20</f>
        <v>2897.9806672000004</v>
      </c>
      <c r="M150" s="36">
        <f>SUMIFS(СВЦЭМ!$C$33:$C$776,СВЦЭМ!$A$33:$A$776,$A150,СВЦЭМ!$B$33:$B$776,M$119)+'СЕТ СН'!$I$12+СВЦЭМ!$D$10+'СЕТ СН'!$I$5-'СЕТ СН'!$I$20</f>
        <v>2928.6120853299999</v>
      </c>
      <c r="N150" s="36">
        <f>SUMIFS(СВЦЭМ!$C$33:$C$776,СВЦЭМ!$A$33:$A$776,$A150,СВЦЭМ!$B$33:$B$776,N$119)+'СЕТ СН'!$I$12+СВЦЭМ!$D$10+'СЕТ СН'!$I$5-'СЕТ СН'!$I$20</f>
        <v>2975.9428086200001</v>
      </c>
      <c r="O150" s="36">
        <f>SUMIFS(СВЦЭМ!$C$33:$C$776,СВЦЭМ!$A$33:$A$776,$A150,СВЦЭМ!$B$33:$B$776,O$119)+'СЕТ СН'!$I$12+СВЦЭМ!$D$10+'СЕТ СН'!$I$5-'СЕТ СН'!$I$20</f>
        <v>2983.0723182000002</v>
      </c>
      <c r="P150" s="36">
        <f>SUMIFS(СВЦЭМ!$C$33:$C$776,СВЦЭМ!$A$33:$A$776,$A150,СВЦЭМ!$B$33:$B$776,P$119)+'СЕТ СН'!$I$12+СВЦЭМ!$D$10+'СЕТ СН'!$I$5-'СЕТ СН'!$I$20</f>
        <v>2996.1710798900003</v>
      </c>
      <c r="Q150" s="36">
        <f>SUMIFS(СВЦЭМ!$C$33:$C$776,СВЦЭМ!$A$33:$A$776,$A150,СВЦЭМ!$B$33:$B$776,Q$119)+'СЕТ СН'!$I$12+СВЦЭМ!$D$10+'СЕТ СН'!$I$5-'СЕТ СН'!$I$20</f>
        <v>2992.5368766300003</v>
      </c>
      <c r="R150" s="36">
        <f>SUMIFS(СВЦЭМ!$C$33:$C$776,СВЦЭМ!$A$33:$A$776,$A150,СВЦЭМ!$B$33:$B$776,R$119)+'СЕТ СН'!$I$12+СВЦЭМ!$D$10+'СЕТ СН'!$I$5-'СЕТ СН'!$I$20</f>
        <v>2959.1655252099999</v>
      </c>
      <c r="S150" s="36">
        <f>SUMIFS(СВЦЭМ!$C$33:$C$776,СВЦЭМ!$A$33:$A$776,$A150,СВЦЭМ!$B$33:$B$776,S$119)+'СЕТ СН'!$I$12+СВЦЭМ!$D$10+'СЕТ СН'!$I$5-'СЕТ СН'!$I$20</f>
        <v>2923.2611222800001</v>
      </c>
      <c r="T150" s="36">
        <f>SUMIFS(СВЦЭМ!$C$33:$C$776,СВЦЭМ!$A$33:$A$776,$A150,СВЦЭМ!$B$33:$B$776,T$119)+'СЕТ СН'!$I$12+СВЦЭМ!$D$10+'СЕТ СН'!$I$5-'СЕТ СН'!$I$20</f>
        <v>2894.2202662899999</v>
      </c>
      <c r="U150" s="36">
        <f>SUMIFS(СВЦЭМ!$C$33:$C$776,СВЦЭМ!$A$33:$A$776,$A150,СВЦЭМ!$B$33:$B$776,U$119)+'СЕТ СН'!$I$12+СВЦЭМ!$D$10+'СЕТ СН'!$I$5-'СЕТ СН'!$I$20</f>
        <v>2879.4156279100002</v>
      </c>
      <c r="V150" s="36">
        <f>SUMIFS(СВЦЭМ!$C$33:$C$776,СВЦЭМ!$A$33:$A$776,$A150,СВЦЭМ!$B$33:$B$776,V$119)+'СЕТ СН'!$I$12+СВЦЭМ!$D$10+'СЕТ СН'!$I$5-'СЕТ СН'!$I$20</f>
        <v>2855.2894607600001</v>
      </c>
      <c r="W150" s="36">
        <f>SUMIFS(СВЦЭМ!$C$33:$C$776,СВЦЭМ!$A$33:$A$776,$A150,СВЦЭМ!$B$33:$B$776,W$119)+'СЕТ СН'!$I$12+СВЦЭМ!$D$10+'СЕТ СН'!$I$5-'СЕТ СН'!$I$20</f>
        <v>2851.8543241699999</v>
      </c>
      <c r="X150" s="36">
        <f>SUMIFS(СВЦЭМ!$C$33:$C$776,СВЦЭМ!$A$33:$A$776,$A150,СВЦЭМ!$B$33:$B$776,X$119)+'СЕТ СН'!$I$12+СВЦЭМ!$D$10+'СЕТ СН'!$I$5-'СЕТ СН'!$I$20</f>
        <v>2899.7342668199999</v>
      </c>
      <c r="Y150" s="36">
        <f>SUMIFS(СВЦЭМ!$C$33:$C$776,СВЦЭМ!$A$33:$A$776,$A150,СВЦЭМ!$B$33:$B$776,Y$119)+'СЕТ СН'!$I$12+СВЦЭМ!$D$10+'СЕТ СН'!$I$5-'СЕТ СН'!$I$20</f>
        <v>2970.4308458700002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641272.83696291933</v>
      </c>
      <c r="O155" s="143"/>
      <c r="P155" s="142">
        <f>СВЦЭМ!$D$12+'СЕТ СН'!$F$13-'СЕТ СН'!$G$21</f>
        <v>641272.83696291933</v>
      </c>
      <c r="Q155" s="143"/>
      <c r="R155" s="142">
        <f>СВЦЭМ!$D$12+'СЕТ СН'!$F$13-'СЕТ СН'!$H$21</f>
        <v>641272.83696291933</v>
      </c>
      <c r="S155" s="143"/>
      <c r="T155" s="142">
        <f>СВЦЭМ!$D$12+'СЕТ СН'!$F$13-'СЕТ СН'!$I$21</f>
        <v>641272.83696291933</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SUMIFS(СВЦЭМ!$C$33:$C$776,СВЦЭМ!$A$33:$A$776,$A12,СВЦЭМ!$B$33:$B$776,B$11)+'СЕТ СН'!$F$12+СВЦЭМ!$D$10+'СЕТ СН'!$F$6-'СЕТ СН'!$F$22</f>
        <v>1039.4673461499999</v>
      </c>
      <c r="C12" s="36">
        <f>SUMIFS(СВЦЭМ!$C$33:$C$776,СВЦЭМ!$A$33:$A$776,$A12,СВЦЭМ!$B$33:$B$776,C$11)+'СЕТ СН'!$F$12+СВЦЭМ!$D$10+'СЕТ СН'!$F$6-'СЕТ СН'!$F$22</f>
        <v>1069.89182777</v>
      </c>
      <c r="D12" s="36">
        <f>SUMIFS(СВЦЭМ!$C$33:$C$776,СВЦЭМ!$A$33:$A$776,$A12,СВЦЭМ!$B$33:$B$776,D$11)+'СЕТ СН'!$F$12+СВЦЭМ!$D$10+'СЕТ СН'!$F$6-'СЕТ СН'!$F$22</f>
        <v>1086.4347341299999</v>
      </c>
      <c r="E12" s="36">
        <f>SUMIFS(СВЦЭМ!$C$33:$C$776,СВЦЭМ!$A$33:$A$776,$A12,СВЦЭМ!$B$33:$B$776,E$11)+'СЕТ СН'!$F$12+СВЦЭМ!$D$10+'СЕТ СН'!$F$6-'СЕТ СН'!$F$22</f>
        <v>1127.4491089000001</v>
      </c>
      <c r="F12" s="36">
        <f>SUMIFS(СВЦЭМ!$C$33:$C$776,СВЦЭМ!$A$33:$A$776,$A12,СВЦЭМ!$B$33:$B$776,F$11)+'СЕТ СН'!$F$12+СВЦЭМ!$D$10+'СЕТ СН'!$F$6-'СЕТ СН'!$F$22</f>
        <v>1129.5382244499999</v>
      </c>
      <c r="G12" s="36">
        <f>SUMIFS(СВЦЭМ!$C$33:$C$776,СВЦЭМ!$A$33:$A$776,$A12,СВЦЭМ!$B$33:$B$776,G$11)+'СЕТ СН'!$F$12+СВЦЭМ!$D$10+'СЕТ СН'!$F$6-'СЕТ СН'!$F$22</f>
        <v>1073.6629682600001</v>
      </c>
      <c r="H12" s="36">
        <f>SUMIFS(СВЦЭМ!$C$33:$C$776,СВЦЭМ!$A$33:$A$776,$A12,СВЦЭМ!$B$33:$B$776,H$11)+'СЕТ СН'!$F$12+СВЦЭМ!$D$10+'СЕТ СН'!$F$6-'СЕТ СН'!$F$22</f>
        <v>1017.64205138</v>
      </c>
      <c r="I12" s="36">
        <f>SUMIFS(СВЦЭМ!$C$33:$C$776,СВЦЭМ!$A$33:$A$776,$A12,СВЦЭМ!$B$33:$B$776,I$11)+'СЕТ СН'!$F$12+СВЦЭМ!$D$10+'СЕТ СН'!$F$6-'СЕТ СН'!$F$22</f>
        <v>976.36695459999999</v>
      </c>
      <c r="J12" s="36">
        <f>SUMIFS(СВЦЭМ!$C$33:$C$776,СВЦЭМ!$A$33:$A$776,$A12,СВЦЭМ!$B$33:$B$776,J$11)+'СЕТ СН'!$F$12+СВЦЭМ!$D$10+'СЕТ СН'!$F$6-'СЕТ СН'!$F$22</f>
        <v>942.26455353999995</v>
      </c>
      <c r="K12" s="36">
        <f>SUMIFS(СВЦЭМ!$C$33:$C$776,СВЦЭМ!$A$33:$A$776,$A12,СВЦЭМ!$B$33:$B$776,K$11)+'СЕТ СН'!$F$12+СВЦЭМ!$D$10+'СЕТ СН'!$F$6-'СЕТ СН'!$F$22</f>
        <v>925.1862764199999</v>
      </c>
      <c r="L12" s="36">
        <f>SUMIFS(СВЦЭМ!$C$33:$C$776,СВЦЭМ!$A$33:$A$776,$A12,СВЦЭМ!$B$33:$B$776,L$11)+'СЕТ СН'!$F$12+СВЦЭМ!$D$10+'СЕТ СН'!$F$6-'СЕТ СН'!$F$22</f>
        <v>938.79372293999995</v>
      </c>
      <c r="M12" s="36">
        <f>SUMIFS(СВЦЭМ!$C$33:$C$776,СВЦЭМ!$A$33:$A$776,$A12,СВЦЭМ!$B$33:$B$776,M$11)+'СЕТ СН'!$F$12+СВЦЭМ!$D$10+'СЕТ СН'!$F$6-'СЕТ СН'!$F$22</f>
        <v>960.08551242999999</v>
      </c>
      <c r="N12" s="36">
        <f>SUMIFS(СВЦЭМ!$C$33:$C$776,СВЦЭМ!$A$33:$A$776,$A12,СВЦЭМ!$B$33:$B$776,N$11)+'СЕТ СН'!$F$12+СВЦЭМ!$D$10+'СЕТ СН'!$F$6-'СЕТ СН'!$F$22</f>
        <v>992.07053666999991</v>
      </c>
      <c r="O12" s="36">
        <f>SUMIFS(СВЦЭМ!$C$33:$C$776,СВЦЭМ!$A$33:$A$776,$A12,СВЦЭМ!$B$33:$B$776,O$11)+'СЕТ СН'!$F$12+СВЦЭМ!$D$10+'СЕТ СН'!$F$6-'СЕТ СН'!$F$22</f>
        <v>996.73321079999994</v>
      </c>
      <c r="P12" s="36">
        <f>SUMIFS(СВЦЭМ!$C$33:$C$776,СВЦЭМ!$A$33:$A$776,$A12,СВЦЭМ!$B$33:$B$776,P$11)+'СЕТ СН'!$F$12+СВЦЭМ!$D$10+'СЕТ СН'!$F$6-'СЕТ СН'!$F$22</f>
        <v>1004.3227447099999</v>
      </c>
      <c r="Q12" s="36">
        <f>SUMIFS(СВЦЭМ!$C$33:$C$776,СВЦЭМ!$A$33:$A$776,$A12,СВЦЭМ!$B$33:$B$776,Q$11)+'СЕТ СН'!$F$12+СВЦЭМ!$D$10+'СЕТ СН'!$F$6-'СЕТ СН'!$F$22</f>
        <v>1003.09475088</v>
      </c>
      <c r="R12" s="36">
        <f>SUMIFS(СВЦЭМ!$C$33:$C$776,СВЦЭМ!$A$33:$A$776,$A12,СВЦЭМ!$B$33:$B$776,R$11)+'СЕТ СН'!$F$12+СВЦЭМ!$D$10+'СЕТ СН'!$F$6-'СЕТ СН'!$F$22</f>
        <v>973.80094661999999</v>
      </c>
      <c r="S12" s="36">
        <f>SUMIFS(СВЦЭМ!$C$33:$C$776,СВЦЭМ!$A$33:$A$776,$A12,СВЦЭМ!$B$33:$B$776,S$11)+'СЕТ СН'!$F$12+СВЦЭМ!$D$10+'СЕТ СН'!$F$6-'СЕТ СН'!$F$22</f>
        <v>930.49486438999998</v>
      </c>
      <c r="T12" s="36">
        <f>SUMIFS(СВЦЭМ!$C$33:$C$776,СВЦЭМ!$A$33:$A$776,$A12,СВЦЭМ!$B$33:$B$776,T$11)+'СЕТ СН'!$F$12+СВЦЭМ!$D$10+'СЕТ СН'!$F$6-'СЕТ СН'!$F$22</f>
        <v>917.54332302</v>
      </c>
      <c r="U12" s="36">
        <f>SUMIFS(СВЦЭМ!$C$33:$C$776,СВЦЭМ!$A$33:$A$776,$A12,СВЦЭМ!$B$33:$B$776,U$11)+'СЕТ СН'!$F$12+СВЦЭМ!$D$10+'СЕТ СН'!$F$6-'СЕТ СН'!$F$22</f>
        <v>898.50753485999996</v>
      </c>
      <c r="V12" s="36">
        <f>SUMIFS(СВЦЭМ!$C$33:$C$776,СВЦЭМ!$A$33:$A$776,$A12,СВЦЭМ!$B$33:$B$776,V$11)+'СЕТ СН'!$F$12+СВЦЭМ!$D$10+'СЕТ СН'!$F$6-'СЕТ СН'!$F$22</f>
        <v>894.30108511999993</v>
      </c>
      <c r="W12" s="36">
        <f>SUMIFS(СВЦЭМ!$C$33:$C$776,СВЦЭМ!$A$33:$A$776,$A12,СВЦЭМ!$B$33:$B$776,W$11)+'СЕТ СН'!$F$12+СВЦЭМ!$D$10+'СЕТ СН'!$F$6-'СЕТ СН'!$F$22</f>
        <v>906.21521645999997</v>
      </c>
      <c r="X12" s="36">
        <f>SUMIFS(СВЦЭМ!$C$33:$C$776,СВЦЭМ!$A$33:$A$776,$A12,СВЦЭМ!$B$33:$B$776,X$11)+'СЕТ СН'!$F$12+СВЦЭМ!$D$10+'СЕТ СН'!$F$6-'СЕТ СН'!$F$22</f>
        <v>955.22513378999997</v>
      </c>
      <c r="Y12" s="36">
        <f>SUMIFS(СВЦЭМ!$C$33:$C$776,СВЦЭМ!$A$33:$A$776,$A12,СВЦЭМ!$B$33:$B$776,Y$11)+'СЕТ СН'!$F$12+СВЦЭМ!$D$10+'СЕТ СН'!$F$6-'СЕТ СН'!$F$22</f>
        <v>1015.58699396</v>
      </c>
      <c r="AA12" s="37"/>
    </row>
    <row r="13" spans="1:27" ht="15.75" x14ac:dyDescent="0.2">
      <c r="A13" s="35">
        <f>A12+1</f>
        <v>43526</v>
      </c>
      <c r="B13" s="36">
        <f>SUMIFS(СВЦЭМ!$C$33:$C$776,СВЦЭМ!$A$33:$A$776,$A13,СВЦЭМ!$B$33:$B$776,B$11)+'СЕТ СН'!$F$12+СВЦЭМ!$D$10+'СЕТ СН'!$F$6-'СЕТ СН'!$F$22</f>
        <v>1052.2535352699999</v>
      </c>
      <c r="C13" s="36">
        <f>SUMIFS(СВЦЭМ!$C$33:$C$776,СВЦЭМ!$A$33:$A$776,$A13,СВЦЭМ!$B$33:$B$776,C$11)+'СЕТ СН'!$F$12+СВЦЭМ!$D$10+'СЕТ СН'!$F$6-'СЕТ СН'!$F$22</f>
        <v>1068.92170904</v>
      </c>
      <c r="D13" s="36">
        <f>SUMIFS(СВЦЭМ!$C$33:$C$776,СВЦЭМ!$A$33:$A$776,$A13,СВЦЭМ!$B$33:$B$776,D$11)+'СЕТ СН'!$F$12+СВЦЭМ!$D$10+'СЕТ СН'!$F$6-'СЕТ СН'!$F$22</f>
        <v>1092.1069355699999</v>
      </c>
      <c r="E13" s="36">
        <f>SUMIFS(СВЦЭМ!$C$33:$C$776,СВЦЭМ!$A$33:$A$776,$A13,СВЦЭМ!$B$33:$B$776,E$11)+'СЕТ СН'!$F$12+СВЦЭМ!$D$10+'СЕТ СН'!$F$6-'СЕТ СН'!$F$22</f>
        <v>1092.7656245799999</v>
      </c>
      <c r="F13" s="36">
        <f>SUMIFS(СВЦЭМ!$C$33:$C$776,СВЦЭМ!$A$33:$A$776,$A13,СВЦЭМ!$B$33:$B$776,F$11)+'СЕТ СН'!$F$12+СВЦЭМ!$D$10+'СЕТ СН'!$F$6-'СЕТ СН'!$F$22</f>
        <v>1099.6522875599999</v>
      </c>
      <c r="G13" s="36">
        <f>SUMIFS(СВЦЭМ!$C$33:$C$776,СВЦЭМ!$A$33:$A$776,$A13,СВЦЭМ!$B$33:$B$776,G$11)+'СЕТ СН'!$F$12+СВЦЭМ!$D$10+'СЕТ СН'!$F$6-'СЕТ СН'!$F$22</f>
        <v>1083.8099092999998</v>
      </c>
      <c r="H13" s="36">
        <f>SUMIFS(СВЦЭМ!$C$33:$C$776,СВЦЭМ!$A$33:$A$776,$A13,СВЦЭМ!$B$33:$B$776,H$11)+'СЕТ СН'!$F$12+СВЦЭМ!$D$10+'СЕТ СН'!$F$6-'СЕТ СН'!$F$22</f>
        <v>1066.71761543</v>
      </c>
      <c r="I13" s="36">
        <f>SUMIFS(СВЦЭМ!$C$33:$C$776,СВЦЭМ!$A$33:$A$776,$A13,СВЦЭМ!$B$33:$B$776,I$11)+'СЕТ СН'!$F$12+СВЦЭМ!$D$10+'СЕТ СН'!$F$6-'СЕТ СН'!$F$22</f>
        <v>1003.92132491</v>
      </c>
      <c r="J13" s="36">
        <f>SUMIFS(СВЦЭМ!$C$33:$C$776,СВЦЭМ!$A$33:$A$776,$A13,СВЦЭМ!$B$33:$B$776,J$11)+'СЕТ СН'!$F$12+СВЦЭМ!$D$10+'СЕТ СН'!$F$6-'СЕТ СН'!$F$22</f>
        <v>948.35769921999997</v>
      </c>
      <c r="K13" s="36">
        <f>SUMIFS(СВЦЭМ!$C$33:$C$776,СВЦЭМ!$A$33:$A$776,$A13,СВЦЭМ!$B$33:$B$776,K$11)+'СЕТ СН'!$F$12+СВЦЭМ!$D$10+'СЕТ СН'!$F$6-'СЕТ СН'!$F$22</f>
        <v>930.5263808599999</v>
      </c>
      <c r="L13" s="36">
        <f>SUMIFS(СВЦЭМ!$C$33:$C$776,СВЦЭМ!$A$33:$A$776,$A13,СВЦЭМ!$B$33:$B$776,L$11)+'СЕТ СН'!$F$12+СВЦЭМ!$D$10+'СЕТ СН'!$F$6-'СЕТ СН'!$F$22</f>
        <v>924.12169355999993</v>
      </c>
      <c r="M13" s="36">
        <f>SUMIFS(СВЦЭМ!$C$33:$C$776,СВЦЭМ!$A$33:$A$776,$A13,СВЦЭМ!$B$33:$B$776,M$11)+'СЕТ СН'!$F$12+СВЦЭМ!$D$10+'СЕТ СН'!$F$6-'СЕТ СН'!$F$22</f>
        <v>947.49779679999995</v>
      </c>
      <c r="N13" s="36">
        <f>SUMIFS(СВЦЭМ!$C$33:$C$776,СВЦЭМ!$A$33:$A$776,$A13,СВЦЭМ!$B$33:$B$776,N$11)+'СЕТ СН'!$F$12+СВЦЭМ!$D$10+'СЕТ СН'!$F$6-'СЕТ СН'!$F$22</f>
        <v>997.50569507</v>
      </c>
      <c r="O13" s="36">
        <f>SUMIFS(СВЦЭМ!$C$33:$C$776,СВЦЭМ!$A$33:$A$776,$A13,СВЦЭМ!$B$33:$B$776,O$11)+'СЕТ СН'!$F$12+СВЦЭМ!$D$10+'СЕТ СН'!$F$6-'СЕТ СН'!$F$22</f>
        <v>996.03887782999993</v>
      </c>
      <c r="P13" s="36">
        <f>SUMIFS(СВЦЭМ!$C$33:$C$776,СВЦЭМ!$A$33:$A$776,$A13,СВЦЭМ!$B$33:$B$776,P$11)+'СЕТ СН'!$F$12+СВЦЭМ!$D$10+'СЕТ СН'!$F$6-'СЕТ СН'!$F$22</f>
        <v>1022.21368889</v>
      </c>
      <c r="Q13" s="36">
        <f>SUMIFS(СВЦЭМ!$C$33:$C$776,СВЦЭМ!$A$33:$A$776,$A13,СВЦЭМ!$B$33:$B$776,Q$11)+'СЕТ СН'!$F$12+СВЦЭМ!$D$10+'СЕТ СН'!$F$6-'СЕТ СН'!$F$22</f>
        <v>1015.92330267</v>
      </c>
      <c r="R13" s="36">
        <f>SUMIFS(СВЦЭМ!$C$33:$C$776,СВЦЭМ!$A$33:$A$776,$A13,СВЦЭМ!$B$33:$B$776,R$11)+'СЕТ СН'!$F$12+СВЦЭМ!$D$10+'СЕТ СН'!$F$6-'СЕТ СН'!$F$22</f>
        <v>980.14121642999999</v>
      </c>
      <c r="S13" s="36">
        <f>SUMIFS(СВЦЭМ!$C$33:$C$776,СВЦЭМ!$A$33:$A$776,$A13,СВЦЭМ!$B$33:$B$776,S$11)+'СЕТ СН'!$F$12+СВЦЭМ!$D$10+'СЕТ СН'!$F$6-'СЕТ СН'!$F$22</f>
        <v>937.89844860999995</v>
      </c>
      <c r="T13" s="36">
        <f>SUMIFS(СВЦЭМ!$C$33:$C$776,СВЦЭМ!$A$33:$A$776,$A13,СВЦЭМ!$B$33:$B$776,T$11)+'СЕТ СН'!$F$12+СВЦЭМ!$D$10+'СЕТ СН'!$F$6-'СЕТ СН'!$F$22</f>
        <v>912.15973864</v>
      </c>
      <c r="U13" s="36">
        <f>SUMIFS(СВЦЭМ!$C$33:$C$776,СВЦЭМ!$A$33:$A$776,$A13,СВЦЭМ!$B$33:$B$776,U$11)+'СЕТ СН'!$F$12+СВЦЭМ!$D$10+'СЕТ СН'!$F$6-'СЕТ СН'!$F$22</f>
        <v>880.65819963999991</v>
      </c>
      <c r="V13" s="36">
        <f>SUMIFS(СВЦЭМ!$C$33:$C$776,СВЦЭМ!$A$33:$A$776,$A13,СВЦЭМ!$B$33:$B$776,V$11)+'СЕТ СН'!$F$12+СВЦЭМ!$D$10+'СЕТ СН'!$F$6-'СЕТ СН'!$F$22</f>
        <v>874.07381544999998</v>
      </c>
      <c r="W13" s="36">
        <f>SUMIFS(СВЦЭМ!$C$33:$C$776,СВЦЭМ!$A$33:$A$776,$A13,СВЦЭМ!$B$33:$B$776,W$11)+'СЕТ СН'!$F$12+СВЦЭМ!$D$10+'СЕТ СН'!$F$6-'СЕТ СН'!$F$22</f>
        <v>880.10755368999992</v>
      </c>
      <c r="X13" s="36">
        <f>SUMIFS(СВЦЭМ!$C$33:$C$776,СВЦЭМ!$A$33:$A$776,$A13,СВЦЭМ!$B$33:$B$776,X$11)+'СЕТ СН'!$F$12+СВЦЭМ!$D$10+'СЕТ СН'!$F$6-'СЕТ СН'!$F$22</f>
        <v>927.99279490999993</v>
      </c>
      <c r="Y13" s="36">
        <f>SUMIFS(СВЦЭМ!$C$33:$C$776,СВЦЭМ!$A$33:$A$776,$A13,СВЦЭМ!$B$33:$B$776,Y$11)+'СЕТ СН'!$F$12+СВЦЭМ!$D$10+'СЕТ СН'!$F$6-'СЕТ СН'!$F$22</f>
        <v>991.99805118999996</v>
      </c>
    </row>
    <row r="14" spans="1:27" ht="15.75" x14ac:dyDescent="0.2">
      <c r="A14" s="35">
        <f t="shared" ref="A14:A42" si="0">A13+1</f>
        <v>43527</v>
      </c>
      <c r="B14" s="36">
        <f>SUMIFS(СВЦЭМ!$C$33:$C$776,СВЦЭМ!$A$33:$A$776,$A14,СВЦЭМ!$B$33:$B$776,B$11)+'СЕТ СН'!$F$12+СВЦЭМ!$D$10+'СЕТ СН'!$F$6-'СЕТ СН'!$F$22</f>
        <v>1024.81388593</v>
      </c>
      <c r="C14" s="36">
        <f>SUMIFS(СВЦЭМ!$C$33:$C$776,СВЦЭМ!$A$33:$A$776,$A14,СВЦЭМ!$B$33:$B$776,C$11)+'СЕТ СН'!$F$12+СВЦЭМ!$D$10+'СЕТ СН'!$F$6-'СЕТ СН'!$F$22</f>
        <v>1049.7831073899999</v>
      </c>
      <c r="D14" s="36">
        <f>SUMIFS(СВЦЭМ!$C$33:$C$776,СВЦЭМ!$A$33:$A$776,$A14,СВЦЭМ!$B$33:$B$776,D$11)+'СЕТ СН'!$F$12+СВЦЭМ!$D$10+'СЕТ СН'!$F$6-'СЕТ СН'!$F$22</f>
        <v>1076.8937439099998</v>
      </c>
      <c r="E14" s="36">
        <f>SUMIFS(СВЦЭМ!$C$33:$C$776,СВЦЭМ!$A$33:$A$776,$A14,СВЦЭМ!$B$33:$B$776,E$11)+'СЕТ СН'!$F$12+СВЦЭМ!$D$10+'СЕТ СН'!$F$6-'СЕТ СН'!$F$22</f>
        <v>1076.6484339000001</v>
      </c>
      <c r="F14" s="36">
        <f>SUMIFS(СВЦЭМ!$C$33:$C$776,СВЦЭМ!$A$33:$A$776,$A14,СВЦЭМ!$B$33:$B$776,F$11)+'СЕТ СН'!$F$12+СВЦЭМ!$D$10+'СЕТ СН'!$F$6-'СЕТ СН'!$F$22</f>
        <v>1091.1180698599999</v>
      </c>
      <c r="G14" s="36">
        <f>SUMIFS(СВЦЭМ!$C$33:$C$776,СВЦЭМ!$A$33:$A$776,$A14,СВЦЭМ!$B$33:$B$776,G$11)+'СЕТ СН'!$F$12+СВЦЭМ!$D$10+'СЕТ СН'!$F$6-'СЕТ СН'!$F$22</f>
        <v>1066.5359389</v>
      </c>
      <c r="H14" s="36">
        <f>SUMIFS(СВЦЭМ!$C$33:$C$776,СВЦЭМ!$A$33:$A$776,$A14,СВЦЭМ!$B$33:$B$776,H$11)+'СЕТ СН'!$F$12+СВЦЭМ!$D$10+'СЕТ СН'!$F$6-'СЕТ СН'!$F$22</f>
        <v>1067.96741673</v>
      </c>
      <c r="I14" s="36">
        <f>SUMIFS(СВЦЭМ!$C$33:$C$776,СВЦЭМ!$A$33:$A$776,$A14,СВЦЭМ!$B$33:$B$776,I$11)+'СЕТ СН'!$F$12+СВЦЭМ!$D$10+'СЕТ СН'!$F$6-'СЕТ СН'!$F$22</f>
        <v>1023.49008998</v>
      </c>
      <c r="J14" s="36">
        <f>SUMIFS(СВЦЭМ!$C$33:$C$776,СВЦЭМ!$A$33:$A$776,$A14,СВЦЭМ!$B$33:$B$776,J$11)+'СЕТ СН'!$F$12+СВЦЭМ!$D$10+'СЕТ СН'!$F$6-'СЕТ СН'!$F$22</f>
        <v>953.66757325999993</v>
      </c>
      <c r="K14" s="36">
        <f>SUMIFS(СВЦЭМ!$C$33:$C$776,СВЦЭМ!$A$33:$A$776,$A14,СВЦЭМ!$B$33:$B$776,K$11)+'СЕТ СН'!$F$12+СВЦЭМ!$D$10+'СЕТ СН'!$F$6-'СЕТ СН'!$F$22</f>
        <v>898.73539931999994</v>
      </c>
      <c r="L14" s="36">
        <f>SUMIFS(СВЦЭМ!$C$33:$C$776,СВЦЭМ!$A$33:$A$776,$A14,СВЦЭМ!$B$33:$B$776,L$11)+'СЕТ СН'!$F$12+СВЦЭМ!$D$10+'СЕТ СН'!$F$6-'СЕТ СН'!$F$22</f>
        <v>880.53110991999995</v>
      </c>
      <c r="M14" s="36">
        <f>SUMIFS(СВЦЭМ!$C$33:$C$776,СВЦЭМ!$A$33:$A$776,$A14,СВЦЭМ!$B$33:$B$776,M$11)+'СЕТ СН'!$F$12+СВЦЭМ!$D$10+'СЕТ СН'!$F$6-'СЕТ СН'!$F$22</f>
        <v>900.49923099</v>
      </c>
      <c r="N14" s="36">
        <f>SUMIFS(СВЦЭМ!$C$33:$C$776,СВЦЭМ!$A$33:$A$776,$A14,СВЦЭМ!$B$33:$B$776,N$11)+'СЕТ СН'!$F$12+СВЦЭМ!$D$10+'СЕТ СН'!$F$6-'СЕТ СН'!$F$22</f>
        <v>925.74378216999992</v>
      </c>
      <c r="O14" s="36">
        <f>SUMIFS(СВЦЭМ!$C$33:$C$776,СВЦЭМ!$A$33:$A$776,$A14,СВЦЭМ!$B$33:$B$776,O$11)+'СЕТ СН'!$F$12+СВЦЭМ!$D$10+'СЕТ СН'!$F$6-'СЕТ СН'!$F$22</f>
        <v>929.27358647999995</v>
      </c>
      <c r="P14" s="36">
        <f>SUMIFS(СВЦЭМ!$C$33:$C$776,СВЦЭМ!$A$33:$A$776,$A14,СВЦЭМ!$B$33:$B$776,P$11)+'СЕТ СН'!$F$12+СВЦЭМ!$D$10+'СЕТ СН'!$F$6-'СЕТ СН'!$F$22</f>
        <v>944.64337786999999</v>
      </c>
      <c r="Q14" s="36">
        <f>SUMIFS(СВЦЭМ!$C$33:$C$776,СВЦЭМ!$A$33:$A$776,$A14,СВЦЭМ!$B$33:$B$776,Q$11)+'СЕТ СН'!$F$12+СВЦЭМ!$D$10+'СЕТ СН'!$F$6-'СЕТ СН'!$F$22</f>
        <v>959.03629063999995</v>
      </c>
      <c r="R14" s="36">
        <f>SUMIFS(СВЦЭМ!$C$33:$C$776,СВЦЭМ!$A$33:$A$776,$A14,СВЦЭМ!$B$33:$B$776,R$11)+'СЕТ СН'!$F$12+СВЦЭМ!$D$10+'СЕТ СН'!$F$6-'СЕТ СН'!$F$22</f>
        <v>967.23452265999993</v>
      </c>
      <c r="S14" s="36">
        <f>SUMIFS(СВЦЭМ!$C$33:$C$776,СВЦЭМ!$A$33:$A$776,$A14,СВЦЭМ!$B$33:$B$776,S$11)+'СЕТ СН'!$F$12+СВЦЭМ!$D$10+'СЕТ СН'!$F$6-'СЕТ СН'!$F$22</f>
        <v>923.62897849000001</v>
      </c>
      <c r="T14" s="36">
        <f>SUMIFS(СВЦЭМ!$C$33:$C$776,СВЦЭМ!$A$33:$A$776,$A14,СВЦЭМ!$B$33:$B$776,T$11)+'СЕТ СН'!$F$12+СВЦЭМ!$D$10+'СЕТ СН'!$F$6-'СЕТ СН'!$F$22</f>
        <v>909.99880294999991</v>
      </c>
      <c r="U14" s="36">
        <f>SUMIFS(СВЦЭМ!$C$33:$C$776,СВЦЭМ!$A$33:$A$776,$A14,СВЦЭМ!$B$33:$B$776,U$11)+'СЕТ СН'!$F$12+СВЦЭМ!$D$10+'СЕТ СН'!$F$6-'СЕТ СН'!$F$22</f>
        <v>851.21968135999998</v>
      </c>
      <c r="V14" s="36">
        <f>SUMIFS(СВЦЭМ!$C$33:$C$776,СВЦЭМ!$A$33:$A$776,$A14,СВЦЭМ!$B$33:$B$776,V$11)+'СЕТ СН'!$F$12+СВЦЭМ!$D$10+'СЕТ СН'!$F$6-'СЕТ СН'!$F$22</f>
        <v>844.00750006999999</v>
      </c>
      <c r="W14" s="36">
        <f>SUMIFS(СВЦЭМ!$C$33:$C$776,СВЦЭМ!$A$33:$A$776,$A14,СВЦЭМ!$B$33:$B$776,W$11)+'СЕТ СН'!$F$12+СВЦЭМ!$D$10+'СЕТ СН'!$F$6-'СЕТ СН'!$F$22</f>
        <v>854.26985224999999</v>
      </c>
      <c r="X14" s="36">
        <f>SUMIFS(СВЦЭМ!$C$33:$C$776,СВЦЭМ!$A$33:$A$776,$A14,СВЦЭМ!$B$33:$B$776,X$11)+'СЕТ СН'!$F$12+СВЦЭМ!$D$10+'СЕТ СН'!$F$6-'СЕТ СН'!$F$22</f>
        <v>899.00317889999997</v>
      </c>
      <c r="Y14" s="36">
        <f>SUMIFS(СВЦЭМ!$C$33:$C$776,СВЦЭМ!$A$33:$A$776,$A14,СВЦЭМ!$B$33:$B$776,Y$11)+'СЕТ СН'!$F$12+СВЦЭМ!$D$10+'СЕТ СН'!$F$6-'СЕТ СН'!$F$22</f>
        <v>970.85962259999997</v>
      </c>
    </row>
    <row r="15" spans="1:27" ht="15.75" x14ac:dyDescent="0.2">
      <c r="A15" s="35">
        <f t="shared" si="0"/>
        <v>43528</v>
      </c>
      <c r="B15" s="36">
        <f>SUMIFS(СВЦЭМ!$C$33:$C$776,СВЦЭМ!$A$33:$A$776,$A15,СВЦЭМ!$B$33:$B$776,B$11)+'СЕТ СН'!$F$12+СВЦЭМ!$D$10+'СЕТ СН'!$F$6-'СЕТ СН'!$F$22</f>
        <v>1066.9515997599999</v>
      </c>
      <c r="C15" s="36">
        <f>SUMIFS(СВЦЭМ!$C$33:$C$776,СВЦЭМ!$A$33:$A$776,$A15,СВЦЭМ!$B$33:$B$776,C$11)+'СЕТ СН'!$F$12+СВЦЭМ!$D$10+'СЕТ СН'!$F$6-'СЕТ СН'!$F$22</f>
        <v>1087.7087734699999</v>
      </c>
      <c r="D15" s="36">
        <f>SUMIFS(СВЦЭМ!$C$33:$C$776,СВЦЭМ!$A$33:$A$776,$A15,СВЦЭМ!$B$33:$B$776,D$11)+'СЕТ СН'!$F$12+СВЦЭМ!$D$10+'СЕТ СН'!$F$6-'СЕТ СН'!$F$22</f>
        <v>1088.8740295600001</v>
      </c>
      <c r="E15" s="36">
        <f>SUMIFS(СВЦЭМ!$C$33:$C$776,СВЦЭМ!$A$33:$A$776,$A15,СВЦЭМ!$B$33:$B$776,E$11)+'СЕТ СН'!$F$12+СВЦЭМ!$D$10+'СЕТ СН'!$F$6-'СЕТ СН'!$F$22</f>
        <v>1091.2396148599998</v>
      </c>
      <c r="F15" s="36">
        <f>SUMIFS(СВЦЭМ!$C$33:$C$776,СВЦЭМ!$A$33:$A$776,$A15,СВЦЭМ!$B$33:$B$776,F$11)+'СЕТ СН'!$F$12+СВЦЭМ!$D$10+'СЕТ СН'!$F$6-'СЕТ СН'!$F$22</f>
        <v>1124.8246415999999</v>
      </c>
      <c r="G15" s="36">
        <f>SUMIFS(СВЦЭМ!$C$33:$C$776,СВЦЭМ!$A$33:$A$776,$A15,СВЦЭМ!$B$33:$B$776,G$11)+'СЕТ СН'!$F$12+СВЦЭМ!$D$10+'СЕТ СН'!$F$6-'СЕТ СН'!$F$22</f>
        <v>1093.6182733000001</v>
      </c>
      <c r="H15" s="36">
        <f>SUMIFS(СВЦЭМ!$C$33:$C$776,СВЦЭМ!$A$33:$A$776,$A15,СВЦЭМ!$B$33:$B$776,H$11)+'СЕТ СН'!$F$12+СВЦЭМ!$D$10+'СЕТ СН'!$F$6-'СЕТ СН'!$F$22</f>
        <v>1058.6859182400001</v>
      </c>
      <c r="I15" s="36">
        <f>SUMIFS(СВЦЭМ!$C$33:$C$776,СВЦЭМ!$A$33:$A$776,$A15,СВЦЭМ!$B$33:$B$776,I$11)+'СЕТ СН'!$F$12+СВЦЭМ!$D$10+'СЕТ СН'!$F$6-'СЕТ СН'!$F$22</f>
        <v>994.03829626999993</v>
      </c>
      <c r="J15" s="36">
        <f>SUMIFS(СВЦЭМ!$C$33:$C$776,СВЦЭМ!$A$33:$A$776,$A15,СВЦЭМ!$B$33:$B$776,J$11)+'СЕТ СН'!$F$12+СВЦЭМ!$D$10+'СЕТ СН'!$F$6-'СЕТ СН'!$F$22</f>
        <v>947.78884473999994</v>
      </c>
      <c r="K15" s="36">
        <f>SUMIFS(СВЦЭМ!$C$33:$C$776,СВЦЭМ!$A$33:$A$776,$A15,СВЦЭМ!$B$33:$B$776,K$11)+'СЕТ СН'!$F$12+СВЦЭМ!$D$10+'СЕТ СН'!$F$6-'СЕТ СН'!$F$22</f>
        <v>928.32756734999998</v>
      </c>
      <c r="L15" s="36">
        <f>SUMIFS(СВЦЭМ!$C$33:$C$776,СВЦЭМ!$A$33:$A$776,$A15,СВЦЭМ!$B$33:$B$776,L$11)+'СЕТ СН'!$F$12+СВЦЭМ!$D$10+'СЕТ СН'!$F$6-'СЕТ СН'!$F$22</f>
        <v>926.36335480999992</v>
      </c>
      <c r="M15" s="36">
        <f>SUMIFS(СВЦЭМ!$C$33:$C$776,СВЦЭМ!$A$33:$A$776,$A15,СВЦЭМ!$B$33:$B$776,M$11)+'СЕТ СН'!$F$12+СВЦЭМ!$D$10+'СЕТ СН'!$F$6-'СЕТ СН'!$F$22</f>
        <v>943.49187173999997</v>
      </c>
      <c r="N15" s="36">
        <f>SUMIFS(СВЦЭМ!$C$33:$C$776,СВЦЭМ!$A$33:$A$776,$A15,СВЦЭМ!$B$33:$B$776,N$11)+'СЕТ СН'!$F$12+СВЦЭМ!$D$10+'СЕТ СН'!$F$6-'СЕТ СН'!$F$22</f>
        <v>971.05119194999997</v>
      </c>
      <c r="O15" s="36">
        <f>SUMIFS(СВЦЭМ!$C$33:$C$776,СВЦЭМ!$A$33:$A$776,$A15,СВЦЭМ!$B$33:$B$776,O$11)+'СЕТ СН'!$F$12+СВЦЭМ!$D$10+'СЕТ СН'!$F$6-'СЕТ СН'!$F$22</f>
        <v>977.91411598999991</v>
      </c>
      <c r="P15" s="36">
        <f>SUMIFS(СВЦЭМ!$C$33:$C$776,СВЦЭМ!$A$33:$A$776,$A15,СВЦЭМ!$B$33:$B$776,P$11)+'СЕТ СН'!$F$12+СВЦЭМ!$D$10+'СЕТ СН'!$F$6-'СЕТ СН'!$F$22</f>
        <v>986.31674850999991</v>
      </c>
      <c r="Q15" s="36">
        <f>SUMIFS(СВЦЭМ!$C$33:$C$776,СВЦЭМ!$A$33:$A$776,$A15,СВЦЭМ!$B$33:$B$776,Q$11)+'СЕТ СН'!$F$12+СВЦЭМ!$D$10+'СЕТ СН'!$F$6-'СЕТ СН'!$F$22</f>
        <v>978.65341210999998</v>
      </c>
      <c r="R15" s="36">
        <f>SUMIFS(СВЦЭМ!$C$33:$C$776,СВЦЭМ!$A$33:$A$776,$A15,СВЦЭМ!$B$33:$B$776,R$11)+'СЕТ СН'!$F$12+СВЦЭМ!$D$10+'СЕТ СН'!$F$6-'СЕТ СН'!$F$22</f>
        <v>950.50110303999998</v>
      </c>
      <c r="S15" s="36">
        <f>SUMIFS(СВЦЭМ!$C$33:$C$776,СВЦЭМ!$A$33:$A$776,$A15,СВЦЭМ!$B$33:$B$776,S$11)+'СЕТ СН'!$F$12+СВЦЭМ!$D$10+'СЕТ СН'!$F$6-'СЕТ СН'!$F$22</f>
        <v>890.60327179000001</v>
      </c>
      <c r="T15" s="36">
        <f>SUMIFS(СВЦЭМ!$C$33:$C$776,СВЦЭМ!$A$33:$A$776,$A15,СВЦЭМ!$B$33:$B$776,T$11)+'СЕТ СН'!$F$12+СВЦЭМ!$D$10+'СЕТ СН'!$F$6-'СЕТ СН'!$F$22</f>
        <v>875.96637750999992</v>
      </c>
      <c r="U15" s="36">
        <f>SUMIFS(СВЦЭМ!$C$33:$C$776,СВЦЭМ!$A$33:$A$776,$A15,СВЦЭМ!$B$33:$B$776,U$11)+'СЕТ СН'!$F$12+СВЦЭМ!$D$10+'СЕТ СН'!$F$6-'СЕТ СН'!$F$22</f>
        <v>861.38438952999991</v>
      </c>
      <c r="V15" s="36">
        <f>SUMIFS(СВЦЭМ!$C$33:$C$776,СВЦЭМ!$A$33:$A$776,$A15,СВЦЭМ!$B$33:$B$776,V$11)+'СЕТ СН'!$F$12+СВЦЭМ!$D$10+'СЕТ СН'!$F$6-'СЕТ СН'!$F$22</f>
        <v>861.83900916999994</v>
      </c>
      <c r="W15" s="36">
        <f>SUMIFS(СВЦЭМ!$C$33:$C$776,СВЦЭМ!$A$33:$A$776,$A15,СВЦЭМ!$B$33:$B$776,W$11)+'СЕТ СН'!$F$12+СВЦЭМ!$D$10+'СЕТ СН'!$F$6-'СЕТ СН'!$F$22</f>
        <v>867.97380493999992</v>
      </c>
      <c r="X15" s="36">
        <f>SUMIFS(СВЦЭМ!$C$33:$C$776,СВЦЭМ!$A$33:$A$776,$A15,СВЦЭМ!$B$33:$B$776,X$11)+'СЕТ СН'!$F$12+СВЦЭМ!$D$10+'СЕТ СН'!$F$6-'СЕТ СН'!$F$22</f>
        <v>914.12380779</v>
      </c>
      <c r="Y15" s="36">
        <f>SUMIFS(СВЦЭМ!$C$33:$C$776,СВЦЭМ!$A$33:$A$776,$A15,СВЦЭМ!$B$33:$B$776,Y$11)+'СЕТ СН'!$F$12+СВЦЭМ!$D$10+'СЕТ СН'!$F$6-'СЕТ СН'!$F$22</f>
        <v>958.36156351</v>
      </c>
    </row>
    <row r="16" spans="1:27" ht="15.75" x14ac:dyDescent="0.2">
      <c r="A16" s="35">
        <f t="shared" si="0"/>
        <v>43529</v>
      </c>
      <c r="B16" s="36">
        <f>SUMIFS(СВЦЭМ!$C$33:$C$776,СВЦЭМ!$A$33:$A$776,$A16,СВЦЭМ!$B$33:$B$776,B$11)+'СЕТ СН'!$F$12+СВЦЭМ!$D$10+'СЕТ СН'!$F$6-'СЕТ СН'!$F$22</f>
        <v>981.54995149999991</v>
      </c>
      <c r="C16" s="36">
        <f>SUMIFS(СВЦЭМ!$C$33:$C$776,СВЦЭМ!$A$33:$A$776,$A16,СВЦЭМ!$B$33:$B$776,C$11)+'СЕТ СН'!$F$12+СВЦЭМ!$D$10+'СЕТ СН'!$F$6-'СЕТ СН'!$F$22</f>
        <v>1009.74604474</v>
      </c>
      <c r="D16" s="36">
        <f>SUMIFS(СВЦЭМ!$C$33:$C$776,СВЦЭМ!$A$33:$A$776,$A16,СВЦЭМ!$B$33:$B$776,D$11)+'СЕТ СН'!$F$12+СВЦЭМ!$D$10+'СЕТ СН'!$F$6-'СЕТ СН'!$F$22</f>
        <v>1024.5047270699999</v>
      </c>
      <c r="E16" s="36">
        <f>SUMIFS(СВЦЭМ!$C$33:$C$776,СВЦЭМ!$A$33:$A$776,$A16,СВЦЭМ!$B$33:$B$776,E$11)+'СЕТ СН'!$F$12+СВЦЭМ!$D$10+'СЕТ СН'!$F$6-'СЕТ СН'!$F$22</f>
        <v>1042.83699331</v>
      </c>
      <c r="F16" s="36">
        <f>SUMIFS(СВЦЭМ!$C$33:$C$776,СВЦЭМ!$A$33:$A$776,$A16,СВЦЭМ!$B$33:$B$776,F$11)+'СЕТ СН'!$F$12+СВЦЭМ!$D$10+'СЕТ СН'!$F$6-'СЕТ СН'!$F$22</f>
        <v>1053.29852037</v>
      </c>
      <c r="G16" s="36">
        <f>SUMIFS(СВЦЭМ!$C$33:$C$776,СВЦЭМ!$A$33:$A$776,$A16,СВЦЭМ!$B$33:$B$776,G$11)+'СЕТ СН'!$F$12+СВЦЭМ!$D$10+'СЕТ СН'!$F$6-'СЕТ СН'!$F$22</f>
        <v>1028.1911358100001</v>
      </c>
      <c r="H16" s="36">
        <f>SUMIFS(СВЦЭМ!$C$33:$C$776,СВЦЭМ!$A$33:$A$776,$A16,СВЦЭМ!$B$33:$B$776,H$11)+'СЕТ СН'!$F$12+СВЦЭМ!$D$10+'СЕТ СН'!$F$6-'СЕТ СН'!$F$22</f>
        <v>986.17552224999997</v>
      </c>
      <c r="I16" s="36">
        <f>SUMIFS(СВЦЭМ!$C$33:$C$776,СВЦЭМ!$A$33:$A$776,$A16,СВЦЭМ!$B$33:$B$776,I$11)+'СЕТ СН'!$F$12+СВЦЭМ!$D$10+'СЕТ СН'!$F$6-'СЕТ СН'!$F$22</f>
        <v>935.56172260999995</v>
      </c>
      <c r="J16" s="36">
        <f>SUMIFS(СВЦЭМ!$C$33:$C$776,СВЦЭМ!$A$33:$A$776,$A16,СВЦЭМ!$B$33:$B$776,J$11)+'СЕТ СН'!$F$12+СВЦЭМ!$D$10+'СЕТ СН'!$F$6-'СЕТ СН'!$F$22</f>
        <v>902.69901060999996</v>
      </c>
      <c r="K16" s="36">
        <f>SUMIFS(СВЦЭМ!$C$33:$C$776,СВЦЭМ!$A$33:$A$776,$A16,СВЦЭМ!$B$33:$B$776,K$11)+'СЕТ СН'!$F$12+СВЦЭМ!$D$10+'СЕТ СН'!$F$6-'СЕТ СН'!$F$22</f>
        <v>878.60251177999999</v>
      </c>
      <c r="L16" s="36">
        <f>SUMIFS(СВЦЭМ!$C$33:$C$776,СВЦЭМ!$A$33:$A$776,$A16,СВЦЭМ!$B$33:$B$776,L$11)+'СЕТ СН'!$F$12+СВЦЭМ!$D$10+'СЕТ СН'!$F$6-'СЕТ СН'!$F$22</f>
        <v>876.97260735999998</v>
      </c>
      <c r="M16" s="36">
        <f>SUMIFS(СВЦЭМ!$C$33:$C$776,СВЦЭМ!$A$33:$A$776,$A16,СВЦЭМ!$B$33:$B$776,M$11)+'СЕТ СН'!$F$12+СВЦЭМ!$D$10+'СЕТ СН'!$F$6-'СЕТ СН'!$F$22</f>
        <v>916.12095051999995</v>
      </c>
      <c r="N16" s="36">
        <f>SUMIFS(СВЦЭМ!$C$33:$C$776,СВЦЭМ!$A$33:$A$776,$A16,СВЦЭМ!$B$33:$B$776,N$11)+'СЕТ СН'!$F$12+СВЦЭМ!$D$10+'СЕТ СН'!$F$6-'СЕТ СН'!$F$22</f>
        <v>951.75937145</v>
      </c>
      <c r="O16" s="36">
        <f>SUMIFS(СВЦЭМ!$C$33:$C$776,СВЦЭМ!$A$33:$A$776,$A16,СВЦЭМ!$B$33:$B$776,O$11)+'СЕТ СН'!$F$12+СВЦЭМ!$D$10+'СЕТ СН'!$F$6-'СЕТ СН'!$F$22</f>
        <v>949.40413938999995</v>
      </c>
      <c r="P16" s="36">
        <f>SUMIFS(СВЦЭМ!$C$33:$C$776,СВЦЭМ!$A$33:$A$776,$A16,СВЦЭМ!$B$33:$B$776,P$11)+'СЕТ СН'!$F$12+СВЦЭМ!$D$10+'СЕТ СН'!$F$6-'СЕТ СН'!$F$22</f>
        <v>981.45700296999996</v>
      </c>
      <c r="Q16" s="36">
        <f>SUMIFS(СВЦЭМ!$C$33:$C$776,СВЦЭМ!$A$33:$A$776,$A16,СВЦЭМ!$B$33:$B$776,Q$11)+'СЕТ СН'!$F$12+СВЦЭМ!$D$10+'СЕТ СН'!$F$6-'СЕТ СН'!$F$22</f>
        <v>973.20307152999999</v>
      </c>
      <c r="R16" s="36">
        <f>SUMIFS(СВЦЭМ!$C$33:$C$776,СВЦЭМ!$A$33:$A$776,$A16,СВЦЭМ!$B$33:$B$776,R$11)+'СЕТ СН'!$F$12+СВЦЭМ!$D$10+'СЕТ СН'!$F$6-'СЕТ СН'!$F$22</f>
        <v>946.0878892799999</v>
      </c>
      <c r="S16" s="36">
        <f>SUMIFS(СВЦЭМ!$C$33:$C$776,СВЦЭМ!$A$33:$A$776,$A16,СВЦЭМ!$B$33:$B$776,S$11)+'СЕТ СН'!$F$12+СВЦЭМ!$D$10+'СЕТ СН'!$F$6-'СЕТ СН'!$F$22</f>
        <v>900.39696383</v>
      </c>
      <c r="T16" s="36">
        <f>SUMIFS(СВЦЭМ!$C$33:$C$776,СВЦЭМ!$A$33:$A$776,$A16,СВЦЭМ!$B$33:$B$776,T$11)+'СЕТ СН'!$F$12+СВЦЭМ!$D$10+'СЕТ СН'!$F$6-'СЕТ СН'!$F$22</f>
        <v>880.33618002999992</v>
      </c>
      <c r="U16" s="36">
        <f>SUMIFS(СВЦЭМ!$C$33:$C$776,СВЦЭМ!$A$33:$A$776,$A16,СВЦЭМ!$B$33:$B$776,U$11)+'СЕТ СН'!$F$12+СВЦЭМ!$D$10+'СЕТ СН'!$F$6-'СЕТ СН'!$F$22</f>
        <v>850.61456873999998</v>
      </c>
      <c r="V16" s="36">
        <f>SUMIFS(СВЦЭМ!$C$33:$C$776,СВЦЭМ!$A$33:$A$776,$A16,СВЦЭМ!$B$33:$B$776,V$11)+'СЕТ СН'!$F$12+СВЦЭМ!$D$10+'СЕТ СН'!$F$6-'СЕТ СН'!$F$22</f>
        <v>848.54410336000001</v>
      </c>
      <c r="W16" s="36">
        <f>SUMIFS(СВЦЭМ!$C$33:$C$776,СВЦЭМ!$A$33:$A$776,$A16,СВЦЭМ!$B$33:$B$776,W$11)+'СЕТ СН'!$F$12+СВЦЭМ!$D$10+'СЕТ СН'!$F$6-'СЕТ СН'!$F$22</f>
        <v>857.26020878999998</v>
      </c>
      <c r="X16" s="36">
        <f>SUMIFS(СВЦЭМ!$C$33:$C$776,СВЦЭМ!$A$33:$A$776,$A16,СВЦЭМ!$B$33:$B$776,X$11)+'СЕТ СН'!$F$12+СВЦЭМ!$D$10+'СЕТ СН'!$F$6-'СЕТ СН'!$F$22</f>
        <v>917.39580433999993</v>
      </c>
      <c r="Y16" s="36">
        <f>SUMIFS(СВЦЭМ!$C$33:$C$776,СВЦЭМ!$A$33:$A$776,$A16,СВЦЭМ!$B$33:$B$776,Y$11)+'СЕТ СН'!$F$12+СВЦЭМ!$D$10+'СЕТ СН'!$F$6-'СЕТ СН'!$F$22</f>
        <v>968.16857360999995</v>
      </c>
    </row>
    <row r="17" spans="1:25" ht="15.75" x14ac:dyDescent="0.2">
      <c r="A17" s="35">
        <f t="shared" si="0"/>
        <v>43530</v>
      </c>
      <c r="B17" s="36">
        <f>SUMIFS(СВЦЭМ!$C$33:$C$776,СВЦЭМ!$A$33:$A$776,$A17,СВЦЭМ!$B$33:$B$776,B$11)+'СЕТ СН'!$F$12+СВЦЭМ!$D$10+'СЕТ СН'!$F$6-'СЕТ СН'!$F$22</f>
        <v>1047.69815025</v>
      </c>
      <c r="C17" s="36">
        <f>SUMIFS(СВЦЭМ!$C$33:$C$776,СВЦЭМ!$A$33:$A$776,$A17,СВЦЭМ!$B$33:$B$776,C$11)+'СЕТ СН'!$F$12+СВЦЭМ!$D$10+'СЕТ СН'!$F$6-'СЕТ СН'!$F$22</f>
        <v>1065.8633949</v>
      </c>
      <c r="D17" s="36">
        <f>SUMIFS(СВЦЭМ!$C$33:$C$776,СВЦЭМ!$A$33:$A$776,$A17,СВЦЭМ!$B$33:$B$776,D$11)+'СЕТ СН'!$F$12+СВЦЭМ!$D$10+'СЕТ СН'!$F$6-'СЕТ СН'!$F$22</f>
        <v>1053.0600757100001</v>
      </c>
      <c r="E17" s="36">
        <f>SUMIFS(СВЦЭМ!$C$33:$C$776,СВЦЭМ!$A$33:$A$776,$A17,СВЦЭМ!$B$33:$B$776,E$11)+'СЕТ СН'!$F$12+СВЦЭМ!$D$10+'СЕТ СН'!$F$6-'СЕТ СН'!$F$22</f>
        <v>1057.15748093</v>
      </c>
      <c r="F17" s="36">
        <f>SUMIFS(СВЦЭМ!$C$33:$C$776,СВЦЭМ!$A$33:$A$776,$A17,СВЦЭМ!$B$33:$B$776,F$11)+'СЕТ СН'!$F$12+СВЦЭМ!$D$10+'СЕТ СН'!$F$6-'СЕТ СН'!$F$22</f>
        <v>1055.1153786300001</v>
      </c>
      <c r="G17" s="36">
        <f>SUMIFS(СВЦЭМ!$C$33:$C$776,СВЦЭМ!$A$33:$A$776,$A17,СВЦЭМ!$B$33:$B$776,G$11)+'СЕТ СН'!$F$12+СВЦЭМ!$D$10+'СЕТ СН'!$F$6-'СЕТ СН'!$F$22</f>
        <v>1037.11815985</v>
      </c>
      <c r="H17" s="36">
        <f>SUMIFS(СВЦЭМ!$C$33:$C$776,СВЦЭМ!$A$33:$A$776,$A17,СВЦЭМ!$B$33:$B$776,H$11)+'СЕТ СН'!$F$12+СВЦЭМ!$D$10+'СЕТ СН'!$F$6-'СЕТ СН'!$F$22</f>
        <v>1024.3135599499999</v>
      </c>
      <c r="I17" s="36">
        <f>SUMIFS(СВЦЭМ!$C$33:$C$776,СВЦЭМ!$A$33:$A$776,$A17,СВЦЭМ!$B$33:$B$776,I$11)+'СЕТ СН'!$F$12+СВЦЭМ!$D$10+'СЕТ СН'!$F$6-'СЕТ СН'!$F$22</f>
        <v>985.22974773999999</v>
      </c>
      <c r="J17" s="36">
        <f>SUMIFS(СВЦЭМ!$C$33:$C$776,СВЦЭМ!$A$33:$A$776,$A17,СВЦЭМ!$B$33:$B$776,J$11)+'СЕТ СН'!$F$12+СВЦЭМ!$D$10+'СЕТ СН'!$F$6-'СЕТ СН'!$F$22</f>
        <v>941.07349162999992</v>
      </c>
      <c r="K17" s="36">
        <f>SUMIFS(СВЦЭМ!$C$33:$C$776,СВЦЭМ!$A$33:$A$776,$A17,СВЦЭМ!$B$33:$B$776,K$11)+'СЕТ СН'!$F$12+СВЦЭМ!$D$10+'СЕТ СН'!$F$6-'СЕТ СН'!$F$22</f>
        <v>922.24865231999991</v>
      </c>
      <c r="L17" s="36">
        <f>SUMIFS(СВЦЭМ!$C$33:$C$776,СВЦЭМ!$A$33:$A$776,$A17,СВЦЭМ!$B$33:$B$776,L$11)+'СЕТ СН'!$F$12+СВЦЭМ!$D$10+'СЕТ СН'!$F$6-'СЕТ СН'!$F$22</f>
        <v>907.69076347999999</v>
      </c>
      <c r="M17" s="36">
        <f>SUMIFS(СВЦЭМ!$C$33:$C$776,СВЦЭМ!$A$33:$A$776,$A17,СВЦЭМ!$B$33:$B$776,M$11)+'СЕТ СН'!$F$12+СВЦЭМ!$D$10+'СЕТ СН'!$F$6-'СЕТ СН'!$F$22</f>
        <v>948.46811407999996</v>
      </c>
      <c r="N17" s="36">
        <f>SUMIFS(СВЦЭМ!$C$33:$C$776,СВЦЭМ!$A$33:$A$776,$A17,СВЦЭМ!$B$33:$B$776,N$11)+'СЕТ СН'!$F$12+СВЦЭМ!$D$10+'СЕТ СН'!$F$6-'СЕТ СН'!$F$22</f>
        <v>999.47036404999994</v>
      </c>
      <c r="O17" s="36">
        <f>SUMIFS(СВЦЭМ!$C$33:$C$776,СВЦЭМ!$A$33:$A$776,$A17,СВЦЭМ!$B$33:$B$776,O$11)+'СЕТ СН'!$F$12+СВЦЭМ!$D$10+'СЕТ СН'!$F$6-'СЕТ СН'!$F$22</f>
        <v>999.00300361999996</v>
      </c>
      <c r="P17" s="36">
        <f>SUMIFS(СВЦЭМ!$C$33:$C$776,СВЦЭМ!$A$33:$A$776,$A17,СВЦЭМ!$B$33:$B$776,P$11)+'СЕТ СН'!$F$12+СВЦЭМ!$D$10+'СЕТ СН'!$F$6-'СЕТ СН'!$F$22</f>
        <v>1017.63171425</v>
      </c>
      <c r="Q17" s="36">
        <f>SUMIFS(СВЦЭМ!$C$33:$C$776,СВЦЭМ!$A$33:$A$776,$A17,СВЦЭМ!$B$33:$B$776,Q$11)+'СЕТ СН'!$F$12+СВЦЭМ!$D$10+'СЕТ СН'!$F$6-'СЕТ СН'!$F$22</f>
        <v>1018.8620056</v>
      </c>
      <c r="R17" s="36">
        <f>SUMIFS(СВЦЭМ!$C$33:$C$776,СВЦЭМ!$A$33:$A$776,$A17,СВЦЭМ!$B$33:$B$776,R$11)+'СЕТ СН'!$F$12+СВЦЭМ!$D$10+'СЕТ СН'!$F$6-'СЕТ СН'!$F$22</f>
        <v>1004.91868813</v>
      </c>
      <c r="S17" s="36">
        <f>SUMIFS(СВЦЭМ!$C$33:$C$776,СВЦЭМ!$A$33:$A$776,$A17,СВЦЭМ!$B$33:$B$776,S$11)+'СЕТ СН'!$F$12+СВЦЭМ!$D$10+'СЕТ СН'!$F$6-'СЕТ СН'!$F$22</f>
        <v>956.49547499999994</v>
      </c>
      <c r="T17" s="36">
        <f>SUMIFS(СВЦЭМ!$C$33:$C$776,СВЦЭМ!$A$33:$A$776,$A17,СВЦЭМ!$B$33:$B$776,T$11)+'СЕТ СН'!$F$12+СВЦЭМ!$D$10+'СЕТ СН'!$F$6-'СЕТ СН'!$F$22</f>
        <v>935.27391431000001</v>
      </c>
      <c r="U17" s="36">
        <f>SUMIFS(СВЦЭМ!$C$33:$C$776,СВЦЭМ!$A$33:$A$776,$A17,СВЦЭМ!$B$33:$B$776,U$11)+'СЕТ СН'!$F$12+СВЦЭМ!$D$10+'СЕТ СН'!$F$6-'СЕТ СН'!$F$22</f>
        <v>881.52434000999995</v>
      </c>
      <c r="V17" s="36">
        <f>SUMIFS(СВЦЭМ!$C$33:$C$776,СВЦЭМ!$A$33:$A$776,$A17,СВЦЭМ!$B$33:$B$776,V$11)+'СЕТ СН'!$F$12+СВЦЭМ!$D$10+'СЕТ СН'!$F$6-'СЕТ СН'!$F$22</f>
        <v>885.31771232999995</v>
      </c>
      <c r="W17" s="36">
        <f>SUMIFS(СВЦЭМ!$C$33:$C$776,СВЦЭМ!$A$33:$A$776,$A17,СВЦЭМ!$B$33:$B$776,W$11)+'СЕТ СН'!$F$12+СВЦЭМ!$D$10+'СЕТ СН'!$F$6-'СЕТ СН'!$F$22</f>
        <v>872.55497711999999</v>
      </c>
      <c r="X17" s="36">
        <f>SUMIFS(СВЦЭМ!$C$33:$C$776,СВЦЭМ!$A$33:$A$776,$A17,СВЦЭМ!$B$33:$B$776,X$11)+'СЕТ СН'!$F$12+СВЦЭМ!$D$10+'СЕТ СН'!$F$6-'СЕТ СН'!$F$22</f>
        <v>913.86018217999992</v>
      </c>
      <c r="Y17" s="36">
        <f>SUMIFS(СВЦЭМ!$C$33:$C$776,СВЦЭМ!$A$33:$A$776,$A17,СВЦЭМ!$B$33:$B$776,Y$11)+'СЕТ СН'!$F$12+СВЦЭМ!$D$10+'СЕТ СН'!$F$6-'СЕТ СН'!$F$22</f>
        <v>956.76927320999994</v>
      </c>
    </row>
    <row r="18" spans="1:25" ht="15.75" x14ac:dyDescent="0.2">
      <c r="A18" s="35">
        <f t="shared" si="0"/>
        <v>43531</v>
      </c>
      <c r="B18" s="36">
        <f>SUMIFS(СВЦЭМ!$C$33:$C$776,СВЦЭМ!$A$33:$A$776,$A18,СВЦЭМ!$B$33:$B$776,B$11)+'СЕТ СН'!$F$12+СВЦЭМ!$D$10+'СЕТ СН'!$F$6-'СЕТ СН'!$F$22</f>
        <v>1038.7075137700001</v>
      </c>
      <c r="C18" s="36">
        <f>SUMIFS(СВЦЭМ!$C$33:$C$776,СВЦЭМ!$A$33:$A$776,$A18,СВЦЭМ!$B$33:$B$776,C$11)+'СЕТ СН'!$F$12+СВЦЭМ!$D$10+'СЕТ СН'!$F$6-'СЕТ СН'!$F$22</f>
        <v>1064.43763233</v>
      </c>
      <c r="D18" s="36">
        <f>SUMIFS(СВЦЭМ!$C$33:$C$776,СВЦЭМ!$A$33:$A$776,$A18,СВЦЭМ!$B$33:$B$776,D$11)+'СЕТ СН'!$F$12+СВЦЭМ!$D$10+'СЕТ СН'!$F$6-'СЕТ СН'!$F$22</f>
        <v>1052.40575605</v>
      </c>
      <c r="E18" s="36">
        <f>SUMIFS(СВЦЭМ!$C$33:$C$776,СВЦЭМ!$A$33:$A$776,$A18,СВЦЭМ!$B$33:$B$776,E$11)+'СЕТ СН'!$F$12+СВЦЭМ!$D$10+'СЕТ СН'!$F$6-'СЕТ СН'!$F$22</f>
        <v>1053.53169994</v>
      </c>
      <c r="F18" s="36">
        <f>SUMIFS(СВЦЭМ!$C$33:$C$776,СВЦЭМ!$A$33:$A$776,$A18,СВЦЭМ!$B$33:$B$776,F$11)+'СЕТ СН'!$F$12+СВЦЭМ!$D$10+'СЕТ СН'!$F$6-'СЕТ СН'!$F$22</f>
        <v>1053.34441883</v>
      </c>
      <c r="G18" s="36">
        <f>SUMIFS(СВЦЭМ!$C$33:$C$776,СВЦЭМ!$A$33:$A$776,$A18,СВЦЭМ!$B$33:$B$776,G$11)+'СЕТ СН'!$F$12+СВЦЭМ!$D$10+'СЕТ СН'!$F$6-'СЕТ СН'!$F$22</f>
        <v>1045.08044494</v>
      </c>
      <c r="H18" s="36">
        <f>SUMIFS(СВЦЭМ!$C$33:$C$776,СВЦЭМ!$A$33:$A$776,$A18,СВЦЭМ!$B$33:$B$776,H$11)+'СЕТ СН'!$F$12+СВЦЭМ!$D$10+'СЕТ СН'!$F$6-'СЕТ СН'!$F$22</f>
        <v>1014.2563226999999</v>
      </c>
      <c r="I18" s="36">
        <f>SUMIFS(СВЦЭМ!$C$33:$C$776,СВЦЭМ!$A$33:$A$776,$A18,СВЦЭМ!$B$33:$B$776,I$11)+'СЕТ СН'!$F$12+СВЦЭМ!$D$10+'СЕТ СН'!$F$6-'СЕТ СН'!$F$22</f>
        <v>970.53639629999998</v>
      </c>
      <c r="J18" s="36">
        <f>SUMIFS(СВЦЭМ!$C$33:$C$776,СВЦЭМ!$A$33:$A$776,$A18,СВЦЭМ!$B$33:$B$776,J$11)+'СЕТ СН'!$F$12+СВЦЭМ!$D$10+'СЕТ СН'!$F$6-'СЕТ СН'!$F$22</f>
        <v>926.00968233999993</v>
      </c>
      <c r="K18" s="36">
        <f>SUMIFS(СВЦЭМ!$C$33:$C$776,СВЦЭМ!$A$33:$A$776,$A18,СВЦЭМ!$B$33:$B$776,K$11)+'СЕТ СН'!$F$12+СВЦЭМ!$D$10+'СЕТ СН'!$F$6-'СЕТ СН'!$F$22</f>
        <v>912.24243345999992</v>
      </c>
      <c r="L18" s="36">
        <f>SUMIFS(СВЦЭМ!$C$33:$C$776,СВЦЭМ!$A$33:$A$776,$A18,СВЦЭМ!$B$33:$B$776,L$11)+'СЕТ СН'!$F$12+СВЦЭМ!$D$10+'СЕТ СН'!$F$6-'СЕТ СН'!$F$22</f>
        <v>915.52605593999999</v>
      </c>
      <c r="M18" s="36">
        <f>SUMIFS(СВЦЭМ!$C$33:$C$776,СВЦЭМ!$A$33:$A$776,$A18,СВЦЭМ!$B$33:$B$776,M$11)+'СЕТ СН'!$F$12+СВЦЭМ!$D$10+'СЕТ СН'!$F$6-'СЕТ СН'!$F$22</f>
        <v>941.80388895999999</v>
      </c>
      <c r="N18" s="36">
        <f>SUMIFS(СВЦЭМ!$C$33:$C$776,СВЦЭМ!$A$33:$A$776,$A18,СВЦЭМ!$B$33:$B$776,N$11)+'СЕТ СН'!$F$12+СВЦЭМ!$D$10+'СЕТ СН'!$F$6-'СЕТ СН'!$F$22</f>
        <v>996.91788655999994</v>
      </c>
      <c r="O18" s="36">
        <f>SUMIFS(СВЦЭМ!$C$33:$C$776,СВЦЭМ!$A$33:$A$776,$A18,СВЦЭМ!$B$33:$B$776,O$11)+'СЕТ СН'!$F$12+СВЦЭМ!$D$10+'СЕТ СН'!$F$6-'СЕТ СН'!$F$22</f>
        <v>1004.0418872199999</v>
      </c>
      <c r="P18" s="36">
        <f>SUMIFS(СВЦЭМ!$C$33:$C$776,СВЦЭМ!$A$33:$A$776,$A18,СВЦЭМ!$B$33:$B$776,P$11)+'СЕТ СН'!$F$12+СВЦЭМ!$D$10+'СЕТ СН'!$F$6-'СЕТ СН'!$F$22</f>
        <v>1015.08019856</v>
      </c>
      <c r="Q18" s="36">
        <f>SUMIFS(СВЦЭМ!$C$33:$C$776,СВЦЭМ!$A$33:$A$776,$A18,СВЦЭМ!$B$33:$B$776,Q$11)+'СЕТ СН'!$F$12+СВЦЭМ!$D$10+'СЕТ СН'!$F$6-'СЕТ СН'!$F$22</f>
        <v>1017.0839569899999</v>
      </c>
      <c r="R18" s="36">
        <f>SUMIFS(СВЦЭМ!$C$33:$C$776,СВЦЭМ!$A$33:$A$776,$A18,СВЦЭМ!$B$33:$B$776,R$11)+'СЕТ СН'!$F$12+СВЦЭМ!$D$10+'СЕТ СН'!$F$6-'СЕТ СН'!$F$22</f>
        <v>995.30033272999992</v>
      </c>
      <c r="S18" s="36">
        <f>SUMIFS(СВЦЭМ!$C$33:$C$776,СВЦЭМ!$A$33:$A$776,$A18,СВЦЭМ!$B$33:$B$776,S$11)+'СЕТ СН'!$F$12+СВЦЭМ!$D$10+'СЕТ СН'!$F$6-'СЕТ СН'!$F$22</f>
        <v>956.85438862000001</v>
      </c>
      <c r="T18" s="36">
        <f>SUMIFS(СВЦЭМ!$C$33:$C$776,СВЦЭМ!$A$33:$A$776,$A18,СВЦЭМ!$B$33:$B$776,T$11)+'СЕТ СН'!$F$12+СВЦЭМ!$D$10+'СЕТ СН'!$F$6-'СЕТ СН'!$F$22</f>
        <v>917.6157350499999</v>
      </c>
      <c r="U18" s="36">
        <f>SUMIFS(СВЦЭМ!$C$33:$C$776,СВЦЭМ!$A$33:$A$776,$A18,СВЦЭМ!$B$33:$B$776,U$11)+'СЕТ СН'!$F$12+СВЦЭМ!$D$10+'СЕТ СН'!$F$6-'СЕТ СН'!$F$22</f>
        <v>901.87490344999992</v>
      </c>
      <c r="V18" s="36">
        <f>SUMIFS(СВЦЭМ!$C$33:$C$776,СВЦЭМ!$A$33:$A$776,$A18,СВЦЭМ!$B$33:$B$776,V$11)+'СЕТ СН'!$F$12+СВЦЭМ!$D$10+'СЕТ СН'!$F$6-'СЕТ СН'!$F$22</f>
        <v>900.88609907</v>
      </c>
      <c r="W18" s="36">
        <f>SUMIFS(СВЦЭМ!$C$33:$C$776,СВЦЭМ!$A$33:$A$776,$A18,СВЦЭМ!$B$33:$B$776,W$11)+'СЕТ СН'!$F$12+СВЦЭМ!$D$10+'СЕТ СН'!$F$6-'СЕТ СН'!$F$22</f>
        <v>903.9483621899999</v>
      </c>
      <c r="X18" s="36">
        <f>SUMIFS(СВЦЭМ!$C$33:$C$776,СВЦЭМ!$A$33:$A$776,$A18,СВЦЭМ!$B$33:$B$776,X$11)+'СЕТ СН'!$F$12+СВЦЭМ!$D$10+'СЕТ СН'!$F$6-'СЕТ СН'!$F$22</f>
        <v>950.15406397999993</v>
      </c>
      <c r="Y18" s="36">
        <f>SUMIFS(СВЦЭМ!$C$33:$C$776,СВЦЭМ!$A$33:$A$776,$A18,СВЦЭМ!$B$33:$B$776,Y$11)+'СЕТ СН'!$F$12+СВЦЭМ!$D$10+'СЕТ СН'!$F$6-'СЕТ СН'!$F$22</f>
        <v>1004.4195955599999</v>
      </c>
    </row>
    <row r="19" spans="1:25" ht="15.75" x14ac:dyDescent="0.2">
      <c r="A19" s="35">
        <f t="shared" si="0"/>
        <v>43532</v>
      </c>
      <c r="B19" s="36">
        <f>SUMIFS(СВЦЭМ!$C$33:$C$776,СВЦЭМ!$A$33:$A$776,$A19,СВЦЭМ!$B$33:$B$776,B$11)+'СЕТ СН'!$F$12+СВЦЭМ!$D$10+'СЕТ СН'!$F$6-'СЕТ СН'!$F$22</f>
        <v>1046.3403161199999</v>
      </c>
      <c r="C19" s="36">
        <f>SUMIFS(СВЦЭМ!$C$33:$C$776,СВЦЭМ!$A$33:$A$776,$A19,СВЦЭМ!$B$33:$B$776,C$11)+'СЕТ СН'!$F$12+СВЦЭМ!$D$10+'СЕТ СН'!$F$6-'СЕТ СН'!$F$22</f>
        <v>1076.69260949</v>
      </c>
      <c r="D19" s="36">
        <f>SUMIFS(СВЦЭМ!$C$33:$C$776,СВЦЭМ!$A$33:$A$776,$A19,СВЦЭМ!$B$33:$B$776,D$11)+'СЕТ СН'!$F$12+СВЦЭМ!$D$10+'СЕТ СН'!$F$6-'СЕТ СН'!$F$22</f>
        <v>1078.40739895</v>
      </c>
      <c r="E19" s="36">
        <f>SUMIFS(СВЦЭМ!$C$33:$C$776,СВЦЭМ!$A$33:$A$776,$A19,СВЦЭМ!$B$33:$B$776,E$11)+'СЕТ СН'!$F$12+СВЦЭМ!$D$10+'СЕТ СН'!$F$6-'СЕТ СН'!$F$22</f>
        <v>1091.2115110899999</v>
      </c>
      <c r="F19" s="36">
        <f>SUMIFS(СВЦЭМ!$C$33:$C$776,СВЦЭМ!$A$33:$A$776,$A19,СВЦЭМ!$B$33:$B$776,F$11)+'СЕТ СН'!$F$12+СВЦЭМ!$D$10+'СЕТ СН'!$F$6-'СЕТ СН'!$F$22</f>
        <v>1087.7983308799999</v>
      </c>
      <c r="G19" s="36">
        <f>SUMIFS(СВЦЭМ!$C$33:$C$776,СВЦЭМ!$A$33:$A$776,$A19,СВЦЭМ!$B$33:$B$776,G$11)+'СЕТ СН'!$F$12+СВЦЭМ!$D$10+'СЕТ СН'!$F$6-'СЕТ СН'!$F$22</f>
        <v>1078.1865546199999</v>
      </c>
      <c r="H19" s="36">
        <f>SUMIFS(СВЦЭМ!$C$33:$C$776,СВЦЭМ!$A$33:$A$776,$A19,СВЦЭМ!$B$33:$B$776,H$11)+'СЕТ СН'!$F$12+СВЦЭМ!$D$10+'СЕТ СН'!$F$6-'СЕТ СН'!$F$22</f>
        <v>1056.73838015</v>
      </c>
      <c r="I19" s="36">
        <f>SUMIFS(СВЦЭМ!$C$33:$C$776,СВЦЭМ!$A$33:$A$776,$A19,СВЦЭМ!$B$33:$B$776,I$11)+'СЕТ СН'!$F$12+СВЦЭМ!$D$10+'СЕТ СН'!$F$6-'СЕТ СН'!$F$22</f>
        <v>1010.3991830699999</v>
      </c>
      <c r="J19" s="36">
        <f>SUMIFS(СВЦЭМ!$C$33:$C$776,СВЦЭМ!$A$33:$A$776,$A19,СВЦЭМ!$B$33:$B$776,J$11)+'СЕТ СН'!$F$12+СВЦЭМ!$D$10+'СЕТ СН'!$F$6-'СЕТ СН'!$F$22</f>
        <v>934.20000585999992</v>
      </c>
      <c r="K19" s="36">
        <f>SUMIFS(СВЦЭМ!$C$33:$C$776,СВЦЭМ!$A$33:$A$776,$A19,СВЦЭМ!$B$33:$B$776,K$11)+'СЕТ СН'!$F$12+СВЦЭМ!$D$10+'СЕТ СН'!$F$6-'СЕТ СН'!$F$22</f>
        <v>893.43242458999998</v>
      </c>
      <c r="L19" s="36">
        <f>SUMIFS(СВЦЭМ!$C$33:$C$776,СВЦЭМ!$A$33:$A$776,$A19,СВЦЭМ!$B$33:$B$776,L$11)+'СЕТ СН'!$F$12+СВЦЭМ!$D$10+'СЕТ СН'!$F$6-'СЕТ СН'!$F$22</f>
        <v>889.72810511</v>
      </c>
      <c r="M19" s="36">
        <f>SUMIFS(СВЦЭМ!$C$33:$C$776,СВЦЭМ!$A$33:$A$776,$A19,СВЦЭМ!$B$33:$B$776,M$11)+'СЕТ СН'!$F$12+СВЦЭМ!$D$10+'СЕТ СН'!$F$6-'СЕТ СН'!$F$22</f>
        <v>909.15687458999992</v>
      </c>
      <c r="N19" s="36">
        <f>SUMIFS(СВЦЭМ!$C$33:$C$776,СВЦЭМ!$A$33:$A$776,$A19,СВЦЭМ!$B$33:$B$776,N$11)+'СЕТ СН'!$F$12+СВЦЭМ!$D$10+'СЕТ СН'!$F$6-'СЕТ СН'!$F$22</f>
        <v>966.72990555999991</v>
      </c>
      <c r="O19" s="36">
        <f>SUMIFS(СВЦЭМ!$C$33:$C$776,СВЦЭМ!$A$33:$A$776,$A19,СВЦЭМ!$B$33:$B$776,O$11)+'СЕТ СН'!$F$12+СВЦЭМ!$D$10+'СЕТ СН'!$F$6-'СЕТ СН'!$F$22</f>
        <v>964.64257535999991</v>
      </c>
      <c r="P19" s="36">
        <f>SUMIFS(СВЦЭМ!$C$33:$C$776,СВЦЭМ!$A$33:$A$776,$A19,СВЦЭМ!$B$33:$B$776,P$11)+'СЕТ СН'!$F$12+СВЦЭМ!$D$10+'СЕТ СН'!$F$6-'СЕТ СН'!$F$22</f>
        <v>985.29096683</v>
      </c>
      <c r="Q19" s="36">
        <f>SUMIFS(СВЦЭМ!$C$33:$C$776,СВЦЭМ!$A$33:$A$776,$A19,СВЦЭМ!$B$33:$B$776,Q$11)+'СЕТ СН'!$F$12+СВЦЭМ!$D$10+'СЕТ СН'!$F$6-'СЕТ СН'!$F$22</f>
        <v>983.68218714</v>
      </c>
      <c r="R19" s="36">
        <f>SUMIFS(СВЦЭМ!$C$33:$C$776,СВЦЭМ!$A$33:$A$776,$A19,СВЦЭМ!$B$33:$B$776,R$11)+'СЕТ СН'!$F$12+СВЦЭМ!$D$10+'СЕТ СН'!$F$6-'СЕТ СН'!$F$22</f>
        <v>951.70766696999999</v>
      </c>
      <c r="S19" s="36">
        <f>SUMIFS(СВЦЭМ!$C$33:$C$776,СВЦЭМ!$A$33:$A$776,$A19,СВЦЭМ!$B$33:$B$776,S$11)+'СЕТ СН'!$F$12+СВЦЭМ!$D$10+'СЕТ СН'!$F$6-'СЕТ СН'!$F$22</f>
        <v>918.37294670999995</v>
      </c>
      <c r="T19" s="36">
        <f>SUMIFS(СВЦЭМ!$C$33:$C$776,СВЦЭМ!$A$33:$A$776,$A19,СВЦЭМ!$B$33:$B$776,T$11)+'СЕТ СН'!$F$12+СВЦЭМ!$D$10+'СЕТ СН'!$F$6-'СЕТ СН'!$F$22</f>
        <v>884.31971319999991</v>
      </c>
      <c r="U19" s="36">
        <f>SUMIFS(СВЦЭМ!$C$33:$C$776,СВЦЭМ!$A$33:$A$776,$A19,СВЦЭМ!$B$33:$B$776,U$11)+'СЕТ СН'!$F$12+СВЦЭМ!$D$10+'СЕТ СН'!$F$6-'СЕТ СН'!$F$22</f>
        <v>863.13893834999999</v>
      </c>
      <c r="V19" s="36">
        <f>SUMIFS(СВЦЭМ!$C$33:$C$776,СВЦЭМ!$A$33:$A$776,$A19,СВЦЭМ!$B$33:$B$776,V$11)+'СЕТ СН'!$F$12+СВЦЭМ!$D$10+'СЕТ СН'!$F$6-'СЕТ СН'!$F$22</f>
        <v>860.22375213999999</v>
      </c>
      <c r="W19" s="36">
        <f>SUMIFS(СВЦЭМ!$C$33:$C$776,СВЦЭМ!$A$33:$A$776,$A19,СВЦЭМ!$B$33:$B$776,W$11)+'СЕТ СН'!$F$12+СВЦЭМ!$D$10+'СЕТ СН'!$F$6-'СЕТ СН'!$F$22</f>
        <v>857.71954658999994</v>
      </c>
      <c r="X19" s="36">
        <f>SUMIFS(СВЦЭМ!$C$33:$C$776,СВЦЭМ!$A$33:$A$776,$A19,СВЦЭМ!$B$33:$B$776,X$11)+'СЕТ СН'!$F$12+СВЦЭМ!$D$10+'СЕТ СН'!$F$6-'СЕТ СН'!$F$22</f>
        <v>893.77998351999997</v>
      </c>
      <c r="Y19" s="36">
        <f>SUMIFS(СВЦЭМ!$C$33:$C$776,СВЦЭМ!$A$33:$A$776,$A19,СВЦЭМ!$B$33:$B$776,Y$11)+'СЕТ СН'!$F$12+СВЦЭМ!$D$10+'СЕТ СН'!$F$6-'СЕТ СН'!$F$22</f>
        <v>952.85050580999996</v>
      </c>
    </row>
    <row r="20" spans="1:25" ht="15.75" x14ac:dyDescent="0.2">
      <c r="A20" s="35">
        <f t="shared" si="0"/>
        <v>43533</v>
      </c>
      <c r="B20" s="36">
        <f>SUMIFS(СВЦЭМ!$C$33:$C$776,СВЦЭМ!$A$33:$A$776,$A20,СВЦЭМ!$B$33:$B$776,B$11)+'СЕТ СН'!$F$12+СВЦЭМ!$D$10+'СЕТ СН'!$F$6-'СЕТ СН'!$F$22</f>
        <v>988.67287049999993</v>
      </c>
      <c r="C20" s="36">
        <f>SUMIFS(СВЦЭМ!$C$33:$C$776,СВЦЭМ!$A$33:$A$776,$A20,СВЦЭМ!$B$33:$B$776,C$11)+'СЕТ СН'!$F$12+СВЦЭМ!$D$10+'СЕТ СН'!$F$6-'СЕТ СН'!$F$22</f>
        <v>1014.1352022899999</v>
      </c>
      <c r="D20" s="36">
        <f>SUMIFS(СВЦЭМ!$C$33:$C$776,СВЦЭМ!$A$33:$A$776,$A20,СВЦЭМ!$B$33:$B$776,D$11)+'СЕТ СН'!$F$12+СВЦЭМ!$D$10+'СЕТ СН'!$F$6-'СЕТ СН'!$F$22</f>
        <v>1049.5909436300001</v>
      </c>
      <c r="E20" s="36">
        <f>SUMIFS(СВЦЭМ!$C$33:$C$776,СВЦЭМ!$A$33:$A$776,$A20,СВЦЭМ!$B$33:$B$776,E$11)+'СЕТ СН'!$F$12+СВЦЭМ!$D$10+'СЕТ СН'!$F$6-'СЕТ СН'!$F$22</f>
        <v>1035.9835046200001</v>
      </c>
      <c r="F20" s="36">
        <f>SUMIFS(СВЦЭМ!$C$33:$C$776,СВЦЭМ!$A$33:$A$776,$A20,СВЦЭМ!$B$33:$B$776,F$11)+'СЕТ СН'!$F$12+СВЦЭМ!$D$10+'СЕТ СН'!$F$6-'СЕТ СН'!$F$22</f>
        <v>1064.4853961900001</v>
      </c>
      <c r="G20" s="36">
        <f>SUMIFS(СВЦЭМ!$C$33:$C$776,СВЦЭМ!$A$33:$A$776,$A20,СВЦЭМ!$B$33:$B$776,G$11)+'СЕТ СН'!$F$12+СВЦЭМ!$D$10+'СЕТ СН'!$F$6-'СЕТ СН'!$F$22</f>
        <v>1054.1888539399999</v>
      </c>
      <c r="H20" s="36">
        <f>SUMIFS(СВЦЭМ!$C$33:$C$776,СВЦЭМ!$A$33:$A$776,$A20,СВЦЭМ!$B$33:$B$776,H$11)+'СЕТ СН'!$F$12+СВЦЭМ!$D$10+'СЕТ СН'!$F$6-'СЕТ СН'!$F$22</f>
        <v>1045.4231583600001</v>
      </c>
      <c r="I20" s="36">
        <f>SUMIFS(СВЦЭМ!$C$33:$C$776,СВЦЭМ!$A$33:$A$776,$A20,СВЦЭМ!$B$33:$B$776,I$11)+'СЕТ СН'!$F$12+СВЦЭМ!$D$10+'СЕТ СН'!$F$6-'СЕТ СН'!$F$22</f>
        <v>987.24804405999998</v>
      </c>
      <c r="J20" s="36">
        <f>SUMIFS(СВЦЭМ!$C$33:$C$776,СВЦЭМ!$A$33:$A$776,$A20,СВЦЭМ!$B$33:$B$776,J$11)+'СЕТ СН'!$F$12+СВЦЭМ!$D$10+'СЕТ СН'!$F$6-'СЕТ СН'!$F$22</f>
        <v>928.9316448699999</v>
      </c>
      <c r="K20" s="36">
        <f>SUMIFS(СВЦЭМ!$C$33:$C$776,СВЦЭМ!$A$33:$A$776,$A20,СВЦЭМ!$B$33:$B$776,K$11)+'СЕТ СН'!$F$12+СВЦЭМ!$D$10+'СЕТ СН'!$F$6-'СЕТ СН'!$F$22</f>
        <v>917.5974153599999</v>
      </c>
      <c r="L20" s="36">
        <f>SUMIFS(СВЦЭМ!$C$33:$C$776,СВЦЭМ!$A$33:$A$776,$A20,СВЦЭМ!$B$33:$B$776,L$11)+'СЕТ СН'!$F$12+СВЦЭМ!$D$10+'СЕТ СН'!$F$6-'СЕТ СН'!$F$22</f>
        <v>914.08806499999992</v>
      </c>
      <c r="M20" s="36">
        <f>SUMIFS(СВЦЭМ!$C$33:$C$776,СВЦЭМ!$A$33:$A$776,$A20,СВЦЭМ!$B$33:$B$776,M$11)+'СЕТ СН'!$F$12+СВЦЭМ!$D$10+'СЕТ СН'!$F$6-'СЕТ СН'!$F$22</f>
        <v>940.45706179999991</v>
      </c>
      <c r="N20" s="36">
        <f>SUMIFS(СВЦЭМ!$C$33:$C$776,СВЦЭМ!$A$33:$A$776,$A20,СВЦЭМ!$B$33:$B$776,N$11)+'СЕТ СН'!$F$12+СВЦЭМ!$D$10+'СЕТ СН'!$F$6-'СЕТ СН'!$F$22</f>
        <v>980.13409238999998</v>
      </c>
      <c r="O20" s="36">
        <f>SUMIFS(СВЦЭМ!$C$33:$C$776,СВЦЭМ!$A$33:$A$776,$A20,СВЦЭМ!$B$33:$B$776,O$11)+'СЕТ СН'!$F$12+СВЦЭМ!$D$10+'СЕТ СН'!$F$6-'СЕТ СН'!$F$22</f>
        <v>1000.31510893</v>
      </c>
      <c r="P20" s="36">
        <f>SUMIFS(СВЦЭМ!$C$33:$C$776,СВЦЭМ!$A$33:$A$776,$A20,СВЦЭМ!$B$33:$B$776,P$11)+'СЕТ СН'!$F$12+СВЦЭМ!$D$10+'СЕТ СН'!$F$6-'СЕТ СН'!$F$22</f>
        <v>1017.44636335</v>
      </c>
      <c r="Q20" s="36">
        <f>SUMIFS(СВЦЭМ!$C$33:$C$776,СВЦЭМ!$A$33:$A$776,$A20,СВЦЭМ!$B$33:$B$776,Q$11)+'СЕТ СН'!$F$12+СВЦЭМ!$D$10+'СЕТ СН'!$F$6-'СЕТ СН'!$F$22</f>
        <v>1018.1543132099999</v>
      </c>
      <c r="R20" s="36">
        <f>SUMIFS(СВЦЭМ!$C$33:$C$776,СВЦЭМ!$A$33:$A$776,$A20,СВЦЭМ!$B$33:$B$776,R$11)+'СЕТ СН'!$F$12+СВЦЭМ!$D$10+'СЕТ СН'!$F$6-'СЕТ СН'!$F$22</f>
        <v>991.87159699999995</v>
      </c>
      <c r="S20" s="36">
        <f>SUMIFS(СВЦЭМ!$C$33:$C$776,СВЦЭМ!$A$33:$A$776,$A20,СВЦЭМ!$B$33:$B$776,S$11)+'СЕТ СН'!$F$12+СВЦЭМ!$D$10+'СЕТ СН'!$F$6-'СЕТ СН'!$F$22</f>
        <v>932.38589180999998</v>
      </c>
      <c r="T20" s="36">
        <f>SUMIFS(СВЦЭМ!$C$33:$C$776,СВЦЭМ!$A$33:$A$776,$A20,СВЦЭМ!$B$33:$B$776,T$11)+'СЕТ СН'!$F$12+СВЦЭМ!$D$10+'СЕТ СН'!$F$6-'СЕТ СН'!$F$22</f>
        <v>908.44511584999998</v>
      </c>
      <c r="U20" s="36">
        <f>SUMIFS(СВЦЭМ!$C$33:$C$776,СВЦЭМ!$A$33:$A$776,$A20,СВЦЭМ!$B$33:$B$776,U$11)+'СЕТ СН'!$F$12+СВЦЭМ!$D$10+'СЕТ СН'!$F$6-'СЕТ СН'!$F$22</f>
        <v>888.82180846999995</v>
      </c>
      <c r="V20" s="36">
        <f>SUMIFS(СВЦЭМ!$C$33:$C$776,СВЦЭМ!$A$33:$A$776,$A20,СВЦЭМ!$B$33:$B$776,V$11)+'СЕТ СН'!$F$12+СВЦЭМ!$D$10+'СЕТ СН'!$F$6-'СЕТ СН'!$F$22</f>
        <v>879.10495595999998</v>
      </c>
      <c r="W20" s="36">
        <f>SUMIFS(СВЦЭМ!$C$33:$C$776,СВЦЭМ!$A$33:$A$776,$A20,СВЦЭМ!$B$33:$B$776,W$11)+'СЕТ СН'!$F$12+СВЦЭМ!$D$10+'СЕТ СН'!$F$6-'СЕТ СН'!$F$22</f>
        <v>907.97703151999997</v>
      </c>
      <c r="X20" s="36">
        <f>SUMIFS(СВЦЭМ!$C$33:$C$776,СВЦЭМ!$A$33:$A$776,$A20,СВЦЭМ!$B$33:$B$776,X$11)+'СЕТ СН'!$F$12+СВЦЭМ!$D$10+'СЕТ СН'!$F$6-'СЕТ СН'!$F$22</f>
        <v>961.04485575000001</v>
      </c>
      <c r="Y20" s="36">
        <f>SUMIFS(СВЦЭМ!$C$33:$C$776,СВЦЭМ!$A$33:$A$776,$A20,СВЦЭМ!$B$33:$B$776,Y$11)+'СЕТ СН'!$F$12+СВЦЭМ!$D$10+'СЕТ СН'!$F$6-'СЕТ СН'!$F$22</f>
        <v>980.57283219999999</v>
      </c>
    </row>
    <row r="21" spans="1:25" ht="15.75" x14ac:dyDescent="0.2">
      <c r="A21" s="35">
        <f t="shared" si="0"/>
        <v>43534</v>
      </c>
      <c r="B21" s="36">
        <f>SUMIFS(СВЦЭМ!$C$33:$C$776,СВЦЭМ!$A$33:$A$776,$A21,СВЦЭМ!$B$33:$B$776,B$11)+'СЕТ СН'!$F$12+СВЦЭМ!$D$10+'СЕТ СН'!$F$6-'СЕТ СН'!$F$22</f>
        <v>1022.3491590899999</v>
      </c>
      <c r="C21" s="36">
        <f>SUMIFS(СВЦЭМ!$C$33:$C$776,СВЦЭМ!$A$33:$A$776,$A21,СВЦЭМ!$B$33:$B$776,C$11)+'СЕТ СН'!$F$12+СВЦЭМ!$D$10+'СЕТ СН'!$F$6-'СЕТ СН'!$F$22</f>
        <v>1007.95118023</v>
      </c>
      <c r="D21" s="36">
        <f>SUMIFS(СВЦЭМ!$C$33:$C$776,СВЦЭМ!$A$33:$A$776,$A21,СВЦЭМ!$B$33:$B$776,D$11)+'СЕТ СН'!$F$12+СВЦЭМ!$D$10+'СЕТ СН'!$F$6-'СЕТ СН'!$F$22</f>
        <v>1022.58706537</v>
      </c>
      <c r="E21" s="36">
        <f>SUMIFS(СВЦЭМ!$C$33:$C$776,СВЦЭМ!$A$33:$A$776,$A21,СВЦЭМ!$B$33:$B$776,E$11)+'СЕТ СН'!$F$12+СВЦЭМ!$D$10+'СЕТ СН'!$F$6-'СЕТ СН'!$F$22</f>
        <v>1033.7490487800001</v>
      </c>
      <c r="F21" s="36">
        <f>SUMIFS(СВЦЭМ!$C$33:$C$776,СВЦЭМ!$A$33:$A$776,$A21,СВЦЭМ!$B$33:$B$776,F$11)+'СЕТ СН'!$F$12+СВЦЭМ!$D$10+'СЕТ СН'!$F$6-'СЕТ СН'!$F$22</f>
        <v>1035.39460188</v>
      </c>
      <c r="G21" s="36">
        <f>SUMIFS(СВЦЭМ!$C$33:$C$776,СВЦЭМ!$A$33:$A$776,$A21,СВЦЭМ!$B$33:$B$776,G$11)+'СЕТ СН'!$F$12+СВЦЭМ!$D$10+'СЕТ СН'!$F$6-'СЕТ СН'!$F$22</f>
        <v>1024.8138735299999</v>
      </c>
      <c r="H21" s="36">
        <f>SUMIFS(СВЦЭМ!$C$33:$C$776,СВЦЭМ!$A$33:$A$776,$A21,СВЦЭМ!$B$33:$B$776,H$11)+'СЕТ СН'!$F$12+СВЦЭМ!$D$10+'СЕТ СН'!$F$6-'СЕТ СН'!$F$22</f>
        <v>1037.80099746</v>
      </c>
      <c r="I21" s="36">
        <f>SUMIFS(СВЦЭМ!$C$33:$C$776,СВЦЭМ!$A$33:$A$776,$A21,СВЦЭМ!$B$33:$B$776,I$11)+'СЕТ СН'!$F$12+СВЦЭМ!$D$10+'СЕТ СН'!$F$6-'СЕТ СН'!$F$22</f>
        <v>1004.61070202</v>
      </c>
      <c r="J21" s="36">
        <f>SUMIFS(СВЦЭМ!$C$33:$C$776,СВЦЭМ!$A$33:$A$776,$A21,СВЦЭМ!$B$33:$B$776,J$11)+'СЕТ СН'!$F$12+СВЦЭМ!$D$10+'СЕТ СН'!$F$6-'СЕТ СН'!$F$22</f>
        <v>961.71062968999991</v>
      </c>
      <c r="K21" s="36">
        <f>SUMIFS(СВЦЭМ!$C$33:$C$776,СВЦЭМ!$A$33:$A$776,$A21,СВЦЭМ!$B$33:$B$776,K$11)+'СЕТ СН'!$F$12+СВЦЭМ!$D$10+'СЕТ СН'!$F$6-'СЕТ СН'!$F$22</f>
        <v>933.83358233999991</v>
      </c>
      <c r="L21" s="36">
        <f>SUMIFS(СВЦЭМ!$C$33:$C$776,СВЦЭМ!$A$33:$A$776,$A21,СВЦЭМ!$B$33:$B$776,L$11)+'СЕТ СН'!$F$12+СВЦЭМ!$D$10+'СЕТ СН'!$F$6-'СЕТ СН'!$F$22</f>
        <v>915.73644542</v>
      </c>
      <c r="M21" s="36">
        <f>SUMIFS(СВЦЭМ!$C$33:$C$776,СВЦЭМ!$A$33:$A$776,$A21,СВЦЭМ!$B$33:$B$776,M$11)+'СЕТ СН'!$F$12+СВЦЭМ!$D$10+'СЕТ СН'!$F$6-'СЕТ СН'!$F$22</f>
        <v>939.46136719999993</v>
      </c>
      <c r="N21" s="36">
        <f>SUMIFS(СВЦЭМ!$C$33:$C$776,СВЦЭМ!$A$33:$A$776,$A21,СВЦЭМ!$B$33:$B$776,N$11)+'СЕТ СН'!$F$12+СВЦЭМ!$D$10+'СЕТ СН'!$F$6-'СЕТ СН'!$F$22</f>
        <v>995.10162066999999</v>
      </c>
      <c r="O21" s="36">
        <f>SUMIFS(СВЦЭМ!$C$33:$C$776,СВЦЭМ!$A$33:$A$776,$A21,СВЦЭМ!$B$33:$B$776,O$11)+'СЕТ СН'!$F$12+СВЦЭМ!$D$10+'СЕТ СН'!$F$6-'СЕТ СН'!$F$22</f>
        <v>1009.77899311</v>
      </c>
      <c r="P21" s="36">
        <f>SUMIFS(СВЦЭМ!$C$33:$C$776,СВЦЭМ!$A$33:$A$776,$A21,СВЦЭМ!$B$33:$B$776,P$11)+'СЕТ СН'!$F$12+СВЦЭМ!$D$10+'СЕТ СН'!$F$6-'СЕТ СН'!$F$22</f>
        <v>1017.50612897</v>
      </c>
      <c r="Q21" s="36">
        <f>SUMIFS(СВЦЭМ!$C$33:$C$776,СВЦЭМ!$A$33:$A$776,$A21,СВЦЭМ!$B$33:$B$776,Q$11)+'СЕТ СН'!$F$12+СВЦЭМ!$D$10+'СЕТ СН'!$F$6-'СЕТ СН'!$F$22</f>
        <v>1009.0469131999999</v>
      </c>
      <c r="R21" s="36">
        <f>SUMIFS(СВЦЭМ!$C$33:$C$776,СВЦЭМ!$A$33:$A$776,$A21,СВЦЭМ!$B$33:$B$776,R$11)+'СЕТ СН'!$F$12+СВЦЭМ!$D$10+'СЕТ СН'!$F$6-'СЕТ СН'!$F$22</f>
        <v>990.44165728999997</v>
      </c>
      <c r="S21" s="36">
        <f>SUMIFS(СВЦЭМ!$C$33:$C$776,СВЦЭМ!$A$33:$A$776,$A21,СВЦЭМ!$B$33:$B$776,S$11)+'СЕТ СН'!$F$12+СВЦЭМ!$D$10+'СЕТ СН'!$F$6-'СЕТ СН'!$F$22</f>
        <v>946.6875494599999</v>
      </c>
      <c r="T21" s="36">
        <f>SUMIFS(СВЦЭМ!$C$33:$C$776,СВЦЭМ!$A$33:$A$776,$A21,СВЦЭМ!$B$33:$B$776,T$11)+'СЕТ СН'!$F$12+СВЦЭМ!$D$10+'СЕТ СН'!$F$6-'СЕТ СН'!$F$22</f>
        <v>925.19097366999995</v>
      </c>
      <c r="U21" s="36">
        <f>SUMIFS(СВЦЭМ!$C$33:$C$776,СВЦЭМ!$A$33:$A$776,$A21,СВЦЭМ!$B$33:$B$776,U$11)+'СЕТ СН'!$F$12+СВЦЭМ!$D$10+'СЕТ СН'!$F$6-'СЕТ СН'!$F$22</f>
        <v>883.58648740000001</v>
      </c>
      <c r="V21" s="36">
        <f>SUMIFS(СВЦЭМ!$C$33:$C$776,СВЦЭМ!$A$33:$A$776,$A21,СВЦЭМ!$B$33:$B$776,V$11)+'СЕТ СН'!$F$12+СВЦЭМ!$D$10+'СЕТ СН'!$F$6-'СЕТ СН'!$F$22</f>
        <v>873.02210444999992</v>
      </c>
      <c r="W21" s="36">
        <f>SUMIFS(СВЦЭМ!$C$33:$C$776,СВЦЭМ!$A$33:$A$776,$A21,СВЦЭМ!$B$33:$B$776,W$11)+'СЕТ СН'!$F$12+СВЦЭМ!$D$10+'СЕТ СН'!$F$6-'СЕТ СН'!$F$22</f>
        <v>874.99541377999992</v>
      </c>
      <c r="X21" s="36">
        <f>SUMIFS(СВЦЭМ!$C$33:$C$776,СВЦЭМ!$A$33:$A$776,$A21,СВЦЭМ!$B$33:$B$776,X$11)+'СЕТ СН'!$F$12+СВЦЭМ!$D$10+'СЕТ СН'!$F$6-'СЕТ СН'!$F$22</f>
        <v>923.24207574999991</v>
      </c>
      <c r="Y21" s="36">
        <f>SUMIFS(СВЦЭМ!$C$33:$C$776,СВЦЭМ!$A$33:$A$776,$A21,СВЦЭМ!$B$33:$B$776,Y$11)+'СЕТ СН'!$F$12+СВЦЭМ!$D$10+'СЕТ СН'!$F$6-'СЕТ СН'!$F$22</f>
        <v>974.6506799</v>
      </c>
    </row>
    <row r="22" spans="1:25" ht="15.75" x14ac:dyDescent="0.2">
      <c r="A22" s="35">
        <f t="shared" si="0"/>
        <v>43535</v>
      </c>
      <c r="B22" s="36">
        <f>SUMIFS(СВЦЭМ!$C$33:$C$776,СВЦЭМ!$A$33:$A$776,$A22,СВЦЭМ!$B$33:$B$776,B$11)+'СЕТ СН'!$F$12+СВЦЭМ!$D$10+'СЕТ СН'!$F$6-'СЕТ СН'!$F$22</f>
        <v>1008.4785215899999</v>
      </c>
      <c r="C22" s="36">
        <f>SUMIFS(СВЦЭМ!$C$33:$C$776,СВЦЭМ!$A$33:$A$776,$A22,СВЦЭМ!$B$33:$B$776,C$11)+'СЕТ СН'!$F$12+СВЦЭМ!$D$10+'СЕТ СН'!$F$6-'СЕТ СН'!$F$22</f>
        <v>1017.05099465</v>
      </c>
      <c r="D22" s="36">
        <f>SUMIFS(СВЦЭМ!$C$33:$C$776,СВЦЭМ!$A$33:$A$776,$A22,СВЦЭМ!$B$33:$B$776,D$11)+'СЕТ СН'!$F$12+СВЦЭМ!$D$10+'СЕТ СН'!$F$6-'СЕТ СН'!$F$22</f>
        <v>1043.2550662799999</v>
      </c>
      <c r="E22" s="36">
        <f>SUMIFS(СВЦЭМ!$C$33:$C$776,СВЦЭМ!$A$33:$A$776,$A22,СВЦЭМ!$B$33:$B$776,E$11)+'СЕТ СН'!$F$12+СВЦЭМ!$D$10+'СЕТ СН'!$F$6-'СЕТ СН'!$F$22</f>
        <v>1041.0798997100001</v>
      </c>
      <c r="F22" s="36">
        <f>SUMIFS(СВЦЭМ!$C$33:$C$776,СВЦЭМ!$A$33:$A$776,$A22,СВЦЭМ!$B$33:$B$776,F$11)+'СЕТ СН'!$F$12+СВЦЭМ!$D$10+'СЕТ СН'!$F$6-'СЕТ СН'!$F$22</f>
        <v>1046.71713198</v>
      </c>
      <c r="G22" s="36">
        <f>SUMIFS(СВЦЭМ!$C$33:$C$776,СВЦЭМ!$A$33:$A$776,$A22,СВЦЭМ!$B$33:$B$776,G$11)+'СЕТ СН'!$F$12+СВЦЭМ!$D$10+'СЕТ СН'!$F$6-'СЕТ СН'!$F$22</f>
        <v>1053.0986780000001</v>
      </c>
      <c r="H22" s="36">
        <f>SUMIFS(СВЦЭМ!$C$33:$C$776,СВЦЭМ!$A$33:$A$776,$A22,СВЦЭМ!$B$33:$B$776,H$11)+'СЕТ СН'!$F$12+СВЦЭМ!$D$10+'СЕТ СН'!$F$6-'СЕТ СН'!$F$22</f>
        <v>1019.81991122</v>
      </c>
      <c r="I22" s="36">
        <f>SUMIFS(СВЦЭМ!$C$33:$C$776,СВЦЭМ!$A$33:$A$776,$A22,СВЦЭМ!$B$33:$B$776,I$11)+'СЕТ СН'!$F$12+СВЦЭМ!$D$10+'СЕТ СН'!$F$6-'СЕТ СН'!$F$22</f>
        <v>1009.58455927</v>
      </c>
      <c r="J22" s="36">
        <f>SUMIFS(СВЦЭМ!$C$33:$C$776,СВЦЭМ!$A$33:$A$776,$A22,СВЦЭМ!$B$33:$B$776,J$11)+'СЕТ СН'!$F$12+СВЦЭМ!$D$10+'СЕТ СН'!$F$6-'СЕТ СН'!$F$22</f>
        <v>983.42373127999997</v>
      </c>
      <c r="K22" s="36">
        <f>SUMIFS(СВЦЭМ!$C$33:$C$776,СВЦЭМ!$A$33:$A$776,$A22,СВЦЭМ!$B$33:$B$776,K$11)+'СЕТ СН'!$F$12+СВЦЭМ!$D$10+'СЕТ СН'!$F$6-'СЕТ СН'!$F$22</f>
        <v>930.30477711999993</v>
      </c>
      <c r="L22" s="36">
        <f>SUMIFS(СВЦЭМ!$C$33:$C$776,СВЦЭМ!$A$33:$A$776,$A22,СВЦЭМ!$B$33:$B$776,L$11)+'СЕТ СН'!$F$12+СВЦЭМ!$D$10+'СЕТ СН'!$F$6-'СЕТ СН'!$F$22</f>
        <v>933.84600957999999</v>
      </c>
      <c r="M22" s="36">
        <f>SUMIFS(СВЦЭМ!$C$33:$C$776,СВЦЭМ!$A$33:$A$776,$A22,СВЦЭМ!$B$33:$B$776,M$11)+'СЕТ СН'!$F$12+СВЦЭМ!$D$10+'СЕТ СН'!$F$6-'СЕТ СН'!$F$22</f>
        <v>954.62136339999995</v>
      </c>
      <c r="N22" s="36">
        <f>SUMIFS(СВЦЭМ!$C$33:$C$776,СВЦЭМ!$A$33:$A$776,$A22,СВЦЭМ!$B$33:$B$776,N$11)+'СЕТ СН'!$F$12+СВЦЭМ!$D$10+'СЕТ СН'!$F$6-'СЕТ СН'!$F$22</f>
        <v>998.32248878999997</v>
      </c>
      <c r="O22" s="36">
        <f>SUMIFS(СВЦЭМ!$C$33:$C$776,СВЦЭМ!$A$33:$A$776,$A22,СВЦЭМ!$B$33:$B$776,O$11)+'СЕТ СН'!$F$12+СВЦЭМ!$D$10+'СЕТ СН'!$F$6-'СЕТ СН'!$F$22</f>
        <v>1005.35358607</v>
      </c>
      <c r="P22" s="36">
        <f>SUMIFS(СВЦЭМ!$C$33:$C$776,СВЦЭМ!$A$33:$A$776,$A22,СВЦЭМ!$B$33:$B$776,P$11)+'СЕТ СН'!$F$12+СВЦЭМ!$D$10+'СЕТ СН'!$F$6-'СЕТ СН'!$F$22</f>
        <v>1017.4856639699999</v>
      </c>
      <c r="Q22" s="36">
        <f>SUMIFS(СВЦЭМ!$C$33:$C$776,СВЦЭМ!$A$33:$A$776,$A22,СВЦЭМ!$B$33:$B$776,Q$11)+'СЕТ СН'!$F$12+СВЦЭМ!$D$10+'СЕТ СН'!$F$6-'СЕТ СН'!$F$22</f>
        <v>1017.6262212399999</v>
      </c>
      <c r="R22" s="36">
        <f>SUMIFS(СВЦЭМ!$C$33:$C$776,СВЦЭМ!$A$33:$A$776,$A22,СВЦЭМ!$B$33:$B$776,R$11)+'СЕТ СН'!$F$12+СВЦЭМ!$D$10+'СЕТ СН'!$F$6-'СЕТ СН'!$F$22</f>
        <v>999.79109200999994</v>
      </c>
      <c r="S22" s="36">
        <f>SUMIFS(СВЦЭМ!$C$33:$C$776,СВЦЭМ!$A$33:$A$776,$A22,СВЦЭМ!$B$33:$B$776,S$11)+'СЕТ СН'!$F$12+СВЦЭМ!$D$10+'СЕТ СН'!$F$6-'СЕТ СН'!$F$22</f>
        <v>996.32799809999995</v>
      </c>
      <c r="T22" s="36">
        <f>SUMIFS(СВЦЭМ!$C$33:$C$776,СВЦЭМ!$A$33:$A$776,$A22,СВЦЭМ!$B$33:$B$776,T$11)+'СЕТ СН'!$F$12+СВЦЭМ!$D$10+'СЕТ СН'!$F$6-'СЕТ СН'!$F$22</f>
        <v>974.66762860999995</v>
      </c>
      <c r="U22" s="36">
        <f>SUMIFS(СВЦЭМ!$C$33:$C$776,СВЦЭМ!$A$33:$A$776,$A22,СВЦЭМ!$B$33:$B$776,U$11)+'СЕТ СН'!$F$12+СВЦЭМ!$D$10+'СЕТ СН'!$F$6-'СЕТ СН'!$F$22</f>
        <v>914.81571210999994</v>
      </c>
      <c r="V22" s="36">
        <f>SUMIFS(СВЦЭМ!$C$33:$C$776,СВЦЭМ!$A$33:$A$776,$A22,СВЦЭМ!$B$33:$B$776,V$11)+'СЕТ СН'!$F$12+СВЦЭМ!$D$10+'СЕТ СН'!$F$6-'СЕТ СН'!$F$22</f>
        <v>899.14511583000001</v>
      </c>
      <c r="W22" s="36">
        <f>SUMIFS(СВЦЭМ!$C$33:$C$776,СВЦЭМ!$A$33:$A$776,$A22,СВЦЭМ!$B$33:$B$776,W$11)+'СЕТ СН'!$F$12+СВЦЭМ!$D$10+'СЕТ СН'!$F$6-'СЕТ СН'!$F$22</f>
        <v>897.92665002999991</v>
      </c>
      <c r="X22" s="36">
        <f>SUMIFS(СВЦЭМ!$C$33:$C$776,СВЦЭМ!$A$33:$A$776,$A22,СВЦЭМ!$B$33:$B$776,X$11)+'СЕТ СН'!$F$12+СВЦЭМ!$D$10+'СЕТ СН'!$F$6-'СЕТ СН'!$F$22</f>
        <v>913.56540910999991</v>
      </c>
      <c r="Y22" s="36">
        <f>SUMIFS(СВЦЭМ!$C$33:$C$776,СВЦЭМ!$A$33:$A$776,$A22,СВЦЭМ!$B$33:$B$776,Y$11)+'СЕТ СН'!$F$12+СВЦЭМ!$D$10+'СЕТ СН'!$F$6-'СЕТ СН'!$F$22</f>
        <v>957.06042705999994</v>
      </c>
    </row>
    <row r="23" spans="1:25" ht="15.75" x14ac:dyDescent="0.2">
      <c r="A23" s="35">
        <f t="shared" si="0"/>
        <v>43536</v>
      </c>
      <c r="B23" s="36">
        <f>SUMIFS(СВЦЭМ!$C$33:$C$776,СВЦЭМ!$A$33:$A$776,$A23,СВЦЭМ!$B$33:$B$776,B$11)+'СЕТ СН'!$F$12+СВЦЭМ!$D$10+'СЕТ СН'!$F$6-'СЕТ СН'!$F$22</f>
        <v>1032.46800018</v>
      </c>
      <c r="C23" s="36">
        <f>SUMIFS(СВЦЭМ!$C$33:$C$776,СВЦЭМ!$A$33:$A$776,$A23,СВЦЭМ!$B$33:$B$776,C$11)+'СЕТ СН'!$F$12+СВЦЭМ!$D$10+'СЕТ СН'!$F$6-'СЕТ СН'!$F$22</f>
        <v>1046.5260154099999</v>
      </c>
      <c r="D23" s="36">
        <f>SUMIFS(СВЦЭМ!$C$33:$C$776,СВЦЭМ!$A$33:$A$776,$A23,СВЦЭМ!$B$33:$B$776,D$11)+'СЕТ СН'!$F$12+СВЦЭМ!$D$10+'СЕТ СН'!$F$6-'СЕТ СН'!$F$22</f>
        <v>1061.86206199</v>
      </c>
      <c r="E23" s="36">
        <f>SUMIFS(СВЦЭМ!$C$33:$C$776,СВЦЭМ!$A$33:$A$776,$A23,СВЦЭМ!$B$33:$B$776,E$11)+'СЕТ СН'!$F$12+СВЦЭМ!$D$10+'СЕТ СН'!$F$6-'СЕТ СН'!$F$22</f>
        <v>1072.82769205</v>
      </c>
      <c r="F23" s="36">
        <f>SUMIFS(СВЦЭМ!$C$33:$C$776,СВЦЭМ!$A$33:$A$776,$A23,СВЦЭМ!$B$33:$B$776,F$11)+'СЕТ СН'!$F$12+СВЦЭМ!$D$10+'СЕТ СН'!$F$6-'СЕТ СН'!$F$22</f>
        <v>1068.5587338600001</v>
      </c>
      <c r="G23" s="36">
        <f>SUMIFS(СВЦЭМ!$C$33:$C$776,СВЦЭМ!$A$33:$A$776,$A23,СВЦЭМ!$B$33:$B$776,G$11)+'СЕТ СН'!$F$12+СВЦЭМ!$D$10+'СЕТ СН'!$F$6-'СЕТ СН'!$F$22</f>
        <v>1044.1060010399999</v>
      </c>
      <c r="H23" s="36">
        <f>SUMIFS(СВЦЭМ!$C$33:$C$776,СВЦЭМ!$A$33:$A$776,$A23,СВЦЭМ!$B$33:$B$776,H$11)+'СЕТ СН'!$F$12+СВЦЭМ!$D$10+'СЕТ СН'!$F$6-'СЕТ СН'!$F$22</f>
        <v>1021.4595145999999</v>
      </c>
      <c r="I23" s="36">
        <f>SUMIFS(СВЦЭМ!$C$33:$C$776,СВЦЭМ!$A$33:$A$776,$A23,СВЦЭМ!$B$33:$B$776,I$11)+'СЕТ СН'!$F$12+СВЦЭМ!$D$10+'СЕТ СН'!$F$6-'СЕТ СН'!$F$22</f>
        <v>975.59212216999993</v>
      </c>
      <c r="J23" s="36">
        <f>SUMIFS(СВЦЭМ!$C$33:$C$776,СВЦЭМ!$A$33:$A$776,$A23,СВЦЭМ!$B$33:$B$776,J$11)+'СЕТ СН'!$F$12+СВЦЭМ!$D$10+'СЕТ СН'!$F$6-'СЕТ СН'!$F$22</f>
        <v>928.69113235999998</v>
      </c>
      <c r="K23" s="36">
        <f>SUMIFS(СВЦЭМ!$C$33:$C$776,СВЦЭМ!$A$33:$A$776,$A23,СВЦЭМ!$B$33:$B$776,K$11)+'СЕТ СН'!$F$12+СВЦЭМ!$D$10+'СЕТ СН'!$F$6-'СЕТ СН'!$F$22</f>
        <v>912.98063649999995</v>
      </c>
      <c r="L23" s="36">
        <f>SUMIFS(СВЦЭМ!$C$33:$C$776,СВЦЭМ!$A$33:$A$776,$A23,СВЦЭМ!$B$33:$B$776,L$11)+'СЕТ СН'!$F$12+СВЦЭМ!$D$10+'СЕТ СН'!$F$6-'СЕТ СН'!$F$22</f>
        <v>908.59266693999996</v>
      </c>
      <c r="M23" s="36">
        <f>SUMIFS(СВЦЭМ!$C$33:$C$776,СВЦЭМ!$A$33:$A$776,$A23,СВЦЭМ!$B$33:$B$776,M$11)+'СЕТ СН'!$F$12+СВЦЭМ!$D$10+'СЕТ СН'!$F$6-'СЕТ СН'!$F$22</f>
        <v>937.12931097000001</v>
      </c>
      <c r="N23" s="36">
        <f>SUMIFS(СВЦЭМ!$C$33:$C$776,СВЦЭМ!$A$33:$A$776,$A23,СВЦЭМ!$B$33:$B$776,N$11)+'СЕТ СН'!$F$12+СВЦЭМ!$D$10+'СЕТ СН'!$F$6-'СЕТ СН'!$F$22</f>
        <v>965.72509360999993</v>
      </c>
      <c r="O23" s="36">
        <f>SUMIFS(СВЦЭМ!$C$33:$C$776,СВЦЭМ!$A$33:$A$776,$A23,СВЦЭМ!$B$33:$B$776,O$11)+'СЕТ СН'!$F$12+СВЦЭМ!$D$10+'СЕТ СН'!$F$6-'СЕТ СН'!$F$22</f>
        <v>979.41678264999996</v>
      </c>
      <c r="P23" s="36">
        <f>SUMIFS(СВЦЭМ!$C$33:$C$776,СВЦЭМ!$A$33:$A$776,$A23,СВЦЭМ!$B$33:$B$776,P$11)+'СЕТ СН'!$F$12+СВЦЭМ!$D$10+'СЕТ СН'!$F$6-'СЕТ СН'!$F$22</f>
        <v>982.34270151999999</v>
      </c>
      <c r="Q23" s="36">
        <f>SUMIFS(СВЦЭМ!$C$33:$C$776,СВЦЭМ!$A$33:$A$776,$A23,СВЦЭМ!$B$33:$B$776,Q$11)+'СЕТ СН'!$F$12+СВЦЭМ!$D$10+'СЕТ СН'!$F$6-'СЕТ СН'!$F$22</f>
        <v>972.94477799999993</v>
      </c>
      <c r="R23" s="36">
        <f>SUMIFS(СВЦЭМ!$C$33:$C$776,СВЦЭМ!$A$33:$A$776,$A23,СВЦЭМ!$B$33:$B$776,R$11)+'СЕТ СН'!$F$12+СВЦЭМ!$D$10+'СЕТ СН'!$F$6-'СЕТ СН'!$F$22</f>
        <v>954.30043513999999</v>
      </c>
      <c r="S23" s="36">
        <f>SUMIFS(СВЦЭМ!$C$33:$C$776,СВЦЭМ!$A$33:$A$776,$A23,СВЦЭМ!$B$33:$B$776,S$11)+'СЕТ СН'!$F$12+СВЦЭМ!$D$10+'СЕТ СН'!$F$6-'СЕТ СН'!$F$22</f>
        <v>921.68464459999996</v>
      </c>
      <c r="T23" s="36">
        <f>SUMIFS(СВЦЭМ!$C$33:$C$776,СВЦЭМ!$A$33:$A$776,$A23,СВЦЭМ!$B$33:$B$776,T$11)+'СЕТ СН'!$F$12+СВЦЭМ!$D$10+'СЕТ СН'!$F$6-'СЕТ СН'!$F$22</f>
        <v>901.89725942999996</v>
      </c>
      <c r="U23" s="36">
        <f>SUMIFS(СВЦЭМ!$C$33:$C$776,СВЦЭМ!$A$33:$A$776,$A23,СВЦЭМ!$B$33:$B$776,U$11)+'СЕТ СН'!$F$12+СВЦЭМ!$D$10+'СЕТ СН'!$F$6-'СЕТ СН'!$F$22</f>
        <v>892.44462421999992</v>
      </c>
      <c r="V23" s="36">
        <f>SUMIFS(СВЦЭМ!$C$33:$C$776,СВЦЭМ!$A$33:$A$776,$A23,СВЦЭМ!$B$33:$B$776,V$11)+'СЕТ СН'!$F$12+СВЦЭМ!$D$10+'СЕТ СН'!$F$6-'СЕТ СН'!$F$22</f>
        <v>907.58798119999994</v>
      </c>
      <c r="W23" s="36">
        <f>SUMIFS(СВЦЭМ!$C$33:$C$776,СВЦЭМ!$A$33:$A$776,$A23,СВЦЭМ!$B$33:$B$776,W$11)+'СЕТ СН'!$F$12+СВЦЭМ!$D$10+'СЕТ СН'!$F$6-'СЕТ СН'!$F$22</f>
        <v>945.47933204999993</v>
      </c>
      <c r="X23" s="36">
        <f>SUMIFS(СВЦЭМ!$C$33:$C$776,СВЦЭМ!$A$33:$A$776,$A23,СВЦЭМ!$B$33:$B$776,X$11)+'СЕТ СН'!$F$12+СВЦЭМ!$D$10+'СЕТ СН'!$F$6-'СЕТ СН'!$F$22</f>
        <v>1007.91686635</v>
      </c>
      <c r="Y23" s="36">
        <f>SUMIFS(СВЦЭМ!$C$33:$C$776,СВЦЭМ!$A$33:$A$776,$A23,СВЦЭМ!$B$33:$B$776,Y$11)+'СЕТ СН'!$F$12+СВЦЭМ!$D$10+'СЕТ СН'!$F$6-'СЕТ СН'!$F$22</f>
        <v>1034.8359766799999</v>
      </c>
    </row>
    <row r="24" spans="1:25" ht="15.75" x14ac:dyDescent="0.2">
      <c r="A24" s="35">
        <f t="shared" si="0"/>
        <v>43537</v>
      </c>
      <c r="B24" s="36">
        <f>SUMIFS(СВЦЭМ!$C$33:$C$776,СВЦЭМ!$A$33:$A$776,$A24,СВЦЭМ!$B$33:$B$776,B$11)+'СЕТ СН'!$F$12+СВЦЭМ!$D$10+'СЕТ СН'!$F$6-'СЕТ СН'!$F$22</f>
        <v>1049.6851135500001</v>
      </c>
      <c r="C24" s="36">
        <f>SUMIFS(СВЦЭМ!$C$33:$C$776,СВЦЭМ!$A$33:$A$776,$A24,СВЦЭМ!$B$33:$B$776,C$11)+'СЕТ СН'!$F$12+СВЦЭМ!$D$10+'СЕТ СН'!$F$6-'СЕТ СН'!$F$22</f>
        <v>1075.58678169</v>
      </c>
      <c r="D24" s="36">
        <f>SUMIFS(СВЦЭМ!$C$33:$C$776,СВЦЭМ!$A$33:$A$776,$A24,СВЦЭМ!$B$33:$B$776,D$11)+'СЕТ СН'!$F$12+СВЦЭМ!$D$10+'СЕТ СН'!$F$6-'СЕТ СН'!$F$22</f>
        <v>1092.83459733</v>
      </c>
      <c r="E24" s="36">
        <f>SUMIFS(СВЦЭМ!$C$33:$C$776,СВЦЭМ!$A$33:$A$776,$A24,СВЦЭМ!$B$33:$B$776,E$11)+'СЕТ СН'!$F$12+СВЦЭМ!$D$10+'СЕТ СН'!$F$6-'СЕТ СН'!$F$22</f>
        <v>1103.1705294199999</v>
      </c>
      <c r="F24" s="36">
        <f>SUMIFS(СВЦЭМ!$C$33:$C$776,СВЦЭМ!$A$33:$A$776,$A24,СВЦЭМ!$B$33:$B$776,F$11)+'СЕТ СН'!$F$12+СВЦЭМ!$D$10+'СЕТ СН'!$F$6-'СЕТ СН'!$F$22</f>
        <v>1110.8718308</v>
      </c>
      <c r="G24" s="36">
        <f>SUMIFS(СВЦЭМ!$C$33:$C$776,СВЦЭМ!$A$33:$A$776,$A24,СВЦЭМ!$B$33:$B$776,G$11)+'СЕТ СН'!$F$12+СВЦЭМ!$D$10+'СЕТ СН'!$F$6-'СЕТ СН'!$F$22</f>
        <v>1099.2704481799999</v>
      </c>
      <c r="H24" s="36">
        <f>SUMIFS(СВЦЭМ!$C$33:$C$776,СВЦЭМ!$A$33:$A$776,$A24,СВЦЭМ!$B$33:$B$776,H$11)+'СЕТ СН'!$F$12+СВЦЭМ!$D$10+'СЕТ СН'!$F$6-'СЕТ СН'!$F$22</f>
        <v>1054.60426721</v>
      </c>
      <c r="I24" s="36">
        <f>SUMIFS(СВЦЭМ!$C$33:$C$776,СВЦЭМ!$A$33:$A$776,$A24,СВЦЭМ!$B$33:$B$776,I$11)+'СЕТ СН'!$F$12+СВЦЭМ!$D$10+'СЕТ СН'!$F$6-'СЕТ СН'!$F$22</f>
        <v>992.77368507999995</v>
      </c>
      <c r="J24" s="36">
        <f>SUMIFS(СВЦЭМ!$C$33:$C$776,СВЦЭМ!$A$33:$A$776,$A24,СВЦЭМ!$B$33:$B$776,J$11)+'СЕТ СН'!$F$12+СВЦЭМ!$D$10+'СЕТ СН'!$F$6-'СЕТ СН'!$F$22</f>
        <v>951.80360029999997</v>
      </c>
      <c r="K24" s="36">
        <f>SUMIFS(СВЦЭМ!$C$33:$C$776,СВЦЭМ!$A$33:$A$776,$A24,СВЦЭМ!$B$33:$B$776,K$11)+'СЕТ СН'!$F$12+СВЦЭМ!$D$10+'СЕТ СН'!$F$6-'СЕТ СН'!$F$22</f>
        <v>913.22710023999991</v>
      </c>
      <c r="L24" s="36">
        <f>SUMIFS(СВЦЭМ!$C$33:$C$776,СВЦЭМ!$A$33:$A$776,$A24,СВЦЭМ!$B$33:$B$776,L$11)+'СЕТ СН'!$F$12+СВЦЭМ!$D$10+'СЕТ СН'!$F$6-'СЕТ СН'!$F$22</f>
        <v>917.25754661999997</v>
      </c>
      <c r="M24" s="36">
        <f>SUMIFS(СВЦЭМ!$C$33:$C$776,СВЦЭМ!$A$33:$A$776,$A24,СВЦЭМ!$B$33:$B$776,M$11)+'СЕТ СН'!$F$12+СВЦЭМ!$D$10+'СЕТ СН'!$F$6-'СЕТ СН'!$F$22</f>
        <v>941.77649538999992</v>
      </c>
      <c r="N24" s="36">
        <f>SUMIFS(СВЦЭМ!$C$33:$C$776,СВЦЭМ!$A$33:$A$776,$A24,СВЦЭМ!$B$33:$B$776,N$11)+'СЕТ СН'!$F$12+СВЦЭМ!$D$10+'СЕТ СН'!$F$6-'СЕТ СН'!$F$22</f>
        <v>971.66391238999995</v>
      </c>
      <c r="O24" s="36">
        <f>SUMIFS(СВЦЭМ!$C$33:$C$776,СВЦЭМ!$A$33:$A$776,$A24,СВЦЭМ!$B$33:$B$776,O$11)+'СЕТ СН'!$F$12+СВЦЭМ!$D$10+'СЕТ СН'!$F$6-'СЕТ СН'!$F$22</f>
        <v>988.94368983999993</v>
      </c>
      <c r="P24" s="36">
        <f>SUMIFS(СВЦЭМ!$C$33:$C$776,СВЦЭМ!$A$33:$A$776,$A24,СВЦЭМ!$B$33:$B$776,P$11)+'СЕТ СН'!$F$12+СВЦЭМ!$D$10+'СЕТ СН'!$F$6-'СЕТ СН'!$F$22</f>
        <v>1004.0508300199999</v>
      </c>
      <c r="Q24" s="36">
        <f>SUMIFS(СВЦЭМ!$C$33:$C$776,СВЦЭМ!$A$33:$A$776,$A24,СВЦЭМ!$B$33:$B$776,Q$11)+'СЕТ СН'!$F$12+СВЦЭМ!$D$10+'СЕТ СН'!$F$6-'СЕТ СН'!$F$22</f>
        <v>997.31374870999991</v>
      </c>
      <c r="R24" s="36">
        <f>SUMIFS(СВЦЭМ!$C$33:$C$776,СВЦЭМ!$A$33:$A$776,$A24,СВЦЭМ!$B$33:$B$776,R$11)+'СЕТ СН'!$F$12+СВЦЭМ!$D$10+'СЕТ СН'!$F$6-'СЕТ СН'!$F$22</f>
        <v>965.30099451000001</v>
      </c>
      <c r="S24" s="36">
        <f>SUMIFS(СВЦЭМ!$C$33:$C$776,СВЦЭМ!$A$33:$A$776,$A24,СВЦЭМ!$B$33:$B$776,S$11)+'СЕТ СН'!$F$12+СВЦЭМ!$D$10+'СЕТ СН'!$F$6-'СЕТ СН'!$F$22</f>
        <v>917.30722582999999</v>
      </c>
      <c r="T24" s="36">
        <f>SUMIFS(СВЦЭМ!$C$33:$C$776,СВЦЭМ!$A$33:$A$776,$A24,СВЦЭМ!$B$33:$B$776,T$11)+'СЕТ СН'!$F$12+СВЦЭМ!$D$10+'СЕТ СН'!$F$6-'СЕТ СН'!$F$22</f>
        <v>898.40163903999996</v>
      </c>
      <c r="U24" s="36">
        <f>SUMIFS(СВЦЭМ!$C$33:$C$776,СВЦЭМ!$A$33:$A$776,$A24,СВЦЭМ!$B$33:$B$776,U$11)+'СЕТ СН'!$F$12+СВЦЭМ!$D$10+'СЕТ СН'!$F$6-'СЕТ СН'!$F$22</f>
        <v>885.39761023999995</v>
      </c>
      <c r="V24" s="36">
        <f>SUMIFS(СВЦЭМ!$C$33:$C$776,СВЦЭМ!$A$33:$A$776,$A24,СВЦЭМ!$B$33:$B$776,V$11)+'СЕТ СН'!$F$12+СВЦЭМ!$D$10+'СЕТ СН'!$F$6-'СЕТ СН'!$F$22</f>
        <v>884.24971481</v>
      </c>
      <c r="W24" s="36">
        <f>SUMIFS(СВЦЭМ!$C$33:$C$776,СВЦЭМ!$A$33:$A$776,$A24,СВЦЭМ!$B$33:$B$776,W$11)+'СЕТ СН'!$F$12+СВЦЭМ!$D$10+'СЕТ СН'!$F$6-'СЕТ СН'!$F$22</f>
        <v>894.16307410999991</v>
      </c>
      <c r="X24" s="36">
        <f>SUMIFS(СВЦЭМ!$C$33:$C$776,СВЦЭМ!$A$33:$A$776,$A24,СВЦЭМ!$B$33:$B$776,X$11)+'СЕТ СН'!$F$12+СВЦЭМ!$D$10+'СЕТ СН'!$F$6-'СЕТ СН'!$F$22</f>
        <v>949.47957452999992</v>
      </c>
      <c r="Y24" s="36">
        <f>SUMIFS(СВЦЭМ!$C$33:$C$776,СВЦЭМ!$A$33:$A$776,$A24,СВЦЭМ!$B$33:$B$776,Y$11)+'СЕТ СН'!$F$12+СВЦЭМ!$D$10+'СЕТ СН'!$F$6-'СЕТ СН'!$F$22</f>
        <v>988.91602841999998</v>
      </c>
    </row>
    <row r="25" spans="1:25" ht="15.75" x14ac:dyDescent="0.2">
      <c r="A25" s="35">
        <f t="shared" si="0"/>
        <v>43538</v>
      </c>
      <c r="B25" s="36">
        <f>SUMIFS(СВЦЭМ!$C$33:$C$776,СВЦЭМ!$A$33:$A$776,$A25,СВЦЭМ!$B$33:$B$776,B$11)+'СЕТ СН'!$F$12+СВЦЭМ!$D$10+'СЕТ СН'!$F$6-'СЕТ СН'!$F$22</f>
        <v>1089.09176228</v>
      </c>
      <c r="C25" s="36">
        <f>SUMIFS(СВЦЭМ!$C$33:$C$776,СВЦЭМ!$A$33:$A$776,$A25,СВЦЭМ!$B$33:$B$776,C$11)+'СЕТ СН'!$F$12+СВЦЭМ!$D$10+'СЕТ СН'!$F$6-'СЕТ СН'!$F$22</f>
        <v>1120.45563528</v>
      </c>
      <c r="D25" s="36">
        <f>SUMIFS(СВЦЭМ!$C$33:$C$776,СВЦЭМ!$A$33:$A$776,$A25,СВЦЭМ!$B$33:$B$776,D$11)+'СЕТ СН'!$F$12+СВЦЭМ!$D$10+'СЕТ СН'!$F$6-'СЕТ СН'!$F$22</f>
        <v>1134.76728396</v>
      </c>
      <c r="E25" s="36">
        <f>SUMIFS(СВЦЭМ!$C$33:$C$776,СВЦЭМ!$A$33:$A$776,$A25,СВЦЭМ!$B$33:$B$776,E$11)+'СЕТ СН'!$F$12+СВЦЭМ!$D$10+'СЕТ СН'!$F$6-'СЕТ СН'!$F$22</f>
        <v>1133.5210920499999</v>
      </c>
      <c r="F25" s="36">
        <f>SUMIFS(СВЦЭМ!$C$33:$C$776,СВЦЭМ!$A$33:$A$776,$A25,СВЦЭМ!$B$33:$B$776,F$11)+'СЕТ СН'!$F$12+СВЦЭМ!$D$10+'СЕТ СН'!$F$6-'СЕТ СН'!$F$22</f>
        <v>1129.7493492900001</v>
      </c>
      <c r="G25" s="36">
        <f>SUMIFS(СВЦЭМ!$C$33:$C$776,СВЦЭМ!$A$33:$A$776,$A25,СВЦЭМ!$B$33:$B$776,G$11)+'СЕТ СН'!$F$12+СВЦЭМ!$D$10+'СЕТ СН'!$F$6-'СЕТ СН'!$F$22</f>
        <v>1100.8484800700001</v>
      </c>
      <c r="H25" s="36">
        <f>SUMIFS(СВЦЭМ!$C$33:$C$776,СВЦЭМ!$A$33:$A$776,$A25,СВЦЭМ!$B$33:$B$776,H$11)+'СЕТ СН'!$F$12+СВЦЭМ!$D$10+'СЕТ СН'!$F$6-'СЕТ СН'!$F$22</f>
        <v>1044.3569344499999</v>
      </c>
      <c r="I25" s="36">
        <f>SUMIFS(СВЦЭМ!$C$33:$C$776,СВЦЭМ!$A$33:$A$776,$A25,СВЦЭМ!$B$33:$B$776,I$11)+'СЕТ СН'!$F$12+СВЦЭМ!$D$10+'СЕТ СН'!$F$6-'СЕТ СН'!$F$22</f>
        <v>983.06272559999991</v>
      </c>
      <c r="J25" s="36">
        <f>SUMIFS(СВЦЭМ!$C$33:$C$776,СВЦЭМ!$A$33:$A$776,$A25,СВЦЭМ!$B$33:$B$776,J$11)+'СЕТ СН'!$F$12+СВЦЭМ!$D$10+'СЕТ СН'!$F$6-'СЕТ СН'!$F$22</f>
        <v>934.5679686499999</v>
      </c>
      <c r="K25" s="36">
        <f>SUMIFS(СВЦЭМ!$C$33:$C$776,СВЦЭМ!$A$33:$A$776,$A25,СВЦЭМ!$B$33:$B$776,K$11)+'СЕТ СН'!$F$12+СВЦЭМ!$D$10+'СЕТ СН'!$F$6-'СЕТ СН'!$F$22</f>
        <v>916.34393455999998</v>
      </c>
      <c r="L25" s="36">
        <f>SUMIFS(СВЦЭМ!$C$33:$C$776,СВЦЭМ!$A$33:$A$776,$A25,СВЦЭМ!$B$33:$B$776,L$11)+'СЕТ СН'!$F$12+СВЦЭМ!$D$10+'СЕТ СН'!$F$6-'СЕТ СН'!$F$22</f>
        <v>914.63315786999999</v>
      </c>
      <c r="M25" s="36">
        <f>SUMIFS(СВЦЭМ!$C$33:$C$776,СВЦЭМ!$A$33:$A$776,$A25,СВЦЭМ!$B$33:$B$776,M$11)+'СЕТ СН'!$F$12+СВЦЭМ!$D$10+'СЕТ СН'!$F$6-'СЕТ СН'!$F$22</f>
        <v>962.32334938999998</v>
      </c>
      <c r="N25" s="36">
        <f>SUMIFS(СВЦЭМ!$C$33:$C$776,СВЦЭМ!$A$33:$A$776,$A25,СВЦЭМ!$B$33:$B$776,N$11)+'СЕТ СН'!$F$12+СВЦЭМ!$D$10+'СЕТ СН'!$F$6-'СЕТ СН'!$F$22</f>
        <v>1001.80274615</v>
      </c>
      <c r="O25" s="36">
        <f>SUMIFS(СВЦЭМ!$C$33:$C$776,СВЦЭМ!$A$33:$A$776,$A25,СВЦЭМ!$B$33:$B$776,O$11)+'СЕТ СН'!$F$12+СВЦЭМ!$D$10+'СЕТ СН'!$F$6-'СЕТ СН'!$F$22</f>
        <v>997.82797948999996</v>
      </c>
      <c r="P25" s="36">
        <f>SUMIFS(СВЦЭМ!$C$33:$C$776,СВЦЭМ!$A$33:$A$776,$A25,СВЦЭМ!$B$33:$B$776,P$11)+'СЕТ СН'!$F$12+СВЦЭМ!$D$10+'СЕТ СН'!$F$6-'СЕТ СН'!$F$22</f>
        <v>1013.9982947499999</v>
      </c>
      <c r="Q25" s="36">
        <f>SUMIFS(СВЦЭМ!$C$33:$C$776,СВЦЭМ!$A$33:$A$776,$A25,СВЦЭМ!$B$33:$B$776,Q$11)+'СЕТ СН'!$F$12+СВЦЭМ!$D$10+'СЕТ СН'!$F$6-'СЕТ СН'!$F$22</f>
        <v>1013.57667595</v>
      </c>
      <c r="R25" s="36">
        <f>SUMIFS(СВЦЭМ!$C$33:$C$776,СВЦЭМ!$A$33:$A$776,$A25,СВЦЭМ!$B$33:$B$776,R$11)+'СЕТ СН'!$F$12+СВЦЭМ!$D$10+'СЕТ СН'!$F$6-'СЕТ СН'!$F$22</f>
        <v>983.5791784999999</v>
      </c>
      <c r="S25" s="36">
        <f>SUMIFS(СВЦЭМ!$C$33:$C$776,СВЦЭМ!$A$33:$A$776,$A25,СВЦЭМ!$B$33:$B$776,S$11)+'СЕТ СН'!$F$12+СВЦЭМ!$D$10+'СЕТ СН'!$F$6-'СЕТ СН'!$F$22</f>
        <v>940.61346157999992</v>
      </c>
      <c r="T25" s="36">
        <f>SUMIFS(СВЦЭМ!$C$33:$C$776,СВЦЭМ!$A$33:$A$776,$A25,СВЦЭМ!$B$33:$B$776,T$11)+'СЕТ СН'!$F$12+СВЦЭМ!$D$10+'СЕТ СН'!$F$6-'СЕТ СН'!$F$22</f>
        <v>916.7718385899999</v>
      </c>
      <c r="U25" s="36">
        <f>SUMIFS(СВЦЭМ!$C$33:$C$776,СВЦЭМ!$A$33:$A$776,$A25,СВЦЭМ!$B$33:$B$776,U$11)+'СЕТ СН'!$F$12+СВЦЭМ!$D$10+'СЕТ СН'!$F$6-'СЕТ СН'!$F$22</f>
        <v>875.45919996999999</v>
      </c>
      <c r="V25" s="36">
        <f>SUMIFS(СВЦЭМ!$C$33:$C$776,СВЦЭМ!$A$33:$A$776,$A25,СВЦЭМ!$B$33:$B$776,V$11)+'СЕТ СН'!$F$12+СВЦЭМ!$D$10+'СЕТ СН'!$F$6-'СЕТ СН'!$F$22</f>
        <v>864.22353813999996</v>
      </c>
      <c r="W25" s="36">
        <f>SUMIFS(СВЦЭМ!$C$33:$C$776,СВЦЭМ!$A$33:$A$776,$A25,СВЦЭМ!$B$33:$B$776,W$11)+'СЕТ СН'!$F$12+СВЦЭМ!$D$10+'СЕТ СН'!$F$6-'СЕТ СН'!$F$22</f>
        <v>859.25295827999992</v>
      </c>
      <c r="X25" s="36">
        <f>SUMIFS(СВЦЭМ!$C$33:$C$776,СВЦЭМ!$A$33:$A$776,$A25,СВЦЭМ!$B$33:$B$776,X$11)+'СЕТ СН'!$F$12+СВЦЭМ!$D$10+'СЕТ СН'!$F$6-'СЕТ СН'!$F$22</f>
        <v>877.39658029999998</v>
      </c>
      <c r="Y25" s="36">
        <f>SUMIFS(СВЦЭМ!$C$33:$C$776,СВЦЭМ!$A$33:$A$776,$A25,СВЦЭМ!$B$33:$B$776,Y$11)+'СЕТ СН'!$F$12+СВЦЭМ!$D$10+'СЕТ СН'!$F$6-'СЕТ СН'!$F$22</f>
        <v>912.33722153999997</v>
      </c>
    </row>
    <row r="26" spans="1:25" ht="15.75" x14ac:dyDescent="0.2">
      <c r="A26" s="35">
        <f t="shared" si="0"/>
        <v>43539</v>
      </c>
      <c r="B26" s="36">
        <f>SUMIFS(СВЦЭМ!$C$33:$C$776,СВЦЭМ!$A$33:$A$776,$A26,СВЦЭМ!$B$33:$B$776,B$11)+'СЕТ СН'!$F$12+СВЦЭМ!$D$10+'СЕТ СН'!$F$6-'СЕТ СН'!$F$22</f>
        <v>1051.4195491200001</v>
      </c>
      <c r="C26" s="36">
        <f>SUMIFS(СВЦЭМ!$C$33:$C$776,СВЦЭМ!$A$33:$A$776,$A26,СВЦЭМ!$B$33:$B$776,C$11)+'СЕТ СН'!$F$12+СВЦЭМ!$D$10+'СЕТ СН'!$F$6-'СЕТ СН'!$F$22</f>
        <v>1102.78742588</v>
      </c>
      <c r="D26" s="36">
        <f>SUMIFS(СВЦЭМ!$C$33:$C$776,СВЦЭМ!$A$33:$A$776,$A26,СВЦЭМ!$B$33:$B$776,D$11)+'СЕТ СН'!$F$12+СВЦЭМ!$D$10+'СЕТ СН'!$F$6-'СЕТ СН'!$F$22</f>
        <v>1108.6321101999999</v>
      </c>
      <c r="E26" s="36">
        <f>SUMIFS(СВЦЭМ!$C$33:$C$776,СВЦЭМ!$A$33:$A$776,$A26,СВЦЭМ!$B$33:$B$776,E$11)+'СЕТ СН'!$F$12+СВЦЭМ!$D$10+'СЕТ СН'!$F$6-'СЕТ СН'!$F$22</f>
        <v>1124.6089186699999</v>
      </c>
      <c r="F26" s="36">
        <f>SUMIFS(СВЦЭМ!$C$33:$C$776,СВЦЭМ!$A$33:$A$776,$A26,СВЦЭМ!$B$33:$B$776,F$11)+'СЕТ СН'!$F$12+СВЦЭМ!$D$10+'СЕТ СН'!$F$6-'СЕТ СН'!$F$22</f>
        <v>1117.93261463</v>
      </c>
      <c r="G26" s="36">
        <f>SUMIFS(СВЦЭМ!$C$33:$C$776,СВЦЭМ!$A$33:$A$776,$A26,СВЦЭМ!$B$33:$B$776,G$11)+'СЕТ СН'!$F$12+СВЦЭМ!$D$10+'СЕТ СН'!$F$6-'СЕТ СН'!$F$22</f>
        <v>1092.4663936899999</v>
      </c>
      <c r="H26" s="36">
        <f>SUMIFS(СВЦЭМ!$C$33:$C$776,СВЦЭМ!$A$33:$A$776,$A26,СВЦЭМ!$B$33:$B$776,H$11)+'СЕТ СН'!$F$12+СВЦЭМ!$D$10+'СЕТ СН'!$F$6-'СЕТ СН'!$F$22</f>
        <v>1045.83594251</v>
      </c>
      <c r="I26" s="36">
        <f>SUMIFS(СВЦЭМ!$C$33:$C$776,СВЦЭМ!$A$33:$A$776,$A26,СВЦЭМ!$B$33:$B$776,I$11)+'СЕТ СН'!$F$12+СВЦЭМ!$D$10+'СЕТ СН'!$F$6-'СЕТ СН'!$F$22</f>
        <v>1002.01577986</v>
      </c>
      <c r="J26" s="36">
        <f>SUMIFS(СВЦЭМ!$C$33:$C$776,СВЦЭМ!$A$33:$A$776,$A26,СВЦЭМ!$B$33:$B$776,J$11)+'СЕТ СН'!$F$12+СВЦЭМ!$D$10+'СЕТ СН'!$F$6-'СЕТ СН'!$F$22</f>
        <v>960.61183073999996</v>
      </c>
      <c r="K26" s="36">
        <f>SUMIFS(СВЦЭМ!$C$33:$C$776,СВЦЭМ!$A$33:$A$776,$A26,СВЦЭМ!$B$33:$B$776,K$11)+'СЕТ СН'!$F$12+СВЦЭМ!$D$10+'СЕТ СН'!$F$6-'СЕТ СН'!$F$22</f>
        <v>958.38308314999995</v>
      </c>
      <c r="L26" s="36">
        <f>SUMIFS(СВЦЭМ!$C$33:$C$776,СВЦЭМ!$A$33:$A$776,$A26,СВЦЭМ!$B$33:$B$776,L$11)+'СЕТ СН'!$F$12+СВЦЭМ!$D$10+'СЕТ СН'!$F$6-'СЕТ СН'!$F$22</f>
        <v>965.83665351999991</v>
      </c>
      <c r="M26" s="36">
        <f>SUMIFS(СВЦЭМ!$C$33:$C$776,СВЦЭМ!$A$33:$A$776,$A26,СВЦЭМ!$B$33:$B$776,M$11)+'СЕТ СН'!$F$12+СВЦЭМ!$D$10+'СЕТ СН'!$F$6-'СЕТ СН'!$F$22</f>
        <v>978.11053176999997</v>
      </c>
      <c r="N26" s="36">
        <f>SUMIFS(СВЦЭМ!$C$33:$C$776,СВЦЭМ!$A$33:$A$776,$A26,СВЦЭМ!$B$33:$B$776,N$11)+'СЕТ СН'!$F$12+СВЦЭМ!$D$10+'СЕТ СН'!$F$6-'СЕТ СН'!$F$22</f>
        <v>984.98375971999997</v>
      </c>
      <c r="O26" s="36">
        <f>SUMIFS(СВЦЭМ!$C$33:$C$776,СВЦЭМ!$A$33:$A$776,$A26,СВЦЭМ!$B$33:$B$776,O$11)+'СЕТ СН'!$F$12+СВЦЭМ!$D$10+'СЕТ СН'!$F$6-'СЕТ СН'!$F$22</f>
        <v>989.80606988</v>
      </c>
      <c r="P26" s="36">
        <f>SUMIFS(СВЦЭМ!$C$33:$C$776,СВЦЭМ!$A$33:$A$776,$A26,СВЦЭМ!$B$33:$B$776,P$11)+'СЕТ СН'!$F$12+СВЦЭМ!$D$10+'СЕТ СН'!$F$6-'СЕТ СН'!$F$22</f>
        <v>1013.34930443</v>
      </c>
      <c r="Q26" s="36">
        <f>SUMIFS(СВЦЭМ!$C$33:$C$776,СВЦЭМ!$A$33:$A$776,$A26,СВЦЭМ!$B$33:$B$776,Q$11)+'СЕТ СН'!$F$12+СВЦЭМ!$D$10+'СЕТ СН'!$F$6-'СЕТ СН'!$F$22</f>
        <v>980.19513052999991</v>
      </c>
      <c r="R26" s="36">
        <f>SUMIFS(СВЦЭМ!$C$33:$C$776,СВЦЭМ!$A$33:$A$776,$A26,СВЦЭМ!$B$33:$B$776,R$11)+'СЕТ СН'!$F$12+СВЦЭМ!$D$10+'СЕТ СН'!$F$6-'СЕТ СН'!$F$22</f>
        <v>944.8729909299999</v>
      </c>
      <c r="S26" s="36">
        <f>SUMIFS(СВЦЭМ!$C$33:$C$776,СВЦЭМ!$A$33:$A$776,$A26,СВЦЭМ!$B$33:$B$776,S$11)+'СЕТ СН'!$F$12+СВЦЭМ!$D$10+'СЕТ СН'!$F$6-'СЕТ СН'!$F$22</f>
        <v>899.65822117999994</v>
      </c>
      <c r="T26" s="36">
        <f>SUMIFS(СВЦЭМ!$C$33:$C$776,СВЦЭМ!$A$33:$A$776,$A26,СВЦЭМ!$B$33:$B$776,T$11)+'СЕТ СН'!$F$12+СВЦЭМ!$D$10+'СЕТ СН'!$F$6-'СЕТ СН'!$F$22</f>
        <v>888.75830466999992</v>
      </c>
      <c r="U26" s="36">
        <f>SUMIFS(СВЦЭМ!$C$33:$C$776,СВЦЭМ!$A$33:$A$776,$A26,СВЦЭМ!$B$33:$B$776,U$11)+'СЕТ СН'!$F$12+СВЦЭМ!$D$10+'СЕТ СН'!$F$6-'СЕТ СН'!$F$22</f>
        <v>880.14478193999992</v>
      </c>
      <c r="V26" s="36">
        <f>SUMIFS(СВЦЭМ!$C$33:$C$776,СВЦЭМ!$A$33:$A$776,$A26,СВЦЭМ!$B$33:$B$776,V$11)+'СЕТ СН'!$F$12+СВЦЭМ!$D$10+'СЕТ СН'!$F$6-'СЕТ СН'!$F$22</f>
        <v>882.72989927999993</v>
      </c>
      <c r="W26" s="36">
        <f>SUMIFS(СВЦЭМ!$C$33:$C$776,СВЦЭМ!$A$33:$A$776,$A26,СВЦЭМ!$B$33:$B$776,W$11)+'СЕТ СН'!$F$12+СВЦЭМ!$D$10+'СЕТ СН'!$F$6-'СЕТ СН'!$F$22</f>
        <v>888.00059325999996</v>
      </c>
      <c r="X26" s="36">
        <f>SUMIFS(СВЦЭМ!$C$33:$C$776,СВЦЭМ!$A$33:$A$776,$A26,СВЦЭМ!$B$33:$B$776,X$11)+'СЕТ СН'!$F$12+СВЦЭМ!$D$10+'СЕТ СН'!$F$6-'СЕТ СН'!$F$22</f>
        <v>915.83607274999997</v>
      </c>
      <c r="Y26" s="36">
        <f>SUMIFS(СВЦЭМ!$C$33:$C$776,СВЦЭМ!$A$33:$A$776,$A26,СВЦЭМ!$B$33:$B$776,Y$11)+'СЕТ СН'!$F$12+СВЦЭМ!$D$10+'СЕТ СН'!$F$6-'СЕТ СН'!$F$22</f>
        <v>959.21050046999994</v>
      </c>
    </row>
    <row r="27" spans="1:25" ht="15.75" x14ac:dyDescent="0.2">
      <c r="A27" s="35">
        <f t="shared" si="0"/>
        <v>43540</v>
      </c>
      <c r="B27" s="36">
        <f>SUMIFS(СВЦЭМ!$C$33:$C$776,СВЦЭМ!$A$33:$A$776,$A27,СВЦЭМ!$B$33:$B$776,B$11)+'СЕТ СН'!$F$12+СВЦЭМ!$D$10+'СЕТ СН'!$F$6-'СЕТ СН'!$F$22</f>
        <v>1004.8675201799999</v>
      </c>
      <c r="C27" s="36">
        <f>SUMIFS(СВЦЭМ!$C$33:$C$776,СВЦЭМ!$A$33:$A$776,$A27,СВЦЭМ!$B$33:$B$776,C$11)+'СЕТ СН'!$F$12+СВЦЭМ!$D$10+'СЕТ СН'!$F$6-'СЕТ СН'!$F$22</f>
        <v>1043.03009034</v>
      </c>
      <c r="D27" s="36">
        <f>SUMIFS(СВЦЭМ!$C$33:$C$776,СВЦЭМ!$A$33:$A$776,$A27,СВЦЭМ!$B$33:$B$776,D$11)+'СЕТ СН'!$F$12+СВЦЭМ!$D$10+'СЕТ СН'!$F$6-'СЕТ СН'!$F$22</f>
        <v>1073.0778005</v>
      </c>
      <c r="E27" s="36">
        <f>SUMIFS(СВЦЭМ!$C$33:$C$776,СВЦЭМ!$A$33:$A$776,$A27,СВЦЭМ!$B$33:$B$776,E$11)+'СЕТ СН'!$F$12+СВЦЭМ!$D$10+'СЕТ СН'!$F$6-'СЕТ СН'!$F$22</f>
        <v>1077.0719183399999</v>
      </c>
      <c r="F27" s="36">
        <f>SUMIFS(СВЦЭМ!$C$33:$C$776,СВЦЭМ!$A$33:$A$776,$A27,СВЦЭМ!$B$33:$B$776,F$11)+'СЕТ СН'!$F$12+СВЦЭМ!$D$10+'СЕТ СН'!$F$6-'СЕТ СН'!$F$22</f>
        <v>1093.9304981999999</v>
      </c>
      <c r="G27" s="36">
        <f>SUMIFS(СВЦЭМ!$C$33:$C$776,СВЦЭМ!$A$33:$A$776,$A27,СВЦЭМ!$B$33:$B$776,G$11)+'СЕТ СН'!$F$12+СВЦЭМ!$D$10+'СЕТ СН'!$F$6-'СЕТ СН'!$F$22</f>
        <v>1085.62339688</v>
      </c>
      <c r="H27" s="36">
        <f>SUMIFS(СВЦЭМ!$C$33:$C$776,СВЦЭМ!$A$33:$A$776,$A27,СВЦЭМ!$B$33:$B$776,H$11)+'СЕТ СН'!$F$12+СВЦЭМ!$D$10+'СЕТ СН'!$F$6-'СЕТ СН'!$F$22</f>
        <v>1057.24227286</v>
      </c>
      <c r="I27" s="36">
        <f>SUMIFS(СВЦЭМ!$C$33:$C$776,СВЦЭМ!$A$33:$A$776,$A27,СВЦЭМ!$B$33:$B$776,I$11)+'СЕТ СН'!$F$12+СВЦЭМ!$D$10+'СЕТ СН'!$F$6-'СЕТ СН'!$F$22</f>
        <v>984.33259053999996</v>
      </c>
      <c r="J27" s="36">
        <f>SUMIFS(СВЦЭМ!$C$33:$C$776,СВЦЭМ!$A$33:$A$776,$A27,СВЦЭМ!$B$33:$B$776,J$11)+'СЕТ СН'!$F$12+СВЦЭМ!$D$10+'СЕТ СН'!$F$6-'СЕТ СН'!$F$22</f>
        <v>909.09183417999998</v>
      </c>
      <c r="K27" s="36">
        <f>SUMIFS(СВЦЭМ!$C$33:$C$776,СВЦЭМ!$A$33:$A$776,$A27,СВЦЭМ!$B$33:$B$776,K$11)+'СЕТ СН'!$F$12+СВЦЭМ!$D$10+'СЕТ СН'!$F$6-'СЕТ СН'!$F$22</f>
        <v>891.35843290999992</v>
      </c>
      <c r="L27" s="36">
        <f>SUMIFS(СВЦЭМ!$C$33:$C$776,СВЦЭМ!$A$33:$A$776,$A27,СВЦЭМ!$B$33:$B$776,L$11)+'СЕТ СН'!$F$12+СВЦЭМ!$D$10+'СЕТ СН'!$F$6-'СЕТ СН'!$F$22</f>
        <v>903.4081099199999</v>
      </c>
      <c r="M27" s="36">
        <f>SUMIFS(СВЦЭМ!$C$33:$C$776,СВЦЭМ!$A$33:$A$776,$A27,СВЦЭМ!$B$33:$B$776,M$11)+'СЕТ СН'!$F$12+СВЦЭМ!$D$10+'СЕТ СН'!$F$6-'СЕТ СН'!$F$22</f>
        <v>941.23329809999996</v>
      </c>
      <c r="N27" s="36">
        <f>SUMIFS(СВЦЭМ!$C$33:$C$776,СВЦЭМ!$A$33:$A$776,$A27,СВЦЭМ!$B$33:$B$776,N$11)+'СЕТ СН'!$F$12+СВЦЭМ!$D$10+'СЕТ СН'!$F$6-'СЕТ СН'!$F$22</f>
        <v>985.61730683999997</v>
      </c>
      <c r="O27" s="36">
        <f>SUMIFS(СВЦЭМ!$C$33:$C$776,СВЦЭМ!$A$33:$A$776,$A27,СВЦЭМ!$B$33:$B$776,O$11)+'СЕТ СН'!$F$12+СВЦЭМ!$D$10+'СЕТ СН'!$F$6-'СЕТ СН'!$F$22</f>
        <v>993.19286311999997</v>
      </c>
      <c r="P27" s="36">
        <f>SUMIFS(СВЦЭМ!$C$33:$C$776,СВЦЭМ!$A$33:$A$776,$A27,СВЦЭМ!$B$33:$B$776,P$11)+'СЕТ СН'!$F$12+СВЦЭМ!$D$10+'СЕТ СН'!$F$6-'СЕТ СН'!$F$22</f>
        <v>986.43504912999992</v>
      </c>
      <c r="Q27" s="36">
        <f>SUMIFS(СВЦЭМ!$C$33:$C$776,СВЦЭМ!$A$33:$A$776,$A27,СВЦЭМ!$B$33:$B$776,Q$11)+'СЕТ СН'!$F$12+СВЦЭМ!$D$10+'СЕТ СН'!$F$6-'СЕТ СН'!$F$22</f>
        <v>992.06596428</v>
      </c>
      <c r="R27" s="36">
        <f>SUMIFS(СВЦЭМ!$C$33:$C$776,СВЦЭМ!$A$33:$A$776,$A27,СВЦЭМ!$B$33:$B$776,R$11)+'СЕТ СН'!$F$12+СВЦЭМ!$D$10+'СЕТ СН'!$F$6-'СЕТ СН'!$F$22</f>
        <v>969.58662808999998</v>
      </c>
      <c r="S27" s="36">
        <f>SUMIFS(СВЦЭМ!$C$33:$C$776,СВЦЭМ!$A$33:$A$776,$A27,СВЦЭМ!$B$33:$B$776,S$11)+'СЕТ СН'!$F$12+СВЦЭМ!$D$10+'СЕТ СН'!$F$6-'СЕТ СН'!$F$22</f>
        <v>916.41185143999996</v>
      </c>
      <c r="T27" s="36">
        <f>SUMIFS(СВЦЭМ!$C$33:$C$776,СВЦЭМ!$A$33:$A$776,$A27,СВЦЭМ!$B$33:$B$776,T$11)+'СЕТ СН'!$F$12+СВЦЭМ!$D$10+'СЕТ СН'!$F$6-'СЕТ СН'!$F$22</f>
        <v>902.25977748999992</v>
      </c>
      <c r="U27" s="36">
        <f>SUMIFS(СВЦЭМ!$C$33:$C$776,СВЦЭМ!$A$33:$A$776,$A27,СВЦЭМ!$B$33:$B$776,U$11)+'СЕТ СН'!$F$12+СВЦЭМ!$D$10+'СЕТ СН'!$F$6-'СЕТ СН'!$F$22</f>
        <v>886.57052315999999</v>
      </c>
      <c r="V27" s="36">
        <f>SUMIFS(СВЦЭМ!$C$33:$C$776,СВЦЭМ!$A$33:$A$776,$A27,СВЦЭМ!$B$33:$B$776,V$11)+'СЕТ СН'!$F$12+СВЦЭМ!$D$10+'СЕТ СН'!$F$6-'СЕТ СН'!$F$22</f>
        <v>866.26058867999996</v>
      </c>
      <c r="W27" s="36">
        <f>SUMIFS(СВЦЭМ!$C$33:$C$776,СВЦЭМ!$A$33:$A$776,$A27,СВЦЭМ!$B$33:$B$776,W$11)+'СЕТ СН'!$F$12+СВЦЭМ!$D$10+'СЕТ СН'!$F$6-'СЕТ СН'!$F$22</f>
        <v>878.82710467999993</v>
      </c>
      <c r="X27" s="36">
        <f>SUMIFS(СВЦЭМ!$C$33:$C$776,СВЦЭМ!$A$33:$A$776,$A27,СВЦЭМ!$B$33:$B$776,X$11)+'СЕТ СН'!$F$12+СВЦЭМ!$D$10+'СЕТ СН'!$F$6-'СЕТ СН'!$F$22</f>
        <v>919.33086360999994</v>
      </c>
      <c r="Y27" s="36">
        <f>SUMIFS(СВЦЭМ!$C$33:$C$776,СВЦЭМ!$A$33:$A$776,$A27,СВЦЭМ!$B$33:$B$776,Y$11)+'СЕТ СН'!$F$12+СВЦЭМ!$D$10+'СЕТ СН'!$F$6-'СЕТ СН'!$F$22</f>
        <v>971.38243179999995</v>
      </c>
    </row>
    <row r="28" spans="1:25" ht="15.75" x14ac:dyDescent="0.2">
      <c r="A28" s="35">
        <f t="shared" si="0"/>
        <v>43541</v>
      </c>
      <c r="B28" s="36">
        <f>SUMIFS(СВЦЭМ!$C$33:$C$776,СВЦЭМ!$A$33:$A$776,$A28,СВЦЭМ!$B$33:$B$776,B$11)+'СЕТ СН'!$F$12+СВЦЭМ!$D$10+'СЕТ СН'!$F$6-'СЕТ СН'!$F$22</f>
        <v>1009.1605607399999</v>
      </c>
      <c r="C28" s="36">
        <f>SUMIFS(СВЦЭМ!$C$33:$C$776,СВЦЭМ!$A$33:$A$776,$A28,СВЦЭМ!$B$33:$B$776,C$11)+'СЕТ СН'!$F$12+СВЦЭМ!$D$10+'СЕТ СН'!$F$6-'СЕТ СН'!$F$22</f>
        <v>1036.79494447</v>
      </c>
      <c r="D28" s="36">
        <f>SUMIFS(СВЦЭМ!$C$33:$C$776,СВЦЭМ!$A$33:$A$776,$A28,СВЦЭМ!$B$33:$B$776,D$11)+'СЕТ СН'!$F$12+СВЦЭМ!$D$10+'СЕТ СН'!$F$6-'СЕТ СН'!$F$22</f>
        <v>1050.8352912600001</v>
      </c>
      <c r="E28" s="36">
        <f>SUMIFS(СВЦЭМ!$C$33:$C$776,СВЦЭМ!$A$33:$A$776,$A28,СВЦЭМ!$B$33:$B$776,E$11)+'СЕТ СН'!$F$12+СВЦЭМ!$D$10+'СЕТ СН'!$F$6-'СЕТ СН'!$F$22</f>
        <v>1056.24240353</v>
      </c>
      <c r="F28" s="36">
        <f>SUMIFS(СВЦЭМ!$C$33:$C$776,СВЦЭМ!$A$33:$A$776,$A28,СВЦЭМ!$B$33:$B$776,F$11)+'СЕТ СН'!$F$12+СВЦЭМ!$D$10+'СЕТ СН'!$F$6-'СЕТ СН'!$F$22</f>
        <v>1076.57942282</v>
      </c>
      <c r="G28" s="36">
        <f>SUMIFS(СВЦЭМ!$C$33:$C$776,СВЦЭМ!$A$33:$A$776,$A28,СВЦЭМ!$B$33:$B$776,G$11)+'СЕТ СН'!$F$12+СВЦЭМ!$D$10+'СЕТ СН'!$F$6-'СЕТ СН'!$F$22</f>
        <v>1089.78178918</v>
      </c>
      <c r="H28" s="36">
        <f>SUMIFS(СВЦЭМ!$C$33:$C$776,СВЦЭМ!$A$33:$A$776,$A28,СВЦЭМ!$B$33:$B$776,H$11)+'СЕТ СН'!$F$12+СВЦЭМ!$D$10+'СЕТ СН'!$F$6-'СЕТ СН'!$F$22</f>
        <v>1042.16927523</v>
      </c>
      <c r="I28" s="36">
        <f>SUMIFS(СВЦЭМ!$C$33:$C$776,СВЦЭМ!$A$33:$A$776,$A28,СВЦЭМ!$B$33:$B$776,I$11)+'СЕТ СН'!$F$12+СВЦЭМ!$D$10+'СЕТ СН'!$F$6-'СЕТ СН'!$F$22</f>
        <v>987.67822712999998</v>
      </c>
      <c r="J28" s="36">
        <f>SUMIFS(СВЦЭМ!$C$33:$C$776,СВЦЭМ!$A$33:$A$776,$A28,СВЦЭМ!$B$33:$B$776,J$11)+'СЕТ СН'!$F$12+СВЦЭМ!$D$10+'СЕТ СН'!$F$6-'СЕТ СН'!$F$22</f>
        <v>931.02822520999996</v>
      </c>
      <c r="K28" s="36">
        <f>SUMIFS(СВЦЭМ!$C$33:$C$776,СВЦЭМ!$A$33:$A$776,$A28,СВЦЭМ!$B$33:$B$776,K$11)+'СЕТ СН'!$F$12+СВЦЭМ!$D$10+'СЕТ СН'!$F$6-'СЕТ СН'!$F$22</f>
        <v>898.08318384999995</v>
      </c>
      <c r="L28" s="36">
        <f>SUMIFS(СВЦЭМ!$C$33:$C$776,СВЦЭМ!$A$33:$A$776,$A28,СВЦЭМ!$B$33:$B$776,L$11)+'СЕТ СН'!$F$12+СВЦЭМ!$D$10+'СЕТ СН'!$F$6-'СЕТ СН'!$F$22</f>
        <v>881.87523500999998</v>
      </c>
      <c r="M28" s="36">
        <f>SUMIFS(СВЦЭМ!$C$33:$C$776,СВЦЭМ!$A$33:$A$776,$A28,СВЦЭМ!$B$33:$B$776,M$11)+'СЕТ СН'!$F$12+СВЦЭМ!$D$10+'СЕТ СН'!$F$6-'СЕТ СН'!$F$22</f>
        <v>925.09364962999996</v>
      </c>
      <c r="N28" s="36">
        <f>SUMIFS(СВЦЭМ!$C$33:$C$776,СВЦЭМ!$A$33:$A$776,$A28,СВЦЭМ!$B$33:$B$776,N$11)+'СЕТ СН'!$F$12+СВЦЭМ!$D$10+'СЕТ СН'!$F$6-'СЕТ СН'!$F$22</f>
        <v>965.05404761</v>
      </c>
      <c r="O28" s="36">
        <f>SUMIFS(СВЦЭМ!$C$33:$C$776,СВЦЭМ!$A$33:$A$776,$A28,СВЦЭМ!$B$33:$B$776,O$11)+'СЕТ СН'!$F$12+СВЦЭМ!$D$10+'СЕТ СН'!$F$6-'СЕТ СН'!$F$22</f>
        <v>985.48217834999991</v>
      </c>
      <c r="P28" s="36">
        <f>SUMIFS(СВЦЭМ!$C$33:$C$776,СВЦЭМ!$A$33:$A$776,$A28,СВЦЭМ!$B$33:$B$776,P$11)+'СЕТ СН'!$F$12+СВЦЭМ!$D$10+'СЕТ СН'!$F$6-'СЕТ СН'!$F$22</f>
        <v>996.76286965999998</v>
      </c>
      <c r="Q28" s="36">
        <f>SUMIFS(СВЦЭМ!$C$33:$C$776,СВЦЭМ!$A$33:$A$776,$A28,СВЦЭМ!$B$33:$B$776,Q$11)+'СЕТ СН'!$F$12+СВЦЭМ!$D$10+'СЕТ СН'!$F$6-'СЕТ СН'!$F$22</f>
        <v>1000.9829363399999</v>
      </c>
      <c r="R28" s="36">
        <f>SUMIFS(СВЦЭМ!$C$33:$C$776,СВЦЭМ!$A$33:$A$776,$A28,СВЦЭМ!$B$33:$B$776,R$11)+'СЕТ СН'!$F$12+СВЦЭМ!$D$10+'СЕТ СН'!$F$6-'СЕТ СН'!$F$22</f>
        <v>968.60699640999997</v>
      </c>
      <c r="S28" s="36">
        <f>SUMIFS(СВЦЭМ!$C$33:$C$776,СВЦЭМ!$A$33:$A$776,$A28,СВЦЭМ!$B$33:$B$776,S$11)+'СЕТ СН'!$F$12+СВЦЭМ!$D$10+'СЕТ СН'!$F$6-'СЕТ СН'!$F$22</f>
        <v>922.91013300999998</v>
      </c>
      <c r="T28" s="36">
        <f>SUMIFS(СВЦЭМ!$C$33:$C$776,СВЦЭМ!$A$33:$A$776,$A28,СВЦЭМ!$B$33:$B$776,T$11)+'СЕТ СН'!$F$12+СВЦЭМ!$D$10+'СЕТ СН'!$F$6-'СЕТ СН'!$F$22</f>
        <v>892.14448150999999</v>
      </c>
      <c r="U28" s="36">
        <f>SUMIFS(СВЦЭМ!$C$33:$C$776,СВЦЭМ!$A$33:$A$776,$A28,СВЦЭМ!$B$33:$B$776,U$11)+'СЕТ СН'!$F$12+СВЦЭМ!$D$10+'СЕТ СН'!$F$6-'СЕТ СН'!$F$22</f>
        <v>863.77258018999999</v>
      </c>
      <c r="V28" s="36">
        <f>SUMIFS(СВЦЭМ!$C$33:$C$776,СВЦЭМ!$A$33:$A$776,$A28,СВЦЭМ!$B$33:$B$776,V$11)+'СЕТ СН'!$F$12+СВЦЭМ!$D$10+'СЕТ СН'!$F$6-'СЕТ СН'!$F$22</f>
        <v>848.42136441999992</v>
      </c>
      <c r="W28" s="36">
        <f>SUMIFS(СВЦЭМ!$C$33:$C$776,СВЦЭМ!$A$33:$A$776,$A28,СВЦЭМ!$B$33:$B$776,W$11)+'СЕТ СН'!$F$12+СВЦЭМ!$D$10+'СЕТ СН'!$F$6-'СЕТ СН'!$F$22</f>
        <v>862.90469945999996</v>
      </c>
      <c r="X28" s="36">
        <f>SUMIFS(СВЦЭМ!$C$33:$C$776,СВЦЭМ!$A$33:$A$776,$A28,СВЦЭМ!$B$33:$B$776,X$11)+'СЕТ СН'!$F$12+СВЦЭМ!$D$10+'СЕТ СН'!$F$6-'СЕТ СН'!$F$22</f>
        <v>899.24439576999998</v>
      </c>
      <c r="Y28" s="36">
        <f>SUMIFS(СВЦЭМ!$C$33:$C$776,СВЦЭМ!$A$33:$A$776,$A28,СВЦЭМ!$B$33:$B$776,Y$11)+'СЕТ СН'!$F$12+СВЦЭМ!$D$10+'СЕТ СН'!$F$6-'СЕТ СН'!$F$22</f>
        <v>945.05936647999999</v>
      </c>
    </row>
    <row r="29" spans="1:25" ht="15.75" x14ac:dyDescent="0.2">
      <c r="A29" s="35">
        <f t="shared" si="0"/>
        <v>43542</v>
      </c>
      <c r="B29" s="36">
        <f>SUMIFS(СВЦЭМ!$C$33:$C$776,СВЦЭМ!$A$33:$A$776,$A29,СВЦЭМ!$B$33:$B$776,B$11)+'СЕТ СН'!$F$12+СВЦЭМ!$D$10+'СЕТ СН'!$F$6-'СЕТ СН'!$F$22</f>
        <v>1006.15347848</v>
      </c>
      <c r="C29" s="36">
        <f>SUMIFS(СВЦЭМ!$C$33:$C$776,СВЦЭМ!$A$33:$A$776,$A29,СВЦЭМ!$B$33:$B$776,C$11)+'СЕТ СН'!$F$12+СВЦЭМ!$D$10+'СЕТ СН'!$F$6-'СЕТ СН'!$F$22</f>
        <v>1031.08716796</v>
      </c>
      <c r="D29" s="36">
        <f>SUMIFS(СВЦЭМ!$C$33:$C$776,СВЦЭМ!$A$33:$A$776,$A29,СВЦЭМ!$B$33:$B$776,D$11)+'СЕТ СН'!$F$12+СВЦЭМ!$D$10+'СЕТ СН'!$F$6-'СЕТ СН'!$F$22</f>
        <v>1032.4377657800001</v>
      </c>
      <c r="E29" s="36">
        <f>SUMIFS(СВЦЭМ!$C$33:$C$776,СВЦЭМ!$A$33:$A$776,$A29,СВЦЭМ!$B$33:$B$776,E$11)+'СЕТ СН'!$F$12+СВЦЭМ!$D$10+'СЕТ СН'!$F$6-'СЕТ СН'!$F$22</f>
        <v>1051.4750663100001</v>
      </c>
      <c r="F29" s="36">
        <f>SUMIFS(СВЦЭМ!$C$33:$C$776,СВЦЭМ!$A$33:$A$776,$A29,СВЦЭМ!$B$33:$B$776,F$11)+'СЕТ СН'!$F$12+СВЦЭМ!$D$10+'СЕТ СН'!$F$6-'СЕТ СН'!$F$22</f>
        <v>1058.19437543</v>
      </c>
      <c r="G29" s="36">
        <f>SUMIFS(СВЦЭМ!$C$33:$C$776,СВЦЭМ!$A$33:$A$776,$A29,СВЦЭМ!$B$33:$B$776,G$11)+'СЕТ СН'!$F$12+СВЦЭМ!$D$10+'СЕТ СН'!$F$6-'СЕТ СН'!$F$22</f>
        <v>1040.5168513599999</v>
      </c>
      <c r="H29" s="36">
        <f>SUMIFS(СВЦЭМ!$C$33:$C$776,СВЦЭМ!$A$33:$A$776,$A29,СВЦЭМ!$B$33:$B$776,H$11)+'СЕТ СН'!$F$12+СВЦЭМ!$D$10+'СЕТ СН'!$F$6-'СЕТ СН'!$F$22</f>
        <v>998.69375356</v>
      </c>
      <c r="I29" s="36">
        <f>SUMIFS(СВЦЭМ!$C$33:$C$776,СВЦЭМ!$A$33:$A$776,$A29,СВЦЭМ!$B$33:$B$776,I$11)+'СЕТ СН'!$F$12+СВЦЭМ!$D$10+'СЕТ СН'!$F$6-'СЕТ СН'!$F$22</f>
        <v>933.6430297899999</v>
      </c>
      <c r="J29" s="36">
        <f>SUMIFS(СВЦЭМ!$C$33:$C$776,СВЦЭМ!$A$33:$A$776,$A29,СВЦЭМ!$B$33:$B$776,J$11)+'СЕТ СН'!$F$12+СВЦЭМ!$D$10+'СЕТ СН'!$F$6-'СЕТ СН'!$F$22</f>
        <v>908.04019676999997</v>
      </c>
      <c r="K29" s="36">
        <f>SUMIFS(СВЦЭМ!$C$33:$C$776,СВЦЭМ!$A$33:$A$776,$A29,СВЦЭМ!$B$33:$B$776,K$11)+'СЕТ СН'!$F$12+СВЦЭМ!$D$10+'СЕТ СН'!$F$6-'СЕТ СН'!$F$22</f>
        <v>885.07131507999998</v>
      </c>
      <c r="L29" s="36">
        <f>SUMIFS(СВЦЭМ!$C$33:$C$776,СВЦЭМ!$A$33:$A$776,$A29,СВЦЭМ!$B$33:$B$776,L$11)+'СЕТ СН'!$F$12+СВЦЭМ!$D$10+'СЕТ СН'!$F$6-'СЕТ СН'!$F$22</f>
        <v>883.02330605999998</v>
      </c>
      <c r="M29" s="36">
        <f>SUMIFS(СВЦЭМ!$C$33:$C$776,СВЦЭМ!$A$33:$A$776,$A29,СВЦЭМ!$B$33:$B$776,M$11)+'СЕТ СН'!$F$12+СВЦЭМ!$D$10+'СЕТ СН'!$F$6-'СЕТ СН'!$F$22</f>
        <v>912.77266731999998</v>
      </c>
      <c r="N29" s="36">
        <f>SUMIFS(СВЦЭМ!$C$33:$C$776,СВЦЭМ!$A$33:$A$776,$A29,СВЦЭМ!$B$33:$B$776,N$11)+'СЕТ СН'!$F$12+СВЦЭМ!$D$10+'СЕТ СН'!$F$6-'СЕТ СН'!$F$22</f>
        <v>966.11755163999999</v>
      </c>
      <c r="O29" s="36">
        <f>SUMIFS(СВЦЭМ!$C$33:$C$776,СВЦЭМ!$A$33:$A$776,$A29,СВЦЭМ!$B$33:$B$776,O$11)+'СЕТ СН'!$F$12+СВЦЭМ!$D$10+'СЕТ СН'!$F$6-'СЕТ СН'!$F$22</f>
        <v>983.99937134999993</v>
      </c>
      <c r="P29" s="36">
        <f>SUMIFS(СВЦЭМ!$C$33:$C$776,СВЦЭМ!$A$33:$A$776,$A29,СВЦЭМ!$B$33:$B$776,P$11)+'СЕТ СН'!$F$12+СВЦЭМ!$D$10+'СЕТ СН'!$F$6-'СЕТ СН'!$F$22</f>
        <v>996.47106301999997</v>
      </c>
      <c r="Q29" s="36">
        <f>SUMIFS(СВЦЭМ!$C$33:$C$776,СВЦЭМ!$A$33:$A$776,$A29,СВЦЭМ!$B$33:$B$776,Q$11)+'СЕТ СН'!$F$12+СВЦЭМ!$D$10+'СЕТ СН'!$F$6-'СЕТ СН'!$F$22</f>
        <v>995.75355150999997</v>
      </c>
      <c r="R29" s="36">
        <f>SUMIFS(СВЦЭМ!$C$33:$C$776,СВЦЭМ!$A$33:$A$776,$A29,СВЦЭМ!$B$33:$B$776,R$11)+'СЕТ СН'!$F$12+СВЦЭМ!$D$10+'СЕТ СН'!$F$6-'СЕТ СН'!$F$22</f>
        <v>962.03984427</v>
      </c>
      <c r="S29" s="36">
        <f>SUMIFS(СВЦЭМ!$C$33:$C$776,СВЦЭМ!$A$33:$A$776,$A29,СВЦЭМ!$B$33:$B$776,S$11)+'СЕТ СН'!$F$12+СВЦЭМ!$D$10+'СЕТ СН'!$F$6-'СЕТ СН'!$F$22</f>
        <v>923.09712182999999</v>
      </c>
      <c r="T29" s="36">
        <f>SUMIFS(СВЦЭМ!$C$33:$C$776,СВЦЭМ!$A$33:$A$776,$A29,СВЦЭМ!$B$33:$B$776,T$11)+'СЕТ СН'!$F$12+СВЦЭМ!$D$10+'СЕТ СН'!$F$6-'СЕТ СН'!$F$22</f>
        <v>884.25019132</v>
      </c>
      <c r="U29" s="36">
        <f>SUMIFS(СВЦЭМ!$C$33:$C$776,СВЦЭМ!$A$33:$A$776,$A29,СВЦЭМ!$B$33:$B$776,U$11)+'СЕТ СН'!$F$12+СВЦЭМ!$D$10+'СЕТ СН'!$F$6-'СЕТ СН'!$F$22</f>
        <v>871.69668200000001</v>
      </c>
      <c r="V29" s="36">
        <f>SUMIFS(СВЦЭМ!$C$33:$C$776,СВЦЭМ!$A$33:$A$776,$A29,СВЦЭМ!$B$33:$B$776,V$11)+'СЕТ СН'!$F$12+СВЦЭМ!$D$10+'СЕТ СН'!$F$6-'СЕТ СН'!$F$22</f>
        <v>872.4415105999999</v>
      </c>
      <c r="W29" s="36">
        <f>SUMIFS(СВЦЭМ!$C$33:$C$776,СВЦЭМ!$A$33:$A$776,$A29,СВЦЭМ!$B$33:$B$776,W$11)+'СЕТ СН'!$F$12+СВЦЭМ!$D$10+'СЕТ СН'!$F$6-'СЕТ СН'!$F$22</f>
        <v>885.95624220999991</v>
      </c>
      <c r="X29" s="36">
        <f>SUMIFS(СВЦЭМ!$C$33:$C$776,СВЦЭМ!$A$33:$A$776,$A29,СВЦЭМ!$B$33:$B$776,X$11)+'СЕТ СН'!$F$12+СВЦЭМ!$D$10+'СЕТ СН'!$F$6-'СЕТ СН'!$F$22</f>
        <v>983.15862842999991</v>
      </c>
      <c r="Y29" s="36">
        <f>SUMIFS(СВЦЭМ!$C$33:$C$776,СВЦЭМ!$A$33:$A$776,$A29,СВЦЭМ!$B$33:$B$776,Y$11)+'СЕТ СН'!$F$12+СВЦЭМ!$D$10+'СЕТ СН'!$F$6-'СЕТ СН'!$F$22</f>
        <v>1042.9402193599999</v>
      </c>
    </row>
    <row r="30" spans="1:25" ht="15.75" x14ac:dyDescent="0.2">
      <c r="A30" s="35">
        <f t="shared" si="0"/>
        <v>43543</v>
      </c>
      <c r="B30" s="36">
        <f>SUMIFS(СВЦЭМ!$C$33:$C$776,СВЦЭМ!$A$33:$A$776,$A30,СВЦЭМ!$B$33:$B$776,B$11)+'СЕТ СН'!$F$12+СВЦЭМ!$D$10+'СЕТ СН'!$F$6-'СЕТ СН'!$F$22</f>
        <v>1027.06158577</v>
      </c>
      <c r="C30" s="36">
        <f>SUMIFS(СВЦЭМ!$C$33:$C$776,СВЦЭМ!$A$33:$A$776,$A30,СВЦЭМ!$B$33:$B$776,C$11)+'СЕТ СН'!$F$12+СВЦЭМ!$D$10+'СЕТ СН'!$F$6-'СЕТ СН'!$F$22</f>
        <v>1021.1962290199999</v>
      </c>
      <c r="D30" s="36">
        <f>SUMIFS(СВЦЭМ!$C$33:$C$776,СВЦЭМ!$A$33:$A$776,$A30,СВЦЭМ!$B$33:$B$776,D$11)+'СЕТ СН'!$F$12+СВЦЭМ!$D$10+'СЕТ СН'!$F$6-'СЕТ СН'!$F$22</f>
        <v>1047.8849598700001</v>
      </c>
      <c r="E30" s="36">
        <f>SUMIFS(СВЦЭМ!$C$33:$C$776,СВЦЭМ!$A$33:$A$776,$A30,СВЦЭМ!$B$33:$B$776,E$11)+'СЕТ СН'!$F$12+СВЦЭМ!$D$10+'СЕТ СН'!$F$6-'СЕТ СН'!$F$22</f>
        <v>1055.7642420899999</v>
      </c>
      <c r="F30" s="36">
        <f>SUMIFS(СВЦЭМ!$C$33:$C$776,СВЦЭМ!$A$33:$A$776,$A30,СВЦЭМ!$B$33:$B$776,F$11)+'СЕТ СН'!$F$12+СВЦЭМ!$D$10+'СЕТ СН'!$F$6-'СЕТ СН'!$F$22</f>
        <v>1064.0916331599999</v>
      </c>
      <c r="G30" s="36">
        <f>SUMIFS(СВЦЭМ!$C$33:$C$776,СВЦЭМ!$A$33:$A$776,$A30,СВЦЭМ!$B$33:$B$776,G$11)+'СЕТ СН'!$F$12+СВЦЭМ!$D$10+'СЕТ СН'!$F$6-'СЕТ СН'!$F$22</f>
        <v>1049.7705770699999</v>
      </c>
      <c r="H30" s="36">
        <f>SUMIFS(СВЦЭМ!$C$33:$C$776,СВЦЭМ!$A$33:$A$776,$A30,СВЦЭМ!$B$33:$B$776,H$11)+'СЕТ СН'!$F$12+СВЦЭМ!$D$10+'СЕТ СН'!$F$6-'СЕТ СН'!$F$22</f>
        <v>973.09523467999998</v>
      </c>
      <c r="I30" s="36">
        <f>SUMIFS(СВЦЭМ!$C$33:$C$776,СВЦЭМ!$A$33:$A$776,$A30,СВЦЭМ!$B$33:$B$776,I$11)+'СЕТ СН'!$F$12+СВЦЭМ!$D$10+'СЕТ СН'!$F$6-'СЕТ СН'!$F$22</f>
        <v>914.48030703999996</v>
      </c>
      <c r="J30" s="36">
        <f>SUMIFS(СВЦЭМ!$C$33:$C$776,СВЦЭМ!$A$33:$A$776,$A30,СВЦЭМ!$B$33:$B$776,J$11)+'СЕТ СН'!$F$12+СВЦЭМ!$D$10+'СЕТ СН'!$F$6-'СЕТ СН'!$F$22</f>
        <v>871.77360823999993</v>
      </c>
      <c r="K30" s="36">
        <f>SUMIFS(СВЦЭМ!$C$33:$C$776,СВЦЭМ!$A$33:$A$776,$A30,СВЦЭМ!$B$33:$B$776,K$11)+'СЕТ СН'!$F$12+СВЦЭМ!$D$10+'СЕТ СН'!$F$6-'СЕТ СН'!$F$22</f>
        <v>840.48387261999994</v>
      </c>
      <c r="L30" s="36">
        <f>SUMIFS(СВЦЭМ!$C$33:$C$776,СВЦЭМ!$A$33:$A$776,$A30,СВЦЭМ!$B$33:$B$776,L$11)+'СЕТ СН'!$F$12+СВЦЭМ!$D$10+'СЕТ СН'!$F$6-'СЕТ СН'!$F$22</f>
        <v>845.8277787799999</v>
      </c>
      <c r="M30" s="36">
        <f>SUMIFS(СВЦЭМ!$C$33:$C$776,СВЦЭМ!$A$33:$A$776,$A30,СВЦЭМ!$B$33:$B$776,M$11)+'СЕТ СН'!$F$12+СВЦЭМ!$D$10+'СЕТ СН'!$F$6-'СЕТ СН'!$F$22</f>
        <v>872.81250037999996</v>
      </c>
      <c r="N30" s="36">
        <f>SUMIFS(СВЦЭМ!$C$33:$C$776,СВЦЭМ!$A$33:$A$776,$A30,СВЦЭМ!$B$33:$B$776,N$11)+'СЕТ СН'!$F$12+СВЦЭМ!$D$10+'СЕТ СН'!$F$6-'СЕТ СН'!$F$22</f>
        <v>947.58209925999995</v>
      </c>
      <c r="O30" s="36">
        <f>SUMIFS(СВЦЭМ!$C$33:$C$776,СВЦЭМ!$A$33:$A$776,$A30,СВЦЭМ!$B$33:$B$776,O$11)+'СЕТ СН'!$F$12+СВЦЭМ!$D$10+'СЕТ СН'!$F$6-'СЕТ СН'!$F$22</f>
        <v>982.87941415</v>
      </c>
      <c r="P30" s="36">
        <f>SUMIFS(СВЦЭМ!$C$33:$C$776,СВЦЭМ!$A$33:$A$776,$A30,СВЦЭМ!$B$33:$B$776,P$11)+'СЕТ СН'!$F$12+СВЦЭМ!$D$10+'СЕТ СН'!$F$6-'СЕТ СН'!$F$22</f>
        <v>997.59674541999993</v>
      </c>
      <c r="Q30" s="36">
        <f>SUMIFS(СВЦЭМ!$C$33:$C$776,СВЦЭМ!$A$33:$A$776,$A30,СВЦЭМ!$B$33:$B$776,Q$11)+'СЕТ СН'!$F$12+СВЦЭМ!$D$10+'СЕТ СН'!$F$6-'СЕТ СН'!$F$22</f>
        <v>1006.97784512</v>
      </c>
      <c r="R30" s="36">
        <f>SUMIFS(СВЦЭМ!$C$33:$C$776,СВЦЭМ!$A$33:$A$776,$A30,СВЦЭМ!$B$33:$B$776,R$11)+'СЕТ СН'!$F$12+СВЦЭМ!$D$10+'СЕТ СН'!$F$6-'СЕТ СН'!$F$22</f>
        <v>967.7980063</v>
      </c>
      <c r="S30" s="36">
        <f>SUMIFS(СВЦЭМ!$C$33:$C$776,СВЦЭМ!$A$33:$A$776,$A30,СВЦЭМ!$B$33:$B$776,S$11)+'СЕТ СН'!$F$12+СВЦЭМ!$D$10+'СЕТ СН'!$F$6-'СЕТ СН'!$F$22</f>
        <v>924.79730035</v>
      </c>
      <c r="T30" s="36">
        <f>SUMIFS(СВЦЭМ!$C$33:$C$776,СВЦЭМ!$A$33:$A$776,$A30,СВЦЭМ!$B$33:$B$776,T$11)+'СЕТ СН'!$F$12+СВЦЭМ!$D$10+'СЕТ СН'!$F$6-'СЕТ СН'!$F$22</f>
        <v>901.45891807999999</v>
      </c>
      <c r="U30" s="36">
        <f>SUMIFS(СВЦЭМ!$C$33:$C$776,СВЦЭМ!$A$33:$A$776,$A30,СВЦЭМ!$B$33:$B$776,U$11)+'СЕТ СН'!$F$12+СВЦЭМ!$D$10+'СЕТ СН'!$F$6-'СЕТ СН'!$F$22</f>
        <v>868.28397834999998</v>
      </c>
      <c r="V30" s="36">
        <f>SUMIFS(СВЦЭМ!$C$33:$C$776,СВЦЭМ!$A$33:$A$776,$A30,СВЦЭМ!$B$33:$B$776,V$11)+'СЕТ СН'!$F$12+СВЦЭМ!$D$10+'СЕТ СН'!$F$6-'СЕТ СН'!$F$22</f>
        <v>859.56802909999999</v>
      </c>
      <c r="W30" s="36">
        <f>SUMIFS(СВЦЭМ!$C$33:$C$776,СВЦЭМ!$A$33:$A$776,$A30,СВЦЭМ!$B$33:$B$776,W$11)+'СЕТ СН'!$F$12+СВЦЭМ!$D$10+'СЕТ СН'!$F$6-'СЕТ СН'!$F$22</f>
        <v>876.50781743999994</v>
      </c>
      <c r="X30" s="36">
        <f>SUMIFS(СВЦЭМ!$C$33:$C$776,СВЦЭМ!$A$33:$A$776,$A30,СВЦЭМ!$B$33:$B$776,X$11)+'СЕТ СН'!$F$12+СВЦЭМ!$D$10+'СЕТ СН'!$F$6-'СЕТ СН'!$F$22</f>
        <v>941.96454052999991</v>
      </c>
      <c r="Y30" s="36">
        <f>SUMIFS(СВЦЭМ!$C$33:$C$776,СВЦЭМ!$A$33:$A$776,$A30,СВЦЭМ!$B$33:$B$776,Y$11)+'СЕТ СН'!$F$12+СВЦЭМ!$D$10+'СЕТ СН'!$F$6-'СЕТ СН'!$F$22</f>
        <v>1001.44728505</v>
      </c>
    </row>
    <row r="31" spans="1:25" ht="15.75" x14ac:dyDescent="0.2">
      <c r="A31" s="35">
        <f t="shared" si="0"/>
        <v>43544</v>
      </c>
      <c r="B31" s="36">
        <f>SUMIFS(СВЦЭМ!$C$33:$C$776,СВЦЭМ!$A$33:$A$776,$A31,СВЦЭМ!$B$33:$B$776,B$11)+'СЕТ СН'!$F$12+СВЦЭМ!$D$10+'СЕТ СН'!$F$6-'СЕТ СН'!$F$22</f>
        <v>1015.0647157999999</v>
      </c>
      <c r="C31" s="36">
        <f>SUMIFS(СВЦЭМ!$C$33:$C$776,СВЦЭМ!$A$33:$A$776,$A31,СВЦЭМ!$B$33:$B$776,C$11)+'СЕТ СН'!$F$12+СВЦЭМ!$D$10+'СЕТ СН'!$F$6-'СЕТ СН'!$F$22</f>
        <v>1047.9077729800001</v>
      </c>
      <c r="D31" s="36">
        <f>SUMIFS(СВЦЭМ!$C$33:$C$776,СВЦЭМ!$A$33:$A$776,$A31,СВЦЭМ!$B$33:$B$776,D$11)+'СЕТ СН'!$F$12+СВЦЭМ!$D$10+'СЕТ СН'!$F$6-'СЕТ СН'!$F$22</f>
        <v>1033.73447889</v>
      </c>
      <c r="E31" s="36">
        <f>SUMIFS(СВЦЭМ!$C$33:$C$776,СВЦЭМ!$A$33:$A$776,$A31,СВЦЭМ!$B$33:$B$776,E$11)+'СЕТ СН'!$F$12+СВЦЭМ!$D$10+'СЕТ СН'!$F$6-'СЕТ СН'!$F$22</f>
        <v>1035.2177302299999</v>
      </c>
      <c r="F31" s="36">
        <f>SUMIFS(СВЦЭМ!$C$33:$C$776,СВЦЭМ!$A$33:$A$776,$A31,СВЦЭМ!$B$33:$B$776,F$11)+'СЕТ СН'!$F$12+СВЦЭМ!$D$10+'СЕТ СН'!$F$6-'СЕТ СН'!$F$22</f>
        <v>1039.1440746999999</v>
      </c>
      <c r="G31" s="36">
        <f>SUMIFS(СВЦЭМ!$C$33:$C$776,СВЦЭМ!$A$33:$A$776,$A31,СВЦЭМ!$B$33:$B$776,G$11)+'СЕТ СН'!$F$12+СВЦЭМ!$D$10+'СЕТ СН'!$F$6-'СЕТ СН'!$F$22</f>
        <v>1024.70229481</v>
      </c>
      <c r="H31" s="36">
        <f>SUMIFS(СВЦЭМ!$C$33:$C$776,СВЦЭМ!$A$33:$A$776,$A31,СВЦЭМ!$B$33:$B$776,H$11)+'СЕТ СН'!$F$12+СВЦЭМ!$D$10+'СЕТ СН'!$F$6-'СЕТ СН'!$F$22</f>
        <v>979.16632985000001</v>
      </c>
      <c r="I31" s="36">
        <f>SUMIFS(СВЦЭМ!$C$33:$C$776,СВЦЭМ!$A$33:$A$776,$A31,СВЦЭМ!$B$33:$B$776,I$11)+'СЕТ СН'!$F$12+СВЦЭМ!$D$10+'СЕТ СН'!$F$6-'СЕТ СН'!$F$22</f>
        <v>953.66056015999993</v>
      </c>
      <c r="J31" s="36">
        <f>SUMIFS(СВЦЭМ!$C$33:$C$776,СВЦЭМ!$A$33:$A$776,$A31,СВЦЭМ!$B$33:$B$776,J$11)+'СЕТ СН'!$F$12+СВЦЭМ!$D$10+'СЕТ СН'!$F$6-'СЕТ СН'!$F$22</f>
        <v>899.75189733999991</v>
      </c>
      <c r="K31" s="36">
        <f>SUMIFS(СВЦЭМ!$C$33:$C$776,СВЦЭМ!$A$33:$A$776,$A31,СВЦЭМ!$B$33:$B$776,K$11)+'СЕТ СН'!$F$12+СВЦЭМ!$D$10+'СЕТ СН'!$F$6-'СЕТ СН'!$F$22</f>
        <v>869.92598085999998</v>
      </c>
      <c r="L31" s="36">
        <f>SUMIFS(СВЦЭМ!$C$33:$C$776,СВЦЭМ!$A$33:$A$776,$A31,СВЦЭМ!$B$33:$B$776,L$11)+'СЕТ СН'!$F$12+СВЦЭМ!$D$10+'СЕТ СН'!$F$6-'СЕТ СН'!$F$22</f>
        <v>867.13490820999994</v>
      </c>
      <c r="M31" s="36">
        <f>SUMIFS(СВЦЭМ!$C$33:$C$776,СВЦЭМ!$A$33:$A$776,$A31,СВЦЭМ!$B$33:$B$776,M$11)+'СЕТ СН'!$F$12+СВЦЭМ!$D$10+'СЕТ СН'!$F$6-'СЕТ СН'!$F$22</f>
        <v>895.00366916999997</v>
      </c>
      <c r="N31" s="36">
        <f>SUMIFS(СВЦЭМ!$C$33:$C$776,СВЦЭМ!$A$33:$A$776,$A31,СВЦЭМ!$B$33:$B$776,N$11)+'СЕТ СН'!$F$12+СВЦЭМ!$D$10+'СЕТ СН'!$F$6-'СЕТ СН'!$F$22</f>
        <v>930.74724092999998</v>
      </c>
      <c r="O31" s="36">
        <f>SUMIFS(СВЦЭМ!$C$33:$C$776,СВЦЭМ!$A$33:$A$776,$A31,СВЦЭМ!$B$33:$B$776,O$11)+'СЕТ СН'!$F$12+СВЦЭМ!$D$10+'СЕТ СН'!$F$6-'СЕТ СН'!$F$22</f>
        <v>941.83060278999994</v>
      </c>
      <c r="P31" s="36">
        <f>SUMIFS(СВЦЭМ!$C$33:$C$776,СВЦЭМ!$A$33:$A$776,$A31,СВЦЭМ!$B$33:$B$776,P$11)+'СЕТ СН'!$F$12+СВЦЭМ!$D$10+'СЕТ СН'!$F$6-'СЕТ СН'!$F$22</f>
        <v>957.86597983999991</v>
      </c>
      <c r="Q31" s="36">
        <f>SUMIFS(СВЦЭМ!$C$33:$C$776,СВЦЭМ!$A$33:$A$776,$A31,СВЦЭМ!$B$33:$B$776,Q$11)+'СЕТ СН'!$F$12+СВЦЭМ!$D$10+'СЕТ СН'!$F$6-'СЕТ СН'!$F$22</f>
        <v>951.34868342999994</v>
      </c>
      <c r="R31" s="36">
        <f>SUMIFS(СВЦЭМ!$C$33:$C$776,СВЦЭМ!$A$33:$A$776,$A31,СВЦЭМ!$B$33:$B$776,R$11)+'СЕТ СН'!$F$12+СВЦЭМ!$D$10+'СЕТ СН'!$F$6-'СЕТ СН'!$F$22</f>
        <v>922.39400320999994</v>
      </c>
      <c r="S31" s="36">
        <f>SUMIFS(СВЦЭМ!$C$33:$C$776,СВЦЭМ!$A$33:$A$776,$A31,СВЦЭМ!$B$33:$B$776,S$11)+'СЕТ СН'!$F$12+СВЦЭМ!$D$10+'СЕТ СН'!$F$6-'СЕТ СН'!$F$22</f>
        <v>880.44098659999997</v>
      </c>
      <c r="T31" s="36">
        <f>SUMIFS(СВЦЭМ!$C$33:$C$776,СВЦЭМ!$A$33:$A$776,$A31,СВЦЭМ!$B$33:$B$776,T$11)+'СЕТ СН'!$F$12+СВЦЭМ!$D$10+'СЕТ СН'!$F$6-'СЕТ СН'!$F$22</f>
        <v>868.22788389999994</v>
      </c>
      <c r="U31" s="36">
        <f>SUMIFS(СВЦЭМ!$C$33:$C$776,СВЦЭМ!$A$33:$A$776,$A31,СВЦЭМ!$B$33:$B$776,U$11)+'СЕТ СН'!$F$12+СВЦЭМ!$D$10+'СЕТ СН'!$F$6-'СЕТ СН'!$F$22</f>
        <v>839.31354967999994</v>
      </c>
      <c r="V31" s="36">
        <f>SUMIFS(СВЦЭМ!$C$33:$C$776,СВЦЭМ!$A$33:$A$776,$A31,СВЦЭМ!$B$33:$B$776,V$11)+'СЕТ СН'!$F$12+СВЦЭМ!$D$10+'СЕТ СН'!$F$6-'СЕТ СН'!$F$22</f>
        <v>828.80117596999992</v>
      </c>
      <c r="W31" s="36">
        <f>SUMIFS(СВЦЭМ!$C$33:$C$776,СВЦЭМ!$A$33:$A$776,$A31,СВЦЭМ!$B$33:$B$776,W$11)+'СЕТ СН'!$F$12+СВЦЭМ!$D$10+'СЕТ СН'!$F$6-'СЕТ СН'!$F$22</f>
        <v>825.2711277599999</v>
      </c>
      <c r="X31" s="36">
        <f>SUMIFS(СВЦЭМ!$C$33:$C$776,СВЦЭМ!$A$33:$A$776,$A31,СВЦЭМ!$B$33:$B$776,X$11)+'СЕТ СН'!$F$12+СВЦЭМ!$D$10+'СЕТ СН'!$F$6-'СЕТ СН'!$F$22</f>
        <v>862.47088317999999</v>
      </c>
      <c r="Y31" s="36">
        <f>SUMIFS(СВЦЭМ!$C$33:$C$776,СВЦЭМ!$A$33:$A$776,$A31,СВЦЭМ!$B$33:$B$776,Y$11)+'СЕТ СН'!$F$12+СВЦЭМ!$D$10+'СЕТ СН'!$F$6-'СЕТ СН'!$F$22</f>
        <v>918.92066359</v>
      </c>
    </row>
    <row r="32" spans="1:25" ht="15.75" x14ac:dyDescent="0.2">
      <c r="A32" s="35">
        <f t="shared" si="0"/>
        <v>43545</v>
      </c>
      <c r="B32" s="36">
        <f>SUMIFS(СВЦЭМ!$C$33:$C$776,СВЦЭМ!$A$33:$A$776,$A32,СВЦЭМ!$B$33:$B$776,B$11)+'СЕТ СН'!$F$12+СВЦЭМ!$D$10+'СЕТ СН'!$F$6-'СЕТ СН'!$F$22</f>
        <v>968.14817492999998</v>
      </c>
      <c r="C32" s="36">
        <f>SUMIFS(СВЦЭМ!$C$33:$C$776,СВЦЭМ!$A$33:$A$776,$A32,СВЦЭМ!$B$33:$B$776,C$11)+'СЕТ СН'!$F$12+СВЦЭМ!$D$10+'СЕТ СН'!$F$6-'СЕТ СН'!$F$22</f>
        <v>1010.09799131</v>
      </c>
      <c r="D32" s="36">
        <f>SUMIFS(СВЦЭМ!$C$33:$C$776,СВЦЭМ!$A$33:$A$776,$A32,СВЦЭМ!$B$33:$B$776,D$11)+'СЕТ СН'!$F$12+СВЦЭМ!$D$10+'СЕТ СН'!$F$6-'СЕТ СН'!$F$22</f>
        <v>1025.8191280000001</v>
      </c>
      <c r="E32" s="36">
        <f>SUMIFS(СВЦЭМ!$C$33:$C$776,СВЦЭМ!$A$33:$A$776,$A32,СВЦЭМ!$B$33:$B$776,E$11)+'СЕТ СН'!$F$12+СВЦЭМ!$D$10+'СЕТ СН'!$F$6-'СЕТ СН'!$F$22</f>
        <v>1041.1921331799999</v>
      </c>
      <c r="F32" s="36">
        <f>SUMIFS(СВЦЭМ!$C$33:$C$776,СВЦЭМ!$A$33:$A$776,$A32,СВЦЭМ!$B$33:$B$776,F$11)+'СЕТ СН'!$F$12+СВЦЭМ!$D$10+'СЕТ СН'!$F$6-'СЕТ СН'!$F$22</f>
        <v>1054.9979902600001</v>
      </c>
      <c r="G32" s="36">
        <f>SUMIFS(СВЦЭМ!$C$33:$C$776,СВЦЭМ!$A$33:$A$776,$A32,СВЦЭМ!$B$33:$B$776,G$11)+'СЕТ СН'!$F$12+СВЦЭМ!$D$10+'СЕТ СН'!$F$6-'СЕТ СН'!$F$22</f>
        <v>1018.74560587</v>
      </c>
      <c r="H32" s="36">
        <f>SUMIFS(СВЦЭМ!$C$33:$C$776,СВЦЭМ!$A$33:$A$776,$A32,СВЦЭМ!$B$33:$B$776,H$11)+'СЕТ СН'!$F$12+СВЦЭМ!$D$10+'СЕТ СН'!$F$6-'СЕТ СН'!$F$22</f>
        <v>964.38804058999995</v>
      </c>
      <c r="I32" s="36">
        <f>SUMIFS(СВЦЭМ!$C$33:$C$776,СВЦЭМ!$A$33:$A$776,$A32,СВЦЭМ!$B$33:$B$776,I$11)+'СЕТ СН'!$F$12+СВЦЭМ!$D$10+'СЕТ СН'!$F$6-'СЕТ СН'!$F$22</f>
        <v>904.47009764999996</v>
      </c>
      <c r="J32" s="36">
        <f>SUMIFS(СВЦЭМ!$C$33:$C$776,СВЦЭМ!$A$33:$A$776,$A32,СВЦЭМ!$B$33:$B$776,J$11)+'СЕТ СН'!$F$12+СВЦЭМ!$D$10+'СЕТ СН'!$F$6-'СЕТ СН'!$F$22</f>
        <v>857.07916014</v>
      </c>
      <c r="K32" s="36">
        <f>SUMIFS(СВЦЭМ!$C$33:$C$776,СВЦЭМ!$A$33:$A$776,$A32,СВЦЭМ!$B$33:$B$776,K$11)+'СЕТ СН'!$F$12+СВЦЭМ!$D$10+'СЕТ СН'!$F$6-'СЕТ СН'!$F$22</f>
        <v>847.46244756999999</v>
      </c>
      <c r="L32" s="36">
        <f>SUMIFS(СВЦЭМ!$C$33:$C$776,СВЦЭМ!$A$33:$A$776,$A32,СВЦЭМ!$B$33:$B$776,L$11)+'СЕТ СН'!$F$12+СВЦЭМ!$D$10+'СЕТ СН'!$F$6-'СЕТ СН'!$F$22</f>
        <v>873.92295633999993</v>
      </c>
      <c r="M32" s="36">
        <f>SUMIFS(СВЦЭМ!$C$33:$C$776,СВЦЭМ!$A$33:$A$776,$A32,СВЦЭМ!$B$33:$B$776,M$11)+'СЕТ СН'!$F$12+СВЦЭМ!$D$10+'СЕТ СН'!$F$6-'СЕТ СН'!$F$22</f>
        <v>918.7328668099999</v>
      </c>
      <c r="N32" s="36">
        <f>SUMIFS(СВЦЭМ!$C$33:$C$776,СВЦЭМ!$A$33:$A$776,$A32,СВЦЭМ!$B$33:$B$776,N$11)+'СЕТ СН'!$F$12+СВЦЭМ!$D$10+'СЕТ СН'!$F$6-'СЕТ СН'!$F$22</f>
        <v>965.14835387999995</v>
      </c>
      <c r="O32" s="36">
        <f>SUMIFS(СВЦЭМ!$C$33:$C$776,СВЦЭМ!$A$33:$A$776,$A32,СВЦЭМ!$B$33:$B$776,O$11)+'СЕТ СН'!$F$12+СВЦЭМ!$D$10+'СЕТ СН'!$F$6-'СЕТ СН'!$F$22</f>
        <v>973.84499697999991</v>
      </c>
      <c r="P32" s="36">
        <f>SUMIFS(СВЦЭМ!$C$33:$C$776,СВЦЭМ!$A$33:$A$776,$A32,СВЦЭМ!$B$33:$B$776,P$11)+'СЕТ СН'!$F$12+СВЦЭМ!$D$10+'СЕТ СН'!$F$6-'СЕТ СН'!$F$22</f>
        <v>994.79854764999993</v>
      </c>
      <c r="Q32" s="36">
        <f>SUMIFS(СВЦЭМ!$C$33:$C$776,СВЦЭМ!$A$33:$A$776,$A32,СВЦЭМ!$B$33:$B$776,Q$11)+'СЕТ СН'!$F$12+СВЦЭМ!$D$10+'СЕТ СН'!$F$6-'СЕТ СН'!$F$22</f>
        <v>991.45375746999991</v>
      </c>
      <c r="R32" s="36">
        <f>SUMIFS(СВЦЭМ!$C$33:$C$776,СВЦЭМ!$A$33:$A$776,$A32,СВЦЭМ!$B$33:$B$776,R$11)+'СЕТ СН'!$F$12+СВЦЭМ!$D$10+'СЕТ СН'!$F$6-'СЕТ СН'!$F$22</f>
        <v>962.2859537999999</v>
      </c>
      <c r="S32" s="36">
        <f>SUMIFS(СВЦЭМ!$C$33:$C$776,СВЦЭМ!$A$33:$A$776,$A32,СВЦЭМ!$B$33:$B$776,S$11)+'СЕТ СН'!$F$12+СВЦЭМ!$D$10+'СЕТ СН'!$F$6-'СЕТ СН'!$F$22</f>
        <v>910.91882093999993</v>
      </c>
      <c r="T32" s="36">
        <f>SUMIFS(СВЦЭМ!$C$33:$C$776,СВЦЭМ!$A$33:$A$776,$A32,СВЦЭМ!$B$33:$B$776,T$11)+'СЕТ СН'!$F$12+СВЦЭМ!$D$10+'СЕТ СН'!$F$6-'СЕТ СН'!$F$22</f>
        <v>860.84750249999991</v>
      </c>
      <c r="U32" s="36">
        <f>SUMIFS(СВЦЭМ!$C$33:$C$776,СВЦЭМ!$A$33:$A$776,$A32,СВЦЭМ!$B$33:$B$776,U$11)+'СЕТ СН'!$F$12+СВЦЭМ!$D$10+'СЕТ СН'!$F$6-'СЕТ СН'!$F$22</f>
        <v>829.5385365599999</v>
      </c>
      <c r="V32" s="36">
        <f>SUMIFS(СВЦЭМ!$C$33:$C$776,СВЦЭМ!$A$33:$A$776,$A32,СВЦЭМ!$B$33:$B$776,V$11)+'СЕТ СН'!$F$12+СВЦЭМ!$D$10+'СЕТ СН'!$F$6-'СЕТ СН'!$F$22</f>
        <v>830.86462989999995</v>
      </c>
      <c r="W32" s="36">
        <f>SUMIFS(СВЦЭМ!$C$33:$C$776,СВЦЭМ!$A$33:$A$776,$A32,СВЦЭМ!$B$33:$B$776,W$11)+'СЕТ СН'!$F$12+СВЦЭМ!$D$10+'СЕТ СН'!$F$6-'СЕТ СН'!$F$22</f>
        <v>843.66138136999996</v>
      </c>
      <c r="X32" s="36">
        <f>SUMIFS(СВЦЭМ!$C$33:$C$776,СВЦЭМ!$A$33:$A$776,$A32,СВЦЭМ!$B$33:$B$776,X$11)+'СЕТ СН'!$F$12+СВЦЭМ!$D$10+'СЕТ СН'!$F$6-'СЕТ СН'!$F$22</f>
        <v>906.12547132999998</v>
      </c>
      <c r="Y32" s="36">
        <f>SUMIFS(СВЦЭМ!$C$33:$C$776,СВЦЭМ!$A$33:$A$776,$A32,СВЦЭМ!$B$33:$B$776,Y$11)+'СЕТ СН'!$F$12+СВЦЭМ!$D$10+'СЕТ СН'!$F$6-'СЕТ СН'!$F$22</f>
        <v>969.74463335999997</v>
      </c>
    </row>
    <row r="33" spans="1:25" ht="15.75" x14ac:dyDescent="0.2">
      <c r="A33" s="35">
        <f t="shared" si="0"/>
        <v>43546</v>
      </c>
      <c r="B33" s="36">
        <f>SUMIFS(СВЦЭМ!$C$33:$C$776,СВЦЭМ!$A$33:$A$776,$A33,СВЦЭМ!$B$33:$B$776,B$11)+'СЕТ СН'!$F$12+СВЦЭМ!$D$10+'СЕТ СН'!$F$6-'СЕТ СН'!$F$22</f>
        <v>997.16616662999991</v>
      </c>
      <c r="C33" s="36">
        <f>SUMIFS(СВЦЭМ!$C$33:$C$776,СВЦЭМ!$A$33:$A$776,$A33,СВЦЭМ!$B$33:$B$776,C$11)+'СЕТ СН'!$F$12+СВЦЭМ!$D$10+'СЕТ СН'!$F$6-'СЕТ СН'!$F$22</f>
        <v>1053.0213193899999</v>
      </c>
      <c r="D33" s="36">
        <f>SUMIFS(СВЦЭМ!$C$33:$C$776,СВЦЭМ!$A$33:$A$776,$A33,СВЦЭМ!$B$33:$B$776,D$11)+'СЕТ СН'!$F$12+СВЦЭМ!$D$10+'СЕТ СН'!$F$6-'СЕТ СН'!$F$22</f>
        <v>1048.90432156</v>
      </c>
      <c r="E33" s="36">
        <f>SUMIFS(СВЦЭМ!$C$33:$C$776,СВЦЭМ!$A$33:$A$776,$A33,СВЦЭМ!$B$33:$B$776,E$11)+'СЕТ СН'!$F$12+СВЦЭМ!$D$10+'СЕТ СН'!$F$6-'СЕТ СН'!$F$22</f>
        <v>1050.3584972000001</v>
      </c>
      <c r="F33" s="36">
        <f>SUMIFS(СВЦЭМ!$C$33:$C$776,СВЦЭМ!$A$33:$A$776,$A33,СВЦЭМ!$B$33:$B$776,F$11)+'СЕТ СН'!$F$12+СВЦЭМ!$D$10+'СЕТ СН'!$F$6-'СЕТ СН'!$F$22</f>
        <v>1058.1316169500001</v>
      </c>
      <c r="G33" s="36">
        <f>SUMIFS(СВЦЭМ!$C$33:$C$776,СВЦЭМ!$A$33:$A$776,$A33,СВЦЭМ!$B$33:$B$776,G$11)+'СЕТ СН'!$F$12+СВЦЭМ!$D$10+'СЕТ СН'!$F$6-'СЕТ СН'!$F$22</f>
        <v>1047.48818611</v>
      </c>
      <c r="H33" s="36">
        <f>SUMIFS(СВЦЭМ!$C$33:$C$776,СВЦЭМ!$A$33:$A$776,$A33,СВЦЭМ!$B$33:$B$776,H$11)+'СЕТ СН'!$F$12+СВЦЭМ!$D$10+'СЕТ СН'!$F$6-'СЕТ СН'!$F$22</f>
        <v>982.71688904999996</v>
      </c>
      <c r="I33" s="36">
        <f>SUMIFS(СВЦЭМ!$C$33:$C$776,СВЦЭМ!$A$33:$A$776,$A33,СВЦЭМ!$B$33:$B$776,I$11)+'СЕТ СН'!$F$12+СВЦЭМ!$D$10+'СЕТ СН'!$F$6-'СЕТ СН'!$F$22</f>
        <v>943.71656883999992</v>
      </c>
      <c r="J33" s="36">
        <f>SUMIFS(СВЦЭМ!$C$33:$C$776,СВЦЭМ!$A$33:$A$776,$A33,СВЦЭМ!$B$33:$B$776,J$11)+'СЕТ СН'!$F$12+СВЦЭМ!$D$10+'СЕТ СН'!$F$6-'СЕТ СН'!$F$22</f>
        <v>912.25823611999999</v>
      </c>
      <c r="K33" s="36">
        <f>SUMIFS(СВЦЭМ!$C$33:$C$776,СВЦЭМ!$A$33:$A$776,$A33,СВЦЭМ!$B$33:$B$776,K$11)+'СЕТ СН'!$F$12+СВЦЭМ!$D$10+'СЕТ СН'!$F$6-'СЕТ СН'!$F$22</f>
        <v>887.51146644999994</v>
      </c>
      <c r="L33" s="36">
        <f>SUMIFS(СВЦЭМ!$C$33:$C$776,СВЦЭМ!$A$33:$A$776,$A33,СВЦЭМ!$B$33:$B$776,L$11)+'СЕТ СН'!$F$12+СВЦЭМ!$D$10+'СЕТ СН'!$F$6-'СЕТ СН'!$F$22</f>
        <v>895.16908348999993</v>
      </c>
      <c r="M33" s="36">
        <f>SUMIFS(СВЦЭМ!$C$33:$C$776,СВЦЭМ!$A$33:$A$776,$A33,СВЦЭМ!$B$33:$B$776,M$11)+'СЕТ СН'!$F$12+СВЦЭМ!$D$10+'СЕТ СН'!$F$6-'СЕТ СН'!$F$22</f>
        <v>917.36860936999994</v>
      </c>
      <c r="N33" s="36">
        <f>SUMIFS(СВЦЭМ!$C$33:$C$776,СВЦЭМ!$A$33:$A$776,$A33,СВЦЭМ!$B$33:$B$776,N$11)+'СЕТ СН'!$F$12+СВЦЭМ!$D$10+'СЕТ СН'!$F$6-'СЕТ СН'!$F$22</f>
        <v>929.83447394999996</v>
      </c>
      <c r="O33" s="36">
        <f>SUMIFS(СВЦЭМ!$C$33:$C$776,СВЦЭМ!$A$33:$A$776,$A33,СВЦЭМ!$B$33:$B$776,O$11)+'СЕТ СН'!$F$12+СВЦЭМ!$D$10+'СЕТ СН'!$F$6-'СЕТ СН'!$F$22</f>
        <v>928.30358128</v>
      </c>
      <c r="P33" s="36">
        <f>SUMIFS(СВЦЭМ!$C$33:$C$776,СВЦЭМ!$A$33:$A$776,$A33,СВЦЭМ!$B$33:$B$776,P$11)+'СЕТ СН'!$F$12+СВЦЭМ!$D$10+'СЕТ СН'!$F$6-'СЕТ СН'!$F$22</f>
        <v>935.83113194999999</v>
      </c>
      <c r="Q33" s="36">
        <f>SUMIFS(СВЦЭМ!$C$33:$C$776,СВЦЭМ!$A$33:$A$776,$A33,СВЦЭМ!$B$33:$B$776,Q$11)+'СЕТ СН'!$F$12+СВЦЭМ!$D$10+'СЕТ СН'!$F$6-'СЕТ СН'!$F$22</f>
        <v>935.69193408000001</v>
      </c>
      <c r="R33" s="36">
        <f>SUMIFS(СВЦЭМ!$C$33:$C$776,СВЦЭМ!$A$33:$A$776,$A33,СВЦЭМ!$B$33:$B$776,R$11)+'СЕТ СН'!$F$12+СВЦЭМ!$D$10+'СЕТ СН'!$F$6-'СЕТ СН'!$F$22</f>
        <v>924.58988568999996</v>
      </c>
      <c r="S33" s="36">
        <f>SUMIFS(СВЦЭМ!$C$33:$C$776,СВЦЭМ!$A$33:$A$776,$A33,СВЦЭМ!$B$33:$B$776,S$11)+'СЕТ СН'!$F$12+СВЦЭМ!$D$10+'СЕТ СН'!$F$6-'СЕТ СН'!$F$22</f>
        <v>882.74715777999995</v>
      </c>
      <c r="T33" s="36">
        <f>SUMIFS(СВЦЭМ!$C$33:$C$776,СВЦЭМ!$A$33:$A$776,$A33,СВЦЭМ!$B$33:$B$776,T$11)+'СЕТ СН'!$F$12+СВЦЭМ!$D$10+'СЕТ СН'!$F$6-'СЕТ СН'!$F$22</f>
        <v>859.19791296999995</v>
      </c>
      <c r="U33" s="36">
        <f>SUMIFS(СВЦЭМ!$C$33:$C$776,СВЦЭМ!$A$33:$A$776,$A33,СВЦЭМ!$B$33:$B$776,U$11)+'СЕТ СН'!$F$12+СВЦЭМ!$D$10+'СЕТ СН'!$F$6-'СЕТ СН'!$F$22</f>
        <v>856.26823004999994</v>
      </c>
      <c r="V33" s="36">
        <f>SUMIFS(СВЦЭМ!$C$33:$C$776,СВЦЭМ!$A$33:$A$776,$A33,СВЦЭМ!$B$33:$B$776,V$11)+'СЕТ СН'!$F$12+СВЦЭМ!$D$10+'СЕТ СН'!$F$6-'СЕТ СН'!$F$22</f>
        <v>860.40406982999991</v>
      </c>
      <c r="W33" s="36">
        <f>SUMIFS(СВЦЭМ!$C$33:$C$776,СВЦЭМ!$A$33:$A$776,$A33,СВЦЭМ!$B$33:$B$776,W$11)+'СЕТ СН'!$F$12+СВЦЭМ!$D$10+'СЕТ СН'!$F$6-'СЕТ СН'!$F$22</f>
        <v>853.9006132799999</v>
      </c>
      <c r="X33" s="36">
        <f>SUMIFS(СВЦЭМ!$C$33:$C$776,СВЦЭМ!$A$33:$A$776,$A33,СВЦЭМ!$B$33:$B$776,X$11)+'СЕТ СН'!$F$12+СВЦЭМ!$D$10+'СЕТ СН'!$F$6-'СЕТ СН'!$F$22</f>
        <v>901.23851937999996</v>
      </c>
      <c r="Y33" s="36">
        <f>SUMIFS(СВЦЭМ!$C$33:$C$776,СВЦЭМ!$A$33:$A$776,$A33,СВЦЭМ!$B$33:$B$776,Y$11)+'СЕТ СН'!$F$12+СВЦЭМ!$D$10+'СЕТ СН'!$F$6-'СЕТ СН'!$F$22</f>
        <v>954.4836196</v>
      </c>
    </row>
    <row r="34" spans="1:25" ht="15.75" x14ac:dyDescent="0.2">
      <c r="A34" s="35">
        <f t="shared" si="0"/>
        <v>43547</v>
      </c>
      <c r="B34" s="36">
        <f>SUMIFS(СВЦЭМ!$C$33:$C$776,СВЦЭМ!$A$33:$A$776,$A34,СВЦЭМ!$B$33:$B$776,B$11)+'СЕТ СН'!$F$12+СВЦЭМ!$D$10+'СЕТ СН'!$F$6-'СЕТ СН'!$F$22</f>
        <v>959.48461610999993</v>
      </c>
      <c r="C34" s="36">
        <f>SUMIFS(СВЦЭМ!$C$33:$C$776,СВЦЭМ!$A$33:$A$776,$A34,СВЦЭМ!$B$33:$B$776,C$11)+'СЕТ СН'!$F$12+СВЦЭМ!$D$10+'СЕТ СН'!$F$6-'СЕТ СН'!$F$22</f>
        <v>987.44853583999998</v>
      </c>
      <c r="D34" s="36">
        <f>SUMIFS(СВЦЭМ!$C$33:$C$776,СВЦЭМ!$A$33:$A$776,$A34,СВЦЭМ!$B$33:$B$776,D$11)+'СЕТ СН'!$F$12+СВЦЭМ!$D$10+'СЕТ СН'!$F$6-'СЕТ СН'!$F$22</f>
        <v>1002.57246175</v>
      </c>
      <c r="E34" s="36">
        <f>SUMIFS(СВЦЭМ!$C$33:$C$776,СВЦЭМ!$A$33:$A$776,$A34,СВЦЭМ!$B$33:$B$776,E$11)+'СЕТ СН'!$F$12+СВЦЭМ!$D$10+'СЕТ СН'!$F$6-'СЕТ СН'!$F$22</f>
        <v>1018.71352701</v>
      </c>
      <c r="F34" s="36">
        <f>SUMIFS(СВЦЭМ!$C$33:$C$776,СВЦЭМ!$A$33:$A$776,$A34,СВЦЭМ!$B$33:$B$776,F$11)+'СЕТ СН'!$F$12+СВЦЭМ!$D$10+'СЕТ СН'!$F$6-'СЕТ СН'!$F$22</f>
        <v>1013.3345031699999</v>
      </c>
      <c r="G34" s="36">
        <f>SUMIFS(СВЦЭМ!$C$33:$C$776,СВЦЭМ!$A$33:$A$776,$A34,СВЦЭМ!$B$33:$B$776,G$11)+'СЕТ СН'!$F$12+СВЦЭМ!$D$10+'СЕТ СН'!$F$6-'СЕТ СН'!$F$22</f>
        <v>1014.68841587</v>
      </c>
      <c r="H34" s="36">
        <f>SUMIFS(СВЦЭМ!$C$33:$C$776,СВЦЭМ!$A$33:$A$776,$A34,СВЦЭМ!$B$33:$B$776,H$11)+'СЕТ СН'!$F$12+СВЦЭМ!$D$10+'СЕТ СН'!$F$6-'СЕТ СН'!$F$22</f>
        <v>1032.68864222</v>
      </c>
      <c r="I34" s="36">
        <f>SUMIFS(СВЦЭМ!$C$33:$C$776,СВЦЭМ!$A$33:$A$776,$A34,СВЦЭМ!$B$33:$B$776,I$11)+'СЕТ СН'!$F$12+СВЦЭМ!$D$10+'СЕТ СН'!$F$6-'СЕТ СН'!$F$22</f>
        <v>1046.3266793299999</v>
      </c>
      <c r="J34" s="36">
        <f>SUMIFS(СВЦЭМ!$C$33:$C$776,СВЦЭМ!$A$33:$A$776,$A34,СВЦЭМ!$B$33:$B$776,J$11)+'СЕТ СН'!$F$12+СВЦЭМ!$D$10+'СЕТ СН'!$F$6-'СЕТ СН'!$F$22</f>
        <v>985.66056532999994</v>
      </c>
      <c r="K34" s="36">
        <f>SUMIFS(СВЦЭМ!$C$33:$C$776,СВЦЭМ!$A$33:$A$776,$A34,СВЦЭМ!$B$33:$B$776,K$11)+'СЕТ СН'!$F$12+СВЦЭМ!$D$10+'СЕТ СН'!$F$6-'СЕТ СН'!$F$22</f>
        <v>937.05379988999994</v>
      </c>
      <c r="L34" s="36">
        <f>SUMIFS(СВЦЭМ!$C$33:$C$776,СВЦЭМ!$A$33:$A$776,$A34,СВЦЭМ!$B$33:$B$776,L$11)+'СЕТ СН'!$F$12+СВЦЭМ!$D$10+'СЕТ СН'!$F$6-'СЕТ СН'!$F$22</f>
        <v>928.56008767999992</v>
      </c>
      <c r="M34" s="36">
        <f>SUMIFS(СВЦЭМ!$C$33:$C$776,СВЦЭМ!$A$33:$A$776,$A34,СВЦЭМ!$B$33:$B$776,M$11)+'СЕТ СН'!$F$12+СВЦЭМ!$D$10+'СЕТ СН'!$F$6-'СЕТ СН'!$F$22</f>
        <v>964.4206441099999</v>
      </c>
      <c r="N34" s="36">
        <f>SUMIFS(СВЦЭМ!$C$33:$C$776,СВЦЭМ!$A$33:$A$776,$A34,СВЦЭМ!$B$33:$B$776,N$11)+'СЕТ СН'!$F$12+СВЦЭМ!$D$10+'СЕТ СН'!$F$6-'СЕТ СН'!$F$22</f>
        <v>981.98863954000001</v>
      </c>
      <c r="O34" s="36">
        <f>SUMIFS(СВЦЭМ!$C$33:$C$776,СВЦЭМ!$A$33:$A$776,$A34,СВЦЭМ!$B$33:$B$776,O$11)+'СЕТ СН'!$F$12+СВЦЭМ!$D$10+'СЕТ СН'!$F$6-'СЕТ СН'!$F$22</f>
        <v>967.14329271999998</v>
      </c>
      <c r="P34" s="36">
        <f>SUMIFS(СВЦЭМ!$C$33:$C$776,СВЦЭМ!$A$33:$A$776,$A34,СВЦЭМ!$B$33:$B$776,P$11)+'СЕТ СН'!$F$12+СВЦЭМ!$D$10+'СЕТ СН'!$F$6-'СЕТ СН'!$F$22</f>
        <v>973.29490567999994</v>
      </c>
      <c r="Q34" s="36">
        <f>SUMIFS(СВЦЭМ!$C$33:$C$776,СВЦЭМ!$A$33:$A$776,$A34,СВЦЭМ!$B$33:$B$776,Q$11)+'СЕТ СН'!$F$12+СВЦЭМ!$D$10+'СЕТ СН'!$F$6-'СЕТ СН'!$F$22</f>
        <v>974.42036419999999</v>
      </c>
      <c r="R34" s="36">
        <f>SUMIFS(СВЦЭМ!$C$33:$C$776,СВЦЭМ!$A$33:$A$776,$A34,СВЦЭМ!$B$33:$B$776,R$11)+'СЕТ СН'!$F$12+СВЦЭМ!$D$10+'СЕТ СН'!$F$6-'СЕТ СН'!$F$22</f>
        <v>944.61300684999992</v>
      </c>
      <c r="S34" s="36">
        <f>SUMIFS(СВЦЭМ!$C$33:$C$776,СВЦЭМ!$A$33:$A$776,$A34,СВЦЭМ!$B$33:$B$776,S$11)+'СЕТ СН'!$F$12+СВЦЭМ!$D$10+'СЕТ СН'!$F$6-'СЕТ СН'!$F$22</f>
        <v>899.96893272</v>
      </c>
      <c r="T34" s="36">
        <f>SUMIFS(СВЦЭМ!$C$33:$C$776,СВЦЭМ!$A$33:$A$776,$A34,СВЦЭМ!$B$33:$B$776,T$11)+'СЕТ СН'!$F$12+СВЦЭМ!$D$10+'СЕТ СН'!$F$6-'СЕТ СН'!$F$22</f>
        <v>894.58830936999993</v>
      </c>
      <c r="U34" s="36">
        <f>SUMIFS(СВЦЭМ!$C$33:$C$776,СВЦЭМ!$A$33:$A$776,$A34,СВЦЭМ!$B$33:$B$776,U$11)+'СЕТ СН'!$F$12+СВЦЭМ!$D$10+'СЕТ СН'!$F$6-'СЕТ СН'!$F$22</f>
        <v>885.99496305999992</v>
      </c>
      <c r="V34" s="36">
        <f>SUMIFS(СВЦЭМ!$C$33:$C$776,СВЦЭМ!$A$33:$A$776,$A34,СВЦЭМ!$B$33:$B$776,V$11)+'СЕТ СН'!$F$12+СВЦЭМ!$D$10+'СЕТ СН'!$F$6-'СЕТ СН'!$F$22</f>
        <v>886.3212560799999</v>
      </c>
      <c r="W34" s="36">
        <f>SUMIFS(СВЦЭМ!$C$33:$C$776,СВЦЭМ!$A$33:$A$776,$A34,СВЦЭМ!$B$33:$B$776,W$11)+'СЕТ СН'!$F$12+СВЦЭМ!$D$10+'СЕТ СН'!$F$6-'СЕТ СН'!$F$22</f>
        <v>887.26363292999997</v>
      </c>
      <c r="X34" s="36">
        <f>SUMIFS(СВЦЭМ!$C$33:$C$776,СВЦЭМ!$A$33:$A$776,$A34,СВЦЭМ!$B$33:$B$776,X$11)+'СЕТ СН'!$F$12+СВЦЭМ!$D$10+'СЕТ СН'!$F$6-'СЕТ СН'!$F$22</f>
        <v>928.20410996999999</v>
      </c>
      <c r="Y34" s="36">
        <f>SUMIFS(СВЦЭМ!$C$33:$C$776,СВЦЭМ!$A$33:$A$776,$A34,СВЦЭМ!$B$33:$B$776,Y$11)+'СЕТ СН'!$F$12+СВЦЭМ!$D$10+'СЕТ СН'!$F$6-'СЕТ СН'!$F$22</f>
        <v>990.77600258999996</v>
      </c>
    </row>
    <row r="35" spans="1:25" ht="15.75" x14ac:dyDescent="0.2">
      <c r="A35" s="35">
        <f t="shared" si="0"/>
        <v>43548</v>
      </c>
      <c r="B35" s="36">
        <f>SUMIFS(СВЦЭМ!$C$33:$C$776,СВЦЭМ!$A$33:$A$776,$A35,СВЦЭМ!$B$33:$B$776,B$11)+'СЕТ СН'!$F$12+СВЦЭМ!$D$10+'СЕТ СН'!$F$6-'СЕТ СН'!$F$22</f>
        <v>967.71704557999999</v>
      </c>
      <c r="C35" s="36">
        <f>SUMIFS(СВЦЭМ!$C$33:$C$776,СВЦЭМ!$A$33:$A$776,$A35,СВЦЭМ!$B$33:$B$776,C$11)+'СЕТ СН'!$F$12+СВЦЭМ!$D$10+'СЕТ СН'!$F$6-'СЕТ СН'!$F$22</f>
        <v>983.4826850899999</v>
      </c>
      <c r="D35" s="36">
        <f>SUMIFS(СВЦЭМ!$C$33:$C$776,СВЦЭМ!$A$33:$A$776,$A35,СВЦЭМ!$B$33:$B$776,D$11)+'СЕТ СН'!$F$12+СВЦЭМ!$D$10+'СЕТ СН'!$F$6-'СЕТ СН'!$F$22</f>
        <v>1050.8883617700001</v>
      </c>
      <c r="E35" s="36">
        <f>SUMIFS(СВЦЭМ!$C$33:$C$776,СВЦЭМ!$A$33:$A$776,$A35,СВЦЭМ!$B$33:$B$776,E$11)+'СЕТ СН'!$F$12+СВЦЭМ!$D$10+'СЕТ СН'!$F$6-'СЕТ СН'!$F$22</f>
        <v>1073.32058005</v>
      </c>
      <c r="F35" s="36">
        <f>SUMIFS(СВЦЭМ!$C$33:$C$776,СВЦЭМ!$A$33:$A$776,$A35,СВЦЭМ!$B$33:$B$776,F$11)+'СЕТ СН'!$F$12+СВЦЭМ!$D$10+'СЕТ СН'!$F$6-'СЕТ СН'!$F$22</f>
        <v>1060.0680800499999</v>
      </c>
      <c r="G35" s="36">
        <f>SUMIFS(СВЦЭМ!$C$33:$C$776,СВЦЭМ!$A$33:$A$776,$A35,СВЦЭМ!$B$33:$B$776,G$11)+'СЕТ СН'!$F$12+СВЦЭМ!$D$10+'СЕТ СН'!$F$6-'СЕТ СН'!$F$22</f>
        <v>1057.30079361</v>
      </c>
      <c r="H35" s="36">
        <f>SUMIFS(СВЦЭМ!$C$33:$C$776,СВЦЭМ!$A$33:$A$776,$A35,СВЦЭМ!$B$33:$B$776,H$11)+'СЕТ СН'!$F$12+СВЦЭМ!$D$10+'СЕТ СН'!$F$6-'СЕТ СН'!$F$22</f>
        <v>1049.4925307400001</v>
      </c>
      <c r="I35" s="36">
        <f>SUMIFS(СВЦЭМ!$C$33:$C$776,СВЦЭМ!$A$33:$A$776,$A35,СВЦЭМ!$B$33:$B$776,I$11)+'СЕТ СН'!$F$12+СВЦЭМ!$D$10+'СЕТ СН'!$F$6-'СЕТ СН'!$F$22</f>
        <v>1007.0023276899999</v>
      </c>
      <c r="J35" s="36">
        <f>SUMIFS(СВЦЭМ!$C$33:$C$776,СВЦЭМ!$A$33:$A$776,$A35,СВЦЭМ!$B$33:$B$776,J$11)+'СЕТ СН'!$F$12+СВЦЭМ!$D$10+'СЕТ СН'!$F$6-'СЕТ СН'!$F$22</f>
        <v>970.38315255999998</v>
      </c>
      <c r="K35" s="36">
        <f>SUMIFS(СВЦЭМ!$C$33:$C$776,СВЦЭМ!$A$33:$A$776,$A35,СВЦЭМ!$B$33:$B$776,K$11)+'СЕТ СН'!$F$12+СВЦЭМ!$D$10+'СЕТ СН'!$F$6-'СЕТ СН'!$F$22</f>
        <v>934.00826815999994</v>
      </c>
      <c r="L35" s="36">
        <f>SUMIFS(СВЦЭМ!$C$33:$C$776,СВЦЭМ!$A$33:$A$776,$A35,СВЦЭМ!$B$33:$B$776,L$11)+'СЕТ СН'!$F$12+СВЦЭМ!$D$10+'СЕТ СН'!$F$6-'СЕТ СН'!$F$22</f>
        <v>929.95960637999997</v>
      </c>
      <c r="M35" s="36">
        <f>SUMIFS(СВЦЭМ!$C$33:$C$776,СВЦЭМ!$A$33:$A$776,$A35,СВЦЭМ!$B$33:$B$776,M$11)+'СЕТ СН'!$F$12+СВЦЭМ!$D$10+'СЕТ СН'!$F$6-'СЕТ СН'!$F$22</f>
        <v>910.98703162999993</v>
      </c>
      <c r="N35" s="36">
        <f>SUMIFS(СВЦЭМ!$C$33:$C$776,СВЦЭМ!$A$33:$A$776,$A35,СВЦЭМ!$B$33:$B$776,N$11)+'СЕТ СН'!$F$12+СВЦЭМ!$D$10+'СЕТ СН'!$F$6-'СЕТ СН'!$F$22</f>
        <v>900.77095643999996</v>
      </c>
      <c r="O35" s="36">
        <f>SUMIFS(СВЦЭМ!$C$33:$C$776,СВЦЭМ!$A$33:$A$776,$A35,СВЦЭМ!$B$33:$B$776,O$11)+'СЕТ СН'!$F$12+СВЦЭМ!$D$10+'СЕТ СН'!$F$6-'СЕТ СН'!$F$22</f>
        <v>902.2912361299999</v>
      </c>
      <c r="P35" s="36">
        <f>SUMIFS(СВЦЭМ!$C$33:$C$776,СВЦЭМ!$A$33:$A$776,$A35,СВЦЭМ!$B$33:$B$776,P$11)+'СЕТ СН'!$F$12+СВЦЭМ!$D$10+'СЕТ СН'!$F$6-'СЕТ СН'!$F$22</f>
        <v>934.46380772999998</v>
      </c>
      <c r="Q35" s="36">
        <f>SUMIFS(СВЦЭМ!$C$33:$C$776,СВЦЭМ!$A$33:$A$776,$A35,СВЦЭМ!$B$33:$B$776,Q$11)+'СЕТ СН'!$F$12+СВЦЭМ!$D$10+'СЕТ СН'!$F$6-'СЕТ СН'!$F$22</f>
        <v>951.33284402999993</v>
      </c>
      <c r="R35" s="36">
        <f>SUMIFS(СВЦЭМ!$C$33:$C$776,СВЦЭМ!$A$33:$A$776,$A35,СВЦЭМ!$B$33:$B$776,R$11)+'СЕТ СН'!$F$12+СВЦЭМ!$D$10+'СЕТ СН'!$F$6-'СЕТ СН'!$F$22</f>
        <v>941.5746436899999</v>
      </c>
      <c r="S35" s="36">
        <f>SUMIFS(СВЦЭМ!$C$33:$C$776,СВЦЭМ!$A$33:$A$776,$A35,СВЦЭМ!$B$33:$B$776,S$11)+'СЕТ СН'!$F$12+СВЦЭМ!$D$10+'СЕТ СН'!$F$6-'СЕТ СН'!$F$22</f>
        <v>921.47414333999996</v>
      </c>
      <c r="T35" s="36">
        <f>SUMIFS(СВЦЭМ!$C$33:$C$776,СВЦЭМ!$A$33:$A$776,$A35,СВЦЭМ!$B$33:$B$776,T$11)+'СЕТ СН'!$F$12+СВЦЭМ!$D$10+'СЕТ СН'!$F$6-'СЕТ СН'!$F$22</f>
        <v>909.40880579999998</v>
      </c>
      <c r="U35" s="36">
        <f>SUMIFS(СВЦЭМ!$C$33:$C$776,СВЦЭМ!$A$33:$A$776,$A35,СВЦЭМ!$B$33:$B$776,U$11)+'СЕТ СН'!$F$12+СВЦЭМ!$D$10+'СЕТ СН'!$F$6-'СЕТ СН'!$F$22</f>
        <v>882.09844226999996</v>
      </c>
      <c r="V35" s="36">
        <f>SUMIFS(СВЦЭМ!$C$33:$C$776,СВЦЭМ!$A$33:$A$776,$A35,СВЦЭМ!$B$33:$B$776,V$11)+'СЕТ СН'!$F$12+СВЦЭМ!$D$10+'СЕТ СН'!$F$6-'СЕТ СН'!$F$22</f>
        <v>869.17293947999997</v>
      </c>
      <c r="W35" s="36">
        <f>SUMIFS(СВЦЭМ!$C$33:$C$776,СВЦЭМ!$A$33:$A$776,$A35,СВЦЭМ!$B$33:$B$776,W$11)+'СЕТ СН'!$F$12+СВЦЭМ!$D$10+'СЕТ СН'!$F$6-'СЕТ СН'!$F$22</f>
        <v>874.92779696999992</v>
      </c>
      <c r="X35" s="36">
        <f>SUMIFS(СВЦЭМ!$C$33:$C$776,СВЦЭМ!$A$33:$A$776,$A35,СВЦЭМ!$B$33:$B$776,X$11)+'СЕТ СН'!$F$12+СВЦЭМ!$D$10+'СЕТ СН'!$F$6-'СЕТ СН'!$F$22</f>
        <v>936.6556223099999</v>
      </c>
      <c r="Y35" s="36">
        <f>SUMIFS(СВЦЭМ!$C$33:$C$776,СВЦЭМ!$A$33:$A$776,$A35,СВЦЭМ!$B$33:$B$776,Y$11)+'СЕТ СН'!$F$12+СВЦЭМ!$D$10+'СЕТ СН'!$F$6-'СЕТ СН'!$F$22</f>
        <v>1008.01459198</v>
      </c>
    </row>
    <row r="36" spans="1:25" ht="15.75" x14ac:dyDescent="0.2">
      <c r="A36" s="35">
        <f t="shared" si="0"/>
        <v>43549</v>
      </c>
      <c r="B36" s="36">
        <f>SUMIFS(СВЦЭМ!$C$33:$C$776,СВЦЭМ!$A$33:$A$776,$A36,СВЦЭМ!$B$33:$B$776,B$11)+'СЕТ СН'!$F$12+СВЦЭМ!$D$10+'СЕТ СН'!$F$6-'СЕТ СН'!$F$22</f>
        <v>964.05571149999992</v>
      </c>
      <c r="C36" s="36">
        <f>SUMIFS(СВЦЭМ!$C$33:$C$776,СВЦЭМ!$A$33:$A$776,$A36,СВЦЭМ!$B$33:$B$776,C$11)+'СЕТ СН'!$F$12+СВЦЭМ!$D$10+'СЕТ СН'!$F$6-'СЕТ СН'!$F$22</f>
        <v>966.13798281999993</v>
      </c>
      <c r="D36" s="36">
        <f>SUMIFS(СВЦЭМ!$C$33:$C$776,СВЦЭМ!$A$33:$A$776,$A36,СВЦЭМ!$B$33:$B$776,D$11)+'СЕТ СН'!$F$12+СВЦЭМ!$D$10+'СЕТ СН'!$F$6-'СЕТ СН'!$F$22</f>
        <v>996.93994815999997</v>
      </c>
      <c r="E36" s="36">
        <f>SUMIFS(СВЦЭМ!$C$33:$C$776,СВЦЭМ!$A$33:$A$776,$A36,СВЦЭМ!$B$33:$B$776,E$11)+'СЕТ СН'!$F$12+СВЦЭМ!$D$10+'СЕТ СН'!$F$6-'СЕТ СН'!$F$22</f>
        <v>988.58674101999998</v>
      </c>
      <c r="F36" s="36">
        <f>SUMIFS(СВЦЭМ!$C$33:$C$776,СВЦЭМ!$A$33:$A$776,$A36,СВЦЭМ!$B$33:$B$776,F$11)+'СЕТ СН'!$F$12+СВЦЭМ!$D$10+'СЕТ СН'!$F$6-'СЕТ СН'!$F$22</f>
        <v>991.89772459999995</v>
      </c>
      <c r="G36" s="36">
        <f>SUMIFS(СВЦЭМ!$C$33:$C$776,СВЦЭМ!$A$33:$A$776,$A36,СВЦЭМ!$B$33:$B$776,G$11)+'СЕТ СН'!$F$12+СВЦЭМ!$D$10+'СЕТ СН'!$F$6-'СЕТ СН'!$F$22</f>
        <v>977.92944355999998</v>
      </c>
      <c r="H36" s="36">
        <f>SUMIFS(СВЦЭМ!$C$33:$C$776,СВЦЭМ!$A$33:$A$776,$A36,СВЦЭМ!$B$33:$B$776,H$11)+'СЕТ СН'!$F$12+СВЦЭМ!$D$10+'СЕТ СН'!$F$6-'СЕТ СН'!$F$22</f>
        <v>958.66145023999991</v>
      </c>
      <c r="I36" s="36">
        <f>SUMIFS(СВЦЭМ!$C$33:$C$776,СВЦЭМ!$A$33:$A$776,$A36,СВЦЭМ!$B$33:$B$776,I$11)+'СЕТ СН'!$F$12+СВЦЭМ!$D$10+'СЕТ СН'!$F$6-'СЕТ СН'!$F$22</f>
        <v>948.01823185000001</v>
      </c>
      <c r="J36" s="36">
        <f>SUMIFS(СВЦЭМ!$C$33:$C$776,СВЦЭМ!$A$33:$A$776,$A36,СВЦЭМ!$B$33:$B$776,J$11)+'СЕТ СН'!$F$12+СВЦЭМ!$D$10+'СЕТ СН'!$F$6-'СЕТ СН'!$F$22</f>
        <v>899.21115295999994</v>
      </c>
      <c r="K36" s="36">
        <f>SUMIFS(СВЦЭМ!$C$33:$C$776,СВЦЭМ!$A$33:$A$776,$A36,СВЦЭМ!$B$33:$B$776,K$11)+'СЕТ СН'!$F$12+СВЦЭМ!$D$10+'СЕТ СН'!$F$6-'СЕТ СН'!$F$22</f>
        <v>912.28665401000001</v>
      </c>
      <c r="L36" s="36">
        <f>SUMIFS(СВЦЭМ!$C$33:$C$776,СВЦЭМ!$A$33:$A$776,$A36,СВЦЭМ!$B$33:$B$776,L$11)+'СЕТ СН'!$F$12+СВЦЭМ!$D$10+'СЕТ СН'!$F$6-'СЕТ СН'!$F$22</f>
        <v>929.85781895999992</v>
      </c>
      <c r="M36" s="36">
        <f>SUMIFS(СВЦЭМ!$C$33:$C$776,СВЦЭМ!$A$33:$A$776,$A36,СВЦЭМ!$B$33:$B$776,M$11)+'СЕТ СН'!$F$12+СВЦЭМ!$D$10+'СЕТ СН'!$F$6-'СЕТ СН'!$F$22</f>
        <v>968.67008643999998</v>
      </c>
      <c r="N36" s="36">
        <f>SUMIFS(СВЦЭМ!$C$33:$C$776,СВЦЭМ!$A$33:$A$776,$A36,СВЦЭМ!$B$33:$B$776,N$11)+'СЕТ СН'!$F$12+СВЦЭМ!$D$10+'СЕТ СН'!$F$6-'СЕТ СН'!$F$22</f>
        <v>1011.66445259</v>
      </c>
      <c r="O36" s="36">
        <f>SUMIFS(СВЦЭМ!$C$33:$C$776,СВЦЭМ!$A$33:$A$776,$A36,СВЦЭМ!$B$33:$B$776,O$11)+'СЕТ СН'!$F$12+СВЦЭМ!$D$10+'СЕТ СН'!$F$6-'СЕТ СН'!$F$22</f>
        <v>1015.34878182</v>
      </c>
      <c r="P36" s="36">
        <f>SUMIFS(СВЦЭМ!$C$33:$C$776,СВЦЭМ!$A$33:$A$776,$A36,СВЦЭМ!$B$33:$B$776,P$11)+'СЕТ СН'!$F$12+СВЦЭМ!$D$10+'СЕТ СН'!$F$6-'СЕТ СН'!$F$22</f>
        <v>1011.02990258</v>
      </c>
      <c r="Q36" s="36">
        <f>SUMIFS(СВЦЭМ!$C$33:$C$776,СВЦЭМ!$A$33:$A$776,$A36,СВЦЭМ!$B$33:$B$776,Q$11)+'СЕТ СН'!$F$12+СВЦЭМ!$D$10+'СЕТ СН'!$F$6-'СЕТ СН'!$F$22</f>
        <v>1012.3601003799999</v>
      </c>
      <c r="R36" s="36">
        <f>SUMIFS(СВЦЭМ!$C$33:$C$776,СВЦЭМ!$A$33:$A$776,$A36,СВЦЭМ!$B$33:$B$776,R$11)+'СЕТ СН'!$F$12+СВЦЭМ!$D$10+'СЕТ СН'!$F$6-'СЕТ СН'!$F$22</f>
        <v>988.9365148899999</v>
      </c>
      <c r="S36" s="36">
        <f>SUMIFS(СВЦЭМ!$C$33:$C$776,СВЦЭМ!$A$33:$A$776,$A36,СВЦЭМ!$B$33:$B$776,S$11)+'СЕТ СН'!$F$12+СВЦЭМ!$D$10+'СЕТ СН'!$F$6-'СЕТ СН'!$F$22</f>
        <v>945.98620238000001</v>
      </c>
      <c r="T36" s="36">
        <f>SUMIFS(СВЦЭМ!$C$33:$C$776,СВЦЭМ!$A$33:$A$776,$A36,СВЦЭМ!$B$33:$B$776,T$11)+'СЕТ СН'!$F$12+СВЦЭМ!$D$10+'СЕТ СН'!$F$6-'СЕТ СН'!$F$22</f>
        <v>931.96881621</v>
      </c>
      <c r="U36" s="36">
        <f>SUMIFS(СВЦЭМ!$C$33:$C$776,СВЦЭМ!$A$33:$A$776,$A36,СВЦЭМ!$B$33:$B$776,U$11)+'СЕТ СН'!$F$12+СВЦЭМ!$D$10+'СЕТ СН'!$F$6-'СЕТ СН'!$F$22</f>
        <v>911.5635986499999</v>
      </c>
      <c r="V36" s="36">
        <f>SUMIFS(СВЦЭМ!$C$33:$C$776,СВЦЭМ!$A$33:$A$776,$A36,СВЦЭМ!$B$33:$B$776,V$11)+'СЕТ СН'!$F$12+СВЦЭМ!$D$10+'СЕТ СН'!$F$6-'СЕТ СН'!$F$22</f>
        <v>903.76323861999992</v>
      </c>
      <c r="W36" s="36">
        <f>SUMIFS(СВЦЭМ!$C$33:$C$776,СВЦЭМ!$A$33:$A$776,$A36,СВЦЭМ!$B$33:$B$776,W$11)+'СЕТ СН'!$F$12+СВЦЭМ!$D$10+'СЕТ СН'!$F$6-'СЕТ СН'!$F$22</f>
        <v>893.99480779999999</v>
      </c>
      <c r="X36" s="36">
        <f>SUMIFS(СВЦЭМ!$C$33:$C$776,СВЦЭМ!$A$33:$A$776,$A36,СВЦЭМ!$B$33:$B$776,X$11)+'СЕТ СН'!$F$12+СВЦЭМ!$D$10+'СЕТ СН'!$F$6-'СЕТ СН'!$F$22</f>
        <v>939.50653405999992</v>
      </c>
      <c r="Y36" s="36">
        <f>SUMIFS(СВЦЭМ!$C$33:$C$776,СВЦЭМ!$A$33:$A$776,$A36,СВЦЭМ!$B$33:$B$776,Y$11)+'СЕТ СН'!$F$12+СВЦЭМ!$D$10+'СЕТ СН'!$F$6-'СЕТ СН'!$F$22</f>
        <v>977.83577702999992</v>
      </c>
    </row>
    <row r="37" spans="1:25" ht="15.75" x14ac:dyDescent="0.2">
      <c r="A37" s="35">
        <f t="shared" si="0"/>
        <v>43550</v>
      </c>
      <c r="B37" s="36">
        <f>SUMIFS(СВЦЭМ!$C$33:$C$776,СВЦЭМ!$A$33:$A$776,$A37,СВЦЭМ!$B$33:$B$776,B$11)+'СЕТ СН'!$F$12+СВЦЭМ!$D$10+'СЕТ СН'!$F$6-'СЕТ СН'!$F$22</f>
        <v>964.92885019999994</v>
      </c>
      <c r="C37" s="36">
        <f>SUMIFS(СВЦЭМ!$C$33:$C$776,СВЦЭМ!$A$33:$A$776,$A37,СВЦЭМ!$B$33:$B$776,C$11)+'СЕТ СН'!$F$12+СВЦЭМ!$D$10+'СЕТ СН'!$F$6-'СЕТ СН'!$F$22</f>
        <v>1014.4852514299999</v>
      </c>
      <c r="D37" s="36">
        <f>SUMIFS(СВЦЭМ!$C$33:$C$776,СВЦЭМ!$A$33:$A$776,$A37,СВЦЭМ!$B$33:$B$776,D$11)+'СЕТ СН'!$F$12+СВЦЭМ!$D$10+'СЕТ СН'!$F$6-'СЕТ СН'!$F$22</f>
        <v>1056.22643479</v>
      </c>
      <c r="E37" s="36">
        <f>SUMIFS(СВЦЭМ!$C$33:$C$776,СВЦЭМ!$A$33:$A$776,$A37,СВЦЭМ!$B$33:$B$776,E$11)+'СЕТ СН'!$F$12+СВЦЭМ!$D$10+'СЕТ СН'!$F$6-'СЕТ СН'!$F$22</f>
        <v>1079.2462604699999</v>
      </c>
      <c r="F37" s="36">
        <f>SUMIFS(СВЦЭМ!$C$33:$C$776,СВЦЭМ!$A$33:$A$776,$A37,СВЦЭМ!$B$33:$B$776,F$11)+'СЕТ СН'!$F$12+СВЦЭМ!$D$10+'СЕТ СН'!$F$6-'СЕТ СН'!$F$22</f>
        <v>1063.5047936200001</v>
      </c>
      <c r="G37" s="36">
        <f>SUMIFS(СВЦЭМ!$C$33:$C$776,СВЦЭМ!$A$33:$A$776,$A37,СВЦЭМ!$B$33:$B$776,G$11)+'СЕТ СН'!$F$12+СВЦЭМ!$D$10+'СЕТ СН'!$F$6-'СЕТ СН'!$F$22</f>
        <v>1047.99539587</v>
      </c>
      <c r="H37" s="36">
        <f>SUMIFS(СВЦЭМ!$C$33:$C$776,СВЦЭМ!$A$33:$A$776,$A37,СВЦЭМ!$B$33:$B$776,H$11)+'СЕТ СН'!$F$12+СВЦЭМ!$D$10+'СЕТ СН'!$F$6-'СЕТ СН'!$F$22</f>
        <v>981.93845855999996</v>
      </c>
      <c r="I37" s="36">
        <f>SUMIFS(СВЦЭМ!$C$33:$C$776,СВЦЭМ!$A$33:$A$776,$A37,СВЦЭМ!$B$33:$B$776,I$11)+'СЕТ СН'!$F$12+СВЦЭМ!$D$10+'СЕТ СН'!$F$6-'СЕТ СН'!$F$22</f>
        <v>954.61300277999999</v>
      </c>
      <c r="J37" s="36">
        <f>SUMIFS(СВЦЭМ!$C$33:$C$776,СВЦЭМ!$A$33:$A$776,$A37,СВЦЭМ!$B$33:$B$776,J$11)+'СЕТ СН'!$F$12+СВЦЭМ!$D$10+'СЕТ СН'!$F$6-'СЕТ СН'!$F$22</f>
        <v>912.95654782999998</v>
      </c>
      <c r="K37" s="36">
        <f>SUMIFS(СВЦЭМ!$C$33:$C$776,СВЦЭМ!$A$33:$A$776,$A37,СВЦЭМ!$B$33:$B$776,K$11)+'СЕТ СН'!$F$12+СВЦЭМ!$D$10+'СЕТ СН'!$F$6-'СЕТ СН'!$F$22</f>
        <v>896.45276443</v>
      </c>
      <c r="L37" s="36">
        <f>SUMIFS(СВЦЭМ!$C$33:$C$776,СВЦЭМ!$A$33:$A$776,$A37,СВЦЭМ!$B$33:$B$776,L$11)+'СЕТ СН'!$F$12+СВЦЭМ!$D$10+'СЕТ СН'!$F$6-'СЕТ СН'!$F$22</f>
        <v>894.49184207999997</v>
      </c>
      <c r="M37" s="36">
        <f>SUMIFS(СВЦЭМ!$C$33:$C$776,СВЦЭМ!$A$33:$A$776,$A37,СВЦЭМ!$B$33:$B$776,M$11)+'СЕТ СН'!$F$12+СВЦЭМ!$D$10+'СЕТ СН'!$F$6-'СЕТ СН'!$F$22</f>
        <v>914.00651992999997</v>
      </c>
      <c r="N37" s="36">
        <f>SUMIFS(СВЦЭМ!$C$33:$C$776,СВЦЭМ!$A$33:$A$776,$A37,СВЦЭМ!$B$33:$B$776,N$11)+'СЕТ СН'!$F$12+СВЦЭМ!$D$10+'СЕТ СН'!$F$6-'СЕТ СН'!$F$22</f>
        <v>942.19427201999997</v>
      </c>
      <c r="O37" s="36">
        <f>SUMIFS(СВЦЭМ!$C$33:$C$776,СВЦЭМ!$A$33:$A$776,$A37,СВЦЭМ!$B$33:$B$776,O$11)+'СЕТ СН'!$F$12+СВЦЭМ!$D$10+'СЕТ СН'!$F$6-'СЕТ СН'!$F$22</f>
        <v>950.64379904999998</v>
      </c>
      <c r="P37" s="36">
        <f>SUMIFS(СВЦЭМ!$C$33:$C$776,СВЦЭМ!$A$33:$A$776,$A37,СВЦЭМ!$B$33:$B$776,P$11)+'СЕТ СН'!$F$12+СВЦЭМ!$D$10+'СЕТ СН'!$F$6-'СЕТ СН'!$F$22</f>
        <v>966.58982165999998</v>
      </c>
      <c r="Q37" s="36">
        <f>SUMIFS(СВЦЭМ!$C$33:$C$776,СВЦЭМ!$A$33:$A$776,$A37,СВЦЭМ!$B$33:$B$776,Q$11)+'СЕТ СН'!$F$12+СВЦЭМ!$D$10+'СЕТ СН'!$F$6-'СЕТ СН'!$F$22</f>
        <v>963.26406714999996</v>
      </c>
      <c r="R37" s="36">
        <f>SUMIFS(СВЦЭМ!$C$33:$C$776,СВЦЭМ!$A$33:$A$776,$A37,СВЦЭМ!$B$33:$B$776,R$11)+'СЕТ СН'!$F$12+СВЦЭМ!$D$10+'СЕТ СН'!$F$6-'СЕТ СН'!$F$22</f>
        <v>946.13508811999998</v>
      </c>
      <c r="S37" s="36">
        <f>SUMIFS(СВЦЭМ!$C$33:$C$776,СВЦЭМ!$A$33:$A$776,$A37,СВЦЭМ!$B$33:$B$776,S$11)+'СЕТ СН'!$F$12+СВЦЭМ!$D$10+'СЕТ СН'!$F$6-'СЕТ СН'!$F$22</f>
        <v>899.64833408999993</v>
      </c>
      <c r="T37" s="36">
        <f>SUMIFS(СВЦЭМ!$C$33:$C$776,СВЦЭМ!$A$33:$A$776,$A37,СВЦЭМ!$B$33:$B$776,T$11)+'СЕТ СН'!$F$12+СВЦЭМ!$D$10+'СЕТ СН'!$F$6-'СЕТ СН'!$F$22</f>
        <v>887.23651710999991</v>
      </c>
      <c r="U37" s="36">
        <f>SUMIFS(СВЦЭМ!$C$33:$C$776,СВЦЭМ!$A$33:$A$776,$A37,СВЦЭМ!$B$33:$B$776,U$11)+'СЕТ СН'!$F$12+СВЦЭМ!$D$10+'СЕТ СН'!$F$6-'СЕТ СН'!$F$22</f>
        <v>870.43112384999995</v>
      </c>
      <c r="V37" s="36">
        <f>SUMIFS(СВЦЭМ!$C$33:$C$776,СВЦЭМ!$A$33:$A$776,$A37,СВЦЭМ!$B$33:$B$776,V$11)+'СЕТ СН'!$F$12+СВЦЭМ!$D$10+'СЕТ СН'!$F$6-'СЕТ СН'!$F$22</f>
        <v>870.49482924999995</v>
      </c>
      <c r="W37" s="36">
        <f>SUMIFS(СВЦЭМ!$C$33:$C$776,СВЦЭМ!$A$33:$A$776,$A37,СВЦЭМ!$B$33:$B$776,W$11)+'СЕТ СН'!$F$12+СВЦЭМ!$D$10+'СЕТ СН'!$F$6-'СЕТ СН'!$F$22</f>
        <v>872.30416683999999</v>
      </c>
      <c r="X37" s="36">
        <f>SUMIFS(СВЦЭМ!$C$33:$C$776,СВЦЭМ!$A$33:$A$776,$A37,СВЦЭМ!$B$33:$B$776,X$11)+'СЕТ СН'!$F$12+СВЦЭМ!$D$10+'СЕТ СН'!$F$6-'СЕТ СН'!$F$22</f>
        <v>924.68429176999996</v>
      </c>
      <c r="Y37" s="36">
        <f>SUMIFS(СВЦЭМ!$C$33:$C$776,СВЦЭМ!$A$33:$A$776,$A37,СВЦЭМ!$B$33:$B$776,Y$11)+'СЕТ СН'!$F$12+СВЦЭМ!$D$10+'СЕТ СН'!$F$6-'СЕТ СН'!$F$22</f>
        <v>984.51068930999998</v>
      </c>
    </row>
    <row r="38" spans="1:25" ht="15.75" x14ac:dyDescent="0.2">
      <c r="A38" s="35">
        <f t="shared" si="0"/>
        <v>43551</v>
      </c>
      <c r="B38" s="36">
        <f>SUMIFS(СВЦЭМ!$C$33:$C$776,СВЦЭМ!$A$33:$A$776,$A38,СВЦЭМ!$B$33:$B$776,B$11)+'СЕТ СН'!$F$12+СВЦЭМ!$D$10+'СЕТ СН'!$F$6-'СЕТ СН'!$F$22</f>
        <v>1026.0100360399999</v>
      </c>
      <c r="C38" s="36">
        <f>SUMIFS(СВЦЭМ!$C$33:$C$776,СВЦЭМ!$A$33:$A$776,$A38,СВЦЭМ!$B$33:$B$776,C$11)+'СЕТ СН'!$F$12+СВЦЭМ!$D$10+'СЕТ СН'!$F$6-'СЕТ СН'!$F$22</f>
        <v>1042.13480207</v>
      </c>
      <c r="D38" s="36">
        <f>SUMIFS(СВЦЭМ!$C$33:$C$776,СВЦЭМ!$A$33:$A$776,$A38,СВЦЭМ!$B$33:$B$776,D$11)+'СЕТ СН'!$F$12+СВЦЭМ!$D$10+'СЕТ СН'!$F$6-'СЕТ СН'!$F$22</f>
        <v>1063.3764286000001</v>
      </c>
      <c r="E38" s="36">
        <f>SUMIFS(СВЦЭМ!$C$33:$C$776,СВЦЭМ!$A$33:$A$776,$A38,СВЦЭМ!$B$33:$B$776,E$11)+'СЕТ СН'!$F$12+СВЦЭМ!$D$10+'СЕТ СН'!$F$6-'СЕТ СН'!$F$22</f>
        <v>1073.6059747500001</v>
      </c>
      <c r="F38" s="36">
        <f>SUMIFS(СВЦЭМ!$C$33:$C$776,СВЦЭМ!$A$33:$A$776,$A38,СВЦЭМ!$B$33:$B$776,F$11)+'СЕТ СН'!$F$12+СВЦЭМ!$D$10+'СЕТ СН'!$F$6-'СЕТ СН'!$F$22</f>
        <v>1077.2279329599999</v>
      </c>
      <c r="G38" s="36">
        <f>SUMIFS(СВЦЭМ!$C$33:$C$776,СВЦЭМ!$A$33:$A$776,$A38,СВЦЭМ!$B$33:$B$776,G$11)+'СЕТ СН'!$F$12+СВЦЭМ!$D$10+'СЕТ СН'!$F$6-'СЕТ СН'!$F$22</f>
        <v>1037.5889117700001</v>
      </c>
      <c r="H38" s="36">
        <f>SUMIFS(СВЦЭМ!$C$33:$C$776,СВЦЭМ!$A$33:$A$776,$A38,СВЦЭМ!$B$33:$B$776,H$11)+'СЕТ СН'!$F$12+СВЦЭМ!$D$10+'СЕТ СН'!$F$6-'СЕТ СН'!$F$22</f>
        <v>1008.23398218</v>
      </c>
      <c r="I38" s="36">
        <f>SUMIFS(СВЦЭМ!$C$33:$C$776,СВЦЭМ!$A$33:$A$776,$A38,СВЦЭМ!$B$33:$B$776,I$11)+'СЕТ СН'!$F$12+СВЦЭМ!$D$10+'СЕТ СН'!$F$6-'СЕТ СН'!$F$22</f>
        <v>959.36583495999992</v>
      </c>
      <c r="J38" s="36">
        <f>SUMIFS(СВЦЭМ!$C$33:$C$776,СВЦЭМ!$A$33:$A$776,$A38,СВЦЭМ!$B$33:$B$776,J$11)+'СЕТ СН'!$F$12+СВЦЭМ!$D$10+'СЕТ СН'!$F$6-'СЕТ СН'!$F$22</f>
        <v>906.67761684999994</v>
      </c>
      <c r="K38" s="36">
        <f>SUMIFS(СВЦЭМ!$C$33:$C$776,СВЦЭМ!$A$33:$A$776,$A38,СВЦЭМ!$B$33:$B$776,K$11)+'СЕТ СН'!$F$12+СВЦЭМ!$D$10+'СЕТ СН'!$F$6-'СЕТ СН'!$F$22</f>
        <v>890.60780862999991</v>
      </c>
      <c r="L38" s="36">
        <f>SUMIFS(СВЦЭМ!$C$33:$C$776,СВЦЭМ!$A$33:$A$776,$A38,СВЦЭМ!$B$33:$B$776,L$11)+'СЕТ СН'!$F$12+СВЦЭМ!$D$10+'СЕТ СН'!$F$6-'СЕТ СН'!$F$22</f>
        <v>888.79002566999998</v>
      </c>
      <c r="M38" s="36">
        <f>SUMIFS(СВЦЭМ!$C$33:$C$776,СВЦЭМ!$A$33:$A$776,$A38,СВЦЭМ!$B$33:$B$776,M$11)+'СЕТ СН'!$F$12+СВЦЭМ!$D$10+'СЕТ СН'!$F$6-'СЕТ СН'!$F$22</f>
        <v>907.30201685999998</v>
      </c>
      <c r="N38" s="36">
        <f>SUMIFS(СВЦЭМ!$C$33:$C$776,СВЦЭМ!$A$33:$A$776,$A38,СВЦЭМ!$B$33:$B$776,N$11)+'СЕТ СН'!$F$12+СВЦЭМ!$D$10+'СЕТ СН'!$F$6-'СЕТ СН'!$F$22</f>
        <v>959.70768114999998</v>
      </c>
      <c r="O38" s="36">
        <f>SUMIFS(СВЦЭМ!$C$33:$C$776,СВЦЭМ!$A$33:$A$776,$A38,СВЦЭМ!$B$33:$B$776,O$11)+'СЕТ СН'!$F$12+СВЦЭМ!$D$10+'СЕТ СН'!$F$6-'СЕТ СН'!$F$22</f>
        <v>957.59573148999993</v>
      </c>
      <c r="P38" s="36">
        <f>SUMIFS(СВЦЭМ!$C$33:$C$776,СВЦЭМ!$A$33:$A$776,$A38,СВЦЭМ!$B$33:$B$776,P$11)+'СЕТ СН'!$F$12+СВЦЭМ!$D$10+'СЕТ СН'!$F$6-'СЕТ СН'!$F$22</f>
        <v>970.74156836999998</v>
      </c>
      <c r="Q38" s="36">
        <f>SUMIFS(СВЦЭМ!$C$33:$C$776,СВЦЭМ!$A$33:$A$776,$A38,СВЦЭМ!$B$33:$B$776,Q$11)+'СЕТ СН'!$F$12+СВЦЭМ!$D$10+'СЕТ СН'!$F$6-'СЕТ СН'!$F$22</f>
        <v>974.35487101999991</v>
      </c>
      <c r="R38" s="36">
        <f>SUMIFS(СВЦЭМ!$C$33:$C$776,СВЦЭМ!$A$33:$A$776,$A38,СВЦЭМ!$B$33:$B$776,R$11)+'СЕТ СН'!$F$12+СВЦЭМ!$D$10+'СЕТ СН'!$F$6-'СЕТ СН'!$F$22</f>
        <v>945.63163299999997</v>
      </c>
      <c r="S38" s="36">
        <f>SUMIFS(СВЦЭМ!$C$33:$C$776,СВЦЭМ!$A$33:$A$776,$A38,СВЦЭМ!$B$33:$B$776,S$11)+'СЕТ СН'!$F$12+СВЦЭМ!$D$10+'СЕТ СН'!$F$6-'СЕТ СН'!$F$22</f>
        <v>908.65705761999993</v>
      </c>
      <c r="T38" s="36">
        <f>SUMIFS(СВЦЭМ!$C$33:$C$776,СВЦЭМ!$A$33:$A$776,$A38,СВЦЭМ!$B$33:$B$776,T$11)+'СЕТ СН'!$F$12+СВЦЭМ!$D$10+'СЕТ СН'!$F$6-'СЕТ СН'!$F$22</f>
        <v>889.91202873999998</v>
      </c>
      <c r="U38" s="36">
        <f>SUMIFS(СВЦЭМ!$C$33:$C$776,СВЦЭМ!$A$33:$A$776,$A38,СВЦЭМ!$B$33:$B$776,U$11)+'СЕТ СН'!$F$12+СВЦЭМ!$D$10+'СЕТ СН'!$F$6-'СЕТ СН'!$F$22</f>
        <v>883.70620141999996</v>
      </c>
      <c r="V38" s="36">
        <f>SUMIFS(СВЦЭМ!$C$33:$C$776,СВЦЭМ!$A$33:$A$776,$A38,СВЦЭМ!$B$33:$B$776,V$11)+'СЕТ СН'!$F$12+СВЦЭМ!$D$10+'СЕТ СН'!$F$6-'СЕТ СН'!$F$22</f>
        <v>879.79519574999995</v>
      </c>
      <c r="W38" s="36">
        <f>SUMIFS(СВЦЭМ!$C$33:$C$776,СВЦЭМ!$A$33:$A$776,$A38,СВЦЭМ!$B$33:$B$776,W$11)+'СЕТ СН'!$F$12+СВЦЭМ!$D$10+'СЕТ СН'!$F$6-'СЕТ СН'!$F$22</f>
        <v>874.37069596999993</v>
      </c>
      <c r="X38" s="36">
        <f>SUMIFS(СВЦЭМ!$C$33:$C$776,СВЦЭМ!$A$33:$A$776,$A38,СВЦЭМ!$B$33:$B$776,X$11)+'СЕТ СН'!$F$12+СВЦЭМ!$D$10+'СЕТ СН'!$F$6-'СЕТ СН'!$F$22</f>
        <v>930.20719799999995</v>
      </c>
      <c r="Y38" s="36">
        <f>SUMIFS(СВЦЭМ!$C$33:$C$776,СВЦЭМ!$A$33:$A$776,$A38,СВЦЭМ!$B$33:$B$776,Y$11)+'СЕТ СН'!$F$12+СВЦЭМ!$D$10+'СЕТ СН'!$F$6-'СЕТ СН'!$F$22</f>
        <v>983.85351911999999</v>
      </c>
    </row>
    <row r="39" spans="1:25" ht="15.75" x14ac:dyDescent="0.2">
      <c r="A39" s="35">
        <f t="shared" si="0"/>
        <v>43552</v>
      </c>
      <c r="B39" s="36">
        <f>SUMIFS(СВЦЭМ!$C$33:$C$776,СВЦЭМ!$A$33:$A$776,$A39,СВЦЭМ!$B$33:$B$776,B$11)+'СЕТ СН'!$F$12+СВЦЭМ!$D$10+'СЕТ СН'!$F$6-'СЕТ СН'!$F$22</f>
        <v>1024.2327058799999</v>
      </c>
      <c r="C39" s="36">
        <f>SUMIFS(СВЦЭМ!$C$33:$C$776,СВЦЭМ!$A$33:$A$776,$A39,СВЦЭМ!$B$33:$B$776,C$11)+'СЕТ СН'!$F$12+СВЦЭМ!$D$10+'СЕТ СН'!$F$6-'СЕТ СН'!$F$22</f>
        <v>1050.8606848500001</v>
      </c>
      <c r="D39" s="36">
        <f>SUMIFS(СВЦЭМ!$C$33:$C$776,СВЦЭМ!$A$33:$A$776,$A39,СВЦЭМ!$B$33:$B$776,D$11)+'СЕТ СН'!$F$12+СВЦЭМ!$D$10+'СЕТ СН'!$F$6-'СЕТ СН'!$F$22</f>
        <v>1069.5166737100001</v>
      </c>
      <c r="E39" s="36">
        <f>SUMIFS(СВЦЭМ!$C$33:$C$776,СВЦЭМ!$A$33:$A$776,$A39,СВЦЭМ!$B$33:$B$776,E$11)+'СЕТ СН'!$F$12+СВЦЭМ!$D$10+'СЕТ СН'!$F$6-'СЕТ СН'!$F$22</f>
        <v>1072.765971</v>
      </c>
      <c r="F39" s="36">
        <f>SUMIFS(СВЦЭМ!$C$33:$C$776,СВЦЭМ!$A$33:$A$776,$A39,СВЦЭМ!$B$33:$B$776,F$11)+'СЕТ СН'!$F$12+СВЦЭМ!$D$10+'СЕТ СН'!$F$6-'СЕТ СН'!$F$22</f>
        <v>1071.6741988900001</v>
      </c>
      <c r="G39" s="36">
        <f>SUMIFS(СВЦЭМ!$C$33:$C$776,СВЦЭМ!$A$33:$A$776,$A39,СВЦЭМ!$B$33:$B$776,G$11)+'СЕТ СН'!$F$12+СВЦЭМ!$D$10+'СЕТ СН'!$F$6-'СЕТ СН'!$F$22</f>
        <v>1038.51395927</v>
      </c>
      <c r="H39" s="36">
        <f>SUMIFS(СВЦЭМ!$C$33:$C$776,СВЦЭМ!$A$33:$A$776,$A39,СВЦЭМ!$B$33:$B$776,H$11)+'СЕТ СН'!$F$12+СВЦЭМ!$D$10+'СЕТ СН'!$F$6-'СЕТ СН'!$F$22</f>
        <v>1017.1215962</v>
      </c>
      <c r="I39" s="36">
        <f>SUMIFS(СВЦЭМ!$C$33:$C$776,СВЦЭМ!$A$33:$A$776,$A39,СВЦЭМ!$B$33:$B$776,I$11)+'СЕТ СН'!$F$12+СВЦЭМ!$D$10+'СЕТ СН'!$F$6-'СЕТ СН'!$F$22</f>
        <v>979.85602466</v>
      </c>
      <c r="J39" s="36">
        <f>SUMIFS(СВЦЭМ!$C$33:$C$776,СВЦЭМ!$A$33:$A$776,$A39,СВЦЭМ!$B$33:$B$776,J$11)+'СЕТ СН'!$F$12+СВЦЭМ!$D$10+'СЕТ СН'!$F$6-'СЕТ СН'!$F$22</f>
        <v>931.07541710999999</v>
      </c>
      <c r="K39" s="36">
        <f>SUMIFS(СВЦЭМ!$C$33:$C$776,СВЦЭМ!$A$33:$A$776,$A39,СВЦЭМ!$B$33:$B$776,K$11)+'СЕТ СН'!$F$12+СВЦЭМ!$D$10+'СЕТ СН'!$F$6-'СЕТ СН'!$F$22</f>
        <v>902.52492453999992</v>
      </c>
      <c r="L39" s="36">
        <f>SUMIFS(СВЦЭМ!$C$33:$C$776,СВЦЭМ!$A$33:$A$776,$A39,СВЦЭМ!$B$33:$B$776,L$11)+'СЕТ СН'!$F$12+СВЦЭМ!$D$10+'СЕТ СН'!$F$6-'СЕТ СН'!$F$22</f>
        <v>910.54641368</v>
      </c>
      <c r="M39" s="36">
        <f>SUMIFS(СВЦЭМ!$C$33:$C$776,СВЦЭМ!$A$33:$A$776,$A39,СВЦЭМ!$B$33:$B$776,M$11)+'СЕТ СН'!$F$12+СВЦЭМ!$D$10+'СЕТ СН'!$F$6-'СЕТ СН'!$F$22</f>
        <v>924.32797245999996</v>
      </c>
      <c r="N39" s="36">
        <f>SUMIFS(СВЦЭМ!$C$33:$C$776,СВЦЭМ!$A$33:$A$776,$A39,СВЦЭМ!$B$33:$B$776,N$11)+'СЕТ СН'!$F$12+СВЦЭМ!$D$10+'СЕТ СН'!$F$6-'СЕТ СН'!$F$22</f>
        <v>973.49494368000001</v>
      </c>
      <c r="O39" s="36">
        <f>SUMIFS(СВЦЭМ!$C$33:$C$776,СВЦЭМ!$A$33:$A$776,$A39,СВЦЭМ!$B$33:$B$776,O$11)+'СЕТ СН'!$F$12+СВЦЭМ!$D$10+'СЕТ СН'!$F$6-'СЕТ СН'!$F$22</f>
        <v>978.50102774999993</v>
      </c>
      <c r="P39" s="36">
        <f>SUMIFS(СВЦЭМ!$C$33:$C$776,СВЦЭМ!$A$33:$A$776,$A39,СВЦЭМ!$B$33:$B$776,P$11)+'СЕТ СН'!$F$12+СВЦЭМ!$D$10+'СЕТ СН'!$F$6-'СЕТ СН'!$F$22</f>
        <v>993.42845684999998</v>
      </c>
      <c r="Q39" s="36">
        <f>SUMIFS(СВЦЭМ!$C$33:$C$776,СВЦЭМ!$A$33:$A$776,$A39,СВЦЭМ!$B$33:$B$776,Q$11)+'СЕТ СН'!$F$12+СВЦЭМ!$D$10+'СЕТ СН'!$F$6-'СЕТ СН'!$F$22</f>
        <v>990.92717407999999</v>
      </c>
      <c r="R39" s="36">
        <f>SUMIFS(СВЦЭМ!$C$33:$C$776,СВЦЭМ!$A$33:$A$776,$A39,СВЦЭМ!$B$33:$B$776,R$11)+'СЕТ СН'!$F$12+СВЦЭМ!$D$10+'СЕТ СН'!$F$6-'СЕТ СН'!$F$22</f>
        <v>961.03292551999994</v>
      </c>
      <c r="S39" s="36">
        <f>SUMIFS(СВЦЭМ!$C$33:$C$776,СВЦЭМ!$A$33:$A$776,$A39,СВЦЭМ!$B$33:$B$776,S$11)+'СЕТ СН'!$F$12+СВЦЭМ!$D$10+'СЕТ СН'!$F$6-'СЕТ СН'!$F$22</f>
        <v>930.84291783999993</v>
      </c>
      <c r="T39" s="36">
        <f>SUMIFS(СВЦЭМ!$C$33:$C$776,СВЦЭМ!$A$33:$A$776,$A39,СВЦЭМ!$B$33:$B$776,T$11)+'СЕТ СН'!$F$12+СВЦЭМ!$D$10+'СЕТ СН'!$F$6-'СЕТ СН'!$F$22</f>
        <v>923.67724219999991</v>
      </c>
      <c r="U39" s="36">
        <f>SUMIFS(СВЦЭМ!$C$33:$C$776,СВЦЭМ!$A$33:$A$776,$A39,СВЦЭМ!$B$33:$B$776,U$11)+'СЕТ СН'!$F$12+СВЦЭМ!$D$10+'СЕТ СН'!$F$6-'СЕТ СН'!$F$22</f>
        <v>907.57395718999999</v>
      </c>
      <c r="V39" s="36">
        <f>SUMIFS(СВЦЭМ!$C$33:$C$776,СВЦЭМ!$A$33:$A$776,$A39,СВЦЭМ!$B$33:$B$776,V$11)+'СЕТ СН'!$F$12+СВЦЭМ!$D$10+'СЕТ СН'!$F$6-'СЕТ СН'!$F$22</f>
        <v>905.77707014999999</v>
      </c>
      <c r="W39" s="36">
        <f>SUMIFS(СВЦЭМ!$C$33:$C$776,СВЦЭМ!$A$33:$A$776,$A39,СВЦЭМ!$B$33:$B$776,W$11)+'СЕТ СН'!$F$12+СВЦЭМ!$D$10+'СЕТ СН'!$F$6-'СЕТ СН'!$F$22</f>
        <v>901.01169014999994</v>
      </c>
      <c r="X39" s="36">
        <f>SUMIFS(СВЦЭМ!$C$33:$C$776,СВЦЭМ!$A$33:$A$776,$A39,СВЦЭМ!$B$33:$B$776,X$11)+'СЕТ СН'!$F$12+СВЦЭМ!$D$10+'СЕТ СН'!$F$6-'СЕТ СН'!$F$22</f>
        <v>940.51586972999996</v>
      </c>
      <c r="Y39" s="36">
        <f>SUMIFS(СВЦЭМ!$C$33:$C$776,СВЦЭМ!$A$33:$A$776,$A39,СВЦЭМ!$B$33:$B$776,Y$11)+'СЕТ СН'!$F$12+СВЦЭМ!$D$10+'СЕТ СН'!$F$6-'СЕТ СН'!$F$22</f>
        <v>1007.52245178</v>
      </c>
    </row>
    <row r="40" spans="1:25" ht="15.75" x14ac:dyDescent="0.2">
      <c r="A40" s="35">
        <f t="shared" si="0"/>
        <v>43553</v>
      </c>
      <c r="B40" s="36">
        <f>SUMIFS(СВЦЭМ!$C$33:$C$776,СВЦЭМ!$A$33:$A$776,$A40,СВЦЭМ!$B$33:$B$776,B$11)+'СЕТ СН'!$F$12+СВЦЭМ!$D$10+'СЕТ СН'!$F$6-'СЕТ СН'!$F$22</f>
        <v>1012.9047617</v>
      </c>
      <c r="C40" s="36">
        <f>SUMIFS(СВЦЭМ!$C$33:$C$776,СВЦЭМ!$A$33:$A$776,$A40,СВЦЭМ!$B$33:$B$776,C$11)+'СЕТ СН'!$F$12+СВЦЭМ!$D$10+'СЕТ СН'!$F$6-'СЕТ СН'!$F$22</f>
        <v>1047.95824855</v>
      </c>
      <c r="D40" s="36">
        <f>SUMIFS(СВЦЭМ!$C$33:$C$776,СВЦЭМ!$A$33:$A$776,$A40,СВЦЭМ!$B$33:$B$776,D$11)+'СЕТ СН'!$F$12+СВЦЭМ!$D$10+'СЕТ СН'!$F$6-'СЕТ СН'!$F$22</f>
        <v>1060.8827377299999</v>
      </c>
      <c r="E40" s="36">
        <f>SUMIFS(СВЦЭМ!$C$33:$C$776,СВЦЭМ!$A$33:$A$776,$A40,СВЦЭМ!$B$33:$B$776,E$11)+'СЕТ СН'!$F$12+СВЦЭМ!$D$10+'СЕТ СН'!$F$6-'СЕТ СН'!$F$22</f>
        <v>1070.91786869</v>
      </c>
      <c r="F40" s="36">
        <f>SUMIFS(СВЦЭМ!$C$33:$C$776,СВЦЭМ!$A$33:$A$776,$A40,СВЦЭМ!$B$33:$B$776,F$11)+'СЕТ СН'!$F$12+СВЦЭМ!$D$10+'СЕТ СН'!$F$6-'СЕТ СН'!$F$22</f>
        <v>1076.3023953100001</v>
      </c>
      <c r="G40" s="36">
        <f>SUMIFS(СВЦЭМ!$C$33:$C$776,СВЦЭМ!$A$33:$A$776,$A40,СВЦЭМ!$B$33:$B$776,G$11)+'СЕТ СН'!$F$12+СВЦЭМ!$D$10+'СЕТ СН'!$F$6-'СЕТ СН'!$F$22</f>
        <v>1060.59203862</v>
      </c>
      <c r="H40" s="36">
        <f>SUMIFS(СВЦЭМ!$C$33:$C$776,СВЦЭМ!$A$33:$A$776,$A40,СВЦЭМ!$B$33:$B$776,H$11)+'СЕТ СН'!$F$12+СВЦЭМ!$D$10+'СЕТ СН'!$F$6-'СЕТ СН'!$F$22</f>
        <v>1019.07721896</v>
      </c>
      <c r="I40" s="36">
        <f>SUMIFS(СВЦЭМ!$C$33:$C$776,СВЦЭМ!$A$33:$A$776,$A40,СВЦЭМ!$B$33:$B$776,I$11)+'СЕТ СН'!$F$12+СВЦЭМ!$D$10+'СЕТ СН'!$F$6-'СЕТ СН'!$F$22</f>
        <v>986.16300453999997</v>
      </c>
      <c r="J40" s="36">
        <f>SUMIFS(СВЦЭМ!$C$33:$C$776,СВЦЭМ!$A$33:$A$776,$A40,СВЦЭМ!$B$33:$B$776,J$11)+'СЕТ СН'!$F$12+СВЦЭМ!$D$10+'СЕТ СН'!$F$6-'СЕТ СН'!$F$22</f>
        <v>935.99051740999994</v>
      </c>
      <c r="K40" s="36">
        <f>SUMIFS(СВЦЭМ!$C$33:$C$776,СВЦЭМ!$A$33:$A$776,$A40,СВЦЭМ!$B$33:$B$776,K$11)+'СЕТ СН'!$F$12+СВЦЭМ!$D$10+'СЕТ СН'!$F$6-'СЕТ СН'!$F$22</f>
        <v>901.87447689999999</v>
      </c>
      <c r="L40" s="36">
        <f>SUMIFS(СВЦЭМ!$C$33:$C$776,СВЦЭМ!$A$33:$A$776,$A40,СВЦЭМ!$B$33:$B$776,L$11)+'СЕТ СН'!$F$12+СВЦЭМ!$D$10+'СЕТ СН'!$F$6-'СЕТ СН'!$F$22</f>
        <v>926.92296191999992</v>
      </c>
      <c r="M40" s="36">
        <f>SUMIFS(СВЦЭМ!$C$33:$C$776,СВЦЭМ!$A$33:$A$776,$A40,СВЦЭМ!$B$33:$B$776,M$11)+'СЕТ СН'!$F$12+СВЦЭМ!$D$10+'СЕТ СН'!$F$6-'СЕТ СН'!$F$22</f>
        <v>947.92389910999998</v>
      </c>
      <c r="N40" s="36">
        <f>SUMIFS(СВЦЭМ!$C$33:$C$776,СВЦЭМ!$A$33:$A$776,$A40,СВЦЭМ!$B$33:$B$776,N$11)+'СЕТ СН'!$F$12+СВЦЭМ!$D$10+'СЕТ СН'!$F$6-'СЕТ СН'!$F$22</f>
        <v>956.81263686</v>
      </c>
      <c r="O40" s="36">
        <f>SUMIFS(СВЦЭМ!$C$33:$C$776,СВЦЭМ!$A$33:$A$776,$A40,СВЦЭМ!$B$33:$B$776,O$11)+'СЕТ СН'!$F$12+СВЦЭМ!$D$10+'СЕТ СН'!$F$6-'СЕТ СН'!$F$22</f>
        <v>964.39983159999997</v>
      </c>
      <c r="P40" s="36">
        <f>SUMIFS(СВЦЭМ!$C$33:$C$776,СВЦЭМ!$A$33:$A$776,$A40,СВЦЭМ!$B$33:$B$776,P$11)+'СЕТ СН'!$F$12+СВЦЭМ!$D$10+'СЕТ СН'!$F$6-'СЕТ СН'!$F$22</f>
        <v>975.01720573</v>
      </c>
      <c r="Q40" s="36">
        <f>SUMIFS(СВЦЭМ!$C$33:$C$776,СВЦЭМ!$A$33:$A$776,$A40,СВЦЭМ!$B$33:$B$776,Q$11)+'СЕТ СН'!$F$12+СВЦЭМ!$D$10+'СЕТ СН'!$F$6-'СЕТ СН'!$F$22</f>
        <v>973.61716801</v>
      </c>
      <c r="R40" s="36">
        <f>SUMIFS(СВЦЭМ!$C$33:$C$776,СВЦЭМ!$A$33:$A$776,$A40,СВЦЭМ!$B$33:$B$776,R$11)+'СЕТ СН'!$F$12+СВЦЭМ!$D$10+'СЕТ СН'!$F$6-'СЕТ СН'!$F$22</f>
        <v>950.7623155</v>
      </c>
      <c r="S40" s="36">
        <f>SUMIFS(СВЦЭМ!$C$33:$C$776,СВЦЭМ!$A$33:$A$776,$A40,СВЦЭМ!$B$33:$B$776,S$11)+'СЕТ СН'!$F$12+СВЦЭМ!$D$10+'СЕТ СН'!$F$6-'СЕТ СН'!$F$22</f>
        <v>919.05106765999994</v>
      </c>
      <c r="T40" s="36">
        <f>SUMIFS(СВЦЭМ!$C$33:$C$776,СВЦЭМ!$A$33:$A$776,$A40,СВЦЭМ!$B$33:$B$776,T$11)+'СЕТ СН'!$F$12+СВЦЭМ!$D$10+'СЕТ СН'!$F$6-'СЕТ СН'!$F$22</f>
        <v>906.29935161999992</v>
      </c>
      <c r="U40" s="36">
        <f>SUMIFS(СВЦЭМ!$C$33:$C$776,СВЦЭМ!$A$33:$A$776,$A40,СВЦЭМ!$B$33:$B$776,U$11)+'СЕТ СН'!$F$12+СВЦЭМ!$D$10+'СЕТ СН'!$F$6-'СЕТ СН'!$F$22</f>
        <v>879.63134639999998</v>
      </c>
      <c r="V40" s="36">
        <f>SUMIFS(СВЦЭМ!$C$33:$C$776,СВЦЭМ!$A$33:$A$776,$A40,СВЦЭМ!$B$33:$B$776,V$11)+'СЕТ СН'!$F$12+СВЦЭМ!$D$10+'СЕТ СН'!$F$6-'СЕТ СН'!$F$22</f>
        <v>869.65643880999994</v>
      </c>
      <c r="W40" s="36">
        <f>SUMIFS(СВЦЭМ!$C$33:$C$776,СВЦЭМ!$A$33:$A$776,$A40,СВЦЭМ!$B$33:$B$776,W$11)+'СЕТ СН'!$F$12+СВЦЭМ!$D$10+'СЕТ СН'!$F$6-'СЕТ СН'!$F$22</f>
        <v>849.63181478999991</v>
      </c>
      <c r="X40" s="36">
        <f>SUMIFS(СВЦЭМ!$C$33:$C$776,СВЦЭМ!$A$33:$A$776,$A40,СВЦЭМ!$B$33:$B$776,X$11)+'СЕТ СН'!$F$12+СВЦЭМ!$D$10+'СЕТ СН'!$F$6-'СЕТ СН'!$F$22</f>
        <v>906.28196478999996</v>
      </c>
      <c r="Y40" s="36">
        <f>SUMIFS(СВЦЭМ!$C$33:$C$776,СВЦЭМ!$A$33:$A$776,$A40,СВЦЭМ!$B$33:$B$776,Y$11)+'СЕТ СН'!$F$12+СВЦЭМ!$D$10+'СЕТ СН'!$F$6-'СЕТ СН'!$F$22</f>
        <v>961.35414965999996</v>
      </c>
    </row>
    <row r="41" spans="1:25" ht="15.75" x14ac:dyDescent="0.2">
      <c r="A41" s="35">
        <f t="shared" si="0"/>
        <v>43554</v>
      </c>
      <c r="B41" s="36">
        <f>SUMIFS(СВЦЭМ!$C$33:$C$776,СВЦЭМ!$A$33:$A$776,$A41,СВЦЭМ!$B$33:$B$776,B$11)+'СЕТ СН'!$F$12+СВЦЭМ!$D$10+'СЕТ СН'!$F$6-'СЕТ СН'!$F$22</f>
        <v>986.69140641999991</v>
      </c>
      <c r="C41" s="36">
        <f>SUMIFS(СВЦЭМ!$C$33:$C$776,СВЦЭМ!$A$33:$A$776,$A41,СВЦЭМ!$B$33:$B$776,C$11)+'СЕТ СН'!$F$12+СВЦЭМ!$D$10+'СЕТ СН'!$F$6-'СЕТ СН'!$F$22</f>
        <v>994.97140451999996</v>
      </c>
      <c r="D41" s="36">
        <f>SUMIFS(СВЦЭМ!$C$33:$C$776,СВЦЭМ!$A$33:$A$776,$A41,СВЦЭМ!$B$33:$B$776,D$11)+'СЕТ СН'!$F$12+СВЦЭМ!$D$10+'СЕТ СН'!$F$6-'СЕТ СН'!$F$22</f>
        <v>1021.9945317199999</v>
      </c>
      <c r="E41" s="36">
        <f>SUMIFS(СВЦЭМ!$C$33:$C$776,СВЦЭМ!$A$33:$A$776,$A41,СВЦЭМ!$B$33:$B$776,E$11)+'СЕТ СН'!$F$12+СВЦЭМ!$D$10+'СЕТ СН'!$F$6-'СЕТ СН'!$F$22</f>
        <v>1033.4685479100001</v>
      </c>
      <c r="F41" s="36">
        <f>SUMIFS(СВЦЭМ!$C$33:$C$776,СВЦЭМ!$A$33:$A$776,$A41,СВЦЭМ!$B$33:$B$776,F$11)+'СЕТ СН'!$F$12+СВЦЭМ!$D$10+'СЕТ СН'!$F$6-'СЕТ СН'!$F$22</f>
        <v>1030.7111226100001</v>
      </c>
      <c r="G41" s="36">
        <f>SUMIFS(СВЦЭМ!$C$33:$C$776,СВЦЭМ!$A$33:$A$776,$A41,СВЦЭМ!$B$33:$B$776,G$11)+'СЕТ СН'!$F$12+СВЦЭМ!$D$10+'СЕТ СН'!$F$6-'СЕТ СН'!$F$22</f>
        <v>1017.53833888</v>
      </c>
      <c r="H41" s="36">
        <f>SUMIFS(СВЦЭМ!$C$33:$C$776,СВЦЭМ!$A$33:$A$776,$A41,СВЦЭМ!$B$33:$B$776,H$11)+'СЕТ СН'!$F$12+СВЦЭМ!$D$10+'СЕТ СН'!$F$6-'СЕТ СН'!$F$22</f>
        <v>1001.02320771</v>
      </c>
      <c r="I41" s="36">
        <f>SUMIFS(СВЦЭМ!$C$33:$C$776,СВЦЭМ!$A$33:$A$776,$A41,СВЦЭМ!$B$33:$B$776,I$11)+'СЕТ СН'!$F$12+СВЦЭМ!$D$10+'СЕТ СН'!$F$6-'СЕТ СН'!$F$22</f>
        <v>972.5513004899999</v>
      </c>
      <c r="J41" s="36">
        <f>SUMIFS(СВЦЭМ!$C$33:$C$776,СВЦЭМ!$A$33:$A$776,$A41,СВЦЭМ!$B$33:$B$776,J$11)+'СЕТ СН'!$F$12+СВЦЭМ!$D$10+'СЕТ СН'!$F$6-'СЕТ СН'!$F$22</f>
        <v>892.81858224999996</v>
      </c>
      <c r="K41" s="36">
        <f>SUMIFS(СВЦЭМ!$C$33:$C$776,СВЦЭМ!$A$33:$A$776,$A41,СВЦЭМ!$B$33:$B$776,K$11)+'СЕТ СН'!$F$12+СВЦЭМ!$D$10+'СЕТ СН'!$F$6-'СЕТ СН'!$F$22</f>
        <v>862.57542467999997</v>
      </c>
      <c r="L41" s="36">
        <f>SUMIFS(СВЦЭМ!$C$33:$C$776,СВЦЭМ!$A$33:$A$776,$A41,СВЦЭМ!$B$33:$B$776,L$11)+'СЕТ СН'!$F$12+СВЦЭМ!$D$10+'СЕТ СН'!$F$6-'СЕТ СН'!$F$22</f>
        <v>855.21219905999999</v>
      </c>
      <c r="M41" s="36">
        <f>SUMIFS(СВЦЭМ!$C$33:$C$776,СВЦЭМ!$A$33:$A$776,$A41,СВЦЭМ!$B$33:$B$776,M$11)+'СЕТ СН'!$F$12+СВЦЭМ!$D$10+'СЕТ СН'!$F$6-'СЕТ СН'!$F$22</f>
        <v>874.28040809999993</v>
      </c>
      <c r="N41" s="36">
        <f>SUMIFS(СВЦЭМ!$C$33:$C$776,СВЦЭМ!$A$33:$A$776,$A41,СВЦЭМ!$B$33:$B$776,N$11)+'СЕТ СН'!$F$12+СВЦЭМ!$D$10+'СЕТ СН'!$F$6-'СЕТ СН'!$F$22</f>
        <v>915.54004624999993</v>
      </c>
      <c r="O41" s="36">
        <f>SUMIFS(СВЦЭМ!$C$33:$C$776,СВЦЭМ!$A$33:$A$776,$A41,СВЦЭМ!$B$33:$B$776,O$11)+'СЕТ СН'!$F$12+СВЦЭМ!$D$10+'СЕТ СН'!$F$6-'СЕТ СН'!$F$22</f>
        <v>934.05774766999991</v>
      </c>
      <c r="P41" s="36">
        <f>SUMIFS(СВЦЭМ!$C$33:$C$776,СВЦЭМ!$A$33:$A$776,$A41,СВЦЭМ!$B$33:$B$776,P$11)+'СЕТ СН'!$F$12+СВЦЭМ!$D$10+'СЕТ СН'!$F$6-'СЕТ СН'!$F$22</f>
        <v>935.89733239999998</v>
      </c>
      <c r="Q41" s="36">
        <f>SUMIFS(СВЦЭМ!$C$33:$C$776,СВЦЭМ!$A$33:$A$776,$A41,СВЦЭМ!$B$33:$B$776,Q$11)+'СЕТ СН'!$F$12+СВЦЭМ!$D$10+'СЕТ СН'!$F$6-'СЕТ СН'!$F$22</f>
        <v>935.82983802999991</v>
      </c>
      <c r="R41" s="36">
        <f>SUMIFS(СВЦЭМ!$C$33:$C$776,СВЦЭМ!$A$33:$A$776,$A41,СВЦЭМ!$B$33:$B$776,R$11)+'СЕТ СН'!$F$12+СВЦЭМ!$D$10+'СЕТ СН'!$F$6-'СЕТ СН'!$F$22</f>
        <v>912.65883378000001</v>
      </c>
      <c r="S41" s="36">
        <f>SUMIFS(СВЦЭМ!$C$33:$C$776,СВЦЭМ!$A$33:$A$776,$A41,СВЦЭМ!$B$33:$B$776,S$11)+'СЕТ СН'!$F$12+СВЦЭМ!$D$10+'СЕТ СН'!$F$6-'СЕТ СН'!$F$22</f>
        <v>869.37898648999999</v>
      </c>
      <c r="T41" s="36">
        <f>SUMIFS(СВЦЭМ!$C$33:$C$776,СВЦЭМ!$A$33:$A$776,$A41,СВЦЭМ!$B$33:$B$776,T$11)+'СЕТ СН'!$F$12+СВЦЭМ!$D$10+'СЕТ СН'!$F$6-'СЕТ СН'!$F$22</f>
        <v>859.57905096999991</v>
      </c>
      <c r="U41" s="36">
        <f>SUMIFS(СВЦЭМ!$C$33:$C$776,СВЦЭМ!$A$33:$A$776,$A41,СВЦЭМ!$B$33:$B$776,U$11)+'СЕТ СН'!$F$12+СВЦЭМ!$D$10+'СЕТ СН'!$F$6-'СЕТ СН'!$F$22</f>
        <v>842.24830655999995</v>
      </c>
      <c r="V41" s="36">
        <f>SUMIFS(СВЦЭМ!$C$33:$C$776,СВЦЭМ!$A$33:$A$776,$A41,СВЦЭМ!$B$33:$B$776,V$11)+'СЕТ СН'!$F$12+СВЦЭМ!$D$10+'СЕТ СН'!$F$6-'СЕТ СН'!$F$22</f>
        <v>824.1845704399999</v>
      </c>
      <c r="W41" s="36">
        <f>SUMIFS(СВЦЭМ!$C$33:$C$776,СВЦЭМ!$A$33:$A$776,$A41,СВЦЭМ!$B$33:$B$776,W$11)+'СЕТ СН'!$F$12+СВЦЭМ!$D$10+'СЕТ СН'!$F$6-'СЕТ СН'!$F$22</f>
        <v>832.04587326000001</v>
      </c>
      <c r="X41" s="36">
        <f>SUMIFS(СВЦЭМ!$C$33:$C$776,СВЦЭМ!$A$33:$A$776,$A41,СВЦЭМ!$B$33:$B$776,X$11)+'СЕТ СН'!$F$12+СВЦЭМ!$D$10+'СЕТ СН'!$F$6-'СЕТ СН'!$F$22</f>
        <v>881.61824945000001</v>
      </c>
      <c r="Y41" s="36">
        <f>SUMIFS(СВЦЭМ!$C$33:$C$776,СВЦЭМ!$A$33:$A$776,$A41,СВЦЭМ!$B$33:$B$776,Y$11)+'СЕТ СН'!$F$12+СВЦЭМ!$D$10+'СЕТ СН'!$F$6-'СЕТ СН'!$F$22</f>
        <v>947.88663747999999</v>
      </c>
    </row>
    <row r="42" spans="1:25" ht="15.75" x14ac:dyDescent="0.2">
      <c r="A42" s="35">
        <f t="shared" si="0"/>
        <v>43555</v>
      </c>
      <c r="B42" s="36">
        <f>SUMIFS(СВЦЭМ!$C$33:$C$776,СВЦЭМ!$A$33:$A$776,$A42,СВЦЭМ!$B$33:$B$776,B$11)+'СЕТ СН'!$F$12+СВЦЭМ!$D$10+'СЕТ СН'!$F$6-'СЕТ СН'!$F$22</f>
        <v>980.62410814999998</v>
      </c>
      <c r="C42" s="36">
        <f>SUMIFS(СВЦЭМ!$C$33:$C$776,СВЦЭМ!$A$33:$A$776,$A42,СВЦЭМ!$B$33:$B$776,C$11)+'СЕТ СН'!$F$12+СВЦЭМ!$D$10+'СЕТ СН'!$F$6-'СЕТ СН'!$F$22</f>
        <v>1011.0365770699999</v>
      </c>
      <c r="D42" s="36">
        <f>SUMIFS(СВЦЭМ!$C$33:$C$776,СВЦЭМ!$A$33:$A$776,$A42,СВЦЭМ!$B$33:$B$776,D$11)+'СЕТ СН'!$F$12+СВЦЭМ!$D$10+'СЕТ СН'!$F$6-'СЕТ СН'!$F$22</f>
        <v>1032.14373318</v>
      </c>
      <c r="E42" s="36">
        <f>SUMIFS(СВЦЭМ!$C$33:$C$776,СВЦЭМ!$A$33:$A$776,$A42,СВЦЭМ!$B$33:$B$776,E$11)+'СЕТ СН'!$F$12+СВЦЭМ!$D$10+'СЕТ СН'!$F$6-'СЕТ СН'!$F$22</f>
        <v>1040.7640930299999</v>
      </c>
      <c r="F42" s="36">
        <f>SUMIFS(СВЦЭМ!$C$33:$C$776,СВЦЭМ!$A$33:$A$776,$A42,СВЦЭМ!$B$33:$B$776,F$11)+'СЕТ СН'!$F$12+СВЦЭМ!$D$10+'СЕТ СН'!$F$6-'СЕТ СН'!$F$22</f>
        <v>1045.99193229</v>
      </c>
      <c r="G42" s="36">
        <f>SUMIFS(СВЦЭМ!$C$33:$C$776,СВЦЭМ!$A$33:$A$776,$A42,СВЦЭМ!$B$33:$B$776,G$11)+'СЕТ СН'!$F$12+СВЦЭМ!$D$10+'СЕТ СН'!$F$6-'СЕТ СН'!$F$22</f>
        <v>1037.9120391700001</v>
      </c>
      <c r="H42" s="36">
        <f>SUMIFS(СВЦЭМ!$C$33:$C$776,СВЦЭМ!$A$33:$A$776,$A42,СВЦЭМ!$B$33:$B$776,H$11)+'СЕТ СН'!$F$12+СВЦЭМ!$D$10+'СЕТ СН'!$F$6-'СЕТ СН'!$F$22</f>
        <v>1013.85808446</v>
      </c>
      <c r="I42" s="36">
        <f>SUMIFS(СВЦЭМ!$C$33:$C$776,СВЦЭМ!$A$33:$A$776,$A42,СВЦЭМ!$B$33:$B$776,I$11)+'СЕТ СН'!$F$12+СВЦЭМ!$D$10+'СЕТ СН'!$F$6-'СЕТ СН'!$F$22</f>
        <v>974.20340666999994</v>
      </c>
      <c r="J42" s="36">
        <f>SUMIFS(СВЦЭМ!$C$33:$C$776,СВЦЭМ!$A$33:$A$776,$A42,СВЦЭМ!$B$33:$B$776,J$11)+'СЕТ СН'!$F$12+СВЦЭМ!$D$10+'СЕТ СН'!$F$6-'СЕТ СН'!$F$22</f>
        <v>902.16440052999997</v>
      </c>
      <c r="K42" s="36">
        <f>SUMIFS(СВЦЭМ!$C$33:$C$776,СВЦЭМ!$A$33:$A$776,$A42,СВЦЭМ!$B$33:$B$776,K$11)+'СЕТ СН'!$F$12+СВЦЭМ!$D$10+'СЕТ СН'!$F$6-'СЕТ СН'!$F$22</f>
        <v>863.52288747</v>
      </c>
      <c r="L42" s="36">
        <f>SUMIFS(СВЦЭМ!$C$33:$C$776,СВЦЭМ!$A$33:$A$776,$A42,СВЦЭМ!$B$33:$B$776,L$11)+'СЕТ СН'!$F$12+СВЦЭМ!$D$10+'СЕТ СН'!$F$6-'СЕТ СН'!$F$22</f>
        <v>861.19066720000001</v>
      </c>
      <c r="M42" s="36">
        <f>SUMIFS(СВЦЭМ!$C$33:$C$776,СВЦЭМ!$A$33:$A$776,$A42,СВЦЭМ!$B$33:$B$776,M$11)+'СЕТ СН'!$F$12+СВЦЭМ!$D$10+'СЕТ СН'!$F$6-'СЕТ СН'!$F$22</f>
        <v>891.82208532999994</v>
      </c>
      <c r="N42" s="36">
        <f>SUMIFS(СВЦЭМ!$C$33:$C$776,СВЦЭМ!$A$33:$A$776,$A42,СВЦЭМ!$B$33:$B$776,N$11)+'СЕТ СН'!$F$12+СВЦЭМ!$D$10+'СЕТ СН'!$F$6-'СЕТ СН'!$F$22</f>
        <v>939.15280861999997</v>
      </c>
      <c r="O42" s="36">
        <f>SUMIFS(СВЦЭМ!$C$33:$C$776,СВЦЭМ!$A$33:$A$776,$A42,СВЦЭМ!$B$33:$B$776,O$11)+'СЕТ СН'!$F$12+СВЦЭМ!$D$10+'СЕТ СН'!$F$6-'СЕТ СН'!$F$22</f>
        <v>946.28231819999996</v>
      </c>
      <c r="P42" s="36">
        <f>SUMIFS(СВЦЭМ!$C$33:$C$776,СВЦЭМ!$A$33:$A$776,$A42,СВЦЭМ!$B$33:$B$776,P$11)+'СЕТ СН'!$F$12+СВЦЭМ!$D$10+'СЕТ СН'!$F$6-'СЕТ СН'!$F$22</f>
        <v>959.38107988999991</v>
      </c>
      <c r="Q42" s="36">
        <f>SUMIFS(СВЦЭМ!$C$33:$C$776,СВЦЭМ!$A$33:$A$776,$A42,СВЦЭМ!$B$33:$B$776,Q$11)+'СЕТ СН'!$F$12+СВЦЭМ!$D$10+'СЕТ СН'!$F$6-'СЕТ СН'!$F$22</f>
        <v>955.74687662999997</v>
      </c>
      <c r="R42" s="36">
        <f>SUMIFS(СВЦЭМ!$C$33:$C$776,СВЦЭМ!$A$33:$A$776,$A42,СВЦЭМ!$B$33:$B$776,R$11)+'СЕТ СН'!$F$12+СВЦЭМ!$D$10+'СЕТ СН'!$F$6-'СЕТ СН'!$F$22</f>
        <v>922.37552520999998</v>
      </c>
      <c r="S42" s="36">
        <f>SUMIFS(СВЦЭМ!$C$33:$C$776,СВЦЭМ!$A$33:$A$776,$A42,СВЦЭМ!$B$33:$B$776,S$11)+'СЕТ СН'!$F$12+СВЦЭМ!$D$10+'СЕТ СН'!$F$6-'СЕТ СН'!$F$22</f>
        <v>886.47112227999992</v>
      </c>
      <c r="T42" s="36">
        <f>SUMIFS(СВЦЭМ!$C$33:$C$776,СВЦЭМ!$A$33:$A$776,$A42,СВЦЭМ!$B$33:$B$776,T$11)+'СЕТ СН'!$F$12+СВЦЭМ!$D$10+'СЕТ СН'!$F$6-'СЕТ СН'!$F$22</f>
        <v>857.43026628999996</v>
      </c>
      <c r="U42" s="36">
        <f>SUMIFS(СВЦЭМ!$C$33:$C$776,СВЦЭМ!$A$33:$A$776,$A42,СВЦЭМ!$B$33:$B$776,U$11)+'СЕТ СН'!$F$12+СВЦЭМ!$D$10+'СЕТ СН'!$F$6-'СЕТ СН'!$F$22</f>
        <v>842.62562790999993</v>
      </c>
      <c r="V42" s="36">
        <f>SUMIFS(СВЦЭМ!$C$33:$C$776,СВЦЭМ!$A$33:$A$776,$A42,СВЦЭМ!$B$33:$B$776,V$11)+'СЕТ СН'!$F$12+СВЦЭМ!$D$10+'СЕТ СН'!$F$6-'СЕТ СН'!$F$22</f>
        <v>818.49946075999992</v>
      </c>
      <c r="W42" s="36">
        <f>SUMIFS(СВЦЭМ!$C$33:$C$776,СВЦЭМ!$A$33:$A$776,$A42,СВЦЭМ!$B$33:$B$776,W$11)+'СЕТ СН'!$F$12+СВЦЭМ!$D$10+'СЕТ СН'!$F$6-'СЕТ СН'!$F$22</f>
        <v>815.06432416999996</v>
      </c>
      <c r="X42" s="36">
        <f>SUMIFS(СВЦЭМ!$C$33:$C$776,СВЦЭМ!$A$33:$A$776,$A42,СВЦЭМ!$B$33:$B$776,X$11)+'СЕТ СН'!$F$12+СВЦЭМ!$D$10+'СЕТ СН'!$F$6-'СЕТ СН'!$F$22</f>
        <v>862.94426681999994</v>
      </c>
      <c r="Y42" s="36">
        <f>SUMIFS(СВЦЭМ!$C$33:$C$776,СВЦЭМ!$A$33:$A$776,$A42,СВЦЭМ!$B$33:$B$776,Y$11)+'СЕТ СН'!$F$12+СВЦЭМ!$D$10+'СЕТ СН'!$F$6-'СЕТ СН'!$F$22</f>
        <v>933.64084586999991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01.03.2019</v>
      </c>
      <c r="B48" s="36">
        <f>SUMIFS(СВЦЭМ!$C$33:$C$776,СВЦЭМ!$A$33:$A$776,$A48,СВЦЭМ!$B$33:$B$776,B$47)+'СЕТ СН'!$G$12+СВЦЭМ!$D$10+'СЕТ СН'!$G$6-'СЕТ СН'!$G$22</f>
        <v>1191.9873461499999</v>
      </c>
      <c r="C48" s="36">
        <f>SUMIFS(СВЦЭМ!$C$33:$C$776,СВЦЭМ!$A$33:$A$776,$A48,СВЦЭМ!$B$33:$B$776,C$47)+'СЕТ СН'!$G$12+СВЦЭМ!$D$10+'СЕТ СН'!$G$6-'СЕТ СН'!$G$22</f>
        <v>1222.4118277699999</v>
      </c>
      <c r="D48" s="36">
        <f>SUMIFS(СВЦЭМ!$C$33:$C$776,СВЦЭМ!$A$33:$A$776,$A48,СВЦЭМ!$B$33:$B$776,D$47)+'СЕТ СН'!$G$12+СВЦЭМ!$D$10+'СЕТ СН'!$G$6-'СЕТ СН'!$G$22</f>
        <v>1238.9547341299999</v>
      </c>
      <c r="E48" s="36">
        <f>SUMIFS(СВЦЭМ!$C$33:$C$776,СВЦЭМ!$A$33:$A$776,$A48,СВЦЭМ!$B$33:$B$776,E$47)+'СЕТ СН'!$G$12+СВЦЭМ!$D$10+'СЕТ СН'!$G$6-'СЕТ СН'!$G$22</f>
        <v>1279.9691089</v>
      </c>
      <c r="F48" s="36">
        <f>SUMIFS(СВЦЭМ!$C$33:$C$776,СВЦЭМ!$A$33:$A$776,$A48,СВЦЭМ!$B$33:$B$776,F$47)+'СЕТ СН'!$G$12+СВЦЭМ!$D$10+'СЕТ СН'!$G$6-'СЕТ СН'!$G$22</f>
        <v>1282.0582244499999</v>
      </c>
      <c r="G48" s="36">
        <f>SUMIFS(СВЦЭМ!$C$33:$C$776,СВЦЭМ!$A$33:$A$776,$A48,СВЦЭМ!$B$33:$B$776,G$47)+'СЕТ СН'!$G$12+СВЦЭМ!$D$10+'СЕТ СН'!$G$6-'СЕТ СН'!$G$22</f>
        <v>1226.1829682600001</v>
      </c>
      <c r="H48" s="36">
        <f>SUMIFS(СВЦЭМ!$C$33:$C$776,СВЦЭМ!$A$33:$A$776,$A48,СВЦЭМ!$B$33:$B$776,H$47)+'СЕТ СН'!$G$12+СВЦЭМ!$D$10+'СЕТ СН'!$G$6-'СЕТ СН'!$G$22</f>
        <v>1170.1620513800001</v>
      </c>
      <c r="I48" s="36">
        <f>SUMIFS(СВЦЭМ!$C$33:$C$776,СВЦЭМ!$A$33:$A$776,$A48,СВЦЭМ!$B$33:$B$776,I$47)+'СЕТ СН'!$G$12+СВЦЭМ!$D$10+'СЕТ СН'!$G$6-'СЕТ СН'!$G$22</f>
        <v>1128.8869546000001</v>
      </c>
      <c r="J48" s="36">
        <f>SUMIFS(СВЦЭМ!$C$33:$C$776,СВЦЭМ!$A$33:$A$776,$A48,СВЦЭМ!$B$33:$B$776,J$47)+'СЕТ СН'!$G$12+СВЦЭМ!$D$10+'СЕТ СН'!$G$6-'СЕТ СН'!$G$22</f>
        <v>1094.7845535399999</v>
      </c>
      <c r="K48" s="36">
        <f>SUMIFS(СВЦЭМ!$C$33:$C$776,СВЦЭМ!$A$33:$A$776,$A48,СВЦЭМ!$B$33:$B$776,K$47)+'СЕТ СН'!$G$12+СВЦЭМ!$D$10+'СЕТ СН'!$G$6-'СЕТ СН'!$G$22</f>
        <v>1077.70627642</v>
      </c>
      <c r="L48" s="36">
        <f>SUMIFS(СВЦЭМ!$C$33:$C$776,СВЦЭМ!$A$33:$A$776,$A48,СВЦЭМ!$B$33:$B$776,L$47)+'СЕТ СН'!$G$12+СВЦЭМ!$D$10+'СЕТ СН'!$G$6-'СЕТ СН'!$G$22</f>
        <v>1091.3137229399999</v>
      </c>
      <c r="M48" s="36">
        <f>SUMIFS(СВЦЭМ!$C$33:$C$776,СВЦЭМ!$A$33:$A$776,$A48,СВЦЭМ!$B$33:$B$776,M$47)+'СЕТ СН'!$G$12+СВЦЭМ!$D$10+'СЕТ СН'!$G$6-'СЕТ СН'!$G$22</f>
        <v>1112.6055124300001</v>
      </c>
      <c r="N48" s="36">
        <f>SUMIFS(СВЦЭМ!$C$33:$C$776,СВЦЭМ!$A$33:$A$776,$A48,СВЦЭМ!$B$33:$B$776,N$47)+'СЕТ СН'!$G$12+СВЦЭМ!$D$10+'СЕТ СН'!$G$6-'СЕТ СН'!$G$22</f>
        <v>1144.5905366699999</v>
      </c>
      <c r="O48" s="36">
        <f>SUMIFS(СВЦЭМ!$C$33:$C$776,СВЦЭМ!$A$33:$A$776,$A48,СВЦЭМ!$B$33:$B$776,O$47)+'СЕТ СН'!$G$12+СВЦЭМ!$D$10+'СЕТ СН'!$G$6-'СЕТ СН'!$G$22</f>
        <v>1149.2532108</v>
      </c>
      <c r="P48" s="36">
        <f>SUMIFS(СВЦЭМ!$C$33:$C$776,СВЦЭМ!$A$33:$A$776,$A48,СВЦЭМ!$B$33:$B$776,P$47)+'СЕТ СН'!$G$12+СВЦЭМ!$D$10+'СЕТ СН'!$G$6-'СЕТ СН'!$G$22</f>
        <v>1156.84274471</v>
      </c>
      <c r="Q48" s="36">
        <f>SUMIFS(СВЦЭМ!$C$33:$C$776,СВЦЭМ!$A$33:$A$776,$A48,СВЦЭМ!$B$33:$B$776,Q$47)+'СЕТ СН'!$G$12+СВЦЭМ!$D$10+'СЕТ СН'!$G$6-'СЕТ СН'!$G$22</f>
        <v>1155.61475088</v>
      </c>
      <c r="R48" s="36">
        <f>SUMIFS(СВЦЭМ!$C$33:$C$776,СВЦЭМ!$A$33:$A$776,$A48,СВЦЭМ!$B$33:$B$776,R$47)+'СЕТ СН'!$G$12+СВЦЭМ!$D$10+'СЕТ СН'!$G$6-'СЕТ СН'!$G$22</f>
        <v>1126.3209466200001</v>
      </c>
      <c r="S48" s="36">
        <f>SUMIFS(СВЦЭМ!$C$33:$C$776,СВЦЭМ!$A$33:$A$776,$A48,СВЦЭМ!$B$33:$B$776,S$47)+'СЕТ СН'!$G$12+СВЦЭМ!$D$10+'СЕТ СН'!$G$6-'СЕТ СН'!$G$22</f>
        <v>1083.01486439</v>
      </c>
      <c r="T48" s="36">
        <f>SUMIFS(СВЦЭМ!$C$33:$C$776,СВЦЭМ!$A$33:$A$776,$A48,СВЦЭМ!$B$33:$B$776,T$47)+'СЕТ СН'!$G$12+СВЦЭМ!$D$10+'СЕТ СН'!$G$6-'СЕТ СН'!$G$22</f>
        <v>1070.0633230200001</v>
      </c>
      <c r="U48" s="36">
        <f>SUMIFS(СВЦЭМ!$C$33:$C$776,СВЦЭМ!$A$33:$A$776,$A48,СВЦЭМ!$B$33:$B$776,U$47)+'СЕТ СН'!$G$12+СВЦЭМ!$D$10+'СЕТ СН'!$G$6-'СЕТ СН'!$G$22</f>
        <v>1051.0275348600001</v>
      </c>
      <c r="V48" s="36">
        <f>SUMIFS(СВЦЭМ!$C$33:$C$776,СВЦЭМ!$A$33:$A$776,$A48,СВЦЭМ!$B$33:$B$776,V$47)+'СЕТ СН'!$G$12+СВЦЭМ!$D$10+'СЕТ СН'!$G$6-'СЕТ СН'!$G$22</f>
        <v>1046.8210851199999</v>
      </c>
      <c r="W48" s="36">
        <f>SUMIFS(СВЦЭМ!$C$33:$C$776,СВЦЭМ!$A$33:$A$776,$A48,СВЦЭМ!$B$33:$B$776,W$47)+'СЕТ СН'!$G$12+СВЦЭМ!$D$10+'СЕТ СН'!$G$6-'СЕТ СН'!$G$22</f>
        <v>1058.7352164599999</v>
      </c>
      <c r="X48" s="36">
        <f>SUMIFS(СВЦЭМ!$C$33:$C$776,СВЦЭМ!$A$33:$A$776,$A48,СВЦЭМ!$B$33:$B$776,X$47)+'СЕТ СН'!$G$12+СВЦЭМ!$D$10+'СЕТ СН'!$G$6-'СЕТ СН'!$G$22</f>
        <v>1107.74513379</v>
      </c>
      <c r="Y48" s="36">
        <f>SUMIFS(СВЦЭМ!$C$33:$C$776,СВЦЭМ!$A$33:$A$776,$A48,СВЦЭМ!$B$33:$B$776,Y$47)+'СЕТ СН'!$G$12+СВЦЭМ!$D$10+'СЕТ СН'!$G$6-'СЕТ СН'!$G$22</f>
        <v>1168.10699396</v>
      </c>
    </row>
    <row r="49" spans="1:25" ht="15.75" x14ac:dyDescent="0.2">
      <c r="A49" s="35">
        <f>A48+1</f>
        <v>43526</v>
      </c>
      <c r="B49" s="36">
        <f>SUMIFS(СВЦЭМ!$C$33:$C$776,СВЦЭМ!$A$33:$A$776,$A49,СВЦЭМ!$B$33:$B$776,B$47)+'СЕТ СН'!$G$12+СВЦЭМ!$D$10+'СЕТ СН'!$G$6-'СЕТ СН'!$G$22</f>
        <v>1204.7735352699999</v>
      </c>
      <c r="C49" s="36">
        <f>SUMIFS(СВЦЭМ!$C$33:$C$776,СВЦЭМ!$A$33:$A$776,$A49,СВЦЭМ!$B$33:$B$776,C$47)+'СЕТ СН'!$G$12+СВЦЭМ!$D$10+'СЕТ СН'!$G$6-'СЕТ СН'!$G$22</f>
        <v>1221.44170904</v>
      </c>
      <c r="D49" s="36">
        <f>SUMIFS(СВЦЭМ!$C$33:$C$776,СВЦЭМ!$A$33:$A$776,$A49,СВЦЭМ!$B$33:$B$776,D$47)+'СЕТ СН'!$G$12+СВЦЭМ!$D$10+'СЕТ СН'!$G$6-'СЕТ СН'!$G$22</f>
        <v>1244.6269355699999</v>
      </c>
      <c r="E49" s="36">
        <f>SUMIFS(СВЦЭМ!$C$33:$C$776,СВЦЭМ!$A$33:$A$776,$A49,СВЦЭМ!$B$33:$B$776,E$47)+'СЕТ СН'!$G$12+СВЦЭМ!$D$10+'СЕТ СН'!$G$6-'СЕТ СН'!$G$22</f>
        <v>1245.2856245799999</v>
      </c>
      <c r="F49" s="36">
        <f>SUMIFS(СВЦЭМ!$C$33:$C$776,СВЦЭМ!$A$33:$A$776,$A49,СВЦЭМ!$B$33:$B$776,F$47)+'СЕТ СН'!$G$12+СВЦЭМ!$D$10+'СЕТ СН'!$G$6-'СЕТ СН'!$G$22</f>
        <v>1252.1722875599999</v>
      </c>
      <c r="G49" s="36">
        <f>SUMIFS(СВЦЭМ!$C$33:$C$776,СВЦЭМ!$A$33:$A$776,$A49,СВЦЭМ!$B$33:$B$776,G$47)+'СЕТ СН'!$G$12+СВЦЭМ!$D$10+'СЕТ СН'!$G$6-'СЕТ СН'!$G$22</f>
        <v>1236.3299092999998</v>
      </c>
      <c r="H49" s="36">
        <f>SUMIFS(СВЦЭМ!$C$33:$C$776,СВЦЭМ!$A$33:$A$776,$A49,СВЦЭМ!$B$33:$B$776,H$47)+'СЕТ СН'!$G$12+СВЦЭМ!$D$10+'СЕТ СН'!$G$6-'СЕТ СН'!$G$22</f>
        <v>1219.23761543</v>
      </c>
      <c r="I49" s="36">
        <f>SUMIFS(СВЦЭМ!$C$33:$C$776,СВЦЭМ!$A$33:$A$776,$A49,СВЦЭМ!$B$33:$B$776,I$47)+'СЕТ СН'!$G$12+СВЦЭМ!$D$10+'СЕТ СН'!$G$6-'СЕТ СН'!$G$22</f>
        <v>1156.44132491</v>
      </c>
      <c r="J49" s="36">
        <f>SUMIFS(СВЦЭМ!$C$33:$C$776,СВЦЭМ!$A$33:$A$776,$A49,СВЦЭМ!$B$33:$B$776,J$47)+'СЕТ СН'!$G$12+СВЦЭМ!$D$10+'СЕТ СН'!$G$6-'СЕТ СН'!$G$22</f>
        <v>1100.8776992200001</v>
      </c>
      <c r="K49" s="36">
        <f>SUMIFS(СВЦЭМ!$C$33:$C$776,СВЦЭМ!$A$33:$A$776,$A49,СВЦЭМ!$B$33:$B$776,K$47)+'СЕТ СН'!$G$12+СВЦЭМ!$D$10+'СЕТ СН'!$G$6-'СЕТ СН'!$G$22</f>
        <v>1083.04638086</v>
      </c>
      <c r="L49" s="36">
        <f>SUMIFS(СВЦЭМ!$C$33:$C$776,СВЦЭМ!$A$33:$A$776,$A49,СВЦЭМ!$B$33:$B$776,L$47)+'СЕТ СН'!$G$12+СВЦЭМ!$D$10+'СЕТ СН'!$G$6-'СЕТ СН'!$G$22</f>
        <v>1076.64169356</v>
      </c>
      <c r="M49" s="36">
        <f>SUMIFS(СВЦЭМ!$C$33:$C$776,СВЦЭМ!$A$33:$A$776,$A49,СВЦЭМ!$B$33:$B$776,M$47)+'СЕТ СН'!$G$12+СВЦЭМ!$D$10+'СЕТ СН'!$G$6-'СЕТ СН'!$G$22</f>
        <v>1100.0177968</v>
      </c>
      <c r="N49" s="36">
        <f>SUMIFS(СВЦЭМ!$C$33:$C$776,СВЦЭМ!$A$33:$A$776,$A49,СВЦЭМ!$B$33:$B$776,N$47)+'СЕТ СН'!$G$12+СВЦЭМ!$D$10+'СЕТ СН'!$G$6-'СЕТ СН'!$G$22</f>
        <v>1150.02569507</v>
      </c>
      <c r="O49" s="36">
        <f>SUMIFS(СВЦЭМ!$C$33:$C$776,СВЦЭМ!$A$33:$A$776,$A49,СВЦЭМ!$B$33:$B$776,O$47)+'СЕТ СН'!$G$12+СВЦЭМ!$D$10+'СЕТ СН'!$G$6-'СЕТ СН'!$G$22</f>
        <v>1148.55887783</v>
      </c>
      <c r="P49" s="36">
        <f>SUMIFS(СВЦЭМ!$C$33:$C$776,СВЦЭМ!$A$33:$A$776,$A49,СВЦЭМ!$B$33:$B$776,P$47)+'СЕТ СН'!$G$12+СВЦЭМ!$D$10+'СЕТ СН'!$G$6-'СЕТ СН'!$G$22</f>
        <v>1174.7336888899999</v>
      </c>
      <c r="Q49" s="36">
        <f>SUMIFS(СВЦЭМ!$C$33:$C$776,СВЦЭМ!$A$33:$A$776,$A49,СВЦЭМ!$B$33:$B$776,Q$47)+'СЕТ СН'!$G$12+СВЦЭМ!$D$10+'СЕТ СН'!$G$6-'СЕТ СН'!$G$22</f>
        <v>1168.4433026700001</v>
      </c>
      <c r="R49" s="36">
        <f>SUMIFS(СВЦЭМ!$C$33:$C$776,СВЦЭМ!$A$33:$A$776,$A49,СВЦЭМ!$B$33:$B$776,R$47)+'СЕТ СН'!$G$12+СВЦЭМ!$D$10+'СЕТ СН'!$G$6-'СЕТ СН'!$G$22</f>
        <v>1132.66121643</v>
      </c>
      <c r="S49" s="36">
        <f>SUMIFS(СВЦЭМ!$C$33:$C$776,СВЦЭМ!$A$33:$A$776,$A49,СВЦЭМ!$B$33:$B$776,S$47)+'СЕТ СН'!$G$12+СВЦЭМ!$D$10+'СЕТ СН'!$G$6-'СЕТ СН'!$G$22</f>
        <v>1090.41844861</v>
      </c>
      <c r="T49" s="36">
        <f>SUMIFS(СВЦЭМ!$C$33:$C$776,СВЦЭМ!$A$33:$A$776,$A49,СВЦЭМ!$B$33:$B$776,T$47)+'СЕТ СН'!$G$12+СВЦЭМ!$D$10+'СЕТ СН'!$G$6-'СЕТ СН'!$G$22</f>
        <v>1064.6797386400001</v>
      </c>
      <c r="U49" s="36">
        <f>SUMIFS(СВЦЭМ!$C$33:$C$776,СВЦЭМ!$A$33:$A$776,$A49,СВЦЭМ!$B$33:$B$776,U$47)+'СЕТ СН'!$G$12+СВЦЭМ!$D$10+'СЕТ СН'!$G$6-'СЕТ СН'!$G$22</f>
        <v>1033.17819964</v>
      </c>
      <c r="V49" s="36">
        <f>SUMIFS(СВЦЭМ!$C$33:$C$776,СВЦЭМ!$A$33:$A$776,$A49,СВЦЭМ!$B$33:$B$776,V$47)+'СЕТ СН'!$G$12+СВЦЭМ!$D$10+'СЕТ СН'!$G$6-'СЕТ СН'!$G$22</f>
        <v>1026.59381545</v>
      </c>
      <c r="W49" s="36">
        <f>SUMIFS(СВЦЭМ!$C$33:$C$776,СВЦЭМ!$A$33:$A$776,$A49,СВЦЭМ!$B$33:$B$776,W$47)+'СЕТ СН'!$G$12+СВЦЭМ!$D$10+'СЕТ СН'!$G$6-'СЕТ СН'!$G$22</f>
        <v>1032.62755369</v>
      </c>
      <c r="X49" s="36">
        <f>SUMIFS(СВЦЭМ!$C$33:$C$776,СВЦЭМ!$A$33:$A$776,$A49,СВЦЭМ!$B$33:$B$776,X$47)+'СЕТ СН'!$G$12+СВЦЭМ!$D$10+'СЕТ СН'!$G$6-'СЕТ СН'!$G$22</f>
        <v>1080.5127949099999</v>
      </c>
      <c r="Y49" s="36">
        <f>SUMIFS(СВЦЭМ!$C$33:$C$776,СВЦЭМ!$A$33:$A$776,$A49,СВЦЭМ!$B$33:$B$776,Y$47)+'СЕТ СН'!$G$12+СВЦЭМ!$D$10+'СЕТ СН'!$G$6-'СЕТ СН'!$G$22</f>
        <v>1144.5180511900001</v>
      </c>
    </row>
    <row r="50" spans="1:25" ht="15.75" x14ac:dyDescent="0.2">
      <c r="A50" s="35">
        <f t="shared" ref="A50:A78" si="1">A49+1</f>
        <v>43527</v>
      </c>
      <c r="B50" s="36">
        <f>SUMIFS(СВЦЭМ!$C$33:$C$776,СВЦЭМ!$A$33:$A$776,$A50,СВЦЭМ!$B$33:$B$776,B$47)+'СЕТ СН'!$G$12+СВЦЭМ!$D$10+'СЕТ СН'!$G$6-'СЕТ СН'!$G$22</f>
        <v>1177.33388593</v>
      </c>
      <c r="C50" s="36">
        <f>SUMIFS(СВЦЭМ!$C$33:$C$776,СВЦЭМ!$A$33:$A$776,$A50,СВЦЭМ!$B$33:$B$776,C$47)+'СЕТ СН'!$G$12+СВЦЭМ!$D$10+'СЕТ СН'!$G$6-'СЕТ СН'!$G$22</f>
        <v>1202.3031073899999</v>
      </c>
      <c r="D50" s="36">
        <f>SUMIFS(СВЦЭМ!$C$33:$C$776,СВЦЭМ!$A$33:$A$776,$A50,СВЦЭМ!$B$33:$B$776,D$47)+'СЕТ СН'!$G$12+СВЦЭМ!$D$10+'СЕТ СН'!$G$6-'СЕТ СН'!$G$22</f>
        <v>1229.4137439099998</v>
      </c>
      <c r="E50" s="36">
        <f>SUMIFS(СВЦЭМ!$C$33:$C$776,СВЦЭМ!$A$33:$A$776,$A50,СВЦЭМ!$B$33:$B$776,E$47)+'СЕТ СН'!$G$12+СВЦЭМ!$D$10+'СЕТ СН'!$G$6-'СЕТ СН'!$G$22</f>
        <v>1229.1684339000001</v>
      </c>
      <c r="F50" s="36">
        <f>SUMIFS(СВЦЭМ!$C$33:$C$776,СВЦЭМ!$A$33:$A$776,$A50,СВЦЭМ!$B$33:$B$776,F$47)+'СЕТ СН'!$G$12+СВЦЭМ!$D$10+'СЕТ СН'!$G$6-'СЕТ СН'!$G$22</f>
        <v>1243.6380698599999</v>
      </c>
      <c r="G50" s="36">
        <f>SUMIFS(СВЦЭМ!$C$33:$C$776,СВЦЭМ!$A$33:$A$776,$A50,СВЦЭМ!$B$33:$B$776,G$47)+'СЕТ СН'!$G$12+СВЦЭМ!$D$10+'СЕТ СН'!$G$6-'СЕТ СН'!$G$22</f>
        <v>1219.0559389</v>
      </c>
      <c r="H50" s="36">
        <f>SUMIFS(СВЦЭМ!$C$33:$C$776,СВЦЭМ!$A$33:$A$776,$A50,СВЦЭМ!$B$33:$B$776,H$47)+'СЕТ СН'!$G$12+СВЦЭМ!$D$10+'СЕТ СН'!$G$6-'СЕТ СН'!$G$22</f>
        <v>1220.4874167299999</v>
      </c>
      <c r="I50" s="36">
        <f>SUMIFS(СВЦЭМ!$C$33:$C$776,СВЦЭМ!$A$33:$A$776,$A50,СВЦЭМ!$B$33:$B$776,I$47)+'СЕТ СН'!$G$12+СВЦЭМ!$D$10+'СЕТ СН'!$G$6-'СЕТ СН'!$G$22</f>
        <v>1176.01008998</v>
      </c>
      <c r="J50" s="36">
        <f>SUMIFS(СВЦЭМ!$C$33:$C$776,СВЦЭМ!$A$33:$A$776,$A50,СВЦЭМ!$B$33:$B$776,J$47)+'СЕТ СН'!$G$12+СВЦЭМ!$D$10+'СЕТ СН'!$G$6-'СЕТ СН'!$G$22</f>
        <v>1106.1875732599999</v>
      </c>
      <c r="K50" s="36">
        <f>SUMIFS(СВЦЭМ!$C$33:$C$776,СВЦЭМ!$A$33:$A$776,$A50,СВЦЭМ!$B$33:$B$776,K$47)+'СЕТ СН'!$G$12+СВЦЭМ!$D$10+'СЕТ СН'!$G$6-'СЕТ СН'!$G$22</f>
        <v>1051.2553993199999</v>
      </c>
      <c r="L50" s="36">
        <f>SUMIFS(СВЦЭМ!$C$33:$C$776,СВЦЭМ!$A$33:$A$776,$A50,СВЦЭМ!$B$33:$B$776,L$47)+'СЕТ СН'!$G$12+СВЦЭМ!$D$10+'СЕТ СН'!$G$6-'СЕТ СН'!$G$22</f>
        <v>1033.05110992</v>
      </c>
      <c r="M50" s="36">
        <f>SUMIFS(СВЦЭМ!$C$33:$C$776,СВЦЭМ!$A$33:$A$776,$A50,СВЦЭМ!$B$33:$B$776,M$47)+'СЕТ СН'!$G$12+СВЦЭМ!$D$10+'СЕТ СН'!$G$6-'СЕТ СН'!$G$22</f>
        <v>1053.0192309900001</v>
      </c>
      <c r="N50" s="36">
        <f>SUMIFS(СВЦЭМ!$C$33:$C$776,СВЦЭМ!$A$33:$A$776,$A50,СВЦЭМ!$B$33:$B$776,N$47)+'СЕТ СН'!$G$12+СВЦЭМ!$D$10+'СЕТ СН'!$G$6-'СЕТ СН'!$G$22</f>
        <v>1078.26378217</v>
      </c>
      <c r="O50" s="36">
        <f>SUMIFS(СВЦЭМ!$C$33:$C$776,СВЦЭМ!$A$33:$A$776,$A50,СВЦЭМ!$B$33:$B$776,O$47)+'СЕТ СН'!$G$12+СВЦЭМ!$D$10+'СЕТ СН'!$G$6-'СЕТ СН'!$G$22</f>
        <v>1081.7935864799999</v>
      </c>
      <c r="P50" s="36">
        <f>SUMIFS(СВЦЭМ!$C$33:$C$776,СВЦЭМ!$A$33:$A$776,$A50,СВЦЭМ!$B$33:$B$776,P$47)+'СЕТ СН'!$G$12+СВЦЭМ!$D$10+'СЕТ СН'!$G$6-'СЕТ СН'!$G$22</f>
        <v>1097.16337787</v>
      </c>
      <c r="Q50" s="36">
        <f>SUMIFS(СВЦЭМ!$C$33:$C$776,СВЦЭМ!$A$33:$A$776,$A50,СВЦЭМ!$B$33:$B$776,Q$47)+'СЕТ СН'!$G$12+СВЦЭМ!$D$10+'СЕТ СН'!$G$6-'СЕТ СН'!$G$22</f>
        <v>1111.55629064</v>
      </c>
      <c r="R50" s="36">
        <f>SUMIFS(СВЦЭМ!$C$33:$C$776,СВЦЭМ!$A$33:$A$776,$A50,СВЦЭМ!$B$33:$B$776,R$47)+'СЕТ СН'!$G$12+СВЦЭМ!$D$10+'СЕТ СН'!$G$6-'СЕТ СН'!$G$22</f>
        <v>1119.75452266</v>
      </c>
      <c r="S50" s="36">
        <f>SUMIFS(СВЦЭМ!$C$33:$C$776,СВЦЭМ!$A$33:$A$776,$A50,СВЦЭМ!$B$33:$B$776,S$47)+'СЕТ СН'!$G$12+СВЦЭМ!$D$10+'СЕТ СН'!$G$6-'СЕТ СН'!$G$22</f>
        <v>1076.14897849</v>
      </c>
      <c r="T50" s="36">
        <f>SUMIFS(СВЦЭМ!$C$33:$C$776,СВЦЭМ!$A$33:$A$776,$A50,СВЦЭМ!$B$33:$B$776,T$47)+'СЕТ СН'!$G$12+СВЦЭМ!$D$10+'СЕТ СН'!$G$6-'СЕТ СН'!$G$22</f>
        <v>1062.51880295</v>
      </c>
      <c r="U50" s="36">
        <f>SUMIFS(СВЦЭМ!$C$33:$C$776,СВЦЭМ!$A$33:$A$776,$A50,СВЦЭМ!$B$33:$B$776,U$47)+'СЕТ СН'!$G$12+СВЦЭМ!$D$10+'СЕТ СН'!$G$6-'СЕТ СН'!$G$22</f>
        <v>1003.7396813600001</v>
      </c>
      <c r="V50" s="36">
        <f>SUMIFS(СВЦЭМ!$C$33:$C$776,СВЦЭМ!$A$33:$A$776,$A50,СВЦЭМ!$B$33:$B$776,V$47)+'СЕТ СН'!$G$12+СВЦЭМ!$D$10+'СЕТ СН'!$G$6-'СЕТ СН'!$G$22</f>
        <v>996.52750007000009</v>
      </c>
      <c r="W50" s="36">
        <f>SUMIFS(СВЦЭМ!$C$33:$C$776,СВЦЭМ!$A$33:$A$776,$A50,СВЦЭМ!$B$33:$B$776,W$47)+'СЕТ СН'!$G$12+СВЦЭМ!$D$10+'СЕТ СН'!$G$6-'СЕТ СН'!$G$22</f>
        <v>1006.78985225</v>
      </c>
      <c r="X50" s="36">
        <f>SUMIFS(СВЦЭМ!$C$33:$C$776,СВЦЭМ!$A$33:$A$776,$A50,СВЦЭМ!$B$33:$B$776,X$47)+'СЕТ СН'!$G$12+СВЦЭМ!$D$10+'СЕТ СН'!$G$6-'СЕТ СН'!$G$22</f>
        <v>1051.5231788999999</v>
      </c>
      <c r="Y50" s="36">
        <f>SUMIFS(СВЦЭМ!$C$33:$C$776,СВЦЭМ!$A$33:$A$776,$A50,СВЦЭМ!$B$33:$B$776,Y$47)+'СЕТ СН'!$G$12+СВЦЭМ!$D$10+'СЕТ СН'!$G$6-'СЕТ СН'!$G$22</f>
        <v>1123.3796225999999</v>
      </c>
    </row>
    <row r="51" spans="1:25" ht="15.75" x14ac:dyDescent="0.2">
      <c r="A51" s="35">
        <f t="shared" si="1"/>
        <v>43528</v>
      </c>
      <c r="B51" s="36">
        <f>SUMIFS(СВЦЭМ!$C$33:$C$776,СВЦЭМ!$A$33:$A$776,$A51,СВЦЭМ!$B$33:$B$776,B$47)+'СЕТ СН'!$G$12+СВЦЭМ!$D$10+'СЕТ СН'!$G$6-'СЕТ СН'!$G$22</f>
        <v>1219.4715997599999</v>
      </c>
      <c r="C51" s="36">
        <f>SUMIFS(СВЦЭМ!$C$33:$C$776,СВЦЭМ!$A$33:$A$776,$A51,СВЦЭМ!$B$33:$B$776,C$47)+'СЕТ СН'!$G$12+СВЦЭМ!$D$10+'СЕТ СН'!$G$6-'СЕТ СН'!$G$22</f>
        <v>1240.2287734699999</v>
      </c>
      <c r="D51" s="36">
        <f>SUMIFS(СВЦЭМ!$C$33:$C$776,СВЦЭМ!$A$33:$A$776,$A51,СВЦЭМ!$B$33:$B$776,D$47)+'СЕТ СН'!$G$12+СВЦЭМ!$D$10+'СЕТ СН'!$G$6-'СЕТ СН'!$G$22</f>
        <v>1241.39402956</v>
      </c>
      <c r="E51" s="36">
        <f>SUMIFS(СВЦЭМ!$C$33:$C$776,СВЦЭМ!$A$33:$A$776,$A51,СВЦЭМ!$B$33:$B$776,E$47)+'СЕТ СН'!$G$12+СВЦЭМ!$D$10+'СЕТ СН'!$G$6-'СЕТ СН'!$G$22</f>
        <v>1243.7596148599998</v>
      </c>
      <c r="F51" s="36">
        <f>SUMIFS(СВЦЭМ!$C$33:$C$776,СВЦЭМ!$A$33:$A$776,$A51,СВЦЭМ!$B$33:$B$776,F$47)+'СЕТ СН'!$G$12+СВЦЭМ!$D$10+'СЕТ СН'!$G$6-'СЕТ СН'!$G$22</f>
        <v>1277.3446415999999</v>
      </c>
      <c r="G51" s="36">
        <f>SUMIFS(СВЦЭМ!$C$33:$C$776,СВЦЭМ!$A$33:$A$776,$A51,СВЦЭМ!$B$33:$B$776,G$47)+'СЕТ СН'!$G$12+СВЦЭМ!$D$10+'СЕТ СН'!$G$6-'СЕТ СН'!$G$22</f>
        <v>1246.1382733</v>
      </c>
      <c r="H51" s="36">
        <f>SUMIFS(СВЦЭМ!$C$33:$C$776,СВЦЭМ!$A$33:$A$776,$A51,СВЦЭМ!$B$33:$B$776,H$47)+'СЕТ СН'!$G$12+СВЦЭМ!$D$10+'СЕТ СН'!$G$6-'СЕТ СН'!$G$22</f>
        <v>1211.2059182400001</v>
      </c>
      <c r="I51" s="36">
        <f>SUMIFS(СВЦЭМ!$C$33:$C$776,СВЦЭМ!$A$33:$A$776,$A51,СВЦЭМ!$B$33:$B$776,I$47)+'СЕТ СН'!$G$12+СВЦЭМ!$D$10+'СЕТ СН'!$G$6-'СЕТ СН'!$G$22</f>
        <v>1146.55829627</v>
      </c>
      <c r="J51" s="36">
        <f>SUMIFS(СВЦЭМ!$C$33:$C$776,СВЦЭМ!$A$33:$A$776,$A51,СВЦЭМ!$B$33:$B$776,J$47)+'СЕТ СН'!$G$12+СВЦЭМ!$D$10+'СЕТ СН'!$G$6-'СЕТ СН'!$G$22</f>
        <v>1100.30884474</v>
      </c>
      <c r="K51" s="36">
        <f>SUMIFS(СВЦЭМ!$C$33:$C$776,СВЦЭМ!$A$33:$A$776,$A51,СВЦЭМ!$B$33:$B$776,K$47)+'СЕТ СН'!$G$12+СВЦЭМ!$D$10+'СЕТ СН'!$G$6-'СЕТ СН'!$G$22</f>
        <v>1080.84756735</v>
      </c>
      <c r="L51" s="36">
        <f>SUMIFS(СВЦЭМ!$C$33:$C$776,СВЦЭМ!$A$33:$A$776,$A51,СВЦЭМ!$B$33:$B$776,L$47)+'СЕТ СН'!$G$12+СВЦЭМ!$D$10+'СЕТ СН'!$G$6-'СЕТ СН'!$G$22</f>
        <v>1078.8833548099999</v>
      </c>
      <c r="M51" s="36">
        <f>SUMIFS(СВЦЭМ!$C$33:$C$776,СВЦЭМ!$A$33:$A$776,$A51,СВЦЭМ!$B$33:$B$776,M$47)+'СЕТ СН'!$G$12+СВЦЭМ!$D$10+'СЕТ СН'!$G$6-'СЕТ СН'!$G$22</f>
        <v>1096.0118717400001</v>
      </c>
      <c r="N51" s="36">
        <f>SUMIFS(СВЦЭМ!$C$33:$C$776,СВЦЭМ!$A$33:$A$776,$A51,СВЦЭМ!$B$33:$B$776,N$47)+'СЕТ СН'!$G$12+СВЦЭМ!$D$10+'СЕТ СН'!$G$6-'СЕТ СН'!$G$22</f>
        <v>1123.57119195</v>
      </c>
      <c r="O51" s="36">
        <f>SUMIFS(СВЦЭМ!$C$33:$C$776,СВЦЭМ!$A$33:$A$776,$A51,СВЦЭМ!$B$33:$B$776,O$47)+'СЕТ СН'!$G$12+СВЦЭМ!$D$10+'СЕТ СН'!$G$6-'СЕТ СН'!$G$22</f>
        <v>1130.43411599</v>
      </c>
      <c r="P51" s="36">
        <f>SUMIFS(СВЦЭМ!$C$33:$C$776,СВЦЭМ!$A$33:$A$776,$A51,СВЦЭМ!$B$33:$B$776,P$47)+'СЕТ СН'!$G$12+СВЦЭМ!$D$10+'СЕТ СН'!$G$6-'СЕТ СН'!$G$22</f>
        <v>1138.83674851</v>
      </c>
      <c r="Q51" s="36">
        <f>SUMIFS(СВЦЭМ!$C$33:$C$776,СВЦЭМ!$A$33:$A$776,$A51,СВЦЭМ!$B$33:$B$776,Q$47)+'СЕТ СН'!$G$12+СВЦЭМ!$D$10+'СЕТ СН'!$G$6-'СЕТ СН'!$G$22</f>
        <v>1131.1734121100001</v>
      </c>
      <c r="R51" s="36">
        <f>SUMIFS(СВЦЭМ!$C$33:$C$776,СВЦЭМ!$A$33:$A$776,$A51,СВЦЭМ!$B$33:$B$776,R$47)+'СЕТ СН'!$G$12+СВЦЭМ!$D$10+'СЕТ СН'!$G$6-'СЕТ СН'!$G$22</f>
        <v>1103.0211030400001</v>
      </c>
      <c r="S51" s="36">
        <f>SUMIFS(СВЦЭМ!$C$33:$C$776,СВЦЭМ!$A$33:$A$776,$A51,СВЦЭМ!$B$33:$B$776,S$47)+'СЕТ СН'!$G$12+СВЦЭМ!$D$10+'СЕТ СН'!$G$6-'СЕТ СН'!$G$22</f>
        <v>1043.12327179</v>
      </c>
      <c r="T51" s="36">
        <f>SUMIFS(СВЦЭМ!$C$33:$C$776,СВЦЭМ!$A$33:$A$776,$A51,СВЦЭМ!$B$33:$B$776,T$47)+'СЕТ СН'!$G$12+СВЦЭМ!$D$10+'СЕТ СН'!$G$6-'СЕТ СН'!$G$22</f>
        <v>1028.48637751</v>
      </c>
      <c r="U51" s="36">
        <f>SUMIFS(СВЦЭМ!$C$33:$C$776,СВЦЭМ!$A$33:$A$776,$A51,СВЦЭМ!$B$33:$B$776,U$47)+'СЕТ СН'!$G$12+СВЦЭМ!$D$10+'СЕТ СН'!$G$6-'СЕТ СН'!$G$22</f>
        <v>1013.9043895299999</v>
      </c>
      <c r="V51" s="36">
        <f>SUMIFS(СВЦЭМ!$C$33:$C$776,СВЦЭМ!$A$33:$A$776,$A51,СВЦЭМ!$B$33:$B$776,V$47)+'СЕТ СН'!$G$12+СВЦЭМ!$D$10+'СЕТ СН'!$G$6-'СЕТ СН'!$G$22</f>
        <v>1014.35900917</v>
      </c>
      <c r="W51" s="36">
        <f>SUMIFS(СВЦЭМ!$C$33:$C$776,СВЦЭМ!$A$33:$A$776,$A51,СВЦЭМ!$B$33:$B$776,W$47)+'СЕТ СН'!$G$12+СВЦЭМ!$D$10+'СЕТ СН'!$G$6-'СЕТ СН'!$G$22</f>
        <v>1020.49380494</v>
      </c>
      <c r="X51" s="36">
        <f>SUMIFS(СВЦЭМ!$C$33:$C$776,СВЦЭМ!$A$33:$A$776,$A51,СВЦЭМ!$B$33:$B$776,X$47)+'СЕТ СН'!$G$12+СВЦЭМ!$D$10+'СЕТ СН'!$G$6-'СЕТ СН'!$G$22</f>
        <v>1066.64380779</v>
      </c>
      <c r="Y51" s="36">
        <f>SUMIFS(СВЦЭМ!$C$33:$C$776,СВЦЭМ!$A$33:$A$776,$A51,СВЦЭМ!$B$33:$B$776,Y$47)+'СЕТ СН'!$G$12+СВЦЭМ!$D$10+'СЕТ СН'!$G$6-'СЕТ СН'!$G$22</f>
        <v>1110.88156351</v>
      </c>
    </row>
    <row r="52" spans="1:25" ht="15.75" x14ac:dyDescent="0.2">
      <c r="A52" s="35">
        <f t="shared" si="1"/>
        <v>43529</v>
      </c>
      <c r="B52" s="36">
        <f>SUMIFS(СВЦЭМ!$C$33:$C$776,СВЦЭМ!$A$33:$A$776,$A52,СВЦЭМ!$B$33:$B$776,B$47)+'СЕТ СН'!$G$12+СВЦЭМ!$D$10+'СЕТ СН'!$G$6-'СЕТ СН'!$G$22</f>
        <v>1134.0699514999999</v>
      </c>
      <c r="C52" s="36">
        <f>SUMIFS(СВЦЭМ!$C$33:$C$776,СВЦЭМ!$A$33:$A$776,$A52,СВЦЭМ!$B$33:$B$776,C$47)+'СЕТ СН'!$G$12+СВЦЭМ!$D$10+'СЕТ СН'!$G$6-'СЕТ СН'!$G$22</f>
        <v>1162.2660447400001</v>
      </c>
      <c r="D52" s="36">
        <f>SUMIFS(СВЦЭМ!$C$33:$C$776,СВЦЭМ!$A$33:$A$776,$A52,СВЦЭМ!$B$33:$B$776,D$47)+'СЕТ СН'!$G$12+СВЦЭМ!$D$10+'СЕТ СН'!$G$6-'СЕТ СН'!$G$22</f>
        <v>1177.0247270699999</v>
      </c>
      <c r="E52" s="36">
        <f>SUMIFS(СВЦЭМ!$C$33:$C$776,СВЦЭМ!$A$33:$A$776,$A52,СВЦЭМ!$B$33:$B$776,E$47)+'СЕТ СН'!$G$12+СВЦЭМ!$D$10+'СЕТ СН'!$G$6-'СЕТ СН'!$G$22</f>
        <v>1195.35699331</v>
      </c>
      <c r="F52" s="36">
        <f>SUMIFS(СВЦЭМ!$C$33:$C$776,СВЦЭМ!$A$33:$A$776,$A52,СВЦЭМ!$B$33:$B$776,F$47)+'СЕТ СН'!$G$12+СВЦЭМ!$D$10+'СЕТ СН'!$G$6-'СЕТ СН'!$G$22</f>
        <v>1205.81852037</v>
      </c>
      <c r="G52" s="36">
        <f>SUMIFS(СВЦЭМ!$C$33:$C$776,СВЦЭМ!$A$33:$A$776,$A52,СВЦЭМ!$B$33:$B$776,G$47)+'СЕТ СН'!$G$12+СВЦЭМ!$D$10+'СЕТ СН'!$G$6-'СЕТ СН'!$G$22</f>
        <v>1180.7111358100001</v>
      </c>
      <c r="H52" s="36">
        <f>SUMIFS(СВЦЭМ!$C$33:$C$776,СВЦЭМ!$A$33:$A$776,$A52,СВЦЭМ!$B$33:$B$776,H$47)+'СЕТ СН'!$G$12+СВЦЭМ!$D$10+'СЕТ СН'!$G$6-'СЕТ СН'!$G$22</f>
        <v>1138.6955222500001</v>
      </c>
      <c r="I52" s="36">
        <f>SUMIFS(СВЦЭМ!$C$33:$C$776,СВЦЭМ!$A$33:$A$776,$A52,СВЦЭМ!$B$33:$B$776,I$47)+'СЕТ СН'!$G$12+СВЦЭМ!$D$10+'СЕТ СН'!$G$6-'СЕТ СН'!$G$22</f>
        <v>1088.08172261</v>
      </c>
      <c r="J52" s="36">
        <f>SUMIFS(СВЦЭМ!$C$33:$C$776,СВЦЭМ!$A$33:$A$776,$A52,СВЦЭМ!$B$33:$B$776,J$47)+'СЕТ СН'!$G$12+СВЦЭМ!$D$10+'СЕТ СН'!$G$6-'СЕТ СН'!$G$22</f>
        <v>1055.2190106099999</v>
      </c>
      <c r="K52" s="36">
        <f>SUMIFS(СВЦЭМ!$C$33:$C$776,СВЦЭМ!$A$33:$A$776,$A52,СВЦЭМ!$B$33:$B$776,K$47)+'СЕТ СН'!$G$12+СВЦЭМ!$D$10+'СЕТ СН'!$G$6-'СЕТ СН'!$G$22</f>
        <v>1031.12251178</v>
      </c>
      <c r="L52" s="36">
        <f>SUMIFS(СВЦЭМ!$C$33:$C$776,СВЦЭМ!$A$33:$A$776,$A52,СВЦЭМ!$B$33:$B$776,L$47)+'СЕТ СН'!$G$12+СВЦЭМ!$D$10+'СЕТ СН'!$G$6-'СЕТ СН'!$G$22</f>
        <v>1029.49260736</v>
      </c>
      <c r="M52" s="36">
        <f>SUMIFS(СВЦЭМ!$C$33:$C$776,СВЦЭМ!$A$33:$A$776,$A52,СВЦЭМ!$B$33:$B$776,M$47)+'СЕТ СН'!$G$12+СВЦЭМ!$D$10+'СЕТ СН'!$G$6-'СЕТ СН'!$G$22</f>
        <v>1068.6409505199999</v>
      </c>
      <c r="N52" s="36">
        <f>SUMIFS(СВЦЭМ!$C$33:$C$776,СВЦЭМ!$A$33:$A$776,$A52,СВЦЭМ!$B$33:$B$776,N$47)+'СЕТ СН'!$G$12+СВЦЭМ!$D$10+'СЕТ СН'!$G$6-'СЕТ СН'!$G$22</f>
        <v>1104.2793714500001</v>
      </c>
      <c r="O52" s="36">
        <f>SUMIFS(СВЦЭМ!$C$33:$C$776,СВЦЭМ!$A$33:$A$776,$A52,СВЦЭМ!$B$33:$B$776,O$47)+'СЕТ СН'!$G$12+СВЦЭМ!$D$10+'СЕТ СН'!$G$6-'СЕТ СН'!$G$22</f>
        <v>1101.9241393899999</v>
      </c>
      <c r="P52" s="36">
        <f>SUMIFS(СВЦЭМ!$C$33:$C$776,СВЦЭМ!$A$33:$A$776,$A52,СВЦЭМ!$B$33:$B$776,P$47)+'СЕТ СН'!$G$12+СВЦЭМ!$D$10+'СЕТ СН'!$G$6-'СЕТ СН'!$G$22</f>
        <v>1133.9770029700001</v>
      </c>
      <c r="Q52" s="36">
        <f>SUMIFS(СВЦЭМ!$C$33:$C$776,СВЦЭМ!$A$33:$A$776,$A52,СВЦЭМ!$B$33:$B$776,Q$47)+'СЕТ СН'!$G$12+СВЦЭМ!$D$10+'СЕТ СН'!$G$6-'СЕТ СН'!$G$22</f>
        <v>1125.72307153</v>
      </c>
      <c r="R52" s="36">
        <f>SUMIFS(СВЦЭМ!$C$33:$C$776,СВЦЭМ!$A$33:$A$776,$A52,СВЦЭМ!$B$33:$B$776,R$47)+'СЕТ СН'!$G$12+СВЦЭМ!$D$10+'СЕТ СН'!$G$6-'СЕТ СН'!$G$22</f>
        <v>1098.6078892799999</v>
      </c>
      <c r="S52" s="36">
        <f>SUMIFS(СВЦЭМ!$C$33:$C$776,СВЦЭМ!$A$33:$A$776,$A52,СВЦЭМ!$B$33:$B$776,S$47)+'СЕТ СН'!$G$12+СВЦЭМ!$D$10+'СЕТ СН'!$G$6-'СЕТ СН'!$G$22</f>
        <v>1052.91696383</v>
      </c>
      <c r="T52" s="36">
        <f>SUMIFS(СВЦЭМ!$C$33:$C$776,СВЦЭМ!$A$33:$A$776,$A52,СВЦЭМ!$B$33:$B$776,T$47)+'СЕТ СН'!$G$12+СВЦЭМ!$D$10+'СЕТ СН'!$G$6-'СЕТ СН'!$G$22</f>
        <v>1032.8561800299999</v>
      </c>
      <c r="U52" s="36">
        <f>SUMIFS(СВЦЭМ!$C$33:$C$776,СВЦЭМ!$A$33:$A$776,$A52,СВЦЭМ!$B$33:$B$776,U$47)+'СЕТ СН'!$G$12+СВЦЭМ!$D$10+'СЕТ СН'!$G$6-'СЕТ СН'!$G$22</f>
        <v>1003.1345687400001</v>
      </c>
      <c r="V52" s="36">
        <f>SUMIFS(СВЦЭМ!$C$33:$C$776,СВЦЭМ!$A$33:$A$776,$A52,СВЦЭМ!$B$33:$B$776,V$47)+'СЕТ СН'!$G$12+СВЦЭМ!$D$10+'СЕТ СН'!$G$6-'СЕТ СН'!$G$22</f>
        <v>1001.06410336</v>
      </c>
      <c r="W52" s="36">
        <f>SUMIFS(СВЦЭМ!$C$33:$C$776,СВЦЭМ!$A$33:$A$776,$A52,СВЦЭМ!$B$33:$B$776,W$47)+'СЕТ СН'!$G$12+СВЦЭМ!$D$10+'СЕТ СН'!$G$6-'СЕТ СН'!$G$22</f>
        <v>1009.78020879</v>
      </c>
      <c r="X52" s="36">
        <f>SUMIFS(СВЦЭМ!$C$33:$C$776,СВЦЭМ!$A$33:$A$776,$A52,СВЦЭМ!$B$33:$B$776,X$47)+'СЕТ СН'!$G$12+СВЦЭМ!$D$10+'СЕТ СН'!$G$6-'СЕТ СН'!$G$22</f>
        <v>1069.91580434</v>
      </c>
      <c r="Y52" s="36">
        <f>SUMIFS(СВЦЭМ!$C$33:$C$776,СВЦЭМ!$A$33:$A$776,$A52,СВЦЭМ!$B$33:$B$776,Y$47)+'СЕТ СН'!$G$12+СВЦЭМ!$D$10+'СЕТ СН'!$G$6-'СЕТ СН'!$G$22</f>
        <v>1120.68857361</v>
      </c>
    </row>
    <row r="53" spans="1:25" ht="15.75" x14ac:dyDescent="0.2">
      <c r="A53" s="35">
        <f t="shared" si="1"/>
        <v>43530</v>
      </c>
      <c r="B53" s="36">
        <f>SUMIFS(СВЦЭМ!$C$33:$C$776,СВЦЭМ!$A$33:$A$776,$A53,СВЦЭМ!$B$33:$B$776,B$47)+'СЕТ СН'!$G$12+СВЦЭМ!$D$10+'СЕТ СН'!$G$6-'СЕТ СН'!$G$22</f>
        <v>1200.21815025</v>
      </c>
      <c r="C53" s="36">
        <f>SUMIFS(СВЦЭМ!$C$33:$C$776,СВЦЭМ!$A$33:$A$776,$A53,СВЦЭМ!$B$33:$B$776,C$47)+'СЕТ СН'!$G$12+СВЦЭМ!$D$10+'СЕТ СН'!$G$6-'СЕТ СН'!$G$22</f>
        <v>1218.3833949</v>
      </c>
      <c r="D53" s="36">
        <f>SUMIFS(СВЦЭМ!$C$33:$C$776,СВЦЭМ!$A$33:$A$776,$A53,СВЦЭМ!$B$33:$B$776,D$47)+'СЕТ СН'!$G$12+СВЦЭМ!$D$10+'СЕТ СН'!$G$6-'СЕТ СН'!$G$22</f>
        <v>1205.5800757100001</v>
      </c>
      <c r="E53" s="36">
        <f>SUMIFS(СВЦЭМ!$C$33:$C$776,СВЦЭМ!$A$33:$A$776,$A53,СВЦЭМ!$B$33:$B$776,E$47)+'СЕТ СН'!$G$12+СВЦЭМ!$D$10+'СЕТ СН'!$G$6-'СЕТ СН'!$G$22</f>
        <v>1209.67748093</v>
      </c>
      <c r="F53" s="36">
        <f>SUMIFS(СВЦЭМ!$C$33:$C$776,СВЦЭМ!$A$33:$A$776,$A53,СВЦЭМ!$B$33:$B$776,F$47)+'СЕТ СН'!$G$12+СВЦЭМ!$D$10+'СЕТ СН'!$G$6-'СЕТ СН'!$G$22</f>
        <v>1207.6353786300001</v>
      </c>
      <c r="G53" s="36">
        <f>SUMIFS(СВЦЭМ!$C$33:$C$776,СВЦЭМ!$A$33:$A$776,$A53,СВЦЭМ!$B$33:$B$776,G$47)+'СЕТ СН'!$G$12+СВЦЭМ!$D$10+'СЕТ СН'!$G$6-'СЕТ СН'!$G$22</f>
        <v>1189.63815985</v>
      </c>
      <c r="H53" s="36">
        <f>SUMIFS(СВЦЭМ!$C$33:$C$776,СВЦЭМ!$A$33:$A$776,$A53,СВЦЭМ!$B$33:$B$776,H$47)+'СЕТ СН'!$G$12+СВЦЭМ!$D$10+'СЕТ СН'!$G$6-'СЕТ СН'!$G$22</f>
        <v>1176.8335599499999</v>
      </c>
      <c r="I53" s="36">
        <f>SUMIFS(СВЦЭМ!$C$33:$C$776,СВЦЭМ!$A$33:$A$776,$A53,СВЦЭМ!$B$33:$B$776,I$47)+'СЕТ СН'!$G$12+СВЦЭМ!$D$10+'СЕТ СН'!$G$6-'СЕТ СН'!$G$22</f>
        <v>1137.74974774</v>
      </c>
      <c r="J53" s="36">
        <f>SUMIFS(СВЦЭМ!$C$33:$C$776,СВЦЭМ!$A$33:$A$776,$A53,СВЦЭМ!$B$33:$B$776,J$47)+'СЕТ СН'!$G$12+СВЦЭМ!$D$10+'СЕТ СН'!$G$6-'СЕТ СН'!$G$22</f>
        <v>1093.59349163</v>
      </c>
      <c r="K53" s="36">
        <f>SUMIFS(СВЦЭМ!$C$33:$C$776,СВЦЭМ!$A$33:$A$776,$A53,СВЦЭМ!$B$33:$B$776,K$47)+'СЕТ СН'!$G$12+СВЦЭМ!$D$10+'СЕТ СН'!$G$6-'СЕТ СН'!$G$22</f>
        <v>1074.76865232</v>
      </c>
      <c r="L53" s="36">
        <f>SUMIFS(СВЦЭМ!$C$33:$C$776,СВЦЭМ!$A$33:$A$776,$A53,СВЦЭМ!$B$33:$B$776,L$47)+'СЕТ СН'!$G$12+СВЦЭМ!$D$10+'СЕТ СН'!$G$6-'СЕТ СН'!$G$22</f>
        <v>1060.21076348</v>
      </c>
      <c r="M53" s="36">
        <f>SUMIFS(СВЦЭМ!$C$33:$C$776,СВЦЭМ!$A$33:$A$776,$A53,СВЦЭМ!$B$33:$B$776,M$47)+'СЕТ СН'!$G$12+СВЦЭМ!$D$10+'СЕТ СН'!$G$6-'СЕТ СН'!$G$22</f>
        <v>1100.9881140800001</v>
      </c>
      <c r="N53" s="36">
        <f>SUMIFS(СВЦЭМ!$C$33:$C$776,СВЦЭМ!$A$33:$A$776,$A53,СВЦЭМ!$B$33:$B$776,N$47)+'СЕТ СН'!$G$12+СВЦЭМ!$D$10+'СЕТ СН'!$G$6-'СЕТ СН'!$G$22</f>
        <v>1151.9903640499999</v>
      </c>
      <c r="O53" s="36">
        <f>SUMIFS(СВЦЭМ!$C$33:$C$776,СВЦЭМ!$A$33:$A$776,$A53,СВЦЭМ!$B$33:$B$776,O$47)+'СЕТ СН'!$G$12+СВЦЭМ!$D$10+'СЕТ СН'!$G$6-'СЕТ СН'!$G$22</f>
        <v>1151.5230036200001</v>
      </c>
      <c r="P53" s="36">
        <f>SUMIFS(СВЦЭМ!$C$33:$C$776,СВЦЭМ!$A$33:$A$776,$A53,СВЦЭМ!$B$33:$B$776,P$47)+'СЕТ СН'!$G$12+СВЦЭМ!$D$10+'СЕТ СН'!$G$6-'СЕТ СН'!$G$22</f>
        <v>1170.1517142499999</v>
      </c>
      <c r="Q53" s="36">
        <f>SUMIFS(СВЦЭМ!$C$33:$C$776,СВЦЭМ!$A$33:$A$776,$A53,СВЦЭМ!$B$33:$B$776,Q$47)+'СЕТ СН'!$G$12+СВЦЭМ!$D$10+'СЕТ СН'!$G$6-'СЕТ СН'!$G$22</f>
        <v>1171.3820056</v>
      </c>
      <c r="R53" s="36">
        <f>SUMIFS(СВЦЭМ!$C$33:$C$776,СВЦЭМ!$A$33:$A$776,$A53,СВЦЭМ!$B$33:$B$776,R$47)+'СЕТ СН'!$G$12+СВЦЭМ!$D$10+'СЕТ СН'!$G$6-'СЕТ СН'!$G$22</f>
        <v>1157.4386881299999</v>
      </c>
      <c r="S53" s="36">
        <f>SUMIFS(СВЦЭМ!$C$33:$C$776,СВЦЭМ!$A$33:$A$776,$A53,СВЦЭМ!$B$33:$B$776,S$47)+'СЕТ СН'!$G$12+СВЦЭМ!$D$10+'СЕТ СН'!$G$6-'СЕТ СН'!$G$22</f>
        <v>1109.0154749999999</v>
      </c>
      <c r="T53" s="36">
        <f>SUMIFS(СВЦЭМ!$C$33:$C$776,СВЦЭМ!$A$33:$A$776,$A53,СВЦЭМ!$B$33:$B$776,T$47)+'СЕТ СН'!$G$12+СВЦЭМ!$D$10+'СЕТ СН'!$G$6-'СЕТ СН'!$G$22</f>
        <v>1087.79391431</v>
      </c>
      <c r="U53" s="36">
        <f>SUMIFS(СВЦЭМ!$C$33:$C$776,СВЦЭМ!$A$33:$A$776,$A53,СВЦЭМ!$B$33:$B$776,U$47)+'СЕТ СН'!$G$12+СВЦЭМ!$D$10+'СЕТ СН'!$G$6-'СЕТ СН'!$G$22</f>
        <v>1034.04434001</v>
      </c>
      <c r="V53" s="36">
        <f>SUMIFS(СВЦЭМ!$C$33:$C$776,СВЦЭМ!$A$33:$A$776,$A53,СВЦЭМ!$B$33:$B$776,V$47)+'СЕТ СН'!$G$12+СВЦЭМ!$D$10+'СЕТ СН'!$G$6-'СЕТ СН'!$G$22</f>
        <v>1037.8377123299999</v>
      </c>
      <c r="W53" s="36">
        <f>SUMIFS(СВЦЭМ!$C$33:$C$776,СВЦЭМ!$A$33:$A$776,$A53,СВЦЭМ!$B$33:$B$776,W$47)+'СЕТ СН'!$G$12+СВЦЭМ!$D$10+'СЕТ СН'!$G$6-'СЕТ СН'!$G$22</f>
        <v>1025.0749771200001</v>
      </c>
      <c r="X53" s="36">
        <f>SUMIFS(СВЦЭМ!$C$33:$C$776,СВЦЭМ!$A$33:$A$776,$A53,СВЦЭМ!$B$33:$B$776,X$47)+'СЕТ СН'!$G$12+СВЦЭМ!$D$10+'СЕТ СН'!$G$6-'СЕТ СН'!$G$22</f>
        <v>1066.38018218</v>
      </c>
      <c r="Y53" s="36">
        <f>SUMIFS(СВЦЭМ!$C$33:$C$776,СВЦЭМ!$A$33:$A$776,$A53,СВЦЭМ!$B$33:$B$776,Y$47)+'СЕТ СН'!$G$12+СВЦЭМ!$D$10+'СЕТ СН'!$G$6-'СЕТ СН'!$G$22</f>
        <v>1109.2892732099999</v>
      </c>
    </row>
    <row r="54" spans="1:25" ht="15.75" x14ac:dyDescent="0.2">
      <c r="A54" s="35">
        <f t="shared" si="1"/>
        <v>43531</v>
      </c>
      <c r="B54" s="36">
        <f>SUMIFS(СВЦЭМ!$C$33:$C$776,СВЦЭМ!$A$33:$A$776,$A54,СВЦЭМ!$B$33:$B$776,B$47)+'СЕТ СН'!$G$12+СВЦЭМ!$D$10+'СЕТ СН'!$G$6-'СЕТ СН'!$G$22</f>
        <v>1191.2275137700001</v>
      </c>
      <c r="C54" s="36">
        <f>SUMIFS(СВЦЭМ!$C$33:$C$776,СВЦЭМ!$A$33:$A$776,$A54,СВЦЭМ!$B$33:$B$776,C$47)+'СЕТ СН'!$G$12+СВЦЭМ!$D$10+'СЕТ СН'!$G$6-'СЕТ СН'!$G$22</f>
        <v>1216.95763233</v>
      </c>
      <c r="D54" s="36">
        <f>SUMIFS(СВЦЭМ!$C$33:$C$776,СВЦЭМ!$A$33:$A$776,$A54,СВЦЭМ!$B$33:$B$776,D$47)+'СЕТ СН'!$G$12+СВЦЭМ!$D$10+'СЕТ СН'!$G$6-'СЕТ СН'!$G$22</f>
        <v>1204.92575605</v>
      </c>
      <c r="E54" s="36">
        <f>SUMIFS(СВЦЭМ!$C$33:$C$776,СВЦЭМ!$A$33:$A$776,$A54,СВЦЭМ!$B$33:$B$776,E$47)+'СЕТ СН'!$G$12+СВЦЭМ!$D$10+'СЕТ СН'!$G$6-'СЕТ СН'!$G$22</f>
        <v>1206.0516999399999</v>
      </c>
      <c r="F54" s="36">
        <f>SUMIFS(СВЦЭМ!$C$33:$C$776,СВЦЭМ!$A$33:$A$776,$A54,СВЦЭМ!$B$33:$B$776,F$47)+'СЕТ СН'!$G$12+СВЦЭМ!$D$10+'СЕТ СН'!$G$6-'СЕТ СН'!$G$22</f>
        <v>1205.86441883</v>
      </c>
      <c r="G54" s="36">
        <f>SUMIFS(СВЦЭМ!$C$33:$C$776,СВЦЭМ!$A$33:$A$776,$A54,СВЦЭМ!$B$33:$B$776,G$47)+'СЕТ СН'!$G$12+СВЦЭМ!$D$10+'СЕТ СН'!$G$6-'СЕТ СН'!$G$22</f>
        <v>1197.60044494</v>
      </c>
      <c r="H54" s="36">
        <f>SUMIFS(СВЦЭМ!$C$33:$C$776,СВЦЭМ!$A$33:$A$776,$A54,СВЦЭМ!$B$33:$B$776,H$47)+'СЕТ СН'!$G$12+СВЦЭМ!$D$10+'СЕТ СН'!$G$6-'СЕТ СН'!$G$22</f>
        <v>1166.7763227</v>
      </c>
      <c r="I54" s="36">
        <f>SUMIFS(СВЦЭМ!$C$33:$C$776,СВЦЭМ!$A$33:$A$776,$A54,СВЦЭМ!$B$33:$B$776,I$47)+'СЕТ СН'!$G$12+СВЦЭМ!$D$10+'СЕТ СН'!$G$6-'СЕТ СН'!$G$22</f>
        <v>1123.0563963</v>
      </c>
      <c r="J54" s="36">
        <f>SUMIFS(СВЦЭМ!$C$33:$C$776,СВЦЭМ!$A$33:$A$776,$A54,СВЦЭМ!$B$33:$B$776,J$47)+'СЕТ СН'!$G$12+СВЦЭМ!$D$10+'СЕТ СН'!$G$6-'СЕТ СН'!$G$22</f>
        <v>1078.5296823399999</v>
      </c>
      <c r="K54" s="36">
        <f>SUMIFS(СВЦЭМ!$C$33:$C$776,СВЦЭМ!$A$33:$A$776,$A54,СВЦЭМ!$B$33:$B$776,K$47)+'СЕТ СН'!$G$12+СВЦЭМ!$D$10+'СЕТ СН'!$G$6-'СЕТ СН'!$G$22</f>
        <v>1064.76243346</v>
      </c>
      <c r="L54" s="36">
        <f>SUMIFS(СВЦЭМ!$C$33:$C$776,СВЦЭМ!$A$33:$A$776,$A54,СВЦЭМ!$B$33:$B$776,L$47)+'СЕТ СН'!$G$12+СВЦЭМ!$D$10+'СЕТ СН'!$G$6-'СЕТ СН'!$G$22</f>
        <v>1068.0460559400001</v>
      </c>
      <c r="M54" s="36">
        <f>SUMIFS(СВЦЭМ!$C$33:$C$776,СВЦЭМ!$A$33:$A$776,$A54,СВЦЭМ!$B$33:$B$776,M$47)+'СЕТ СН'!$G$12+СВЦЭМ!$D$10+'СЕТ СН'!$G$6-'СЕТ СН'!$G$22</f>
        <v>1094.32388896</v>
      </c>
      <c r="N54" s="36">
        <f>SUMIFS(СВЦЭМ!$C$33:$C$776,СВЦЭМ!$A$33:$A$776,$A54,СВЦЭМ!$B$33:$B$776,N$47)+'СЕТ СН'!$G$12+СВЦЭМ!$D$10+'СЕТ СН'!$G$6-'СЕТ СН'!$G$22</f>
        <v>1149.4378865599999</v>
      </c>
      <c r="O54" s="36">
        <f>SUMIFS(СВЦЭМ!$C$33:$C$776,СВЦЭМ!$A$33:$A$776,$A54,СВЦЭМ!$B$33:$B$776,O$47)+'СЕТ СН'!$G$12+СВЦЭМ!$D$10+'СЕТ СН'!$G$6-'СЕТ СН'!$G$22</f>
        <v>1156.56188722</v>
      </c>
      <c r="P54" s="36">
        <f>SUMIFS(СВЦЭМ!$C$33:$C$776,СВЦЭМ!$A$33:$A$776,$A54,СВЦЭМ!$B$33:$B$776,P$47)+'СЕТ СН'!$G$12+СВЦЭМ!$D$10+'СЕТ СН'!$G$6-'СЕТ СН'!$G$22</f>
        <v>1167.6001985600001</v>
      </c>
      <c r="Q54" s="36">
        <f>SUMIFS(СВЦЭМ!$C$33:$C$776,СВЦЭМ!$A$33:$A$776,$A54,СВЦЭМ!$B$33:$B$776,Q$47)+'СЕТ СН'!$G$12+СВЦЭМ!$D$10+'СЕТ СН'!$G$6-'СЕТ СН'!$G$22</f>
        <v>1169.6039569899999</v>
      </c>
      <c r="R54" s="36">
        <f>SUMIFS(СВЦЭМ!$C$33:$C$776,СВЦЭМ!$A$33:$A$776,$A54,СВЦЭМ!$B$33:$B$776,R$47)+'СЕТ СН'!$G$12+СВЦЭМ!$D$10+'СЕТ СН'!$G$6-'СЕТ СН'!$G$22</f>
        <v>1147.82033273</v>
      </c>
      <c r="S54" s="36">
        <f>SUMIFS(СВЦЭМ!$C$33:$C$776,СВЦЭМ!$A$33:$A$776,$A54,СВЦЭМ!$B$33:$B$776,S$47)+'СЕТ СН'!$G$12+СВЦЭМ!$D$10+'СЕТ СН'!$G$6-'СЕТ СН'!$G$22</f>
        <v>1109.37438862</v>
      </c>
      <c r="T54" s="36">
        <f>SUMIFS(СВЦЭМ!$C$33:$C$776,СВЦЭМ!$A$33:$A$776,$A54,СВЦЭМ!$B$33:$B$776,T$47)+'СЕТ СН'!$G$12+СВЦЭМ!$D$10+'СЕТ СН'!$G$6-'СЕТ СН'!$G$22</f>
        <v>1070.13573505</v>
      </c>
      <c r="U54" s="36">
        <f>SUMIFS(СВЦЭМ!$C$33:$C$776,СВЦЭМ!$A$33:$A$776,$A54,СВЦЭМ!$B$33:$B$776,U$47)+'СЕТ СН'!$G$12+СВЦЭМ!$D$10+'СЕТ СН'!$G$6-'СЕТ СН'!$G$22</f>
        <v>1054.3949034499999</v>
      </c>
      <c r="V54" s="36">
        <f>SUMIFS(СВЦЭМ!$C$33:$C$776,СВЦЭМ!$A$33:$A$776,$A54,СВЦЭМ!$B$33:$B$776,V$47)+'СЕТ СН'!$G$12+СВЦЭМ!$D$10+'СЕТ СН'!$G$6-'СЕТ СН'!$G$22</f>
        <v>1053.40609907</v>
      </c>
      <c r="W54" s="36">
        <f>SUMIFS(СВЦЭМ!$C$33:$C$776,СВЦЭМ!$A$33:$A$776,$A54,СВЦЭМ!$B$33:$B$776,W$47)+'СЕТ СН'!$G$12+СВЦЭМ!$D$10+'СЕТ СН'!$G$6-'СЕТ СН'!$G$22</f>
        <v>1056.4683621899999</v>
      </c>
      <c r="X54" s="36">
        <f>SUMIFS(СВЦЭМ!$C$33:$C$776,СВЦЭМ!$A$33:$A$776,$A54,СВЦЭМ!$B$33:$B$776,X$47)+'СЕТ СН'!$G$12+СВЦЭМ!$D$10+'СЕТ СН'!$G$6-'СЕТ СН'!$G$22</f>
        <v>1102.67406398</v>
      </c>
      <c r="Y54" s="36">
        <f>SUMIFS(СВЦЭМ!$C$33:$C$776,СВЦЭМ!$A$33:$A$776,$A54,СВЦЭМ!$B$33:$B$776,Y$47)+'СЕТ СН'!$G$12+СВЦЭМ!$D$10+'СЕТ СН'!$G$6-'СЕТ СН'!$G$22</f>
        <v>1156.93959556</v>
      </c>
    </row>
    <row r="55" spans="1:25" ht="15.75" x14ac:dyDescent="0.2">
      <c r="A55" s="35">
        <f t="shared" si="1"/>
        <v>43532</v>
      </c>
      <c r="B55" s="36">
        <f>SUMIFS(СВЦЭМ!$C$33:$C$776,СВЦЭМ!$A$33:$A$776,$A55,СВЦЭМ!$B$33:$B$776,B$47)+'СЕТ СН'!$G$12+СВЦЭМ!$D$10+'СЕТ СН'!$G$6-'СЕТ СН'!$G$22</f>
        <v>1198.8603161199999</v>
      </c>
      <c r="C55" s="36">
        <f>SUMIFS(СВЦЭМ!$C$33:$C$776,СВЦЭМ!$A$33:$A$776,$A55,СВЦЭМ!$B$33:$B$776,C$47)+'СЕТ СН'!$G$12+СВЦЭМ!$D$10+'СЕТ СН'!$G$6-'СЕТ СН'!$G$22</f>
        <v>1229.21260949</v>
      </c>
      <c r="D55" s="36">
        <f>SUMIFS(СВЦЭМ!$C$33:$C$776,СВЦЭМ!$A$33:$A$776,$A55,СВЦЭМ!$B$33:$B$776,D$47)+'СЕТ СН'!$G$12+СВЦЭМ!$D$10+'СЕТ СН'!$G$6-'СЕТ СН'!$G$22</f>
        <v>1230.92739895</v>
      </c>
      <c r="E55" s="36">
        <f>SUMIFS(СВЦЭМ!$C$33:$C$776,СВЦЭМ!$A$33:$A$776,$A55,СВЦЭМ!$B$33:$B$776,E$47)+'СЕТ СН'!$G$12+СВЦЭМ!$D$10+'СЕТ СН'!$G$6-'СЕТ СН'!$G$22</f>
        <v>1243.7315110899999</v>
      </c>
      <c r="F55" s="36">
        <f>SUMIFS(СВЦЭМ!$C$33:$C$776,СВЦЭМ!$A$33:$A$776,$A55,СВЦЭМ!$B$33:$B$776,F$47)+'СЕТ СН'!$G$12+СВЦЭМ!$D$10+'СЕТ СН'!$G$6-'СЕТ СН'!$G$22</f>
        <v>1240.3183308799998</v>
      </c>
      <c r="G55" s="36">
        <f>SUMIFS(СВЦЭМ!$C$33:$C$776,СВЦЭМ!$A$33:$A$776,$A55,СВЦЭМ!$B$33:$B$776,G$47)+'СЕТ СН'!$G$12+СВЦЭМ!$D$10+'СЕТ СН'!$G$6-'СЕТ СН'!$G$22</f>
        <v>1230.7065546199999</v>
      </c>
      <c r="H55" s="36">
        <f>SUMIFS(СВЦЭМ!$C$33:$C$776,СВЦЭМ!$A$33:$A$776,$A55,СВЦЭМ!$B$33:$B$776,H$47)+'СЕТ СН'!$G$12+СВЦЭМ!$D$10+'СЕТ СН'!$G$6-'СЕТ СН'!$G$22</f>
        <v>1209.25838015</v>
      </c>
      <c r="I55" s="36">
        <f>SUMIFS(СВЦЭМ!$C$33:$C$776,СВЦЭМ!$A$33:$A$776,$A55,СВЦЭМ!$B$33:$B$776,I$47)+'СЕТ СН'!$G$12+СВЦЭМ!$D$10+'СЕТ СН'!$G$6-'СЕТ СН'!$G$22</f>
        <v>1162.9191830699999</v>
      </c>
      <c r="J55" s="36">
        <f>SUMIFS(СВЦЭМ!$C$33:$C$776,СВЦЭМ!$A$33:$A$776,$A55,СВЦЭМ!$B$33:$B$776,J$47)+'СЕТ СН'!$G$12+СВЦЭМ!$D$10+'СЕТ СН'!$G$6-'СЕТ СН'!$G$22</f>
        <v>1086.7200058599999</v>
      </c>
      <c r="K55" s="36">
        <f>SUMIFS(СВЦЭМ!$C$33:$C$776,СВЦЭМ!$A$33:$A$776,$A55,СВЦЭМ!$B$33:$B$776,K$47)+'СЕТ СН'!$G$12+СВЦЭМ!$D$10+'СЕТ СН'!$G$6-'СЕТ СН'!$G$22</f>
        <v>1045.95242459</v>
      </c>
      <c r="L55" s="36">
        <f>SUMIFS(СВЦЭМ!$C$33:$C$776,СВЦЭМ!$A$33:$A$776,$A55,СВЦЭМ!$B$33:$B$776,L$47)+'СЕТ СН'!$G$12+СВЦЭМ!$D$10+'СЕТ СН'!$G$6-'СЕТ СН'!$G$22</f>
        <v>1042.2481051100001</v>
      </c>
      <c r="M55" s="36">
        <f>SUMIFS(СВЦЭМ!$C$33:$C$776,СВЦЭМ!$A$33:$A$776,$A55,СВЦЭМ!$B$33:$B$776,M$47)+'СЕТ СН'!$G$12+СВЦЭМ!$D$10+'СЕТ СН'!$G$6-'СЕТ СН'!$G$22</f>
        <v>1061.6768745899999</v>
      </c>
      <c r="N55" s="36">
        <f>SUMIFS(СВЦЭМ!$C$33:$C$776,СВЦЭМ!$A$33:$A$776,$A55,СВЦЭМ!$B$33:$B$776,N$47)+'СЕТ СН'!$G$12+СВЦЭМ!$D$10+'СЕТ СН'!$G$6-'СЕТ СН'!$G$22</f>
        <v>1119.2499055599999</v>
      </c>
      <c r="O55" s="36">
        <f>SUMIFS(СВЦЭМ!$C$33:$C$776,СВЦЭМ!$A$33:$A$776,$A55,СВЦЭМ!$B$33:$B$776,O$47)+'СЕТ СН'!$G$12+СВЦЭМ!$D$10+'СЕТ СН'!$G$6-'СЕТ СН'!$G$22</f>
        <v>1117.1625753599999</v>
      </c>
      <c r="P55" s="36">
        <f>SUMIFS(СВЦЭМ!$C$33:$C$776,СВЦЭМ!$A$33:$A$776,$A55,СВЦЭМ!$B$33:$B$776,P$47)+'СЕТ СН'!$G$12+СВЦЭМ!$D$10+'СЕТ СН'!$G$6-'СЕТ СН'!$G$22</f>
        <v>1137.8109668300001</v>
      </c>
      <c r="Q55" s="36">
        <f>SUMIFS(СВЦЭМ!$C$33:$C$776,СВЦЭМ!$A$33:$A$776,$A55,СВЦЭМ!$B$33:$B$776,Q$47)+'СЕТ СН'!$G$12+СВЦЭМ!$D$10+'СЕТ СН'!$G$6-'СЕТ СН'!$G$22</f>
        <v>1136.20218714</v>
      </c>
      <c r="R55" s="36">
        <f>SUMIFS(СВЦЭМ!$C$33:$C$776,СВЦЭМ!$A$33:$A$776,$A55,СВЦЭМ!$B$33:$B$776,R$47)+'СЕТ СН'!$G$12+СВЦЭМ!$D$10+'СЕТ СН'!$G$6-'СЕТ СН'!$G$22</f>
        <v>1104.22766697</v>
      </c>
      <c r="S55" s="36">
        <f>SUMIFS(СВЦЭМ!$C$33:$C$776,СВЦЭМ!$A$33:$A$776,$A55,СВЦЭМ!$B$33:$B$776,S$47)+'СЕТ СН'!$G$12+СВЦЭМ!$D$10+'СЕТ СН'!$G$6-'СЕТ СН'!$G$22</f>
        <v>1070.8929467099999</v>
      </c>
      <c r="T55" s="36">
        <f>SUMIFS(СВЦЭМ!$C$33:$C$776,СВЦЭМ!$A$33:$A$776,$A55,СВЦЭМ!$B$33:$B$776,T$47)+'СЕТ СН'!$G$12+СВЦЭМ!$D$10+'СЕТ СН'!$G$6-'СЕТ СН'!$G$22</f>
        <v>1036.8397132</v>
      </c>
      <c r="U55" s="36">
        <f>SUMIFS(СВЦЭМ!$C$33:$C$776,СВЦЭМ!$A$33:$A$776,$A55,СВЦЭМ!$B$33:$B$776,U$47)+'СЕТ СН'!$G$12+СВЦЭМ!$D$10+'СЕТ СН'!$G$6-'СЕТ СН'!$G$22</f>
        <v>1015.65893835</v>
      </c>
      <c r="V55" s="36">
        <f>SUMIFS(СВЦЭМ!$C$33:$C$776,СВЦЭМ!$A$33:$A$776,$A55,СВЦЭМ!$B$33:$B$776,V$47)+'СЕТ СН'!$G$12+СВЦЭМ!$D$10+'СЕТ СН'!$G$6-'СЕТ СН'!$G$22</f>
        <v>1012.74375214</v>
      </c>
      <c r="W55" s="36">
        <f>SUMIFS(СВЦЭМ!$C$33:$C$776,СВЦЭМ!$A$33:$A$776,$A55,СВЦЭМ!$B$33:$B$776,W$47)+'СЕТ СН'!$G$12+СВЦЭМ!$D$10+'СЕТ СН'!$G$6-'СЕТ СН'!$G$22</f>
        <v>1010.2395465899999</v>
      </c>
      <c r="X55" s="36">
        <f>SUMIFS(СВЦЭМ!$C$33:$C$776,СВЦЭМ!$A$33:$A$776,$A55,СВЦЭМ!$B$33:$B$776,X$47)+'СЕТ СН'!$G$12+СВЦЭМ!$D$10+'СЕТ СН'!$G$6-'СЕТ СН'!$G$22</f>
        <v>1046.2999835200001</v>
      </c>
      <c r="Y55" s="36">
        <f>SUMIFS(СВЦЭМ!$C$33:$C$776,СВЦЭМ!$A$33:$A$776,$A55,СВЦЭМ!$B$33:$B$776,Y$47)+'СЕТ СН'!$G$12+СВЦЭМ!$D$10+'СЕТ СН'!$G$6-'СЕТ СН'!$G$22</f>
        <v>1105.3705058099999</v>
      </c>
    </row>
    <row r="56" spans="1:25" ht="15.75" x14ac:dyDescent="0.2">
      <c r="A56" s="35">
        <f t="shared" si="1"/>
        <v>43533</v>
      </c>
      <c r="B56" s="36">
        <f>SUMIFS(СВЦЭМ!$C$33:$C$776,СВЦЭМ!$A$33:$A$776,$A56,СВЦЭМ!$B$33:$B$776,B$47)+'СЕТ СН'!$G$12+СВЦЭМ!$D$10+'СЕТ СН'!$G$6-'СЕТ СН'!$G$22</f>
        <v>1141.1928705</v>
      </c>
      <c r="C56" s="36">
        <f>SUMIFS(СВЦЭМ!$C$33:$C$776,СВЦЭМ!$A$33:$A$776,$A56,СВЦЭМ!$B$33:$B$776,C$47)+'СЕТ СН'!$G$12+СВЦЭМ!$D$10+'СЕТ СН'!$G$6-'СЕТ СН'!$G$22</f>
        <v>1166.65520229</v>
      </c>
      <c r="D56" s="36">
        <f>SUMIFS(СВЦЭМ!$C$33:$C$776,СВЦЭМ!$A$33:$A$776,$A56,СВЦЭМ!$B$33:$B$776,D$47)+'СЕТ СН'!$G$12+СВЦЭМ!$D$10+'СЕТ СН'!$G$6-'СЕТ СН'!$G$22</f>
        <v>1202.1109436300001</v>
      </c>
      <c r="E56" s="36">
        <f>SUMIFS(СВЦЭМ!$C$33:$C$776,СВЦЭМ!$A$33:$A$776,$A56,СВЦЭМ!$B$33:$B$776,E$47)+'СЕТ СН'!$G$12+СВЦЭМ!$D$10+'СЕТ СН'!$G$6-'СЕТ СН'!$G$22</f>
        <v>1188.5035046200001</v>
      </c>
      <c r="F56" s="36">
        <f>SUMIFS(СВЦЭМ!$C$33:$C$776,СВЦЭМ!$A$33:$A$776,$A56,СВЦЭМ!$B$33:$B$776,F$47)+'СЕТ СН'!$G$12+СВЦЭМ!$D$10+'СЕТ СН'!$G$6-'СЕТ СН'!$G$22</f>
        <v>1217.0053961900001</v>
      </c>
      <c r="G56" s="36">
        <f>SUMIFS(СВЦЭМ!$C$33:$C$776,СВЦЭМ!$A$33:$A$776,$A56,СВЦЭМ!$B$33:$B$776,G$47)+'СЕТ СН'!$G$12+СВЦЭМ!$D$10+'СЕТ СН'!$G$6-'СЕТ СН'!$G$22</f>
        <v>1206.7088539399999</v>
      </c>
      <c r="H56" s="36">
        <f>SUMIFS(СВЦЭМ!$C$33:$C$776,СВЦЭМ!$A$33:$A$776,$A56,СВЦЭМ!$B$33:$B$776,H$47)+'СЕТ СН'!$G$12+СВЦЭМ!$D$10+'СЕТ СН'!$G$6-'СЕТ СН'!$G$22</f>
        <v>1197.9431583600001</v>
      </c>
      <c r="I56" s="36">
        <f>SUMIFS(СВЦЭМ!$C$33:$C$776,СВЦЭМ!$A$33:$A$776,$A56,СВЦЭМ!$B$33:$B$776,I$47)+'СЕТ СН'!$G$12+СВЦЭМ!$D$10+'СЕТ СН'!$G$6-'СЕТ СН'!$G$22</f>
        <v>1139.76804406</v>
      </c>
      <c r="J56" s="36">
        <f>SUMIFS(СВЦЭМ!$C$33:$C$776,СВЦЭМ!$A$33:$A$776,$A56,СВЦЭМ!$B$33:$B$776,J$47)+'СЕТ СН'!$G$12+СВЦЭМ!$D$10+'СЕТ СН'!$G$6-'СЕТ СН'!$G$22</f>
        <v>1081.4516448699999</v>
      </c>
      <c r="K56" s="36">
        <f>SUMIFS(СВЦЭМ!$C$33:$C$776,СВЦЭМ!$A$33:$A$776,$A56,СВЦЭМ!$B$33:$B$776,K$47)+'СЕТ СН'!$G$12+СВЦЭМ!$D$10+'СЕТ СН'!$G$6-'СЕТ СН'!$G$22</f>
        <v>1070.11741536</v>
      </c>
      <c r="L56" s="36">
        <f>SUMIFS(СВЦЭМ!$C$33:$C$776,СВЦЭМ!$A$33:$A$776,$A56,СВЦЭМ!$B$33:$B$776,L$47)+'СЕТ СН'!$G$12+СВЦЭМ!$D$10+'СЕТ СН'!$G$6-'СЕТ СН'!$G$22</f>
        <v>1066.6080649999999</v>
      </c>
      <c r="M56" s="36">
        <f>SUMIFS(СВЦЭМ!$C$33:$C$776,СВЦЭМ!$A$33:$A$776,$A56,СВЦЭМ!$B$33:$B$776,M$47)+'СЕТ СН'!$G$12+СВЦЭМ!$D$10+'СЕТ СН'!$G$6-'СЕТ СН'!$G$22</f>
        <v>1092.9770618</v>
      </c>
      <c r="N56" s="36">
        <f>SUMIFS(СВЦЭМ!$C$33:$C$776,СВЦЭМ!$A$33:$A$776,$A56,СВЦЭМ!$B$33:$B$776,N$47)+'СЕТ СН'!$G$12+СВЦЭМ!$D$10+'СЕТ СН'!$G$6-'СЕТ СН'!$G$22</f>
        <v>1132.65409239</v>
      </c>
      <c r="O56" s="36">
        <f>SUMIFS(СВЦЭМ!$C$33:$C$776,СВЦЭМ!$A$33:$A$776,$A56,СВЦЭМ!$B$33:$B$776,O$47)+'СЕТ СН'!$G$12+СВЦЭМ!$D$10+'СЕТ СН'!$G$6-'СЕТ СН'!$G$22</f>
        <v>1152.8351089299999</v>
      </c>
      <c r="P56" s="36">
        <f>SUMIFS(СВЦЭМ!$C$33:$C$776,СВЦЭМ!$A$33:$A$776,$A56,СВЦЭМ!$B$33:$B$776,P$47)+'СЕТ СН'!$G$12+СВЦЭМ!$D$10+'СЕТ СН'!$G$6-'СЕТ СН'!$G$22</f>
        <v>1169.9663633499999</v>
      </c>
      <c r="Q56" s="36">
        <f>SUMIFS(СВЦЭМ!$C$33:$C$776,СВЦЭМ!$A$33:$A$776,$A56,СВЦЭМ!$B$33:$B$776,Q$47)+'СЕТ СН'!$G$12+СВЦЭМ!$D$10+'СЕТ СН'!$G$6-'СЕТ СН'!$G$22</f>
        <v>1170.67431321</v>
      </c>
      <c r="R56" s="36">
        <f>SUMIFS(СВЦЭМ!$C$33:$C$776,СВЦЭМ!$A$33:$A$776,$A56,СВЦЭМ!$B$33:$B$776,R$47)+'СЕТ СН'!$G$12+СВЦЭМ!$D$10+'СЕТ СН'!$G$6-'СЕТ СН'!$G$22</f>
        <v>1144.391597</v>
      </c>
      <c r="S56" s="36">
        <f>SUMIFS(СВЦЭМ!$C$33:$C$776,СВЦЭМ!$A$33:$A$776,$A56,СВЦЭМ!$B$33:$B$776,S$47)+'СЕТ СН'!$G$12+СВЦЭМ!$D$10+'СЕТ СН'!$G$6-'СЕТ СН'!$G$22</f>
        <v>1084.90589181</v>
      </c>
      <c r="T56" s="36">
        <f>SUMIFS(СВЦЭМ!$C$33:$C$776,СВЦЭМ!$A$33:$A$776,$A56,СВЦЭМ!$B$33:$B$776,T$47)+'СЕТ СН'!$G$12+СВЦЭМ!$D$10+'СЕТ СН'!$G$6-'СЕТ СН'!$G$22</f>
        <v>1060.9651158500001</v>
      </c>
      <c r="U56" s="36">
        <f>SUMIFS(СВЦЭМ!$C$33:$C$776,СВЦЭМ!$A$33:$A$776,$A56,СВЦЭМ!$B$33:$B$776,U$47)+'СЕТ СН'!$G$12+СВЦЭМ!$D$10+'СЕТ СН'!$G$6-'СЕТ СН'!$G$22</f>
        <v>1041.3418084699999</v>
      </c>
      <c r="V56" s="36">
        <f>SUMIFS(СВЦЭМ!$C$33:$C$776,СВЦЭМ!$A$33:$A$776,$A56,СВЦЭМ!$B$33:$B$776,V$47)+'СЕТ СН'!$G$12+СВЦЭМ!$D$10+'СЕТ СН'!$G$6-'СЕТ СН'!$G$22</f>
        <v>1031.6249559600001</v>
      </c>
      <c r="W56" s="36">
        <f>SUMIFS(СВЦЭМ!$C$33:$C$776,СВЦЭМ!$A$33:$A$776,$A56,СВЦЭМ!$B$33:$B$776,W$47)+'СЕТ СН'!$G$12+СВЦЭМ!$D$10+'СЕТ СН'!$G$6-'СЕТ СН'!$G$22</f>
        <v>1060.4970315200001</v>
      </c>
      <c r="X56" s="36">
        <f>SUMIFS(СВЦЭМ!$C$33:$C$776,СВЦЭМ!$A$33:$A$776,$A56,СВЦЭМ!$B$33:$B$776,X$47)+'СЕТ СН'!$G$12+СВЦЭМ!$D$10+'СЕТ СН'!$G$6-'СЕТ СН'!$G$22</f>
        <v>1113.5648557500001</v>
      </c>
      <c r="Y56" s="36">
        <f>SUMIFS(СВЦЭМ!$C$33:$C$776,СВЦЭМ!$A$33:$A$776,$A56,СВЦЭМ!$B$33:$B$776,Y$47)+'СЕТ СН'!$G$12+СВЦЭМ!$D$10+'СЕТ СН'!$G$6-'СЕТ СН'!$G$22</f>
        <v>1133.0928322</v>
      </c>
    </row>
    <row r="57" spans="1:25" ht="15.75" x14ac:dyDescent="0.2">
      <c r="A57" s="35">
        <f t="shared" si="1"/>
        <v>43534</v>
      </c>
      <c r="B57" s="36">
        <f>SUMIFS(СВЦЭМ!$C$33:$C$776,СВЦЭМ!$A$33:$A$776,$A57,СВЦЭМ!$B$33:$B$776,B$47)+'СЕТ СН'!$G$12+СВЦЭМ!$D$10+'СЕТ СН'!$G$6-'СЕТ СН'!$G$22</f>
        <v>1174.86915909</v>
      </c>
      <c r="C57" s="36">
        <f>SUMIFS(СВЦЭМ!$C$33:$C$776,СВЦЭМ!$A$33:$A$776,$A57,СВЦЭМ!$B$33:$B$776,C$47)+'СЕТ СН'!$G$12+СВЦЭМ!$D$10+'СЕТ СН'!$G$6-'СЕТ СН'!$G$22</f>
        <v>1160.4711802300001</v>
      </c>
      <c r="D57" s="36">
        <f>SUMIFS(СВЦЭМ!$C$33:$C$776,СВЦЭМ!$A$33:$A$776,$A57,СВЦЭМ!$B$33:$B$776,D$47)+'СЕТ СН'!$G$12+СВЦЭМ!$D$10+'СЕТ СН'!$G$6-'СЕТ СН'!$G$22</f>
        <v>1175.1070653700001</v>
      </c>
      <c r="E57" s="36">
        <f>SUMIFS(СВЦЭМ!$C$33:$C$776,СВЦЭМ!$A$33:$A$776,$A57,СВЦЭМ!$B$33:$B$776,E$47)+'СЕТ СН'!$G$12+СВЦЭМ!$D$10+'СЕТ СН'!$G$6-'СЕТ СН'!$G$22</f>
        <v>1186.26904878</v>
      </c>
      <c r="F57" s="36">
        <f>SUMIFS(СВЦЭМ!$C$33:$C$776,СВЦЭМ!$A$33:$A$776,$A57,СВЦЭМ!$B$33:$B$776,F$47)+'СЕТ СН'!$G$12+СВЦЭМ!$D$10+'СЕТ СН'!$G$6-'СЕТ СН'!$G$22</f>
        <v>1187.91460188</v>
      </c>
      <c r="G57" s="36">
        <f>SUMIFS(СВЦЭМ!$C$33:$C$776,СВЦЭМ!$A$33:$A$776,$A57,СВЦЭМ!$B$33:$B$776,G$47)+'СЕТ СН'!$G$12+СВЦЭМ!$D$10+'СЕТ СН'!$G$6-'СЕТ СН'!$G$22</f>
        <v>1177.3338735299999</v>
      </c>
      <c r="H57" s="36">
        <f>SUMIFS(СВЦЭМ!$C$33:$C$776,СВЦЭМ!$A$33:$A$776,$A57,СВЦЭМ!$B$33:$B$776,H$47)+'СЕТ СН'!$G$12+СВЦЭМ!$D$10+'СЕТ СН'!$G$6-'СЕТ СН'!$G$22</f>
        <v>1190.3209974599999</v>
      </c>
      <c r="I57" s="36">
        <f>SUMIFS(СВЦЭМ!$C$33:$C$776,СВЦЭМ!$A$33:$A$776,$A57,СВЦЭМ!$B$33:$B$776,I$47)+'СЕТ СН'!$G$12+СВЦЭМ!$D$10+'СЕТ СН'!$G$6-'СЕТ СН'!$G$22</f>
        <v>1157.1307020199999</v>
      </c>
      <c r="J57" s="36">
        <f>SUMIFS(СВЦЭМ!$C$33:$C$776,СВЦЭМ!$A$33:$A$776,$A57,СВЦЭМ!$B$33:$B$776,J$47)+'СЕТ СН'!$G$12+СВЦЭМ!$D$10+'СЕТ СН'!$G$6-'СЕТ СН'!$G$22</f>
        <v>1114.2306296899999</v>
      </c>
      <c r="K57" s="36">
        <f>SUMIFS(СВЦЭМ!$C$33:$C$776,СВЦЭМ!$A$33:$A$776,$A57,СВЦЭМ!$B$33:$B$776,K$47)+'СЕТ СН'!$G$12+СВЦЭМ!$D$10+'СЕТ СН'!$G$6-'СЕТ СН'!$G$22</f>
        <v>1086.35358234</v>
      </c>
      <c r="L57" s="36">
        <f>SUMIFS(СВЦЭМ!$C$33:$C$776,СВЦЭМ!$A$33:$A$776,$A57,СВЦЭМ!$B$33:$B$776,L$47)+'СЕТ СН'!$G$12+СВЦЭМ!$D$10+'СЕТ СН'!$G$6-'СЕТ СН'!$G$22</f>
        <v>1068.2564454200001</v>
      </c>
      <c r="M57" s="36">
        <f>SUMIFS(СВЦЭМ!$C$33:$C$776,СВЦЭМ!$A$33:$A$776,$A57,СВЦЭМ!$B$33:$B$776,M$47)+'СЕТ СН'!$G$12+СВЦЭМ!$D$10+'СЕТ СН'!$G$6-'СЕТ СН'!$G$22</f>
        <v>1091.9813672</v>
      </c>
      <c r="N57" s="36">
        <f>SUMIFS(СВЦЭМ!$C$33:$C$776,СВЦЭМ!$A$33:$A$776,$A57,СВЦЭМ!$B$33:$B$776,N$47)+'СЕТ СН'!$G$12+СВЦЭМ!$D$10+'СЕТ СН'!$G$6-'СЕТ СН'!$G$22</f>
        <v>1147.6216206700001</v>
      </c>
      <c r="O57" s="36">
        <f>SUMIFS(СВЦЭМ!$C$33:$C$776,СВЦЭМ!$A$33:$A$776,$A57,СВЦЭМ!$B$33:$B$776,O$47)+'СЕТ СН'!$G$12+СВЦЭМ!$D$10+'СЕТ СН'!$G$6-'СЕТ СН'!$G$22</f>
        <v>1162.2989931100001</v>
      </c>
      <c r="P57" s="36">
        <f>SUMIFS(СВЦЭМ!$C$33:$C$776,СВЦЭМ!$A$33:$A$776,$A57,СВЦЭМ!$B$33:$B$776,P$47)+'СЕТ СН'!$G$12+СВЦЭМ!$D$10+'СЕТ СН'!$G$6-'СЕТ СН'!$G$22</f>
        <v>1170.0261289699999</v>
      </c>
      <c r="Q57" s="36">
        <f>SUMIFS(СВЦЭМ!$C$33:$C$776,СВЦЭМ!$A$33:$A$776,$A57,СВЦЭМ!$B$33:$B$776,Q$47)+'СЕТ СН'!$G$12+СВЦЭМ!$D$10+'СЕТ СН'!$G$6-'СЕТ СН'!$G$22</f>
        <v>1161.5669132</v>
      </c>
      <c r="R57" s="36">
        <f>SUMIFS(СВЦЭМ!$C$33:$C$776,СВЦЭМ!$A$33:$A$776,$A57,СВЦЭМ!$B$33:$B$776,R$47)+'СЕТ СН'!$G$12+СВЦЭМ!$D$10+'СЕТ СН'!$G$6-'СЕТ СН'!$G$22</f>
        <v>1142.9616572899999</v>
      </c>
      <c r="S57" s="36">
        <f>SUMIFS(СВЦЭМ!$C$33:$C$776,СВЦЭМ!$A$33:$A$776,$A57,СВЦЭМ!$B$33:$B$776,S$47)+'СЕТ СН'!$G$12+СВЦЭМ!$D$10+'СЕТ СН'!$G$6-'СЕТ СН'!$G$22</f>
        <v>1099.2075494599999</v>
      </c>
      <c r="T57" s="36">
        <f>SUMIFS(СВЦЭМ!$C$33:$C$776,СВЦЭМ!$A$33:$A$776,$A57,СВЦЭМ!$B$33:$B$776,T$47)+'СЕТ СН'!$G$12+СВЦЭМ!$D$10+'СЕТ СН'!$G$6-'СЕТ СН'!$G$22</f>
        <v>1077.7109736699999</v>
      </c>
      <c r="U57" s="36">
        <f>SUMIFS(СВЦЭМ!$C$33:$C$776,СВЦЭМ!$A$33:$A$776,$A57,СВЦЭМ!$B$33:$B$776,U$47)+'СЕТ СН'!$G$12+СВЦЭМ!$D$10+'СЕТ СН'!$G$6-'СЕТ СН'!$G$22</f>
        <v>1036.1064874000001</v>
      </c>
      <c r="V57" s="36">
        <f>SUMIFS(СВЦЭМ!$C$33:$C$776,СВЦЭМ!$A$33:$A$776,$A57,СВЦЭМ!$B$33:$B$776,V$47)+'СЕТ СН'!$G$12+СВЦЭМ!$D$10+'СЕТ СН'!$G$6-'СЕТ СН'!$G$22</f>
        <v>1025.5421044499999</v>
      </c>
      <c r="W57" s="36">
        <f>SUMIFS(СВЦЭМ!$C$33:$C$776,СВЦЭМ!$A$33:$A$776,$A57,СВЦЭМ!$B$33:$B$776,W$47)+'СЕТ СН'!$G$12+СВЦЭМ!$D$10+'СЕТ СН'!$G$6-'СЕТ СН'!$G$22</f>
        <v>1027.51541378</v>
      </c>
      <c r="X57" s="36">
        <f>SUMIFS(СВЦЭМ!$C$33:$C$776,СВЦЭМ!$A$33:$A$776,$A57,СВЦЭМ!$B$33:$B$776,X$47)+'СЕТ СН'!$G$12+СВЦЭМ!$D$10+'СЕТ СН'!$G$6-'СЕТ СН'!$G$22</f>
        <v>1075.7620757499999</v>
      </c>
      <c r="Y57" s="36">
        <f>SUMIFS(СВЦЭМ!$C$33:$C$776,СВЦЭМ!$A$33:$A$776,$A57,СВЦЭМ!$B$33:$B$776,Y$47)+'СЕТ СН'!$G$12+СВЦЭМ!$D$10+'СЕТ СН'!$G$6-'СЕТ СН'!$G$22</f>
        <v>1127.1706799000001</v>
      </c>
    </row>
    <row r="58" spans="1:25" ht="15.75" x14ac:dyDescent="0.2">
      <c r="A58" s="35">
        <f t="shared" si="1"/>
        <v>43535</v>
      </c>
      <c r="B58" s="36">
        <f>SUMIFS(СВЦЭМ!$C$33:$C$776,СВЦЭМ!$A$33:$A$776,$A58,СВЦЭМ!$B$33:$B$776,B$47)+'СЕТ СН'!$G$12+СВЦЭМ!$D$10+'СЕТ СН'!$G$6-'СЕТ СН'!$G$22</f>
        <v>1160.9985215899999</v>
      </c>
      <c r="C58" s="36">
        <f>SUMIFS(СВЦЭМ!$C$33:$C$776,СВЦЭМ!$A$33:$A$776,$A58,СВЦЭМ!$B$33:$B$776,C$47)+'СЕТ СН'!$G$12+СВЦЭМ!$D$10+'СЕТ СН'!$G$6-'СЕТ СН'!$G$22</f>
        <v>1169.5709946500001</v>
      </c>
      <c r="D58" s="36">
        <f>SUMIFS(СВЦЭМ!$C$33:$C$776,СВЦЭМ!$A$33:$A$776,$A58,СВЦЭМ!$B$33:$B$776,D$47)+'СЕТ СН'!$G$12+СВЦЭМ!$D$10+'СЕТ СН'!$G$6-'СЕТ СН'!$G$22</f>
        <v>1195.7750662799999</v>
      </c>
      <c r="E58" s="36">
        <f>SUMIFS(СВЦЭМ!$C$33:$C$776,СВЦЭМ!$A$33:$A$776,$A58,СВЦЭМ!$B$33:$B$776,E$47)+'СЕТ СН'!$G$12+СВЦЭМ!$D$10+'СЕТ СН'!$G$6-'СЕТ СН'!$G$22</f>
        <v>1193.59989971</v>
      </c>
      <c r="F58" s="36">
        <f>SUMIFS(СВЦЭМ!$C$33:$C$776,СВЦЭМ!$A$33:$A$776,$A58,СВЦЭМ!$B$33:$B$776,F$47)+'СЕТ СН'!$G$12+СВЦЭМ!$D$10+'СЕТ СН'!$G$6-'СЕТ СН'!$G$22</f>
        <v>1199.23713198</v>
      </c>
      <c r="G58" s="36">
        <f>SUMIFS(СВЦЭМ!$C$33:$C$776,СВЦЭМ!$A$33:$A$776,$A58,СВЦЭМ!$B$33:$B$776,G$47)+'СЕТ СН'!$G$12+СВЦЭМ!$D$10+'СЕТ СН'!$G$6-'СЕТ СН'!$G$22</f>
        <v>1205.618678</v>
      </c>
      <c r="H58" s="36">
        <f>SUMIFS(СВЦЭМ!$C$33:$C$776,СВЦЭМ!$A$33:$A$776,$A58,СВЦЭМ!$B$33:$B$776,H$47)+'СЕТ СН'!$G$12+СВЦЭМ!$D$10+'СЕТ СН'!$G$6-'СЕТ СН'!$G$22</f>
        <v>1172.33991122</v>
      </c>
      <c r="I58" s="36">
        <f>SUMIFS(СВЦЭМ!$C$33:$C$776,СВЦЭМ!$A$33:$A$776,$A58,СВЦЭМ!$B$33:$B$776,I$47)+'СЕТ СН'!$G$12+СВЦЭМ!$D$10+'СЕТ СН'!$G$6-'СЕТ СН'!$G$22</f>
        <v>1162.10455927</v>
      </c>
      <c r="J58" s="36">
        <f>SUMIFS(СВЦЭМ!$C$33:$C$776,СВЦЭМ!$A$33:$A$776,$A58,СВЦЭМ!$B$33:$B$776,J$47)+'СЕТ СН'!$G$12+СВЦЭМ!$D$10+'СЕТ СН'!$G$6-'СЕТ СН'!$G$22</f>
        <v>1135.9437312800001</v>
      </c>
      <c r="K58" s="36">
        <f>SUMIFS(СВЦЭМ!$C$33:$C$776,СВЦЭМ!$A$33:$A$776,$A58,СВЦЭМ!$B$33:$B$776,K$47)+'СЕТ СН'!$G$12+СВЦЭМ!$D$10+'СЕТ СН'!$G$6-'СЕТ СН'!$G$22</f>
        <v>1082.8247771199999</v>
      </c>
      <c r="L58" s="36">
        <f>SUMIFS(СВЦЭМ!$C$33:$C$776,СВЦЭМ!$A$33:$A$776,$A58,СВЦЭМ!$B$33:$B$776,L$47)+'СЕТ СН'!$G$12+СВЦЭМ!$D$10+'СЕТ СН'!$G$6-'СЕТ СН'!$G$22</f>
        <v>1086.3660095800001</v>
      </c>
      <c r="M58" s="36">
        <f>SUMIFS(СВЦЭМ!$C$33:$C$776,СВЦЭМ!$A$33:$A$776,$A58,СВЦЭМ!$B$33:$B$776,M$47)+'СЕТ СН'!$G$12+СВЦЭМ!$D$10+'СЕТ СН'!$G$6-'СЕТ СН'!$G$22</f>
        <v>1107.1413634</v>
      </c>
      <c r="N58" s="36">
        <f>SUMIFS(СВЦЭМ!$C$33:$C$776,СВЦЭМ!$A$33:$A$776,$A58,СВЦЭМ!$B$33:$B$776,N$47)+'СЕТ СН'!$G$12+СВЦЭМ!$D$10+'СЕТ СН'!$G$6-'СЕТ СН'!$G$22</f>
        <v>1150.8424887900001</v>
      </c>
      <c r="O58" s="36">
        <f>SUMIFS(СВЦЭМ!$C$33:$C$776,СВЦЭМ!$A$33:$A$776,$A58,СВЦЭМ!$B$33:$B$776,O$47)+'СЕТ СН'!$G$12+СВЦЭМ!$D$10+'СЕТ СН'!$G$6-'СЕТ СН'!$G$22</f>
        <v>1157.8735860700001</v>
      </c>
      <c r="P58" s="36">
        <f>SUMIFS(СВЦЭМ!$C$33:$C$776,СВЦЭМ!$A$33:$A$776,$A58,СВЦЭМ!$B$33:$B$776,P$47)+'СЕТ СН'!$G$12+СВЦЭМ!$D$10+'СЕТ СН'!$G$6-'СЕТ СН'!$G$22</f>
        <v>1170.0056639699999</v>
      </c>
      <c r="Q58" s="36">
        <f>SUMIFS(СВЦЭМ!$C$33:$C$776,СВЦЭМ!$A$33:$A$776,$A58,СВЦЭМ!$B$33:$B$776,Q$47)+'СЕТ СН'!$G$12+СВЦЭМ!$D$10+'СЕТ СН'!$G$6-'СЕТ СН'!$G$22</f>
        <v>1170.1462212399999</v>
      </c>
      <c r="R58" s="36">
        <f>SUMIFS(СВЦЭМ!$C$33:$C$776,СВЦЭМ!$A$33:$A$776,$A58,СВЦЭМ!$B$33:$B$776,R$47)+'СЕТ СН'!$G$12+СВЦЭМ!$D$10+'СЕТ СН'!$G$6-'СЕТ СН'!$G$22</f>
        <v>1152.31109201</v>
      </c>
      <c r="S58" s="36">
        <f>SUMIFS(СВЦЭМ!$C$33:$C$776,СВЦЭМ!$A$33:$A$776,$A58,СВЦЭМ!$B$33:$B$776,S$47)+'СЕТ СН'!$G$12+СВЦЭМ!$D$10+'СЕТ СН'!$G$6-'СЕТ СН'!$G$22</f>
        <v>1148.8479981</v>
      </c>
      <c r="T58" s="36">
        <f>SUMIFS(СВЦЭМ!$C$33:$C$776,СВЦЭМ!$A$33:$A$776,$A58,СВЦЭМ!$B$33:$B$776,T$47)+'СЕТ СН'!$G$12+СВЦЭМ!$D$10+'СЕТ СН'!$G$6-'СЕТ СН'!$G$22</f>
        <v>1127.18762861</v>
      </c>
      <c r="U58" s="36">
        <f>SUMIFS(СВЦЭМ!$C$33:$C$776,СВЦЭМ!$A$33:$A$776,$A58,СВЦЭМ!$B$33:$B$776,U$47)+'СЕТ СН'!$G$12+СВЦЭМ!$D$10+'СЕТ СН'!$G$6-'СЕТ СН'!$G$22</f>
        <v>1067.33571211</v>
      </c>
      <c r="V58" s="36">
        <f>SUMIFS(СВЦЭМ!$C$33:$C$776,СВЦЭМ!$A$33:$A$776,$A58,СВЦЭМ!$B$33:$B$776,V$47)+'СЕТ СН'!$G$12+СВЦЭМ!$D$10+'СЕТ СН'!$G$6-'СЕТ СН'!$G$22</f>
        <v>1051.6651158300001</v>
      </c>
      <c r="W58" s="36">
        <f>SUMIFS(СВЦЭМ!$C$33:$C$776,СВЦЭМ!$A$33:$A$776,$A58,СВЦЭМ!$B$33:$B$776,W$47)+'СЕТ СН'!$G$12+СВЦЭМ!$D$10+'СЕТ СН'!$G$6-'СЕТ СН'!$G$22</f>
        <v>1050.44665003</v>
      </c>
      <c r="X58" s="36">
        <f>SUMIFS(СВЦЭМ!$C$33:$C$776,СВЦЭМ!$A$33:$A$776,$A58,СВЦЭМ!$B$33:$B$776,X$47)+'СЕТ СН'!$G$12+СВЦЭМ!$D$10+'СЕТ СН'!$G$6-'СЕТ СН'!$G$22</f>
        <v>1066.08540911</v>
      </c>
      <c r="Y58" s="36">
        <f>SUMIFS(СВЦЭМ!$C$33:$C$776,СВЦЭМ!$A$33:$A$776,$A58,СВЦЭМ!$B$33:$B$776,Y$47)+'СЕТ СН'!$G$12+СВЦЭМ!$D$10+'СЕТ СН'!$G$6-'СЕТ СН'!$G$22</f>
        <v>1109.5804270599999</v>
      </c>
    </row>
    <row r="59" spans="1:25" ht="15.75" x14ac:dyDescent="0.2">
      <c r="A59" s="35">
        <f t="shared" si="1"/>
        <v>43536</v>
      </c>
      <c r="B59" s="36">
        <f>SUMIFS(СВЦЭМ!$C$33:$C$776,СВЦЭМ!$A$33:$A$776,$A59,СВЦЭМ!$B$33:$B$776,B$47)+'СЕТ СН'!$G$12+СВЦЭМ!$D$10+'СЕТ СН'!$G$6-'СЕТ СН'!$G$22</f>
        <v>1184.98800018</v>
      </c>
      <c r="C59" s="36">
        <f>SUMIFS(СВЦЭМ!$C$33:$C$776,СВЦЭМ!$A$33:$A$776,$A59,СВЦЭМ!$B$33:$B$776,C$47)+'СЕТ СН'!$G$12+СВЦЭМ!$D$10+'СЕТ СН'!$G$6-'СЕТ СН'!$G$22</f>
        <v>1199.0460154099999</v>
      </c>
      <c r="D59" s="36">
        <f>SUMIFS(СВЦЭМ!$C$33:$C$776,СВЦЭМ!$A$33:$A$776,$A59,СВЦЭМ!$B$33:$B$776,D$47)+'СЕТ СН'!$G$12+СВЦЭМ!$D$10+'СЕТ СН'!$G$6-'СЕТ СН'!$G$22</f>
        <v>1214.38206199</v>
      </c>
      <c r="E59" s="36">
        <f>SUMIFS(СВЦЭМ!$C$33:$C$776,СВЦЭМ!$A$33:$A$776,$A59,СВЦЭМ!$B$33:$B$776,E$47)+'СЕТ СН'!$G$12+СВЦЭМ!$D$10+'СЕТ СН'!$G$6-'СЕТ СН'!$G$22</f>
        <v>1225.34769205</v>
      </c>
      <c r="F59" s="36">
        <f>SUMIFS(СВЦЭМ!$C$33:$C$776,СВЦЭМ!$A$33:$A$776,$A59,СВЦЭМ!$B$33:$B$776,F$47)+'СЕТ СН'!$G$12+СВЦЭМ!$D$10+'СЕТ СН'!$G$6-'СЕТ СН'!$G$22</f>
        <v>1221.0787338600001</v>
      </c>
      <c r="G59" s="36">
        <f>SUMIFS(СВЦЭМ!$C$33:$C$776,СВЦЭМ!$A$33:$A$776,$A59,СВЦЭМ!$B$33:$B$776,G$47)+'СЕТ СН'!$G$12+СВЦЭМ!$D$10+'СЕТ СН'!$G$6-'СЕТ СН'!$G$22</f>
        <v>1196.6260010399999</v>
      </c>
      <c r="H59" s="36">
        <f>SUMIFS(СВЦЭМ!$C$33:$C$776,СВЦЭМ!$A$33:$A$776,$A59,СВЦЭМ!$B$33:$B$776,H$47)+'СЕТ СН'!$G$12+СВЦЭМ!$D$10+'СЕТ СН'!$G$6-'СЕТ СН'!$G$22</f>
        <v>1173.9795145999999</v>
      </c>
      <c r="I59" s="36">
        <f>SUMIFS(СВЦЭМ!$C$33:$C$776,СВЦЭМ!$A$33:$A$776,$A59,СВЦЭМ!$B$33:$B$776,I$47)+'СЕТ СН'!$G$12+СВЦЭМ!$D$10+'СЕТ СН'!$G$6-'СЕТ СН'!$G$22</f>
        <v>1128.11212217</v>
      </c>
      <c r="J59" s="36">
        <f>SUMIFS(СВЦЭМ!$C$33:$C$776,СВЦЭМ!$A$33:$A$776,$A59,СВЦЭМ!$B$33:$B$776,J$47)+'СЕТ СН'!$G$12+СВЦЭМ!$D$10+'СЕТ СН'!$G$6-'СЕТ СН'!$G$22</f>
        <v>1081.21113236</v>
      </c>
      <c r="K59" s="36">
        <f>SUMIFS(СВЦЭМ!$C$33:$C$776,СВЦЭМ!$A$33:$A$776,$A59,СВЦЭМ!$B$33:$B$776,K$47)+'СЕТ СН'!$G$12+СВЦЭМ!$D$10+'СЕТ СН'!$G$6-'СЕТ СН'!$G$22</f>
        <v>1065.5006364999999</v>
      </c>
      <c r="L59" s="36">
        <f>SUMIFS(СВЦЭМ!$C$33:$C$776,СВЦЭМ!$A$33:$A$776,$A59,СВЦЭМ!$B$33:$B$776,L$47)+'СЕТ СН'!$G$12+СВЦЭМ!$D$10+'СЕТ СН'!$G$6-'СЕТ СН'!$G$22</f>
        <v>1061.1126669400001</v>
      </c>
      <c r="M59" s="36">
        <f>SUMIFS(СВЦЭМ!$C$33:$C$776,СВЦЭМ!$A$33:$A$776,$A59,СВЦЭМ!$B$33:$B$776,M$47)+'СЕТ СН'!$G$12+СВЦЭМ!$D$10+'СЕТ СН'!$G$6-'СЕТ СН'!$G$22</f>
        <v>1089.64931097</v>
      </c>
      <c r="N59" s="36">
        <f>SUMIFS(СВЦЭМ!$C$33:$C$776,СВЦЭМ!$A$33:$A$776,$A59,СВЦЭМ!$B$33:$B$776,N$47)+'СЕТ СН'!$G$12+СВЦЭМ!$D$10+'СЕТ СН'!$G$6-'СЕТ СН'!$G$22</f>
        <v>1118.2450936099999</v>
      </c>
      <c r="O59" s="36">
        <f>SUMIFS(СВЦЭМ!$C$33:$C$776,СВЦЭМ!$A$33:$A$776,$A59,СВЦЭМ!$B$33:$B$776,O$47)+'СЕТ СН'!$G$12+СВЦЭМ!$D$10+'СЕТ СН'!$G$6-'СЕТ СН'!$G$22</f>
        <v>1131.9367826499999</v>
      </c>
      <c r="P59" s="36">
        <f>SUMIFS(СВЦЭМ!$C$33:$C$776,СВЦЭМ!$A$33:$A$776,$A59,СВЦЭМ!$B$33:$B$776,P$47)+'СЕТ СН'!$G$12+СВЦЭМ!$D$10+'СЕТ СН'!$G$6-'СЕТ СН'!$G$22</f>
        <v>1134.86270152</v>
      </c>
      <c r="Q59" s="36">
        <f>SUMIFS(СВЦЭМ!$C$33:$C$776,СВЦЭМ!$A$33:$A$776,$A59,СВЦЭМ!$B$33:$B$776,Q$47)+'СЕТ СН'!$G$12+СВЦЭМ!$D$10+'СЕТ СН'!$G$6-'СЕТ СН'!$G$22</f>
        <v>1125.464778</v>
      </c>
      <c r="R59" s="36">
        <f>SUMIFS(СВЦЭМ!$C$33:$C$776,СВЦЭМ!$A$33:$A$776,$A59,СВЦЭМ!$B$33:$B$776,R$47)+'СЕТ СН'!$G$12+СВЦЭМ!$D$10+'СЕТ СН'!$G$6-'СЕТ СН'!$G$22</f>
        <v>1106.82043514</v>
      </c>
      <c r="S59" s="36">
        <f>SUMIFS(СВЦЭМ!$C$33:$C$776,СВЦЭМ!$A$33:$A$776,$A59,СВЦЭМ!$B$33:$B$776,S$47)+'СЕТ СН'!$G$12+СВЦЭМ!$D$10+'СЕТ СН'!$G$6-'СЕТ СН'!$G$22</f>
        <v>1074.2046445999999</v>
      </c>
      <c r="T59" s="36">
        <f>SUMIFS(СВЦЭМ!$C$33:$C$776,СВЦЭМ!$A$33:$A$776,$A59,СВЦЭМ!$B$33:$B$776,T$47)+'СЕТ СН'!$G$12+СВЦЭМ!$D$10+'СЕТ СН'!$G$6-'СЕТ СН'!$G$22</f>
        <v>1054.4172594300001</v>
      </c>
      <c r="U59" s="36">
        <f>SUMIFS(СВЦЭМ!$C$33:$C$776,СВЦЭМ!$A$33:$A$776,$A59,СВЦЭМ!$B$33:$B$776,U$47)+'СЕТ СН'!$G$12+СВЦЭМ!$D$10+'СЕТ СН'!$G$6-'СЕТ СН'!$G$22</f>
        <v>1044.9646242199999</v>
      </c>
      <c r="V59" s="36">
        <f>SUMIFS(СВЦЭМ!$C$33:$C$776,СВЦЭМ!$A$33:$A$776,$A59,СВЦЭМ!$B$33:$B$776,V$47)+'СЕТ СН'!$G$12+СВЦЭМ!$D$10+'СЕТ СН'!$G$6-'СЕТ СН'!$G$22</f>
        <v>1060.1079812</v>
      </c>
      <c r="W59" s="36">
        <f>SUMIFS(СВЦЭМ!$C$33:$C$776,СВЦЭМ!$A$33:$A$776,$A59,СВЦЭМ!$B$33:$B$776,W$47)+'СЕТ СН'!$G$12+СВЦЭМ!$D$10+'СЕТ СН'!$G$6-'СЕТ СН'!$G$22</f>
        <v>1097.99933205</v>
      </c>
      <c r="X59" s="36">
        <f>SUMIFS(СВЦЭМ!$C$33:$C$776,СВЦЭМ!$A$33:$A$776,$A59,СВЦЭМ!$B$33:$B$776,X$47)+'СЕТ СН'!$G$12+СВЦЭМ!$D$10+'СЕТ СН'!$G$6-'СЕТ СН'!$G$22</f>
        <v>1160.4368663499999</v>
      </c>
      <c r="Y59" s="36">
        <f>SUMIFS(СВЦЭМ!$C$33:$C$776,СВЦЭМ!$A$33:$A$776,$A59,СВЦЭМ!$B$33:$B$776,Y$47)+'СЕТ СН'!$G$12+СВЦЭМ!$D$10+'СЕТ СН'!$G$6-'СЕТ СН'!$G$22</f>
        <v>1187.3559766799999</v>
      </c>
    </row>
    <row r="60" spans="1:25" ht="15.75" x14ac:dyDescent="0.2">
      <c r="A60" s="35">
        <f t="shared" si="1"/>
        <v>43537</v>
      </c>
      <c r="B60" s="36">
        <f>SUMIFS(СВЦЭМ!$C$33:$C$776,СВЦЭМ!$A$33:$A$776,$A60,СВЦЭМ!$B$33:$B$776,B$47)+'СЕТ СН'!$G$12+СВЦЭМ!$D$10+'СЕТ СН'!$G$6-'СЕТ СН'!$G$22</f>
        <v>1202.2051135500001</v>
      </c>
      <c r="C60" s="36">
        <f>SUMIFS(СВЦЭМ!$C$33:$C$776,СВЦЭМ!$A$33:$A$776,$A60,СВЦЭМ!$B$33:$B$776,C$47)+'СЕТ СН'!$G$12+СВЦЭМ!$D$10+'СЕТ СН'!$G$6-'СЕТ СН'!$G$22</f>
        <v>1228.1067816899999</v>
      </c>
      <c r="D60" s="36">
        <f>SUMIFS(СВЦЭМ!$C$33:$C$776,СВЦЭМ!$A$33:$A$776,$A60,СВЦЭМ!$B$33:$B$776,D$47)+'СЕТ СН'!$G$12+СВЦЭМ!$D$10+'СЕТ СН'!$G$6-'СЕТ СН'!$G$22</f>
        <v>1245.3545973299999</v>
      </c>
      <c r="E60" s="36">
        <f>SUMIFS(СВЦЭМ!$C$33:$C$776,СВЦЭМ!$A$33:$A$776,$A60,СВЦЭМ!$B$33:$B$776,E$47)+'СЕТ СН'!$G$12+СВЦЭМ!$D$10+'СЕТ СН'!$G$6-'СЕТ СН'!$G$22</f>
        <v>1255.6905294199998</v>
      </c>
      <c r="F60" s="36">
        <f>SUMIFS(СВЦЭМ!$C$33:$C$776,СВЦЭМ!$A$33:$A$776,$A60,СВЦЭМ!$B$33:$B$776,F$47)+'СЕТ СН'!$G$12+СВЦЭМ!$D$10+'СЕТ СН'!$G$6-'СЕТ СН'!$G$22</f>
        <v>1263.3918308</v>
      </c>
      <c r="G60" s="36">
        <f>SUMIFS(СВЦЭМ!$C$33:$C$776,СВЦЭМ!$A$33:$A$776,$A60,СВЦЭМ!$B$33:$B$776,G$47)+'СЕТ СН'!$G$12+СВЦЭМ!$D$10+'СЕТ СН'!$G$6-'СЕТ СН'!$G$22</f>
        <v>1251.7904481799999</v>
      </c>
      <c r="H60" s="36">
        <f>SUMIFS(СВЦЭМ!$C$33:$C$776,СВЦЭМ!$A$33:$A$776,$A60,СВЦЭМ!$B$33:$B$776,H$47)+'СЕТ СН'!$G$12+СВЦЭМ!$D$10+'СЕТ СН'!$G$6-'СЕТ СН'!$G$22</f>
        <v>1207.12426721</v>
      </c>
      <c r="I60" s="36">
        <f>SUMIFS(СВЦЭМ!$C$33:$C$776,СВЦЭМ!$A$33:$A$776,$A60,СВЦЭМ!$B$33:$B$776,I$47)+'СЕТ СН'!$G$12+СВЦЭМ!$D$10+'СЕТ СН'!$G$6-'СЕТ СН'!$G$22</f>
        <v>1145.2936850799999</v>
      </c>
      <c r="J60" s="36">
        <f>SUMIFS(СВЦЭМ!$C$33:$C$776,СВЦЭМ!$A$33:$A$776,$A60,СВЦЭМ!$B$33:$B$776,J$47)+'СЕТ СН'!$G$12+СВЦЭМ!$D$10+'СЕТ СН'!$G$6-'СЕТ СН'!$G$22</f>
        <v>1104.3236003</v>
      </c>
      <c r="K60" s="36">
        <f>SUMIFS(СВЦЭМ!$C$33:$C$776,СВЦЭМ!$A$33:$A$776,$A60,СВЦЭМ!$B$33:$B$776,K$47)+'СЕТ СН'!$G$12+СВЦЭМ!$D$10+'СЕТ СН'!$G$6-'СЕТ СН'!$G$22</f>
        <v>1065.74710024</v>
      </c>
      <c r="L60" s="36">
        <f>SUMIFS(СВЦЭМ!$C$33:$C$776,СВЦЭМ!$A$33:$A$776,$A60,СВЦЭМ!$B$33:$B$776,L$47)+'СЕТ СН'!$G$12+СВЦЭМ!$D$10+'СЕТ СН'!$G$6-'СЕТ СН'!$G$22</f>
        <v>1069.7775466200001</v>
      </c>
      <c r="M60" s="36">
        <f>SUMIFS(СВЦЭМ!$C$33:$C$776,СВЦЭМ!$A$33:$A$776,$A60,СВЦЭМ!$B$33:$B$776,M$47)+'СЕТ СН'!$G$12+СВЦЭМ!$D$10+'СЕТ СН'!$G$6-'СЕТ СН'!$G$22</f>
        <v>1094.29649539</v>
      </c>
      <c r="N60" s="36">
        <f>SUMIFS(СВЦЭМ!$C$33:$C$776,СВЦЭМ!$A$33:$A$776,$A60,СВЦЭМ!$B$33:$B$776,N$47)+'СЕТ СН'!$G$12+СВЦЭМ!$D$10+'СЕТ СН'!$G$6-'СЕТ СН'!$G$22</f>
        <v>1124.1839123899999</v>
      </c>
      <c r="O60" s="36">
        <f>SUMIFS(СВЦЭМ!$C$33:$C$776,СВЦЭМ!$A$33:$A$776,$A60,СВЦЭМ!$B$33:$B$776,O$47)+'СЕТ СН'!$G$12+СВЦЭМ!$D$10+'СЕТ СН'!$G$6-'СЕТ СН'!$G$22</f>
        <v>1141.4636898399999</v>
      </c>
      <c r="P60" s="36">
        <f>SUMIFS(СВЦЭМ!$C$33:$C$776,СВЦЭМ!$A$33:$A$776,$A60,СВЦЭМ!$B$33:$B$776,P$47)+'СЕТ СН'!$G$12+СВЦЭМ!$D$10+'СЕТ СН'!$G$6-'СЕТ СН'!$G$22</f>
        <v>1156.5708300199999</v>
      </c>
      <c r="Q60" s="36">
        <f>SUMIFS(СВЦЭМ!$C$33:$C$776,СВЦЭМ!$A$33:$A$776,$A60,СВЦЭМ!$B$33:$B$776,Q$47)+'СЕТ СН'!$G$12+СВЦЭМ!$D$10+'СЕТ СН'!$G$6-'СЕТ СН'!$G$22</f>
        <v>1149.83374871</v>
      </c>
      <c r="R60" s="36">
        <f>SUMIFS(СВЦЭМ!$C$33:$C$776,СВЦЭМ!$A$33:$A$776,$A60,СВЦЭМ!$B$33:$B$776,R$47)+'СЕТ СН'!$G$12+СВЦЭМ!$D$10+'СЕТ СН'!$G$6-'СЕТ СН'!$G$22</f>
        <v>1117.82099451</v>
      </c>
      <c r="S60" s="36">
        <f>SUMIFS(СВЦЭМ!$C$33:$C$776,СВЦЭМ!$A$33:$A$776,$A60,СВЦЭМ!$B$33:$B$776,S$47)+'СЕТ СН'!$G$12+СВЦЭМ!$D$10+'СЕТ СН'!$G$6-'СЕТ СН'!$G$22</f>
        <v>1069.8272258300001</v>
      </c>
      <c r="T60" s="36">
        <f>SUMIFS(СВЦЭМ!$C$33:$C$776,СВЦЭМ!$A$33:$A$776,$A60,СВЦЭМ!$B$33:$B$776,T$47)+'СЕТ СН'!$G$12+СВЦЭМ!$D$10+'СЕТ СН'!$G$6-'СЕТ СН'!$G$22</f>
        <v>1050.9216390399999</v>
      </c>
      <c r="U60" s="36">
        <f>SUMIFS(СВЦЭМ!$C$33:$C$776,СВЦЭМ!$A$33:$A$776,$A60,СВЦЭМ!$B$33:$B$776,U$47)+'СЕТ СН'!$G$12+СВЦЭМ!$D$10+'СЕТ СН'!$G$6-'СЕТ СН'!$G$22</f>
        <v>1037.9176102399999</v>
      </c>
      <c r="V60" s="36">
        <f>SUMIFS(СВЦЭМ!$C$33:$C$776,СВЦЭМ!$A$33:$A$776,$A60,СВЦЭМ!$B$33:$B$776,V$47)+'СЕТ СН'!$G$12+СВЦЭМ!$D$10+'СЕТ СН'!$G$6-'СЕТ СН'!$G$22</f>
        <v>1036.7697148100001</v>
      </c>
      <c r="W60" s="36">
        <f>SUMIFS(СВЦЭМ!$C$33:$C$776,СВЦЭМ!$A$33:$A$776,$A60,СВЦЭМ!$B$33:$B$776,W$47)+'СЕТ СН'!$G$12+СВЦЭМ!$D$10+'СЕТ СН'!$G$6-'СЕТ СН'!$G$22</f>
        <v>1046.68307411</v>
      </c>
      <c r="X60" s="36">
        <f>SUMIFS(СВЦЭМ!$C$33:$C$776,СВЦЭМ!$A$33:$A$776,$A60,СВЦЭМ!$B$33:$B$776,X$47)+'СЕТ СН'!$G$12+СВЦЭМ!$D$10+'СЕТ СН'!$G$6-'СЕТ СН'!$G$22</f>
        <v>1101.99957453</v>
      </c>
      <c r="Y60" s="36">
        <f>SUMIFS(СВЦЭМ!$C$33:$C$776,СВЦЭМ!$A$33:$A$776,$A60,СВЦЭМ!$B$33:$B$776,Y$47)+'СЕТ СН'!$G$12+СВЦЭМ!$D$10+'СЕТ СН'!$G$6-'СЕТ СН'!$G$22</f>
        <v>1141.43602842</v>
      </c>
    </row>
    <row r="61" spans="1:25" ht="15.75" x14ac:dyDescent="0.2">
      <c r="A61" s="35">
        <f t="shared" si="1"/>
        <v>43538</v>
      </c>
      <c r="B61" s="36">
        <f>SUMIFS(СВЦЭМ!$C$33:$C$776,СВЦЭМ!$A$33:$A$776,$A61,СВЦЭМ!$B$33:$B$776,B$47)+'СЕТ СН'!$G$12+СВЦЭМ!$D$10+'СЕТ СН'!$G$6-'СЕТ СН'!$G$22</f>
        <v>1241.61176228</v>
      </c>
      <c r="C61" s="36">
        <f>SUMIFS(СВЦЭМ!$C$33:$C$776,СВЦЭМ!$A$33:$A$776,$A61,СВЦЭМ!$B$33:$B$776,C$47)+'СЕТ СН'!$G$12+СВЦЭМ!$D$10+'СЕТ СН'!$G$6-'СЕТ СН'!$G$22</f>
        <v>1272.97563528</v>
      </c>
      <c r="D61" s="36">
        <f>SUMIFS(СВЦЭМ!$C$33:$C$776,СВЦЭМ!$A$33:$A$776,$A61,СВЦЭМ!$B$33:$B$776,D$47)+'СЕТ СН'!$G$12+СВЦЭМ!$D$10+'СЕТ СН'!$G$6-'СЕТ СН'!$G$22</f>
        <v>1287.28728396</v>
      </c>
      <c r="E61" s="36">
        <f>SUMIFS(СВЦЭМ!$C$33:$C$776,СВЦЭМ!$A$33:$A$776,$A61,СВЦЭМ!$B$33:$B$776,E$47)+'СЕТ СН'!$G$12+СВЦЭМ!$D$10+'СЕТ СН'!$G$6-'СЕТ СН'!$G$22</f>
        <v>1286.0410920499999</v>
      </c>
      <c r="F61" s="36">
        <f>SUMIFS(СВЦЭМ!$C$33:$C$776,СВЦЭМ!$A$33:$A$776,$A61,СВЦЭМ!$B$33:$B$776,F$47)+'СЕТ СН'!$G$12+СВЦЭМ!$D$10+'СЕТ СН'!$G$6-'СЕТ СН'!$G$22</f>
        <v>1282.26934929</v>
      </c>
      <c r="G61" s="36">
        <f>SUMIFS(СВЦЭМ!$C$33:$C$776,СВЦЭМ!$A$33:$A$776,$A61,СВЦЭМ!$B$33:$B$776,G$47)+'СЕТ СН'!$G$12+СВЦЭМ!$D$10+'СЕТ СН'!$G$6-'СЕТ СН'!$G$22</f>
        <v>1253.36848007</v>
      </c>
      <c r="H61" s="36">
        <f>SUMIFS(СВЦЭМ!$C$33:$C$776,СВЦЭМ!$A$33:$A$776,$A61,СВЦЭМ!$B$33:$B$776,H$47)+'СЕТ СН'!$G$12+СВЦЭМ!$D$10+'СЕТ СН'!$G$6-'СЕТ СН'!$G$22</f>
        <v>1196.8769344499999</v>
      </c>
      <c r="I61" s="36">
        <f>SUMIFS(СВЦЭМ!$C$33:$C$776,СВЦЭМ!$A$33:$A$776,$A61,СВЦЭМ!$B$33:$B$776,I$47)+'СЕТ СН'!$G$12+СВЦЭМ!$D$10+'СЕТ СН'!$G$6-'СЕТ СН'!$G$22</f>
        <v>1135.5827256</v>
      </c>
      <c r="J61" s="36">
        <f>SUMIFS(СВЦЭМ!$C$33:$C$776,СВЦЭМ!$A$33:$A$776,$A61,СВЦЭМ!$B$33:$B$776,J$47)+'СЕТ СН'!$G$12+СВЦЭМ!$D$10+'СЕТ СН'!$G$6-'СЕТ СН'!$G$22</f>
        <v>1087.08796865</v>
      </c>
      <c r="K61" s="36">
        <f>SUMIFS(СВЦЭМ!$C$33:$C$776,СВЦЭМ!$A$33:$A$776,$A61,СВЦЭМ!$B$33:$B$776,K$47)+'СЕТ СН'!$G$12+СВЦЭМ!$D$10+'СЕТ СН'!$G$6-'СЕТ СН'!$G$22</f>
        <v>1068.86393456</v>
      </c>
      <c r="L61" s="36">
        <f>SUMIFS(СВЦЭМ!$C$33:$C$776,СВЦЭМ!$A$33:$A$776,$A61,СВЦЭМ!$B$33:$B$776,L$47)+'СЕТ СН'!$G$12+СВЦЭМ!$D$10+'СЕТ СН'!$G$6-'СЕТ СН'!$G$22</f>
        <v>1067.1531578700001</v>
      </c>
      <c r="M61" s="36">
        <f>SUMIFS(СВЦЭМ!$C$33:$C$776,СВЦЭМ!$A$33:$A$776,$A61,СВЦЭМ!$B$33:$B$776,M$47)+'СЕТ СН'!$G$12+СВЦЭМ!$D$10+'СЕТ СН'!$G$6-'СЕТ СН'!$G$22</f>
        <v>1114.84334939</v>
      </c>
      <c r="N61" s="36">
        <f>SUMIFS(СВЦЭМ!$C$33:$C$776,СВЦЭМ!$A$33:$A$776,$A61,СВЦЭМ!$B$33:$B$776,N$47)+'СЕТ СН'!$G$12+СВЦЭМ!$D$10+'СЕТ СН'!$G$6-'СЕТ СН'!$G$22</f>
        <v>1154.3227461500001</v>
      </c>
      <c r="O61" s="36">
        <f>SUMIFS(СВЦЭМ!$C$33:$C$776,СВЦЭМ!$A$33:$A$776,$A61,СВЦЭМ!$B$33:$B$776,O$47)+'СЕТ СН'!$G$12+СВЦЭМ!$D$10+'СЕТ СН'!$G$6-'СЕТ СН'!$G$22</f>
        <v>1150.3479794899999</v>
      </c>
      <c r="P61" s="36">
        <f>SUMIFS(СВЦЭМ!$C$33:$C$776,СВЦЭМ!$A$33:$A$776,$A61,СВЦЭМ!$B$33:$B$776,P$47)+'СЕТ СН'!$G$12+СВЦЭМ!$D$10+'СЕТ СН'!$G$6-'СЕТ СН'!$G$22</f>
        <v>1166.51829475</v>
      </c>
      <c r="Q61" s="36">
        <f>SUMIFS(СВЦЭМ!$C$33:$C$776,СВЦЭМ!$A$33:$A$776,$A61,СВЦЭМ!$B$33:$B$776,Q$47)+'СЕТ СН'!$G$12+СВЦЭМ!$D$10+'СЕТ СН'!$G$6-'СЕТ СН'!$G$22</f>
        <v>1166.09667595</v>
      </c>
      <c r="R61" s="36">
        <f>SUMIFS(СВЦЭМ!$C$33:$C$776,СВЦЭМ!$A$33:$A$776,$A61,СВЦЭМ!$B$33:$B$776,R$47)+'СЕТ СН'!$G$12+СВЦЭМ!$D$10+'СЕТ СН'!$G$6-'СЕТ СН'!$G$22</f>
        <v>1136.0991784999999</v>
      </c>
      <c r="S61" s="36">
        <f>SUMIFS(СВЦЭМ!$C$33:$C$776,СВЦЭМ!$A$33:$A$776,$A61,СВЦЭМ!$B$33:$B$776,S$47)+'СЕТ СН'!$G$12+СВЦЭМ!$D$10+'СЕТ СН'!$G$6-'СЕТ СН'!$G$22</f>
        <v>1093.1334615799999</v>
      </c>
      <c r="T61" s="36">
        <f>SUMIFS(СВЦЭМ!$C$33:$C$776,СВЦЭМ!$A$33:$A$776,$A61,СВЦЭМ!$B$33:$B$776,T$47)+'СЕТ СН'!$G$12+СВЦЭМ!$D$10+'СЕТ СН'!$G$6-'СЕТ СН'!$G$22</f>
        <v>1069.29183859</v>
      </c>
      <c r="U61" s="36">
        <f>SUMIFS(СВЦЭМ!$C$33:$C$776,СВЦЭМ!$A$33:$A$776,$A61,СВЦЭМ!$B$33:$B$776,U$47)+'СЕТ СН'!$G$12+СВЦЭМ!$D$10+'СЕТ СН'!$G$6-'СЕТ СН'!$G$22</f>
        <v>1027.9791999700001</v>
      </c>
      <c r="V61" s="36">
        <f>SUMIFS(СВЦЭМ!$C$33:$C$776,СВЦЭМ!$A$33:$A$776,$A61,СВЦЭМ!$B$33:$B$776,V$47)+'СЕТ СН'!$G$12+СВЦЭМ!$D$10+'СЕТ СН'!$G$6-'СЕТ СН'!$G$22</f>
        <v>1016.7435381400001</v>
      </c>
      <c r="W61" s="36">
        <f>SUMIFS(СВЦЭМ!$C$33:$C$776,СВЦЭМ!$A$33:$A$776,$A61,СВЦЭМ!$B$33:$B$776,W$47)+'СЕТ СН'!$G$12+СВЦЭМ!$D$10+'СЕТ СН'!$G$6-'СЕТ СН'!$G$22</f>
        <v>1011.77295828</v>
      </c>
      <c r="X61" s="36">
        <f>SUMIFS(СВЦЭМ!$C$33:$C$776,СВЦЭМ!$A$33:$A$776,$A61,СВЦЭМ!$B$33:$B$776,X$47)+'СЕТ СН'!$G$12+СВЦЭМ!$D$10+'СЕТ СН'!$G$6-'СЕТ СН'!$G$22</f>
        <v>1029.9165803000001</v>
      </c>
      <c r="Y61" s="36">
        <f>SUMIFS(СВЦЭМ!$C$33:$C$776,СВЦЭМ!$A$33:$A$776,$A61,СВЦЭМ!$B$33:$B$776,Y$47)+'СЕТ СН'!$G$12+СВЦЭМ!$D$10+'СЕТ СН'!$G$6-'СЕТ СН'!$G$22</f>
        <v>1064.85722154</v>
      </c>
    </row>
    <row r="62" spans="1:25" ht="15.75" x14ac:dyDescent="0.2">
      <c r="A62" s="35">
        <f t="shared" si="1"/>
        <v>43539</v>
      </c>
      <c r="B62" s="36">
        <f>SUMIFS(СВЦЭМ!$C$33:$C$776,СВЦЭМ!$A$33:$A$776,$A62,СВЦЭМ!$B$33:$B$776,B$47)+'СЕТ СН'!$G$12+СВЦЭМ!$D$10+'СЕТ СН'!$G$6-'СЕТ СН'!$G$22</f>
        <v>1203.93954912</v>
      </c>
      <c r="C62" s="36">
        <f>SUMIFS(СВЦЭМ!$C$33:$C$776,СВЦЭМ!$A$33:$A$776,$A62,СВЦЭМ!$B$33:$B$776,C$47)+'СЕТ СН'!$G$12+СВЦЭМ!$D$10+'СЕТ СН'!$G$6-'СЕТ СН'!$G$22</f>
        <v>1255.30742588</v>
      </c>
      <c r="D62" s="36">
        <f>SUMIFS(СВЦЭМ!$C$33:$C$776,СВЦЭМ!$A$33:$A$776,$A62,СВЦЭМ!$B$33:$B$776,D$47)+'СЕТ СН'!$G$12+СВЦЭМ!$D$10+'СЕТ СН'!$G$6-'СЕТ СН'!$G$22</f>
        <v>1261.1521101999999</v>
      </c>
      <c r="E62" s="36">
        <f>SUMIFS(СВЦЭМ!$C$33:$C$776,СВЦЭМ!$A$33:$A$776,$A62,СВЦЭМ!$B$33:$B$776,E$47)+'СЕТ СН'!$G$12+СВЦЭМ!$D$10+'СЕТ СН'!$G$6-'СЕТ СН'!$G$22</f>
        <v>1277.1289186699998</v>
      </c>
      <c r="F62" s="36">
        <f>SUMIFS(СВЦЭМ!$C$33:$C$776,СВЦЭМ!$A$33:$A$776,$A62,СВЦЭМ!$B$33:$B$776,F$47)+'СЕТ СН'!$G$12+СВЦЭМ!$D$10+'СЕТ СН'!$G$6-'СЕТ СН'!$G$22</f>
        <v>1270.45261463</v>
      </c>
      <c r="G62" s="36">
        <f>SUMIFS(СВЦЭМ!$C$33:$C$776,СВЦЭМ!$A$33:$A$776,$A62,СВЦЭМ!$B$33:$B$776,G$47)+'СЕТ СН'!$G$12+СВЦЭМ!$D$10+'СЕТ СН'!$G$6-'СЕТ СН'!$G$22</f>
        <v>1244.9863936899999</v>
      </c>
      <c r="H62" s="36">
        <f>SUMIFS(СВЦЭМ!$C$33:$C$776,СВЦЭМ!$A$33:$A$776,$A62,СВЦЭМ!$B$33:$B$776,H$47)+'СЕТ СН'!$G$12+СВЦЭМ!$D$10+'СЕТ СН'!$G$6-'СЕТ СН'!$G$22</f>
        <v>1198.35594251</v>
      </c>
      <c r="I62" s="36">
        <f>SUMIFS(СВЦЭМ!$C$33:$C$776,СВЦЭМ!$A$33:$A$776,$A62,СВЦЭМ!$B$33:$B$776,I$47)+'СЕТ СН'!$G$12+СВЦЭМ!$D$10+'СЕТ СН'!$G$6-'СЕТ СН'!$G$22</f>
        <v>1154.53577986</v>
      </c>
      <c r="J62" s="36">
        <f>SUMIFS(СВЦЭМ!$C$33:$C$776,СВЦЭМ!$A$33:$A$776,$A62,СВЦЭМ!$B$33:$B$776,J$47)+'СЕТ СН'!$G$12+СВЦЭМ!$D$10+'СЕТ СН'!$G$6-'СЕТ СН'!$G$22</f>
        <v>1113.1318307399999</v>
      </c>
      <c r="K62" s="36">
        <f>SUMIFS(СВЦЭМ!$C$33:$C$776,СВЦЭМ!$A$33:$A$776,$A62,СВЦЭМ!$B$33:$B$776,K$47)+'СЕТ СН'!$G$12+СВЦЭМ!$D$10+'СЕТ СН'!$G$6-'СЕТ СН'!$G$22</f>
        <v>1110.9030831499999</v>
      </c>
      <c r="L62" s="36">
        <f>SUMIFS(СВЦЭМ!$C$33:$C$776,СВЦЭМ!$A$33:$A$776,$A62,СВЦЭМ!$B$33:$B$776,L$47)+'СЕТ СН'!$G$12+СВЦЭМ!$D$10+'СЕТ СН'!$G$6-'СЕТ СН'!$G$22</f>
        <v>1118.35665352</v>
      </c>
      <c r="M62" s="36">
        <f>SUMIFS(СВЦЭМ!$C$33:$C$776,СВЦЭМ!$A$33:$A$776,$A62,СВЦЭМ!$B$33:$B$776,M$47)+'СЕТ СН'!$G$12+СВЦЭМ!$D$10+'СЕТ СН'!$G$6-'СЕТ СН'!$G$22</f>
        <v>1130.6305317700001</v>
      </c>
      <c r="N62" s="36">
        <f>SUMIFS(СВЦЭМ!$C$33:$C$776,СВЦЭМ!$A$33:$A$776,$A62,СВЦЭМ!$B$33:$B$776,N$47)+'СЕТ СН'!$G$12+СВЦЭМ!$D$10+'СЕТ СН'!$G$6-'СЕТ СН'!$G$22</f>
        <v>1137.5037597200001</v>
      </c>
      <c r="O62" s="36">
        <f>SUMIFS(СВЦЭМ!$C$33:$C$776,СВЦЭМ!$A$33:$A$776,$A62,СВЦЭМ!$B$33:$B$776,O$47)+'СЕТ СН'!$G$12+СВЦЭМ!$D$10+'СЕТ СН'!$G$6-'СЕТ СН'!$G$22</f>
        <v>1142.32606988</v>
      </c>
      <c r="P62" s="36">
        <f>SUMIFS(СВЦЭМ!$C$33:$C$776,СВЦЭМ!$A$33:$A$776,$A62,СВЦЭМ!$B$33:$B$776,P$47)+'СЕТ СН'!$G$12+СВЦЭМ!$D$10+'СЕТ СН'!$G$6-'СЕТ СН'!$G$22</f>
        <v>1165.8693044300001</v>
      </c>
      <c r="Q62" s="36">
        <f>SUMIFS(СВЦЭМ!$C$33:$C$776,СВЦЭМ!$A$33:$A$776,$A62,СВЦЭМ!$B$33:$B$776,Q$47)+'СЕТ СН'!$G$12+СВЦЭМ!$D$10+'СЕТ СН'!$G$6-'СЕТ СН'!$G$22</f>
        <v>1132.7151305299999</v>
      </c>
      <c r="R62" s="36">
        <f>SUMIFS(СВЦЭМ!$C$33:$C$776,СВЦЭМ!$A$33:$A$776,$A62,СВЦЭМ!$B$33:$B$776,R$47)+'СЕТ СН'!$G$12+СВЦЭМ!$D$10+'СЕТ СН'!$G$6-'СЕТ СН'!$G$22</f>
        <v>1097.39299093</v>
      </c>
      <c r="S62" s="36">
        <f>SUMIFS(СВЦЭМ!$C$33:$C$776,СВЦЭМ!$A$33:$A$776,$A62,СВЦЭМ!$B$33:$B$776,S$47)+'СЕТ СН'!$G$12+СВЦЭМ!$D$10+'СЕТ СН'!$G$6-'СЕТ СН'!$G$22</f>
        <v>1052.17822118</v>
      </c>
      <c r="T62" s="36">
        <f>SUMIFS(СВЦЭМ!$C$33:$C$776,СВЦЭМ!$A$33:$A$776,$A62,СВЦЭМ!$B$33:$B$776,T$47)+'СЕТ СН'!$G$12+СВЦЭМ!$D$10+'СЕТ СН'!$G$6-'СЕТ СН'!$G$22</f>
        <v>1041.2783046699999</v>
      </c>
      <c r="U62" s="36">
        <f>SUMIFS(СВЦЭМ!$C$33:$C$776,СВЦЭМ!$A$33:$A$776,$A62,СВЦЭМ!$B$33:$B$776,U$47)+'СЕТ СН'!$G$12+СВЦЭМ!$D$10+'СЕТ СН'!$G$6-'СЕТ СН'!$G$22</f>
        <v>1032.66478194</v>
      </c>
      <c r="V62" s="36">
        <f>SUMIFS(СВЦЭМ!$C$33:$C$776,СВЦЭМ!$A$33:$A$776,$A62,СВЦЭМ!$B$33:$B$776,V$47)+'СЕТ СН'!$G$12+СВЦЭМ!$D$10+'СЕТ СН'!$G$6-'СЕТ СН'!$G$22</f>
        <v>1035.2498992799999</v>
      </c>
      <c r="W62" s="36">
        <f>SUMIFS(СВЦЭМ!$C$33:$C$776,СВЦЭМ!$A$33:$A$776,$A62,СВЦЭМ!$B$33:$B$776,W$47)+'СЕТ СН'!$G$12+СВЦЭМ!$D$10+'СЕТ СН'!$G$6-'СЕТ СН'!$G$22</f>
        <v>1040.5205932599999</v>
      </c>
      <c r="X62" s="36">
        <f>SUMIFS(СВЦЭМ!$C$33:$C$776,СВЦЭМ!$A$33:$A$776,$A62,СВЦЭМ!$B$33:$B$776,X$47)+'СЕТ СН'!$G$12+СВЦЭМ!$D$10+'СЕТ СН'!$G$6-'СЕТ СН'!$G$22</f>
        <v>1068.3560727500001</v>
      </c>
      <c r="Y62" s="36">
        <f>SUMIFS(СВЦЭМ!$C$33:$C$776,СВЦЭМ!$A$33:$A$776,$A62,СВЦЭМ!$B$33:$B$776,Y$47)+'СЕТ СН'!$G$12+СВЦЭМ!$D$10+'СЕТ СН'!$G$6-'СЕТ СН'!$G$22</f>
        <v>1111.7305004699999</v>
      </c>
    </row>
    <row r="63" spans="1:25" ht="15.75" x14ac:dyDescent="0.2">
      <c r="A63" s="35">
        <f t="shared" si="1"/>
        <v>43540</v>
      </c>
      <c r="B63" s="36">
        <f>SUMIFS(СВЦЭМ!$C$33:$C$776,СВЦЭМ!$A$33:$A$776,$A63,СВЦЭМ!$B$33:$B$776,B$47)+'СЕТ СН'!$G$12+СВЦЭМ!$D$10+'СЕТ СН'!$G$6-'СЕТ СН'!$G$22</f>
        <v>1157.3875201799999</v>
      </c>
      <c r="C63" s="36">
        <f>SUMIFS(СВЦЭМ!$C$33:$C$776,СВЦЭМ!$A$33:$A$776,$A63,СВЦЭМ!$B$33:$B$776,C$47)+'СЕТ СН'!$G$12+СВЦЭМ!$D$10+'СЕТ СН'!$G$6-'СЕТ СН'!$G$22</f>
        <v>1195.55009034</v>
      </c>
      <c r="D63" s="36">
        <f>SUMIFS(СВЦЭМ!$C$33:$C$776,СВЦЭМ!$A$33:$A$776,$A63,СВЦЭМ!$B$33:$B$776,D$47)+'СЕТ СН'!$G$12+СВЦЭМ!$D$10+'СЕТ СН'!$G$6-'СЕТ СН'!$G$22</f>
        <v>1225.5978004999999</v>
      </c>
      <c r="E63" s="36">
        <f>SUMIFS(СВЦЭМ!$C$33:$C$776,СВЦЭМ!$A$33:$A$776,$A63,СВЦЭМ!$B$33:$B$776,E$47)+'СЕТ СН'!$G$12+СВЦЭМ!$D$10+'СЕТ СН'!$G$6-'СЕТ СН'!$G$22</f>
        <v>1229.5919183399999</v>
      </c>
      <c r="F63" s="36">
        <f>SUMIFS(СВЦЭМ!$C$33:$C$776,СВЦЭМ!$A$33:$A$776,$A63,СВЦЭМ!$B$33:$B$776,F$47)+'СЕТ СН'!$G$12+СВЦЭМ!$D$10+'СЕТ СН'!$G$6-'СЕТ СН'!$G$22</f>
        <v>1246.4504981999999</v>
      </c>
      <c r="G63" s="36">
        <f>SUMIFS(СВЦЭМ!$C$33:$C$776,СВЦЭМ!$A$33:$A$776,$A63,СВЦЭМ!$B$33:$B$776,G$47)+'СЕТ СН'!$G$12+СВЦЭМ!$D$10+'СЕТ СН'!$G$6-'СЕТ СН'!$G$22</f>
        <v>1238.14339688</v>
      </c>
      <c r="H63" s="36">
        <f>SUMIFS(СВЦЭМ!$C$33:$C$776,СВЦЭМ!$A$33:$A$776,$A63,СВЦЭМ!$B$33:$B$776,H$47)+'СЕТ СН'!$G$12+СВЦЭМ!$D$10+'СЕТ СН'!$G$6-'СЕТ СН'!$G$22</f>
        <v>1209.7622728599999</v>
      </c>
      <c r="I63" s="36">
        <f>SUMIFS(СВЦЭМ!$C$33:$C$776,СВЦЭМ!$A$33:$A$776,$A63,СВЦЭМ!$B$33:$B$776,I$47)+'СЕТ СН'!$G$12+СВЦЭМ!$D$10+'СЕТ СН'!$G$6-'СЕТ СН'!$G$22</f>
        <v>1136.8525905399999</v>
      </c>
      <c r="J63" s="36">
        <f>SUMIFS(СВЦЭМ!$C$33:$C$776,СВЦЭМ!$A$33:$A$776,$A63,СВЦЭМ!$B$33:$B$776,J$47)+'СЕТ СН'!$G$12+СВЦЭМ!$D$10+'СЕТ СН'!$G$6-'СЕТ СН'!$G$22</f>
        <v>1061.61183418</v>
      </c>
      <c r="K63" s="36">
        <f>SUMIFS(СВЦЭМ!$C$33:$C$776,СВЦЭМ!$A$33:$A$776,$A63,СВЦЭМ!$B$33:$B$776,K$47)+'СЕТ СН'!$G$12+СВЦЭМ!$D$10+'СЕТ СН'!$G$6-'СЕТ СН'!$G$22</f>
        <v>1043.8784329099999</v>
      </c>
      <c r="L63" s="36">
        <f>SUMIFS(СВЦЭМ!$C$33:$C$776,СВЦЭМ!$A$33:$A$776,$A63,СВЦЭМ!$B$33:$B$776,L$47)+'СЕТ СН'!$G$12+СВЦЭМ!$D$10+'СЕТ СН'!$G$6-'СЕТ СН'!$G$22</f>
        <v>1055.92810992</v>
      </c>
      <c r="M63" s="36">
        <f>SUMIFS(СВЦЭМ!$C$33:$C$776,СВЦЭМ!$A$33:$A$776,$A63,СВЦЭМ!$B$33:$B$776,M$47)+'СЕТ СН'!$G$12+СВЦЭМ!$D$10+'СЕТ СН'!$G$6-'СЕТ СН'!$G$22</f>
        <v>1093.7532980999999</v>
      </c>
      <c r="N63" s="36">
        <f>SUMIFS(СВЦЭМ!$C$33:$C$776,СВЦЭМ!$A$33:$A$776,$A63,СВЦЭМ!$B$33:$B$776,N$47)+'СЕТ СН'!$G$12+СВЦЭМ!$D$10+'СЕТ СН'!$G$6-'СЕТ СН'!$G$22</f>
        <v>1138.1373068400001</v>
      </c>
      <c r="O63" s="36">
        <f>SUMIFS(СВЦЭМ!$C$33:$C$776,СВЦЭМ!$A$33:$A$776,$A63,СВЦЭМ!$B$33:$B$776,O$47)+'СЕТ СН'!$G$12+СВЦЭМ!$D$10+'СЕТ СН'!$G$6-'СЕТ СН'!$G$22</f>
        <v>1145.7128631200001</v>
      </c>
      <c r="P63" s="36">
        <f>SUMIFS(СВЦЭМ!$C$33:$C$776,СВЦЭМ!$A$33:$A$776,$A63,СВЦЭМ!$B$33:$B$776,P$47)+'СЕТ СН'!$G$12+СВЦЭМ!$D$10+'СЕТ СН'!$G$6-'СЕТ СН'!$G$22</f>
        <v>1138.9550491299999</v>
      </c>
      <c r="Q63" s="36">
        <f>SUMIFS(СВЦЭМ!$C$33:$C$776,СВЦЭМ!$A$33:$A$776,$A63,СВЦЭМ!$B$33:$B$776,Q$47)+'СЕТ СН'!$G$12+СВЦЭМ!$D$10+'СЕТ СН'!$G$6-'СЕТ СН'!$G$22</f>
        <v>1144.5859642800001</v>
      </c>
      <c r="R63" s="36">
        <f>SUMIFS(СВЦЭМ!$C$33:$C$776,СВЦЭМ!$A$33:$A$776,$A63,СВЦЭМ!$B$33:$B$776,R$47)+'СЕТ СН'!$G$12+СВЦЭМ!$D$10+'СЕТ СН'!$G$6-'СЕТ СН'!$G$22</f>
        <v>1122.10662809</v>
      </c>
      <c r="S63" s="36">
        <f>SUMIFS(СВЦЭМ!$C$33:$C$776,СВЦЭМ!$A$33:$A$776,$A63,СВЦЭМ!$B$33:$B$776,S$47)+'СЕТ СН'!$G$12+СВЦЭМ!$D$10+'СЕТ СН'!$G$6-'СЕТ СН'!$G$22</f>
        <v>1068.9318514399999</v>
      </c>
      <c r="T63" s="36">
        <f>SUMIFS(СВЦЭМ!$C$33:$C$776,СВЦЭМ!$A$33:$A$776,$A63,СВЦЭМ!$B$33:$B$776,T$47)+'СЕТ СН'!$G$12+СВЦЭМ!$D$10+'СЕТ СН'!$G$6-'СЕТ СН'!$G$22</f>
        <v>1054.77977749</v>
      </c>
      <c r="U63" s="36">
        <f>SUMIFS(СВЦЭМ!$C$33:$C$776,СВЦЭМ!$A$33:$A$776,$A63,СВЦЭМ!$B$33:$B$776,U$47)+'СЕТ СН'!$G$12+СВЦЭМ!$D$10+'СЕТ СН'!$G$6-'СЕТ СН'!$G$22</f>
        <v>1039.09052316</v>
      </c>
      <c r="V63" s="36">
        <f>SUMIFS(СВЦЭМ!$C$33:$C$776,СВЦЭМ!$A$33:$A$776,$A63,СВЦЭМ!$B$33:$B$776,V$47)+'СЕТ СН'!$G$12+СВЦЭМ!$D$10+'СЕТ СН'!$G$6-'СЕТ СН'!$G$22</f>
        <v>1018.7805886799999</v>
      </c>
      <c r="W63" s="36">
        <f>SUMIFS(СВЦЭМ!$C$33:$C$776,СВЦЭМ!$A$33:$A$776,$A63,СВЦЭМ!$B$33:$B$776,W$47)+'СЕТ СН'!$G$12+СВЦЭМ!$D$10+'СЕТ СН'!$G$6-'СЕТ СН'!$G$22</f>
        <v>1031.34710468</v>
      </c>
      <c r="X63" s="36">
        <f>SUMIFS(СВЦЭМ!$C$33:$C$776,СВЦЭМ!$A$33:$A$776,$A63,СВЦЭМ!$B$33:$B$776,X$47)+'СЕТ СН'!$G$12+СВЦЭМ!$D$10+'СЕТ СН'!$G$6-'СЕТ СН'!$G$22</f>
        <v>1071.85086361</v>
      </c>
      <c r="Y63" s="36">
        <f>SUMIFS(СВЦЭМ!$C$33:$C$776,СВЦЭМ!$A$33:$A$776,$A63,СВЦЭМ!$B$33:$B$776,Y$47)+'СЕТ СН'!$G$12+СВЦЭМ!$D$10+'СЕТ СН'!$G$6-'СЕТ СН'!$G$22</f>
        <v>1123.9024317999999</v>
      </c>
    </row>
    <row r="64" spans="1:25" ht="15.75" x14ac:dyDescent="0.2">
      <c r="A64" s="35">
        <f t="shared" si="1"/>
        <v>43541</v>
      </c>
      <c r="B64" s="36">
        <f>SUMIFS(СВЦЭМ!$C$33:$C$776,СВЦЭМ!$A$33:$A$776,$A64,СВЦЭМ!$B$33:$B$776,B$47)+'СЕТ СН'!$G$12+СВЦЭМ!$D$10+'СЕТ СН'!$G$6-'СЕТ СН'!$G$22</f>
        <v>1161.6805607399999</v>
      </c>
      <c r="C64" s="36">
        <f>SUMIFS(СВЦЭМ!$C$33:$C$776,СВЦЭМ!$A$33:$A$776,$A64,СВЦЭМ!$B$33:$B$776,C$47)+'СЕТ СН'!$G$12+СВЦЭМ!$D$10+'СЕТ СН'!$G$6-'СЕТ СН'!$G$22</f>
        <v>1189.31494447</v>
      </c>
      <c r="D64" s="36">
        <f>SUMIFS(СВЦЭМ!$C$33:$C$776,СВЦЭМ!$A$33:$A$776,$A64,СВЦЭМ!$B$33:$B$776,D$47)+'СЕТ СН'!$G$12+СВЦЭМ!$D$10+'СЕТ СН'!$G$6-'СЕТ СН'!$G$22</f>
        <v>1203.3552912600001</v>
      </c>
      <c r="E64" s="36">
        <f>SUMIFS(СВЦЭМ!$C$33:$C$776,СВЦЭМ!$A$33:$A$776,$A64,СВЦЭМ!$B$33:$B$776,E$47)+'СЕТ СН'!$G$12+СВЦЭМ!$D$10+'СЕТ СН'!$G$6-'СЕТ СН'!$G$22</f>
        <v>1208.76240353</v>
      </c>
      <c r="F64" s="36">
        <f>SUMIFS(СВЦЭМ!$C$33:$C$776,СВЦЭМ!$A$33:$A$776,$A64,СВЦЭМ!$B$33:$B$776,F$47)+'СЕТ СН'!$G$12+СВЦЭМ!$D$10+'СЕТ СН'!$G$6-'СЕТ СН'!$G$22</f>
        <v>1229.09942282</v>
      </c>
      <c r="G64" s="36">
        <f>SUMIFS(СВЦЭМ!$C$33:$C$776,СВЦЭМ!$A$33:$A$776,$A64,СВЦЭМ!$B$33:$B$776,G$47)+'СЕТ СН'!$G$12+СВЦЭМ!$D$10+'СЕТ СН'!$G$6-'СЕТ СН'!$G$22</f>
        <v>1242.30178918</v>
      </c>
      <c r="H64" s="36">
        <f>SUMIFS(СВЦЭМ!$C$33:$C$776,СВЦЭМ!$A$33:$A$776,$A64,СВЦЭМ!$B$33:$B$776,H$47)+'СЕТ СН'!$G$12+СВЦЭМ!$D$10+'СЕТ СН'!$G$6-'СЕТ СН'!$G$22</f>
        <v>1194.68927523</v>
      </c>
      <c r="I64" s="36">
        <f>SUMIFS(СВЦЭМ!$C$33:$C$776,СВЦЭМ!$A$33:$A$776,$A64,СВЦЭМ!$B$33:$B$776,I$47)+'СЕТ СН'!$G$12+СВЦЭМ!$D$10+'СЕТ СН'!$G$6-'СЕТ СН'!$G$22</f>
        <v>1140.1982271300001</v>
      </c>
      <c r="J64" s="36">
        <f>SUMIFS(СВЦЭМ!$C$33:$C$776,СВЦЭМ!$A$33:$A$776,$A64,СВЦЭМ!$B$33:$B$776,J$47)+'СЕТ СН'!$G$12+СВЦЭМ!$D$10+'СЕТ СН'!$G$6-'СЕТ СН'!$G$22</f>
        <v>1083.5482252100001</v>
      </c>
      <c r="K64" s="36">
        <f>SUMIFS(СВЦЭМ!$C$33:$C$776,СВЦЭМ!$A$33:$A$776,$A64,СВЦЭМ!$B$33:$B$776,K$47)+'СЕТ СН'!$G$12+СВЦЭМ!$D$10+'СЕТ СН'!$G$6-'СЕТ СН'!$G$22</f>
        <v>1050.6031838500001</v>
      </c>
      <c r="L64" s="36">
        <f>SUMIFS(СВЦЭМ!$C$33:$C$776,СВЦЭМ!$A$33:$A$776,$A64,СВЦЭМ!$B$33:$B$776,L$47)+'СЕТ СН'!$G$12+СВЦЭМ!$D$10+'СЕТ СН'!$G$6-'СЕТ СН'!$G$22</f>
        <v>1034.3952350100001</v>
      </c>
      <c r="M64" s="36">
        <f>SUMIFS(СВЦЭМ!$C$33:$C$776,СВЦЭМ!$A$33:$A$776,$A64,СВЦЭМ!$B$33:$B$776,M$47)+'СЕТ СН'!$G$12+СВЦЭМ!$D$10+'СЕТ СН'!$G$6-'СЕТ СН'!$G$22</f>
        <v>1077.6136496300001</v>
      </c>
      <c r="N64" s="36">
        <f>SUMIFS(СВЦЭМ!$C$33:$C$776,СВЦЭМ!$A$33:$A$776,$A64,СВЦЭМ!$B$33:$B$776,N$47)+'СЕТ СН'!$G$12+СВЦЭМ!$D$10+'СЕТ СН'!$G$6-'СЕТ СН'!$G$22</f>
        <v>1117.57404761</v>
      </c>
      <c r="O64" s="36">
        <f>SUMIFS(СВЦЭМ!$C$33:$C$776,СВЦЭМ!$A$33:$A$776,$A64,СВЦЭМ!$B$33:$B$776,O$47)+'СЕТ СН'!$G$12+СВЦЭМ!$D$10+'СЕТ СН'!$G$6-'СЕТ СН'!$G$22</f>
        <v>1138.0021783499999</v>
      </c>
      <c r="P64" s="36">
        <f>SUMIFS(СВЦЭМ!$C$33:$C$776,СВЦЭМ!$A$33:$A$776,$A64,СВЦЭМ!$B$33:$B$776,P$47)+'СЕТ СН'!$G$12+СВЦЭМ!$D$10+'СЕТ СН'!$G$6-'СЕТ СН'!$G$22</f>
        <v>1149.28286966</v>
      </c>
      <c r="Q64" s="36">
        <f>SUMIFS(СВЦЭМ!$C$33:$C$776,СВЦЭМ!$A$33:$A$776,$A64,СВЦЭМ!$B$33:$B$776,Q$47)+'СЕТ СН'!$G$12+СВЦЭМ!$D$10+'СЕТ СН'!$G$6-'СЕТ СН'!$G$22</f>
        <v>1153.5029363399999</v>
      </c>
      <c r="R64" s="36">
        <f>SUMIFS(СВЦЭМ!$C$33:$C$776,СВЦЭМ!$A$33:$A$776,$A64,СВЦЭМ!$B$33:$B$776,R$47)+'СЕТ СН'!$G$12+СВЦЭМ!$D$10+'СЕТ СН'!$G$6-'СЕТ СН'!$G$22</f>
        <v>1121.1269964099999</v>
      </c>
      <c r="S64" s="36">
        <f>SUMIFS(СВЦЭМ!$C$33:$C$776,СВЦЭМ!$A$33:$A$776,$A64,СВЦЭМ!$B$33:$B$776,S$47)+'СЕТ СН'!$G$12+СВЦЭМ!$D$10+'СЕТ СН'!$G$6-'СЕТ СН'!$G$22</f>
        <v>1075.43013301</v>
      </c>
      <c r="T64" s="36">
        <f>SUMIFS(СВЦЭМ!$C$33:$C$776,СВЦЭМ!$A$33:$A$776,$A64,СВЦЭМ!$B$33:$B$776,T$47)+'СЕТ СН'!$G$12+СВЦЭМ!$D$10+'СЕТ СН'!$G$6-'СЕТ СН'!$G$22</f>
        <v>1044.6644815100001</v>
      </c>
      <c r="U64" s="36">
        <f>SUMIFS(СВЦЭМ!$C$33:$C$776,СВЦЭМ!$A$33:$A$776,$A64,СВЦЭМ!$B$33:$B$776,U$47)+'СЕТ СН'!$G$12+СВЦЭМ!$D$10+'СЕТ СН'!$G$6-'СЕТ СН'!$G$22</f>
        <v>1016.2925801900001</v>
      </c>
      <c r="V64" s="36">
        <f>SUMIFS(СВЦЭМ!$C$33:$C$776,СВЦЭМ!$A$33:$A$776,$A64,СВЦЭМ!$B$33:$B$776,V$47)+'СЕТ СН'!$G$12+СВЦЭМ!$D$10+'СЕТ СН'!$G$6-'СЕТ СН'!$G$22</f>
        <v>1000.9413644199999</v>
      </c>
      <c r="W64" s="36">
        <f>SUMIFS(СВЦЭМ!$C$33:$C$776,СВЦЭМ!$A$33:$A$776,$A64,СВЦЭМ!$B$33:$B$776,W$47)+'СЕТ СН'!$G$12+СВЦЭМ!$D$10+'СЕТ СН'!$G$6-'СЕТ СН'!$G$22</f>
        <v>1015.4246994600001</v>
      </c>
      <c r="X64" s="36">
        <f>SUMIFS(СВЦЭМ!$C$33:$C$776,СВЦЭМ!$A$33:$A$776,$A64,СВЦЭМ!$B$33:$B$776,X$47)+'СЕТ СН'!$G$12+СВЦЭМ!$D$10+'СЕТ СН'!$G$6-'СЕТ СН'!$G$22</f>
        <v>1051.76439577</v>
      </c>
      <c r="Y64" s="36">
        <f>SUMIFS(СВЦЭМ!$C$33:$C$776,СВЦЭМ!$A$33:$A$776,$A64,СВЦЭМ!$B$33:$B$776,Y$47)+'СЕТ СН'!$G$12+СВЦЭМ!$D$10+'СЕТ СН'!$G$6-'СЕТ СН'!$G$22</f>
        <v>1097.5793664800001</v>
      </c>
    </row>
    <row r="65" spans="1:27" ht="15.75" x14ac:dyDescent="0.2">
      <c r="A65" s="35">
        <f t="shared" si="1"/>
        <v>43542</v>
      </c>
      <c r="B65" s="36">
        <f>SUMIFS(СВЦЭМ!$C$33:$C$776,СВЦЭМ!$A$33:$A$776,$A65,СВЦЭМ!$B$33:$B$776,B$47)+'СЕТ СН'!$G$12+СВЦЭМ!$D$10+'СЕТ СН'!$G$6-'СЕТ СН'!$G$22</f>
        <v>1158.6734784800001</v>
      </c>
      <c r="C65" s="36">
        <f>SUMIFS(СВЦЭМ!$C$33:$C$776,СВЦЭМ!$A$33:$A$776,$A65,СВЦЭМ!$B$33:$B$776,C$47)+'СЕТ СН'!$G$12+СВЦЭМ!$D$10+'СЕТ СН'!$G$6-'СЕТ СН'!$G$22</f>
        <v>1183.60716796</v>
      </c>
      <c r="D65" s="36">
        <f>SUMIFS(СВЦЭМ!$C$33:$C$776,СВЦЭМ!$A$33:$A$776,$A65,СВЦЭМ!$B$33:$B$776,D$47)+'СЕТ СН'!$G$12+СВЦЭМ!$D$10+'СЕТ СН'!$G$6-'СЕТ СН'!$G$22</f>
        <v>1184.95776578</v>
      </c>
      <c r="E65" s="36">
        <f>SUMIFS(СВЦЭМ!$C$33:$C$776,СВЦЭМ!$A$33:$A$776,$A65,СВЦЭМ!$B$33:$B$776,E$47)+'СЕТ СН'!$G$12+СВЦЭМ!$D$10+'СЕТ СН'!$G$6-'СЕТ СН'!$G$22</f>
        <v>1203.9950663100001</v>
      </c>
      <c r="F65" s="36">
        <f>SUMIFS(СВЦЭМ!$C$33:$C$776,СВЦЭМ!$A$33:$A$776,$A65,СВЦЭМ!$B$33:$B$776,F$47)+'СЕТ СН'!$G$12+СВЦЭМ!$D$10+'СЕТ СН'!$G$6-'СЕТ СН'!$G$22</f>
        <v>1210.71437543</v>
      </c>
      <c r="G65" s="36">
        <f>SUMIFS(СВЦЭМ!$C$33:$C$776,СВЦЭМ!$A$33:$A$776,$A65,СВЦЭМ!$B$33:$B$776,G$47)+'СЕТ СН'!$G$12+СВЦЭМ!$D$10+'СЕТ СН'!$G$6-'СЕТ СН'!$G$22</f>
        <v>1193.0368513599999</v>
      </c>
      <c r="H65" s="36">
        <f>SUMIFS(СВЦЭМ!$C$33:$C$776,СВЦЭМ!$A$33:$A$776,$A65,СВЦЭМ!$B$33:$B$776,H$47)+'СЕТ СН'!$G$12+СВЦЭМ!$D$10+'СЕТ СН'!$G$6-'СЕТ СН'!$G$22</f>
        <v>1151.21375356</v>
      </c>
      <c r="I65" s="36">
        <f>SUMIFS(СВЦЭМ!$C$33:$C$776,СВЦЭМ!$A$33:$A$776,$A65,СВЦЭМ!$B$33:$B$776,I$47)+'СЕТ СН'!$G$12+СВЦЭМ!$D$10+'СЕТ СН'!$G$6-'СЕТ СН'!$G$22</f>
        <v>1086.1630297899999</v>
      </c>
      <c r="J65" s="36">
        <f>SUMIFS(СВЦЭМ!$C$33:$C$776,СВЦЭМ!$A$33:$A$776,$A65,СВЦЭМ!$B$33:$B$776,J$47)+'СЕТ СН'!$G$12+СВЦЭМ!$D$10+'СЕТ СН'!$G$6-'СЕТ СН'!$G$22</f>
        <v>1060.5601967699999</v>
      </c>
      <c r="K65" s="36">
        <f>SUMIFS(СВЦЭМ!$C$33:$C$776,СВЦЭМ!$A$33:$A$776,$A65,СВЦЭМ!$B$33:$B$776,K$47)+'СЕТ СН'!$G$12+СВЦЭМ!$D$10+'СЕТ СН'!$G$6-'СЕТ СН'!$G$22</f>
        <v>1037.59131508</v>
      </c>
      <c r="L65" s="36">
        <f>SUMIFS(СВЦЭМ!$C$33:$C$776,СВЦЭМ!$A$33:$A$776,$A65,СВЦЭМ!$B$33:$B$776,L$47)+'СЕТ СН'!$G$12+СВЦЭМ!$D$10+'СЕТ СН'!$G$6-'СЕТ СН'!$G$22</f>
        <v>1035.5433060600001</v>
      </c>
      <c r="M65" s="36">
        <f>SUMIFS(СВЦЭМ!$C$33:$C$776,СВЦЭМ!$A$33:$A$776,$A65,СВЦЭМ!$B$33:$B$776,M$47)+'СЕТ СН'!$G$12+СВЦЭМ!$D$10+'СЕТ СН'!$G$6-'СЕТ СН'!$G$22</f>
        <v>1065.29266732</v>
      </c>
      <c r="N65" s="36">
        <f>SUMIFS(СВЦЭМ!$C$33:$C$776,СВЦЭМ!$A$33:$A$776,$A65,СВЦЭМ!$B$33:$B$776,N$47)+'СЕТ СН'!$G$12+СВЦЭМ!$D$10+'СЕТ СН'!$G$6-'СЕТ СН'!$G$22</f>
        <v>1118.6375516400001</v>
      </c>
      <c r="O65" s="36">
        <f>SUMIFS(СВЦЭМ!$C$33:$C$776,СВЦЭМ!$A$33:$A$776,$A65,СВЦЭМ!$B$33:$B$776,O$47)+'СЕТ СН'!$G$12+СВЦЭМ!$D$10+'СЕТ СН'!$G$6-'СЕТ СН'!$G$22</f>
        <v>1136.51937135</v>
      </c>
      <c r="P65" s="36">
        <f>SUMIFS(СВЦЭМ!$C$33:$C$776,СВЦЭМ!$A$33:$A$776,$A65,СВЦЭМ!$B$33:$B$776,P$47)+'СЕТ СН'!$G$12+СВЦЭМ!$D$10+'СЕТ СН'!$G$6-'СЕТ СН'!$G$22</f>
        <v>1148.99106302</v>
      </c>
      <c r="Q65" s="36">
        <f>SUMIFS(СВЦЭМ!$C$33:$C$776,СВЦЭМ!$A$33:$A$776,$A65,СВЦЭМ!$B$33:$B$776,Q$47)+'СЕТ СН'!$G$12+СВЦЭМ!$D$10+'СЕТ СН'!$G$6-'СЕТ СН'!$G$22</f>
        <v>1148.2735515100001</v>
      </c>
      <c r="R65" s="36">
        <f>SUMIFS(СВЦЭМ!$C$33:$C$776,СВЦЭМ!$A$33:$A$776,$A65,СВЦЭМ!$B$33:$B$776,R$47)+'СЕТ СН'!$G$12+СВЦЭМ!$D$10+'СЕТ СН'!$G$6-'СЕТ СН'!$G$22</f>
        <v>1114.55984427</v>
      </c>
      <c r="S65" s="36">
        <f>SUMIFS(СВЦЭМ!$C$33:$C$776,СВЦЭМ!$A$33:$A$776,$A65,СВЦЭМ!$B$33:$B$776,S$47)+'СЕТ СН'!$G$12+СВЦЭМ!$D$10+'СЕТ СН'!$G$6-'СЕТ СН'!$G$22</f>
        <v>1075.6171218300001</v>
      </c>
      <c r="T65" s="36">
        <f>SUMIFS(СВЦЭМ!$C$33:$C$776,СВЦЭМ!$A$33:$A$776,$A65,СВЦЭМ!$B$33:$B$776,T$47)+'СЕТ СН'!$G$12+СВЦЭМ!$D$10+'СЕТ СН'!$G$6-'СЕТ СН'!$G$22</f>
        <v>1036.7701913200001</v>
      </c>
      <c r="U65" s="36">
        <f>SUMIFS(СВЦЭМ!$C$33:$C$776,СВЦЭМ!$A$33:$A$776,$A65,СВЦЭМ!$B$33:$B$776,U$47)+'СЕТ СН'!$G$12+СВЦЭМ!$D$10+'СЕТ СН'!$G$6-'СЕТ СН'!$G$22</f>
        <v>1024.216682</v>
      </c>
      <c r="V65" s="36">
        <f>SUMIFS(СВЦЭМ!$C$33:$C$776,СВЦЭМ!$A$33:$A$776,$A65,СВЦЭМ!$B$33:$B$776,V$47)+'СЕТ СН'!$G$12+СВЦЭМ!$D$10+'СЕТ СН'!$G$6-'СЕТ СН'!$G$22</f>
        <v>1024.9615105999999</v>
      </c>
      <c r="W65" s="36">
        <f>SUMIFS(СВЦЭМ!$C$33:$C$776,СВЦЭМ!$A$33:$A$776,$A65,СВЦЭМ!$B$33:$B$776,W$47)+'СЕТ СН'!$G$12+СВЦЭМ!$D$10+'СЕТ СН'!$G$6-'СЕТ СН'!$G$22</f>
        <v>1038.47624221</v>
      </c>
      <c r="X65" s="36">
        <f>SUMIFS(СВЦЭМ!$C$33:$C$776,СВЦЭМ!$A$33:$A$776,$A65,СВЦЭМ!$B$33:$B$776,X$47)+'СЕТ СН'!$G$12+СВЦЭМ!$D$10+'СЕТ СН'!$G$6-'СЕТ СН'!$G$22</f>
        <v>1135.6786284299999</v>
      </c>
      <c r="Y65" s="36">
        <f>SUMIFS(СВЦЭМ!$C$33:$C$776,СВЦЭМ!$A$33:$A$776,$A65,СВЦЭМ!$B$33:$B$776,Y$47)+'СЕТ СН'!$G$12+СВЦЭМ!$D$10+'СЕТ СН'!$G$6-'СЕТ СН'!$G$22</f>
        <v>1195.4602193599999</v>
      </c>
    </row>
    <row r="66" spans="1:27" ht="15.75" x14ac:dyDescent="0.2">
      <c r="A66" s="35">
        <f t="shared" si="1"/>
        <v>43543</v>
      </c>
      <c r="B66" s="36">
        <f>SUMIFS(СВЦЭМ!$C$33:$C$776,СВЦЭМ!$A$33:$A$776,$A66,СВЦЭМ!$B$33:$B$776,B$47)+'СЕТ СН'!$G$12+СВЦЭМ!$D$10+'СЕТ СН'!$G$6-'СЕТ СН'!$G$22</f>
        <v>1179.5815857699999</v>
      </c>
      <c r="C66" s="36">
        <f>SUMIFS(СВЦЭМ!$C$33:$C$776,СВЦЭМ!$A$33:$A$776,$A66,СВЦЭМ!$B$33:$B$776,C$47)+'СЕТ СН'!$G$12+СВЦЭМ!$D$10+'СЕТ СН'!$G$6-'СЕТ СН'!$G$22</f>
        <v>1173.7162290199999</v>
      </c>
      <c r="D66" s="36">
        <f>SUMIFS(СВЦЭМ!$C$33:$C$776,СВЦЭМ!$A$33:$A$776,$A66,СВЦЭМ!$B$33:$B$776,D$47)+'СЕТ СН'!$G$12+СВЦЭМ!$D$10+'СЕТ СН'!$G$6-'СЕТ СН'!$G$22</f>
        <v>1200.4049598700001</v>
      </c>
      <c r="E66" s="36">
        <f>SUMIFS(СВЦЭМ!$C$33:$C$776,СВЦЭМ!$A$33:$A$776,$A66,СВЦЭМ!$B$33:$B$776,E$47)+'СЕТ СН'!$G$12+СВЦЭМ!$D$10+'СЕТ СН'!$G$6-'СЕТ СН'!$G$22</f>
        <v>1208.2842420899999</v>
      </c>
      <c r="F66" s="36">
        <f>SUMIFS(СВЦЭМ!$C$33:$C$776,СВЦЭМ!$A$33:$A$776,$A66,СВЦЭМ!$B$33:$B$776,F$47)+'СЕТ СН'!$G$12+СВЦЭМ!$D$10+'СЕТ СН'!$G$6-'СЕТ СН'!$G$22</f>
        <v>1216.6116331599999</v>
      </c>
      <c r="G66" s="36">
        <f>SUMIFS(СВЦЭМ!$C$33:$C$776,СВЦЭМ!$A$33:$A$776,$A66,СВЦЭМ!$B$33:$B$776,G$47)+'СЕТ СН'!$G$12+СВЦЭМ!$D$10+'СЕТ СН'!$G$6-'СЕТ СН'!$G$22</f>
        <v>1202.2905770699999</v>
      </c>
      <c r="H66" s="36">
        <f>SUMIFS(СВЦЭМ!$C$33:$C$776,СВЦЭМ!$A$33:$A$776,$A66,СВЦЭМ!$B$33:$B$776,H$47)+'СЕТ СН'!$G$12+СВЦЭМ!$D$10+'СЕТ СН'!$G$6-'СЕТ СН'!$G$22</f>
        <v>1125.61523468</v>
      </c>
      <c r="I66" s="36">
        <f>SUMIFS(СВЦЭМ!$C$33:$C$776,СВЦЭМ!$A$33:$A$776,$A66,СВЦЭМ!$B$33:$B$776,I$47)+'СЕТ СН'!$G$12+СВЦЭМ!$D$10+'СЕТ СН'!$G$6-'СЕТ СН'!$G$22</f>
        <v>1067.0003070400001</v>
      </c>
      <c r="J66" s="36">
        <f>SUMIFS(СВЦЭМ!$C$33:$C$776,СВЦЭМ!$A$33:$A$776,$A66,СВЦЭМ!$B$33:$B$776,J$47)+'СЕТ СН'!$G$12+СВЦЭМ!$D$10+'СЕТ СН'!$G$6-'СЕТ СН'!$G$22</f>
        <v>1024.2936082399999</v>
      </c>
      <c r="K66" s="36">
        <f>SUMIFS(СВЦЭМ!$C$33:$C$776,СВЦЭМ!$A$33:$A$776,$A66,СВЦЭМ!$B$33:$B$776,K$47)+'СЕТ СН'!$G$12+СВЦЭМ!$D$10+'СЕТ СН'!$G$6-'СЕТ СН'!$G$22</f>
        <v>993.00387262000004</v>
      </c>
      <c r="L66" s="36">
        <f>SUMIFS(СВЦЭМ!$C$33:$C$776,СВЦЭМ!$A$33:$A$776,$A66,СВЦЭМ!$B$33:$B$776,L$47)+'СЕТ СН'!$G$12+СВЦЭМ!$D$10+'СЕТ СН'!$G$6-'СЕТ СН'!$G$22</f>
        <v>998.34777878</v>
      </c>
      <c r="M66" s="36">
        <f>SUMIFS(СВЦЭМ!$C$33:$C$776,СВЦЭМ!$A$33:$A$776,$A66,СВЦЭМ!$B$33:$B$776,M$47)+'СЕТ СН'!$G$12+СВЦЭМ!$D$10+'СЕТ СН'!$G$6-'СЕТ СН'!$G$22</f>
        <v>1025.3325003800001</v>
      </c>
      <c r="N66" s="36">
        <f>SUMIFS(СВЦЭМ!$C$33:$C$776,СВЦЭМ!$A$33:$A$776,$A66,СВЦЭМ!$B$33:$B$776,N$47)+'СЕТ СН'!$G$12+СВЦЭМ!$D$10+'СЕТ СН'!$G$6-'СЕТ СН'!$G$22</f>
        <v>1100.1020992599999</v>
      </c>
      <c r="O66" s="36">
        <f>SUMIFS(СВЦЭМ!$C$33:$C$776,СВЦЭМ!$A$33:$A$776,$A66,СВЦЭМ!$B$33:$B$776,O$47)+'СЕТ СН'!$G$12+СВЦЭМ!$D$10+'СЕТ СН'!$G$6-'СЕТ СН'!$G$22</f>
        <v>1135.39941415</v>
      </c>
      <c r="P66" s="36">
        <f>SUMIFS(СВЦЭМ!$C$33:$C$776,СВЦЭМ!$A$33:$A$776,$A66,СВЦЭМ!$B$33:$B$776,P$47)+'СЕТ СН'!$G$12+СВЦЭМ!$D$10+'СЕТ СН'!$G$6-'СЕТ СН'!$G$22</f>
        <v>1150.1167454199999</v>
      </c>
      <c r="Q66" s="36">
        <f>SUMIFS(СВЦЭМ!$C$33:$C$776,СВЦЭМ!$A$33:$A$776,$A66,СВЦЭМ!$B$33:$B$776,Q$47)+'СЕТ СН'!$G$12+СВЦЭМ!$D$10+'СЕТ СН'!$G$6-'СЕТ СН'!$G$22</f>
        <v>1159.49784512</v>
      </c>
      <c r="R66" s="36">
        <f>SUMIFS(СВЦЭМ!$C$33:$C$776,СВЦЭМ!$A$33:$A$776,$A66,СВЦЭМ!$B$33:$B$776,R$47)+'СЕТ СН'!$G$12+СВЦЭМ!$D$10+'СЕТ СН'!$G$6-'СЕТ СН'!$G$22</f>
        <v>1120.3180063</v>
      </c>
      <c r="S66" s="36">
        <f>SUMIFS(СВЦЭМ!$C$33:$C$776,СВЦЭМ!$A$33:$A$776,$A66,СВЦЭМ!$B$33:$B$776,S$47)+'СЕТ СН'!$G$12+СВЦЭМ!$D$10+'СЕТ СН'!$G$6-'СЕТ СН'!$G$22</f>
        <v>1077.3173003500001</v>
      </c>
      <c r="T66" s="36">
        <f>SUMIFS(СВЦЭМ!$C$33:$C$776,СВЦЭМ!$A$33:$A$776,$A66,СВЦЭМ!$B$33:$B$776,T$47)+'СЕТ СН'!$G$12+СВЦЭМ!$D$10+'СЕТ СН'!$G$6-'СЕТ СН'!$G$22</f>
        <v>1053.9789180800001</v>
      </c>
      <c r="U66" s="36">
        <f>SUMIFS(СВЦЭМ!$C$33:$C$776,СВЦЭМ!$A$33:$A$776,$A66,СВЦЭМ!$B$33:$B$776,U$47)+'СЕТ СН'!$G$12+СВЦЭМ!$D$10+'СЕТ СН'!$G$6-'СЕТ СН'!$G$22</f>
        <v>1020.8039783500001</v>
      </c>
      <c r="V66" s="36">
        <f>SUMIFS(СВЦЭМ!$C$33:$C$776,СВЦЭМ!$A$33:$A$776,$A66,СВЦЭМ!$B$33:$B$776,V$47)+'СЕТ СН'!$G$12+СВЦЭМ!$D$10+'СЕТ СН'!$G$6-'СЕТ СН'!$G$22</f>
        <v>1012.0880291000001</v>
      </c>
      <c r="W66" s="36">
        <f>SUMIFS(СВЦЭМ!$C$33:$C$776,СВЦЭМ!$A$33:$A$776,$A66,СВЦЭМ!$B$33:$B$776,W$47)+'СЕТ СН'!$G$12+СВЦЭМ!$D$10+'СЕТ СН'!$G$6-'СЕТ СН'!$G$22</f>
        <v>1029.02781744</v>
      </c>
      <c r="X66" s="36">
        <f>SUMIFS(СВЦЭМ!$C$33:$C$776,СВЦЭМ!$A$33:$A$776,$A66,СВЦЭМ!$B$33:$B$776,X$47)+'СЕТ СН'!$G$12+СВЦЭМ!$D$10+'СЕТ СН'!$G$6-'СЕТ СН'!$G$22</f>
        <v>1094.48454053</v>
      </c>
      <c r="Y66" s="36">
        <f>SUMIFS(СВЦЭМ!$C$33:$C$776,СВЦЭМ!$A$33:$A$776,$A66,СВЦЭМ!$B$33:$B$776,Y$47)+'СЕТ СН'!$G$12+СВЦЭМ!$D$10+'СЕТ СН'!$G$6-'СЕТ СН'!$G$22</f>
        <v>1153.9672850500001</v>
      </c>
    </row>
    <row r="67" spans="1:27" ht="15.75" x14ac:dyDescent="0.2">
      <c r="A67" s="35">
        <f t="shared" si="1"/>
        <v>43544</v>
      </c>
      <c r="B67" s="36">
        <f>SUMIFS(СВЦЭМ!$C$33:$C$776,СВЦЭМ!$A$33:$A$776,$A67,СВЦЭМ!$B$33:$B$776,B$47)+'СЕТ СН'!$G$12+СВЦЭМ!$D$10+'СЕТ СН'!$G$6-'СЕТ СН'!$G$22</f>
        <v>1167.5847157999999</v>
      </c>
      <c r="C67" s="36">
        <f>SUMIFS(СВЦЭМ!$C$33:$C$776,СВЦЭМ!$A$33:$A$776,$A67,СВЦЭМ!$B$33:$B$776,C$47)+'СЕТ СН'!$G$12+СВЦЭМ!$D$10+'СЕТ СН'!$G$6-'СЕТ СН'!$G$22</f>
        <v>1200.4277729800001</v>
      </c>
      <c r="D67" s="36">
        <f>SUMIFS(СВЦЭМ!$C$33:$C$776,СВЦЭМ!$A$33:$A$776,$A67,СВЦЭМ!$B$33:$B$776,D$47)+'СЕТ СН'!$G$12+СВЦЭМ!$D$10+'СЕТ СН'!$G$6-'СЕТ СН'!$G$22</f>
        <v>1186.25447889</v>
      </c>
      <c r="E67" s="36">
        <f>SUMIFS(СВЦЭМ!$C$33:$C$776,СВЦЭМ!$A$33:$A$776,$A67,СВЦЭМ!$B$33:$B$776,E$47)+'СЕТ СН'!$G$12+СВЦЭМ!$D$10+'СЕТ СН'!$G$6-'СЕТ СН'!$G$22</f>
        <v>1187.7377302299999</v>
      </c>
      <c r="F67" s="36">
        <f>SUMIFS(СВЦЭМ!$C$33:$C$776,СВЦЭМ!$A$33:$A$776,$A67,СВЦЭМ!$B$33:$B$776,F$47)+'СЕТ СН'!$G$12+СВЦЭМ!$D$10+'СЕТ СН'!$G$6-'СЕТ СН'!$G$22</f>
        <v>1191.6640746999999</v>
      </c>
      <c r="G67" s="36">
        <f>SUMIFS(СВЦЭМ!$C$33:$C$776,СВЦЭМ!$A$33:$A$776,$A67,СВЦЭМ!$B$33:$B$776,G$47)+'СЕТ СН'!$G$12+СВЦЭМ!$D$10+'СЕТ СН'!$G$6-'СЕТ СН'!$G$22</f>
        <v>1177.22229481</v>
      </c>
      <c r="H67" s="36">
        <f>SUMIFS(СВЦЭМ!$C$33:$C$776,СВЦЭМ!$A$33:$A$776,$A67,СВЦЭМ!$B$33:$B$776,H$47)+'СЕТ СН'!$G$12+СВЦЭМ!$D$10+'СЕТ СН'!$G$6-'СЕТ СН'!$G$22</f>
        <v>1131.68632985</v>
      </c>
      <c r="I67" s="36">
        <f>SUMIFS(СВЦЭМ!$C$33:$C$776,СВЦЭМ!$A$33:$A$776,$A67,СВЦЭМ!$B$33:$B$776,I$47)+'СЕТ СН'!$G$12+СВЦЭМ!$D$10+'СЕТ СН'!$G$6-'СЕТ СН'!$G$22</f>
        <v>1106.1805601599999</v>
      </c>
      <c r="J67" s="36">
        <f>SUMIFS(СВЦЭМ!$C$33:$C$776,СВЦЭМ!$A$33:$A$776,$A67,СВЦЭМ!$B$33:$B$776,J$47)+'СЕТ СН'!$G$12+СВЦЭМ!$D$10+'СЕТ СН'!$G$6-'СЕТ СН'!$G$22</f>
        <v>1052.2718973399999</v>
      </c>
      <c r="K67" s="36">
        <f>SUMIFS(СВЦЭМ!$C$33:$C$776,СВЦЭМ!$A$33:$A$776,$A67,СВЦЭМ!$B$33:$B$776,K$47)+'СЕТ СН'!$G$12+СВЦЭМ!$D$10+'СЕТ СН'!$G$6-'СЕТ СН'!$G$22</f>
        <v>1022.44598086</v>
      </c>
      <c r="L67" s="36">
        <f>SUMIFS(СВЦЭМ!$C$33:$C$776,СВЦЭМ!$A$33:$A$776,$A67,СВЦЭМ!$B$33:$B$776,L$47)+'СЕТ СН'!$G$12+СВЦЭМ!$D$10+'СЕТ СН'!$G$6-'СЕТ СН'!$G$22</f>
        <v>1019.65490821</v>
      </c>
      <c r="M67" s="36">
        <f>SUMIFS(СВЦЭМ!$C$33:$C$776,СВЦЭМ!$A$33:$A$776,$A67,СВЦЭМ!$B$33:$B$776,M$47)+'СЕТ СН'!$G$12+СВЦЭМ!$D$10+'СЕТ СН'!$G$6-'СЕТ СН'!$G$22</f>
        <v>1047.5236691699999</v>
      </c>
      <c r="N67" s="36">
        <f>SUMIFS(СВЦЭМ!$C$33:$C$776,СВЦЭМ!$A$33:$A$776,$A67,СВЦЭМ!$B$33:$B$776,N$47)+'СЕТ СН'!$G$12+СВЦЭМ!$D$10+'СЕТ СН'!$G$6-'СЕТ СН'!$G$22</f>
        <v>1083.2672409300001</v>
      </c>
      <c r="O67" s="36">
        <f>SUMIFS(СВЦЭМ!$C$33:$C$776,СВЦЭМ!$A$33:$A$776,$A67,СВЦЭМ!$B$33:$B$776,O$47)+'СЕТ СН'!$G$12+СВЦЭМ!$D$10+'СЕТ СН'!$G$6-'СЕТ СН'!$G$22</f>
        <v>1094.35060279</v>
      </c>
      <c r="P67" s="36">
        <f>SUMIFS(СВЦЭМ!$C$33:$C$776,СВЦЭМ!$A$33:$A$776,$A67,СВЦЭМ!$B$33:$B$776,P$47)+'СЕТ СН'!$G$12+СВЦЭМ!$D$10+'СЕТ СН'!$G$6-'СЕТ СН'!$G$22</f>
        <v>1110.3859798399999</v>
      </c>
      <c r="Q67" s="36">
        <f>SUMIFS(СВЦЭМ!$C$33:$C$776,СВЦЭМ!$A$33:$A$776,$A67,СВЦЭМ!$B$33:$B$776,Q$47)+'СЕТ СН'!$G$12+СВЦЭМ!$D$10+'СЕТ СН'!$G$6-'СЕТ СН'!$G$22</f>
        <v>1103.8686834299999</v>
      </c>
      <c r="R67" s="36">
        <f>SUMIFS(СВЦЭМ!$C$33:$C$776,СВЦЭМ!$A$33:$A$776,$A67,СВЦЭМ!$B$33:$B$776,R$47)+'СЕТ СН'!$G$12+СВЦЭМ!$D$10+'СЕТ СН'!$G$6-'СЕТ СН'!$G$22</f>
        <v>1074.9140032099999</v>
      </c>
      <c r="S67" s="36">
        <f>SUMIFS(СВЦЭМ!$C$33:$C$776,СВЦЭМ!$A$33:$A$776,$A67,СВЦЭМ!$B$33:$B$776,S$47)+'СЕТ СН'!$G$12+СВЦЭМ!$D$10+'СЕТ СН'!$G$6-'СЕТ СН'!$G$22</f>
        <v>1032.9609866000001</v>
      </c>
      <c r="T67" s="36">
        <f>SUMIFS(СВЦЭМ!$C$33:$C$776,СВЦЭМ!$A$33:$A$776,$A67,СВЦЭМ!$B$33:$B$776,T$47)+'СЕТ СН'!$G$12+СВЦЭМ!$D$10+'СЕТ СН'!$G$6-'СЕТ СН'!$G$22</f>
        <v>1020.7478839</v>
      </c>
      <c r="U67" s="36">
        <f>SUMIFS(СВЦЭМ!$C$33:$C$776,СВЦЭМ!$A$33:$A$776,$A67,СВЦЭМ!$B$33:$B$776,U$47)+'СЕТ СН'!$G$12+СВЦЭМ!$D$10+'СЕТ СН'!$G$6-'СЕТ СН'!$G$22</f>
        <v>991.83354968000003</v>
      </c>
      <c r="V67" s="36">
        <f>SUMIFS(СВЦЭМ!$C$33:$C$776,СВЦЭМ!$A$33:$A$776,$A67,СВЦЭМ!$B$33:$B$776,V$47)+'СЕТ СН'!$G$12+СВЦЭМ!$D$10+'СЕТ СН'!$G$6-'СЕТ СН'!$G$22</f>
        <v>981.32117597000001</v>
      </c>
      <c r="W67" s="36">
        <f>SUMIFS(СВЦЭМ!$C$33:$C$776,СВЦЭМ!$A$33:$A$776,$A67,СВЦЭМ!$B$33:$B$776,W$47)+'СЕТ СН'!$G$12+СВЦЭМ!$D$10+'СЕТ СН'!$G$6-'СЕТ СН'!$G$22</f>
        <v>977.79112775999988</v>
      </c>
      <c r="X67" s="36">
        <f>SUMIFS(СВЦЭМ!$C$33:$C$776,СВЦЭМ!$A$33:$A$776,$A67,СВЦЭМ!$B$33:$B$776,X$47)+'СЕТ СН'!$G$12+СВЦЭМ!$D$10+'СЕТ СН'!$G$6-'СЕТ СН'!$G$22</f>
        <v>1014.9908831800001</v>
      </c>
      <c r="Y67" s="36">
        <f>SUMIFS(СВЦЭМ!$C$33:$C$776,СВЦЭМ!$A$33:$A$776,$A67,СВЦЭМ!$B$33:$B$776,Y$47)+'СЕТ СН'!$G$12+СВЦЭМ!$D$10+'СЕТ СН'!$G$6-'СЕТ СН'!$G$22</f>
        <v>1071.44066359</v>
      </c>
    </row>
    <row r="68" spans="1:27" ht="15.75" x14ac:dyDescent="0.2">
      <c r="A68" s="35">
        <f t="shared" si="1"/>
        <v>43545</v>
      </c>
      <c r="B68" s="36">
        <f>SUMIFS(СВЦЭМ!$C$33:$C$776,СВЦЭМ!$A$33:$A$776,$A68,СВЦЭМ!$B$33:$B$776,B$47)+'СЕТ СН'!$G$12+СВЦЭМ!$D$10+'СЕТ СН'!$G$6-'СЕТ СН'!$G$22</f>
        <v>1120.6681749300001</v>
      </c>
      <c r="C68" s="36">
        <f>SUMIFS(СВЦЭМ!$C$33:$C$776,СВЦЭМ!$A$33:$A$776,$A68,СВЦЭМ!$B$33:$B$776,C$47)+'СЕТ СН'!$G$12+СВЦЭМ!$D$10+'СЕТ СН'!$G$6-'СЕТ СН'!$G$22</f>
        <v>1162.61799131</v>
      </c>
      <c r="D68" s="36">
        <f>SUMIFS(СВЦЭМ!$C$33:$C$776,СВЦЭМ!$A$33:$A$776,$A68,СВЦЭМ!$B$33:$B$776,D$47)+'СЕТ СН'!$G$12+СВЦЭМ!$D$10+'СЕТ СН'!$G$6-'СЕТ СН'!$G$22</f>
        <v>1178.3391280000001</v>
      </c>
      <c r="E68" s="36">
        <f>SUMIFS(СВЦЭМ!$C$33:$C$776,СВЦЭМ!$A$33:$A$776,$A68,СВЦЭМ!$B$33:$B$776,E$47)+'СЕТ СН'!$G$12+СВЦЭМ!$D$10+'СЕТ СН'!$G$6-'СЕТ СН'!$G$22</f>
        <v>1193.7121331799999</v>
      </c>
      <c r="F68" s="36">
        <f>SUMIFS(СВЦЭМ!$C$33:$C$776,СВЦЭМ!$A$33:$A$776,$A68,СВЦЭМ!$B$33:$B$776,F$47)+'СЕТ СН'!$G$12+СВЦЭМ!$D$10+'СЕТ СН'!$G$6-'СЕТ СН'!$G$22</f>
        <v>1207.51799026</v>
      </c>
      <c r="G68" s="36">
        <f>SUMIFS(СВЦЭМ!$C$33:$C$776,СВЦЭМ!$A$33:$A$776,$A68,СВЦЭМ!$B$33:$B$776,G$47)+'СЕТ СН'!$G$12+СВЦЭМ!$D$10+'СЕТ СН'!$G$6-'СЕТ СН'!$G$22</f>
        <v>1171.2656058699999</v>
      </c>
      <c r="H68" s="36">
        <f>SUMIFS(СВЦЭМ!$C$33:$C$776,СВЦЭМ!$A$33:$A$776,$A68,СВЦЭМ!$B$33:$B$776,H$47)+'СЕТ СН'!$G$12+СВЦЭМ!$D$10+'СЕТ СН'!$G$6-'СЕТ СН'!$G$22</f>
        <v>1116.9080405899999</v>
      </c>
      <c r="I68" s="36">
        <f>SUMIFS(СВЦЭМ!$C$33:$C$776,СВЦЭМ!$A$33:$A$776,$A68,СВЦЭМ!$B$33:$B$776,I$47)+'СЕТ СН'!$G$12+СВЦЭМ!$D$10+'СЕТ СН'!$G$6-'СЕТ СН'!$G$22</f>
        <v>1056.9900976500001</v>
      </c>
      <c r="J68" s="36">
        <f>SUMIFS(СВЦЭМ!$C$33:$C$776,СВЦЭМ!$A$33:$A$776,$A68,СВЦЭМ!$B$33:$B$776,J$47)+'СЕТ СН'!$G$12+СВЦЭМ!$D$10+'СЕТ СН'!$G$6-'СЕТ СН'!$G$22</f>
        <v>1009.5991601400001</v>
      </c>
      <c r="K68" s="36">
        <f>SUMIFS(СВЦЭМ!$C$33:$C$776,СВЦЭМ!$A$33:$A$776,$A68,СВЦЭМ!$B$33:$B$776,K$47)+'СЕТ СН'!$G$12+СВЦЭМ!$D$10+'СЕТ СН'!$G$6-'СЕТ СН'!$G$22</f>
        <v>999.98244756999998</v>
      </c>
      <c r="L68" s="36">
        <f>SUMIFS(СВЦЭМ!$C$33:$C$776,СВЦЭМ!$A$33:$A$776,$A68,СВЦЭМ!$B$33:$B$776,L$47)+'СЕТ СН'!$G$12+СВЦЭМ!$D$10+'СЕТ СН'!$G$6-'СЕТ СН'!$G$22</f>
        <v>1026.4429563399999</v>
      </c>
      <c r="M68" s="36">
        <f>SUMIFS(СВЦЭМ!$C$33:$C$776,СВЦЭМ!$A$33:$A$776,$A68,СВЦЭМ!$B$33:$B$776,M$47)+'СЕТ СН'!$G$12+СВЦЭМ!$D$10+'СЕТ СН'!$G$6-'СЕТ СН'!$G$22</f>
        <v>1071.2528668099999</v>
      </c>
      <c r="N68" s="36">
        <f>SUMIFS(СВЦЭМ!$C$33:$C$776,СВЦЭМ!$A$33:$A$776,$A68,СВЦЭМ!$B$33:$B$776,N$47)+'СЕТ СН'!$G$12+СВЦЭМ!$D$10+'СЕТ СН'!$G$6-'СЕТ СН'!$G$22</f>
        <v>1117.66835388</v>
      </c>
      <c r="O68" s="36">
        <f>SUMIFS(СВЦЭМ!$C$33:$C$776,СВЦЭМ!$A$33:$A$776,$A68,СВЦЭМ!$B$33:$B$776,O$47)+'СЕТ СН'!$G$12+СВЦЭМ!$D$10+'СЕТ СН'!$G$6-'СЕТ СН'!$G$22</f>
        <v>1126.3649969799999</v>
      </c>
      <c r="P68" s="36">
        <f>SUMIFS(СВЦЭМ!$C$33:$C$776,СВЦЭМ!$A$33:$A$776,$A68,СВЦЭМ!$B$33:$B$776,P$47)+'СЕТ СН'!$G$12+СВЦЭМ!$D$10+'СЕТ СН'!$G$6-'СЕТ СН'!$G$22</f>
        <v>1147.31854765</v>
      </c>
      <c r="Q68" s="36">
        <f>SUMIFS(СВЦЭМ!$C$33:$C$776,СВЦЭМ!$A$33:$A$776,$A68,СВЦЭМ!$B$33:$B$776,Q$47)+'СЕТ СН'!$G$12+СВЦЭМ!$D$10+'СЕТ СН'!$G$6-'СЕТ СН'!$G$22</f>
        <v>1143.97375747</v>
      </c>
      <c r="R68" s="36">
        <f>SUMIFS(СВЦЭМ!$C$33:$C$776,СВЦЭМ!$A$33:$A$776,$A68,СВЦЭМ!$B$33:$B$776,R$47)+'СЕТ СН'!$G$12+СВЦЭМ!$D$10+'СЕТ СН'!$G$6-'СЕТ СН'!$G$22</f>
        <v>1114.8059538</v>
      </c>
      <c r="S68" s="36">
        <f>SUMIFS(СВЦЭМ!$C$33:$C$776,СВЦЭМ!$A$33:$A$776,$A68,СВЦЭМ!$B$33:$B$776,S$47)+'СЕТ СН'!$G$12+СВЦЭМ!$D$10+'СЕТ СН'!$G$6-'СЕТ СН'!$G$22</f>
        <v>1063.4388209399999</v>
      </c>
      <c r="T68" s="36">
        <f>SUMIFS(СВЦЭМ!$C$33:$C$776,СВЦЭМ!$A$33:$A$776,$A68,СВЦЭМ!$B$33:$B$776,T$47)+'СЕТ СН'!$G$12+СВЦЭМ!$D$10+'СЕТ СН'!$G$6-'СЕТ СН'!$G$22</f>
        <v>1013.3675025</v>
      </c>
      <c r="U68" s="36">
        <f>SUMIFS(СВЦЭМ!$C$33:$C$776,СВЦЭМ!$A$33:$A$776,$A68,СВЦЭМ!$B$33:$B$776,U$47)+'СЕТ СН'!$G$12+СВЦЭМ!$D$10+'СЕТ СН'!$G$6-'СЕТ СН'!$G$22</f>
        <v>982.05853655999999</v>
      </c>
      <c r="V68" s="36">
        <f>SUMIFS(СВЦЭМ!$C$33:$C$776,СВЦЭМ!$A$33:$A$776,$A68,СВЦЭМ!$B$33:$B$776,V$47)+'СЕТ СН'!$G$12+СВЦЭМ!$D$10+'СЕТ СН'!$G$6-'СЕТ СН'!$G$22</f>
        <v>983.38462989999994</v>
      </c>
      <c r="W68" s="36">
        <f>SUMIFS(СВЦЭМ!$C$33:$C$776,СВЦЭМ!$A$33:$A$776,$A68,СВЦЭМ!$B$33:$B$776,W$47)+'СЕТ СН'!$G$12+СВЦЭМ!$D$10+'СЕТ СН'!$G$6-'СЕТ СН'!$G$22</f>
        <v>996.18138137000005</v>
      </c>
      <c r="X68" s="36">
        <f>SUMIFS(СВЦЭМ!$C$33:$C$776,СВЦЭМ!$A$33:$A$776,$A68,СВЦЭМ!$B$33:$B$776,X$47)+'СЕТ СН'!$G$12+СВЦЭМ!$D$10+'СЕТ СН'!$G$6-'СЕТ СН'!$G$22</f>
        <v>1058.64547133</v>
      </c>
      <c r="Y68" s="36">
        <f>SUMIFS(СВЦЭМ!$C$33:$C$776,СВЦЭМ!$A$33:$A$776,$A68,СВЦЭМ!$B$33:$B$776,Y$47)+'СЕТ СН'!$G$12+СВЦЭМ!$D$10+'СЕТ СН'!$G$6-'СЕТ СН'!$G$22</f>
        <v>1122.2646333600001</v>
      </c>
    </row>
    <row r="69" spans="1:27" ht="15.75" x14ac:dyDescent="0.2">
      <c r="A69" s="35">
        <f t="shared" si="1"/>
        <v>43546</v>
      </c>
      <c r="B69" s="36">
        <f>SUMIFS(СВЦЭМ!$C$33:$C$776,СВЦЭМ!$A$33:$A$776,$A69,СВЦЭМ!$B$33:$B$776,B$47)+'СЕТ СН'!$G$12+СВЦЭМ!$D$10+'СЕТ СН'!$G$6-'СЕТ СН'!$G$22</f>
        <v>1149.6861666299999</v>
      </c>
      <c r="C69" s="36">
        <f>SUMIFS(СВЦЭМ!$C$33:$C$776,СВЦЭМ!$A$33:$A$776,$A69,СВЦЭМ!$B$33:$B$776,C$47)+'СЕТ СН'!$G$12+СВЦЭМ!$D$10+'СЕТ СН'!$G$6-'СЕТ СН'!$G$22</f>
        <v>1205.5413193899999</v>
      </c>
      <c r="D69" s="36">
        <f>SUMIFS(СВЦЭМ!$C$33:$C$776,СВЦЭМ!$A$33:$A$776,$A69,СВЦЭМ!$B$33:$B$776,D$47)+'СЕТ СН'!$G$12+СВЦЭМ!$D$10+'СЕТ СН'!$G$6-'СЕТ СН'!$G$22</f>
        <v>1201.42432156</v>
      </c>
      <c r="E69" s="36">
        <f>SUMIFS(СВЦЭМ!$C$33:$C$776,СВЦЭМ!$A$33:$A$776,$A69,СВЦЭМ!$B$33:$B$776,E$47)+'СЕТ СН'!$G$12+СВЦЭМ!$D$10+'СЕТ СН'!$G$6-'СЕТ СН'!$G$22</f>
        <v>1202.8784972000001</v>
      </c>
      <c r="F69" s="36">
        <f>SUMIFS(СВЦЭМ!$C$33:$C$776,СВЦЭМ!$A$33:$A$776,$A69,СВЦЭМ!$B$33:$B$776,F$47)+'СЕТ СН'!$G$12+СВЦЭМ!$D$10+'СЕТ СН'!$G$6-'СЕТ СН'!$G$22</f>
        <v>1210.6516169500001</v>
      </c>
      <c r="G69" s="36">
        <f>SUMIFS(СВЦЭМ!$C$33:$C$776,СВЦЭМ!$A$33:$A$776,$A69,СВЦЭМ!$B$33:$B$776,G$47)+'СЕТ СН'!$G$12+СВЦЭМ!$D$10+'СЕТ СН'!$G$6-'СЕТ СН'!$G$22</f>
        <v>1200.00818611</v>
      </c>
      <c r="H69" s="36">
        <f>SUMIFS(СВЦЭМ!$C$33:$C$776,СВЦЭМ!$A$33:$A$776,$A69,СВЦЭМ!$B$33:$B$776,H$47)+'СЕТ СН'!$G$12+СВЦЭМ!$D$10+'СЕТ СН'!$G$6-'СЕТ СН'!$G$22</f>
        <v>1135.2368890499999</v>
      </c>
      <c r="I69" s="36">
        <f>SUMIFS(СВЦЭМ!$C$33:$C$776,СВЦЭМ!$A$33:$A$776,$A69,СВЦЭМ!$B$33:$B$776,I$47)+'СЕТ СН'!$G$12+СВЦЭМ!$D$10+'СЕТ СН'!$G$6-'СЕТ СН'!$G$22</f>
        <v>1096.23656884</v>
      </c>
      <c r="J69" s="36">
        <f>SUMIFS(СВЦЭМ!$C$33:$C$776,СВЦЭМ!$A$33:$A$776,$A69,СВЦЭМ!$B$33:$B$776,J$47)+'СЕТ СН'!$G$12+СВЦЭМ!$D$10+'СЕТ СН'!$G$6-'СЕТ СН'!$G$22</f>
        <v>1064.77823612</v>
      </c>
      <c r="K69" s="36">
        <f>SUMIFS(СВЦЭМ!$C$33:$C$776,СВЦЭМ!$A$33:$A$776,$A69,СВЦЭМ!$B$33:$B$776,K$47)+'СЕТ СН'!$G$12+СВЦЭМ!$D$10+'СЕТ СН'!$G$6-'СЕТ СН'!$G$22</f>
        <v>1040.0314664499999</v>
      </c>
      <c r="L69" s="36">
        <f>SUMIFS(СВЦЭМ!$C$33:$C$776,СВЦЭМ!$A$33:$A$776,$A69,СВЦЭМ!$B$33:$B$776,L$47)+'СЕТ СН'!$G$12+СВЦЭМ!$D$10+'СЕТ СН'!$G$6-'СЕТ СН'!$G$22</f>
        <v>1047.68908349</v>
      </c>
      <c r="M69" s="36">
        <f>SUMIFS(СВЦЭМ!$C$33:$C$776,СВЦЭМ!$A$33:$A$776,$A69,СВЦЭМ!$B$33:$B$776,M$47)+'СЕТ СН'!$G$12+СВЦЭМ!$D$10+'СЕТ СН'!$G$6-'СЕТ СН'!$G$22</f>
        <v>1069.88860937</v>
      </c>
      <c r="N69" s="36">
        <f>SUMIFS(СВЦЭМ!$C$33:$C$776,СВЦЭМ!$A$33:$A$776,$A69,СВЦЭМ!$B$33:$B$776,N$47)+'СЕТ СН'!$G$12+СВЦЭМ!$D$10+'СЕТ СН'!$G$6-'СЕТ СН'!$G$22</f>
        <v>1082.3544739500001</v>
      </c>
      <c r="O69" s="36">
        <f>SUMIFS(СВЦЭМ!$C$33:$C$776,СВЦЭМ!$A$33:$A$776,$A69,СВЦЭМ!$B$33:$B$776,O$47)+'СЕТ СН'!$G$12+СВЦЭМ!$D$10+'СЕТ СН'!$G$6-'СЕТ СН'!$G$22</f>
        <v>1080.8235812800001</v>
      </c>
      <c r="P69" s="36">
        <f>SUMIFS(СВЦЭМ!$C$33:$C$776,СВЦЭМ!$A$33:$A$776,$A69,СВЦЭМ!$B$33:$B$776,P$47)+'СЕТ СН'!$G$12+СВЦЭМ!$D$10+'СЕТ СН'!$G$6-'СЕТ СН'!$G$22</f>
        <v>1088.3511319500001</v>
      </c>
      <c r="Q69" s="36">
        <f>SUMIFS(СВЦЭМ!$C$33:$C$776,СВЦЭМ!$A$33:$A$776,$A69,СВЦЭМ!$B$33:$B$776,Q$47)+'СЕТ СН'!$G$12+СВЦЭМ!$D$10+'СЕТ СН'!$G$6-'СЕТ СН'!$G$22</f>
        <v>1088.21193408</v>
      </c>
      <c r="R69" s="36">
        <f>SUMIFS(СВЦЭМ!$C$33:$C$776,СВЦЭМ!$A$33:$A$776,$A69,СВЦЭМ!$B$33:$B$776,R$47)+'СЕТ СН'!$G$12+СВЦЭМ!$D$10+'СЕТ СН'!$G$6-'СЕТ СН'!$G$22</f>
        <v>1077.1098856900001</v>
      </c>
      <c r="S69" s="36">
        <f>SUMIFS(СВЦЭМ!$C$33:$C$776,СВЦЭМ!$A$33:$A$776,$A69,СВЦЭМ!$B$33:$B$776,S$47)+'СЕТ СН'!$G$12+СВЦЭМ!$D$10+'СЕТ СН'!$G$6-'СЕТ СН'!$G$22</f>
        <v>1035.2671577799999</v>
      </c>
      <c r="T69" s="36">
        <f>SUMIFS(СВЦЭМ!$C$33:$C$776,СВЦЭМ!$A$33:$A$776,$A69,СВЦЭМ!$B$33:$B$776,T$47)+'СЕТ СН'!$G$12+СВЦЭМ!$D$10+'СЕТ СН'!$G$6-'СЕТ СН'!$G$22</f>
        <v>1011.71791297</v>
      </c>
      <c r="U69" s="36">
        <f>SUMIFS(СВЦЭМ!$C$33:$C$776,СВЦЭМ!$A$33:$A$776,$A69,СВЦЭМ!$B$33:$B$776,U$47)+'СЕТ СН'!$G$12+СВЦЭМ!$D$10+'СЕТ СН'!$G$6-'СЕТ СН'!$G$22</f>
        <v>1008.78823005</v>
      </c>
      <c r="V69" s="36">
        <f>SUMIFS(СВЦЭМ!$C$33:$C$776,СВЦЭМ!$A$33:$A$776,$A69,СВЦЭМ!$B$33:$B$776,V$47)+'СЕТ СН'!$G$12+СВЦЭМ!$D$10+'СЕТ СН'!$G$6-'СЕТ СН'!$G$22</f>
        <v>1012.92406983</v>
      </c>
      <c r="W69" s="36">
        <f>SUMIFS(СВЦЭМ!$C$33:$C$776,СВЦЭМ!$A$33:$A$776,$A69,СВЦЭМ!$B$33:$B$776,W$47)+'СЕТ СН'!$G$12+СВЦЭМ!$D$10+'СЕТ СН'!$G$6-'СЕТ СН'!$G$22</f>
        <v>1006.42061328</v>
      </c>
      <c r="X69" s="36">
        <f>SUMIFS(СВЦЭМ!$C$33:$C$776,СВЦЭМ!$A$33:$A$776,$A69,СВЦЭМ!$B$33:$B$776,X$47)+'СЕТ СН'!$G$12+СВЦЭМ!$D$10+'СЕТ СН'!$G$6-'СЕТ СН'!$G$22</f>
        <v>1053.7585193800001</v>
      </c>
      <c r="Y69" s="36">
        <f>SUMIFS(СВЦЭМ!$C$33:$C$776,СВЦЭМ!$A$33:$A$776,$A69,СВЦЭМ!$B$33:$B$776,Y$47)+'СЕТ СН'!$G$12+СВЦЭМ!$D$10+'СЕТ СН'!$G$6-'СЕТ СН'!$G$22</f>
        <v>1107.0036196000001</v>
      </c>
    </row>
    <row r="70" spans="1:27" ht="15.75" x14ac:dyDescent="0.2">
      <c r="A70" s="35">
        <f t="shared" si="1"/>
        <v>43547</v>
      </c>
      <c r="B70" s="36">
        <f>SUMIFS(СВЦЭМ!$C$33:$C$776,СВЦЭМ!$A$33:$A$776,$A70,СВЦЭМ!$B$33:$B$776,B$47)+'СЕТ СН'!$G$12+СВЦЭМ!$D$10+'СЕТ СН'!$G$6-'СЕТ СН'!$G$22</f>
        <v>1112.0046161099999</v>
      </c>
      <c r="C70" s="36">
        <f>SUMIFS(СВЦЭМ!$C$33:$C$776,СВЦЭМ!$A$33:$A$776,$A70,СВЦЭМ!$B$33:$B$776,C$47)+'СЕТ СН'!$G$12+СВЦЭМ!$D$10+'СЕТ СН'!$G$6-'СЕТ СН'!$G$22</f>
        <v>1139.96853584</v>
      </c>
      <c r="D70" s="36">
        <f>SUMIFS(СВЦЭМ!$C$33:$C$776,СВЦЭМ!$A$33:$A$776,$A70,СВЦЭМ!$B$33:$B$776,D$47)+'СЕТ СН'!$G$12+СВЦЭМ!$D$10+'СЕТ СН'!$G$6-'СЕТ СН'!$G$22</f>
        <v>1155.09246175</v>
      </c>
      <c r="E70" s="36">
        <f>SUMIFS(СВЦЭМ!$C$33:$C$776,СВЦЭМ!$A$33:$A$776,$A70,СВЦЭМ!$B$33:$B$776,E$47)+'СЕТ СН'!$G$12+СВЦЭМ!$D$10+'СЕТ СН'!$G$6-'СЕТ СН'!$G$22</f>
        <v>1171.23352701</v>
      </c>
      <c r="F70" s="36">
        <f>SUMIFS(СВЦЭМ!$C$33:$C$776,СВЦЭМ!$A$33:$A$776,$A70,СВЦЭМ!$B$33:$B$776,F$47)+'СЕТ СН'!$G$12+СВЦЭМ!$D$10+'СЕТ СН'!$G$6-'СЕТ СН'!$G$22</f>
        <v>1165.85450317</v>
      </c>
      <c r="G70" s="36">
        <f>SUMIFS(СВЦЭМ!$C$33:$C$776,СВЦЭМ!$A$33:$A$776,$A70,СВЦЭМ!$B$33:$B$776,G$47)+'СЕТ СН'!$G$12+СВЦЭМ!$D$10+'СЕТ СН'!$G$6-'СЕТ СН'!$G$22</f>
        <v>1167.20841587</v>
      </c>
      <c r="H70" s="36">
        <f>SUMIFS(СВЦЭМ!$C$33:$C$776,СВЦЭМ!$A$33:$A$776,$A70,СВЦЭМ!$B$33:$B$776,H$47)+'СЕТ СН'!$G$12+СВЦЭМ!$D$10+'СЕТ СН'!$G$6-'СЕТ СН'!$G$22</f>
        <v>1185.20864222</v>
      </c>
      <c r="I70" s="36">
        <f>SUMIFS(СВЦЭМ!$C$33:$C$776,СВЦЭМ!$A$33:$A$776,$A70,СВЦЭМ!$B$33:$B$776,I$47)+'СЕТ СН'!$G$12+СВЦЭМ!$D$10+'СЕТ СН'!$G$6-'СЕТ СН'!$G$22</f>
        <v>1198.8466793299999</v>
      </c>
      <c r="J70" s="36">
        <f>SUMIFS(СВЦЭМ!$C$33:$C$776,СВЦЭМ!$A$33:$A$776,$A70,СВЦЭМ!$B$33:$B$776,J$47)+'СЕТ СН'!$G$12+СВЦЭМ!$D$10+'СЕТ СН'!$G$6-'СЕТ СН'!$G$22</f>
        <v>1138.18056533</v>
      </c>
      <c r="K70" s="36">
        <f>SUMIFS(СВЦЭМ!$C$33:$C$776,СВЦЭМ!$A$33:$A$776,$A70,СВЦЭМ!$B$33:$B$776,K$47)+'СЕТ СН'!$G$12+СВЦЭМ!$D$10+'СЕТ СН'!$G$6-'СЕТ СН'!$G$22</f>
        <v>1089.5737998899999</v>
      </c>
      <c r="L70" s="36">
        <f>SUMIFS(СВЦЭМ!$C$33:$C$776,СВЦЭМ!$A$33:$A$776,$A70,СВЦЭМ!$B$33:$B$776,L$47)+'СЕТ СН'!$G$12+СВЦЭМ!$D$10+'СЕТ СН'!$G$6-'СЕТ СН'!$G$22</f>
        <v>1081.0800876799999</v>
      </c>
      <c r="M70" s="36">
        <f>SUMIFS(СВЦЭМ!$C$33:$C$776,СВЦЭМ!$A$33:$A$776,$A70,СВЦЭМ!$B$33:$B$776,M$47)+'СЕТ СН'!$G$12+СВЦЭМ!$D$10+'СЕТ СН'!$G$6-'СЕТ СН'!$G$22</f>
        <v>1116.94064411</v>
      </c>
      <c r="N70" s="36">
        <f>SUMIFS(СВЦЭМ!$C$33:$C$776,СВЦЭМ!$A$33:$A$776,$A70,СВЦЭМ!$B$33:$B$776,N$47)+'СЕТ СН'!$G$12+СВЦЭМ!$D$10+'СЕТ СН'!$G$6-'СЕТ СН'!$G$22</f>
        <v>1134.5086395400001</v>
      </c>
      <c r="O70" s="36">
        <f>SUMIFS(СВЦЭМ!$C$33:$C$776,СВЦЭМ!$A$33:$A$776,$A70,СВЦЭМ!$B$33:$B$776,O$47)+'СЕТ СН'!$G$12+СВЦЭМ!$D$10+'СЕТ СН'!$G$6-'СЕТ СН'!$G$22</f>
        <v>1119.6632927200001</v>
      </c>
      <c r="P70" s="36">
        <f>SUMIFS(СВЦЭМ!$C$33:$C$776,СВЦЭМ!$A$33:$A$776,$A70,СВЦЭМ!$B$33:$B$776,P$47)+'СЕТ СН'!$G$12+СВЦЭМ!$D$10+'СЕТ СН'!$G$6-'СЕТ СН'!$G$22</f>
        <v>1125.81490568</v>
      </c>
      <c r="Q70" s="36">
        <f>SUMIFS(СВЦЭМ!$C$33:$C$776,СВЦЭМ!$A$33:$A$776,$A70,СВЦЭМ!$B$33:$B$776,Q$47)+'СЕТ СН'!$G$12+СВЦЭМ!$D$10+'СЕТ СН'!$G$6-'СЕТ СН'!$G$22</f>
        <v>1126.9403642</v>
      </c>
      <c r="R70" s="36">
        <f>SUMIFS(СВЦЭМ!$C$33:$C$776,СВЦЭМ!$A$33:$A$776,$A70,СВЦЭМ!$B$33:$B$776,R$47)+'СЕТ СН'!$G$12+СВЦЭМ!$D$10+'СЕТ СН'!$G$6-'СЕТ СН'!$G$22</f>
        <v>1097.1330068499999</v>
      </c>
      <c r="S70" s="36">
        <f>SUMIFS(СВЦЭМ!$C$33:$C$776,СВЦЭМ!$A$33:$A$776,$A70,СВЦЭМ!$B$33:$B$776,S$47)+'СЕТ СН'!$G$12+СВЦЭМ!$D$10+'СЕТ СН'!$G$6-'СЕТ СН'!$G$22</f>
        <v>1052.4889327200001</v>
      </c>
      <c r="T70" s="36">
        <f>SUMIFS(СВЦЭМ!$C$33:$C$776,СВЦЭМ!$A$33:$A$776,$A70,СВЦЭМ!$B$33:$B$776,T$47)+'СЕТ СН'!$G$12+СВЦЭМ!$D$10+'СЕТ СН'!$G$6-'СЕТ СН'!$G$22</f>
        <v>1047.1083093699999</v>
      </c>
      <c r="U70" s="36">
        <f>SUMIFS(СВЦЭМ!$C$33:$C$776,СВЦЭМ!$A$33:$A$776,$A70,СВЦЭМ!$B$33:$B$776,U$47)+'СЕТ СН'!$G$12+СВЦЭМ!$D$10+'СЕТ СН'!$G$6-'СЕТ СН'!$G$22</f>
        <v>1038.5149630599999</v>
      </c>
      <c r="V70" s="36">
        <f>SUMIFS(СВЦЭМ!$C$33:$C$776,СВЦЭМ!$A$33:$A$776,$A70,СВЦЭМ!$B$33:$B$776,V$47)+'СЕТ СН'!$G$12+СВЦЭМ!$D$10+'СЕТ СН'!$G$6-'СЕТ СН'!$G$22</f>
        <v>1038.84125608</v>
      </c>
      <c r="W70" s="36">
        <f>SUMIFS(СВЦЭМ!$C$33:$C$776,СВЦЭМ!$A$33:$A$776,$A70,СВЦЭМ!$B$33:$B$776,W$47)+'СЕТ СН'!$G$12+СВЦЭМ!$D$10+'СЕТ СН'!$G$6-'СЕТ СН'!$G$22</f>
        <v>1039.7836329300001</v>
      </c>
      <c r="X70" s="36">
        <f>SUMIFS(СВЦЭМ!$C$33:$C$776,СВЦЭМ!$A$33:$A$776,$A70,СВЦЭМ!$B$33:$B$776,X$47)+'СЕТ СН'!$G$12+СВЦЭМ!$D$10+'СЕТ СН'!$G$6-'СЕТ СН'!$G$22</f>
        <v>1080.72410997</v>
      </c>
      <c r="Y70" s="36">
        <f>SUMIFS(СВЦЭМ!$C$33:$C$776,СВЦЭМ!$A$33:$A$776,$A70,СВЦЭМ!$B$33:$B$776,Y$47)+'СЕТ СН'!$G$12+СВЦЭМ!$D$10+'СЕТ СН'!$G$6-'СЕТ СН'!$G$22</f>
        <v>1143.2960025899999</v>
      </c>
    </row>
    <row r="71" spans="1:27" ht="15.75" x14ac:dyDescent="0.2">
      <c r="A71" s="35">
        <f t="shared" si="1"/>
        <v>43548</v>
      </c>
      <c r="B71" s="36">
        <f>SUMIFS(СВЦЭМ!$C$33:$C$776,СВЦЭМ!$A$33:$A$776,$A71,СВЦЭМ!$B$33:$B$776,B$47)+'СЕТ СН'!$G$12+СВЦЭМ!$D$10+'СЕТ СН'!$G$6-'СЕТ СН'!$G$22</f>
        <v>1120.2370455800001</v>
      </c>
      <c r="C71" s="36">
        <f>SUMIFS(СВЦЭМ!$C$33:$C$776,СВЦЭМ!$A$33:$A$776,$A71,СВЦЭМ!$B$33:$B$776,C$47)+'СЕТ СН'!$G$12+СВЦЭМ!$D$10+'СЕТ СН'!$G$6-'СЕТ СН'!$G$22</f>
        <v>1136.0026850899999</v>
      </c>
      <c r="D71" s="36">
        <f>SUMIFS(СВЦЭМ!$C$33:$C$776,СВЦЭМ!$A$33:$A$776,$A71,СВЦЭМ!$B$33:$B$776,D$47)+'СЕТ СН'!$G$12+СВЦЭМ!$D$10+'СЕТ СН'!$G$6-'СЕТ СН'!$G$22</f>
        <v>1203.4083617700001</v>
      </c>
      <c r="E71" s="36">
        <f>SUMIFS(СВЦЭМ!$C$33:$C$776,СВЦЭМ!$A$33:$A$776,$A71,СВЦЭМ!$B$33:$B$776,E$47)+'СЕТ СН'!$G$12+СВЦЭМ!$D$10+'СЕТ СН'!$G$6-'СЕТ СН'!$G$22</f>
        <v>1225.84058005</v>
      </c>
      <c r="F71" s="36">
        <f>SUMIFS(СВЦЭМ!$C$33:$C$776,СВЦЭМ!$A$33:$A$776,$A71,СВЦЭМ!$B$33:$B$776,F$47)+'СЕТ СН'!$G$12+СВЦЭМ!$D$10+'СЕТ СН'!$G$6-'СЕТ СН'!$G$22</f>
        <v>1212.5880800499999</v>
      </c>
      <c r="G71" s="36">
        <f>SUMIFS(СВЦЭМ!$C$33:$C$776,СВЦЭМ!$A$33:$A$776,$A71,СВЦЭМ!$B$33:$B$776,G$47)+'СЕТ СН'!$G$12+СВЦЭМ!$D$10+'СЕТ СН'!$G$6-'СЕТ СН'!$G$22</f>
        <v>1209.82079361</v>
      </c>
      <c r="H71" s="36">
        <f>SUMIFS(СВЦЭМ!$C$33:$C$776,СВЦЭМ!$A$33:$A$776,$A71,СВЦЭМ!$B$33:$B$776,H$47)+'СЕТ СН'!$G$12+СВЦЭМ!$D$10+'СЕТ СН'!$G$6-'СЕТ СН'!$G$22</f>
        <v>1202.0125307400001</v>
      </c>
      <c r="I71" s="36">
        <f>SUMIFS(СВЦЭМ!$C$33:$C$776,СВЦЭМ!$A$33:$A$776,$A71,СВЦЭМ!$B$33:$B$776,I$47)+'СЕТ СН'!$G$12+СВЦЭМ!$D$10+'СЕТ СН'!$G$6-'СЕТ СН'!$G$22</f>
        <v>1159.5223276899999</v>
      </c>
      <c r="J71" s="36">
        <f>SUMIFS(СВЦЭМ!$C$33:$C$776,СВЦЭМ!$A$33:$A$776,$A71,СВЦЭМ!$B$33:$B$776,J$47)+'СЕТ СН'!$G$12+СВЦЭМ!$D$10+'СЕТ СН'!$G$6-'СЕТ СН'!$G$22</f>
        <v>1122.9031525600001</v>
      </c>
      <c r="K71" s="36">
        <f>SUMIFS(СВЦЭМ!$C$33:$C$776,СВЦЭМ!$A$33:$A$776,$A71,СВЦЭМ!$B$33:$B$776,K$47)+'СЕТ СН'!$G$12+СВЦЭМ!$D$10+'СЕТ СН'!$G$6-'СЕТ СН'!$G$22</f>
        <v>1086.5282681599999</v>
      </c>
      <c r="L71" s="36">
        <f>SUMIFS(СВЦЭМ!$C$33:$C$776,СВЦЭМ!$A$33:$A$776,$A71,СВЦЭМ!$B$33:$B$776,L$47)+'СЕТ СН'!$G$12+СВЦЭМ!$D$10+'СЕТ СН'!$G$6-'СЕТ СН'!$G$22</f>
        <v>1082.47960638</v>
      </c>
      <c r="M71" s="36">
        <f>SUMIFS(СВЦЭМ!$C$33:$C$776,СВЦЭМ!$A$33:$A$776,$A71,СВЦЭМ!$B$33:$B$776,M$47)+'СЕТ СН'!$G$12+СВЦЭМ!$D$10+'СЕТ СН'!$G$6-'СЕТ СН'!$G$22</f>
        <v>1063.50703163</v>
      </c>
      <c r="N71" s="36">
        <f>SUMIFS(СВЦЭМ!$C$33:$C$776,СВЦЭМ!$A$33:$A$776,$A71,СВЦЭМ!$B$33:$B$776,N$47)+'СЕТ СН'!$G$12+СВЦЭМ!$D$10+'СЕТ СН'!$G$6-'СЕТ СН'!$G$22</f>
        <v>1053.2909564399999</v>
      </c>
      <c r="O71" s="36">
        <f>SUMIFS(СВЦЭМ!$C$33:$C$776,СВЦЭМ!$A$33:$A$776,$A71,СВЦЭМ!$B$33:$B$776,O$47)+'СЕТ СН'!$G$12+СВЦЭМ!$D$10+'СЕТ СН'!$G$6-'СЕТ СН'!$G$22</f>
        <v>1054.81123613</v>
      </c>
      <c r="P71" s="36">
        <f>SUMIFS(СВЦЭМ!$C$33:$C$776,СВЦЭМ!$A$33:$A$776,$A71,СВЦЭМ!$B$33:$B$776,P$47)+'СЕТ СН'!$G$12+СВЦЭМ!$D$10+'СЕТ СН'!$G$6-'СЕТ СН'!$G$22</f>
        <v>1086.9838077300001</v>
      </c>
      <c r="Q71" s="36">
        <f>SUMIFS(СВЦЭМ!$C$33:$C$776,СВЦЭМ!$A$33:$A$776,$A71,СВЦЭМ!$B$33:$B$776,Q$47)+'СЕТ СН'!$G$12+СВЦЭМ!$D$10+'СЕТ СН'!$G$6-'СЕТ СН'!$G$22</f>
        <v>1103.8528440299999</v>
      </c>
      <c r="R71" s="36">
        <f>SUMIFS(СВЦЭМ!$C$33:$C$776,СВЦЭМ!$A$33:$A$776,$A71,СВЦЭМ!$B$33:$B$776,R$47)+'СЕТ СН'!$G$12+СВЦЭМ!$D$10+'СЕТ СН'!$G$6-'СЕТ СН'!$G$22</f>
        <v>1094.0946436899999</v>
      </c>
      <c r="S71" s="36">
        <f>SUMIFS(СВЦЭМ!$C$33:$C$776,СВЦЭМ!$A$33:$A$776,$A71,СВЦЭМ!$B$33:$B$776,S$47)+'СЕТ СН'!$G$12+СВЦЭМ!$D$10+'СЕТ СН'!$G$6-'СЕТ СН'!$G$22</f>
        <v>1073.9941433399999</v>
      </c>
      <c r="T71" s="36">
        <f>SUMIFS(СВЦЭМ!$C$33:$C$776,СВЦЭМ!$A$33:$A$776,$A71,СВЦЭМ!$B$33:$B$776,T$47)+'СЕТ СН'!$G$12+СВЦЭМ!$D$10+'СЕТ СН'!$G$6-'СЕТ СН'!$G$22</f>
        <v>1061.9288058</v>
      </c>
      <c r="U71" s="36">
        <f>SUMIFS(СВЦЭМ!$C$33:$C$776,СВЦЭМ!$A$33:$A$776,$A71,СВЦЭМ!$B$33:$B$776,U$47)+'СЕТ СН'!$G$12+СВЦЭМ!$D$10+'СЕТ СН'!$G$6-'СЕТ СН'!$G$22</f>
        <v>1034.6184422700001</v>
      </c>
      <c r="V71" s="36">
        <f>SUMIFS(СВЦЭМ!$C$33:$C$776,СВЦЭМ!$A$33:$A$776,$A71,СВЦЭМ!$B$33:$B$776,V$47)+'СЕТ СН'!$G$12+СВЦЭМ!$D$10+'СЕТ СН'!$G$6-'СЕТ СН'!$G$22</f>
        <v>1021.6929394799999</v>
      </c>
      <c r="W71" s="36">
        <f>SUMIFS(СВЦЭМ!$C$33:$C$776,СВЦЭМ!$A$33:$A$776,$A71,СВЦЭМ!$B$33:$B$776,W$47)+'СЕТ СН'!$G$12+СВЦЭМ!$D$10+'СЕТ СН'!$G$6-'СЕТ СН'!$G$22</f>
        <v>1027.4477969699999</v>
      </c>
      <c r="X71" s="36">
        <f>SUMIFS(СВЦЭМ!$C$33:$C$776,СВЦЭМ!$A$33:$A$776,$A71,СВЦЭМ!$B$33:$B$776,X$47)+'СЕТ СН'!$G$12+СВЦЭМ!$D$10+'СЕТ СН'!$G$6-'СЕТ СН'!$G$22</f>
        <v>1089.1756223099999</v>
      </c>
      <c r="Y71" s="36">
        <f>SUMIFS(СВЦЭМ!$C$33:$C$776,СВЦЭМ!$A$33:$A$776,$A71,СВЦЭМ!$B$33:$B$776,Y$47)+'СЕТ СН'!$G$12+СВЦЭМ!$D$10+'СЕТ СН'!$G$6-'СЕТ СН'!$G$22</f>
        <v>1160.53459198</v>
      </c>
    </row>
    <row r="72" spans="1:27" ht="15.75" x14ac:dyDescent="0.2">
      <c r="A72" s="35">
        <f t="shared" si="1"/>
        <v>43549</v>
      </c>
      <c r="B72" s="36">
        <f>SUMIFS(СВЦЭМ!$C$33:$C$776,СВЦЭМ!$A$33:$A$776,$A72,СВЦЭМ!$B$33:$B$776,B$47)+'СЕТ СН'!$G$12+СВЦЭМ!$D$10+'СЕТ СН'!$G$6-'СЕТ СН'!$G$22</f>
        <v>1116.5757114999999</v>
      </c>
      <c r="C72" s="36">
        <f>SUMIFS(СВЦЭМ!$C$33:$C$776,СВЦЭМ!$A$33:$A$776,$A72,СВЦЭМ!$B$33:$B$776,C$47)+'СЕТ СН'!$G$12+СВЦЭМ!$D$10+'СЕТ СН'!$G$6-'СЕТ СН'!$G$22</f>
        <v>1118.6579828199999</v>
      </c>
      <c r="D72" s="36">
        <f>SUMIFS(СВЦЭМ!$C$33:$C$776,СВЦЭМ!$A$33:$A$776,$A72,СВЦЭМ!$B$33:$B$776,D$47)+'СЕТ СН'!$G$12+СВЦЭМ!$D$10+'СЕТ СН'!$G$6-'СЕТ СН'!$G$22</f>
        <v>1149.4599481600001</v>
      </c>
      <c r="E72" s="36">
        <f>SUMIFS(СВЦЭМ!$C$33:$C$776,СВЦЭМ!$A$33:$A$776,$A72,СВЦЭМ!$B$33:$B$776,E$47)+'СЕТ СН'!$G$12+СВЦЭМ!$D$10+'СЕТ СН'!$G$6-'СЕТ СН'!$G$22</f>
        <v>1141.1067410200001</v>
      </c>
      <c r="F72" s="36">
        <f>SUMIFS(СВЦЭМ!$C$33:$C$776,СВЦЭМ!$A$33:$A$776,$A72,СВЦЭМ!$B$33:$B$776,F$47)+'СЕТ СН'!$G$12+СВЦЭМ!$D$10+'СЕТ СН'!$G$6-'СЕТ СН'!$G$22</f>
        <v>1144.4177245999999</v>
      </c>
      <c r="G72" s="36">
        <f>SUMIFS(СВЦЭМ!$C$33:$C$776,СВЦЭМ!$A$33:$A$776,$A72,СВЦЭМ!$B$33:$B$776,G$47)+'СЕТ СН'!$G$12+СВЦЭМ!$D$10+'СЕТ СН'!$G$6-'СЕТ СН'!$G$22</f>
        <v>1130.44944356</v>
      </c>
      <c r="H72" s="36">
        <f>SUMIFS(СВЦЭМ!$C$33:$C$776,СВЦЭМ!$A$33:$A$776,$A72,СВЦЭМ!$B$33:$B$776,H$47)+'СЕТ СН'!$G$12+СВЦЭМ!$D$10+'СЕТ СН'!$G$6-'СЕТ СН'!$G$22</f>
        <v>1111.18145024</v>
      </c>
      <c r="I72" s="36">
        <f>SUMIFS(СВЦЭМ!$C$33:$C$776,СВЦЭМ!$A$33:$A$776,$A72,СВЦЭМ!$B$33:$B$776,I$47)+'СЕТ СН'!$G$12+СВЦЭМ!$D$10+'СЕТ СН'!$G$6-'СЕТ СН'!$G$22</f>
        <v>1100.5382318500001</v>
      </c>
      <c r="J72" s="36">
        <f>SUMIFS(СВЦЭМ!$C$33:$C$776,СВЦЭМ!$A$33:$A$776,$A72,СВЦЭМ!$B$33:$B$776,J$47)+'СЕТ СН'!$G$12+СВЦЭМ!$D$10+'СЕТ СН'!$G$6-'СЕТ СН'!$G$22</f>
        <v>1051.7311529599999</v>
      </c>
      <c r="K72" s="36">
        <f>SUMIFS(СВЦЭМ!$C$33:$C$776,СВЦЭМ!$A$33:$A$776,$A72,СВЦЭМ!$B$33:$B$776,K$47)+'СЕТ СН'!$G$12+СВЦЭМ!$D$10+'СЕТ СН'!$G$6-'СЕТ СН'!$G$22</f>
        <v>1064.8066540100001</v>
      </c>
      <c r="L72" s="36">
        <f>SUMIFS(СВЦЭМ!$C$33:$C$776,СВЦЭМ!$A$33:$A$776,$A72,СВЦЭМ!$B$33:$B$776,L$47)+'СЕТ СН'!$G$12+СВЦЭМ!$D$10+'СЕТ СН'!$G$6-'СЕТ СН'!$G$22</f>
        <v>1082.37781896</v>
      </c>
      <c r="M72" s="36">
        <f>SUMIFS(СВЦЭМ!$C$33:$C$776,СВЦЭМ!$A$33:$A$776,$A72,СВЦЭМ!$B$33:$B$776,M$47)+'СЕТ СН'!$G$12+СВЦЭМ!$D$10+'СЕТ СН'!$G$6-'СЕТ СН'!$G$22</f>
        <v>1121.19008644</v>
      </c>
      <c r="N72" s="36">
        <f>SUMIFS(СВЦЭМ!$C$33:$C$776,СВЦЭМ!$A$33:$A$776,$A72,СВЦЭМ!$B$33:$B$776,N$47)+'СЕТ СН'!$G$12+СВЦЭМ!$D$10+'СЕТ СН'!$G$6-'СЕТ СН'!$G$22</f>
        <v>1164.1844525900001</v>
      </c>
      <c r="O72" s="36">
        <f>SUMIFS(СВЦЭМ!$C$33:$C$776,СВЦЭМ!$A$33:$A$776,$A72,СВЦЭМ!$B$33:$B$776,O$47)+'СЕТ СН'!$G$12+СВЦЭМ!$D$10+'СЕТ СН'!$G$6-'СЕТ СН'!$G$22</f>
        <v>1167.8687818200001</v>
      </c>
      <c r="P72" s="36">
        <f>SUMIFS(СВЦЭМ!$C$33:$C$776,СВЦЭМ!$A$33:$A$776,$A72,СВЦЭМ!$B$33:$B$776,P$47)+'СЕТ СН'!$G$12+СВЦЭМ!$D$10+'СЕТ СН'!$G$6-'СЕТ СН'!$G$22</f>
        <v>1163.54990258</v>
      </c>
      <c r="Q72" s="36">
        <f>SUMIFS(СВЦЭМ!$C$33:$C$776,СВЦЭМ!$A$33:$A$776,$A72,СВЦЭМ!$B$33:$B$776,Q$47)+'СЕТ СН'!$G$12+СВЦЭМ!$D$10+'СЕТ СН'!$G$6-'СЕТ СН'!$G$22</f>
        <v>1164.8801003799999</v>
      </c>
      <c r="R72" s="36">
        <f>SUMIFS(СВЦЭМ!$C$33:$C$776,СВЦЭМ!$A$33:$A$776,$A72,СВЦЭМ!$B$33:$B$776,R$47)+'СЕТ СН'!$G$12+СВЦЭМ!$D$10+'СЕТ СН'!$G$6-'СЕТ СН'!$G$22</f>
        <v>1141.4565148899999</v>
      </c>
      <c r="S72" s="36">
        <f>SUMIFS(СВЦЭМ!$C$33:$C$776,СВЦЭМ!$A$33:$A$776,$A72,СВЦЭМ!$B$33:$B$776,S$47)+'СЕТ СН'!$G$12+СВЦЭМ!$D$10+'СЕТ СН'!$G$6-'СЕТ СН'!$G$22</f>
        <v>1098.5062023800001</v>
      </c>
      <c r="T72" s="36">
        <f>SUMIFS(СВЦЭМ!$C$33:$C$776,СВЦЭМ!$A$33:$A$776,$A72,СВЦЭМ!$B$33:$B$776,T$47)+'СЕТ СН'!$G$12+СВЦЭМ!$D$10+'СЕТ СН'!$G$6-'СЕТ СН'!$G$22</f>
        <v>1084.4888162100001</v>
      </c>
      <c r="U72" s="36">
        <f>SUMIFS(СВЦЭМ!$C$33:$C$776,СВЦЭМ!$A$33:$A$776,$A72,СВЦЭМ!$B$33:$B$776,U$47)+'СЕТ СН'!$G$12+СВЦЭМ!$D$10+'СЕТ СН'!$G$6-'СЕТ СН'!$G$22</f>
        <v>1064.0835986499999</v>
      </c>
      <c r="V72" s="36">
        <f>SUMIFS(СВЦЭМ!$C$33:$C$776,СВЦЭМ!$A$33:$A$776,$A72,СВЦЭМ!$B$33:$B$776,V$47)+'СЕТ СН'!$G$12+СВЦЭМ!$D$10+'СЕТ СН'!$G$6-'СЕТ СН'!$G$22</f>
        <v>1056.28323862</v>
      </c>
      <c r="W72" s="36">
        <f>SUMIFS(СВЦЭМ!$C$33:$C$776,СВЦЭМ!$A$33:$A$776,$A72,СВЦЭМ!$B$33:$B$776,W$47)+'СЕТ СН'!$G$12+СВЦЭМ!$D$10+'СЕТ СН'!$G$6-'СЕТ СН'!$G$22</f>
        <v>1046.5148078</v>
      </c>
      <c r="X72" s="36">
        <f>SUMIFS(СВЦЭМ!$C$33:$C$776,СВЦЭМ!$A$33:$A$776,$A72,СВЦЭМ!$B$33:$B$776,X$47)+'СЕТ СН'!$G$12+СВЦЭМ!$D$10+'СЕТ СН'!$G$6-'СЕТ СН'!$G$22</f>
        <v>1092.0265340599999</v>
      </c>
      <c r="Y72" s="36">
        <f>SUMIFS(СВЦЭМ!$C$33:$C$776,СВЦЭМ!$A$33:$A$776,$A72,СВЦЭМ!$B$33:$B$776,Y$47)+'СЕТ СН'!$G$12+СВЦЭМ!$D$10+'СЕТ СН'!$G$6-'СЕТ СН'!$G$22</f>
        <v>1130.3557770299999</v>
      </c>
    </row>
    <row r="73" spans="1:27" ht="15.75" x14ac:dyDescent="0.2">
      <c r="A73" s="35">
        <f t="shared" si="1"/>
        <v>43550</v>
      </c>
      <c r="B73" s="36">
        <f>SUMIFS(СВЦЭМ!$C$33:$C$776,СВЦЭМ!$A$33:$A$776,$A73,СВЦЭМ!$B$33:$B$776,B$47)+'СЕТ СН'!$G$12+СВЦЭМ!$D$10+'СЕТ СН'!$G$6-'СЕТ СН'!$G$22</f>
        <v>1117.4488501999999</v>
      </c>
      <c r="C73" s="36">
        <f>SUMIFS(СВЦЭМ!$C$33:$C$776,СВЦЭМ!$A$33:$A$776,$A73,СВЦЭМ!$B$33:$B$776,C$47)+'СЕТ СН'!$G$12+СВЦЭМ!$D$10+'СЕТ СН'!$G$6-'СЕТ СН'!$G$22</f>
        <v>1167.00525143</v>
      </c>
      <c r="D73" s="36">
        <f>SUMIFS(СВЦЭМ!$C$33:$C$776,СВЦЭМ!$A$33:$A$776,$A73,СВЦЭМ!$B$33:$B$776,D$47)+'СЕТ СН'!$G$12+СВЦЭМ!$D$10+'СЕТ СН'!$G$6-'СЕТ СН'!$G$22</f>
        <v>1208.74643479</v>
      </c>
      <c r="E73" s="36">
        <f>SUMIFS(СВЦЭМ!$C$33:$C$776,СВЦЭМ!$A$33:$A$776,$A73,СВЦЭМ!$B$33:$B$776,E$47)+'СЕТ СН'!$G$12+СВЦЭМ!$D$10+'СЕТ СН'!$G$6-'СЕТ СН'!$G$22</f>
        <v>1231.7662604699999</v>
      </c>
      <c r="F73" s="36">
        <f>SUMIFS(СВЦЭМ!$C$33:$C$776,СВЦЭМ!$A$33:$A$776,$A73,СВЦЭМ!$B$33:$B$776,F$47)+'СЕТ СН'!$G$12+СВЦЭМ!$D$10+'СЕТ СН'!$G$6-'СЕТ СН'!$G$22</f>
        <v>1216.0247936200001</v>
      </c>
      <c r="G73" s="36">
        <f>SUMIFS(СВЦЭМ!$C$33:$C$776,СВЦЭМ!$A$33:$A$776,$A73,СВЦЭМ!$B$33:$B$776,G$47)+'СЕТ СН'!$G$12+СВЦЭМ!$D$10+'СЕТ СН'!$G$6-'СЕТ СН'!$G$22</f>
        <v>1200.51539587</v>
      </c>
      <c r="H73" s="36">
        <f>SUMIFS(СВЦЭМ!$C$33:$C$776,СВЦЭМ!$A$33:$A$776,$A73,СВЦЭМ!$B$33:$B$776,H$47)+'СЕТ СН'!$G$12+СВЦЭМ!$D$10+'СЕТ СН'!$G$6-'СЕТ СН'!$G$22</f>
        <v>1134.4584585600001</v>
      </c>
      <c r="I73" s="36">
        <f>SUMIFS(СВЦЭМ!$C$33:$C$776,СВЦЭМ!$A$33:$A$776,$A73,СВЦЭМ!$B$33:$B$776,I$47)+'СЕТ СН'!$G$12+СВЦЭМ!$D$10+'СЕТ СН'!$G$6-'СЕТ СН'!$G$22</f>
        <v>1107.13300278</v>
      </c>
      <c r="J73" s="36">
        <f>SUMIFS(СВЦЭМ!$C$33:$C$776,СВЦЭМ!$A$33:$A$776,$A73,СВЦЭМ!$B$33:$B$776,J$47)+'СЕТ СН'!$G$12+СВЦЭМ!$D$10+'СЕТ СН'!$G$6-'СЕТ СН'!$G$22</f>
        <v>1065.4765478300001</v>
      </c>
      <c r="K73" s="36">
        <f>SUMIFS(СВЦЭМ!$C$33:$C$776,СВЦЭМ!$A$33:$A$776,$A73,СВЦЭМ!$B$33:$B$776,K$47)+'СЕТ СН'!$G$12+СВЦЭМ!$D$10+'СЕТ СН'!$G$6-'СЕТ СН'!$G$22</f>
        <v>1048.9727644300001</v>
      </c>
      <c r="L73" s="36">
        <f>SUMIFS(СВЦЭМ!$C$33:$C$776,СВЦЭМ!$A$33:$A$776,$A73,СВЦЭМ!$B$33:$B$776,L$47)+'СЕТ СН'!$G$12+СВЦЭМ!$D$10+'СЕТ СН'!$G$6-'СЕТ СН'!$G$22</f>
        <v>1047.01184208</v>
      </c>
      <c r="M73" s="36">
        <f>SUMIFS(СВЦЭМ!$C$33:$C$776,СВЦЭМ!$A$33:$A$776,$A73,СВЦЭМ!$B$33:$B$776,M$47)+'СЕТ СН'!$G$12+СВЦЭМ!$D$10+'СЕТ СН'!$G$6-'СЕТ СН'!$G$22</f>
        <v>1066.5265199299999</v>
      </c>
      <c r="N73" s="36">
        <f>SUMIFS(СВЦЭМ!$C$33:$C$776,СВЦЭМ!$A$33:$A$776,$A73,СВЦЭМ!$B$33:$B$776,N$47)+'СЕТ СН'!$G$12+СВЦЭМ!$D$10+'СЕТ СН'!$G$6-'СЕТ СН'!$G$22</f>
        <v>1094.71427202</v>
      </c>
      <c r="O73" s="36">
        <f>SUMIFS(СВЦЭМ!$C$33:$C$776,СВЦЭМ!$A$33:$A$776,$A73,СВЦЭМ!$B$33:$B$776,O$47)+'СЕТ СН'!$G$12+СВЦЭМ!$D$10+'СЕТ СН'!$G$6-'СЕТ СН'!$G$22</f>
        <v>1103.1637990500001</v>
      </c>
      <c r="P73" s="36">
        <f>SUMIFS(СВЦЭМ!$C$33:$C$776,СВЦЭМ!$A$33:$A$776,$A73,СВЦЭМ!$B$33:$B$776,P$47)+'СЕТ СН'!$G$12+СВЦЭМ!$D$10+'СЕТ СН'!$G$6-'СЕТ СН'!$G$22</f>
        <v>1119.1098216600001</v>
      </c>
      <c r="Q73" s="36">
        <f>SUMIFS(СВЦЭМ!$C$33:$C$776,СВЦЭМ!$A$33:$A$776,$A73,СВЦЭМ!$B$33:$B$776,Q$47)+'СЕТ СН'!$G$12+СВЦЭМ!$D$10+'СЕТ СН'!$G$6-'СЕТ СН'!$G$22</f>
        <v>1115.7840671500001</v>
      </c>
      <c r="R73" s="36">
        <f>SUMIFS(СВЦЭМ!$C$33:$C$776,СВЦЭМ!$A$33:$A$776,$A73,СВЦЭМ!$B$33:$B$776,R$47)+'СЕТ СН'!$G$12+СВЦЭМ!$D$10+'СЕТ СН'!$G$6-'СЕТ СН'!$G$22</f>
        <v>1098.6550881200001</v>
      </c>
      <c r="S73" s="36">
        <f>SUMIFS(СВЦЭМ!$C$33:$C$776,СВЦЭМ!$A$33:$A$776,$A73,СВЦЭМ!$B$33:$B$776,S$47)+'СЕТ СН'!$G$12+СВЦЭМ!$D$10+'СЕТ СН'!$G$6-'СЕТ СН'!$G$22</f>
        <v>1052.1683340899999</v>
      </c>
      <c r="T73" s="36">
        <f>SUMIFS(СВЦЭМ!$C$33:$C$776,СВЦЭМ!$A$33:$A$776,$A73,СВЦЭМ!$B$33:$B$776,T$47)+'СЕТ СН'!$G$12+СВЦЭМ!$D$10+'СЕТ СН'!$G$6-'СЕТ СН'!$G$22</f>
        <v>1039.75651711</v>
      </c>
      <c r="U73" s="36">
        <f>SUMIFS(СВЦЭМ!$C$33:$C$776,СВЦЭМ!$A$33:$A$776,$A73,СВЦЭМ!$B$33:$B$776,U$47)+'СЕТ СН'!$G$12+СВЦЭМ!$D$10+'СЕТ СН'!$G$6-'СЕТ СН'!$G$22</f>
        <v>1022.9511238499999</v>
      </c>
      <c r="V73" s="36">
        <f>SUMIFS(СВЦЭМ!$C$33:$C$776,СВЦЭМ!$A$33:$A$776,$A73,СВЦЭМ!$B$33:$B$776,V$47)+'СЕТ СН'!$G$12+СВЦЭМ!$D$10+'СЕТ СН'!$G$6-'СЕТ СН'!$G$22</f>
        <v>1023.01482925</v>
      </c>
      <c r="W73" s="36">
        <f>SUMIFS(СВЦЭМ!$C$33:$C$776,СВЦЭМ!$A$33:$A$776,$A73,СВЦЭМ!$B$33:$B$776,W$47)+'СЕТ СН'!$G$12+СВЦЭМ!$D$10+'СЕТ СН'!$G$6-'СЕТ СН'!$G$22</f>
        <v>1024.8241668400001</v>
      </c>
      <c r="X73" s="36">
        <f>SUMIFS(СВЦЭМ!$C$33:$C$776,СВЦЭМ!$A$33:$A$776,$A73,СВЦЭМ!$B$33:$B$776,X$47)+'СЕТ СН'!$G$12+СВЦЭМ!$D$10+'СЕТ СН'!$G$6-'СЕТ СН'!$G$22</f>
        <v>1077.2042917700001</v>
      </c>
      <c r="Y73" s="36">
        <f>SUMIFS(СВЦЭМ!$C$33:$C$776,СВЦЭМ!$A$33:$A$776,$A73,СВЦЭМ!$B$33:$B$776,Y$47)+'СЕТ СН'!$G$12+СВЦЭМ!$D$10+'СЕТ СН'!$G$6-'СЕТ СН'!$G$22</f>
        <v>1137.0306893100001</v>
      </c>
    </row>
    <row r="74" spans="1:27" ht="15.75" x14ac:dyDescent="0.2">
      <c r="A74" s="35">
        <f t="shared" si="1"/>
        <v>43551</v>
      </c>
      <c r="B74" s="36">
        <f>SUMIFS(СВЦЭМ!$C$33:$C$776,СВЦЭМ!$A$33:$A$776,$A74,СВЦЭМ!$B$33:$B$776,B$47)+'СЕТ СН'!$G$12+СВЦЭМ!$D$10+'СЕТ СН'!$G$6-'СЕТ СН'!$G$22</f>
        <v>1178.5300360399999</v>
      </c>
      <c r="C74" s="36">
        <f>SUMIFS(СВЦЭМ!$C$33:$C$776,СВЦЭМ!$A$33:$A$776,$A74,СВЦЭМ!$B$33:$B$776,C$47)+'СЕТ СН'!$G$12+СВЦЭМ!$D$10+'СЕТ СН'!$G$6-'СЕТ СН'!$G$22</f>
        <v>1194.65480207</v>
      </c>
      <c r="D74" s="36">
        <f>SUMIFS(СВЦЭМ!$C$33:$C$776,СВЦЭМ!$A$33:$A$776,$A74,СВЦЭМ!$B$33:$B$776,D$47)+'СЕТ СН'!$G$12+СВЦЭМ!$D$10+'СЕТ СН'!$G$6-'СЕТ СН'!$G$22</f>
        <v>1215.8964286</v>
      </c>
      <c r="E74" s="36">
        <f>SUMIFS(СВЦЭМ!$C$33:$C$776,СВЦЭМ!$A$33:$A$776,$A74,СВЦЭМ!$B$33:$B$776,E$47)+'СЕТ СН'!$G$12+СВЦЭМ!$D$10+'СЕТ СН'!$G$6-'СЕТ СН'!$G$22</f>
        <v>1226.1259747500001</v>
      </c>
      <c r="F74" s="36">
        <f>SUMIFS(СВЦЭМ!$C$33:$C$776,СВЦЭМ!$A$33:$A$776,$A74,СВЦЭМ!$B$33:$B$776,F$47)+'СЕТ СН'!$G$12+СВЦЭМ!$D$10+'СЕТ СН'!$G$6-'СЕТ СН'!$G$22</f>
        <v>1229.7479329599998</v>
      </c>
      <c r="G74" s="36">
        <f>SUMIFS(СВЦЭМ!$C$33:$C$776,СВЦЭМ!$A$33:$A$776,$A74,СВЦЭМ!$B$33:$B$776,G$47)+'СЕТ СН'!$G$12+СВЦЭМ!$D$10+'СЕТ СН'!$G$6-'СЕТ СН'!$G$22</f>
        <v>1190.1089117700001</v>
      </c>
      <c r="H74" s="36">
        <f>SUMIFS(СВЦЭМ!$C$33:$C$776,СВЦЭМ!$A$33:$A$776,$A74,СВЦЭМ!$B$33:$B$776,H$47)+'СЕТ СН'!$G$12+СВЦЭМ!$D$10+'СЕТ СН'!$G$6-'СЕТ СН'!$G$22</f>
        <v>1160.7539821800001</v>
      </c>
      <c r="I74" s="36">
        <f>SUMIFS(СВЦЭМ!$C$33:$C$776,СВЦЭМ!$A$33:$A$776,$A74,СВЦЭМ!$B$33:$B$776,I$47)+'СЕТ СН'!$G$12+СВЦЭМ!$D$10+'СЕТ СН'!$G$6-'СЕТ СН'!$G$22</f>
        <v>1111.88583496</v>
      </c>
      <c r="J74" s="36">
        <f>SUMIFS(СВЦЭМ!$C$33:$C$776,СВЦЭМ!$A$33:$A$776,$A74,СВЦЭМ!$B$33:$B$776,J$47)+'СЕТ СН'!$G$12+СВЦЭМ!$D$10+'СЕТ СН'!$G$6-'СЕТ СН'!$G$22</f>
        <v>1059.19761685</v>
      </c>
      <c r="K74" s="36">
        <f>SUMIFS(СВЦЭМ!$C$33:$C$776,СВЦЭМ!$A$33:$A$776,$A74,СВЦЭМ!$B$33:$B$776,K$47)+'СЕТ СН'!$G$12+СВЦЭМ!$D$10+'СЕТ СН'!$G$6-'СЕТ СН'!$G$22</f>
        <v>1043.1278086299999</v>
      </c>
      <c r="L74" s="36">
        <f>SUMIFS(СВЦЭМ!$C$33:$C$776,СВЦЭМ!$A$33:$A$776,$A74,СВЦЭМ!$B$33:$B$776,L$47)+'СЕТ СН'!$G$12+СВЦЭМ!$D$10+'СЕТ СН'!$G$6-'СЕТ СН'!$G$22</f>
        <v>1041.31002567</v>
      </c>
      <c r="M74" s="36">
        <f>SUMIFS(СВЦЭМ!$C$33:$C$776,СВЦЭМ!$A$33:$A$776,$A74,СВЦЭМ!$B$33:$B$776,M$47)+'СЕТ СН'!$G$12+СВЦЭМ!$D$10+'СЕТ СН'!$G$6-'СЕТ СН'!$G$22</f>
        <v>1059.8220168600001</v>
      </c>
      <c r="N74" s="36">
        <f>SUMIFS(СВЦЭМ!$C$33:$C$776,СВЦЭМ!$A$33:$A$776,$A74,СВЦЭМ!$B$33:$B$776,N$47)+'СЕТ СН'!$G$12+СВЦЭМ!$D$10+'СЕТ СН'!$G$6-'СЕТ СН'!$G$22</f>
        <v>1112.2276811500001</v>
      </c>
      <c r="O74" s="36">
        <f>SUMIFS(СВЦЭМ!$C$33:$C$776,СВЦЭМ!$A$33:$A$776,$A74,СВЦЭМ!$B$33:$B$776,O$47)+'СЕТ СН'!$G$12+СВЦЭМ!$D$10+'СЕТ СН'!$G$6-'СЕТ СН'!$G$22</f>
        <v>1110.1157314899999</v>
      </c>
      <c r="P74" s="36">
        <f>SUMIFS(СВЦЭМ!$C$33:$C$776,СВЦЭМ!$A$33:$A$776,$A74,СВЦЭМ!$B$33:$B$776,P$47)+'СЕТ СН'!$G$12+СВЦЭМ!$D$10+'СЕТ СН'!$G$6-'СЕТ СН'!$G$22</f>
        <v>1123.2615683700001</v>
      </c>
      <c r="Q74" s="36">
        <f>SUMIFS(СВЦЭМ!$C$33:$C$776,СВЦЭМ!$A$33:$A$776,$A74,СВЦЭМ!$B$33:$B$776,Q$47)+'СЕТ СН'!$G$12+СВЦЭМ!$D$10+'СЕТ СН'!$G$6-'СЕТ СН'!$G$22</f>
        <v>1126.87487102</v>
      </c>
      <c r="R74" s="36">
        <f>SUMIFS(СВЦЭМ!$C$33:$C$776,СВЦЭМ!$A$33:$A$776,$A74,СВЦЭМ!$B$33:$B$776,R$47)+'СЕТ СН'!$G$12+СВЦЭМ!$D$10+'СЕТ СН'!$G$6-'СЕТ СН'!$G$22</f>
        <v>1098.1516329999999</v>
      </c>
      <c r="S74" s="36">
        <f>SUMIFS(СВЦЭМ!$C$33:$C$776,СВЦЭМ!$A$33:$A$776,$A74,СВЦЭМ!$B$33:$B$776,S$47)+'СЕТ СН'!$G$12+СВЦЭМ!$D$10+'СЕТ СН'!$G$6-'СЕТ СН'!$G$22</f>
        <v>1061.1770576199999</v>
      </c>
      <c r="T74" s="36">
        <f>SUMIFS(СВЦЭМ!$C$33:$C$776,СВЦЭМ!$A$33:$A$776,$A74,СВЦЭМ!$B$33:$B$776,T$47)+'СЕТ СН'!$G$12+СВЦЭМ!$D$10+'СЕТ СН'!$G$6-'СЕТ СН'!$G$22</f>
        <v>1042.4320287400001</v>
      </c>
      <c r="U74" s="36">
        <f>SUMIFS(СВЦЭМ!$C$33:$C$776,СВЦЭМ!$A$33:$A$776,$A74,СВЦЭМ!$B$33:$B$776,U$47)+'СЕТ СН'!$G$12+СВЦЭМ!$D$10+'СЕТ СН'!$G$6-'СЕТ СН'!$G$22</f>
        <v>1036.2262014200001</v>
      </c>
      <c r="V74" s="36">
        <f>SUMIFS(СВЦЭМ!$C$33:$C$776,СВЦЭМ!$A$33:$A$776,$A74,СВЦЭМ!$B$33:$B$776,V$47)+'СЕТ СН'!$G$12+СВЦЭМ!$D$10+'СЕТ СН'!$G$6-'СЕТ СН'!$G$22</f>
        <v>1032.3151957499999</v>
      </c>
      <c r="W74" s="36">
        <f>SUMIFS(СВЦЭМ!$C$33:$C$776,СВЦЭМ!$A$33:$A$776,$A74,СВЦЭМ!$B$33:$B$776,W$47)+'СЕТ СН'!$G$12+СВЦЭМ!$D$10+'СЕТ СН'!$G$6-'СЕТ СН'!$G$22</f>
        <v>1026.89069597</v>
      </c>
      <c r="X74" s="36">
        <f>SUMIFS(СВЦЭМ!$C$33:$C$776,СВЦЭМ!$A$33:$A$776,$A74,СВЦЭМ!$B$33:$B$776,X$47)+'СЕТ СН'!$G$12+СВЦЭМ!$D$10+'СЕТ СН'!$G$6-'СЕТ СН'!$G$22</f>
        <v>1082.727198</v>
      </c>
      <c r="Y74" s="36">
        <f>SUMIFS(СВЦЭМ!$C$33:$C$776,СВЦЭМ!$A$33:$A$776,$A74,СВЦЭМ!$B$33:$B$776,Y$47)+'СЕТ СН'!$G$12+СВЦЭМ!$D$10+'СЕТ СН'!$G$6-'СЕТ СН'!$G$22</f>
        <v>1136.3735191200001</v>
      </c>
    </row>
    <row r="75" spans="1:27" ht="15.75" x14ac:dyDescent="0.2">
      <c r="A75" s="35">
        <f t="shared" si="1"/>
        <v>43552</v>
      </c>
      <c r="B75" s="36">
        <f>SUMIFS(СВЦЭМ!$C$33:$C$776,СВЦЭМ!$A$33:$A$776,$A75,СВЦЭМ!$B$33:$B$776,B$47)+'СЕТ СН'!$G$12+СВЦЭМ!$D$10+'СЕТ СН'!$G$6-'СЕТ СН'!$G$22</f>
        <v>1176.7527058799999</v>
      </c>
      <c r="C75" s="36">
        <f>SUMIFS(СВЦЭМ!$C$33:$C$776,СВЦЭМ!$A$33:$A$776,$A75,СВЦЭМ!$B$33:$B$776,C$47)+'СЕТ СН'!$G$12+СВЦЭМ!$D$10+'СЕТ СН'!$G$6-'СЕТ СН'!$G$22</f>
        <v>1203.3806848500001</v>
      </c>
      <c r="D75" s="36">
        <f>SUMIFS(СВЦЭМ!$C$33:$C$776,СВЦЭМ!$A$33:$A$776,$A75,СВЦЭМ!$B$33:$B$776,D$47)+'СЕТ СН'!$G$12+СВЦЭМ!$D$10+'СЕТ СН'!$G$6-'СЕТ СН'!$G$22</f>
        <v>1222.0366737100001</v>
      </c>
      <c r="E75" s="36">
        <f>SUMIFS(СВЦЭМ!$C$33:$C$776,СВЦЭМ!$A$33:$A$776,$A75,СВЦЭМ!$B$33:$B$776,E$47)+'СЕТ СН'!$G$12+СВЦЭМ!$D$10+'СЕТ СН'!$G$6-'СЕТ СН'!$G$22</f>
        <v>1225.285971</v>
      </c>
      <c r="F75" s="36">
        <f>SUMIFS(СВЦЭМ!$C$33:$C$776,СВЦЭМ!$A$33:$A$776,$A75,СВЦЭМ!$B$33:$B$776,F$47)+'СЕТ СН'!$G$12+СВЦЭМ!$D$10+'СЕТ СН'!$G$6-'СЕТ СН'!$G$22</f>
        <v>1224.1941988900001</v>
      </c>
      <c r="G75" s="36">
        <f>SUMIFS(СВЦЭМ!$C$33:$C$776,СВЦЭМ!$A$33:$A$776,$A75,СВЦЭМ!$B$33:$B$776,G$47)+'СЕТ СН'!$G$12+СВЦЭМ!$D$10+'СЕТ СН'!$G$6-'СЕТ СН'!$G$22</f>
        <v>1191.03395927</v>
      </c>
      <c r="H75" s="36">
        <f>SUMIFS(СВЦЭМ!$C$33:$C$776,СВЦЭМ!$A$33:$A$776,$A75,СВЦЭМ!$B$33:$B$776,H$47)+'СЕТ СН'!$G$12+СВЦЭМ!$D$10+'СЕТ СН'!$G$6-'СЕТ СН'!$G$22</f>
        <v>1169.6415962000001</v>
      </c>
      <c r="I75" s="36">
        <f>SUMIFS(СВЦЭМ!$C$33:$C$776,СВЦЭМ!$A$33:$A$776,$A75,СВЦЭМ!$B$33:$B$776,I$47)+'СЕТ СН'!$G$12+СВЦЭМ!$D$10+'СЕТ СН'!$G$6-'СЕТ СН'!$G$22</f>
        <v>1132.37602466</v>
      </c>
      <c r="J75" s="36">
        <f>SUMIFS(СВЦЭМ!$C$33:$C$776,СВЦЭМ!$A$33:$A$776,$A75,СВЦЭМ!$B$33:$B$776,J$47)+'СЕТ СН'!$G$12+СВЦЭМ!$D$10+'СЕТ СН'!$G$6-'СЕТ СН'!$G$22</f>
        <v>1083.59541711</v>
      </c>
      <c r="K75" s="36">
        <f>SUMIFS(СВЦЭМ!$C$33:$C$776,СВЦЭМ!$A$33:$A$776,$A75,СВЦЭМ!$B$33:$B$776,K$47)+'СЕТ СН'!$G$12+СВЦЭМ!$D$10+'СЕТ СН'!$G$6-'СЕТ СН'!$G$22</f>
        <v>1055.04492454</v>
      </c>
      <c r="L75" s="36">
        <f>SUMIFS(СВЦЭМ!$C$33:$C$776,СВЦЭМ!$A$33:$A$776,$A75,СВЦЭМ!$B$33:$B$776,L$47)+'СЕТ СН'!$G$12+СВЦЭМ!$D$10+'СЕТ СН'!$G$6-'СЕТ СН'!$G$22</f>
        <v>1063.0664136800001</v>
      </c>
      <c r="M75" s="36">
        <f>SUMIFS(СВЦЭМ!$C$33:$C$776,СВЦЭМ!$A$33:$A$776,$A75,СВЦЭМ!$B$33:$B$776,M$47)+'СЕТ СН'!$G$12+СВЦЭМ!$D$10+'СЕТ СН'!$G$6-'СЕТ СН'!$G$22</f>
        <v>1076.8479724599999</v>
      </c>
      <c r="N75" s="36">
        <f>SUMIFS(СВЦЭМ!$C$33:$C$776,СВЦЭМ!$A$33:$A$776,$A75,СВЦЭМ!$B$33:$B$776,N$47)+'СЕТ СН'!$G$12+СВЦЭМ!$D$10+'СЕТ СН'!$G$6-'СЕТ СН'!$G$22</f>
        <v>1126.01494368</v>
      </c>
      <c r="O75" s="36">
        <f>SUMIFS(СВЦЭМ!$C$33:$C$776,СВЦЭМ!$A$33:$A$776,$A75,СВЦЭМ!$B$33:$B$776,O$47)+'СЕТ СН'!$G$12+СВЦЭМ!$D$10+'СЕТ СН'!$G$6-'СЕТ СН'!$G$22</f>
        <v>1131.02102775</v>
      </c>
      <c r="P75" s="36">
        <f>SUMIFS(СВЦЭМ!$C$33:$C$776,СВЦЭМ!$A$33:$A$776,$A75,СВЦЭМ!$B$33:$B$776,P$47)+'СЕТ СН'!$G$12+СВЦЭМ!$D$10+'СЕТ СН'!$G$6-'СЕТ СН'!$G$22</f>
        <v>1145.94845685</v>
      </c>
      <c r="Q75" s="36">
        <f>SUMIFS(СВЦЭМ!$C$33:$C$776,СВЦЭМ!$A$33:$A$776,$A75,СВЦЭМ!$B$33:$B$776,Q$47)+'СЕТ СН'!$G$12+СВЦЭМ!$D$10+'СЕТ СН'!$G$6-'СЕТ СН'!$G$22</f>
        <v>1143.44717408</v>
      </c>
      <c r="R75" s="36">
        <f>SUMIFS(СВЦЭМ!$C$33:$C$776,СВЦЭМ!$A$33:$A$776,$A75,СВЦЭМ!$B$33:$B$776,R$47)+'СЕТ СН'!$G$12+СВЦЭМ!$D$10+'СЕТ СН'!$G$6-'СЕТ СН'!$G$22</f>
        <v>1113.5529255199999</v>
      </c>
      <c r="S75" s="36">
        <f>SUMIFS(СВЦЭМ!$C$33:$C$776,СВЦЭМ!$A$33:$A$776,$A75,СВЦЭМ!$B$33:$B$776,S$47)+'СЕТ СН'!$G$12+СВЦЭМ!$D$10+'СЕТ СН'!$G$6-'СЕТ СН'!$G$22</f>
        <v>1083.3629178399999</v>
      </c>
      <c r="T75" s="36">
        <f>SUMIFS(СВЦЭМ!$C$33:$C$776,СВЦЭМ!$A$33:$A$776,$A75,СВЦЭМ!$B$33:$B$776,T$47)+'СЕТ СН'!$G$12+СВЦЭМ!$D$10+'СЕТ СН'!$G$6-'СЕТ СН'!$G$22</f>
        <v>1076.1972421999999</v>
      </c>
      <c r="U75" s="36">
        <f>SUMIFS(СВЦЭМ!$C$33:$C$776,СВЦЭМ!$A$33:$A$776,$A75,СВЦЭМ!$B$33:$B$776,U$47)+'СЕТ СН'!$G$12+СВЦЭМ!$D$10+'СЕТ СН'!$G$6-'СЕТ СН'!$G$22</f>
        <v>1060.0939571900001</v>
      </c>
      <c r="V75" s="36">
        <f>SUMIFS(СВЦЭМ!$C$33:$C$776,СВЦЭМ!$A$33:$A$776,$A75,СВЦЭМ!$B$33:$B$776,V$47)+'СЕТ СН'!$G$12+СВЦЭМ!$D$10+'СЕТ СН'!$G$6-'СЕТ СН'!$G$22</f>
        <v>1058.2970701500001</v>
      </c>
      <c r="W75" s="36">
        <f>SUMIFS(СВЦЭМ!$C$33:$C$776,СВЦЭМ!$A$33:$A$776,$A75,СВЦЭМ!$B$33:$B$776,W$47)+'СЕТ СН'!$G$12+СВЦЭМ!$D$10+'СЕТ СН'!$G$6-'СЕТ СН'!$G$22</f>
        <v>1053.53169015</v>
      </c>
      <c r="X75" s="36">
        <f>SUMIFS(СВЦЭМ!$C$33:$C$776,СВЦЭМ!$A$33:$A$776,$A75,СВЦЭМ!$B$33:$B$776,X$47)+'СЕТ СН'!$G$12+СВЦЭМ!$D$10+'СЕТ СН'!$G$6-'СЕТ СН'!$G$22</f>
        <v>1093.0358697300001</v>
      </c>
      <c r="Y75" s="36">
        <f>SUMIFS(СВЦЭМ!$C$33:$C$776,СВЦЭМ!$A$33:$A$776,$A75,СВЦЭМ!$B$33:$B$776,Y$47)+'СЕТ СН'!$G$12+СВЦЭМ!$D$10+'СЕТ СН'!$G$6-'СЕТ СН'!$G$22</f>
        <v>1160.04245178</v>
      </c>
    </row>
    <row r="76" spans="1:27" ht="15.75" x14ac:dyDescent="0.2">
      <c r="A76" s="35">
        <f t="shared" si="1"/>
        <v>43553</v>
      </c>
      <c r="B76" s="36">
        <f>SUMIFS(СВЦЭМ!$C$33:$C$776,СВЦЭМ!$A$33:$A$776,$A76,СВЦЭМ!$B$33:$B$776,B$47)+'СЕТ СН'!$G$12+СВЦЭМ!$D$10+'СЕТ СН'!$G$6-'СЕТ СН'!$G$22</f>
        <v>1165.4247617000001</v>
      </c>
      <c r="C76" s="36">
        <f>SUMIFS(СВЦЭМ!$C$33:$C$776,СВЦЭМ!$A$33:$A$776,$A76,СВЦЭМ!$B$33:$B$776,C$47)+'СЕТ СН'!$G$12+СВЦЭМ!$D$10+'СЕТ СН'!$G$6-'СЕТ СН'!$G$22</f>
        <v>1200.47824855</v>
      </c>
      <c r="D76" s="36">
        <f>SUMIFS(СВЦЭМ!$C$33:$C$776,СВЦЭМ!$A$33:$A$776,$A76,СВЦЭМ!$B$33:$B$776,D$47)+'СЕТ СН'!$G$12+СВЦЭМ!$D$10+'СЕТ СН'!$G$6-'СЕТ СН'!$G$22</f>
        <v>1213.4027377299999</v>
      </c>
      <c r="E76" s="36">
        <f>SUMIFS(СВЦЭМ!$C$33:$C$776,СВЦЭМ!$A$33:$A$776,$A76,СВЦЭМ!$B$33:$B$776,E$47)+'СЕТ СН'!$G$12+СВЦЭМ!$D$10+'СЕТ СН'!$G$6-'СЕТ СН'!$G$22</f>
        <v>1223.43786869</v>
      </c>
      <c r="F76" s="36">
        <f>SUMIFS(СВЦЭМ!$C$33:$C$776,СВЦЭМ!$A$33:$A$776,$A76,СВЦЭМ!$B$33:$B$776,F$47)+'СЕТ СН'!$G$12+СВЦЭМ!$D$10+'СЕТ СН'!$G$6-'СЕТ СН'!$G$22</f>
        <v>1228.82239531</v>
      </c>
      <c r="G76" s="36">
        <f>SUMIFS(СВЦЭМ!$C$33:$C$776,СВЦЭМ!$A$33:$A$776,$A76,СВЦЭМ!$B$33:$B$776,G$47)+'СЕТ СН'!$G$12+СВЦЭМ!$D$10+'СЕТ СН'!$G$6-'СЕТ СН'!$G$22</f>
        <v>1213.11203862</v>
      </c>
      <c r="H76" s="36">
        <f>SUMIFS(СВЦЭМ!$C$33:$C$776,СВЦЭМ!$A$33:$A$776,$A76,СВЦЭМ!$B$33:$B$776,H$47)+'СЕТ СН'!$G$12+СВЦЭМ!$D$10+'СЕТ СН'!$G$6-'СЕТ СН'!$G$22</f>
        <v>1171.59721896</v>
      </c>
      <c r="I76" s="36">
        <f>SUMIFS(СВЦЭМ!$C$33:$C$776,СВЦЭМ!$A$33:$A$776,$A76,СВЦЭМ!$B$33:$B$776,I$47)+'СЕТ СН'!$G$12+СВЦЭМ!$D$10+'СЕТ СН'!$G$6-'СЕТ СН'!$G$22</f>
        <v>1138.68300454</v>
      </c>
      <c r="J76" s="36">
        <f>SUMIFS(СВЦЭМ!$C$33:$C$776,СВЦЭМ!$A$33:$A$776,$A76,СВЦЭМ!$B$33:$B$776,J$47)+'СЕТ СН'!$G$12+СВЦЭМ!$D$10+'СЕТ СН'!$G$6-'СЕТ СН'!$G$22</f>
        <v>1088.5105174099999</v>
      </c>
      <c r="K76" s="36">
        <f>SUMIFS(СВЦЭМ!$C$33:$C$776,СВЦЭМ!$A$33:$A$776,$A76,СВЦЭМ!$B$33:$B$776,K$47)+'СЕТ СН'!$G$12+СВЦЭМ!$D$10+'СЕТ СН'!$G$6-'СЕТ СН'!$G$22</f>
        <v>1054.3944769</v>
      </c>
      <c r="L76" s="36">
        <f>SUMIFS(СВЦЭМ!$C$33:$C$776,СВЦЭМ!$A$33:$A$776,$A76,СВЦЭМ!$B$33:$B$776,L$47)+'СЕТ СН'!$G$12+СВЦЭМ!$D$10+'СЕТ СН'!$G$6-'СЕТ СН'!$G$22</f>
        <v>1079.44296192</v>
      </c>
      <c r="M76" s="36">
        <f>SUMIFS(СВЦЭМ!$C$33:$C$776,СВЦЭМ!$A$33:$A$776,$A76,СВЦЭМ!$B$33:$B$776,M$47)+'СЕТ СН'!$G$12+СВЦЭМ!$D$10+'СЕТ СН'!$G$6-'СЕТ СН'!$G$22</f>
        <v>1100.4438991100001</v>
      </c>
      <c r="N76" s="36">
        <f>SUMIFS(СВЦЭМ!$C$33:$C$776,СВЦЭМ!$A$33:$A$776,$A76,СВЦЭМ!$B$33:$B$776,N$47)+'СЕТ СН'!$G$12+СВЦЭМ!$D$10+'СЕТ СН'!$G$6-'СЕТ СН'!$G$22</f>
        <v>1109.3326368600001</v>
      </c>
      <c r="O76" s="36">
        <f>SUMIFS(СВЦЭМ!$C$33:$C$776,СВЦЭМ!$A$33:$A$776,$A76,СВЦЭМ!$B$33:$B$776,O$47)+'СЕТ СН'!$G$12+СВЦЭМ!$D$10+'СЕТ СН'!$G$6-'СЕТ СН'!$G$22</f>
        <v>1116.9198316</v>
      </c>
      <c r="P76" s="36">
        <f>SUMIFS(СВЦЭМ!$C$33:$C$776,СВЦЭМ!$A$33:$A$776,$A76,СВЦЭМ!$B$33:$B$776,P$47)+'СЕТ СН'!$G$12+СВЦЭМ!$D$10+'СЕТ СН'!$G$6-'СЕТ СН'!$G$22</f>
        <v>1127.5372057300001</v>
      </c>
      <c r="Q76" s="36">
        <f>SUMIFS(СВЦЭМ!$C$33:$C$776,СВЦЭМ!$A$33:$A$776,$A76,СВЦЭМ!$B$33:$B$776,Q$47)+'СЕТ СН'!$G$12+СВЦЭМ!$D$10+'СЕТ СН'!$G$6-'СЕТ СН'!$G$22</f>
        <v>1126.1371680100001</v>
      </c>
      <c r="R76" s="36">
        <f>SUMIFS(СВЦЭМ!$C$33:$C$776,СВЦЭМ!$A$33:$A$776,$A76,СВЦЭМ!$B$33:$B$776,R$47)+'СЕТ СН'!$G$12+СВЦЭМ!$D$10+'СЕТ СН'!$G$6-'СЕТ СН'!$G$22</f>
        <v>1103.2823155000001</v>
      </c>
      <c r="S76" s="36">
        <f>SUMIFS(СВЦЭМ!$C$33:$C$776,СВЦЭМ!$A$33:$A$776,$A76,СВЦЭМ!$B$33:$B$776,S$47)+'СЕТ СН'!$G$12+СВЦЭМ!$D$10+'СЕТ СН'!$G$6-'СЕТ СН'!$G$22</f>
        <v>1071.5710676599999</v>
      </c>
      <c r="T76" s="36">
        <f>SUMIFS(СВЦЭМ!$C$33:$C$776,СВЦЭМ!$A$33:$A$776,$A76,СВЦЭМ!$B$33:$B$776,T$47)+'СЕТ СН'!$G$12+СВЦЭМ!$D$10+'СЕТ СН'!$G$6-'СЕТ СН'!$G$22</f>
        <v>1058.8193516199999</v>
      </c>
      <c r="U76" s="36">
        <f>SUMIFS(СВЦЭМ!$C$33:$C$776,СВЦЭМ!$A$33:$A$776,$A76,СВЦЭМ!$B$33:$B$776,U$47)+'СЕТ СН'!$G$12+СВЦЭМ!$D$10+'СЕТ СН'!$G$6-'СЕТ СН'!$G$22</f>
        <v>1032.1513464</v>
      </c>
      <c r="V76" s="36">
        <f>SUMIFS(СВЦЭМ!$C$33:$C$776,СВЦЭМ!$A$33:$A$776,$A76,СВЦЭМ!$B$33:$B$776,V$47)+'СЕТ СН'!$G$12+СВЦЭМ!$D$10+'СЕТ СН'!$G$6-'СЕТ СН'!$G$22</f>
        <v>1022.17643881</v>
      </c>
      <c r="W76" s="36">
        <f>SUMIFS(СВЦЭМ!$C$33:$C$776,СВЦЭМ!$A$33:$A$776,$A76,СВЦЭМ!$B$33:$B$776,W$47)+'СЕТ СН'!$G$12+СВЦЭМ!$D$10+'СЕТ СН'!$G$6-'СЕТ СН'!$G$22</f>
        <v>1002.1518147899999</v>
      </c>
      <c r="X76" s="36">
        <f>SUMIFS(СВЦЭМ!$C$33:$C$776,СВЦЭМ!$A$33:$A$776,$A76,СВЦЭМ!$B$33:$B$776,X$47)+'СЕТ СН'!$G$12+СВЦЭМ!$D$10+'СЕТ СН'!$G$6-'СЕТ СН'!$G$22</f>
        <v>1058.8019647900001</v>
      </c>
      <c r="Y76" s="36">
        <f>SUMIFS(СВЦЭМ!$C$33:$C$776,СВЦЭМ!$A$33:$A$776,$A76,СВЦЭМ!$B$33:$B$776,Y$47)+'СЕТ СН'!$G$12+СВЦЭМ!$D$10+'СЕТ СН'!$G$6-'СЕТ СН'!$G$22</f>
        <v>1113.8741496600001</v>
      </c>
    </row>
    <row r="77" spans="1:27" ht="15.75" x14ac:dyDescent="0.2">
      <c r="A77" s="35">
        <f t="shared" si="1"/>
        <v>43554</v>
      </c>
      <c r="B77" s="36">
        <f>SUMIFS(СВЦЭМ!$C$33:$C$776,СВЦЭМ!$A$33:$A$776,$A77,СВЦЭМ!$B$33:$B$776,B$47)+'СЕТ СН'!$G$12+СВЦЭМ!$D$10+'СЕТ СН'!$G$6-'СЕТ СН'!$G$22</f>
        <v>1139.21140642</v>
      </c>
      <c r="C77" s="36">
        <f>SUMIFS(СВЦЭМ!$C$33:$C$776,СВЦЭМ!$A$33:$A$776,$A77,СВЦЭМ!$B$33:$B$776,C$47)+'СЕТ СН'!$G$12+СВЦЭМ!$D$10+'СЕТ СН'!$G$6-'СЕТ СН'!$G$22</f>
        <v>1147.4914045200001</v>
      </c>
      <c r="D77" s="36">
        <f>SUMIFS(СВЦЭМ!$C$33:$C$776,СВЦЭМ!$A$33:$A$776,$A77,СВЦЭМ!$B$33:$B$776,D$47)+'СЕТ СН'!$G$12+СВЦЭМ!$D$10+'СЕТ СН'!$G$6-'СЕТ СН'!$G$22</f>
        <v>1174.5145317199999</v>
      </c>
      <c r="E77" s="36">
        <f>SUMIFS(СВЦЭМ!$C$33:$C$776,СВЦЭМ!$A$33:$A$776,$A77,СВЦЭМ!$B$33:$B$776,E$47)+'СЕТ СН'!$G$12+СВЦЭМ!$D$10+'СЕТ СН'!$G$6-'СЕТ СН'!$G$22</f>
        <v>1185.9885479100001</v>
      </c>
      <c r="F77" s="36">
        <f>SUMIFS(СВЦЭМ!$C$33:$C$776,СВЦЭМ!$A$33:$A$776,$A77,СВЦЭМ!$B$33:$B$776,F$47)+'СЕТ СН'!$G$12+СВЦЭМ!$D$10+'СЕТ СН'!$G$6-'СЕТ СН'!$G$22</f>
        <v>1183.2311226100001</v>
      </c>
      <c r="G77" s="36">
        <f>SUMIFS(СВЦЭМ!$C$33:$C$776,СВЦЭМ!$A$33:$A$776,$A77,СВЦЭМ!$B$33:$B$776,G$47)+'СЕТ СН'!$G$12+СВЦЭМ!$D$10+'СЕТ СН'!$G$6-'СЕТ СН'!$G$22</f>
        <v>1170.0583388800001</v>
      </c>
      <c r="H77" s="36">
        <f>SUMIFS(СВЦЭМ!$C$33:$C$776,СВЦЭМ!$A$33:$A$776,$A77,СВЦЭМ!$B$33:$B$776,H$47)+'СЕТ СН'!$G$12+СВЦЭМ!$D$10+'СЕТ СН'!$G$6-'СЕТ СН'!$G$22</f>
        <v>1153.5432077099999</v>
      </c>
      <c r="I77" s="36">
        <f>SUMIFS(СВЦЭМ!$C$33:$C$776,СВЦЭМ!$A$33:$A$776,$A77,СВЦЭМ!$B$33:$B$776,I$47)+'СЕТ СН'!$G$12+СВЦЭМ!$D$10+'СЕТ СН'!$G$6-'СЕТ СН'!$G$22</f>
        <v>1125.0713004899999</v>
      </c>
      <c r="J77" s="36">
        <f>SUMIFS(СВЦЭМ!$C$33:$C$776,СВЦЭМ!$A$33:$A$776,$A77,СВЦЭМ!$B$33:$B$776,J$47)+'СЕТ СН'!$G$12+СВЦЭМ!$D$10+'СЕТ СН'!$G$6-'СЕТ СН'!$G$22</f>
        <v>1045.3385822499999</v>
      </c>
      <c r="K77" s="36">
        <f>SUMIFS(СВЦЭМ!$C$33:$C$776,СВЦЭМ!$A$33:$A$776,$A77,СВЦЭМ!$B$33:$B$776,K$47)+'СЕТ СН'!$G$12+СВЦЭМ!$D$10+'СЕТ СН'!$G$6-'СЕТ СН'!$G$22</f>
        <v>1015.09542468</v>
      </c>
      <c r="L77" s="36">
        <f>SUMIFS(СВЦЭМ!$C$33:$C$776,СВЦЭМ!$A$33:$A$776,$A77,СВЦЭМ!$B$33:$B$776,L$47)+'СЕТ СН'!$G$12+СВЦЭМ!$D$10+'СЕТ СН'!$G$6-'СЕТ СН'!$G$22</f>
        <v>1007.7321990600001</v>
      </c>
      <c r="M77" s="36">
        <f>SUMIFS(СВЦЭМ!$C$33:$C$776,СВЦЭМ!$A$33:$A$776,$A77,СВЦЭМ!$B$33:$B$776,M$47)+'СЕТ СН'!$G$12+СВЦЭМ!$D$10+'СЕТ СН'!$G$6-'СЕТ СН'!$G$22</f>
        <v>1026.8004080999999</v>
      </c>
      <c r="N77" s="36">
        <f>SUMIFS(СВЦЭМ!$C$33:$C$776,СВЦЭМ!$A$33:$A$776,$A77,СВЦЭМ!$B$33:$B$776,N$47)+'СЕТ СН'!$G$12+СВЦЭМ!$D$10+'СЕТ СН'!$G$6-'СЕТ СН'!$G$22</f>
        <v>1068.0600462499999</v>
      </c>
      <c r="O77" s="36">
        <f>SUMIFS(СВЦЭМ!$C$33:$C$776,СВЦЭМ!$A$33:$A$776,$A77,СВЦЭМ!$B$33:$B$776,O$47)+'СЕТ СН'!$G$12+СВЦЭМ!$D$10+'СЕТ СН'!$G$6-'СЕТ СН'!$G$22</f>
        <v>1086.57774767</v>
      </c>
      <c r="P77" s="36">
        <f>SUMIFS(СВЦЭМ!$C$33:$C$776,СВЦЭМ!$A$33:$A$776,$A77,СВЦЭМ!$B$33:$B$776,P$47)+'СЕТ СН'!$G$12+СВЦЭМ!$D$10+'СЕТ СН'!$G$6-'СЕТ СН'!$G$22</f>
        <v>1088.4173324000001</v>
      </c>
      <c r="Q77" s="36">
        <f>SUMIFS(СВЦЭМ!$C$33:$C$776,СВЦЭМ!$A$33:$A$776,$A77,СВЦЭМ!$B$33:$B$776,Q$47)+'СЕТ СН'!$G$12+СВЦЭМ!$D$10+'СЕТ СН'!$G$6-'СЕТ СН'!$G$22</f>
        <v>1088.34983803</v>
      </c>
      <c r="R77" s="36">
        <f>SUMIFS(СВЦЭМ!$C$33:$C$776,СВЦЭМ!$A$33:$A$776,$A77,СВЦЭМ!$B$33:$B$776,R$47)+'СЕТ СН'!$G$12+СВЦЭМ!$D$10+'СЕТ СН'!$G$6-'СЕТ СН'!$G$22</f>
        <v>1065.1788337800001</v>
      </c>
      <c r="S77" s="36">
        <f>SUMIFS(СВЦЭМ!$C$33:$C$776,СВЦЭМ!$A$33:$A$776,$A77,СВЦЭМ!$B$33:$B$776,S$47)+'СЕТ СН'!$G$12+СВЦЭМ!$D$10+'СЕТ СН'!$G$6-'СЕТ СН'!$G$22</f>
        <v>1021.89898649</v>
      </c>
      <c r="T77" s="36">
        <f>SUMIFS(СВЦЭМ!$C$33:$C$776,СВЦЭМ!$A$33:$A$776,$A77,СВЦЭМ!$B$33:$B$776,T$47)+'СЕТ СН'!$G$12+СВЦЭМ!$D$10+'СЕТ СН'!$G$6-'СЕТ СН'!$G$22</f>
        <v>1012.09905097</v>
      </c>
      <c r="U77" s="36">
        <f>SUMIFS(СВЦЭМ!$C$33:$C$776,СВЦЭМ!$A$33:$A$776,$A77,СВЦЭМ!$B$33:$B$776,U$47)+'СЕТ СН'!$G$12+СВЦЭМ!$D$10+'СЕТ СН'!$G$6-'СЕТ СН'!$G$22</f>
        <v>994.76830655999993</v>
      </c>
      <c r="V77" s="36">
        <f>SUMIFS(СВЦЭМ!$C$33:$C$776,СВЦЭМ!$A$33:$A$776,$A77,СВЦЭМ!$B$33:$B$776,V$47)+'СЕТ СН'!$G$12+СВЦЭМ!$D$10+'СЕТ СН'!$G$6-'СЕТ СН'!$G$22</f>
        <v>976.70457044</v>
      </c>
      <c r="W77" s="36">
        <f>SUMIFS(СВЦЭМ!$C$33:$C$776,СВЦЭМ!$A$33:$A$776,$A77,СВЦЭМ!$B$33:$B$776,W$47)+'СЕТ СН'!$G$12+СВЦЭМ!$D$10+'СЕТ СН'!$G$6-'СЕТ СН'!$G$22</f>
        <v>984.56587325999999</v>
      </c>
      <c r="X77" s="36">
        <f>SUMIFS(СВЦЭМ!$C$33:$C$776,СВЦЭМ!$A$33:$A$776,$A77,СВЦЭМ!$B$33:$B$776,X$47)+'СЕТ СН'!$G$12+СВЦЭМ!$D$10+'СЕТ СН'!$G$6-'СЕТ СН'!$G$22</f>
        <v>1034.1382494500001</v>
      </c>
      <c r="Y77" s="36">
        <f>SUMIFS(СВЦЭМ!$C$33:$C$776,СВЦЭМ!$A$33:$A$776,$A77,СВЦЭМ!$B$33:$B$776,Y$47)+'СЕТ СН'!$G$12+СВЦЭМ!$D$10+'СЕТ СН'!$G$6-'СЕТ СН'!$G$22</f>
        <v>1100.40663748</v>
      </c>
      <c r="AA77" s="37"/>
    </row>
    <row r="78" spans="1:27" ht="15.75" x14ac:dyDescent="0.2">
      <c r="A78" s="35">
        <f t="shared" si="1"/>
        <v>43555</v>
      </c>
      <c r="B78" s="36">
        <f>SUMIFS(СВЦЭМ!$C$33:$C$776,СВЦЭМ!$A$33:$A$776,$A78,СВЦЭМ!$B$33:$B$776,B$47)+'СЕТ СН'!$G$12+СВЦЭМ!$D$10+'СЕТ СН'!$G$6-'СЕТ СН'!$G$22</f>
        <v>1133.14410815</v>
      </c>
      <c r="C78" s="36">
        <f>SUMIFS(СВЦЭМ!$C$33:$C$776,СВЦЭМ!$A$33:$A$776,$A78,СВЦЭМ!$B$33:$B$776,C$47)+'СЕТ СН'!$G$12+СВЦЭМ!$D$10+'СЕТ СН'!$G$6-'СЕТ СН'!$G$22</f>
        <v>1163.55657707</v>
      </c>
      <c r="D78" s="36">
        <f>SUMIFS(СВЦЭМ!$C$33:$C$776,СВЦЭМ!$A$33:$A$776,$A78,СВЦЭМ!$B$33:$B$776,D$47)+'СЕТ СН'!$G$12+СВЦЭМ!$D$10+'СЕТ СН'!$G$6-'СЕТ СН'!$G$22</f>
        <v>1184.66373318</v>
      </c>
      <c r="E78" s="36">
        <f>SUMIFS(СВЦЭМ!$C$33:$C$776,СВЦЭМ!$A$33:$A$776,$A78,СВЦЭМ!$B$33:$B$776,E$47)+'СЕТ СН'!$G$12+СВЦЭМ!$D$10+'СЕТ СН'!$G$6-'СЕТ СН'!$G$22</f>
        <v>1193.2840930299999</v>
      </c>
      <c r="F78" s="36">
        <f>SUMIFS(СВЦЭМ!$C$33:$C$776,СВЦЭМ!$A$33:$A$776,$A78,СВЦЭМ!$B$33:$B$776,F$47)+'СЕТ СН'!$G$12+СВЦЭМ!$D$10+'СЕТ СН'!$G$6-'СЕТ СН'!$G$22</f>
        <v>1198.51193229</v>
      </c>
      <c r="G78" s="36">
        <f>SUMIFS(СВЦЭМ!$C$33:$C$776,СВЦЭМ!$A$33:$A$776,$A78,СВЦЭМ!$B$33:$B$776,G$47)+'СЕТ СН'!$G$12+СВЦЭМ!$D$10+'СЕТ СН'!$G$6-'СЕТ СН'!$G$22</f>
        <v>1190.4320391700001</v>
      </c>
      <c r="H78" s="36">
        <f>SUMIFS(СВЦЭМ!$C$33:$C$776,СВЦЭМ!$A$33:$A$776,$A78,СВЦЭМ!$B$33:$B$776,H$47)+'СЕТ СН'!$G$12+СВЦЭМ!$D$10+'СЕТ СН'!$G$6-'СЕТ СН'!$G$22</f>
        <v>1166.3780844600001</v>
      </c>
      <c r="I78" s="36">
        <f>SUMIFS(СВЦЭМ!$C$33:$C$776,СВЦЭМ!$A$33:$A$776,$A78,СВЦЭМ!$B$33:$B$776,I$47)+'СЕТ СН'!$G$12+СВЦЭМ!$D$10+'СЕТ СН'!$G$6-'СЕТ СН'!$G$22</f>
        <v>1126.72340667</v>
      </c>
      <c r="J78" s="36">
        <f>SUMIFS(СВЦЭМ!$C$33:$C$776,СВЦЭМ!$A$33:$A$776,$A78,СВЦЭМ!$B$33:$B$776,J$47)+'СЕТ СН'!$G$12+СВЦЭМ!$D$10+'СЕТ СН'!$G$6-'СЕТ СН'!$G$22</f>
        <v>1054.6844005299999</v>
      </c>
      <c r="K78" s="36">
        <f>SUMIFS(СВЦЭМ!$C$33:$C$776,СВЦЭМ!$A$33:$A$776,$A78,СВЦЭМ!$B$33:$B$776,K$47)+'СЕТ СН'!$G$12+СВЦЭМ!$D$10+'СЕТ СН'!$G$6-'СЕТ СН'!$G$22</f>
        <v>1016.0428874700001</v>
      </c>
      <c r="L78" s="36">
        <f>SUMIFS(СВЦЭМ!$C$33:$C$776,СВЦЭМ!$A$33:$A$776,$A78,СВЦЭМ!$B$33:$B$776,L$47)+'СЕТ СН'!$G$12+СВЦЭМ!$D$10+'СЕТ СН'!$G$6-'СЕТ СН'!$G$22</f>
        <v>1013.7106672</v>
      </c>
      <c r="M78" s="36">
        <f>SUMIFS(СВЦЭМ!$C$33:$C$776,СВЦЭМ!$A$33:$A$776,$A78,СВЦЭМ!$B$33:$B$776,M$47)+'СЕТ СН'!$G$12+СВЦЭМ!$D$10+'СЕТ СН'!$G$6-'СЕТ СН'!$G$22</f>
        <v>1044.3420853299999</v>
      </c>
      <c r="N78" s="36">
        <f>SUMIFS(СВЦЭМ!$C$33:$C$776,СВЦЭМ!$A$33:$A$776,$A78,СВЦЭМ!$B$33:$B$776,N$47)+'СЕТ СН'!$G$12+СВЦЭМ!$D$10+'СЕТ СН'!$G$6-'СЕТ СН'!$G$22</f>
        <v>1091.6728086200001</v>
      </c>
      <c r="O78" s="36">
        <f>SUMIFS(СВЦЭМ!$C$33:$C$776,СВЦЭМ!$A$33:$A$776,$A78,СВЦЭМ!$B$33:$B$776,O$47)+'СЕТ СН'!$G$12+СВЦЭМ!$D$10+'СЕТ СН'!$G$6-'СЕТ СН'!$G$22</f>
        <v>1098.8023181999999</v>
      </c>
      <c r="P78" s="36">
        <f>SUMIFS(СВЦЭМ!$C$33:$C$776,СВЦЭМ!$A$33:$A$776,$A78,СВЦЭМ!$B$33:$B$776,P$47)+'СЕТ СН'!$G$12+СВЦЭМ!$D$10+'СЕТ СН'!$G$6-'СЕТ СН'!$G$22</f>
        <v>1111.9010798899999</v>
      </c>
      <c r="Q78" s="36">
        <f>SUMIFS(СВЦЭМ!$C$33:$C$776,СВЦЭМ!$A$33:$A$776,$A78,СВЦЭМ!$B$33:$B$776,Q$47)+'СЕТ СН'!$G$12+СВЦЭМ!$D$10+'СЕТ СН'!$G$6-'СЕТ СН'!$G$22</f>
        <v>1108.2668766300001</v>
      </c>
      <c r="R78" s="36">
        <f>SUMIFS(СВЦЭМ!$C$33:$C$776,СВЦЭМ!$A$33:$A$776,$A78,СВЦЭМ!$B$33:$B$776,R$47)+'СЕТ СН'!$G$12+СВЦЭМ!$D$10+'СЕТ СН'!$G$6-'СЕТ СН'!$G$22</f>
        <v>1074.89552521</v>
      </c>
      <c r="S78" s="36">
        <f>SUMIFS(СВЦЭМ!$C$33:$C$776,СВЦЭМ!$A$33:$A$776,$A78,СВЦЭМ!$B$33:$B$776,S$47)+'СЕТ СН'!$G$12+СВЦЭМ!$D$10+'СЕТ СН'!$G$6-'СЕТ СН'!$G$22</f>
        <v>1038.9911222799999</v>
      </c>
      <c r="T78" s="36">
        <f>SUMIFS(СВЦЭМ!$C$33:$C$776,СВЦЭМ!$A$33:$A$776,$A78,СВЦЭМ!$B$33:$B$776,T$47)+'СЕТ СН'!$G$12+СВЦЭМ!$D$10+'СЕТ СН'!$G$6-'СЕТ СН'!$G$22</f>
        <v>1009.9502662899999</v>
      </c>
      <c r="U78" s="36">
        <f>SUMIFS(СВЦЭМ!$C$33:$C$776,СВЦЭМ!$A$33:$A$776,$A78,СВЦЭМ!$B$33:$B$776,U$47)+'СЕТ СН'!$G$12+СВЦЭМ!$D$10+'СЕТ СН'!$G$6-'СЕТ СН'!$G$22</f>
        <v>995.14562791000003</v>
      </c>
      <c r="V78" s="36">
        <f>SUMIFS(СВЦЭМ!$C$33:$C$776,СВЦЭМ!$A$33:$A$776,$A78,СВЦЭМ!$B$33:$B$776,V$47)+'СЕТ СН'!$G$12+СВЦЭМ!$D$10+'СЕТ СН'!$G$6-'СЕТ СН'!$G$22</f>
        <v>971.0194607599999</v>
      </c>
      <c r="W78" s="36">
        <f>SUMIFS(СВЦЭМ!$C$33:$C$776,СВЦЭМ!$A$33:$A$776,$A78,СВЦЭМ!$B$33:$B$776,W$47)+'СЕТ СН'!$G$12+СВЦЭМ!$D$10+'СЕТ СН'!$G$6-'СЕТ СН'!$G$22</f>
        <v>967.58432416999995</v>
      </c>
      <c r="X78" s="36">
        <f>SUMIFS(СВЦЭМ!$C$33:$C$776,СВЦЭМ!$A$33:$A$776,$A78,СВЦЭМ!$B$33:$B$776,X$47)+'СЕТ СН'!$G$12+СВЦЭМ!$D$10+'СЕТ СН'!$G$6-'СЕТ СН'!$G$22</f>
        <v>1015.4642668199999</v>
      </c>
      <c r="Y78" s="36">
        <f>SUMIFS(СВЦЭМ!$C$33:$C$776,СВЦЭМ!$A$33:$A$776,$A78,СВЦЭМ!$B$33:$B$776,Y$47)+'СЕТ СН'!$G$12+СВЦЭМ!$D$10+'СЕТ СН'!$G$6-'СЕТ СН'!$G$22</f>
        <v>1086.16084587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01.03.2019</v>
      </c>
      <c r="B84" s="36">
        <f>SUMIFS(СВЦЭМ!$C$33:$C$776,СВЦЭМ!$A$33:$A$776,$A84,СВЦЭМ!$B$33:$B$776,B$83)+'СЕТ СН'!$H$12+СВЦЭМ!$D$10+'СЕТ СН'!$H$6-'СЕТ СН'!$H$22</f>
        <v>1276.06734615</v>
      </c>
      <c r="C84" s="36">
        <f>SUMIFS(СВЦЭМ!$C$33:$C$776,СВЦЭМ!$A$33:$A$776,$A84,СВЦЭМ!$B$33:$B$776,C$83)+'СЕТ СН'!$H$12+СВЦЭМ!$D$10+'СЕТ СН'!$H$6-'СЕТ СН'!$H$22</f>
        <v>1306.4918277699999</v>
      </c>
      <c r="D84" s="36">
        <f>SUMIFS(СВЦЭМ!$C$33:$C$776,СВЦЭМ!$A$33:$A$776,$A84,СВЦЭМ!$B$33:$B$776,D$83)+'СЕТ СН'!$H$12+СВЦЭМ!$D$10+'СЕТ СН'!$H$6-'СЕТ СН'!$H$22</f>
        <v>1323.0347341299998</v>
      </c>
      <c r="E84" s="36">
        <f>SUMIFS(СВЦЭМ!$C$33:$C$776,СВЦЭМ!$A$33:$A$776,$A84,СВЦЭМ!$B$33:$B$776,E$83)+'СЕТ СН'!$H$12+СВЦЭМ!$D$10+'СЕТ СН'!$H$6-'СЕТ СН'!$H$22</f>
        <v>1364.0491089000002</v>
      </c>
      <c r="F84" s="36">
        <f>SUMIFS(СВЦЭМ!$C$33:$C$776,СВЦЭМ!$A$33:$A$776,$A84,СВЦЭМ!$B$33:$B$776,F$83)+'СЕТ СН'!$H$12+СВЦЭМ!$D$10+'СЕТ СН'!$H$6-'СЕТ СН'!$H$22</f>
        <v>1366.1382244500001</v>
      </c>
      <c r="G84" s="36">
        <f>SUMIFS(СВЦЭМ!$C$33:$C$776,СВЦЭМ!$A$33:$A$776,$A84,СВЦЭМ!$B$33:$B$776,G$83)+'СЕТ СН'!$H$12+СВЦЭМ!$D$10+'СЕТ СН'!$H$6-'СЕТ СН'!$H$22</f>
        <v>1310.26296826</v>
      </c>
      <c r="H84" s="36">
        <f>SUMIFS(СВЦЭМ!$C$33:$C$776,СВЦЭМ!$A$33:$A$776,$A84,СВЦЭМ!$B$33:$B$776,H$83)+'СЕТ СН'!$H$12+СВЦЭМ!$D$10+'СЕТ СН'!$H$6-'СЕТ СН'!$H$22</f>
        <v>1254.24205138</v>
      </c>
      <c r="I84" s="36">
        <f>SUMIFS(СВЦЭМ!$C$33:$C$776,СВЦЭМ!$A$33:$A$776,$A84,СВЦЭМ!$B$33:$B$776,I$83)+'СЕТ СН'!$H$12+СВЦЭМ!$D$10+'СЕТ СН'!$H$6-'СЕТ СН'!$H$22</f>
        <v>1212.9669546</v>
      </c>
      <c r="J84" s="36">
        <f>SUMIFS(СВЦЭМ!$C$33:$C$776,СВЦЭМ!$A$33:$A$776,$A84,СВЦЭМ!$B$33:$B$776,J$83)+'СЕТ СН'!$H$12+СВЦЭМ!$D$10+'СЕТ СН'!$H$6-'СЕТ СН'!$H$22</f>
        <v>1178.8645535400001</v>
      </c>
      <c r="K84" s="36">
        <f>SUMIFS(СВЦЭМ!$C$33:$C$776,СВЦЭМ!$A$33:$A$776,$A84,СВЦЭМ!$B$33:$B$776,K$83)+'СЕТ СН'!$H$12+СВЦЭМ!$D$10+'СЕТ СН'!$H$6-'СЕТ СН'!$H$22</f>
        <v>1161.7862764199999</v>
      </c>
      <c r="L84" s="36">
        <f>SUMIFS(СВЦЭМ!$C$33:$C$776,СВЦЭМ!$A$33:$A$776,$A84,СВЦЭМ!$B$33:$B$776,L$83)+'СЕТ СН'!$H$12+СВЦЭМ!$D$10+'СЕТ СН'!$H$6-'СЕТ СН'!$H$22</f>
        <v>1175.3937229399999</v>
      </c>
      <c r="M84" s="36">
        <f>SUMIFS(СВЦЭМ!$C$33:$C$776,СВЦЭМ!$A$33:$A$776,$A84,СВЦЭМ!$B$33:$B$776,M$83)+'СЕТ СН'!$H$12+СВЦЭМ!$D$10+'СЕТ СН'!$H$6-'СЕТ СН'!$H$22</f>
        <v>1196.68551243</v>
      </c>
      <c r="N84" s="36">
        <f>SUMIFS(СВЦЭМ!$C$33:$C$776,СВЦЭМ!$A$33:$A$776,$A84,СВЦЭМ!$B$33:$B$776,N$83)+'СЕТ СН'!$H$12+СВЦЭМ!$D$10+'СЕТ СН'!$H$6-'СЕТ СН'!$H$22</f>
        <v>1228.6705366699998</v>
      </c>
      <c r="O84" s="36">
        <f>SUMIFS(СВЦЭМ!$C$33:$C$776,СВЦЭМ!$A$33:$A$776,$A84,СВЦЭМ!$B$33:$B$776,O$83)+'СЕТ СН'!$H$12+СВЦЭМ!$D$10+'СЕТ СН'!$H$6-'СЕТ СН'!$H$22</f>
        <v>1233.3332108</v>
      </c>
      <c r="P84" s="36">
        <f>SUMIFS(СВЦЭМ!$C$33:$C$776,СВЦЭМ!$A$33:$A$776,$A84,СВЦЭМ!$B$33:$B$776,P$83)+'СЕТ СН'!$H$12+СВЦЭМ!$D$10+'СЕТ СН'!$H$6-'СЕТ СН'!$H$22</f>
        <v>1240.92274471</v>
      </c>
      <c r="Q84" s="36">
        <f>SUMIFS(СВЦЭМ!$C$33:$C$776,СВЦЭМ!$A$33:$A$776,$A84,СВЦЭМ!$B$33:$B$776,Q$83)+'СЕТ СН'!$H$12+СВЦЭМ!$D$10+'СЕТ СН'!$H$6-'СЕТ СН'!$H$22</f>
        <v>1239.6947508799999</v>
      </c>
      <c r="R84" s="36">
        <f>SUMIFS(СВЦЭМ!$C$33:$C$776,СВЦЭМ!$A$33:$A$776,$A84,СВЦЭМ!$B$33:$B$776,R$83)+'СЕТ СН'!$H$12+СВЦЭМ!$D$10+'СЕТ СН'!$H$6-'СЕТ СН'!$H$22</f>
        <v>1210.40094662</v>
      </c>
      <c r="S84" s="36">
        <f>SUMIFS(СВЦЭМ!$C$33:$C$776,СВЦЭМ!$A$33:$A$776,$A84,СВЦЭМ!$B$33:$B$776,S$83)+'СЕТ СН'!$H$12+СВЦЭМ!$D$10+'СЕТ СН'!$H$6-'СЕТ СН'!$H$22</f>
        <v>1167.0948643900001</v>
      </c>
      <c r="T84" s="36">
        <f>SUMIFS(СВЦЭМ!$C$33:$C$776,СВЦЭМ!$A$33:$A$776,$A84,СВЦЭМ!$B$33:$B$776,T$83)+'СЕТ СН'!$H$12+СВЦЭМ!$D$10+'СЕТ СН'!$H$6-'СЕТ СН'!$H$22</f>
        <v>1154.14332302</v>
      </c>
      <c r="U84" s="36">
        <f>SUMIFS(СВЦЭМ!$C$33:$C$776,СВЦЭМ!$A$33:$A$776,$A84,СВЦЭМ!$B$33:$B$776,U$83)+'СЕТ СН'!$H$12+СВЦЭМ!$D$10+'СЕТ СН'!$H$6-'СЕТ СН'!$H$22</f>
        <v>1135.10753486</v>
      </c>
      <c r="V84" s="36">
        <f>SUMIFS(СВЦЭМ!$C$33:$C$776,СВЦЭМ!$A$33:$A$776,$A84,СВЦЭМ!$B$33:$B$776,V$83)+'СЕТ СН'!$H$12+СВЦЭМ!$D$10+'СЕТ СН'!$H$6-'СЕТ СН'!$H$22</f>
        <v>1130.9010851200001</v>
      </c>
      <c r="W84" s="36">
        <f>SUMIFS(СВЦЭМ!$C$33:$C$776,СВЦЭМ!$A$33:$A$776,$A84,СВЦЭМ!$B$33:$B$776,W$83)+'СЕТ СН'!$H$12+СВЦЭМ!$D$10+'СЕТ СН'!$H$6-'СЕТ СН'!$H$22</f>
        <v>1142.8152164600001</v>
      </c>
      <c r="X84" s="36">
        <f>SUMIFS(СВЦЭМ!$C$33:$C$776,СВЦЭМ!$A$33:$A$776,$A84,СВЦЭМ!$B$33:$B$776,X$83)+'СЕТ СН'!$H$12+СВЦЭМ!$D$10+'СЕТ СН'!$H$6-'СЕТ СН'!$H$22</f>
        <v>1191.8251337900001</v>
      </c>
      <c r="Y84" s="36">
        <f>SUMIFS(СВЦЭМ!$C$33:$C$776,СВЦЭМ!$A$33:$A$776,$A84,СВЦЭМ!$B$33:$B$776,Y$83)+'СЕТ СН'!$H$12+СВЦЭМ!$D$10+'СЕТ СН'!$H$6-'СЕТ СН'!$H$22</f>
        <v>1252.1869939600001</v>
      </c>
    </row>
    <row r="85" spans="1:25" ht="15.75" x14ac:dyDescent="0.2">
      <c r="A85" s="35">
        <f>A84+1</f>
        <v>43526</v>
      </c>
      <c r="B85" s="36">
        <f>SUMIFS(СВЦЭМ!$C$33:$C$776,СВЦЭМ!$A$33:$A$776,$A85,СВЦЭМ!$B$33:$B$776,B$83)+'СЕТ СН'!$H$12+СВЦЭМ!$D$10+'СЕТ СН'!$H$6-'СЕТ СН'!$H$22</f>
        <v>1288.8535352700001</v>
      </c>
      <c r="C85" s="36">
        <f>SUMIFS(СВЦЭМ!$C$33:$C$776,СВЦЭМ!$A$33:$A$776,$A85,СВЦЭМ!$B$33:$B$776,C$83)+'СЕТ СН'!$H$12+СВЦЭМ!$D$10+'СЕТ СН'!$H$6-'СЕТ СН'!$H$22</f>
        <v>1305.5217090400001</v>
      </c>
      <c r="D85" s="36">
        <f>SUMIFS(СВЦЭМ!$C$33:$C$776,СВЦЭМ!$A$33:$A$776,$A85,СВЦЭМ!$B$33:$B$776,D$83)+'СЕТ СН'!$H$12+СВЦЭМ!$D$10+'СЕТ СН'!$H$6-'СЕТ СН'!$H$22</f>
        <v>1328.70693557</v>
      </c>
      <c r="E85" s="36">
        <f>SUMIFS(СВЦЭМ!$C$33:$C$776,СВЦЭМ!$A$33:$A$776,$A85,СВЦЭМ!$B$33:$B$776,E$83)+'СЕТ СН'!$H$12+СВЦЭМ!$D$10+'СЕТ СН'!$H$6-'СЕТ СН'!$H$22</f>
        <v>1329.3656245799998</v>
      </c>
      <c r="F85" s="36">
        <f>SUMIFS(СВЦЭМ!$C$33:$C$776,СВЦЭМ!$A$33:$A$776,$A85,СВЦЭМ!$B$33:$B$776,F$83)+'СЕТ СН'!$H$12+СВЦЭМ!$D$10+'СЕТ СН'!$H$6-'СЕТ СН'!$H$22</f>
        <v>1336.2522875599998</v>
      </c>
      <c r="G85" s="36">
        <f>SUMIFS(СВЦЭМ!$C$33:$C$776,СВЦЭМ!$A$33:$A$776,$A85,СВЦЭМ!$B$33:$B$776,G$83)+'СЕТ СН'!$H$12+СВЦЭМ!$D$10+'СЕТ СН'!$H$6-'СЕТ СН'!$H$22</f>
        <v>1320.4099093</v>
      </c>
      <c r="H85" s="36">
        <f>SUMIFS(СВЦЭМ!$C$33:$C$776,СВЦЭМ!$A$33:$A$776,$A85,СВЦЭМ!$B$33:$B$776,H$83)+'СЕТ СН'!$H$12+СВЦЭМ!$D$10+'СЕТ СН'!$H$6-'СЕТ СН'!$H$22</f>
        <v>1303.3176154299999</v>
      </c>
      <c r="I85" s="36">
        <f>SUMIFS(СВЦЭМ!$C$33:$C$776,СВЦЭМ!$A$33:$A$776,$A85,СВЦЭМ!$B$33:$B$776,I$83)+'СЕТ СН'!$H$12+СВЦЭМ!$D$10+'СЕТ СН'!$H$6-'СЕТ СН'!$H$22</f>
        <v>1240.52132491</v>
      </c>
      <c r="J85" s="36">
        <f>SUMIFS(СВЦЭМ!$C$33:$C$776,СВЦЭМ!$A$33:$A$776,$A85,СВЦЭМ!$B$33:$B$776,J$83)+'СЕТ СН'!$H$12+СВЦЭМ!$D$10+'СЕТ СН'!$H$6-'СЕТ СН'!$H$22</f>
        <v>1184.95769922</v>
      </c>
      <c r="K85" s="36">
        <f>SUMIFS(СВЦЭМ!$C$33:$C$776,СВЦЭМ!$A$33:$A$776,$A85,СВЦЭМ!$B$33:$B$776,K$83)+'СЕТ СН'!$H$12+СВЦЭМ!$D$10+'СЕТ СН'!$H$6-'СЕТ СН'!$H$22</f>
        <v>1167.1263808599999</v>
      </c>
      <c r="L85" s="36">
        <f>SUMIFS(СВЦЭМ!$C$33:$C$776,СВЦЭМ!$A$33:$A$776,$A85,СВЦЭМ!$B$33:$B$776,L$83)+'СЕТ СН'!$H$12+СВЦЭМ!$D$10+'СЕТ СН'!$H$6-'СЕТ СН'!$H$22</f>
        <v>1160.7216935599999</v>
      </c>
      <c r="M85" s="36">
        <f>SUMIFS(СВЦЭМ!$C$33:$C$776,СВЦЭМ!$A$33:$A$776,$A85,СВЦЭМ!$B$33:$B$776,M$83)+'СЕТ СН'!$H$12+СВЦЭМ!$D$10+'СЕТ СН'!$H$6-'СЕТ СН'!$H$22</f>
        <v>1184.0977968</v>
      </c>
      <c r="N85" s="36">
        <f>SUMIFS(СВЦЭМ!$C$33:$C$776,СВЦЭМ!$A$33:$A$776,$A85,СВЦЭМ!$B$33:$B$776,N$83)+'СЕТ СН'!$H$12+СВЦЭМ!$D$10+'СЕТ СН'!$H$6-'СЕТ СН'!$H$22</f>
        <v>1234.1056950699999</v>
      </c>
      <c r="O85" s="36">
        <f>SUMIFS(СВЦЭМ!$C$33:$C$776,СВЦЭМ!$A$33:$A$776,$A85,СВЦЭМ!$B$33:$B$776,O$83)+'СЕТ СН'!$H$12+СВЦЭМ!$D$10+'СЕТ СН'!$H$6-'СЕТ СН'!$H$22</f>
        <v>1232.63887783</v>
      </c>
      <c r="P85" s="36">
        <f>SUMIFS(СВЦЭМ!$C$33:$C$776,СВЦЭМ!$A$33:$A$776,$A85,СВЦЭМ!$B$33:$B$776,P$83)+'СЕТ СН'!$H$12+СВЦЭМ!$D$10+'СЕТ СН'!$H$6-'СЕТ СН'!$H$22</f>
        <v>1258.8136888899999</v>
      </c>
      <c r="Q85" s="36">
        <f>SUMIFS(СВЦЭМ!$C$33:$C$776,СВЦЭМ!$A$33:$A$776,$A85,СВЦЭМ!$B$33:$B$776,Q$83)+'СЕТ СН'!$H$12+СВЦЭМ!$D$10+'СЕТ СН'!$H$6-'СЕТ СН'!$H$22</f>
        <v>1252.52330267</v>
      </c>
      <c r="R85" s="36">
        <f>SUMIFS(СВЦЭМ!$C$33:$C$776,СВЦЭМ!$A$33:$A$776,$A85,СВЦЭМ!$B$33:$B$776,R$83)+'СЕТ СН'!$H$12+СВЦЭМ!$D$10+'СЕТ СН'!$H$6-'СЕТ СН'!$H$22</f>
        <v>1216.7412164299999</v>
      </c>
      <c r="S85" s="36">
        <f>SUMIFS(СВЦЭМ!$C$33:$C$776,СВЦЭМ!$A$33:$A$776,$A85,СВЦЭМ!$B$33:$B$776,S$83)+'СЕТ СН'!$H$12+СВЦЭМ!$D$10+'СЕТ СН'!$H$6-'СЕТ СН'!$H$22</f>
        <v>1174.49844861</v>
      </c>
      <c r="T85" s="36">
        <f>SUMIFS(СВЦЭМ!$C$33:$C$776,СВЦЭМ!$A$33:$A$776,$A85,СВЦЭМ!$B$33:$B$776,T$83)+'СЕТ СН'!$H$12+СВЦЭМ!$D$10+'СЕТ СН'!$H$6-'СЕТ СН'!$H$22</f>
        <v>1148.75973864</v>
      </c>
      <c r="U85" s="36">
        <f>SUMIFS(СВЦЭМ!$C$33:$C$776,СВЦЭМ!$A$33:$A$776,$A85,СВЦЭМ!$B$33:$B$776,U$83)+'СЕТ СН'!$H$12+СВЦЭМ!$D$10+'СЕТ СН'!$H$6-'СЕТ СН'!$H$22</f>
        <v>1117.2581996399999</v>
      </c>
      <c r="V85" s="36">
        <f>SUMIFS(СВЦЭМ!$C$33:$C$776,СВЦЭМ!$A$33:$A$776,$A85,СВЦЭМ!$B$33:$B$776,V$83)+'СЕТ СН'!$H$12+СВЦЭМ!$D$10+'СЕТ СН'!$H$6-'СЕТ СН'!$H$22</f>
        <v>1110.6738154499999</v>
      </c>
      <c r="W85" s="36">
        <f>SUMIFS(СВЦЭМ!$C$33:$C$776,СВЦЭМ!$A$33:$A$776,$A85,СВЦЭМ!$B$33:$B$776,W$83)+'СЕТ СН'!$H$12+СВЦЭМ!$D$10+'СЕТ СН'!$H$6-'СЕТ СН'!$H$22</f>
        <v>1116.7075536899999</v>
      </c>
      <c r="X85" s="36">
        <f>SUMIFS(СВЦЭМ!$C$33:$C$776,СВЦЭМ!$A$33:$A$776,$A85,СВЦЭМ!$B$33:$B$776,X$83)+'СЕТ СН'!$H$12+СВЦЭМ!$D$10+'СЕТ СН'!$H$6-'СЕТ СН'!$H$22</f>
        <v>1164.5927949100001</v>
      </c>
      <c r="Y85" s="36">
        <f>SUMIFS(СВЦЭМ!$C$33:$C$776,СВЦЭМ!$A$33:$A$776,$A85,СВЦЭМ!$B$33:$B$776,Y$83)+'СЕТ СН'!$H$12+СВЦЭМ!$D$10+'СЕТ СН'!$H$6-'СЕТ СН'!$H$22</f>
        <v>1228.59805119</v>
      </c>
    </row>
    <row r="86" spans="1:25" ht="15.75" x14ac:dyDescent="0.2">
      <c r="A86" s="35">
        <f t="shared" ref="A86:A114" si="2">A85+1</f>
        <v>43527</v>
      </c>
      <c r="B86" s="36">
        <f>SUMIFS(СВЦЭМ!$C$33:$C$776,СВЦЭМ!$A$33:$A$776,$A86,СВЦЭМ!$B$33:$B$776,B$83)+'СЕТ СН'!$H$12+СВЦЭМ!$D$10+'СЕТ СН'!$H$6-'СЕТ СН'!$H$22</f>
        <v>1261.4138859300001</v>
      </c>
      <c r="C86" s="36">
        <f>SUMIFS(СВЦЭМ!$C$33:$C$776,СВЦЭМ!$A$33:$A$776,$A86,СВЦЭМ!$B$33:$B$776,C$83)+'СЕТ СН'!$H$12+СВЦЭМ!$D$10+'СЕТ СН'!$H$6-'СЕТ СН'!$H$22</f>
        <v>1286.3831073900001</v>
      </c>
      <c r="D86" s="36">
        <f>SUMIFS(СВЦЭМ!$C$33:$C$776,СВЦЭМ!$A$33:$A$776,$A86,СВЦЭМ!$B$33:$B$776,D$83)+'СЕТ СН'!$H$12+СВЦЭМ!$D$10+'СЕТ СН'!$H$6-'СЕТ СН'!$H$22</f>
        <v>1313.4937439099999</v>
      </c>
      <c r="E86" s="36">
        <f>SUMIFS(СВЦЭМ!$C$33:$C$776,СВЦЭМ!$A$33:$A$776,$A86,СВЦЭМ!$B$33:$B$776,E$83)+'СЕТ СН'!$H$12+СВЦЭМ!$D$10+'СЕТ СН'!$H$6-'СЕТ СН'!$H$22</f>
        <v>1313.2484339000002</v>
      </c>
      <c r="F86" s="36">
        <f>SUMIFS(СВЦЭМ!$C$33:$C$776,СВЦЭМ!$A$33:$A$776,$A86,СВЦЭМ!$B$33:$B$776,F$83)+'СЕТ СН'!$H$12+СВЦЭМ!$D$10+'СЕТ СН'!$H$6-'СЕТ СН'!$H$22</f>
        <v>1327.71806986</v>
      </c>
      <c r="G86" s="36">
        <f>SUMIFS(СВЦЭМ!$C$33:$C$776,СВЦЭМ!$A$33:$A$776,$A86,СВЦЭМ!$B$33:$B$776,G$83)+'СЕТ СН'!$H$12+СВЦЭМ!$D$10+'СЕТ СН'!$H$6-'СЕТ СН'!$H$22</f>
        <v>1303.1359388999999</v>
      </c>
      <c r="H86" s="36">
        <f>SUMIFS(СВЦЭМ!$C$33:$C$776,СВЦЭМ!$A$33:$A$776,$A86,СВЦЭМ!$B$33:$B$776,H$83)+'СЕТ СН'!$H$12+СВЦЭМ!$D$10+'СЕТ СН'!$H$6-'СЕТ СН'!$H$22</f>
        <v>1304.5674167299999</v>
      </c>
      <c r="I86" s="36">
        <f>SUMIFS(СВЦЭМ!$C$33:$C$776,СВЦЭМ!$A$33:$A$776,$A86,СВЦЭМ!$B$33:$B$776,I$83)+'СЕТ СН'!$H$12+СВЦЭМ!$D$10+'СЕТ СН'!$H$6-'СЕТ СН'!$H$22</f>
        <v>1260.0900899799999</v>
      </c>
      <c r="J86" s="36">
        <f>SUMIFS(СВЦЭМ!$C$33:$C$776,СВЦЭМ!$A$33:$A$776,$A86,СВЦЭМ!$B$33:$B$776,J$83)+'СЕТ СН'!$H$12+СВЦЭМ!$D$10+'СЕТ СН'!$H$6-'СЕТ СН'!$H$22</f>
        <v>1190.2675732600001</v>
      </c>
      <c r="K86" s="36">
        <f>SUMIFS(СВЦЭМ!$C$33:$C$776,СВЦЭМ!$A$33:$A$776,$A86,СВЦЭМ!$B$33:$B$776,K$83)+'СЕТ СН'!$H$12+СВЦЭМ!$D$10+'СЕТ СН'!$H$6-'СЕТ СН'!$H$22</f>
        <v>1135.3353993199999</v>
      </c>
      <c r="L86" s="36">
        <f>SUMIFS(СВЦЭМ!$C$33:$C$776,СВЦЭМ!$A$33:$A$776,$A86,СВЦЭМ!$B$33:$B$776,L$83)+'СЕТ СН'!$H$12+СВЦЭМ!$D$10+'СЕТ СН'!$H$6-'СЕТ СН'!$H$22</f>
        <v>1117.13110992</v>
      </c>
      <c r="M86" s="36">
        <f>SUMIFS(СВЦЭМ!$C$33:$C$776,СВЦЭМ!$A$33:$A$776,$A86,СВЦЭМ!$B$33:$B$776,M$83)+'СЕТ СН'!$H$12+СВЦЭМ!$D$10+'СЕТ СН'!$H$6-'СЕТ СН'!$H$22</f>
        <v>1137.09923099</v>
      </c>
      <c r="N86" s="36">
        <f>SUMIFS(СВЦЭМ!$C$33:$C$776,СВЦЭМ!$A$33:$A$776,$A86,СВЦЭМ!$B$33:$B$776,N$83)+'СЕТ СН'!$H$12+СВЦЭМ!$D$10+'СЕТ СН'!$H$6-'СЕТ СН'!$H$22</f>
        <v>1162.3437821699999</v>
      </c>
      <c r="O86" s="36">
        <f>SUMIFS(СВЦЭМ!$C$33:$C$776,СВЦЭМ!$A$33:$A$776,$A86,СВЦЭМ!$B$33:$B$776,O$83)+'СЕТ СН'!$H$12+СВЦЭМ!$D$10+'СЕТ СН'!$H$6-'СЕТ СН'!$H$22</f>
        <v>1165.8735864800001</v>
      </c>
      <c r="P86" s="36">
        <f>SUMIFS(СВЦЭМ!$C$33:$C$776,СВЦЭМ!$A$33:$A$776,$A86,СВЦЭМ!$B$33:$B$776,P$83)+'СЕТ СН'!$H$12+СВЦЭМ!$D$10+'СЕТ СН'!$H$6-'СЕТ СН'!$H$22</f>
        <v>1181.2433778700001</v>
      </c>
      <c r="Q86" s="36">
        <f>SUMIFS(СВЦЭМ!$C$33:$C$776,СВЦЭМ!$A$33:$A$776,$A86,СВЦЭМ!$B$33:$B$776,Q$83)+'СЕТ СН'!$H$12+СВЦЭМ!$D$10+'СЕТ СН'!$H$6-'СЕТ СН'!$H$22</f>
        <v>1195.63629064</v>
      </c>
      <c r="R86" s="36">
        <f>SUMIFS(СВЦЭМ!$C$33:$C$776,СВЦЭМ!$A$33:$A$776,$A86,СВЦЭМ!$B$33:$B$776,R$83)+'СЕТ СН'!$H$12+СВЦЭМ!$D$10+'СЕТ СН'!$H$6-'СЕТ СН'!$H$22</f>
        <v>1203.8345226599999</v>
      </c>
      <c r="S86" s="36">
        <f>SUMIFS(СВЦЭМ!$C$33:$C$776,СВЦЭМ!$A$33:$A$776,$A86,СВЦЭМ!$B$33:$B$776,S$83)+'СЕТ СН'!$H$12+СВЦЭМ!$D$10+'СЕТ СН'!$H$6-'СЕТ СН'!$H$22</f>
        <v>1160.2289784899999</v>
      </c>
      <c r="T86" s="36">
        <f>SUMIFS(СВЦЭМ!$C$33:$C$776,СВЦЭМ!$A$33:$A$776,$A86,СВЦЭМ!$B$33:$B$776,T$83)+'СЕТ СН'!$H$12+СВЦЭМ!$D$10+'СЕТ СН'!$H$6-'СЕТ СН'!$H$22</f>
        <v>1146.5988029499999</v>
      </c>
      <c r="U86" s="36">
        <f>SUMIFS(СВЦЭМ!$C$33:$C$776,СВЦЭМ!$A$33:$A$776,$A86,СВЦЭМ!$B$33:$B$776,U$83)+'СЕТ СН'!$H$12+СВЦЭМ!$D$10+'СЕТ СН'!$H$6-'СЕТ СН'!$H$22</f>
        <v>1087.81968136</v>
      </c>
      <c r="V86" s="36">
        <f>SUMIFS(СВЦЭМ!$C$33:$C$776,СВЦЭМ!$A$33:$A$776,$A86,СВЦЭМ!$B$33:$B$776,V$83)+'СЕТ СН'!$H$12+СВЦЭМ!$D$10+'СЕТ СН'!$H$6-'СЕТ СН'!$H$22</f>
        <v>1080.60750007</v>
      </c>
      <c r="W86" s="36">
        <f>SUMIFS(СВЦЭМ!$C$33:$C$776,СВЦЭМ!$A$33:$A$776,$A86,СВЦЭМ!$B$33:$B$776,W$83)+'СЕТ СН'!$H$12+СВЦЭМ!$D$10+'СЕТ СН'!$H$6-'СЕТ СН'!$H$22</f>
        <v>1090.8698522499999</v>
      </c>
      <c r="X86" s="36">
        <f>SUMIFS(СВЦЭМ!$C$33:$C$776,СВЦЭМ!$A$33:$A$776,$A86,СВЦЭМ!$B$33:$B$776,X$83)+'СЕТ СН'!$H$12+СВЦЭМ!$D$10+'СЕТ СН'!$H$6-'СЕТ СН'!$H$22</f>
        <v>1135.6031788999999</v>
      </c>
      <c r="Y86" s="36">
        <f>SUMIFS(СВЦЭМ!$C$33:$C$776,СВЦЭМ!$A$33:$A$776,$A86,СВЦЭМ!$B$33:$B$776,Y$83)+'СЕТ СН'!$H$12+СВЦЭМ!$D$10+'СЕТ СН'!$H$6-'СЕТ СН'!$H$22</f>
        <v>1207.4596225999999</v>
      </c>
    </row>
    <row r="87" spans="1:25" ht="15.75" x14ac:dyDescent="0.2">
      <c r="A87" s="35">
        <f t="shared" si="2"/>
        <v>43528</v>
      </c>
      <c r="B87" s="36">
        <f>SUMIFS(СВЦЭМ!$C$33:$C$776,СВЦЭМ!$A$33:$A$776,$A87,СВЦЭМ!$B$33:$B$776,B$83)+'СЕТ СН'!$H$12+СВЦЭМ!$D$10+'СЕТ СН'!$H$6-'СЕТ СН'!$H$22</f>
        <v>1303.55159976</v>
      </c>
      <c r="C87" s="36">
        <f>SUMIFS(СВЦЭМ!$C$33:$C$776,СВЦЭМ!$A$33:$A$776,$A87,СВЦЭМ!$B$33:$B$776,C$83)+'СЕТ СН'!$H$12+СВЦЭМ!$D$10+'СЕТ СН'!$H$6-'СЕТ СН'!$H$22</f>
        <v>1324.3087734699998</v>
      </c>
      <c r="D87" s="36">
        <f>SUMIFS(СВЦЭМ!$C$33:$C$776,СВЦЭМ!$A$33:$A$776,$A87,СВЦЭМ!$B$33:$B$776,D$83)+'СЕТ СН'!$H$12+СВЦЭМ!$D$10+'СЕТ СН'!$H$6-'СЕТ СН'!$H$22</f>
        <v>1325.47402956</v>
      </c>
      <c r="E87" s="36">
        <f>SUMIFS(СВЦЭМ!$C$33:$C$776,СВЦЭМ!$A$33:$A$776,$A87,СВЦЭМ!$B$33:$B$776,E$83)+'СЕТ СН'!$H$12+СВЦЭМ!$D$10+'СЕТ СН'!$H$6-'СЕТ СН'!$H$22</f>
        <v>1327.83961486</v>
      </c>
      <c r="F87" s="36">
        <f>SUMIFS(СВЦЭМ!$C$33:$C$776,СВЦЭМ!$A$33:$A$776,$A87,СВЦЭМ!$B$33:$B$776,F$83)+'СЕТ СН'!$H$12+СВЦЭМ!$D$10+'СЕТ СН'!$H$6-'СЕТ СН'!$H$22</f>
        <v>1361.4246416000001</v>
      </c>
      <c r="G87" s="36">
        <f>SUMIFS(СВЦЭМ!$C$33:$C$776,СВЦЭМ!$A$33:$A$776,$A87,СВЦЭМ!$B$33:$B$776,G$83)+'СЕТ СН'!$H$12+СВЦЭМ!$D$10+'СЕТ СН'!$H$6-'СЕТ СН'!$H$22</f>
        <v>1330.2182733</v>
      </c>
      <c r="H87" s="36">
        <f>SUMIFS(СВЦЭМ!$C$33:$C$776,СВЦЭМ!$A$33:$A$776,$A87,СВЦЭМ!$B$33:$B$776,H$83)+'СЕТ СН'!$H$12+СВЦЭМ!$D$10+'СЕТ СН'!$H$6-'СЕТ СН'!$H$22</f>
        <v>1295.28591824</v>
      </c>
      <c r="I87" s="36">
        <f>SUMIFS(СВЦЭМ!$C$33:$C$776,СВЦЭМ!$A$33:$A$776,$A87,СВЦЭМ!$B$33:$B$776,I$83)+'СЕТ СН'!$H$12+СВЦЭМ!$D$10+'СЕТ СН'!$H$6-'СЕТ СН'!$H$22</f>
        <v>1230.63829627</v>
      </c>
      <c r="J87" s="36">
        <f>SUMIFS(СВЦЭМ!$C$33:$C$776,СВЦЭМ!$A$33:$A$776,$A87,СВЦЭМ!$B$33:$B$776,J$83)+'СЕТ СН'!$H$12+СВЦЭМ!$D$10+'СЕТ СН'!$H$6-'СЕТ СН'!$H$22</f>
        <v>1184.38884474</v>
      </c>
      <c r="K87" s="36">
        <f>SUMIFS(СВЦЭМ!$C$33:$C$776,СВЦЭМ!$A$33:$A$776,$A87,СВЦЭМ!$B$33:$B$776,K$83)+'СЕТ СН'!$H$12+СВЦЭМ!$D$10+'СЕТ СН'!$H$6-'СЕТ СН'!$H$22</f>
        <v>1164.9275673500001</v>
      </c>
      <c r="L87" s="36">
        <f>SUMIFS(СВЦЭМ!$C$33:$C$776,СВЦЭМ!$A$33:$A$776,$A87,СВЦЭМ!$B$33:$B$776,L$83)+'СЕТ СН'!$H$12+СВЦЭМ!$D$10+'СЕТ СН'!$H$6-'СЕТ СН'!$H$22</f>
        <v>1162.9633548100001</v>
      </c>
      <c r="M87" s="36">
        <f>SUMIFS(СВЦЭМ!$C$33:$C$776,СВЦЭМ!$A$33:$A$776,$A87,СВЦЭМ!$B$33:$B$776,M$83)+'СЕТ СН'!$H$12+СВЦЭМ!$D$10+'СЕТ СН'!$H$6-'СЕТ СН'!$H$22</f>
        <v>1180.09187174</v>
      </c>
      <c r="N87" s="36">
        <f>SUMIFS(СВЦЭМ!$C$33:$C$776,СВЦЭМ!$A$33:$A$776,$A87,СВЦЭМ!$B$33:$B$776,N$83)+'СЕТ СН'!$H$12+СВЦЭМ!$D$10+'СЕТ СН'!$H$6-'СЕТ СН'!$H$22</f>
        <v>1207.6511919499999</v>
      </c>
      <c r="O87" s="36">
        <f>SUMIFS(СВЦЭМ!$C$33:$C$776,СВЦЭМ!$A$33:$A$776,$A87,СВЦЭМ!$B$33:$B$776,O$83)+'СЕТ СН'!$H$12+СВЦЭМ!$D$10+'СЕТ СН'!$H$6-'СЕТ СН'!$H$22</f>
        <v>1214.5141159899999</v>
      </c>
      <c r="P87" s="36">
        <f>SUMIFS(СВЦЭМ!$C$33:$C$776,СВЦЭМ!$A$33:$A$776,$A87,СВЦЭМ!$B$33:$B$776,P$83)+'СЕТ СН'!$H$12+СВЦЭМ!$D$10+'СЕТ СН'!$H$6-'СЕТ СН'!$H$22</f>
        <v>1222.9167485099999</v>
      </c>
      <c r="Q87" s="36">
        <f>SUMIFS(СВЦЭМ!$C$33:$C$776,СВЦЭМ!$A$33:$A$776,$A87,СВЦЭМ!$B$33:$B$776,Q$83)+'СЕТ СН'!$H$12+СВЦЭМ!$D$10+'СЕТ СН'!$H$6-'СЕТ СН'!$H$22</f>
        <v>1215.25341211</v>
      </c>
      <c r="R87" s="36">
        <f>SUMIFS(СВЦЭМ!$C$33:$C$776,СВЦЭМ!$A$33:$A$776,$A87,СВЦЭМ!$B$33:$B$776,R$83)+'СЕТ СН'!$H$12+СВЦЭМ!$D$10+'СЕТ СН'!$H$6-'СЕТ СН'!$H$22</f>
        <v>1187.10110304</v>
      </c>
      <c r="S87" s="36">
        <f>SUMIFS(СВЦЭМ!$C$33:$C$776,СВЦЭМ!$A$33:$A$776,$A87,СВЦЭМ!$B$33:$B$776,S$83)+'СЕТ СН'!$H$12+СВЦЭМ!$D$10+'СЕТ СН'!$H$6-'СЕТ СН'!$H$22</f>
        <v>1127.2032717900001</v>
      </c>
      <c r="T87" s="36">
        <f>SUMIFS(СВЦЭМ!$C$33:$C$776,СВЦЭМ!$A$33:$A$776,$A87,СВЦЭМ!$B$33:$B$776,T$83)+'СЕТ СН'!$H$12+СВЦЭМ!$D$10+'СЕТ СН'!$H$6-'СЕТ СН'!$H$22</f>
        <v>1112.5663775099999</v>
      </c>
      <c r="U87" s="36">
        <f>SUMIFS(СВЦЭМ!$C$33:$C$776,СВЦЭМ!$A$33:$A$776,$A87,СВЦЭМ!$B$33:$B$776,U$83)+'СЕТ СН'!$H$12+СВЦЭМ!$D$10+'СЕТ СН'!$H$6-'СЕТ СН'!$H$22</f>
        <v>1097.98438953</v>
      </c>
      <c r="V87" s="36">
        <f>SUMIFS(СВЦЭМ!$C$33:$C$776,СВЦЭМ!$A$33:$A$776,$A87,СВЦЭМ!$B$33:$B$776,V$83)+'СЕТ СН'!$H$12+СВЦЭМ!$D$10+'СЕТ СН'!$H$6-'СЕТ СН'!$H$22</f>
        <v>1098.43900917</v>
      </c>
      <c r="W87" s="36">
        <f>SUMIFS(СВЦЭМ!$C$33:$C$776,СВЦЭМ!$A$33:$A$776,$A87,СВЦЭМ!$B$33:$B$776,W$83)+'СЕТ СН'!$H$12+СВЦЭМ!$D$10+'СЕТ СН'!$H$6-'СЕТ СН'!$H$22</f>
        <v>1104.5738049399999</v>
      </c>
      <c r="X87" s="36">
        <f>SUMIFS(СВЦЭМ!$C$33:$C$776,СВЦЭМ!$A$33:$A$776,$A87,СВЦЭМ!$B$33:$B$776,X$83)+'СЕТ СН'!$H$12+СВЦЭМ!$D$10+'СЕТ СН'!$H$6-'СЕТ СН'!$H$22</f>
        <v>1150.7238077900001</v>
      </c>
      <c r="Y87" s="36">
        <f>SUMIFS(СВЦЭМ!$C$33:$C$776,СВЦЭМ!$A$33:$A$776,$A87,СВЦЭМ!$B$33:$B$776,Y$83)+'СЕТ СН'!$H$12+СВЦЭМ!$D$10+'СЕТ СН'!$H$6-'СЕТ СН'!$H$22</f>
        <v>1194.9615635099999</v>
      </c>
    </row>
    <row r="88" spans="1:25" ht="15.75" x14ac:dyDescent="0.2">
      <c r="A88" s="35">
        <f t="shared" si="2"/>
        <v>43529</v>
      </c>
      <c r="B88" s="36">
        <f>SUMIFS(СВЦЭМ!$C$33:$C$776,СВЦЭМ!$A$33:$A$776,$A88,СВЦЭМ!$B$33:$B$776,B$83)+'СЕТ СН'!$H$12+СВЦЭМ!$D$10+'СЕТ СН'!$H$6-'СЕТ СН'!$H$22</f>
        <v>1218.1499515</v>
      </c>
      <c r="C88" s="36">
        <f>SUMIFS(СВЦЭМ!$C$33:$C$776,СВЦЭМ!$A$33:$A$776,$A88,СВЦЭМ!$B$33:$B$776,C$83)+'СЕТ СН'!$H$12+СВЦЭМ!$D$10+'СЕТ СН'!$H$6-'СЕТ СН'!$H$22</f>
        <v>1246.34604474</v>
      </c>
      <c r="D88" s="36">
        <f>SUMIFS(СВЦЭМ!$C$33:$C$776,СВЦЭМ!$A$33:$A$776,$A88,СВЦЭМ!$B$33:$B$776,D$83)+'СЕТ СН'!$H$12+СВЦЭМ!$D$10+'СЕТ СН'!$H$6-'СЕТ СН'!$H$22</f>
        <v>1261.1047270700001</v>
      </c>
      <c r="E88" s="36">
        <f>SUMIFS(СВЦЭМ!$C$33:$C$776,СВЦЭМ!$A$33:$A$776,$A88,СВЦЭМ!$B$33:$B$776,E$83)+'СЕТ СН'!$H$12+СВЦЭМ!$D$10+'СЕТ СН'!$H$6-'СЕТ СН'!$H$22</f>
        <v>1279.4369933099999</v>
      </c>
      <c r="F88" s="36">
        <f>SUMIFS(СВЦЭМ!$C$33:$C$776,СВЦЭМ!$A$33:$A$776,$A88,СВЦЭМ!$B$33:$B$776,F$83)+'СЕТ СН'!$H$12+СВЦЭМ!$D$10+'СЕТ СН'!$H$6-'СЕТ СН'!$H$22</f>
        <v>1289.8985203699999</v>
      </c>
      <c r="G88" s="36">
        <f>SUMIFS(СВЦЭМ!$C$33:$C$776,СВЦЭМ!$A$33:$A$776,$A88,СВЦЭМ!$B$33:$B$776,G$83)+'СЕТ СН'!$H$12+СВЦЭМ!$D$10+'СЕТ СН'!$H$6-'СЕТ СН'!$H$22</f>
        <v>1264.79113581</v>
      </c>
      <c r="H88" s="36">
        <f>SUMIFS(СВЦЭМ!$C$33:$C$776,СВЦЭМ!$A$33:$A$776,$A88,СВЦЭМ!$B$33:$B$776,H$83)+'СЕТ СН'!$H$12+СВЦЭМ!$D$10+'СЕТ СН'!$H$6-'СЕТ СН'!$H$22</f>
        <v>1222.77552225</v>
      </c>
      <c r="I88" s="36">
        <f>SUMIFS(СВЦЭМ!$C$33:$C$776,СВЦЭМ!$A$33:$A$776,$A88,СВЦЭМ!$B$33:$B$776,I$83)+'СЕТ СН'!$H$12+СВЦЭМ!$D$10+'СЕТ СН'!$H$6-'СЕТ СН'!$H$22</f>
        <v>1172.16172261</v>
      </c>
      <c r="J88" s="36">
        <f>SUMIFS(СВЦЭМ!$C$33:$C$776,СВЦЭМ!$A$33:$A$776,$A88,СВЦЭМ!$B$33:$B$776,J$83)+'СЕТ СН'!$H$12+СВЦЭМ!$D$10+'СЕТ СН'!$H$6-'СЕТ СН'!$H$22</f>
        <v>1139.2990106100001</v>
      </c>
      <c r="K88" s="36">
        <f>SUMIFS(СВЦЭМ!$C$33:$C$776,СВЦЭМ!$A$33:$A$776,$A88,СВЦЭМ!$B$33:$B$776,K$83)+'СЕТ СН'!$H$12+СВЦЭМ!$D$10+'СЕТ СН'!$H$6-'СЕТ СН'!$H$22</f>
        <v>1115.2025117799999</v>
      </c>
      <c r="L88" s="36">
        <f>SUMIFS(СВЦЭМ!$C$33:$C$776,СВЦЭМ!$A$33:$A$776,$A88,СВЦЭМ!$B$33:$B$776,L$83)+'СЕТ СН'!$H$12+СВЦЭМ!$D$10+'СЕТ СН'!$H$6-'СЕТ СН'!$H$22</f>
        <v>1113.5726073599999</v>
      </c>
      <c r="M88" s="36">
        <f>SUMIFS(СВЦЭМ!$C$33:$C$776,СВЦЭМ!$A$33:$A$776,$A88,СВЦЭМ!$B$33:$B$776,M$83)+'СЕТ СН'!$H$12+СВЦЭМ!$D$10+'СЕТ СН'!$H$6-'СЕТ СН'!$H$22</f>
        <v>1152.7209505199999</v>
      </c>
      <c r="N88" s="36">
        <f>SUMIFS(СВЦЭМ!$C$33:$C$776,СВЦЭМ!$A$33:$A$776,$A88,СВЦЭМ!$B$33:$B$776,N$83)+'СЕТ СН'!$H$12+СВЦЭМ!$D$10+'СЕТ СН'!$H$6-'СЕТ СН'!$H$22</f>
        <v>1188.35937145</v>
      </c>
      <c r="O88" s="36">
        <f>SUMIFS(СВЦЭМ!$C$33:$C$776,СВЦЭМ!$A$33:$A$776,$A88,СВЦЭМ!$B$33:$B$776,O$83)+'СЕТ СН'!$H$12+СВЦЭМ!$D$10+'СЕТ СН'!$H$6-'СЕТ СН'!$H$22</f>
        <v>1186.0041393900001</v>
      </c>
      <c r="P88" s="36">
        <f>SUMIFS(СВЦЭМ!$C$33:$C$776,СВЦЭМ!$A$33:$A$776,$A88,СВЦЭМ!$B$33:$B$776,P$83)+'СЕТ СН'!$H$12+СВЦЭМ!$D$10+'СЕТ СН'!$H$6-'СЕТ СН'!$H$22</f>
        <v>1218.05700297</v>
      </c>
      <c r="Q88" s="36">
        <f>SUMIFS(СВЦЭМ!$C$33:$C$776,СВЦЭМ!$A$33:$A$776,$A88,СВЦЭМ!$B$33:$B$776,Q$83)+'СЕТ СН'!$H$12+СВЦЭМ!$D$10+'СЕТ СН'!$H$6-'СЕТ СН'!$H$22</f>
        <v>1209.8030715300001</v>
      </c>
      <c r="R88" s="36">
        <f>SUMIFS(СВЦЭМ!$C$33:$C$776,СВЦЭМ!$A$33:$A$776,$A88,СВЦЭМ!$B$33:$B$776,R$83)+'СЕТ СН'!$H$12+СВЦЭМ!$D$10+'СЕТ СН'!$H$6-'СЕТ СН'!$H$22</f>
        <v>1182.68788928</v>
      </c>
      <c r="S88" s="36">
        <f>SUMIFS(СВЦЭМ!$C$33:$C$776,СВЦЭМ!$A$33:$A$776,$A88,СВЦЭМ!$B$33:$B$776,S$83)+'СЕТ СН'!$H$12+СВЦЭМ!$D$10+'СЕТ СН'!$H$6-'СЕТ СН'!$H$22</f>
        <v>1136.9969638299999</v>
      </c>
      <c r="T88" s="36">
        <f>SUMIFS(СВЦЭМ!$C$33:$C$776,СВЦЭМ!$A$33:$A$776,$A88,СВЦЭМ!$B$33:$B$776,T$83)+'СЕТ СН'!$H$12+СВЦЭМ!$D$10+'СЕТ СН'!$H$6-'СЕТ СН'!$H$22</f>
        <v>1116.9361800299998</v>
      </c>
      <c r="U88" s="36">
        <f>SUMIFS(СВЦЭМ!$C$33:$C$776,СВЦЭМ!$A$33:$A$776,$A88,СВЦЭМ!$B$33:$B$776,U$83)+'СЕТ СН'!$H$12+СВЦЭМ!$D$10+'СЕТ СН'!$H$6-'СЕТ СН'!$H$22</f>
        <v>1087.21456874</v>
      </c>
      <c r="V88" s="36">
        <f>SUMIFS(СВЦЭМ!$C$33:$C$776,СВЦЭМ!$A$33:$A$776,$A88,СВЦЭМ!$B$33:$B$776,V$83)+'СЕТ СН'!$H$12+СВЦЭМ!$D$10+'СЕТ СН'!$H$6-'СЕТ СН'!$H$22</f>
        <v>1085.1441033599999</v>
      </c>
      <c r="W88" s="36">
        <f>SUMIFS(СВЦЭМ!$C$33:$C$776,СВЦЭМ!$A$33:$A$776,$A88,СВЦЭМ!$B$33:$B$776,W$83)+'СЕТ СН'!$H$12+СВЦЭМ!$D$10+'СЕТ СН'!$H$6-'СЕТ СН'!$H$22</f>
        <v>1093.8602087899999</v>
      </c>
      <c r="X88" s="36">
        <f>SUMIFS(СВЦЭМ!$C$33:$C$776,СВЦЭМ!$A$33:$A$776,$A88,СВЦЭМ!$B$33:$B$776,X$83)+'СЕТ СН'!$H$12+СВЦЭМ!$D$10+'СЕТ СН'!$H$6-'СЕТ СН'!$H$22</f>
        <v>1153.9958043399999</v>
      </c>
      <c r="Y88" s="36">
        <f>SUMIFS(СВЦЭМ!$C$33:$C$776,СВЦЭМ!$A$33:$A$776,$A88,СВЦЭМ!$B$33:$B$776,Y$83)+'СЕТ СН'!$H$12+СВЦЭМ!$D$10+'СЕТ СН'!$H$6-'СЕТ СН'!$H$22</f>
        <v>1204.76857361</v>
      </c>
    </row>
    <row r="89" spans="1:25" ht="15.75" x14ac:dyDescent="0.2">
      <c r="A89" s="35">
        <f t="shared" si="2"/>
        <v>43530</v>
      </c>
      <c r="B89" s="36">
        <f>SUMIFS(СВЦЭМ!$C$33:$C$776,СВЦЭМ!$A$33:$A$776,$A89,СВЦЭМ!$B$33:$B$776,B$83)+'СЕТ СН'!$H$12+СВЦЭМ!$D$10+'СЕТ СН'!$H$6-'СЕТ СН'!$H$22</f>
        <v>1284.2981502499999</v>
      </c>
      <c r="C89" s="36">
        <f>SUMIFS(СВЦЭМ!$C$33:$C$776,СВЦЭМ!$A$33:$A$776,$A89,СВЦЭМ!$B$33:$B$776,C$83)+'СЕТ СН'!$H$12+СВЦЭМ!$D$10+'СЕТ СН'!$H$6-'СЕТ СН'!$H$22</f>
        <v>1302.4633948999999</v>
      </c>
      <c r="D89" s="36">
        <f>SUMIFS(СВЦЭМ!$C$33:$C$776,СВЦЭМ!$A$33:$A$776,$A89,СВЦЭМ!$B$33:$B$776,D$83)+'СЕТ СН'!$H$12+СВЦЭМ!$D$10+'СЕТ СН'!$H$6-'СЕТ СН'!$H$22</f>
        <v>1289.66007571</v>
      </c>
      <c r="E89" s="36">
        <f>SUMIFS(СВЦЭМ!$C$33:$C$776,СВЦЭМ!$A$33:$A$776,$A89,СВЦЭМ!$B$33:$B$776,E$83)+'СЕТ СН'!$H$12+СВЦЭМ!$D$10+'СЕТ СН'!$H$6-'СЕТ СН'!$H$22</f>
        <v>1293.7574809299999</v>
      </c>
      <c r="F89" s="36">
        <f>SUMIFS(СВЦЭМ!$C$33:$C$776,СВЦЭМ!$A$33:$A$776,$A89,СВЦЭМ!$B$33:$B$776,F$83)+'СЕТ СН'!$H$12+СВЦЭМ!$D$10+'СЕТ СН'!$H$6-'СЕТ СН'!$H$22</f>
        <v>1291.71537863</v>
      </c>
      <c r="G89" s="36">
        <f>SUMIFS(СВЦЭМ!$C$33:$C$776,СВЦЭМ!$A$33:$A$776,$A89,СВЦЭМ!$B$33:$B$776,G$83)+'СЕТ СН'!$H$12+СВЦЭМ!$D$10+'СЕТ СН'!$H$6-'СЕТ СН'!$H$22</f>
        <v>1273.7181598500001</v>
      </c>
      <c r="H89" s="36">
        <f>SUMIFS(СВЦЭМ!$C$33:$C$776,СВЦЭМ!$A$33:$A$776,$A89,СВЦЭМ!$B$33:$B$776,H$83)+'СЕТ СН'!$H$12+СВЦЭМ!$D$10+'СЕТ СН'!$H$6-'СЕТ СН'!$H$22</f>
        <v>1260.91355995</v>
      </c>
      <c r="I89" s="36">
        <f>SUMIFS(СВЦЭМ!$C$33:$C$776,СВЦЭМ!$A$33:$A$776,$A89,СВЦЭМ!$B$33:$B$776,I$83)+'СЕТ СН'!$H$12+СВЦЭМ!$D$10+'СЕТ СН'!$H$6-'СЕТ СН'!$H$22</f>
        <v>1221.8297477400001</v>
      </c>
      <c r="J89" s="36">
        <f>SUMIFS(СВЦЭМ!$C$33:$C$776,СВЦЭМ!$A$33:$A$776,$A89,СВЦЭМ!$B$33:$B$776,J$83)+'СЕТ СН'!$H$12+СВЦЭМ!$D$10+'СЕТ СН'!$H$6-'СЕТ СН'!$H$22</f>
        <v>1177.6734916299999</v>
      </c>
      <c r="K89" s="36">
        <f>SUMIFS(СВЦЭМ!$C$33:$C$776,СВЦЭМ!$A$33:$A$776,$A89,СВЦЭМ!$B$33:$B$776,K$83)+'СЕТ СН'!$H$12+СВЦЭМ!$D$10+'СЕТ СН'!$H$6-'СЕТ СН'!$H$22</f>
        <v>1158.8486523199999</v>
      </c>
      <c r="L89" s="36">
        <f>SUMIFS(СВЦЭМ!$C$33:$C$776,СВЦЭМ!$A$33:$A$776,$A89,СВЦЭМ!$B$33:$B$776,L$83)+'СЕТ СН'!$H$12+СВЦЭМ!$D$10+'СЕТ СН'!$H$6-'СЕТ СН'!$H$22</f>
        <v>1144.2907634799999</v>
      </c>
      <c r="M89" s="36">
        <f>SUMIFS(СВЦЭМ!$C$33:$C$776,СВЦЭМ!$A$33:$A$776,$A89,СВЦЭМ!$B$33:$B$776,M$83)+'СЕТ СН'!$H$12+СВЦЭМ!$D$10+'СЕТ СН'!$H$6-'СЕТ СН'!$H$22</f>
        <v>1185.06811408</v>
      </c>
      <c r="N89" s="36">
        <f>SUMIFS(СВЦЭМ!$C$33:$C$776,СВЦЭМ!$A$33:$A$776,$A89,СВЦЭМ!$B$33:$B$776,N$83)+'СЕТ СН'!$H$12+СВЦЭМ!$D$10+'СЕТ СН'!$H$6-'СЕТ СН'!$H$22</f>
        <v>1236.0703640500001</v>
      </c>
      <c r="O89" s="36">
        <f>SUMIFS(СВЦЭМ!$C$33:$C$776,СВЦЭМ!$A$33:$A$776,$A89,СВЦЭМ!$B$33:$B$776,O$83)+'СЕТ СН'!$H$12+СВЦЭМ!$D$10+'СЕТ СН'!$H$6-'СЕТ СН'!$H$22</f>
        <v>1235.60300362</v>
      </c>
      <c r="P89" s="36">
        <f>SUMIFS(СВЦЭМ!$C$33:$C$776,СВЦЭМ!$A$33:$A$776,$A89,СВЦЭМ!$B$33:$B$776,P$83)+'СЕТ СН'!$H$12+СВЦЭМ!$D$10+'СЕТ СН'!$H$6-'СЕТ СН'!$H$22</f>
        <v>1254.2317142500001</v>
      </c>
      <c r="Q89" s="36">
        <f>SUMIFS(СВЦЭМ!$C$33:$C$776,СВЦЭМ!$A$33:$A$776,$A89,СВЦЭМ!$B$33:$B$776,Q$83)+'СЕТ СН'!$H$12+СВЦЭМ!$D$10+'СЕТ СН'!$H$6-'СЕТ СН'!$H$22</f>
        <v>1255.4620055999999</v>
      </c>
      <c r="R89" s="36">
        <f>SUMIFS(СВЦЭМ!$C$33:$C$776,СВЦЭМ!$A$33:$A$776,$A89,СВЦЭМ!$B$33:$B$776,R$83)+'СЕТ СН'!$H$12+СВЦЭМ!$D$10+'СЕТ СН'!$H$6-'СЕТ СН'!$H$22</f>
        <v>1241.5186881300001</v>
      </c>
      <c r="S89" s="36">
        <f>SUMIFS(СВЦЭМ!$C$33:$C$776,СВЦЭМ!$A$33:$A$776,$A89,СВЦЭМ!$B$33:$B$776,S$83)+'СЕТ СН'!$H$12+СВЦЭМ!$D$10+'СЕТ СН'!$H$6-'СЕТ СН'!$H$22</f>
        <v>1193.0954750000001</v>
      </c>
      <c r="T89" s="36">
        <f>SUMIFS(СВЦЭМ!$C$33:$C$776,СВЦЭМ!$A$33:$A$776,$A89,СВЦЭМ!$B$33:$B$776,T$83)+'СЕТ СН'!$H$12+СВЦЭМ!$D$10+'СЕТ СН'!$H$6-'СЕТ СН'!$H$22</f>
        <v>1171.8739143100001</v>
      </c>
      <c r="U89" s="36">
        <f>SUMIFS(СВЦЭМ!$C$33:$C$776,СВЦЭМ!$A$33:$A$776,$A89,СВЦЭМ!$B$33:$B$776,U$83)+'СЕТ СН'!$H$12+СВЦЭМ!$D$10+'СЕТ СН'!$H$6-'СЕТ СН'!$H$22</f>
        <v>1118.12434001</v>
      </c>
      <c r="V89" s="36">
        <f>SUMIFS(СВЦЭМ!$C$33:$C$776,СВЦЭМ!$A$33:$A$776,$A89,СВЦЭМ!$B$33:$B$776,V$83)+'СЕТ СН'!$H$12+СВЦЭМ!$D$10+'СЕТ СН'!$H$6-'СЕТ СН'!$H$22</f>
        <v>1121.9177123300001</v>
      </c>
      <c r="W89" s="36">
        <f>SUMIFS(СВЦЭМ!$C$33:$C$776,СВЦЭМ!$A$33:$A$776,$A89,СВЦЭМ!$B$33:$B$776,W$83)+'СЕТ СН'!$H$12+СВЦЭМ!$D$10+'СЕТ СН'!$H$6-'СЕТ СН'!$H$22</f>
        <v>1109.15497712</v>
      </c>
      <c r="X89" s="36">
        <f>SUMIFS(СВЦЭМ!$C$33:$C$776,СВЦЭМ!$A$33:$A$776,$A89,СВЦЭМ!$B$33:$B$776,X$83)+'СЕТ СН'!$H$12+СВЦЭМ!$D$10+'СЕТ СН'!$H$6-'СЕТ СН'!$H$22</f>
        <v>1150.4601821799999</v>
      </c>
      <c r="Y89" s="36">
        <f>SUMIFS(СВЦЭМ!$C$33:$C$776,СВЦЭМ!$A$33:$A$776,$A89,СВЦЭМ!$B$33:$B$776,Y$83)+'СЕТ СН'!$H$12+СВЦЭМ!$D$10+'СЕТ СН'!$H$6-'СЕТ СН'!$H$22</f>
        <v>1193.3692732099998</v>
      </c>
    </row>
    <row r="90" spans="1:25" ht="15.75" x14ac:dyDescent="0.2">
      <c r="A90" s="35">
        <f t="shared" si="2"/>
        <v>43531</v>
      </c>
      <c r="B90" s="36">
        <f>SUMIFS(СВЦЭМ!$C$33:$C$776,СВЦЭМ!$A$33:$A$776,$A90,СВЦЭМ!$B$33:$B$776,B$83)+'СЕТ СН'!$H$12+СВЦЭМ!$D$10+'СЕТ СН'!$H$6-'СЕТ СН'!$H$22</f>
        <v>1275.30751377</v>
      </c>
      <c r="C90" s="36">
        <f>SUMIFS(СВЦЭМ!$C$33:$C$776,СВЦЭМ!$A$33:$A$776,$A90,СВЦЭМ!$B$33:$B$776,C$83)+'СЕТ СН'!$H$12+СВЦЭМ!$D$10+'СЕТ СН'!$H$6-'СЕТ СН'!$H$22</f>
        <v>1301.03763233</v>
      </c>
      <c r="D90" s="36">
        <f>SUMIFS(СВЦЭМ!$C$33:$C$776,СВЦЭМ!$A$33:$A$776,$A90,СВЦЭМ!$B$33:$B$776,D$83)+'СЕТ СН'!$H$12+СВЦЭМ!$D$10+'СЕТ СН'!$H$6-'СЕТ СН'!$H$22</f>
        <v>1289.0057560499999</v>
      </c>
      <c r="E90" s="36">
        <f>SUMIFS(СВЦЭМ!$C$33:$C$776,СВЦЭМ!$A$33:$A$776,$A90,СВЦЭМ!$B$33:$B$776,E$83)+'СЕТ СН'!$H$12+СВЦЭМ!$D$10+'СЕТ СН'!$H$6-'СЕТ СН'!$H$22</f>
        <v>1290.1316999400001</v>
      </c>
      <c r="F90" s="36">
        <f>SUMIFS(СВЦЭМ!$C$33:$C$776,СВЦЭМ!$A$33:$A$776,$A90,СВЦЭМ!$B$33:$B$776,F$83)+'СЕТ СН'!$H$12+СВЦЭМ!$D$10+'СЕТ СН'!$H$6-'СЕТ СН'!$H$22</f>
        <v>1289.9444188299999</v>
      </c>
      <c r="G90" s="36">
        <f>SUMIFS(СВЦЭМ!$C$33:$C$776,СВЦЭМ!$A$33:$A$776,$A90,СВЦЭМ!$B$33:$B$776,G$83)+'СЕТ СН'!$H$12+СВЦЭМ!$D$10+'СЕТ СН'!$H$6-'СЕТ СН'!$H$22</f>
        <v>1281.6804449400001</v>
      </c>
      <c r="H90" s="36">
        <f>SUMIFS(СВЦЭМ!$C$33:$C$776,СВЦЭМ!$A$33:$A$776,$A90,СВЦЭМ!$B$33:$B$776,H$83)+'СЕТ СН'!$H$12+СВЦЭМ!$D$10+'СЕТ СН'!$H$6-'СЕТ СН'!$H$22</f>
        <v>1250.8563227</v>
      </c>
      <c r="I90" s="36">
        <f>SUMIFS(СВЦЭМ!$C$33:$C$776,СВЦЭМ!$A$33:$A$776,$A90,СВЦЭМ!$B$33:$B$776,I$83)+'СЕТ СН'!$H$12+СВЦЭМ!$D$10+'СЕТ СН'!$H$6-'СЕТ СН'!$H$22</f>
        <v>1207.1363962999999</v>
      </c>
      <c r="J90" s="36">
        <f>SUMIFS(СВЦЭМ!$C$33:$C$776,СВЦЭМ!$A$33:$A$776,$A90,СВЦЭМ!$B$33:$B$776,J$83)+'СЕТ СН'!$H$12+СВЦЭМ!$D$10+'СЕТ СН'!$H$6-'СЕТ СН'!$H$22</f>
        <v>1162.6096823399998</v>
      </c>
      <c r="K90" s="36">
        <f>SUMIFS(СВЦЭМ!$C$33:$C$776,СВЦЭМ!$A$33:$A$776,$A90,СВЦЭМ!$B$33:$B$776,K$83)+'СЕТ СН'!$H$12+СВЦЭМ!$D$10+'СЕТ СН'!$H$6-'СЕТ СН'!$H$22</f>
        <v>1148.8424334599999</v>
      </c>
      <c r="L90" s="36">
        <f>SUMIFS(СВЦЭМ!$C$33:$C$776,СВЦЭМ!$A$33:$A$776,$A90,СВЦЭМ!$B$33:$B$776,L$83)+'СЕТ СН'!$H$12+СВЦЭМ!$D$10+'СЕТ СН'!$H$6-'СЕТ СН'!$H$22</f>
        <v>1152.12605594</v>
      </c>
      <c r="M90" s="36">
        <f>SUMIFS(СВЦЭМ!$C$33:$C$776,СВЦЭМ!$A$33:$A$776,$A90,СВЦЭМ!$B$33:$B$776,M$83)+'СЕТ СН'!$H$12+СВЦЭМ!$D$10+'СЕТ СН'!$H$6-'СЕТ СН'!$H$22</f>
        <v>1178.4038889600001</v>
      </c>
      <c r="N90" s="36">
        <f>SUMIFS(СВЦЭМ!$C$33:$C$776,СВЦЭМ!$A$33:$A$776,$A90,СВЦЭМ!$B$33:$B$776,N$83)+'СЕТ СН'!$H$12+СВЦЭМ!$D$10+'СЕТ СН'!$H$6-'СЕТ СН'!$H$22</f>
        <v>1233.5178865600001</v>
      </c>
      <c r="O90" s="36">
        <f>SUMIFS(СВЦЭМ!$C$33:$C$776,СВЦЭМ!$A$33:$A$776,$A90,СВЦЭМ!$B$33:$B$776,O$83)+'СЕТ СН'!$H$12+СВЦЭМ!$D$10+'СЕТ СН'!$H$6-'СЕТ СН'!$H$22</f>
        <v>1240.6418872199999</v>
      </c>
      <c r="P90" s="36">
        <f>SUMIFS(СВЦЭМ!$C$33:$C$776,СВЦЭМ!$A$33:$A$776,$A90,СВЦЭМ!$B$33:$B$776,P$83)+'СЕТ СН'!$H$12+СВЦЭМ!$D$10+'СЕТ СН'!$H$6-'СЕТ СН'!$H$22</f>
        <v>1251.68019856</v>
      </c>
      <c r="Q90" s="36">
        <f>SUMIFS(СВЦЭМ!$C$33:$C$776,СВЦЭМ!$A$33:$A$776,$A90,СВЦЭМ!$B$33:$B$776,Q$83)+'СЕТ СН'!$H$12+СВЦЭМ!$D$10+'СЕТ СН'!$H$6-'СЕТ СН'!$H$22</f>
        <v>1253.6839569899998</v>
      </c>
      <c r="R90" s="36">
        <f>SUMIFS(СВЦЭМ!$C$33:$C$776,СВЦЭМ!$A$33:$A$776,$A90,СВЦЭМ!$B$33:$B$776,R$83)+'СЕТ СН'!$H$12+СВЦЭМ!$D$10+'СЕТ СН'!$H$6-'СЕТ СН'!$H$22</f>
        <v>1231.9003327299999</v>
      </c>
      <c r="S90" s="36">
        <f>SUMIFS(СВЦЭМ!$C$33:$C$776,СВЦЭМ!$A$33:$A$776,$A90,СВЦЭМ!$B$33:$B$776,S$83)+'СЕТ СН'!$H$12+СВЦЭМ!$D$10+'СЕТ СН'!$H$6-'СЕТ СН'!$H$22</f>
        <v>1193.4543886199999</v>
      </c>
      <c r="T90" s="36">
        <f>SUMIFS(СВЦЭМ!$C$33:$C$776,СВЦЭМ!$A$33:$A$776,$A90,СВЦЭМ!$B$33:$B$776,T$83)+'СЕТ СН'!$H$12+СВЦЭМ!$D$10+'СЕТ СН'!$H$6-'СЕТ СН'!$H$22</f>
        <v>1154.2157350499999</v>
      </c>
      <c r="U90" s="36">
        <f>SUMIFS(СВЦЭМ!$C$33:$C$776,СВЦЭМ!$A$33:$A$776,$A90,СВЦЭМ!$B$33:$B$776,U$83)+'СЕТ СН'!$H$12+СВЦЭМ!$D$10+'СЕТ СН'!$H$6-'СЕТ СН'!$H$22</f>
        <v>1138.4749034500001</v>
      </c>
      <c r="V90" s="36">
        <f>SUMIFS(СВЦЭМ!$C$33:$C$776,СВЦЭМ!$A$33:$A$776,$A90,СВЦЭМ!$B$33:$B$776,V$83)+'СЕТ СН'!$H$12+СВЦЭМ!$D$10+'СЕТ СН'!$H$6-'СЕТ СН'!$H$22</f>
        <v>1137.4860990699999</v>
      </c>
      <c r="W90" s="36">
        <f>SUMIFS(СВЦЭМ!$C$33:$C$776,СВЦЭМ!$A$33:$A$776,$A90,СВЦЭМ!$B$33:$B$776,W$83)+'СЕТ СН'!$H$12+СВЦЭМ!$D$10+'СЕТ СН'!$H$6-'СЕТ СН'!$H$22</f>
        <v>1140.5483621899998</v>
      </c>
      <c r="X90" s="36">
        <f>SUMIFS(СВЦЭМ!$C$33:$C$776,СВЦЭМ!$A$33:$A$776,$A90,СВЦЭМ!$B$33:$B$776,X$83)+'СЕТ СН'!$H$12+СВЦЭМ!$D$10+'СЕТ СН'!$H$6-'СЕТ СН'!$H$22</f>
        <v>1186.75406398</v>
      </c>
      <c r="Y90" s="36">
        <f>SUMIFS(СВЦЭМ!$C$33:$C$776,СВЦЭМ!$A$33:$A$776,$A90,СВЦЭМ!$B$33:$B$776,Y$83)+'СЕТ СН'!$H$12+СВЦЭМ!$D$10+'СЕТ СН'!$H$6-'СЕТ СН'!$H$22</f>
        <v>1241.01959556</v>
      </c>
    </row>
    <row r="91" spans="1:25" ht="15.75" x14ac:dyDescent="0.2">
      <c r="A91" s="35">
        <f t="shared" si="2"/>
        <v>43532</v>
      </c>
      <c r="B91" s="36">
        <f>SUMIFS(СВЦЭМ!$C$33:$C$776,СВЦЭМ!$A$33:$A$776,$A91,СВЦЭМ!$B$33:$B$776,B$83)+'СЕТ СН'!$H$12+СВЦЭМ!$D$10+'СЕТ СН'!$H$6-'СЕТ СН'!$H$22</f>
        <v>1282.9403161199998</v>
      </c>
      <c r="C91" s="36">
        <f>SUMIFS(СВЦЭМ!$C$33:$C$776,СВЦЭМ!$A$33:$A$776,$A91,СВЦЭМ!$B$33:$B$776,C$83)+'СЕТ СН'!$H$12+СВЦЭМ!$D$10+'СЕТ СН'!$H$6-'СЕТ СН'!$H$22</f>
        <v>1313.2926094899999</v>
      </c>
      <c r="D91" s="36">
        <f>SUMIFS(СВЦЭМ!$C$33:$C$776,СВЦЭМ!$A$33:$A$776,$A91,СВЦЭМ!$B$33:$B$776,D$83)+'СЕТ СН'!$H$12+СВЦЭМ!$D$10+'СЕТ СН'!$H$6-'СЕТ СН'!$H$22</f>
        <v>1315.0073989500002</v>
      </c>
      <c r="E91" s="36">
        <f>SUMIFS(СВЦЭМ!$C$33:$C$776,СВЦЭМ!$A$33:$A$776,$A91,СВЦЭМ!$B$33:$B$776,E$83)+'СЕТ СН'!$H$12+СВЦЭМ!$D$10+'СЕТ СН'!$H$6-'СЕТ СН'!$H$22</f>
        <v>1327.8115110899998</v>
      </c>
      <c r="F91" s="36">
        <f>SUMIFS(СВЦЭМ!$C$33:$C$776,СВЦЭМ!$A$33:$A$776,$A91,СВЦЭМ!$B$33:$B$776,F$83)+'СЕТ СН'!$H$12+СВЦЭМ!$D$10+'СЕТ СН'!$H$6-'СЕТ СН'!$H$22</f>
        <v>1324.3983308799998</v>
      </c>
      <c r="G91" s="36">
        <f>SUMIFS(СВЦЭМ!$C$33:$C$776,СВЦЭМ!$A$33:$A$776,$A91,СВЦЭМ!$B$33:$B$776,G$83)+'СЕТ СН'!$H$12+СВЦЭМ!$D$10+'СЕТ СН'!$H$6-'СЕТ СН'!$H$22</f>
        <v>1314.7865546200001</v>
      </c>
      <c r="H91" s="36">
        <f>SUMIFS(СВЦЭМ!$C$33:$C$776,СВЦЭМ!$A$33:$A$776,$A91,СВЦЭМ!$B$33:$B$776,H$83)+'СЕТ СН'!$H$12+СВЦЭМ!$D$10+'СЕТ СН'!$H$6-'СЕТ СН'!$H$22</f>
        <v>1293.3383801499999</v>
      </c>
      <c r="I91" s="36">
        <f>SUMIFS(СВЦЭМ!$C$33:$C$776,СВЦЭМ!$A$33:$A$776,$A91,СВЦЭМ!$B$33:$B$776,I$83)+'СЕТ СН'!$H$12+СВЦЭМ!$D$10+'СЕТ СН'!$H$6-'СЕТ СН'!$H$22</f>
        <v>1246.9991830700001</v>
      </c>
      <c r="J91" s="36">
        <f>SUMIFS(СВЦЭМ!$C$33:$C$776,СВЦЭМ!$A$33:$A$776,$A91,СВЦЭМ!$B$33:$B$776,J$83)+'СЕТ СН'!$H$12+СВЦЭМ!$D$10+'СЕТ СН'!$H$6-'СЕТ СН'!$H$22</f>
        <v>1170.8000058600001</v>
      </c>
      <c r="K91" s="36">
        <f>SUMIFS(СВЦЭМ!$C$33:$C$776,СВЦЭМ!$A$33:$A$776,$A91,СВЦЭМ!$B$33:$B$776,K$83)+'СЕТ СН'!$H$12+СВЦЭМ!$D$10+'СЕТ СН'!$H$6-'СЕТ СН'!$H$22</f>
        <v>1130.0324245900001</v>
      </c>
      <c r="L91" s="36">
        <f>SUMIFS(СВЦЭМ!$C$33:$C$776,СВЦЭМ!$A$33:$A$776,$A91,СВЦЭМ!$B$33:$B$776,L$83)+'СЕТ СН'!$H$12+СВЦЭМ!$D$10+'СЕТ СН'!$H$6-'СЕТ СН'!$H$22</f>
        <v>1126.32810511</v>
      </c>
      <c r="M91" s="36">
        <f>SUMIFS(СВЦЭМ!$C$33:$C$776,СВЦЭМ!$A$33:$A$776,$A91,СВЦЭМ!$B$33:$B$776,M$83)+'СЕТ СН'!$H$12+СВЦЭМ!$D$10+'СЕТ СН'!$H$6-'СЕТ СН'!$H$22</f>
        <v>1145.7568745899998</v>
      </c>
      <c r="N91" s="36">
        <f>SUMIFS(СВЦЭМ!$C$33:$C$776,СВЦЭМ!$A$33:$A$776,$A91,СВЦЭМ!$B$33:$B$776,N$83)+'СЕТ СН'!$H$12+СВЦЭМ!$D$10+'СЕТ СН'!$H$6-'СЕТ СН'!$H$22</f>
        <v>1203.32990556</v>
      </c>
      <c r="O91" s="36">
        <f>SUMIFS(СВЦЭМ!$C$33:$C$776,СВЦЭМ!$A$33:$A$776,$A91,СВЦЭМ!$B$33:$B$776,O$83)+'СЕТ СН'!$H$12+СВЦЭМ!$D$10+'СЕТ СН'!$H$6-'СЕТ СН'!$H$22</f>
        <v>1201.24257536</v>
      </c>
      <c r="P91" s="36">
        <f>SUMIFS(СВЦЭМ!$C$33:$C$776,СВЦЭМ!$A$33:$A$776,$A91,СВЦЭМ!$B$33:$B$776,P$83)+'СЕТ СН'!$H$12+СВЦЭМ!$D$10+'СЕТ СН'!$H$6-'СЕТ СН'!$H$22</f>
        <v>1221.89096683</v>
      </c>
      <c r="Q91" s="36">
        <f>SUMIFS(СВЦЭМ!$C$33:$C$776,СВЦЭМ!$A$33:$A$776,$A91,СВЦЭМ!$B$33:$B$776,Q$83)+'СЕТ СН'!$H$12+СВЦЭМ!$D$10+'СЕТ СН'!$H$6-'СЕТ СН'!$H$22</f>
        <v>1220.2821871400001</v>
      </c>
      <c r="R91" s="36">
        <f>SUMIFS(СВЦЭМ!$C$33:$C$776,СВЦЭМ!$A$33:$A$776,$A91,СВЦЭМ!$B$33:$B$776,R$83)+'СЕТ СН'!$H$12+СВЦЭМ!$D$10+'СЕТ СН'!$H$6-'СЕТ СН'!$H$22</f>
        <v>1188.3076669699999</v>
      </c>
      <c r="S91" s="36">
        <f>SUMIFS(СВЦЭМ!$C$33:$C$776,СВЦЭМ!$A$33:$A$776,$A91,СВЦЭМ!$B$33:$B$776,S$83)+'СЕТ СН'!$H$12+СВЦЭМ!$D$10+'СЕТ СН'!$H$6-'СЕТ СН'!$H$22</f>
        <v>1154.9729467100001</v>
      </c>
      <c r="T91" s="36">
        <f>SUMIFS(СВЦЭМ!$C$33:$C$776,СВЦЭМ!$A$33:$A$776,$A91,СВЦЭМ!$B$33:$B$776,T$83)+'СЕТ СН'!$H$12+СВЦЭМ!$D$10+'СЕТ СН'!$H$6-'СЕТ СН'!$H$22</f>
        <v>1120.9197131999999</v>
      </c>
      <c r="U91" s="36">
        <f>SUMIFS(СВЦЭМ!$C$33:$C$776,СВЦЭМ!$A$33:$A$776,$A91,СВЦЭМ!$B$33:$B$776,U$83)+'СЕТ СН'!$H$12+СВЦЭМ!$D$10+'СЕТ СН'!$H$6-'СЕТ СН'!$H$22</f>
        <v>1099.7389383499999</v>
      </c>
      <c r="V91" s="36">
        <f>SUMIFS(СВЦЭМ!$C$33:$C$776,СВЦЭМ!$A$33:$A$776,$A91,СВЦЭМ!$B$33:$B$776,V$83)+'СЕТ СН'!$H$12+СВЦЭМ!$D$10+'СЕТ СН'!$H$6-'СЕТ СН'!$H$22</f>
        <v>1096.8237521400001</v>
      </c>
      <c r="W91" s="36">
        <f>SUMIFS(СВЦЭМ!$C$33:$C$776,СВЦЭМ!$A$33:$A$776,$A91,СВЦЭМ!$B$33:$B$776,W$83)+'СЕТ СН'!$H$12+СВЦЭМ!$D$10+'СЕТ СН'!$H$6-'СЕТ СН'!$H$22</f>
        <v>1094.3195465899998</v>
      </c>
      <c r="X91" s="36">
        <f>SUMIFS(СВЦЭМ!$C$33:$C$776,СВЦЭМ!$A$33:$A$776,$A91,СВЦЭМ!$B$33:$B$776,X$83)+'СЕТ СН'!$H$12+СВЦЭМ!$D$10+'СЕТ СН'!$H$6-'СЕТ СН'!$H$22</f>
        <v>1130.37998352</v>
      </c>
      <c r="Y91" s="36">
        <f>SUMIFS(СВЦЭМ!$C$33:$C$776,СВЦЭМ!$A$33:$A$776,$A91,СВЦЭМ!$B$33:$B$776,Y$83)+'СЕТ СН'!$H$12+СВЦЭМ!$D$10+'СЕТ СН'!$H$6-'СЕТ СН'!$H$22</f>
        <v>1189.4505058099999</v>
      </c>
    </row>
    <row r="92" spans="1:25" ht="15.75" x14ac:dyDescent="0.2">
      <c r="A92" s="35">
        <f t="shared" si="2"/>
        <v>43533</v>
      </c>
      <c r="B92" s="36">
        <f>SUMIFS(СВЦЭМ!$C$33:$C$776,СВЦЭМ!$A$33:$A$776,$A92,СВЦЭМ!$B$33:$B$776,B$83)+'СЕТ СН'!$H$12+СВЦЭМ!$D$10+'СЕТ СН'!$H$6-'СЕТ СН'!$H$22</f>
        <v>1225.2728705</v>
      </c>
      <c r="C92" s="36">
        <f>SUMIFS(СВЦЭМ!$C$33:$C$776,СВЦЭМ!$A$33:$A$776,$A92,СВЦЭМ!$B$33:$B$776,C$83)+'СЕТ СН'!$H$12+СВЦЭМ!$D$10+'СЕТ СН'!$H$6-'СЕТ СН'!$H$22</f>
        <v>1250.73520229</v>
      </c>
      <c r="D92" s="36">
        <f>SUMIFS(СВЦЭМ!$C$33:$C$776,СВЦЭМ!$A$33:$A$776,$A92,СВЦЭМ!$B$33:$B$776,D$83)+'СЕТ СН'!$H$12+СВЦЭМ!$D$10+'СЕТ СН'!$H$6-'СЕТ СН'!$H$22</f>
        <v>1286.19094363</v>
      </c>
      <c r="E92" s="36">
        <f>SUMIFS(СВЦЭМ!$C$33:$C$776,СВЦЭМ!$A$33:$A$776,$A92,СВЦЭМ!$B$33:$B$776,E$83)+'СЕТ СН'!$H$12+СВЦЭМ!$D$10+'СЕТ СН'!$H$6-'СЕТ СН'!$H$22</f>
        <v>1272.58350462</v>
      </c>
      <c r="F92" s="36">
        <f>SUMIFS(СВЦЭМ!$C$33:$C$776,СВЦЭМ!$A$33:$A$776,$A92,СВЦЭМ!$B$33:$B$776,F$83)+'СЕТ СН'!$H$12+СВЦЭМ!$D$10+'СЕТ СН'!$H$6-'СЕТ СН'!$H$22</f>
        <v>1301.08539619</v>
      </c>
      <c r="G92" s="36">
        <f>SUMIFS(СВЦЭМ!$C$33:$C$776,СВЦЭМ!$A$33:$A$776,$A92,СВЦЭМ!$B$33:$B$776,G$83)+'СЕТ СН'!$H$12+СВЦЭМ!$D$10+'СЕТ СН'!$H$6-'СЕТ СН'!$H$22</f>
        <v>1290.7888539400001</v>
      </c>
      <c r="H92" s="36">
        <f>SUMIFS(СВЦЭМ!$C$33:$C$776,СВЦЭМ!$A$33:$A$776,$A92,СВЦЭМ!$B$33:$B$776,H$83)+'СЕТ СН'!$H$12+СВЦЭМ!$D$10+'СЕТ СН'!$H$6-'СЕТ СН'!$H$22</f>
        <v>1282.02315836</v>
      </c>
      <c r="I92" s="36">
        <f>SUMIFS(СВЦЭМ!$C$33:$C$776,СВЦЭМ!$A$33:$A$776,$A92,СВЦЭМ!$B$33:$B$776,I$83)+'СЕТ СН'!$H$12+СВЦЭМ!$D$10+'СЕТ СН'!$H$6-'СЕТ СН'!$H$22</f>
        <v>1223.8480440600001</v>
      </c>
      <c r="J92" s="36">
        <f>SUMIFS(СВЦЭМ!$C$33:$C$776,СВЦЭМ!$A$33:$A$776,$A92,СВЦЭМ!$B$33:$B$776,J$83)+'СЕТ СН'!$H$12+СВЦЭМ!$D$10+'СЕТ СН'!$H$6-'СЕТ СН'!$H$22</f>
        <v>1165.53164487</v>
      </c>
      <c r="K92" s="36">
        <f>SUMIFS(СВЦЭМ!$C$33:$C$776,СВЦЭМ!$A$33:$A$776,$A92,СВЦЭМ!$B$33:$B$776,K$83)+'СЕТ СН'!$H$12+СВЦЭМ!$D$10+'СЕТ СН'!$H$6-'СЕТ СН'!$H$22</f>
        <v>1154.1974153599999</v>
      </c>
      <c r="L92" s="36">
        <f>SUMIFS(СВЦЭМ!$C$33:$C$776,СВЦЭМ!$A$33:$A$776,$A92,СВЦЭМ!$B$33:$B$776,L$83)+'СЕТ СН'!$H$12+СВЦЭМ!$D$10+'СЕТ СН'!$H$6-'СЕТ СН'!$H$22</f>
        <v>1150.6880649999998</v>
      </c>
      <c r="M92" s="36">
        <f>SUMIFS(СВЦЭМ!$C$33:$C$776,СВЦЭМ!$A$33:$A$776,$A92,СВЦЭМ!$B$33:$B$776,M$83)+'СЕТ СН'!$H$12+СВЦЭМ!$D$10+'СЕТ СН'!$H$6-'СЕТ СН'!$H$22</f>
        <v>1177.0570617999999</v>
      </c>
      <c r="N92" s="36">
        <f>SUMIFS(СВЦЭМ!$C$33:$C$776,СВЦЭМ!$A$33:$A$776,$A92,СВЦЭМ!$B$33:$B$776,N$83)+'СЕТ СН'!$H$12+СВЦЭМ!$D$10+'СЕТ СН'!$H$6-'СЕТ СН'!$H$22</f>
        <v>1216.7340923900001</v>
      </c>
      <c r="O92" s="36">
        <f>SUMIFS(СВЦЭМ!$C$33:$C$776,СВЦЭМ!$A$33:$A$776,$A92,СВЦЭМ!$B$33:$B$776,O$83)+'СЕТ СН'!$H$12+СВЦЭМ!$D$10+'СЕТ СН'!$H$6-'СЕТ СН'!$H$22</f>
        <v>1236.9151089299999</v>
      </c>
      <c r="P92" s="36">
        <f>SUMIFS(СВЦЭМ!$C$33:$C$776,СВЦЭМ!$A$33:$A$776,$A92,СВЦЭМ!$B$33:$B$776,P$83)+'СЕТ СН'!$H$12+СВЦЭМ!$D$10+'СЕТ СН'!$H$6-'СЕТ СН'!$H$22</f>
        <v>1254.0463633499999</v>
      </c>
      <c r="Q92" s="36">
        <f>SUMIFS(СВЦЭМ!$C$33:$C$776,СВЦЭМ!$A$33:$A$776,$A92,СВЦЭМ!$B$33:$B$776,Q$83)+'СЕТ СН'!$H$12+СВЦЭМ!$D$10+'СЕТ СН'!$H$6-'СЕТ СН'!$H$22</f>
        <v>1254.75431321</v>
      </c>
      <c r="R92" s="36">
        <f>SUMIFS(СВЦЭМ!$C$33:$C$776,СВЦЭМ!$A$33:$A$776,$A92,СВЦЭМ!$B$33:$B$776,R$83)+'СЕТ СН'!$H$12+СВЦЭМ!$D$10+'СЕТ СН'!$H$6-'СЕТ СН'!$H$22</f>
        <v>1228.471597</v>
      </c>
      <c r="S92" s="36">
        <f>SUMIFS(СВЦЭМ!$C$33:$C$776,СВЦЭМ!$A$33:$A$776,$A92,СВЦЭМ!$B$33:$B$776,S$83)+'СЕТ СН'!$H$12+СВЦЭМ!$D$10+'СЕТ СН'!$H$6-'СЕТ СН'!$H$22</f>
        <v>1168.9858918099999</v>
      </c>
      <c r="T92" s="36">
        <f>SUMIFS(СВЦЭМ!$C$33:$C$776,СВЦЭМ!$A$33:$A$776,$A92,СВЦЭМ!$B$33:$B$776,T$83)+'СЕТ СН'!$H$12+СВЦЭМ!$D$10+'СЕТ СН'!$H$6-'СЕТ СН'!$H$22</f>
        <v>1145.04511585</v>
      </c>
      <c r="U92" s="36">
        <f>SUMIFS(СВЦЭМ!$C$33:$C$776,СВЦЭМ!$A$33:$A$776,$A92,СВЦЭМ!$B$33:$B$776,U$83)+'СЕТ СН'!$H$12+СВЦЭМ!$D$10+'СЕТ СН'!$H$6-'СЕТ СН'!$H$22</f>
        <v>1125.4218084700001</v>
      </c>
      <c r="V92" s="36">
        <f>SUMIFS(СВЦЭМ!$C$33:$C$776,СВЦЭМ!$A$33:$A$776,$A92,СВЦЭМ!$B$33:$B$776,V$83)+'СЕТ СН'!$H$12+СВЦЭМ!$D$10+'СЕТ СН'!$H$6-'СЕТ СН'!$H$22</f>
        <v>1115.70495596</v>
      </c>
      <c r="W92" s="36">
        <f>SUMIFS(СВЦЭМ!$C$33:$C$776,СВЦЭМ!$A$33:$A$776,$A92,СВЦЭМ!$B$33:$B$776,W$83)+'СЕТ СН'!$H$12+СВЦЭМ!$D$10+'СЕТ СН'!$H$6-'СЕТ СН'!$H$22</f>
        <v>1144.57703152</v>
      </c>
      <c r="X92" s="36">
        <f>SUMIFS(СВЦЭМ!$C$33:$C$776,СВЦЭМ!$A$33:$A$776,$A92,СВЦЭМ!$B$33:$B$776,X$83)+'СЕТ СН'!$H$12+СВЦЭМ!$D$10+'СЕТ СН'!$H$6-'СЕТ СН'!$H$22</f>
        <v>1197.64485575</v>
      </c>
      <c r="Y92" s="36">
        <f>SUMIFS(СВЦЭМ!$C$33:$C$776,СВЦЭМ!$A$33:$A$776,$A92,СВЦЭМ!$B$33:$B$776,Y$83)+'СЕТ СН'!$H$12+СВЦЭМ!$D$10+'СЕТ СН'!$H$6-'СЕТ СН'!$H$22</f>
        <v>1217.1728321999999</v>
      </c>
    </row>
    <row r="93" spans="1:25" ht="15.75" x14ac:dyDescent="0.2">
      <c r="A93" s="35">
        <f t="shared" si="2"/>
        <v>43534</v>
      </c>
      <c r="B93" s="36">
        <f>SUMIFS(СВЦЭМ!$C$33:$C$776,СВЦЭМ!$A$33:$A$776,$A93,СВЦЭМ!$B$33:$B$776,B$83)+'СЕТ СН'!$H$12+СВЦЭМ!$D$10+'СЕТ СН'!$H$6-'СЕТ СН'!$H$22</f>
        <v>1258.94915909</v>
      </c>
      <c r="C93" s="36">
        <f>SUMIFS(СВЦЭМ!$C$33:$C$776,СВЦЭМ!$A$33:$A$776,$A93,СВЦЭМ!$B$33:$B$776,C$83)+'СЕТ СН'!$H$12+СВЦЭМ!$D$10+'СЕТ СН'!$H$6-'СЕТ СН'!$H$22</f>
        <v>1244.55118023</v>
      </c>
      <c r="D93" s="36">
        <f>SUMIFS(СВЦЭМ!$C$33:$C$776,СВЦЭМ!$A$33:$A$776,$A93,СВЦЭМ!$B$33:$B$776,D$83)+'СЕТ СН'!$H$12+СВЦЭМ!$D$10+'СЕТ СН'!$H$6-'СЕТ СН'!$H$22</f>
        <v>1259.18706537</v>
      </c>
      <c r="E93" s="36">
        <f>SUMIFS(СВЦЭМ!$C$33:$C$776,СВЦЭМ!$A$33:$A$776,$A93,СВЦЭМ!$B$33:$B$776,E$83)+'СЕТ СН'!$H$12+СВЦЭМ!$D$10+'СЕТ СН'!$H$6-'СЕТ СН'!$H$22</f>
        <v>1270.34904878</v>
      </c>
      <c r="F93" s="36">
        <f>SUMIFS(СВЦЭМ!$C$33:$C$776,СВЦЭМ!$A$33:$A$776,$A93,СВЦЭМ!$B$33:$B$776,F$83)+'СЕТ СН'!$H$12+СВЦЭМ!$D$10+'СЕТ СН'!$H$6-'СЕТ СН'!$H$22</f>
        <v>1271.9946018800001</v>
      </c>
      <c r="G93" s="36">
        <f>SUMIFS(СВЦЭМ!$C$33:$C$776,СВЦЭМ!$A$33:$A$776,$A93,СВЦЭМ!$B$33:$B$776,G$83)+'СЕТ СН'!$H$12+СВЦЭМ!$D$10+'СЕТ СН'!$H$6-'СЕТ СН'!$H$22</f>
        <v>1261.4138735299998</v>
      </c>
      <c r="H93" s="36">
        <f>SUMIFS(СВЦЭМ!$C$33:$C$776,СВЦЭМ!$A$33:$A$776,$A93,СВЦЭМ!$B$33:$B$776,H$83)+'СЕТ СН'!$H$12+СВЦЭМ!$D$10+'СЕТ СН'!$H$6-'СЕТ СН'!$H$22</f>
        <v>1274.4009974599999</v>
      </c>
      <c r="I93" s="36">
        <f>SUMIFS(СВЦЭМ!$C$33:$C$776,СВЦЭМ!$A$33:$A$776,$A93,СВЦЭМ!$B$33:$B$776,I$83)+'СЕТ СН'!$H$12+СВЦЭМ!$D$10+'СЕТ СН'!$H$6-'СЕТ СН'!$H$22</f>
        <v>1241.2107020200001</v>
      </c>
      <c r="J93" s="36">
        <f>SUMIFS(СВЦЭМ!$C$33:$C$776,СВЦЭМ!$A$33:$A$776,$A93,СВЦЭМ!$B$33:$B$776,J$83)+'СЕТ СН'!$H$12+СВЦЭМ!$D$10+'СЕТ СН'!$H$6-'СЕТ СН'!$H$22</f>
        <v>1198.31062969</v>
      </c>
      <c r="K93" s="36">
        <f>SUMIFS(СВЦЭМ!$C$33:$C$776,СВЦЭМ!$A$33:$A$776,$A93,СВЦЭМ!$B$33:$B$776,K$83)+'СЕТ СН'!$H$12+СВЦЭМ!$D$10+'СЕТ СН'!$H$6-'СЕТ СН'!$H$22</f>
        <v>1170.4335823399999</v>
      </c>
      <c r="L93" s="36">
        <f>SUMIFS(СВЦЭМ!$C$33:$C$776,СВЦЭМ!$A$33:$A$776,$A93,СВЦЭМ!$B$33:$B$776,L$83)+'СЕТ СН'!$H$12+СВЦЭМ!$D$10+'СЕТ СН'!$H$6-'СЕТ СН'!$H$22</f>
        <v>1152.33644542</v>
      </c>
      <c r="M93" s="36">
        <f>SUMIFS(СВЦЭМ!$C$33:$C$776,СВЦЭМ!$A$33:$A$776,$A93,СВЦЭМ!$B$33:$B$776,M$83)+'СЕТ СН'!$H$12+СВЦЭМ!$D$10+'СЕТ СН'!$H$6-'СЕТ СН'!$H$22</f>
        <v>1176.0613671999999</v>
      </c>
      <c r="N93" s="36">
        <f>SUMIFS(СВЦЭМ!$C$33:$C$776,СВЦЭМ!$A$33:$A$776,$A93,СВЦЭМ!$B$33:$B$776,N$83)+'СЕТ СН'!$H$12+СВЦЭМ!$D$10+'СЕТ СН'!$H$6-'СЕТ СН'!$H$22</f>
        <v>1231.70162067</v>
      </c>
      <c r="O93" s="36">
        <f>SUMIFS(СВЦЭМ!$C$33:$C$776,СВЦЭМ!$A$33:$A$776,$A93,СВЦЭМ!$B$33:$B$776,O$83)+'СЕТ СН'!$H$12+СВЦЭМ!$D$10+'СЕТ СН'!$H$6-'СЕТ СН'!$H$22</f>
        <v>1246.37899311</v>
      </c>
      <c r="P93" s="36">
        <f>SUMIFS(СВЦЭМ!$C$33:$C$776,СВЦЭМ!$A$33:$A$776,$A93,СВЦЭМ!$B$33:$B$776,P$83)+'СЕТ СН'!$H$12+СВЦЭМ!$D$10+'СЕТ СН'!$H$6-'СЕТ СН'!$H$22</f>
        <v>1254.1061289700001</v>
      </c>
      <c r="Q93" s="36">
        <f>SUMIFS(СВЦЭМ!$C$33:$C$776,СВЦЭМ!$A$33:$A$776,$A93,СВЦЭМ!$B$33:$B$776,Q$83)+'СЕТ СН'!$H$12+СВЦЭМ!$D$10+'СЕТ СН'!$H$6-'СЕТ СН'!$H$22</f>
        <v>1245.6469132</v>
      </c>
      <c r="R93" s="36">
        <f>SUMIFS(СВЦЭМ!$C$33:$C$776,СВЦЭМ!$A$33:$A$776,$A93,СВЦЭМ!$B$33:$B$776,R$83)+'СЕТ СН'!$H$12+СВЦЭМ!$D$10+'СЕТ СН'!$H$6-'СЕТ СН'!$H$22</f>
        <v>1227.0416572899999</v>
      </c>
      <c r="S93" s="36">
        <f>SUMIFS(СВЦЭМ!$C$33:$C$776,СВЦЭМ!$A$33:$A$776,$A93,СВЦЭМ!$B$33:$B$776,S$83)+'СЕТ СН'!$H$12+СВЦЭМ!$D$10+'СЕТ СН'!$H$6-'СЕТ СН'!$H$22</f>
        <v>1183.2875494599998</v>
      </c>
      <c r="T93" s="36">
        <f>SUMIFS(СВЦЭМ!$C$33:$C$776,СВЦЭМ!$A$33:$A$776,$A93,СВЦЭМ!$B$33:$B$776,T$83)+'СЕТ СН'!$H$12+СВЦЭМ!$D$10+'СЕТ СН'!$H$6-'СЕТ СН'!$H$22</f>
        <v>1161.7909736699999</v>
      </c>
      <c r="U93" s="36">
        <f>SUMIFS(СВЦЭМ!$C$33:$C$776,СВЦЭМ!$A$33:$A$776,$A93,СВЦЭМ!$B$33:$B$776,U$83)+'СЕТ СН'!$H$12+СВЦЭМ!$D$10+'СЕТ СН'!$H$6-'СЕТ СН'!$H$22</f>
        <v>1120.1864874</v>
      </c>
      <c r="V93" s="36">
        <f>SUMIFS(СВЦЭМ!$C$33:$C$776,СВЦЭМ!$A$33:$A$776,$A93,СВЦЭМ!$B$33:$B$776,V$83)+'СЕТ СН'!$H$12+СВЦЭМ!$D$10+'СЕТ СН'!$H$6-'СЕТ СН'!$H$22</f>
        <v>1109.6221044499998</v>
      </c>
      <c r="W93" s="36">
        <f>SUMIFS(СВЦЭМ!$C$33:$C$776,СВЦЭМ!$A$33:$A$776,$A93,СВЦЭМ!$B$33:$B$776,W$83)+'СЕТ СН'!$H$12+СВЦЭМ!$D$10+'СЕТ СН'!$H$6-'СЕТ СН'!$H$22</f>
        <v>1111.5954137799999</v>
      </c>
      <c r="X93" s="36">
        <f>SUMIFS(СВЦЭМ!$C$33:$C$776,СВЦЭМ!$A$33:$A$776,$A93,СВЦЭМ!$B$33:$B$776,X$83)+'СЕТ СН'!$H$12+СВЦЭМ!$D$10+'СЕТ СН'!$H$6-'СЕТ СН'!$H$22</f>
        <v>1159.8420757499998</v>
      </c>
      <c r="Y93" s="36">
        <f>SUMIFS(СВЦЭМ!$C$33:$C$776,СВЦЭМ!$A$33:$A$776,$A93,СВЦЭМ!$B$33:$B$776,Y$83)+'СЕТ СН'!$H$12+СВЦЭМ!$D$10+'СЕТ СН'!$H$6-'СЕТ СН'!$H$22</f>
        <v>1211.2506799</v>
      </c>
    </row>
    <row r="94" spans="1:25" ht="15.75" x14ac:dyDescent="0.2">
      <c r="A94" s="35">
        <f t="shared" si="2"/>
        <v>43535</v>
      </c>
      <c r="B94" s="36">
        <f>SUMIFS(СВЦЭМ!$C$33:$C$776,СВЦЭМ!$A$33:$A$776,$A94,СВЦЭМ!$B$33:$B$776,B$83)+'СЕТ СН'!$H$12+СВЦЭМ!$D$10+'СЕТ СН'!$H$6-'СЕТ СН'!$H$22</f>
        <v>1245.07852159</v>
      </c>
      <c r="C94" s="36">
        <f>SUMIFS(СВЦЭМ!$C$33:$C$776,СВЦЭМ!$A$33:$A$776,$A94,СВЦЭМ!$B$33:$B$776,C$83)+'СЕТ СН'!$H$12+СВЦЭМ!$D$10+'СЕТ СН'!$H$6-'СЕТ СН'!$H$22</f>
        <v>1253.65099465</v>
      </c>
      <c r="D94" s="36">
        <f>SUMIFS(СВЦЭМ!$C$33:$C$776,СВЦЭМ!$A$33:$A$776,$A94,СВЦЭМ!$B$33:$B$776,D$83)+'СЕТ СН'!$H$12+СВЦЭМ!$D$10+'СЕТ СН'!$H$6-'СЕТ СН'!$H$22</f>
        <v>1279.8550662799998</v>
      </c>
      <c r="E94" s="36">
        <f>SUMIFS(СВЦЭМ!$C$33:$C$776,СВЦЭМ!$A$33:$A$776,$A94,СВЦЭМ!$B$33:$B$776,E$83)+'СЕТ СН'!$H$12+СВЦЭМ!$D$10+'СЕТ СН'!$H$6-'СЕТ СН'!$H$22</f>
        <v>1277.67989971</v>
      </c>
      <c r="F94" s="36">
        <f>SUMIFS(СВЦЭМ!$C$33:$C$776,СВЦЭМ!$A$33:$A$776,$A94,СВЦЭМ!$B$33:$B$776,F$83)+'СЕТ СН'!$H$12+СВЦЭМ!$D$10+'СЕТ СН'!$H$6-'СЕТ СН'!$H$22</f>
        <v>1283.3171319799999</v>
      </c>
      <c r="G94" s="36">
        <f>SUMIFS(СВЦЭМ!$C$33:$C$776,СВЦЭМ!$A$33:$A$776,$A94,СВЦЭМ!$B$33:$B$776,G$83)+'СЕТ СН'!$H$12+СВЦЭМ!$D$10+'СЕТ СН'!$H$6-'СЕТ СН'!$H$22</f>
        <v>1289.698678</v>
      </c>
      <c r="H94" s="36">
        <f>SUMIFS(СВЦЭМ!$C$33:$C$776,СВЦЭМ!$A$33:$A$776,$A94,СВЦЭМ!$B$33:$B$776,H$83)+'СЕТ СН'!$H$12+СВЦЭМ!$D$10+'СЕТ СН'!$H$6-'СЕТ СН'!$H$22</f>
        <v>1256.4199112199999</v>
      </c>
      <c r="I94" s="36">
        <f>SUMIFS(СВЦЭМ!$C$33:$C$776,СВЦЭМ!$A$33:$A$776,$A94,СВЦЭМ!$B$33:$B$776,I$83)+'СЕТ СН'!$H$12+СВЦЭМ!$D$10+'СЕТ СН'!$H$6-'СЕТ СН'!$H$22</f>
        <v>1246.1845592700001</v>
      </c>
      <c r="J94" s="36">
        <f>SUMIFS(СВЦЭМ!$C$33:$C$776,СВЦЭМ!$A$33:$A$776,$A94,СВЦЭМ!$B$33:$B$776,J$83)+'СЕТ СН'!$H$12+СВЦЭМ!$D$10+'СЕТ СН'!$H$6-'СЕТ СН'!$H$22</f>
        <v>1220.02373128</v>
      </c>
      <c r="K94" s="36">
        <f>SUMIFS(СВЦЭМ!$C$33:$C$776,СВЦЭМ!$A$33:$A$776,$A94,СВЦЭМ!$B$33:$B$776,K$83)+'СЕТ СН'!$H$12+СВЦЭМ!$D$10+'СЕТ СН'!$H$6-'СЕТ СН'!$H$22</f>
        <v>1166.9047771199998</v>
      </c>
      <c r="L94" s="36">
        <f>SUMIFS(СВЦЭМ!$C$33:$C$776,СВЦЭМ!$A$33:$A$776,$A94,СВЦЭМ!$B$33:$B$776,L$83)+'СЕТ СН'!$H$12+СВЦЭМ!$D$10+'СЕТ СН'!$H$6-'СЕТ СН'!$H$22</f>
        <v>1170.44600958</v>
      </c>
      <c r="M94" s="36">
        <f>SUMIFS(СВЦЭМ!$C$33:$C$776,СВЦЭМ!$A$33:$A$776,$A94,СВЦЭМ!$B$33:$B$776,M$83)+'СЕТ СН'!$H$12+СВЦЭМ!$D$10+'СЕТ СН'!$H$6-'СЕТ СН'!$H$22</f>
        <v>1191.2213634</v>
      </c>
      <c r="N94" s="36">
        <f>SUMIFS(СВЦЭМ!$C$33:$C$776,СВЦЭМ!$A$33:$A$776,$A94,СВЦЭМ!$B$33:$B$776,N$83)+'СЕТ СН'!$H$12+СВЦЭМ!$D$10+'СЕТ СН'!$H$6-'СЕТ СН'!$H$22</f>
        <v>1234.92248879</v>
      </c>
      <c r="O94" s="36">
        <f>SUMIFS(СВЦЭМ!$C$33:$C$776,СВЦЭМ!$A$33:$A$776,$A94,СВЦЭМ!$B$33:$B$776,O$83)+'СЕТ СН'!$H$12+СВЦЭМ!$D$10+'СЕТ СН'!$H$6-'СЕТ СН'!$H$22</f>
        <v>1241.95358607</v>
      </c>
      <c r="P94" s="36">
        <f>SUMIFS(СВЦЭМ!$C$33:$C$776,СВЦЭМ!$A$33:$A$776,$A94,СВЦЭМ!$B$33:$B$776,P$83)+'СЕТ СН'!$H$12+СВЦЭМ!$D$10+'СЕТ СН'!$H$6-'СЕТ СН'!$H$22</f>
        <v>1254.08566397</v>
      </c>
      <c r="Q94" s="36">
        <f>SUMIFS(СВЦЭМ!$C$33:$C$776,СВЦЭМ!$A$33:$A$776,$A94,СВЦЭМ!$B$33:$B$776,Q$83)+'СЕТ СН'!$H$12+СВЦЭМ!$D$10+'СЕТ СН'!$H$6-'СЕТ СН'!$H$22</f>
        <v>1254.2262212400001</v>
      </c>
      <c r="R94" s="36">
        <f>SUMIFS(СВЦЭМ!$C$33:$C$776,СВЦЭМ!$A$33:$A$776,$A94,СВЦЭМ!$B$33:$B$776,R$83)+'СЕТ СН'!$H$12+СВЦЭМ!$D$10+'СЕТ СН'!$H$6-'СЕТ СН'!$H$22</f>
        <v>1236.39109201</v>
      </c>
      <c r="S94" s="36">
        <f>SUMIFS(СВЦЭМ!$C$33:$C$776,СВЦЭМ!$A$33:$A$776,$A94,СВЦЭМ!$B$33:$B$776,S$83)+'СЕТ СН'!$H$12+СВЦЭМ!$D$10+'СЕТ СН'!$H$6-'СЕТ СН'!$H$22</f>
        <v>1232.9279981</v>
      </c>
      <c r="T94" s="36">
        <f>SUMIFS(СВЦЭМ!$C$33:$C$776,СВЦЭМ!$A$33:$A$776,$A94,СВЦЭМ!$B$33:$B$776,T$83)+'СЕТ СН'!$H$12+СВЦЭМ!$D$10+'СЕТ СН'!$H$6-'СЕТ СН'!$H$22</f>
        <v>1211.26762861</v>
      </c>
      <c r="U94" s="36">
        <f>SUMIFS(СВЦЭМ!$C$33:$C$776,СВЦЭМ!$A$33:$A$776,$A94,СВЦЭМ!$B$33:$B$776,U$83)+'СЕТ СН'!$H$12+СВЦЭМ!$D$10+'СЕТ СН'!$H$6-'СЕТ СН'!$H$22</f>
        <v>1151.41571211</v>
      </c>
      <c r="V94" s="36">
        <f>SUMIFS(СВЦЭМ!$C$33:$C$776,СВЦЭМ!$A$33:$A$776,$A94,СВЦЭМ!$B$33:$B$776,V$83)+'СЕТ СН'!$H$12+СВЦЭМ!$D$10+'СЕТ СН'!$H$6-'СЕТ СН'!$H$22</f>
        <v>1135.74511583</v>
      </c>
      <c r="W94" s="36">
        <f>SUMIFS(СВЦЭМ!$C$33:$C$776,СВЦЭМ!$A$33:$A$776,$A94,СВЦЭМ!$B$33:$B$776,W$83)+'СЕТ СН'!$H$12+СВЦЭМ!$D$10+'СЕТ СН'!$H$6-'СЕТ СН'!$H$22</f>
        <v>1134.5266500299999</v>
      </c>
      <c r="X94" s="36">
        <f>SUMIFS(СВЦЭМ!$C$33:$C$776,СВЦЭМ!$A$33:$A$776,$A94,СВЦЭМ!$B$33:$B$776,X$83)+'СЕТ СН'!$H$12+СВЦЭМ!$D$10+'СЕТ СН'!$H$6-'СЕТ СН'!$H$22</f>
        <v>1150.1654091099999</v>
      </c>
      <c r="Y94" s="36">
        <f>SUMIFS(СВЦЭМ!$C$33:$C$776,СВЦЭМ!$A$33:$A$776,$A94,СВЦЭМ!$B$33:$B$776,Y$83)+'СЕТ СН'!$H$12+СВЦЭМ!$D$10+'СЕТ СН'!$H$6-'СЕТ СН'!$H$22</f>
        <v>1193.6604270600001</v>
      </c>
    </row>
    <row r="95" spans="1:25" ht="15.75" x14ac:dyDescent="0.2">
      <c r="A95" s="35">
        <f t="shared" si="2"/>
        <v>43536</v>
      </c>
      <c r="B95" s="36">
        <f>SUMIFS(СВЦЭМ!$C$33:$C$776,СВЦЭМ!$A$33:$A$776,$A95,СВЦЭМ!$B$33:$B$776,B$83)+'СЕТ СН'!$H$12+СВЦЭМ!$D$10+'СЕТ СН'!$H$6-'СЕТ СН'!$H$22</f>
        <v>1269.0680001800001</v>
      </c>
      <c r="C95" s="36">
        <f>SUMIFS(СВЦЭМ!$C$33:$C$776,СВЦЭМ!$A$33:$A$776,$A95,СВЦЭМ!$B$33:$B$776,C$83)+'СЕТ СН'!$H$12+СВЦЭМ!$D$10+'СЕТ СН'!$H$6-'СЕТ СН'!$H$22</f>
        <v>1283.12601541</v>
      </c>
      <c r="D95" s="36">
        <f>SUMIFS(СВЦЭМ!$C$33:$C$776,СВЦЭМ!$A$33:$A$776,$A95,СВЦЭМ!$B$33:$B$776,D$83)+'СЕТ СН'!$H$12+СВЦЭМ!$D$10+'СЕТ СН'!$H$6-'СЕТ СН'!$H$22</f>
        <v>1298.4620619899999</v>
      </c>
      <c r="E95" s="36">
        <f>SUMIFS(СВЦЭМ!$C$33:$C$776,СВЦЭМ!$A$33:$A$776,$A95,СВЦЭМ!$B$33:$B$776,E$83)+'СЕТ СН'!$H$12+СВЦЭМ!$D$10+'СЕТ СН'!$H$6-'СЕТ СН'!$H$22</f>
        <v>1309.4276920500001</v>
      </c>
      <c r="F95" s="36">
        <f>SUMIFS(СВЦЭМ!$C$33:$C$776,СВЦЭМ!$A$33:$A$776,$A95,СВЦЭМ!$B$33:$B$776,F$83)+'СЕТ СН'!$H$12+СВЦЭМ!$D$10+'СЕТ СН'!$H$6-'СЕТ СН'!$H$22</f>
        <v>1305.15873386</v>
      </c>
      <c r="G95" s="36">
        <f>SUMIFS(СВЦЭМ!$C$33:$C$776,СВЦЭМ!$A$33:$A$776,$A95,СВЦЭМ!$B$33:$B$776,G$83)+'СЕТ СН'!$H$12+СВЦЭМ!$D$10+'СЕТ СН'!$H$6-'СЕТ СН'!$H$22</f>
        <v>1280.70600104</v>
      </c>
      <c r="H95" s="36">
        <f>SUMIFS(СВЦЭМ!$C$33:$C$776,СВЦЭМ!$A$33:$A$776,$A95,СВЦЭМ!$B$33:$B$776,H$83)+'СЕТ СН'!$H$12+СВЦЭМ!$D$10+'СЕТ СН'!$H$6-'СЕТ СН'!$H$22</f>
        <v>1258.0595146000001</v>
      </c>
      <c r="I95" s="36">
        <f>SUMIFS(СВЦЭМ!$C$33:$C$776,СВЦЭМ!$A$33:$A$776,$A95,СВЦЭМ!$B$33:$B$776,I$83)+'СЕТ СН'!$H$12+СВЦЭМ!$D$10+'СЕТ СН'!$H$6-'СЕТ СН'!$H$22</f>
        <v>1212.1921221699999</v>
      </c>
      <c r="J95" s="36">
        <f>SUMIFS(СВЦЭМ!$C$33:$C$776,СВЦЭМ!$A$33:$A$776,$A95,СВЦЭМ!$B$33:$B$776,J$83)+'СЕТ СН'!$H$12+СВЦЭМ!$D$10+'СЕТ СН'!$H$6-'СЕТ СН'!$H$22</f>
        <v>1165.2911323600001</v>
      </c>
      <c r="K95" s="36">
        <f>SUMIFS(СВЦЭМ!$C$33:$C$776,СВЦЭМ!$A$33:$A$776,$A95,СВЦЭМ!$B$33:$B$776,K$83)+'СЕТ СН'!$H$12+СВЦЭМ!$D$10+'СЕТ СН'!$H$6-'СЕТ СН'!$H$22</f>
        <v>1149.5806364999999</v>
      </c>
      <c r="L95" s="36">
        <f>SUMIFS(СВЦЭМ!$C$33:$C$776,СВЦЭМ!$A$33:$A$776,$A95,СВЦЭМ!$B$33:$B$776,L$83)+'СЕТ СН'!$H$12+СВЦЭМ!$D$10+'СЕТ СН'!$H$6-'СЕТ СН'!$H$22</f>
        <v>1145.19266694</v>
      </c>
      <c r="M95" s="36">
        <f>SUMIFS(СВЦЭМ!$C$33:$C$776,СВЦЭМ!$A$33:$A$776,$A95,СВЦЭМ!$B$33:$B$776,M$83)+'СЕТ СН'!$H$12+СВЦЭМ!$D$10+'СЕТ СН'!$H$6-'СЕТ СН'!$H$22</f>
        <v>1173.7293109699999</v>
      </c>
      <c r="N95" s="36">
        <f>SUMIFS(СВЦЭМ!$C$33:$C$776,СВЦЭМ!$A$33:$A$776,$A95,СВЦЭМ!$B$33:$B$776,N$83)+'СЕТ СН'!$H$12+СВЦЭМ!$D$10+'СЕТ СН'!$H$6-'СЕТ СН'!$H$22</f>
        <v>1202.3250936099998</v>
      </c>
      <c r="O95" s="36">
        <f>SUMIFS(СВЦЭМ!$C$33:$C$776,СВЦЭМ!$A$33:$A$776,$A95,СВЦЭМ!$B$33:$B$776,O$83)+'СЕТ СН'!$H$12+СВЦЭМ!$D$10+'СЕТ СН'!$H$6-'СЕТ СН'!$H$22</f>
        <v>1216.0167826500001</v>
      </c>
      <c r="P95" s="36">
        <f>SUMIFS(СВЦЭМ!$C$33:$C$776,СВЦЭМ!$A$33:$A$776,$A95,СВЦЭМ!$B$33:$B$776,P$83)+'СЕТ СН'!$H$12+СВЦЭМ!$D$10+'СЕТ СН'!$H$6-'СЕТ СН'!$H$22</f>
        <v>1218.9427015199999</v>
      </c>
      <c r="Q95" s="36">
        <f>SUMIFS(СВЦЭМ!$C$33:$C$776,СВЦЭМ!$A$33:$A$776,$A95,СВЦЭМ!$B$33:$B$776,Q$83)+'СЕТ СН'!$H$12+СВЦЭМ!$D$10+'СЕТ СН'!$H$6-'СЕТ СН'!$H$22</f>
        <v>1209.544778</v>
      </c>
      <c r="R95" s="36">
        <f>SUMIFS(СВЦЭМ!$C$33:$C$776,СВЦЭМ!$A$33:$A$776,$A95,СВЦЭМ!$B$33:$B$776,R$83)+'СЕТ СН'!$H$12+СВЦЭМ!$D$10+'СЕТ СН'!$H$6-'СЕТ СН'!$H$22</f>
        <v>1190.9004351399999</v>
      </c>
      <c r="S95" s="36">
        <f>SUMIFS(СВЦЭМ!$C$33:$C$776,СВЦЭМ!$A$33:$A$776,$A95,СВЦЭМ!$B$33:$B$776,S$83)+'СЕТ СН'!$H$12+СВЦЭМ!$D$10+'СЕТ СН'!$H$6-'СЕТ СН'!$H$22</f>
        <v>1158.2846445999999</v>
      </c>
      <c r="T95" s="36">
        <f>SUMIFS(СВЦЭМ!$C$33:$C$776,СВЦЭМ!$A$33:$A$776,$A95,СВЦЭМ!$B$33:$B$776,T$83)+'СЕТ СН'!$H$12+СВЦЭМ!$D$10+'СЕТ СН'!$H$6-'СЕТ СН'!$H$22</f>
        <v>1138.49725943</v>
      </c>
      <c r="U95" s="36">
        <f>SUMIFS(СВЦЭМ!$C$33:$C$776,СВЦЭМ!$A$33:$A$776,$A95,СВЦЭМ!$B$33:$B$776,U$83)+'СЕТ СН'!$H$12+СВЦЭМ!$D$10+'СЕТ СН'!$H$6-'СЕТ СН'!$H$22</f>
        <v>1129.0446242200001</v>
      </c>
      <c r="V95" s="36">
        <f>SUMIFS(СВЦЭМ!$C$33:$C$776,СВЦЭМ!$A$33:$A$776,$A95,СВЦЭМ!$B$33:$B$776,V$83)+'СЕТ СН'!$H$12+СВЦЭМ!$D$10+'СЕТ СН'!$H$6-'СЕТ СН'!$H$22</f>
        <v>1144.1879812</v>
      </c>
      <c r="W95" s="36">
        <f>SUMIFS(СВЦЭМ!$C$33:$C$776,СВЦЭМ!$A$33:$A$776,$A95,СВЦЭМ!$B$33:$B$776,W$83)+'СЕТ СН'!$H$12+СВЦЭМ!$D$10+'СЕТ СН'!$H$6-'СЕТ СН'!$H$22</f>
        <v>1182.0793320499999</v>
      </c>
      <c r="X95" s="36">
        <f>SUMIFS(СВЦЭМ!$C$33:$C$776,СВЦЭМ!$A$33:$A$776,$A95,СВЦЭМ!$B$33:$B$776,X$83)+'СЕТ СН'!$H$12+СВЦЭМ!$D$10+'СЕТ СН'!$H$6-'СЕТ СН'!$H$22</f>
        <v>1244.5168663499999</v>
      </c>
      <c r="Y95" s="36">
        <f>SUMIFS(СВЦЭМ!$C$33:$C$776,СВЦЭМ!$A$33:$A$776,$A95,СВЦЭМ!$B$33:$B$776,Y$83)+'СЕТ СН'!$H$12+СВЦЭМ!$D$10+'СЕТ СН'!$H$6-'СЕТ СН'!$H$22</f>
        <v>1271.4359766799998</v>
      </c>
    </row>
    <row r="96" spans="1:25" ht="15.75" x14ac:dyDescent="0.2">
      <c r="A96" s="35">
        <f t="shared" si="2"/>
        <v>43537</v>
      </c>
      <c r="B96" s="36">
        <f>SUMIFS(СВЦЭМ!$C$33:$C$776,СВЦЭМ!$A$33:$A$776,$A96,СВЦЭМ!$B$33:$B$776,B$83)+'СЕТ СН'!$H$12+СВЦЭМ!$D$10+'СЕТ СН'!$H$6-'СЕТ СН'!$H$22</f>
        <v>1286.28511355</v>
      </c>
      <c r="C96" s="36">
        <f>SUMIFS(СВЦЭМ!$C$33:$C$776,СВЦЭМ!$A$33:$A$776,$A96,СВЦЭМ!$B$33:$B$776,C$83)+'СЕТ СН'!$H$12+СВЦЭМ!$D$10+'СЕТ СН'!$H$6-'СЕТ СН'!$H$22</f>
        <v>1312.1867816899999</v>
      </c>
      <c r="D96" s="36">
        <f>SUMIFS(СВЦЭМ!$C$33:$C$776,СВЦЭМ!$A$33:$A$776,$A96,СВЦЭМ!$B$33:$B$776,D$83)+'СЕТ СН'!$H$12+СВЦЭМ!$D$10+'СЕТ СН'!$H$6-'СЕТ СН'!$H$22</f>
        <v>1329.4345973300001</v>
      </c>
      <c r="E96" s="36">
        <f>SUMIFS(СВЦЭМ!$C$33:$C$776,СВЦЭМ!$A$33:$A$776,$A96,СВЦЭМ!$B$33:$B$776,E$83)+'СЕТ СН'!$H$12+СВЦЭМ!$D$10+'СЕТ СН'!$H$6-'СЕТ СН'!$H$22</f>
        <v>1339.77052942</v>
      </c>
      <c r="F96" s="36">
        <f>SUMIFS(СВЦЭМ!$C$33:$C$776,СВЦЭМ!$A$33:$A$776,$A96,СВЦЭМ!$B$33:$B$776,F$83)+'СЕТ СН'!$H$12+СВЦЭМ!$D$10+'СЕТ СН'!$H$6-'СЕТ СН'!$H$22</f>
        <v>1347.4718308000001</v>
      </c>
      <c r="G96" s="36">
        <f>SUMIFS(СВЦЭМ!$C$33:$C$776,СВЦЭМ!$A$33:$A$776,$A96,СВЦЭМ!$B$33:$B$776,G$83)+'СЕТ СН'!$H$12+СВЦЭМ!$D$10+'СЕТ СН'!$H$6-'СЕТ СН'!$H$22</f>
        <v>1335.87044818</v>
      </c>
      <c r="H96" s="36">
        <f>SUMIFS(СВЦЭМ!$C$33:$C$776,СВЦЭМ!$A$33:$A$776,$A96,СВЦЭМ!$B$33:$B$776,H$83)+'СЕТ СН'!$H$12+СВЦЭМ!$D$10+'СЕТ СН'!$H$6-'СЕТ СН'!$H$22</f>
        <v>1291.2042672100001</v>
      </c>
      <c r="I96" s="36">
        <f>SUMIFS(СВЦЭМ!$C$33:$C$776,СВЦЭМ!$A$33:$A$776,$A96,СВЦЭМ!$B$33:$B$776,I$83)+'СЕТ СН'!$H$12+СВЦЭМ!$D$10+'СЕТ СН'!$H$6-'СЕТ СН'!$H$22</f>
        <v>1229.3736850800001</v>
      </c>
      <c r="J96" s="36">
        <f>SUMIFS(СВЦЭМ!$C$33:$C$776,СВЦЭМ!$A$33:$A$776,$A96,СВЦЭМ!$B$33:$B$776,J$83)+'СЕТ СН'!$H$12+СВЦЭМ!$D$10+'СЕТ СН'!$H$6-'СЕТ СН'!$H$22</f>
        <v>1188.4036003000001</v>
      </c>
      <c r="K96" s="36">
        <f>SUMIFS(СВЦЭМ!$C$33:$C$776,СВЦЭМ!$A$33:$A$776,$A96,СВЦЭМ!$B$33:$B$776,K$83)+'СЕТ СН'!$H$12+СВЦЭМ!$D$10+'СЕТ СН'!$H$6-'СЕТ СН'!$H$22</f>
        <v>1149.8271002399999</v>
      </c>
      <c r="L96" s="36">
        <f>SUMIFS(СВЦЭМ!$C$33:$C$776,СВЦЭМ!$A$33:$A$776,$A96,СВЦЭМ!$B$33:$B$776,L$83)+'СЕТ СН'!$H$12+СВЦЭМ!$D$10+'СЕТ СН'!$H$6-'СЕТ СН'!$H$22</f>
        <v>1153.85754662</v>
      </c>
      <c r="M96" s="36">
        <f>SUMIFS(СВЦЭМ!$C$33:$C$776,СВЦЭМ!$A$33:$A$776,$A96,СВЦЭМ!$B$33:$B$776,M$83)+'СЕТ СН'!$H$12+СВЦЭМ!$D$10+'СЕТ СН'!$H$6-'СЕТ СН'!$H$22</f>
        <v>1178.3764953899999</v>
      </c>
      <c r="N96" s="36">
        <f>SUMIFS(СВЦЭМ!$C$33:$C$776,СВЦЭМ!$A$33:$A$776,$A96,СВЦЭМ!$B$33:$B$776,N$83)+'СЕТ СН'!$H$12+СВЦЭМ!$D$10+'СЕТ СН'!$H$6-'СЕТ СН'!$H$22</f>
        <v>1208.2639123899999</v>
      </c>
      <c r="O96" s="36">
        <f>SUMIFS(СВЦЭМ!$C$33:$C$776,СВЦЭМ!$A$33:$A$776,$A96,СВЦЭМ!$B$33:$B$776,O$83)+'СЕТ СН'!$H$12+СВЦЭМ!$D$10+'СЕТ СН'!$H$6-'СЕТ СН'!$H$22</f>
        <v>1225.5436898399998</v>
      </c>
      <c r="P96" s="36">
        <f>SUMIFS(СВЦЭМ!$C$33:$C$776,СВЦЭМ!$A$33:$A$776,$A96,СВЦЭМ!$B$33:$B$776,P$83)+'СЕТ СН'!$H$12+СВЦЭМ!$D$10+'СЕТ СН'!$H$6-'СЕТ СН'!$H$22</f>
        <v>1240.6508300199998</v>
      </c>
      <c r="Q96" s="36">
        <f>SUMIFS(СВЦЭМ!$C$33:$C$776,СВЦЭМ!$A$33:$A$776,$A96,СВЦЭМ!$B$33:$B$776,Q$83)+'СЕТ СН'!$H$12+СВЦЭМ!$D$10+'СЕТ СН'!$H$6-'СЕТ СН'!$H$22</f>
        <v>1233.9137487099999</v>
      </c>
      <c r="R96" s="36">
        <f>SUMIFS(СВЦЭМ!$C$33:$C$776,СВЦЭМ!$A$33:$A$776,$A96,СВЦЭМ!$B$33:$B$776,R$83)+'СЕТ СН'!$H$12+СВЦЭМ!$D$10+'СЕТ СН'!$H$6-'СЕТ СН'!$H$22</f>
        <v>1201.9009945100001</v>
      </c>
      <c r="S96" s="36">
        <f>SUMIFS(СВЦЭМ!$C$33:$C$776,СВЦЭМ!$A$33:$A$776,$A96,СВЦЭМ!$B$33:$B$776,S$83)+'СЕТ СН'!$H$12+СВЦЭМ!$D$10+'СЕТ СН'!$H$6-'СЕТ СН'!$H$22</f>
        <v>1153.90722583</v>
      </c>
      <c r="T96" s="36">
        <f>SUMIFS(СВЦЭМ!$C$33:$C$776,СВЦЭМ!$A$33:$A$776,$A96,СВЦЭМ!$B$33:$B$776,T$83)+'СЕТ СН'!$H$12+СВЦЭМ!$D$10+'СЕТ СН'!$H$6-'СЕТ СН'!$H$22</f>
        <v>1135.0016390400001</v>
      </c>
      <c r="U96" s="36">
        <f>SUMIFS(СВЦЭМ!$C$33:$C$776,СВЦЭМ!$A$33:$A$776,$A96,СВЦЭМ!$B$33:$B$776,U$83)+'СЕТ СН'!$H$12+СВЦЭМ!$D$10+'СЕТ СН'!$H$6-'СЕТ СН'!$H$22</f>
        <v>1121.9976102400001</v>
      </c>
      <c r="V96" s="36">
        <f>SUMIFS(СВЦЭМ!$C$33:$C$776,СВЦЭМ!$A$33:$A$776,$A96,СВЦЭМ!$B$33:$B$776,V$83)+'СЕТ СН'!$H$12+СВЦЭМ!$D$10+'СЕТ СН'!$H$6-'СЕТ СН'!$H$22</f>
        <v>1120.84971481</v>
      </c>
      <c r="W96" s="36">
        <f>SUMIFS(СВЦЭМ!$C$33:$C$776,СВЦЭМ!$A$33:$A$776,$A96,СВЦЭМ!$B$33:$B$776,W$83)+'СЕТ СН'!$H$12+СВЦЭМ!$D$10+'СЕТ СН'!$H$6-'СЕТ СН'!$H$22</f>
        <v>1130.7630741099999</v>
      </c>
      <c r="X96" s="36">
        <f>SUMIFS(СВЦЭМ!$C$33:$C$776,СВЦЭМ!$A$33:$A$776,$A96,СВЦЭМ!$B$33:$B$776,X$83)+'СЕТ СН'!$H$12+СВЦЭМ!$D$10+'СЕТ СН'!$H$6-'СЕТ СН'!$H$22</f>
        <v>1186.0795745299999</v>
      </c>
      <c r="Y96" s="36">
        <f>SUMIFS(СВЦЭМ!$C$33:$C$776,СВЦЭМ!$A$33:$A$776,$A96,СВЦЭМ!$B$33:$B$776,Y$83)+'СЕТ СН'!$H$12+СВЦЭМ!$D$10+'СЕТ СН'!$H$6-'СЕТ СН'!$H$22</f>
        <v>1225.5160284200001</v>
      </c>
    </row>
    <row r="97" spans="1:25" ht="15.75" x14ac:dyDescent="0.2">
      <c r="A97" s="35">
        <f t="shared" si="2"/>
        <v>43538</v>
      </c>
      <c r="B97" s="36">
        <f>SUMIFS(СВЦЭМ!$C$33:$C$776,СВЦЭМ!$A$33:$A$776,$A97,СВЦЭМ!$B$33:$B$776,B$83)+'СЕТ СН'!$H$12+СВЦЭМ!$D$10+'СЕТ СН'!$H$6-'СЕТ СН'!$H$22</f>
        <v>1325.6917622800001</v>
      </c>
      <c r="C97" s="36">
        <f>SUMIFS(СВЦЭМ!$C$33:$C$776,СВЦЭМ!$A$33:$A$776,$A97,СВЦЭМ!$B$33:$B$776,C$83)+'СЕТ СН'!$H$12+СВЦЭМ!$D$10+'СЕТ СН'!$H$6-'СЕТ СН'!$H$22</f>
        <v>1357.0556352799999</v>
      </c>
      <c r="D97" s="36">
        <f>SUMIFS(СВЦЭМ!$C$33:$C$776,СВЦЭМ!$A$33:$A$776,$A97,СВЦЭМ!$B$33:$B$776,D$83)+'СЕТ СН'!$H$12+СВЦЭМ!$D$10+'СЕТ СН'!$H$6-'СЕТ СН'!$H$22</f>
        <v>1371.3672839599999</v>
      </c>
      <c r="E97" s="36">
        <f>SUMIFS(СВЦЭМ!$C$33:$C$776,СВЦЭМ!$A$33:$A$776,$A97,СВЦЭМ!$B$33:$B$776,E$83)+'СЕТ СН'!$H$12+СВЦЭМ!$D$10+'СЕТ СН'!$H$6-'СЕТ СН'!$H$22</f>
        <v>1370.1210920499998</v>
      </c>
      <c r="F97" s="36">
        <f>SUMIFS(СВЦЭМ!$C$33:$C$776,СВЦЭМ!$A$33:$A$776,$A97,СВЦЭМ!$B$33:$B$776,F$83)+'СЕТ СН'!$H$12+СВЦЭМ!$D$10+'СЕТ СН'!$H$6-'СЕТ СН'!$H$22</f>
        <v>1366.3493492900002</v>
      </c>
      <c r="G97" s="36">
        <f>SUMIFS(СВЦЭМ!$C$33:$C$776,СВЦЭМ!$A$33:$A$776,$A97,СВЦЭМ!$B$33:$B$776,G$83)+'СЕТ СН'!$H$12+СВЦЭМ!$D$10+'СЕТ СН'!$H$6-'СЕТ СН'!$H$22</f>
        <v>1337.4484800700002</v>
      </c>
      <c r="H97" s="36">
        <f>SUMIFS(СВЦЭМ!$C$33:$C$776,СВЦЭМ!$A$33:$A$776,$A97,СВЦЭМ!$B$33:$B$776,H$83)+'СЕТ СН'!$H$12+СВЦЭМ!$D$10+'СЕТ СН'!$H$6-'СЕТ СН'!$H$22</f>
        <v>1280.9569344500001</v>
      </c>
      <c r="I97" s="36">
        <f>SUMIFS(СВЦЭМ!$C$33:$C$776,СВЦЭМ!$A$33:$A$776,$A97,СВЦЭМ!$B$33:$B$776,I$83)+'СЕТ СН'!$H$12+СВЦЭМ!$D$10+'СЕТ СН'!$H$6-'СЕТ СН'!$H$22</f>
        <v>1219.6627255999999</v>
      </c>
      <c r="J97" s="36">
        <f>SUMIFS(СВЦЭМ!$C$33:$C$776,СВЦЭМ!$A$33:$A$776,$A97,СВЦЭМ!$B$33:$B$776,J$83)+'СЕТ СН'!$H$12+СВЦЭМ!$D$10+'СЕТ СН'!$H$6-'СЕТ СН'!$H$22</f>
        <v>1171.1679686499999</v>
      </c>
      <c r="K97" s="36">
        <f>SUMIFS(СВЦЭМ!$C$33:$C$776,СВЦЭМ!$A$33:$A$776,$A97,СВЦЭМ!$B$33:$B$776,K$83)+'СЕТ СН'!$H$12+СВЦЭМ!$D$10+'СЕТ СН'!$H$6-'СЕТ СН'!$H$22</f>
        <v>1152.9439345599999</v>
      </c>
      <c r="L97" s="36">
        <f>SUMIFS(СВЦЭМ!$C$33:$C$776,СВЦЭМ!$A$33:$A$776,$A97,СВЦЭМ!$B$33:$B$776,L$83)+'СЕТ СН'!$H$12+СВЦЭМ!$D$10+'СЕТ СН'!$H$6-'СЕТ СН'!$H$22</f>
        <v>1151.23315787</v>
      </c>
      <c r="M97" s="36">
        <f>SUMIFS(СВЦЭМ!$C$33:$C$776,СВЦЭМ!$A$33:$A$776,$A97,СВЦЭМ!$B$33:$B$776,M$83)+'СЕТ СН'!$H$12+СВЦЭМ!$D$10+'СЕТ СН'!$H$6-'СЕТ СН'!$H$22</f>
        <v>1198.9233493900001</v>
      </c>
      <c r="N97" s="36">
        <f>SUMIFS(СВЦЭМ!$C$33:$C$776,СВЦЭМ!$A$33:$A$776,$A97,СВЦЭМ!$B$33:$B$776,N$83)+'СЕТ СН'!$H$12+СВЦЭМ!$D$10+'СЕТ СН'!$H$6-'СЕТ СН'!$H$22</f>
        <v>1238.40274615</v>
      </c>
      <c r="O97" s="36">
        <f>SUMIFS(СВЦЭМ!$C$33:$C$776,СВЦЭМ!$A$33:$A$776,$A97,СВЦЭМ!$B$33:$B$776,O$83)+'СЕТ СН'!$H$12+СВЦЭМ!$D$10+'СЕТ СН'!$H$6-'СЕТ СН'!$H$22</f>
        <v>1234.4279794899999</v>
      </c>
      <c r="P97" s="36">
        <f>SUMIFS(СВЦЭМ!$C$33:$C$776,СВЦЭМ!$A$33:$A$776,$A97,СВЦЭМ!$B$33:$B$776,P$83)+'СЕТ СН'!$H$12+СВЦЭМ!$D$10+'СЕТ СН'!$H$6-'СЕТ СН'!$H$22</f>
        <v>1250.5982947499999</v>
      </c>
      <c r="Q97" s="36">
        <f>SUMIFS(СВЦЭМ!$C$33:$C$776,СВЦЭМ!$A$33:$A$776,$A97,СВЦЭМ!$B$33:$B$776,Q$83)+'СЕТ СН'!$H$12+СВЦЭМ!$D$10+'СЕТ СН'!$H$6-'СЕТ СН'!$H$22</f>
        <v>1250.1766759500001</v>
      </c>
      <c r="R97" s="36">
        <f>SUMIFS(СВЦЭМ!$C$33:$C$776,СВЦЭМ!$A$33:$A$776,$A97,СВЦЭМ!$B$33:$B$776,R$83)+'СЕТ СН'!$H$12+СВЦЭМ!$D$10+'СЕТ СН'!$H$6-'СЕТ СН'!$H$22</f>
        <v>1220.1791785</v>
      </c>
      <c r="S97" s="36">
        <f>SUMIFS(СВЦЭМ!$C$33:$C$776,СВЦЭМ!$A$33:$A$776,$A97,СВЦЭМ!$B$33:$B$776,S$83)+'СЕТ СН'!$H$12+СВЦЭМ!$D$10+'СЕТ СН'!$H$6-'СЕТ СН'!$H$22</f>
        <v>1177.2134615800001</v>
      </c>
      <c r="T97" s="36">
        <f>SUMIFS(СВЦЭМ!$C$33:$C$776,СВЦЭМ!$A$33:$A$776,$A97,СВЦЭМ!$B$33:$B$776,T$83)+'СЕТ СН'!$H$12+СВЦЭМ!$D$10+'СЕТ СН'!$H$6-'СЕТ СН'!$H$22</f>
        <v>1153.3718385899999</v>
      </c>
      <c r="U97" s="36">
        <f>SUMIFS(СВЦЭМ!$C$33:$C$776,СВЦЭМ!$A$33:$A$776,$A97,СВЦЭМ!$B$33:$B$776,U$83)+'СЕТ СН'!$H$12+СВЦЭМ!$D$10+'СЕТ СН'!$H$6-'СЕТ СН'!$H$22</f>
        <v>1112.05919997</v>
      </c>
      <c r="V97" s="36">
        <f>SUMIFS(СВЦЭМ!$C$33:$C$776,СВЦЭМ!$A$33:$A$776,$A97,СВЦЭМ!$B$33:$B$776,V$83)+'СЕТ СН'!$H$12+СВЦЭМ!$D$10+'СЕТ СН'!$H$6-'СЕТ СН'!$H$22</f>
        <v>1100.82353814</v>
      </c>
      <c r="W97" s="36">
        <f>SUMIFS(СВЦЭМ!$C$33:$C$776,СВЦЭМ!$A$33:$A$776,$A97,СВЦЭМ!$B$33:$B$776,W$83)+'СЕТ СН'!$H$12+СВЦЭМ!$D$10+'СЕТ СН'!$H$6-'СЕТ СН'!$H$22</f>
        <v>1095.8529582799999</v>
      </c>
      <c r="X97" s="36">
        <f>SUMIFS(СВЦЭМ!$C$33:$C$776,СВЦЭМ!$A$33:$A$776,$A97,СВЦЭМ!$B$33:$B$776,X$83)+'СЕТ СН'!$H$12+СВЦЭМ!$D$10+'СЕТ СН'!$H$6-'СЕТ СН'!$H$22</f>
        <v>1113.9965803</v>
      </c>
      <c r="Y97" s="36">
        <f>SUMIFS(СВЦЭМ!$C$33:$C$776,СВЦЭМ!$A$33:$A$776,$A97,СВЦЭМ!$B$33:$B$776,Y$83)+'СЕТ СН'!$H$12+СВЦЭМ!$D$10+'СЕТ СН'!$H$6-'СЕТ СН'!$H$22</f>
        <v>1148.9372215399999</v>
      </c>
    </row>
    <row r="98" spans="1:25" ht="15.75" x14ac:dyDescent="0.2">
      <c r="A98" s="35">
        <f t="shared" si="2"/>
        <v>43539</v>
      </c>
      <c r="B98" s="36">
        <f>SUMIFS(СВЦЭМ!$C$33:$C$776,СВЦЭМ!$A$33:$A$776,$A98,СВЦЭМ!$B$33:$B$776,B$83)+'СЕТ СН'!$H$12+СВЦЭМ!$D$10+'СЕТ СН'!$H$6-'СЕТ СН'!$H$22</f>
        <v>1288.01954912</v>
      </c>
      <c r="C98" s="36">
        <f>SUMIFS(СВЦЭМ!$C$33:$C$776,СВЦЭМ!$A$33:$A$776,$A98,СВЦЭМ!$B$33:$B$776,C$83)+'СЕТ СН'!$H$12+СВЦЭМ!$D$10+'СЕТ СН'!$H$6-'СЕТ СН'!$H$22</f>
        <v>1339.3874258800001</v>
      </c>
      <c r="D98" s="36">
        <f>SUMIFS(СВЦЭМ!$C$33:$C$776,СВЦЭМ!$A$33:$A$776,$A98,СВЦЭМ!$B$33:$B$776,D$83)+'СЕТ СН'!$H$12+СВЦЭМ!$D$10+'СЕТ СН'!$H$6-'СЕТ СН'!$H$22</f>
        <v>1345.2321102000001</v>
      </c>
      <c r="E98" s="36">
        <f>SUMIFS(СВЦЭМ!$C$33:$C$776,СВЦЭМ!$A$33:$A$776,$A98,СВЦЭМ!$B$33:$B$776,E$83)+'СЕТ СН'!$H$12+СВЦЭМ!$D$10+'СЕТ СН'!$H$6-'СЕТ СН'!$H$22</f>
        <v>1361.20891867</v>
      </c>
      <c r="F98" s="36">
        <f>SUMIFS(СВЦЭМ!$C$33:$C$776,СВЦЭМ!$A$33:$A$776,$A98,СВЦЭМ!$B$33:$B$776,F$83)+'СЕТ СН'!$H$12+СВЦЭМ!$D$10+'СЕТ СН'!$H$6-'СЕТ СН'!$H$22</f>
        <v>1354.5326146299999</v>
      </c>
      <c r="G98" s="36">
        <f>SUMIFS(СВЦЭМ!$C$33:$C$776,СВЦЭМ!$A$33:$A$776,$A98,СВЦЭМ!$B$33:$B$776,G$83)+'СЕТ СН'!$H$12+СВЦЭМ!$D$10+'СЕТ СН'!$H$6-'СЕТ СН'!$H$22</f>
        <v>1329.06639369</v>
      </c>
      <c r="H98" s="36">
        <f>SUMIFS(СВЦЭМ!$C$33:$C$776,СВЦЭМ!$A$33:$A$776,$A98,СВЦЭМ!$B$33:$B$776,H$83)+'СЕТ СН'!$H$12+СВЦЭМ!$D$10+'СЕТ СН'!$H$6-'СЕТ СН'!$H$22</f>
        <v>1282.4359425100001</v>
      </c>
      <c r="I98" s="36">
        <f>SUMIFS(СВЦЭМ!$C$33:$C$776,СВЦЭМ!$A$33:$A$776,$A98,СВЦЭМ!$B$33:$B$776,I$83)+'СЕТ СН'!$H$12+СВЦЭМ!$D$10+'СЕТ СН'!$H$6-'СЕТ СН'!$H$22</f>
        <v>1238.61577986</v>
      </c>
      <c r="J98" s="36">
        <f>SUMIFS(СВЦЭМ!$C$33:$C$776,СВЦЭМ!$A$33:$A$776,$A98,СВЦЭМ!$B$33:$B$776,J$83)+'СЕТ СН'!$H$12+СВЦЭМ!$D$10+'СЕТ СН'!$H$6-'СЕТ СН'!$H$22</f>
        <v>1197.2118307400001</v>
      </c>
      <c r="K98" s="36">
        <f>SUMIFS(СВЦЭМ!$C$33:$C$776,СВЦЭМ!$A$33:$A$776,$A98,СВЦЭМ!$B$33:$B$776,K$83)+'СЕТ СН'!$H$12+СВЦЭМ!$D$10+'СЕТ СН'!$H$6-'СЕТ СН'!$H$22</f>
        <v>1194.9830831499999</v>
      </c>
      <c r="L98" s="36">
        <f>SUMIFS(СВЦЭМ!$C$33:$C$776,СВЦЭМ!$A$33:$A$776,$A98,СВЦЭМ!$B$33:$B$776,L$83)+'СЕТ СН'!$H$12+СВЦЭМ!$D$10+'СЕТ СН'!$H$6-'СЕТ СН'!$H$22</f>
        <v>1202.4366535199999</v>
      </c>
      <c r="M98" s="36">
        <f>SUMIFS(СВЦЭМ!$C$33:$C$776,СВЦЭМ!$A$33:$A$776,$A98,СВЦЭМ!$B$33:$B$776,M$83)+'СЕТ СН'!$H$12+СВЦЭМ!$D$10+'СЕТ СН'!$H$6-'СЕТ СН'!$H$22</f>
        <v>1214.71053177</v>
      </c>
      <c r="N98" s="36">
        <f>SUMIFS(СВЦЭМ!$C$33:$C$776,СВЦЭМ!$A$33:$A$776,$A98,СВЦЭМ!$B$33:$B$776,N$83)+'СЕТ СН'!$H$12+СВЦЭМ!$D$10+'СЕТ СН'!$H$6-'СЕТ СН'!$H$22</f>
        <v>1221.58375972</v>
      </c>
      <c r="O98" s="36">
        <f>SUMIFS(СВЦЭМ!$C$33:$C$776,СВЦЭМ!$A$33:$A$776,$A98,СВЦЭМ!$B$33:$B$776,O$83)+'СЕТ СН'!$H$12+СВЦЭМ!$D$10+'СЕТ СН'!$H$6-'СЕТ СН'!$H$22</f>
        <v>1226.4060698799999</v>
      </c>
      <c r="P98" s="36">
        <f>SUMIFS(СВЦЭМ!$C$33:$C$776,СВЦЭМ!$A$33:$A$776,$A98,СВЦЭМ!$B$33:$B$776,P$83)+'СЕТ СН'!$H$12+СВЦЭМ!$D$10+'СЕТ СН'!$H$6-'СЕТ СН'!$H$22</f>
        <v>1249.94930443</v>
      </c>
      <c r="Q98" s="36">
        <f>SUMIFS(СВЦЭМ!$C$33:$C$776,СВЦЭМ!$A$33:$A$776,$A98,СВЦЭМ!$B$33:$B$776,Q$83)+'СЕТ СН'!$H$12+СВЦЭМ!$D$10+'СЕТ СН'!$H$6-'СЕТ СН'!$H$22</f>
        <v>1216.7951305299998</v>
      </c>
      <c r="R98" s="36">
        <f>SUMIFS(СВЦЭМ!$C$33:$C$776,СВЦЭМ!$A$33:$A$776,$A98,СВЦЭМ!$B$33:$B$776,R$83)+'СЕТ СН'!$H$12+СВЦЭМ!$D$10+'СЕТ СН'!$H$6-'СЕТ СН'!$H$22</f>
        <v>1181.4729909299999</v>
      </c>
      <c r="S98" s="36">
        <f>SUMIFS(СВЦЭМ!$C$33:$C$776,СВЦЭМ!$A$33:$A$776,$A98,СВЦЭМ!$B$33:$B$776,S$83)+'СЕТ СН'!$H$12+СВЦЭМ!$D$10+'СЕТ СН'!$H$6-'СЕТ СН'!$H$22</f>
        <v>1136.25822118</v>
      </c>
      <c r="T98" s="36">
        <f>SUMIFS(СВЦЭМ!$C$33:$C$776,СВЦЭМ!$A$33:$A$776,$A98,СВЦЭМ!$B$33:$B$776,T$83)+'СЕТ СН'!$H$12+СВЦЭМ!$D$10+'СЕТ СН'!$H$6-'СЕТ СН'!$H$22</f>
        <v>1125.3583046700001</v>
      </c>
      <c r="U98" s="36">
        <f>SUMIFS(СВЦЭМ!$C$33:$C$776,СВЦЭМ!$A$33:$A$776,$A98,СВЦЭМ!$B$33:$B$776,U$83)+'СЕТ СН'!$H$12+СВЦЭМ!$D$10+'СЕТ СН'!$H$6-'СЕТ СН'!$H$22</f>
        <v>1116.7447819399999</v>
      </c>
      <c r="V98" s="36">
        <f>SUMIFS(СВЦЭМ!$C$33:$C$776,СВЦЭМ!$A$33:$A$776,$A98,СВЦЭМ!$B$33:$B$776,V$83)+'СЕТ СН'!$H$12+СВЦЭМ!$D$10+'СЕТ СН'!$H$6-'СЕТ СН'!$H$22</f>
        <v>1119.3298992800001</v>
      </c>
      <c r="W98" s="36">
        <f>SUMIFS(СВЦЭМ!$C$33:$C$776,СВЦЭМ!$A$33:$A$776,$A98,СВЦЭМ!$B$33:$B$776,W$83)+'СЕТ СН'!$H$12+СВЦЭМ!$D$10+'СЕТ СН'!$H$6-'СЕТ СН'!$H$22</f>
        <v>1124.6005932600001</v>
      </c>
      <c r="X98" s="36">
        <f>SUMIFS(СВЦЭМ!$C$33:$C$776,СВЦЭМ!$A$33:$A$776,$A98,СВЦЭМ!$B$33:$B$776,X$83)+'СЕТ СН'!$H$12+СВЦЭМ!$D$10+'СЕТ СН'!$H$6-'СЕТ СН'!$H$22</f>
        <v>1152.43607275</v>
      </c>
      <c r="Y98" s="36">
        <f>SUMIFS(СВЦЭМ!$C$33:$C$776,СВЦЭМ!$A$33:$A$776,$A98,СВЦЭМ!$B$33:$B$776,Y$83)+'СЕТ СН'!$H$12+СВЦЭМ!$D$10+'СЕТ СН'!$H$6-'СЕТ СН'!$H$22</f>
        <v>1195.8105004700001</v>
      </c>
    </row>
    <row r="99" spans="1:25" ht="15.75" x14ac:dyDescent="0.2">
      <c r="A99" s="35">
        <f t="shared" si="2"/>
        <v>43540</v>
      </c>
      <c r="B99" s="36">
        <f>SUMIFS(СВЦЭМ!$C$33:$C$776,СВЦЭМ!$A$33:$A$776,$A99,СВЦЭМ!$B$33:$B$776,B$83)+'СЕТ СН'!$H$12+СВЦЭМ!$D$10+'СЕТ СН'!$H$6-'СЕТ СН'!$H$22</f>
        <v>1241.4675201800001</v>
      </c>
      <c r="C99" s="36">
        <f>SUMIFS(СВЦЭМ!$C$33:$C$776,СВЦЭМ!$A$33:$A$776,$A99,СВЦЭМ!$B$33:$B$776,C$83)+'СЕТ СН'!$H$12+СВЦЭМ!$D$10+'СЕТ СН'!$H$6-'СЕТ СН'!$H$22</f>
        <v>1279.6300903399999</v>
      </c>
      <c r="D99" s="36">
        <f>SUMIFS(СВЦЭМ!$C$33:$C$776,СВЦЭМ!$A$33:$A$776,$A99,СВЦЭМ!$B$33:$B$776,D$83)+'СЕТ СН'!$H$12+СВЦЭМ!$D$10+'СЕТ СН'!$H$6-'СЕТ СН'!$H$22</f>
        <v>1309.6778005000001</v>
      </c>
      <c r="E99" s="36">
        <f>SUMIFS(СВЦЭМ!$C$33:$C$776,СВЦЭМ!$A$33:$A$776,$A99,СВЦЭМ!$B$33:$B$776,E$83)+'СЕТ СН'!$H$12+СВЦЭМ!$D$10+'СЕТ СН'!$H$6-'СЕТ СН'!$H$22</f>
        <v>1313.67191834</v>
      </c>
      <c r="F99" s="36">
        <f>SUMIFS(СВЦЭМ!$C$33:$C$776,СВЦЭМ!$A$33:$A$776,$A99,СВЦЭМ!$B$33:$B$776,F$83)+'СЕТ СН'!$H$12+СВЦЭМ!$D$10+'СЕТ СН'!$H$6-'СЕТ СН'!$H$22</f>
        <v>1330.5304981999998</v>
      </c>
      <c r="G99" s="36">
        <f>SUMIFS(СВЦЭМ!$C$33:$C$776,СВЦЭМ!$A$33:$A$776,$A99,СВЦЭМ!$B$33:$B$776,G$83)+'СЕТ СН'!$H$12+СВЦЭМ!$D$10+'СЕТ СН'!$H$6-'СЕТ СН'!$H$22</f>
        <v>1322.2233968800001</v>
      </c>
      <c r="H99" s="36">
        <f>SUMIFS(СВЦЭМ!$C$33:$C$776,СВЦЭМ!$A$33:$A$776,$A99,СВЦЭМ!$B$33:$B$776,H$83)+'СЕТ СН'!$H$12+СВЦЭМ!$D$10+'СЕТ СН'!$H$6-'СЕТ СН'!$H$22</f>
        <v>1293.8422728599999</v>
      </c>
      <c r="I99" s="36">
        <f>SUMIFS(СВЦЭМ!$C$33:$C$776,СВЦЭМ!$A$33:$A$776,$A99,СВЦЭМ!$B$33:$B$776,I$83)+'СЕТ СН'!$H$12+СВЦЭМ!$D$10+'СЕТ СН'!$H$6-'СЕТ СН'!$H$22</f>
        <v>1220.9325905400001</v>
      </c>
      <c r="J99" s="36">
        <f>SUMIFS(СВЦЭМ!$C$33:$C$776,СВЦЭМ!$A$33:$A$776,$A99,СВЦЭМ!$B$33:$B$776,J$83)+'СЕТ СН'!$H$12+СВЦЭМ!$D$10+'СЕТ СН'!$H$6-'СЕТ СН'!$H$22</f>
        <v>1145.6918341800001</v>
      </c>
      <c r="K99" s="36">
        <f>SUMIFS(СВЦЭМ!$C$33:$C$776,СВЦЭМ!$A$33:$A$776,$A99,СВЦЭМ!$B$33:$B$776,K$83)+'СЕТ СН'!$H$12+СВЦЭМ!$D$10+'СЕТ СН'!$H$6-'СЕТ СН'!$H$22</f>
        <v>1127.9584329099998</v>
      </c>
      <c r="L99" s="36">
        <f>SUMIFS(СВЦЭМ!$C$33:$C$776,СВЦЭМ!$A$33:$A$776,$A99,СВЦЭМ!$B$33:$B$776,L$83)+'СЕТ СН'!$H$12+СВЦЭМ!$D$10+'СЕТ СН'!$H$6-'СЕТ СН'!$H$22</f>
        <v>1140.0081099199999</v>
      </c>
      <c r="M99" s="36">
        <f>SUMIFS(СВЦЭМ!$C$33:$C$776,СВЦЭМ!$A$33:$A$776,$A99,СВЦЭМ!$B$33:$B$776,M$83)+'СЕТ СН'!$H$12+СВЦЭМ!$D$10+'СЕТ СН'!$H$6-'СЕТ СН'!$H$22</f>
        <v>1177.8332980999999</v>
      </c>
      <c r="N99" s="36">
        <f>SUMIFS(СВЦЭМ!$C$33:$C$776,СВЦЭМ!$A$33:$A$776,$A99,СВЦЭМ!$B$33:$B$776,N$83)+'СЕТ СН'!$H$12+СВЦЭМ!$D$10+'СЕТ СН'!$H$6-'СЕТ СН'!$H$22</f>
        <v>1222.21730684</v>
      </c>
      <c r="O99" s="36">
        <f>SUMIFS(СВЦЭМ!$C$33:$C$776,СВЦЭМ!$A$33:$A$776,$A99,СВЦЭМ!$B$33:$B$776,O$83)+'СЕТ СН'!$H$12+СВЦЭМ!$D$10+'СЕТ СН'!$H$6-'СЕТ СН'!$H$22</f>
        <v>1229.79286312</v>
      </c>
      <c r="P99" s="36">
        <f>SUMIFS(СВЦЭМ!$C$33:$C$776,СВЦЭМ!$A$33:$A$776,$A99,СВЦЭМ!$B$33:$B$776,P$83)+'СЕТ СН'!$H$12+СВЦЭМ!$D$10+'СЕТ СН'!$H$6-'СЕТ СН'!$H$22</f>
        <v>1223.0350491300001</v>
      </c>
      <c r="Q99" s="36">
        <f>SUMIFS(СВЦЭМ!$C$33:$C$776,СВЦЭМ!$A$33:$A$776,$A99,СВЦЭМ!$B$33:$B$776,Q$83)+'СЕТ СН'!$H$12+СВЦЭМ!$D$10+'СЕТ СН'!$H$6-'СЕТ СН'!$H$22</f>
        <v>1228.66596428</v>
      </c>
      <c r="R99" s="36">
        <f>SUMIFS(СВЦЭМ!$C$33:$C$776,СВЦЭМ!$A$33:$A$776,$A99,СВЦЭМ!$B$33:$B$776,R$83)+'СЕТ СН'!$H$12+СВЦЭМ!$D$10+'СЕТ СН'!$H$6-'СЕТ СН'!$H$22</f>
        <v>1206.1866280899999</v>
      </c>
      <c r="S99" s="36">
        <f>SUMIFS(СВЦЭМ!$C$33:$C$776,СВЦЭМ!$A$33:$A$776,$A99,СВЦЭМ!$B$33:$B$776,S$83)+'СЕТ СН'!$H$12+СВЦЭМ!$D$10+'СЕТ СН'!$H$6-'СЕТ СН'!$H$22</f>
        <v>1153.0118514400001</v>
      </c>
      <c r="T99" s="36">
        <f>SUMIFS(СВЦЭМ!$C$33:$C$776,СВЦЭМ!$A$33:$A$776,$A99,СВЦЭМ!$B$33:$B$776,T$83)+'СЕТ СН'!$H$12+СВЦЭМ!$D$10+'СЕТ СН'!$H$6-'СЕТ СН'!$H$22</f>
        <v>1138.8597774899999</v>
      </c>
      <c r="U99" s="36">
        <f>SUMIFS(СВЦЭМ!$C$33:$C$776,СВЦЭМ!$A$33:$A$776,$A99,СВЦЭМ!$B$33:$B$776,U$83)+'СЕТ СН'!$H$12+СВЦЭМ!$D$10+'СЕТ СН'!$H$6-'СЕТ СН'!$H$22</f>
        <v>1123.1705231599999</v>
      </c>
      <c r="V99" s="36">
        <f>SUMIFS(СВЦЭМ!$C$33:$C$776,СВЦЭМ!$A$33:$A$776,$A99,СВЦЭМ!$B$33:$B$776,V$83)+'СЕТ СН'!$H$12+СВЦЭМ!$D$10+'СЕТ СН'!$H$6-'СЕТ СН'!$H$22</f>
        <v>1102.8605886800001</v>
      </c>
      <c r="W99" s="36">
        <f>SUMIFS(СВЦЭМ!$C$33:$C$776,СВЦЭМ!$A$33:$A$776,$A99,СВЦЭМ!$B$33:$B$776,W$83)+'СЕТ СН'!$H$12+СВЦЭМ!$D$10+'СЕТ СН'!$H$6-'СЕТ СН'!$H$22</f>
        <v>1115.42710468</v>
      </c>
      <c r="X99" s="36">
        <f>SUMIFS(СВЦЭМ!$C$33:$C$776,СВЦЭМ!$A$33:$A$776,$A99,СВЦЭМ!$B$33:$B$776,X$83)+'СЕТ СН'!$H$12+СВЦЭМ!$D$10+'СЕТ СН'!$H$6-'СЕТ СН'!$H$22</f>
        <v>1155.93086361</v>
      </c>
      <c r="Y99" s="36">
        <f>SUMIFS(СВЦЭМ!$C$33:$C$776,СВЦЭМ!$A$33:$A$776,$A99,СВЦЭМ!$B$33:$B$776,Y$83)+'СЕТ СН'!$H$12+СВЦЭМ!$D$10+'СЕТ СН'!$H$6-'СЕТ СН'!$H$22</f>
        <v>1207.9824318000001</v>
      </c>
    </row>
    <row r="100" spans="1:25" ht="15.75" x14ac:dyDescent="0.2">
      <c r="A100" s="35">
        <f t="shared" si="2"/>
        <v>43541</v>
      </c>
      <c r="B100" s="36">
        <f>SUMIFS(СВЦЭМ!$C$33:$C$776,СВЦЭМ!$A$33:$A$776,$A100,СВЦЭМ!$B$33:$B$776,B$83)+'СЕТ СН'!$H$12+СВЦЭМ!$D$10+'СЕТ СН'!$H$6-'СЕТ СН'!$H$22</f>
        <v>1245.7605607400001</v>
      </c>
      <c r="C100" s="36">
        <f>SUMIFS(СВЦЭМ!$C$33:$C$776,СВЦЭМ!$A$33:$A$776,$A100,СВЦЭМ!$B$33:$B$776,C$83)+'СЕТ СН'!$H$12+СВЦЭМ!$D$10+'СЕТ СН'!$H$6-'СЕТ СН'!$H$22</f>
        <v>1273.3949444699999</v>
      </c>
      <c r="D100" s="36">
        <f>SUMIFS(СВЦЭМ!$C$33:$C$776,СВЦЭМ!$A$33:$A$776,$A100,СВЦЭМ!$B$33:$B$776,D$83)+'СЕТ СН'!$H$12+СВЦЭМ!$D$10+'СЕТ СН'!$H$6-'СЕТ СН'!$H$22</f>
        <v>1287.43529126</v>
      </c>
      <c r="E100" s="36">
        <f>SUMIFS(СВЦЭМ!$C$33:$C$776,СВЦЭМ!$A$33:$A$776,$A100,СВЦЭМ!$B$33:$B$776,E$83)+'СЕТ СН'!$H$12+СВЦЭМ!$D$10+'СЕТ СН'!$H$6-'СЕТ СН'!$H$22</f>
        <v>1292.84240353</v>
      </c>
      <c r="F100" s="36">
        <f>SUMIFS(СВЦЭМ!$C$33:$C$776,СВЦЭМ!$A$33:$A$776,$A100,СВЦЭМ!$B$33:$B$776,F$83)+'СЕТ СН'!$H$12+СВЦЭМ!$D$10+'СЕТ СН'!$H$6-'СЕТ СН'!$H$22</f>
        <v>1313.1794228200001</v>
      </c>
      <c r="G100" s="36">
        <f>SUMIFS(СВЦЭМ!$C$33:$C$776,СВЦЭМ!$A$33:$A$776,$A100,СВЦЭМ!$B$33:$B$776,G$83)+'СЕТ СН'!$H$12+СВЦЭМ!$D$10+'СЕТ СН'!$H$6-'СЕТ СН'!$H$22</f>
        <v>1326.3817891799999</v>
      </c>
      <c r="H100" s="36">
        <f>SUMIFS(СВЦЭМ!$C$33:$C$776,СВЦЭМ!$A$33:$A$776,$A100,СВЦЭМ!$B$33:$B$776,H$83)+'СЕТ СН'!$H$12+СВЦЭМ!$D$10+'СЕТ СН'!$H$6-'СЕТ СН'!$H$22</f>
        <v>1278.7692752299999</v>
      </c>
      <c r="I100" s="36">
        <f>SUMIFS(СВЦЭМ!$C$33:$C$776,СВЦЭМ!$A$33:$A$776,$A100,СВЦЭМ!$B$33:$B$776,I$83)+'СЕТ СН'!$H$12+СВЦЭМ!$D$10+'СЕТ СН'!$H$6-'СЕТ СН'!$H$22</f>
        <v>1224.27822713</v>
      </c>
      <c r="J100" s="36">
        <f>SUMIFS(СВЦЭМ!$C$33:$C$776,СВЦЭМ!$A$33:$A$776,$A100,СВЦЭМ!$B$33:$B$776,J$83)+'СЕТ СН'!$H$12+СВЦЭМ!$D$10+'СЕТ СН'!$H$6-'СЕТ СН'!$H$22</f>
        <v>1167.62822521</v>
      </c>
      <c r="K100" s="36">
        <f>SUMIFS(СВЦЭМ!$C$33:$C$776,СВЦЭМ!$A$33:$A$776,$A100,СВЦЭМ!$B$33:$B$776,K$83)+'СЕТ СН'!$H$12+СВЦЭМ!$D$10+'СЕТ СН'!$H$6-'СЕТ СН'!$H$22</f>
        <v>1134.68318385</v>
      </c>
      <c r="L100" s="36">
        <f>SUMIFS(СВЦЭМ!$C$33:$C$776,СВЦЭМ!$A$33:$A$776,$A100,СВЦЭМ!$B$33:$B$776,L$83)+'СЕТ СН'!$H$12+СВЦЭМ!$D$10+'СЕТ СН'!$H$6-'СЕТ СН'!$H$22</f>
        <v>1118.47523501</v>
      </c>
      <c r="M100" s="36">
        <f>SUMIFS(СВЦЭМ!$C$33:$C$776,СВЦЭМ!$A$33:$A$776,$A100,СВЦЭМ!$B$33:$B$776,M$83)+'СЕТ СН'!$H$12+СВЦЭМ!$D$10+'СЕТ СН'!$H$6-'СЕТ СН'!$H$22</f>
        <v>1161.69364963</v>
      </c>
      <c r="N100" s="36">
        <f>SUMIFS(СВЦЭМ!$C$33:$C$776,СВЦЭМ!$A$33:$A$776,$A100,СВЦЭМ!$B$33:$B$776,N$83)+'СЕТ СН'!$H$12+СВЦЭМ!$D$10+'СЕТ СН'!$H$6-'СЕТ СН'!$H$22</f>
        <v>1201.6540476099999</v>
      </c>
      <c r="O100" s="36">
        <f>SUMIFS(СВЦЭМ!$C$33:$C$776,СВЦЭМ!$A$33:$A$776,$A100,СВЦЭМ!$B$33:$B$776,O$83)+'СЕТ СН'!$H$12+СВЦЭМ!$D$10+'СЕТ СН'!$H$6-'СЕТ СН'!$H$22</f>
        <v>1222.08217835</v>
      </c>
      <c r="P100" s="36">
        <f>SUMIFS(СВЦЭМ!$C$33:$C$776,СВЦЭМ!$A$33:$A$776,$A100,СВЦЭМ!$B$33:$B$776,P$83)+'СЕТ СН'!$H$12+СВЦЭМ!$D$10+'СЕТ СН'!$H$6-'СЕТ СН'!$H$22</f>
        <v>1233.3628696599999</v>
      </c>
      <c r="Q100" s="36">
        <f>SUMIFS(СВЦЭМ!$C$33:$C$776,СВЦЭМ!$A$33:$A$776,$A100,СВЦЭМ!$B$33:$B$776,Q$83)+'СЕТ СН'!$H$12+СВЦЭМ!$D$10+'СЕТ СН'!$H$6-'СЕТ СН'!$H$22</f>
        <v>1237.5829363399998</v>
      </c>
      <c r="R100" s="36">
        <f>SUMIFS(СВЦЭМ!$C$33:$C$776,СВЦЭМ!$A$33:$A$776,$A100,СВЦЭМ!$B$33:$B$776,R$83)+'СЕТ СН'!$H$12+СВЦЭМ!$D$10+'СЕТ СН'!$H$6-'СЕТ СН'!$H$22</f>
        <v>1205.2069964100001</v>
      </c>
      <c r="S100" s="36">
        <f>SUMIFS(СВЦЭМ!$C$33:$C$776,СВЦЭМ!$A$33:$A$776,$A100,СВЦЭМ!$B$33:$B$776,S$83)+'СЕТ СН'!$H$12+СВЦЭМ!$D$10+'СЕТ СН'!$H$6-'СЕТ СН'!$H$22</f>
        <v>1159.5101330100001</v>
      </c>
      <c r="T100" s="36">
        <f>SUMIFS(СВЦЭМ!$C$33:$C$776,СВЦЭМ!$A$33:$A$776,$A100,СВЦЭМ!$B$33:$B$776,T$83)+'СЕТ СН'!$H$12+СВЦЭМ!$D$10+'СЕТ СН'!$H$6-'СЕТ СН'!$H$22</f>
        <v>1128.74448151</v>
      </c>
      <c r="U100" s="36">
        <f>SUMIFS(СВЦЭМ!$C$33:$C$776,СВЦЭМ!$A$33:$A$776,$A100,СВЦЭМ!$B$33:$B$776,U$83)+'СЕТ СН'!$H$12+СВЦЭМ!$D$10+'СЕТ СН'!$H$6-'СЕТ СН'!$H$22</f>
        <v>1100.37258019</v>
      </c>
      <c r="V100" s="36">
        <f>SUMIFS(СВЦЭМ!$C$33:$C$776,СВЦЭМ!$A$33:$A$776,$A100,СВЦЭМ!$B$33:$B$776,V$83)+'СЕТ СН'!$H$12+СВЦЭМ!$D$10+'СЕТ СН'!$H$6-'СЕТ СН'!$H$22</f>
        <v>1085.0213644199998</v>
      </c>
      <c r="W100" s="36">
        <f>SUMIFS(СВЦЭМ!$C$33:$C$776,СВЦЭМ!$A$33:$A$776,$A100,СВЦЭМ!$B$33:$B$776,W$83)+'СЕТ СН'!$H$12+СВЦЭМ!$D$10+'СЕТ СН'!$H$6-'СЕТ СН'!$H$22</f>
        <v>1099.50469946</v>
      </c>
      <c r="X100" s="36">
        <f>SUMIFS(СВЦЭМ!$C$33:$C$776,СВЦЭМ!$A$33:$A$776,$A100,СВЦЭМ!$B$33:$B$776,X$83)+'СЕТ СН'!$H$12+СВЦЭМ!$D$10+'СЕТ СН'!$H$6-'СЕТ СН'!$H$22</f>
        <v>1135.8443957700001</v>
      </c>
      <c r="Y100" s="36">
        <f>SUMIFS(СВЦЭМ!$C$33:$C$776,СВЦЭМ!$A$33:$A$776,$A100,СВЦЭМ!$B$33:$B$776,Y$83)+'СЕТ СН'!$H$12+СВЦЭМ!$D$10+'СЕТ СН'!$H$6-'СЕТ СН'!$H$22</f>
        <v>1181.65936648</v>
      </c>
    </row>
    <row r="101" spans="1:25" ht="15.75" x14ac:dyDescent="0.2">
      <c r="A101" s="35">
        <f t="shared" si="2"/>
        <v>43542</v>
      </c>
      <c r="B101" s="36">
        <f>SUMIFS(СВЦЭМ!$C$33:$C$776,СВЦЭМ!$A$33:$A$776,$A101,СВЦЭМ!$B$33:$B$776,B$83)+'СЕТ СН'!$H$12+СВЦЭМ!$D$10+'СЕТ СН'!$H$6-'СЕТ СН'!$H$22</f>
        <v>1242.75347848</v>
      </c>
      <c r="C101" s="36">
        <f>SUMIFS(СВЦЭМ!$C$33:$C$776,СВЦЭМ!$A$33:$A$776,$A101,СВЦЭМ!$B$33:$B$776,C$83)+'СЕТ СН'!$H$12+СВЦЭМ!$D$10+'СЕТ СН'!$H$6-'СЕТ СН'!$H$22</f>
        <v>1267.6871679599999</v>
      </c>
      <c r="D101" s="36">
        <f>SUMIFS(СВЦЭМ!$C$33:$C$776,СВЦЭМ!$A$33:$A$776,$A101,СВЦЭМ!$B$33:$B$776,D$83)+'СЕТ СН'!$H$12+СВЦЭМ!$D$10+'СЕТ СН'!$H$6-'СЕТ СН'!$H$22</f>
        <v>1269.03776578</v>
      </c>
      <c r="E101" s="36">
        <f>SUMIFS(СВЦЭМ!$C$33:$C$776,СВЦЭМ!$A$33:$A$776,$A101,СВЦЭМ!$B$33:$B$776,E$83)+'СЕТ СН'!$H$12+СВЦЭМ!$D$10+'СЕТ СН'!$H$6-'СЕТ СН'!$H$22</f>
        <v>1288.07506631</v>
      </c>
      <c r="F101" s="36">
        <f>SUMIFS(СВЦЭМ!$C$33:$C$776,СВЦЭМ!$A$33:$A$776,$A101,СВЦЭМ!$B$33:$B$776,F$83)+'СЕТ СН'!$H$12+СВЦЭМ!$D$10+'СЕТ СН'!$H$6-'СЕТ СН'!$H$22</f>
        <v>1294.7943754299999</v>
      </c>
      <c r="G101" s="36">
        <f>SUMIFS(СВЦЭМ!$C$33:$C$776,СВЦЭМ!$A$33:$A$776,$A101,СВЦЭМ!$B$33:$B$776,G$83)+'СЕТ СН'!$H$12+СВЦЭМ!$D$10+'СЕТ СН'!$H$6-'СЕТ СН'!$H$22</f>
        <v>1277.1168513600001</v>
      </c>
      <c r="H101" s="36">
        <f>SUMIFS(СВЦЭМ!$C$33:$C$776,СВЦЭМ!$A$33:$A$776,$A101,СВЦЭМ!$B$33:$B$776,H$83)+'СЕТ СН'!$H$12+СВЦЭМ!$D$10+'СЕТ СН'!$H$6-'СЕТ СН'!$H$22</f>
        <v>1235.2937535599999</v>
      </c>
      <c r="I101" s="36">
        <f>SUMIFS(СВЦЭМ!$C$33:$C$776,СВЦЭМ!$A$33:$A$776,$A101,СВЦЭМ!$B$33:$B$776,I$83)+'СЕТ СН'!$H$12+СВЦЭМ!$D$10+'СЕТ СН'!$H$6-'СЕТ СН'!$H$22</f>
        <v>1170.24302979</v>
      </c>
      <c r="J101" s="36">
        <f>SUMIFS(СВЦЭМ!$C$33:$C$776,СВЦЭМ!$A$33:$A$776,$A101,СВЦЭМ!$B$33:$B$776,J$83)+'СЕТ СН'!$H$12+СВЦЭМ!$D$10+'СЕТ СН'!$H$6-'СЕТ СН'!$H$22</f>
        <v>1144.6401967699999</v>
      </c>
      <c r="K101" s="36">
        <f>SUMIFS(СВЦЭМ!$C$33:$C$776,СВЦЭМ!$A$33:$A$776,$A101,СВЦЭМ!$B$33:$B$776,K$83)+'СЕТ СН'!$H$12+СВЦЭМ!$D$10+'СЕТ СН'!$H$6-'СЕТ СН'!$H$22</f>
        <v>1121.6713150800001</v>
      </c>
      <c r="L101" s="36">
        <f>SUMIFS(СВЦЭМ!$C$33:$C$776,СВЦЭМ!$A$33:$A$776,$A101,СВЦЭМ!$B$33:$B$776,L$83)+'СЕТ СН'!$H$12+СВЦЭМ!$D$10+'СЕТ СН'!$H$6-'СЕТ СН'!$H$22</f>
        <v>1119.62330606</v>
      </c>
      <c r="M101" s="36">
        <f>SUMIFS(СВЦЭМ!$C$33:$C$776,СВЦЭМ!$A$33:$A$776,$A101,СВЦЭМ!$B$33:$B$776,M$83)+'СЕТ СН'!$H$12+СВЦЭМ!$D$10+'СЕТ СН'!$H$6-'СЕТ СН'!$H$22</f>
        <v>1149.3726673199999</v>
      </c>
      <c r="N101" s="36">
        <f>SUMIFS(СВЦЭМ!$C$33:$C$776,СВЦЭМ!$A$33:$A$776,$A101,СВЦЭМ!$B$33:$B$776,N$83)+'СЕТ СН'!$H$12+СВЦЭМ!$D$10+'СЕТ СН'!$H$6-'СЕТ СН'!$H$22</f>
        <v>1202.71755164</v>
      </c>
      <c r="O101" s="36">
        <f>SUMIFS(СВЦЭМ!$C$33:$C$776,СВЦЭМ!$A$33:$A$776,$A101,СВЦЭМ!$B$33:$B$776,O$83)+'СЕТ СН'!$H$12+СВЦЭМ!$D$10+'СЕТ СН'!$H$6-'СЕТ СН'!$H$22</f>
        <v>1220.59937135</v>
      </c>
      <c r="P101" s="36">
        <f>SUMIFS(СВЦЭМ!$C$33:$C$776,СВЦЭМ!$A$33:$A$776,$A101,СВЦЭМ!$B$33:$B$776,P$83)+'СЕТ СН'!$H$12+СВЦЭМ!$D$10+'СЕТ СН'!$H$6-'СЕТ СН'!$H$22</f>
        <v>1233.0710630200001</v>
      </c>
      <c r="Q101" s="36">
        <f>SUMIFS(СВЦЭМ!$C$33:$C$776,СВЦЭМ!$A$33:$A$776,$A101,СВЦЭМ!$B$33:$B$776,Q$83)+'СЕТ СН'!$H$12+СВЦЭМ!$D$10+'СЕТ СН'!$H$6-'СЕТ СН'!$H$22</f>
        <v>1232.35355151</v>
      </c>
      <c r="R101" s="36">
        <f>SUMIFS(СВЦЭМ!$C$33:$C$776,СВЦЭМ!$A$33:$A$776,$A101,СВЦЭМ!$B$33:$B$776,R$83)+'СЕТ СН'!$H$12+СВЦЭМ!$D$10+'СЕТ СН'!$H$6-'СЕТ СН'!$H$22</f>
        <v>1198.6398442700001</v>
      </c>
      <c r="S101" s="36">
        <f>SUMIFS(СВЦЭМ!$C$33:$C$776,СВЦЭМ!$A$33:$A$776,$A101,СВЦЭМ!$B$33:$B$776,S$83)+'СЕТ СН'!$H$12+СВЦЭМ!$D$10+'СЕТ СН'!$H$6-'СЕТ СН'!$H$22</f>
        <v>1159.69712183</v>
      </c>
      <c r="T101" s="36">
        <f>SUMIFS(СВЦЭМ!$C$33:$C$776,СВЦЭМ!$A$33:$A$776,$A101,СВЦЭМ!$B$33:$B$776,T$83)+'СЕТ СН'!$H$12+СВЦЭМ!$D$10+'СЕТ СН'!$H$6-'СЕТ СН'!$H$22</f>
        <v>1120.85019132</v>
      </c>
      <c r="U101" s="36">
        <f>SUMIFS(СВЦЭМ!$C$33:$C$776,СВЦЭМ!$A$33:$A$776,$A101,СВЦЭМ!$B$33:$B$776,U$83)+'СЕТ СН'!$H$12+СВЦЭМ!$D$10+'СЕТ СН'!$H$6-'СЕТ СН'!$H$22</f>
        <v>1108.2966820000001</v>
      </c>
      <c r="V101" s="36">
        <f>SUMIFS(СВЦЭМ!$C$33:$C$776,СВЦЭМ!$A$33:$A$776,$A101,СВЦЭМ!$B$33:$B$776,V$83)+'СЕТ СН'!$H$12+СВЦЭМ!$D$10+'СЕТ СН'!$H$6-'СЕТ СН'!$H$22</f>
        <v>1109.0415106</v>
      </c>
      <c r="W101" s="36">
        <f>SUMIFS(СВЦЭМ!$C$33:$C$776,СВЦЭМ!$A$33:$A$776,$A101,СВЦЭМ!$B$33:$B$776,W$83)+'СЕТ СН'!$H$12+СВЦЭМ!$D$10+'СЕТ СН'!$H$6-'СЕТ СН'!$H$22</f>
        <v>1122.5562422099999</v>
      </c>
      <c r="X101" s="36">
        <f>SUMIFS(СВЦЭМ!$C$33:$C$776,СВЦЭМ!$A$33:$A$776,$A101,СВЦЭМ!$B$33:$B$776,X$83)+'СЕТ СН'!$H$12+СВЦЭМ!$D$10+'СЕТ СН'!$H$6-'СЕТ СН'!$H$22</f>
        <v>1219.75862843</v>
      </c>
      <c r="Y101" s="36">
        <f>SUMIFS(СВЦЭМ!$C$33:$C$776,СВЦЭМ!$A$33:$A$776,$A101,СВЦЭМ!$B$33:$B$776,Y$83)+'СЕТ СН'!$H$12+СВЦЭМ!$D$10+'СЕТ СН'!$H$6-'СЕТ СН'!$H$22</f>
        <v>1279.5402193599998</v>
      </c>
    </row>
    <row r="102" spans="1:25" ht="15.75" x14ac:dyDescent="0.2">
      <c r="A102" s="35">
        <f t="shared" si="2"/>
        <v>43543</v>
      </c>
      <c r="B102" s="36">
        <f>SUMIFS(СВЦЭМ!$C$33:$C$776,СВЦЭМ!$A$33:$A$776,$A102,СВЦЭМ!$B$33:$B$776,B$83)+'СЕТ СН'!$H$12+СВЦЭМ!$D$10+'СЕТ СН'!$H$6-'СЕТ СН'!$H$22</f>
        <v>1263.6615857699999</v>
      </c>
      <c r="C102" s="36">
        <f>SUMIFS(СВЦЭМ!$C$33:$C$776,СВЦЭМ!$A$33:$A$776,$A102,СВЦЭМ!$B$33:$B$776,C$83)+'СЕТ СН'!$H$12+СВЦЭМ!$D$10+'СЕТ СН'!$H$6-'СЕТ СН'!$H$22</f>
        <v>1257.7962290199998</v>
      </c>
      <c r="D102" s="36">
        <f>SUMIFS(СВЦЭМ!$C$33:$C$776,СВЦЭМ!$A$33:$A$776,$A102,СВЦЭМ!$B$33:$B$776,D$83)+'СЕТ СН'!$H$12+СВЦЭМ!$D$10+'СЕТ СН'!$H$6-'СЕТ СН'!$H$22</f>
        <v>1284.48495987</v>
      </c>
      <c r="E102" s="36">
        <f>SUMIFS(СВЦЭМ!$C$33:$C$776,СВЦЭМ!$A$33:$A$776,$A102,СВЦЭМ!$B$33:$B$776,E$83)+'СЕТ СН'!$H$12+СВЦЭМ!$D$10+'СЕТ СН'!$H$6-'СЕТ СН'!$H$22</f>
        <v>1292.3642420900001</v>
      </c>
      <c r="F102" s="36">
        <f>SUMIFS(СВЦЭМ!$C$33:$C$776,СВЦЭМ!$A$33:$A$776,$A102,СВЦЭМ!$B$33:$B$776,F$83)+'СЕТ СН'!$H$12+СВЦЭМ!$D$10+'СЕТ СН'!$H$6-'СЕТ СН'!$H$22</f>
        <v>1300.69163316</v>
      </c>
      <c r="G102" s="36">
        <f>SUMIFS(СВЦЭМ!$C$33:$C$776,СВЦЭМ!$A$33:$A$776,$A102,СВЦЭМ!$B$33:$B$776,G$83)+'СЕТ СН'!$H$12+СВЦЭМ!$D$10+'СЕТ СН'!$H$6-'СЕТ СН'!$H$22</f>
        <v>1286.3705770699999</v>
      </c>
      <c r="H102" s="36">
        <f>SUMIFS(СВЦЭМ!$C$33:$C$776,СВЦЭМ!$A$33:$A$776,$A102,СВЦЭМ!$B$33:$B$776,H$83)+'СЕТ СН'!$H$12+СВЦЭМ!$D$10+'СЕТ СН'!$H$6-'СЕТ СН'!$H$22</f>
        <v>1209.6952346799999</v>
      </c>
      <c r="I102" s="36">
        <f>SUMIFS(СВЦЭМ!$C$33:$C$776,СВЦЭМ!$A$33:$A$776,$A102,СВЦЭМ!$B$33:$B$776,I$83)+'СЕТ СН'!$H$12+СВЦЭМ!$D$10+'СЕТ СН'!$H$6-'СЕТ СН'!$H$22</f>
        <v>1151.08030704</v>
      </c>
      <c r="J102" s="36">
        <f>SUMIFS(СВЦЭМ!$C$33:$C$776,СВЦЭМ!$A$33:$A$776,$A102,СВЦЭМ!$B$33:$B$776,J$83)+'СЕТ СН'!$H$12+СВЦЭМ!$D$10+'СЕТ СН'!$H$6-'СЕТ СН'!$H$22</f>
        <v>1108.3736082400001</v>
      </c>
      <c r="K102" s="36">
        <f>SUMIFS(СВЦЭМ!$C$33:$C$776,СВЦЭМ!$A$33:$A$776,$A102,СВЦЭМ!$B$33:$B$776,K$83)+'СЕТ СН'!$H$12+СВЦЭМ!$D$10+'СЕТ СН'!$H$6-'СЕТ СН'!$H$22</f>
        <v>1077.08387262</v>
      </c>
      <c r="L102" s="36">
        <f>SUMIFS(СВЦЭМ!$C$33:$C$776,СВЦЭМ!$A$33:$A$776,$A102,СВЦЭМ!$B$33:$B$776,L$83)+'СЕТ СН'!$H$12+СВЦЭМ!$D$10+'СЕТ СН'!$H$6-'СЕТ СН'!$H$22</f>
        <v>1082.4277787799999</v>
      </c>
      <c r="M102" s="36">
        <f>SUMIFS(СВЦЭМ!$C$33:$C$776,СВЦЭМ!$A$33:$A$776,$A102,СВЦЭМ!$B$33:$B$776,M$83)+'СЕТ СН'!$H$12+СВЦЭМ!$D$10+'СЕТ СН'!$H$6-'СЕТ СН'!$H$22</f>
        <v>1109.41250038</v>
      </c>
      <c r="N102" s="36">
        <f>SUMIFS(СВЦЭМ!$C$33:$C$776,СВЦЭМ!$A$33:$A$776,$A102,СВЦЭМ!$B$33:$B$776,N$83)+'СЕТ СН'!$H$12+СВЦЭМ!$D$10+'СЕТ СН'!$H$6-'СЕТ СН'!$H$22</f>
        <v>1184.1820992600001</v>
      </c>
      <c r="O102" s="36">
        <f>SUMIFS(СВЦЭМ!$C$33:$C$776,СВЦЭМ!$A$33:$A$776,$A102,СВЦЭМ!$B$33:$B$776,O$83)+'СЕТ СН'!$H$12+СВЦЭМ!$D$10+'СЕТ СН'!$H$6-'СЕТ СН'!$H$22</f>
        <v>1219.4794141500001</v>
      </c>
      <c r="P102" s="36">
        <f>SUMIFS(СВЦЭМ!$C$33:$C$776,СВЦЭМ!$A$33:$A$776,$A102,СВЦЭМ!$B$33:$B$776,P$83)+'СЕТ СН'!$H$12+СВЦЭМ!$D$10+'СЕТ СН'!$H$6-'СЕТ СН'!$H$22</f>
        <v>1234.1967454199998</v>
      </c>
      <c r="Q102" s="36">
        <f>SUMIFS(СВЦЭМ!$C$33:$C$776,СВЦЭМ!$A$33:$A$776,$A102,СВЦЭМ!$B$33:$B$776,Q$83)+'СЕТ СН'!$H$12+СВЦЭМ!$D$10+'СЕТ СН'!$H$6-'СЕТ СН'!$H$22</f>
        <v>1243.5778451199999</v>
      </c>
      <c r="R102" s="36">
        <f>SUMIFS(СВЦЭМ!$C$33:$C$776,СВЦЭМ!$A$33:$A$776,$A102,СВЦЭМ!$B$33:$B$776,R$83)+'СЕТ СН'!$H$12+СВЦЭМ!$D$10+'СЕТ СН'!$H$6-'СЕТ СН'!$H$22</f>
        <v>1204.3980062999999</v>
      </c>
      <c r="S102" s="36">
        <f>SUMIFS(СВЦЭМ!$C$33:$C$776,СВЦЭМ!$A$33:$A$776,$A102,СВЦЭМ!$B$33:$B$776,S$83)+'СЕТ СН'!$H$12+СВЦЭМ!$D$10+'СЕТ СН'!$H$6-'СЕТ СН'!$H$22</f>
        <v>1161.39730035</v>
      </c>
      <c r="T102" s="36">
        <f>SUMIFS(СВЦЭМ!$C$33:$C$776,СВЦЭМ!$A$33:$A$776,$A102,СВЦЭМ!$B$33:$B$776,T$83)+'СЕТ СН'!$H$12+СВЦЭМ!$D$10+'СЕТ СН'!$H$6-'СЕТ СН'!$H$22</f>
        <v>1138.05891808</v>
      </c>
      <c r="U102" s="36">
        <f>SUMIFS(СВЦЭМ!$C$33:$C$776,СВЦЭМ!$A$33:$A$776,$A102,СВЦЭМ!$B$33:$B$776,U$83)+'СЕТ СН'!$H$12+СВЦЭМ!$D$10+'СЕТ СН'!$H$6-'СЕТ СН'!$H$22</f>
        <v>1104.88397835</v>
      </c>
      <c r="V102" s="36">
        <f>SUMIFS(СВЦЭМ!$C$33:$C$776,СВЦЭМ!$A$33:$A$776,$A102,СВЦЭМ!$B$33:$B$776,V$83)+'СЕТ СН'!$H$12+СВЦЭМ!$D$10+'СЕТ СН'!$H$6-'СЕТ СН'!$H$22</f>
        <v>1096.1680291</v>
      </c>
      <c r="W102" s="36">
        <f>SUMIFS(СВЦЭМ!$C$33:$C$776,СВЦЭМ!$A$33:$A$776,$A102,СВЦЭМ!$B$33:$B$776,W$83)+'СЕТ СН'!$H$12+СВЦЭМ!$D$10+'СЕТ СН'!$H$6-'СЕТ СН'!$H$22</f>
        <v>1113.10781744</v>
      </c>
      <c r="X102" s="36">
        <f>SUMIFS(СВЦЭМ!$C$33:$C$776,СВЦЭМ!$A$33:$A$776,$A102,СВЦЭМ!$B$33:$B$776,X$83)+'СЕТ СН'!$H$12+СВЦЭМ!$D$10+'СЕТ СН'!$H$6-'СЕТ СН'!$H$22</f>
        <v>1178.5645405299999</v>
      </c>
      <c r="Y102" s="36">
        <f>SUMIFS(СВЦЭМ!$C$33:$C$776,СВЦЭМ!$A$33:$A$776,$A102,СВЦЭМ!$B$33:$B$776,Y$83)+'СЕТ СН'!$H$12+СВЦЭМ!$D$10+'СЕТ СН'!$H$6-'СЕТ СН'!$H$22</f>
        <v>1238.04728505</v>
      </c>
    </row>
    <row r="103" spans="1:25" ht="15.75" x14ac:dyDescent="0.2">
      <c r="A103" s="35">
        <f t="shared" si="2"/>
        <v>43544</v>
      </c>
      <c r="B103" s="36">
        <f>SUMIFS(СВЦЭМ!$C$33:$C$776,СВЦЭМ!$A$33:$A$776,$A103,СВЦЭМ!$B$33:$B$776,B$83)+'СЕТ СН'!$H$12+СВЦЭМ!$D$10+'СЕТ СН'!$H$6-'СЕТ СН'!$H$22</f>
        <v>1251.6647158000001</v>
      </c>
      <c r="C103" s="36">
        <f>SUMIFS(СВЦЭМ!$C$33:$C$776,СВЦЭМ!$A$33:$A$776,$A103,СВЦЭМ!$B$33:$B$776,C$83)+'СЕТ СН'!$H$12+СВЦЭМ!$D$10+'СЕТ СН'!$H$6-'СЕТ СН'!$H$22</f>
        <v>1284.50777298</v>
      </c>
      <c r="D103" s="36">
        <f>SUMIFS(СВЦЭМ!$C$33:$C$776,СВЦЭМ!$A$33:$A$776,$A103,СВЦЭМ!$B$33:$B$776,D$83)+'СЕТ СН'!$H$12+СВЦЭМ!$D$10+'СЕТ СН'!$H$6-'СЕТ СН'!$H$22</f>
        <v>1270.3344788899999</v>
      </c>
      <c r="E103" s="36">
        <f>SUMIFS(СВЦЭМ!$C$33:$C$776,СВЦЭМ!$A$33:$A$776,$A103,СВЦЭМ!$B$33:$B$776,E$83)+'СЕТ СН'!$H$12+СВЦЭМ!$D$10+'СЕТ СН'!$H$6-'СЕТ СН'!$H$22</f>
        <v>1271.8177302300001</v>
      </c>
      <c r="F103" s="36">
        <f>SUMIFS(СВЦЭМ!$C$33:$C$776,СВЦЭМ!$A$33:$A$776,$A103,СВЦЭМ!$B$33:$B$776,F$83)+'СЕТ СН'!$H$12+СВЦЭМ!$D$10+'СЕТ СН'!$H$6-'СЕТ СН'!$H$22</f>
        <v>1275.7440747000001</v>
      </c>
      <c r="G103" s="36">
        <f>SUMIFS(СВЦЭМ!$C$33:$C$776,СВЦЭМ!$A$33:$A$776,$A103,СВЦЭМ!$B$33:$B$776,G$83)+'СЕТ СН'!$H$12+СВЦЭМ!$D$10+'СЕТ СН'!$H$6-'СЕТ СН'!$H$22</f>
        <v>1261.3022948099999</v>
      </c>
      <c r="H103" s="36">
        <f>SUMIFS(СВЦЭМ!$C$33:$C$776,СВЦЭМ!$A$33:$A$776,$A103,СВЦЭМ!$B$33:$B$776,H$83)+'СЕТ СН'!$H$12+СВЦЭМ!$D$10+'СЕТ СН'!$H$6-'СЕТ СН'!$H$22</f>
        <v>1215.7663298500001</v>
      </c>
      <c r="I103" s="36">
        <f>SUMIFS(СВЦЭМ!$C$33:$C$776,СВЦЭМ!$A$33:$A$776,$A103,СВЦЭМ!$B$33:$B$776,I$83)+'СЕТ СН'!$H$12+СВЦЭМ!$D$10+'СЕТ СН'!$H$6-'СЕТ СН'!$H$22</f>
        <v>1190.2605601599998</v>
      </c>
      <c r="J103" s="36">
        <f>SUMIFS(СВЦЭМ!$C$33:$C$776,СВЦЭМ!$A$33:$A$776,$A103,СВЦЭМ!$B$33:$B$776,J$83)+'СЕТ СН'!$H$12+СВЦЭМ!$D$10+'СЕТ СН'!$H$6-'СЕТ СН'!$H$22</f>
        <v>1136.3518973400001</v>
      </c>
      <c r="K103" s="36">
        <f>SUMIFS(СВЦЭМ!$C$33:$C$776,СВЦЭМ!$A$33:$A$776,$A103,СВЦЭМ!$B$33:$B$776,K$83)+'СЕТ СН'!$H$12+СВЦЭМ!$D$10+'СЕТ СН'!$H$6-'СЕТ СН'!$H$22</f>
        <v>1106.5259808599999</v>
      </c>
      <c r="L103" s="36">
        <f>SUMIFS(СВЦЭМ!$C$33:$C$776,СВЦЭМ!$A$33:$A$776,$A103,СВЦЭМ!$B$33:$B$776,L$83)+'СЕТ СН'!$H$12+СВЦЭМ!$D$10+'СЕТ СН'!$H$6-'СЕТ СН'!$H$22</f>
        <v>1103.73490821</v>
      </c>
      <c r="M103" s="36">
        <f>SUMIFS(СВЦЭМ!$C$33:$C$776,СВЦЭМ!$A$33:$A$776,$A103,СВЦЭМ!$B$33:$B$776,M$83)+'СЕТ СН'!$H$12+СВЦЭМ!$D$10+'СЕТ СН'!$H$6-'СЕТ СН'!$H$22</f>
        <v>1131.6036691700001</v>
      </c>
      <c r="N103" s="36">
        <f>SUMIFS(СВЦЭМ!$C$33:$C$776,СВЦЭМ!$A$33:$A$776,$A103,СВЦЭМ!$B$33:$B$776,N$83)+'СЕТ СН'!$H$12+СВЦЭМ!$D$10+'СЕТ СН'!$H$6-'СЕТ СН'!$H$22</f>
        <v>1167.34724093</v>
      </c>
      <c r="O103" s="36">
        <f>SUMIFS(СВЦЭМ!$C$33:$C$776,СВЦЭМ!$A$33:$A$776,$A103,СВЦЭМ!$B$33:$B$776,O$83)+'СЕТ СН'!$H$12+СВЦЭМ!$D$10+'СЕТ СН'!$H$6-'СЕТ СН'!$H$22</f>
        <v>1178.43060279</v>
      </c>
      <c r="P103" s="36">
        <f>SUMIFS(СВЦЭМ!$C$33:$C$776,СВЦЭМ!$A$33:$A$776,$A103,СВЦЭМ!$B$33:$B$776,P$83)+'СЕТ СН'!$H$12+СВЦЭМ!$D$10+'СЕТ СН'!$H$6-'СЕТ СН'!$H$22</f>
        <v>1194.4659798399998</v>
      </c>
      <c r="Q103" s="36">
        <f>SUMIFS(СВЦЭМ!$C$33:$C$776,СВЦЭМ!$A$33:$A$776,$A103,СВЦЭМ!$B$33:$B$776,Q$83)+'СЕТ СН'!$H$12+СВЦЭМ!$D$10+'СЕТ СН'!$H$6-'СЕТ СН'!$H$22</f>
        <v>1187.9486834300001</v>
      </c>
      <c r="R103" s="36">
        <f>SUMIFS(СВЦЭМ!$C$33:$C$776,СВЦЭМ!$A$33:$A$776,$A103,СВЦЭМ!$B$33:$B$776,R$83)+'СЕТ СН'!$H$12+СВЦЭМ!$D$10+'СЕТ СН'!$H$6-'СЕТ СН'!$H$22</f>
        <v>1158.9940032099998</v>
      </c>
      <c r="S103" s="36">
        <f>SUMIFS(СВЦЭМ!$C$33:$C$776,СВЦЭМ!$A$33:$A$776,$A103,СВЦЭМ!$B$33:$B$776,S$83)+'СЕТ СН'!$H$12+СВЦЭМ!$D$10+'СЕТ СН'!$H$6-'СЕТ СН'!$H$22</f>
        <v>1117.0409866</v>
      </c>
      <c r="T103" s="36">
        <f>SUMIFS(СВЦЭМ!$C$33:$C$776,СВЦЭМ!$A$33:$A$776,$A103,СВЦЭМ!$B$33:$B$776,T$83)+'СЕТ СН'!$H$12+СВЦЭМ!$D$10+'СЕТ СН'!$H$6-'СЕТ СН'!$H$22</f>
        <v>1104.8278839</v>
      </c>
      <c r="U103" s="36">
        <f>SUMIFS(СВЦЭМ!$C$33:$C$776,СВЦЭМ!$A$33:$A$776,$A103,СВЦЭМ!$B$33:$B$776,U$83)+'СЕТ СН'!$H$12+СВЦЭМ!$D$10+'СЕТ СН'!$H$6-'СЕТ СН'!$H$22</f>
        <v>1075.91354968</v>
      </c>
      <c r="V103" s="36">
        <f>SUMIFS(СВЦЭМ!$C$33:$C$776,СВЦЭМ!$A$33:$A$776,$A103,СВЦЭМ!$B$33:$B$776,V$83)+'СЕТ СН'!$H$12+СВЦЭМ!$D$10+'СЕТ СН'!$H$6-'СЕТ СН'!$H$22</f>
        <v>1065.4011759699999</v>
      </c>
      <c r="W103" s="36">
        <f>SUMIFS(СВЦЭМ!$C$33:$C$776,СВЦЭМ!$A$33:$A$776,$A103,СВЦЭМ!$B$33:$B$776,W$83)+'СЕТ СН'!$H$12+СВЦЭМ!$D$10+'СЕТ СН'!$H$6-'СЕТ СН'!$H$22</f>
        <v>1061.87112776</v>
      </c>
      <c r="X103" s="36">
        <f>SUMIFS(СВЦЭМ!$C$33:$C$776,СВЦЭМ!$A$33:$A$776,$A103,СВЦЭМ!$B$33:$B$776,X$83)+'СЕТ СН'!$H$12+СВЦЭМ!$D$10+'СЕТ СН'!$H$6-'СЕТ СН'!$H$22</f>
        <v>1099.07088318</v>
      </c>
      <c r="Y103" s="36">
        <f>SUMIFS(СВЦЭМ!$C$33:$C$776,СВЦЭМ!$A$33:$A$776,$A103,СВЦЭМ!$B$33:$B$776,Y$83)+'СЕТ СН'!$H$12+СВЦЭМ!$D$10+'СЕТ СН'!$H$6-'СЕТ СН'!$H$22</f>
        <v>1155.5206635899999</v>
      </c>
    </row>
    <row r="104" spans="1:25" ht="15.75" x14ac:dyDescent="0.2">
      <c r="A104" s="35">
        <f t="shared" si="2"/>
        <v>43545</v>
      </c>
      <c r="B104" s="36">
        <f>SUMIFS(СВЦЭМ!$C$33:$C$776,СВЦЭМ!$A$33:$A$776,$A104,СВЦЭМ!$B$33:$B$776,B$83)+'СЕТ СН'!$H$12+СВЦЭМ!$D$10+'СЕТ СН'!$H$6-'СЕТ СН'!$H$22</f>
        <v>1204.74817493</v>
      </c>
      <c r="C104" s="36">
        <f>SUMIFS(СВЦЭМ!$C$33:$C$776,СВЦЭМ!$A$33:$A$776,$A104,СВЦЭМ!$B$33:$B$776,C$83)+'СЕТ СН'!$H$12+СВЦЭМ!$D$10+'СЕТ СН'!$H$6-'СЕТ СН'!$H$22</f>
        <v>1246.6979913099999</v>
      </c>
      <c r="D104" s="36">
        <f>SUMIFS(СВЦЭМ!$C$33:$C$776,СВЦЭМ!$A$33:$A$776,$A104,СВЦЭМ!$B$33:$B$776,D$83)+'СЕТ СН'!$H$12+СВЦЭМ!$D$10+'СЕТ СН'!$H$6-'СЕТ СН'!$H$22</f>
        <v>1262.419128</v>
      </c>
      <c r="E104" s="36">
        <f>SUMIFS(СВЦЭМ!$C$33:$C$776,СВЦЭМ!$A$33:$A$776,$A104,СВЦЭМ!$B$33:$B$776,E$83)+'СЕТ СН'!$H$12+СВЦЭМ!$D$10+'СЕТ СН'!$H$6-'СЕТ СН'!$H$22</f>
        <v>1277.7921331799998</v>
      </c>
      <c r="F104" s="36">
        <f>SUMIFS(СВЦЭМ!$C$33:$C$776,СВЦЭМ!$A$33:$A$776,$A104,СВЦЭМ!$B$33:$B$776,F$83)+'СЕТ СН'!$H$12+СВЦЭМ!$D$10+'СЕТ СН'!$H$6-'СЕТ СН'!$H$22</f>
        <v>1291.59799026</v>
      </c>
      <c r="G104" s="36">
        <f>SUMIFS(СВЦЭМ!$C$33:$C$776,СВЦЭМ!$A$33:$A$776,$A104,СВЦЭМ!$B$33:$B$776,G$83)+'СЕТ СН'!$H$12+СВЦЭМ!$D$10+'СЕТ СН'!$H$6-'СЕТ СН'!$H$22</f>
        <v>1255.3456058699999</v>
      </c>
      <c r="H104" s="36">
        <f>SUMIFS(СВЦЭМ!$C$33:$C$776,СВЦЭМ!$A$33:$A$776,$A104,СВЦЭМ!$B$33:$B$776,H$83)+'СЕТ СН'!$H$12+СВЦЭМ!$D$10+'СЕТ СН'!$H$6-'СЕТ СН'!$H$22</f>
        <v>1200.9880405899999</v>
      </c>
      <c r="I104" s="36">
        <f>SUMIFS(СВЦЭМ!$C$33:$C$776,СВЦЭМ!$A$33:$A$776,$A104,СВЦЭМ!$B$33:$B$776,I$83)+'СЕТ СН'!$H$12+СВЦЭМ!$D$10+'СЕТ СН'!$H$6-'СЕТ СН'!$H$22</f>
        <v>1141.07009765</v>
      </c>
      <c r="J104" s="36">
        <f>SUMIFS(СВЦЭМ!$C$33:$C$776,СВЦЭМ!$A$33:$A$776,$A104,СВЦЭМ!$B$33:$B$776,J$83)+'СЕТ СН'!$H$12+СВЦЭМ!$D$10+'СЕТ СН'!$H$6-'СЕТ СН'!$H$22</f>
        <v>1093.67916014</v>
      </c>
      <c r="K104" s="36">
        <f>SUMIFS(СВЦЭМ!$C$33:$C$776,СВЦЭМ!$A$33:$A$776,$A104,СВЦЭМ!$B$33:$B$776,K$83)+'СЕТ СН'!$H$12+СВЦЭМ!$D$10+'СЕТ СН'!$H$6-'СЕТ СН'!$H$22</f>
        <v>1084.0624475700001</v>
      </c>
      <c r="L104" s="36">
        <f>SUMIFS(СВЦЭМ!$C$33:$C$776,СВЦЭМ!$A$33:$A$776,$A104,СВЦЭМ!$B$33:$B$776,L$83)+'СЕТ СН'!$H$12+СВЦЭМ!$D$10+'СЕТ СН'!$H$6-'СЕТ СН'!$H$22</f>
        <v>1110.5229563399998</v>
      </c>
      <c r="M104" s="36">
        <f>SUMIFS(СВЦЭМ!$C$33:$C$776,СВЦЭМ!$A$33:$A$776,$A104,СВЦЭМ!$B$33:$B$776,M$83)+'СЕТ СН'!$H$12+СВЦЭМ!$D$10+'СЕТ СН'!$H$6-'СЕТ СН'!$H$22</f>
        <v>1155.3328668099998</v>
      </c>
      <c r="N104" s="36">
        <f>SUMIFS(СВЦЭМ!$C$33:$C$776,СВЦЭМ!$A$33:$A$776,$A104,СВЦЭМ!$B$33:$B$776,N$83)+'СЕТ СН'!$H$12+СВЦЭМ!$D$10+'СЕТ СН'!$H$6-'СЕТ СН'!$H$22</f>
        <v>1201.74835388</v>
      </c>
      <c r="O104" s="36">
        <f>SUMIFS(СВЦЭМ!$C$33:$C$776,СВЦЭМ!$A$33:$A$776,$A104,СВЦЭМ!$B$33:$B$776,O$83)+'СЕТ СН'!$H$12+СВЦЭМ!$D$10+'СЕТ СН'!$H$6-'СЕТ СН'!$H$22</f>
        <v>1210.4449969799998</v>
      </c>
      <c r="P104" s="36">
        <f>SUMIFS(СВЦЭМ!$C$33:$C$776,СВЦЭМ!$A$33:$A$776,$A104,СВЦЭМ!$B$33:$B$776,P$83)+'СЕТ СН'!$H$12+СВЦЭМ!$D$10+'СЕТ СН'!$H$6-'СЕТ СН'!$H$22</f>
        <v>1231.39854765</v>
      </c>
      <c r="Q104" s="36">
        <f>SUMIFS(СВЦЭМ!$C$33:$C$776,СВЦЭМ!$A$33:$A$776,$A104,СВЦЭМ!$B$33:$B$776,Q$83)+'СЕТ СН'!$H$12+СВЦЭМ!$D$10+'СЕТ СН'!$H$6-'СЕТ СН'!$H$22</f>
        <v>1228.0537574699999</v>
      </c>
      <c r="R104" s="36">
        <f>SUMIFS(СВЦЭМ!$C$33:$C$776,СВЦЭМ!$A$33:$A$776,$A104,СВЦЭМ!$B$33:$B$776,R$83)+'СЕТ СН'!$H$12+СВЦЭМ!$D$10+'СЕТ СН'!$H$6-'СЕТ СН'!$H$22</f>
        <v>1198.8859537999999</v>
      </c>
      <c r="S104" s="36">
        <f>SUMIFS(СВЦЭМ!$C$33:$C$776,СВЦЭМ!$A$33:$A$776,$A104,СВЦЭМ!$B$33:$B$776,S$83)+'СЕТ СН'!$H$12+СВЦЭМ!$D$10+'СЕТ СН'!$H$6-'СЕТ СН'!$H$22</f>
        <v>1147.5188209399998</v>
      </c>
      <c r="T104" s="36">
        <f>SUMIFS(СВЦЭМ!$C$33:$C$776,СВЦЭМ!$A$33:$A$776,$A104,СВЦЭМ!$B$33:$B$776,T$83)+'СЕТ СН'!$H$12+СВЦЭМ!$D$10+'СЕТ СН'!$H$6-'СЕТ СН'!$H$22</f>
        <v>1097.4475024999999</v>
      </c>
      <c r="U104" s="36">
        <f>SUMIFS(СВЦЭМ!$C$33:$C$776,СВЦЭМ!$A$33:$A$776,$A104,СВЦЭМ!$B$33:$B$776,U$83)+'СЕТ СН'!$H$12+СВЦЭМ!$D$10+'СЕТ СН'!$H$6-'СЕТ СН'!$H$22</f>
        <v>1066.1385365599999</v>
      </c>
      <c r="V104" s="36">
        <f>SUMIFS(СВЦЭМ!$C$33:$C$776,СВЦЭМ!$A$33:$A$776,$A104,СВЦЭМ!$B$33:$B$776,V$83)+'СЕТ СН'!$H$12+СВЦЭМ!$D$10+'СЕТ СН'!$H$6-'СЕТ СН'!$H$22</f>
        <v>1067.4646299000001</v>
      </c>
      <c r="W104" s="36">
        <f>SUMIFS(СВЦЭМ!$C$33:$C$776,СВЦЭМ!$A$33:$A$776,$A104,СВЦЭМ!$B$33:$B$776,W$83)+'СЕТ СН'!$H$12+СВЦЭМ!$D$10+'СЕТ СН'!$H$6-'СЕТ СН'!$H$22</f>
        <v>1080.26138137</v>
      </c>
      <c r="X104" s="36">
        <f>SUMIFS(СВЦЭМ!$C$33:$C$776,СВЦЭМ!$A$33:$A$776,$A104,СВЦЭМ!$B$33:$B$776,X$83)+'СЕТ СН'!$H$12+СВЦЭМ!$D$10+'СЕТ СН'!$H$6-'СЕТ СН'!$H$22</f>
        <v>1142.7254713299999</v>
      </c>
      <c r="Y104" s="36">
        <f>SUMIFS(СВЦЭМ!$C$33:$C$776,СВЦЭМ!$A$33:$A$776,$A104,СВЦЭМ!$B$33:$B$776,Y$83)+'СЕТ СН'!$H$12+СВЦЭМ!$D$10+'СЕТ СН'!$H$6-'СЕТ СН'!$H$22</f>
        <v>1206.34463336</v>
      </c>
    </row>
    <row r="105" spans="1:25" ht="15.75" x14ac:dyDescent="0.2">
      <c r="A105" s="35">
        <f t="shared" si="2"/>
        <v>43546</v>
      </c>
      <c r="B105" s="36">
        <f>SUMIFS(СВЦЭМ!$C$33:$C$776,СВЦЭМ!$A$33:$A$776,$A105,СВЦЭМ!$B$33:$B$776,B$83)+'СЕТ СН'!$H$12+СВЦЭМ!$D$10+'СЕТ СН'!$H$6-'СЕТ СН'!$H$22</f>
        <v>1233.76616663</v>
      </c>
      <c r="C105" s="36">
        <f>SUMIFS(СВЦЭМ!$C$33:$C$776,СВЦЭМ!$A$33:$A$776,$A105,СВЦЭМ!$B$33:$B$776,C$83)+'СЕТ СН'!$H$12+СВЦЭМ!$D$10+'СЕТ СН'!$H$6-'СЕТ СН'!$H$22</f>
        <v>1289.6213193899998</v>
      </c>
      <c r="D105" s="36">
        <f>SUMIFS(СВЦЭМ!$C$33:$C$776,СВЦЭМ!$A$33:$A$776,$A105,СВЦЭМ!$B$33:$B$776,D$83)+'СЕТ СН'!$H$12+СВЦЭМ!$D$10+'СЕТ СН'!$H$6-'СЕТ СН'!$H$22</f>
        <v>1285.5043215599999</v>
      </c>
      <c r="E105" s="36">
        <f>SUMIFS(СВЦЭМ!$C$33:$C$776,СВЦЭМ!$A$33:$A$776,$A105,СВЦЭМ!$B$33:$B$776,E$83)+'СЕТ СН'!$H$12+СВЦЭМ!$D$10+'СЕТ СН'!$H$6-'СЕТ СН'!$H$22</f>
        <v>1286.9584972</v>
      </c>
      <c r="F105" s="36">
        <f>SUMIFS(СВЦЭМ!$C$33:$C$776,СВЦЭМ!$A$33:$A$776,$A105,СВЦЭМ!$B$33:$B$776,F$83)+'СЕТ СН'!$H$12+СВЦЭМ!$D$10+'СЕТ СН'!$H$6-'СЕТ СН'!$H$22</f>
        <v>1294.73161695</v>
      </c>
      <c r="G105" s="36">
        <f>SUMIFS(СВЦЭМ!$C$33:$C$776,СВЦЭМ!$A$33:$A$776,$A105,СВЦЭМ!$B$33:$B$776,G$83)+'СЕТ СН'!$H$12+СВЦЭМ!$D$10+'СЕТ СН'!$H$6-'СЕТ СН'!$H$22</f>
        <v>1284.0881861099999</v>
      </c>
      <c r="H105" s="36">
        <f>SUMIFS(СВЦЭМ!$C$33:$C$776,СВЦЭМ!$A$33:$A$776,$A105,СВЦЭМ!$B$33:$B$776,H$83)+'СЕТ СН'!$H$12+СВЦЭМ!$D$10+'СЕТ СН'!$H$6-'СЕТ СН'!$H$22</f>
        <v>1219.3168890500001</v>
      </c>
      <c r="I105" s="36">
        <f>SUMIFS(СВЦЭМ!$C$33:$C$776,СВЦЭМ!$A$33:$A$776,$A105,СВЦЭМ!$B$33:$B$776,I$83)+'СЕТ СН'!$H$12+СВЦЭМ!$D$10+'СЕТ СН'!$H$6-'СЕТ СН'!$H$22</f>
        <v>1180.3165688399999</v>
      </c>
      <c r="J105" s="36">
        <f>SUMIFS(СВЦЭМ!$C$33:$C$776,СВЦЭМ!$A$33:$A$776,$A105,СВЦЭМ!$B$33:$B$776,J$83)+'СЕТ СН'!$H$12+СВЦЭМ!$D$10+'СЕТ СН'!$H$6-'СЕТ СН'!$H$22</f>
        <v>1148.8582361200001</v>
      </c>
      <c r="K105" s="36">
        <f>SUMIFS(СВЦЭМ!$C$33:$C$776,СВЦЭМ!$A$33:$A$776,$A105,СВЦЭМ!$B$33:$B$776,K$83)+'СЕТ СН'!$H$12+СВЦЭМ!$D$10+'СЕТ СН'!$H$6-'СЕТ СН'!$H$22</f>
        <v>1124.1114664500001</v>
      </c>
      <c r="L105" s="36">
        <f>SUMIFS(СВЦЭМ!$C$33:$C$776,СВЦЭМ!$A$33:$A$776,$A105,СВЦЭМ!$B$33:$B$776,L$83)+'СЕТ СН'!$H$12+СВЦЭМ!$D$10+'СЕТ СН'!$H$6-'СЕТ СН'!$H$22</f>
        <v>1131.76908349</v>
      </c>
      <c r="M105" s="36">
        <f>SUMIFS(СВЦЭМ!$C$33:$C$776,СВЦЭМ!$A$33:$A$776,$A105,СВЦЭМ!$B$33:$B$776,M$83)+'СЕТ СН'!$H$12+СВЦЭМ!$D$10+'СЕТ СН'!$H$6-'СЕТ СН'!$H$22</f>
        <v>1153.96860937</v>
      </c>
      <c r="N105" s="36">
        <f>SUMIFS(СВЦЭМ!$C$33:$C$776,СВЦЭМ!$A$33:$A$776,$A105,СВЦЭМ!$B$33:$B$776,N$83)+'СЕТ СН'!$H$12+СВЦЭМ!$D$10+'СЕТ СН'!$H$6-'СЕТ СН'!$H$22</f>
        <v>1166.43447395</v>
      </c>
      <c r="O105" s="36">
        <f>SUMIFS(СВЦЭМ!$C$33:$C$776,СВЦЭМ!$A$33:$A$776,$A105,СВЦЭМ!$B$33:$B$776,O$83)+'СЕТ СН'!$H$12+СВЦЭМ!$D$10+'СЕТ СН'!$H$6-'СЕТ СН'!$H$22</f>
        <v>1164.90358128</v>
      </c>
      <c r="P105" s="36">
        <f>SUMIFS(СВЦЭМ!$C$33:$C$776,СВЦЭМ!$A$33:$A$776,$A105,СВЦЭМ!$B$33:$B$776,P$83)+'СЕТ СН'!$H$12+СВЦЭМ!$D$10+'СЕТ СН'!$H$6-'СЕТ СН'!$H$22</f>
        <v>1172.43113195</v>
      </c>
      <c r="Q105" s="36">
        <f>SUMIFS(СВЦЭМ!$C$33:$C$776,СВЦЭМ!$A$33:$A$776,$A105,СВЦЭМ!$B$33:$B$776,Q$83)+'СЕТ СН'!$H$12+СВЦЭМ!$D$10+'СЕТ СН'!$H$6-'СЕТ СН'!$H$22</f>
        <v>1172.2919340799999</v>
      </c>
      <c r="R105" s="36">
        <f>SUMIFS(СВЦЭМ!$C$33:$C$776,СВЦЭМ!$A$33:$A$776,$A105,СВЦЭМ!$B$33:$B$776,R$83)+'СЕТ СН'!$H$12+СВЦЭМ!$D$10+'СЕТ СН'!$H$6-'СЕТ СН'!$H$22</f>
        <v>1161.18988569</v>
      </c>
      <c r="S105" s="36">
        <f>SUMIFS(СВЦЭМ!$C$33:$C$776,СВЦЭМ!$A$33:$A$776,$A105,СВЦЭМ!$B$33:$B$776,S$83)+'СЕТ СН'!$H$12+СВЦЭМ!$D$10+'СЕТ СН'!$H$6-'СЕТ СН'!$H$22</f>
        <v>1119.3471577800001</v>
      </c>
      <c r="T105" s="36">
        <f>SUMIFS(СВЦЭМ!$C$33:$C$776,СВЦЭМ!$A$33:$A$776,$A105,СВЦЭМ!$B$33:$B$776,T$83)+'СЕТ СН'!$H$12+СВЦЭМ!$D$10+'СЕТ СН'!$H$6-'СЕТ СН'!$H$22</f>
        <v>1095.79791297</v>
      </c>
      <c r="U105" s="36">
        <f>SUMIFS(СВЦЭМ!$C$33:$C$776,СВЦЭМ!$A$33:$A$776,$A105,СВЦЭМ!$B$33:$B$776,U$83)+'СЕТ СН'!$H$12+СВЦЭМ!$D$10+'СЕТ СН'!$H$6-'СЕТ СН'!$H$22</f>
        <v>1092.86823005</v>
      </c>
      <c r="V105" s="36">
        <f>SUMIFS(СВЦЭМ!$C$33:$C$776,СВЦЭМ!$A$33:$A$776,$A105,СВЦЭМ!$B$33:$B$776,V$83)+'СЕТ СН'!$H$12+СВЦЭМ!$D$10+'СЕТ СН'!$H$6-'СЕТ СН'!$H$22</f>
        <v>1097.0040698299999</v>
      </c>
      <c r="W105" s="36">
        <f>SUMIFS(СВЦЭМ!$C$33:$C$776,СВЦЭМ!$A$33:$A$776,$A105,СВЦЭМ!$B$33:$B$776,W$83)+'СЕТ СН'!$H$12+СВЦЭМ!$D$10+'СЕТ СН'!$H$6-'СЕТ СН'!$H$22</f>
        <v>1090.5006132799999</v>
      </c>
      <c r="X105" s="36">
        <f>SUMIFS(СВЦЭМ!$C$33:$C$776,СВЦЭМ!$A$33:$A$776,$A105,СВЦЭМ!$B$33:$B$776,X$83)+'СЕТ СН'!$H$12+СВЦЭМ!$D$10+'СЕТ СН'!$H$6-'СЕТ СН'!$H$22</f>
        <v>1137.83851938</v>
      </c>
      <c r="Y105" s="36">
        <f>SUMIFS(СВЦЭМ!$C$33:$C$776,СВЦЭМ!$A$33:$A$776,$A105,СВЦЭМ!$B$33:$B$776,Y$83)+'СЕТ СН'!$H$12+СВЦЭМ!$D$10+'СЕТ СН'!$H$6-'СЕТ СН'!$H$22</f>
        <v>1191.0836196</v>
      </c>
    </row>
    <row r="106" spans="1:25" ht="15.75" x14ac:dyDescent="0.2">
      <c r="A106" s="35">
        <f t="shared" si="2"/>
        <v>43547</v>
      </c>
      <c r="B106" s="36">
        <f>SUMIFS(СВЦЭМ!$C$33:$C$776,СВЦЭМ!$A$33:$A$776,$A106,СВЦЭМ!$B$33:$B$776,B$83)+'СЕТ СН'!$H$12+СВЦЭМ!$D$10+'СЕТ СН'!$H$6-'СЕТ СН'!$H$22</f>
        <v>1196.0846161099998</v>
      </c>
      <c r="C106" s="36">
        <f>SUMIFS(СВЦЭМ!$C$33:$C$776,СВЦЭМ!$A$33:$A$776,$A106,СВЦЭМ!$B$33:$B$776,C$83)+'СЕТ СН'!$H$12+СВЦЭМ!$D$10+'СЕТ СН'!$H$6-'СЕТ СН'!$H$22</f>
        <v>1224.0485358400001</v>
      </c>
      <c r="D106" s="36">
        <f>SUMIFS(СВЦЭМ!$C$33:$C$776,СВЦЭМ!$A$33:$A$776,$A106,СВЦЭМ!$B$33:$B$776,D$83)+'СЕТ СН'!$H$12+СВЦЭМ!$D$10+'СЕТ СН'!$H$6-'СЕТ СН'!$H$22</f>
        <v>1239.1724617499999</v>
      </c>
      <c r="E106" s="36">
        <f>SUMIFS(СВЦЭМ!$C$33:$C$776,СВЦЭМ!$A$33:$A$776,$A106,СВЦЭМ!$B$33:$B$776,E$83)+'СЕТ СН'!$H$12+СВЦЭМ!$D$10+'СЕТ СН'!$H$6-'СЕТ СН'!$H$22</f>
        <v>1255.3135270100001</v>
      </c>
      <c r="F106" s="36">
        <f>SUMIFS(СВЦЭМ!$C$33:$C$776,СВЦЭМ!$A$33:$A$776,$A106,СВЦЭМ!$B$33:$B$776,F$83)+'СЕТ СН'!$H$12+СВЦЭМ!$D$10+'СЕТ СН'!$H$6-'СЕТ СН'!$H$22</f>
        <v>1249.93450317</v>
      </c>
      <c r="G106" s="36">
        <f>SUMIFS(СВЦЭМ!$C$33:$C$776,СВЦЭМ!$A$33:$A$776,$A106,СВЦЭМ!$B$33:$B$776,G$83)+'СЕТ СН'!$H$12+СВЦЭМ!$D$10+'СЕТ СН'!$H$6-'СЕТ СН'!$H$22</f>
        <v>1251.2884158699999</v>
      </c>
      <c r="H106" s="36">
        <f>SUMIFS(СВЦЭМ!$C$33:$C$776,СВЦЭМ!$A$33:$A$776,$A106,СВЦЭМ!$B$33:$B$776,H$83)+'СЕТ СН'!$H$12+СВЦЭМ!$D$10+'СЕТ СН'!$H$6-'СЕТ СН'!$H$22</f>
        <v>1269.2886422199999</v>
      </c>
      <c r="I106" s="36">
        <f>SUMIFS(СВЦЭМ!$C$33:$C$776,СВЦЭМ!$A$33:$A$776,$A106,СВЦЭМ!$B$33:$B$776,I$83)+'СЕТ СН'!$H$12+СВЦЭМ!$D$10+'СЕТ СН'!$H$6-'СЕТ СН'!$H$22</f>
        <v>1282.9266793299998</v>
      </c>
      <c r="J106" s="36">
        <f>SUMIFS(СВЦЭМ!$C$33:$C$776,СВЦЭМ!$A$33:$A$776,$A106,СВЦЭМ!$B$33:$B$776,J$83)+'СЕТ СН'!$H$12+СВЦЭМ!$D$10+'СЕТ СН'!$H$6-'СЕТ СН'!$H$22</f>
        <v>1222.26056533</v>
      </c>
      <c r="K106" s="36">
        <f>SUMIFS(СВЦЭМ!$C$33:$C$776,СВЦЭМ!$A$33:$A$776,$A106,СВЦЭМ!$B$33:$B$776,K$83)+'СЕТ СН'!$H$12+СВЦЭМ!$D$10+'СЕТ СН'!$H$6-'СЕТ СН'!$H$22</f>
        <v>1173.6537998899998</v>
      </c>
      <c r="L106" s="36">
        <f>SUMIFS(СВЦЭМ!$C$33:$C$776,СВЦЭМ!$A$33:$A$776,$A106,СВЦЭМ!$B$33:$B$776,L$83)+'СЕТ СН'!$H$12+СВЦЭМ!$D$10+'СЕТ СН'!$H$6-'СЕТ СН'!$H$22</f>
        <v>1165.1600876799998</v>
      </c>
      <c r="M106" s="36">
        <f>SUMIFS(СВЦЭМ!$C$33:$C$776,СВЦЭМ!$A$33:$A$776,$A106,СВЦЭМ!$B$33:$B$776,M$83)+'СЕТ СН'!$H$12+СВЦЭМ!$D$10+'СЕТ СН'!$H$6-'СЕТ СН'!$H$22</f>
        <v>1201.0206441099999</v>
      </c>
      <c r="N106" s="36">
        <f>SUMIFS(СВЦЭМ!$C$33:$C$776,СВЦЭМ!$A$33:$A$776,$A106,СВЦЭМ!$B$33:$B$776,N$83)+'СЕТ СН'!$H$12+СВЦЭМ!$D$10+'СЕТ СН'!$H$6-'СЕТ СН'!$H$22</f>
        <v>1218.58863954</v>
      </c>
      <c r="O106" s="36">
        <f>SUMIFS(СВЦЭМ!$C$33:$C$776,СВЦЭМ!$A$33:$A$776,$A106,СВЦЭМ!$B$33:$B$776,O$83)+'СЕТ СН'!$H$12+СВЦЭМ!$D$10+'СЕТ СН'!$H$6-'СЕТ СН'!$H$22</f>
        <v>1203.74329272</v>
      </c>
      <c r="P106" s="36">
        <f>SUMIFS(СВЦЭМ!$C$33:$C$776,СВЦЭМ!$A$33:$A$776,$A106,СВЦЭМ!$B$33:$B$776,P$83)+'СЕТ СН'!$H$12+СВЦЭМ!$D$10+'СЕТ СН'!$H$6-'СЕТ СН'!$H$22</f>
        <v>1209.89490568</v>
      </c>
      <c r="Q106" s="36">
        <f>SUMIFS(СВЦЭМ!$C$33:$C$776,СВЦЭМ!$A$33:$A$776,$A106,СВЦЭМ!$B$33:$B$776,Q$83)+'СЕТ СН'!$H$12+СВЦЭМ!$D$10+'СЕТ СН'!$H$6-'СЕТ СН'!$H$22</f>
        <v>1211.0203642000001</v>
      </c>
      <c r="R106" s="36">
        <f>SUMIFS(СВЦЭМ!$C$33:$C$776,СВЦЭМ!$A$33:$A$776,$A106,СВЦЭМ!$B$33:$B$776,R$83)+'СЕТ СН'!$H$12+СВЦЭМ!$D$10+'СЕТ СН'!$H$6-'СЕТ СН'!$H$22</f>
        <v>1181.2130068500001</v>
      </c>
      <c r="S106" s="36">
        <f>SUMIFS(СВЦЭМ!$C$33:$C$776,СВЦЭМ!$A$33:$A$776,$A106,СВЦЭМ!$B$33:$B$776,S$83)+'СЕТ СН'!$H$12+СВЦЭМ!$D$10+'СЕТ СН'!$H$6-'СЕТ СН'!$H$22</f>
        <v>1136.56893272</v>
      </c>
      <c r="T106" s="36">
        <f>SUMIFS(СВЦЭМ!$C$33:$C$776,СВЦЭМ!$A$33:$A$776,$A106,СВЦЭМ!$B$33:$B$776,T$83)+'СЕТ СН'!$H$12+СВЦЭМ!$D$10+'СЕТ СН'!$H$6-'СЕТ СН'!$H$22</f>
        <v>1131.1883093699998</v>
      </c>
      <c r="U106" s="36">
        <f>SUMIFS(СВЦЭМ!$C$33:$C$776,СВЦЭМ!$A$33:$A$776,$A106,СВЦЭМ!$B$33:$B$776,U$83)+'СЕТ СН'!$H$12+СВЦЭМ!$D$10+'СЕТ СН'!$H$6-'СЕТ СН'!$H$22</f>
        <v>1122.5949630599998</v>
      </c>
      <c r="V106" s="36">
        <f>SUMIFS(СВЦЭМ!$C$33:$C$776,СВЦЭМ!$A$33:$A$776,$A106,СВЦЭМ!$B$33:$B$776,V$83)+'СЕТ СН'!$H$12+СВЦЭМ!$D$10+'СЕТ СН'!$H$6-'СЕТ СН'!$H$22</f>
        <v>1122.9212560799999</v>
      </c>
      <c r="W106" s="36">
        <f>SUMIFS(СВЦЭМ!$C$33:$C$776,СВЦЭМ!$A$33:$A$776,$A106,СВЦЭМ!$B$33:$B$776,W$83)+'СЕТ СН'!$H$12+СВЦЭМ!$D$10+'СЕТ СН'!$H$6-'СЕТ СН'!$H$22</f>
        <v>1123.86363293</v>
      </c>
      <c r="X106" s="36">
        <f>SUMIFS(СВЦЭМ!$C$33:$C$776,СВЦЭМ!$A$33:$A$776,$A106,СВЦЭМ!$B$33:$B$776,X$83)+'СЕТ СН'!$H$12+СВЦЭМ!$D$10+'СЕТ СН'!$H$6-'СЕТ СН'!$H$22</f>
        <v>1164.8041099699999</v>
      </c>
      <c r="Y106" s="36">
        <f>SUMIFS(СВЦЭМ!$C$33:$C$776,СВЦЭМ!$A$33:$A$776,$A106,СВЦЭМ!$B$33:$B$776,Y$83)+'СЕТ СН'!$H$12+СВЦЭМ!$D$10+'СЕТ СН'!$H$6-'СЕТ СН'!$H$22</f>
        <v>1227.3760025900001</v>
      </c>
    </row>
    <row r="107" spans="1:25" ht="15.75" x14ac:dyDescent="0.2">
      <c r="A107" s="35">
        <f t="shared" si="2"/>
        <v>43548</v>
      </c>
      <c r="B107" s="36">
        <f>SUMIFS(СВЦЭМ!$C$33:$C$776,СВЦЭМ!$A$33:$A$776,$A107,СВЦЭМ!$B$33:$B$776,B$83)+'СЕТ СН'!$H$12+СВЦЭМ!$D$10+'СЕТ СН'!$H$6-'СЕТ СН'!$H$22</f>
        <v>1204.31704558</v>
      </c>
      <c r="C107" s="36">
        <f>SUMIFS(СВЦЭМ!$C$33:$C$776,СВЦЭМ!$A$33:$A$776,$A107,СВЦЭМ!$B$33:$B$776,C$83)+'СЕТ СН'!$H$12+СВЦЭМ!$D$10+'СЕТ СН'!$H$6-'СЕТ СН'!$H$22</f>
        <v>1220.0826850899998</v>
      </c>
      <c r="D107" s="36">
        <f>SUMIFS(СВЦЭМ!$C$33:$C$776,СВЦЭМ!$A$33:$A$776,$A107,СВЦЭМ!$B$33:$B$776,D$83)+'СЕТ СН'!$H$12+СВЦЭМ!$D$10+'СЕТ СН'!$H$6-'СЕТ СН'!$H$22</f>
        <v>1287.48836177</v>
      </c>
      <c r="E107" s="36">
        <f>SUMIFS(СВЦЭМ!$C$33:$C$776,СВЦЭМ!$A$33:$A$776,$A107,СВЦЭМ!$B$33:$B$776,E$83)+'СЕТ СН'!$H$12+СВЦЭМ!$D$10+'СЕТ СН'!$H$6-'СЕТ СН'!$H$22</f>
        <v>1309.9205800499999</v>
      </c>
      <c r="F107" s="36">
        <f>SUMIFS(СВЦЭМ!$C$33:$C$776,СВЦЭМ!$A$33:$A$776,$A107,СВЦЭМ!$B$33:$B$776,F$83)+'СЕТ СН'!$H$12+СВЦЭМ!$D$10+'СЕТ СН'!$H$6-'СЕТ СН'!$H$22</f>
        <v>1296.6680800499998</v>
      </c>
      <c r="G107" s="36">
        <f>SUMIFS(СВЦЭМ!$C$33:$C$776,СВЦЭМ!$A$33:$A$776,$A107,СВЦЭМ!$B$33:$B$776,G$83)+'СЕТ СН'!$H$12+СВЦЭМ!$D$10+'СЕТ СН'!$H$6-'СЕТ СН'!$H$22</f>
        <v>1293.9007936099999</v>
      </c>
      <c r="H107" s="36">
        <f>SUMIFS(СВЦЭМ!$C$33:$C$776,СВЦЭМ!$A$33:$A$776,$A107,СВЦЭМ!$B$33:$B$776,H$83)+'СЕТ СН'!$H$12+СВЦЭМ!$D$10+'СЕТ СН'!$H$6-'СЕТ СН'!$H$22</f>
        <v>1286.09253074</v>
      </c>
      <c r="I107" s="36">
        <f>SUMIFS(СВЦЭМ!$C$33:$C$776,СВЦЭМ!$A$33:$A$776,$A107,СВЦЭМ!$B$33:$B$776,I$83)+'СЕТ СН'!$H$12+СВЦЭМ!$D$10+'СЕТ СН'!$H$6-'СЕТ СН'!$H$22</f>
        <v>1243.60232769</v>
      </c>
      <c r="J107" s="36">
        <f>SUMIFS(СВЦЭМ!$C$33:$C$776,СВЦЭМ!$A$33:$A$776,$A107,СВЦЭМ!$B$33:$B$776,J$83)+'СЕТ СН'!$H$12+СВЦЭМ!$D$10+'СЕТ СН'!$H$6-'СЕТ СН'!$H$22</f>
        <v>1206.98315256</v>
      </c>
      <c r="K107" s="36">
        <f>SUMIFS(СВЦЭМ!$C$33:$C$776,СВЦЭМ!$A$33:$A$776,$A107,СВЦЭМ!$B$33:$B$776,K$83)+'СЕТ СН'!$H$12+СВЦЭМ!$D$10+'СЕТ СН'!$H$6-'СЕТ СН'!$H$22</f>
        <v>1170.6082681600001</v>
      </c>
      <c r="L107" s="36">
        <f>SUMIFS(СВЦЭМ!$C$33:$C$776,СВЦЭМ!$A$33:$A$776,$A107,СВЦЭМ!$B$33:$B$776,L$83)+'СЕТ СН'!$H$12+СВЦЭМ!$D$10+'СЕТ СН'!$H$6-'СЕТ СН'!$H$22</f>
        <v>1166.5596063799999</v>
      </c>
      <c r="M107" s="36">
        <f>SUMIFS(СВЦЭМ!$C$33:$C$776,СВЦЭМ!$A$33:$A$776,$A107,СВЦЭМ!$B$33:$B$776,M$83)+'СЕТ СН'!$H$12+СВЦЭМ!$D$10+'СЕТ СН'!$H$6-'СЕТ СН'!$H$22</f>
        <v>1147.58703163</v>
      </c>
      <c r="N107" s="36">
        <f>SUMIFS(СВЦЭМ!$C$33:$C$776,СВЦЭМ!$A$33:$A$776,$A107,СВЦЭМ!$B$33:$B$776,N$83)+'СЕТ СН'!$H$12+СВЦЭМ!$D$10+'СЕТ СН'!$H$6-'СЕТ СН'!$H$22</f>
        <v>1137.3709564400001</v>
      </c>
      <c r="O107" s="36">
        <f>SUMIFS(СВЦЭМ!$C$33:$C$776,СВЦЭМ!$A$33:$A$776,$A107,СВЦЭМ!$B$33:$B$776,O$83)+'СЕТ СН'!$H$12+СВЦЭМ!$D$10+'СЕТ СН'!$H$6-'СЕТ СН'!$H$22</f>
        <v>1138.8912361299999</v>
      </c>
      <c r="P107" s="36">
        <f>SUMIFS(СВЦЭМ!$C$33:$C$776,СВЦЭМ!$A$33:$A$776,$A107,СВЦЭМ!$B$33:$B$776,P$83)+'СЕТ СН'!$H$12+СВЦЭМ!$D$10+'СЕТ СН'!$H$6-'СЕТ СН'!$H$22</f>
        <v>1171.06380773</v>
      </c>
      <c r="Q107" s="36">
        <f>SUMIFS(СВЦЭМ!$C$33:$C$776,СВЦЭМ!$A$33:$A$776,$A107,СВЦЭМ!$B$33:$B$776,Q$83)+'СЕТ СН'!$H$12+СВЦЭМ!$D$10+'СЕТ СН'!$H$6-'СЕТ СН'!$H$22</f>
        <v>1187.9328440300001</v>
      </c>
      <c r="R107" s="36">
        <f>SUMIFS(СВЦЭМ!$C$33:$C$776,СВЦЭМ!$A$33:$A$776,$A107,СВЦЭМ!$B$33:$B$776,R$83)+'СЕТ СН'!$H$12+СВЦЭМ!$D$10+'СЕТ СН'!$H$6-'СЕТ СН'!$H$22</f>
        <v>1178.1746436899998</v>
      </c>
      <c r="S107" s="36">
        <f>SUMIFS(СВЦЭМ!$C$33:$C$776,СВЦЭМ!$A$33:$A$776,$A107,СВЦЭМ!$B$33:$B$776,S$83)+'СЕТ СН'!$H$12+СВЦЭМ!$D$10+'СЕТ СН'!$H$6-'СЕТ СН'!$H$22</f>
        <v>1158.0741433399999</v>
      </c>
      <c r="T107" s="36">
        <f>SUMIFS(СВЦЭМ!$C$33:$C$776,СВЦЭМ!$A$33:$A$776,$A107,СВЦЭМ!$B$33:$B$776,T$83)+'СЕТ СН'!$H$12+СВЦЭМ!$D$10+'СЕТ СН'!$H$6-'СЕТ СН'!$H$22</f>
        <v>1146.0088058000001</v>
      </c>
      <c r="U107" s="36">
        <f>SUMIFS(СВЦЭМ!$C$33:$C$776,СВЦЭМ!$A$33:$A$776,$A107,СВЦЭМ!$B$33:$B$776,U$83)+'СЕТ СН'!$H$12+СВЦЭМ!$D$10+'СЕТ СН'!$H$6-'СЕТ СН'!$H$22</f>
        <v>1118.69844227</v>
      </c>
      <c r="V107" s="36">
        <f>SUMIFS(СВЦЭМ!$C$33:$C$776,СВЦЭМ!$A$33:$A$776,$A107,СВЦЭМ!$B$33:$B$776,V$83)+'СЕТ СН'!$H$12+СВЦЭМ!$D$10+'СЕТ СН'!$H$6-'СЕТ СН'!$H$22</f>
        <v>1105.7729394799999</v>
      </c>
      <c r="W107" s="36">
        <f>SUMIFS(СВЦЭМ!$C$33:$C$776,СВЦЭМ!$A$33:$A$776,$A107,СВЦЭМ!$B$33:$B$776,W$83)+'СЕТ СН'!$H$12+СВЦЭМ!$D$10+'СЕТ СН'!$H$6-'СЕТ СН'!$H$22</f>
        <v>1111.5277969700001</v>
      </c>
      <c r="X107" s="36">
        <f>SUMIFS(СВЦЭМ!$C$33:$C$776,СВЦЭМ!$A$33:$A$776,$A107,СВЦЭМ!$B$33:$B$776,X$83)+'СЕТ СН'!$H$12+СВЦЭМ!$D$10+'СЕТ СН'!$H$6-'СЕТ СН'!$H$22</f>
        <v>1173.25562231</v>
      </c>
      <c r="Y107" s="36">
        <f>SUMIFS(СВЦЭМ!$C$33:$C$776,СВЦЭМ!$A$33:$A$776,$A107,СВЦЭМ!$B$33:$B$776,Y$83)+'СЕТ СН'!$H$12+СВЦЭМ!$D$10+'СЕТ СН'!$H$6-'СЕТ СН'!$H$22</f>
        <v>1244.6145919800001</v>
      </c>
    </row>
    <row r="108" spans="1:25" ht="15.75" x14ac:dyDescent="0.2">
      <c r="A108" s="35">
        <f t="shared" si="2"/>
        <v>43549</v>
      </c>
      <c r="B108" s="36">
        <f>SUMIFS(СВЦЭМ!$C$33:$C$776,СВЦЭМ!$A$33:$A$776,$A108,СВЦЭМ!$B$33:$B$776,B$83)+'СЕТ СН'!$H$12+СВЦЭМ!$D$10+'СЕТ СН'!$H$6-'СЕТ СН'!$H$22</f>
        <v>1200.6557115000001</v>
      </c>
      <c r="C108" s="36">
        <f>SUMIFS(СВЦЭМ!$C$33:$C$776,СВЦЭМ!$A$33:$A$776,$A108,СВЦЭМ!$B$33:$B$776,C$83)+'СЕТ СН'!$H$12+СВЦЭМ!$D$10+'СЕТ СН'!$H$6-'СЕТ СН'!$H$22</f>
        <v>1202.7379828200001</v>
      </c>
      <c r="D108" s="36">
        <f>SUMIFS(СВЦЭМ!$C$33:$C$776,СВЦЭМ!$A$33:$A$776,$A108,СВЦЭМ!$B$33:$B$776,D$83)+'СЕТ СН'!$H$12+СВЦЭМ!$D$10+'СЕТ СН'!$H$6-'СЕТ СН'!$H$22</f>
        <v>1233.53994816</v>
      </c>
      <c r="E108" s="36">
        <f>SUMIFS(СВЦЭМ!$C$33:$C$776,СВЦЭМ!$A$33:$A$776,$A108,СВЦЭМ!$B$33:$B$776,E$83)+'СЕТ СН'!$H$12+СВЦЭМ!$D$10+'СЕТ СН'!$H$6-'СЕТ СН'!$H$22</f>
        <v>1225.18674102</v>
      </c>
      <c r="F108" s="36">
        <f>SUMIFS(СВЦЭМ!$C$33:$C$776,СВЦЭМ!$A$33:$A$776,$A108,СВЦЭМ!$B$33:$B$776,F$83)+'СЕТ СН'!$H$12+СВЦЭМ!$D$10+'СЕТ СН'!$H$6-'СЕТ СН'!$H$22</f>
        <v>1228.4977245999999</v>
      </c>
      <c r="G108" s="36">
        <f>SUMIFS(СВЦЭМ!$C$33:$C$776,СВЦЭМ!$A$33:$A$776,$A108,СВЦЭМ!$B$33:$B$776,G$83)+'СЕТ СН'!$H$12+СВЦЭМ!$D$10+'СЕТ СН'!$H$6-'СЕТ СН'!$H$22</f>
        <v>1214.5294435599999</v>
      </c>
      <c r="H108" s="36">
        <f>SUMIFS(СВЦЭМ!$C$33:$C$776,СВЦЭМ!$A$33:$A$776,$A108,СВЦЭМ!$B$33:$B$776,H$83)+'СЕТ СН'!$H$12+СВЦЭМ!$D$10+'СЕТ СН'!$H$6-'СЕТ СН'!$H$22</f>
        <v>1195.2614502399999</v>
      </c>
      <c r="I108" s="36">
        <f>SUMIFS(СВЦЭМ!$C$33:$C$776,СВЦЭМ!$A$33:$A$776,$A108,СВЦЭМ!$B$33:$B$776,I$83)+'СЕТ СН'!$H$12+СВЦЭМ!$D$10+'СЕТ СН'!$H$6-'СЕТ СН'!$H$22</f>
        <v>1184.61823185</v>
      </c>
      <c r="J108" s="36">
        <f>SUMIFS(СВЦЭМ!$C$33:$C$776,СВЦЭМ!$A$33:$A$776,$A108,СВЦЭМ!$B$33:$B$776,J$83)+'СЕТ СН'!$H$12+СВЦЭМ!$D$10+'СЕТ СН'!$H$6-'СЕТ СН'!$H$22</f>
        <v>1135.8111529600001</v>
      </c>
      <c r="K108" s="36">
        <f>SUMIFS(СВЦЭМ!$C$33:$C$776,СВЦЭМ!$A$33:$A$776,$A108,СВЦЭМ!$B$33:$B$776,K$83)+'СЕТ СН'!$H$12+СВЦЭМ!$D$10+'СЕТ СН'!$H$6-'СЕТ СН'!$H$22</f>
        <v>1148.88665401</v>
      </c>
      <c r="L108" s="36">
        <f>SUMIFS(СВЦЭМ!$C$33:$C$776,СВЦЭМ!$A$33:$A$776,$A108,СВЦЭМ!$B$33:$B$776,L$83)+'СЕТ СН'!$H$12+СВЦЭМ!$D$10+'СЕТ СН'!$H$6-'СЕТ СН'!$H$22</f>
        <v>1166.4578189599999</v>
      </c>
      <c r="M108" s="36">
        <f>SUMIFS(СВЦЭМ!$C$33:$C$776,СВЦЭМ!$A$33:$A$776,$A108,СВЦЭМ!$B$33:$B$776,M$83)+'СЕТ СН'!$H$12+СВЦЭМ!$D$10+'СЕТ СН'!$H$6-'СЕТ СН'!$H$22</f>
        <v>1205.2700864399999</v>
      </c>
      <c r="N108" s="36">
        <f>SUMIFS(СВЦЭМ!$C$33:$C$776,СВЦЭМ!$A$33:$A$776,$A108,СВЦЭМ!$B$33:$B$776,N$83)+'СЕТ СН'!$H$12+СВЦЭМ!$D$10+'СЕТ СН'!$H$6-'СЕТ СН'!$H$22</f>
        <v>1248.26445259</v>
      </c>
      <c r="O108" s="36">
        <f>SUMIFS(СВЦЭМ!$C$33:$C$776,СВЦЭМ!$A$33:$A$776,$A108,СВЦЭМ!$B$33:$B$776,O$83)+'СЕТ СН'!$H$12+СВЦЭМ!$D$10+'СЕТ СН'!$H$6-'СЕТ СН'!$H$22</f>
        <v>1251.94878182</v>
      </c>
      <c r="P108" s="36">
        <f>SUMIFS(СВЦЭМ!$C$33:$C$776,СВЦЭМ!$A$33:$A$776,$A108,СВЦЭМ!$B$33:$B$776,P$83)+'СЕТ СН'!$H$12+СВЦЭМ!$D$10+'СЕТ СН'!$H$6-'СЕТ СН'!$H$22</f>
        <v>1247.6299025799999</v>
      </c>
      <c r="Q108" s="36">
        <f>SUMIFS(СВЦЭМ!$C$33:$C$776,СВЦЭМ!$A$33:$A$776,$A108,СВЦЭМ!$B$33:$B$776,Q$83)+'СЕТ СН'!$H$12+СВЦЭМ!$D$10+'СЕТ СН'!$H$6-'СЕТ СН'!$H$22</f>
        <v>1248.9601003799999</v>
      </c>
      <c r="R108" s="36">
        <f>SUMIFS(СВЦЭМ!$C$33:$C$776,СВЦЭМ!$A$33:$A$776,$A108,СВЦЭМ!$B$33:$B$776,R$83)+'СЕТ СН'!$H$12+СВЦЭМ!$D$10+'СЕТ СН'!$H$6-'СЕТ СН'!$H$22</f>
        <v>1225.53651489</v>
      </c>
      <c r="S108" s="36">
        <f>SUMIFS(СВЦЭМ!$C$33:$C$776,СВЦЭМ!$A$33:$A$776,$A108,СВЦЭМ!$B$33:$B$776,S$83)+'СЕТ СН'!$H$12+СВЦЭМ!$D$10+'СЕТ СН'!$H$6-'СЕТ СН'!$H$22</f>
        <v>1182.58620238</v>
      </c>
      <c r="T108" s="36">
        <f>SUMIFS(СВЦЭМ!$C$33:$C$776,СВЦЭМ!$A$33:$A$776,$A108,СВЦЭМ!$B$33:$B$776,T$83)+'СЕТ СН'!$H$12+СВЦЭМ!$D$10+'СЕТ СН'!$H$6-'СЕТ СН'!$H$22</f>
        <v>1168.56881621</v>
      </c>
      <c r="U108" s="36">
        <f>SUMIFS(СВЦЭМ!$C$33:$C$776,СВЦЭМ!$A$33:$A$776,$A108,СВЦЭМ!$B$33:$B$776,U$83)+'СЕТ СН'!$H$12+СВЦЭМ!$D$10+'СЕТ СН'!$H$6-'СЕТ СН'!$H$22</f>
        <v>1148.16359865</v>
      </c>
      <c r="V108" s="36">
        <f>SUMIFS(СВЦЭМ!$C$33:$C$776,СВЦЭМ!$A$33:$A$776,$A108,СВЦЭМ!$B$33:$B$776,V$83)+'СЕТ СН'!$H$12+СВЦЭМ!$D$10+'СЕТ СН'!$H$6-'СЕТ СН'!$H$22</f>
        <v>1140.3632386199999</v>
      </c>
      <c r="W108" s="36">
        <f>SUMIFS(СВЦЭМ!$C$33:$C$776,СВЦЭМ!$A$33:$A$776,$A108,СВЦЭМ!$B$33:$B$776,W$83)+'СЕТ СН'!$H$12+СВЦЭМ!$D$10+'СЕТ СН'!$H$6-'СЕТ СН'!$H$22</f>
        <v>1130.5948078000001</v>
      </c>
      <c r="X108" s="36">
        <f>SUMIFS(СВЦЭМ!$C$33:$C$776,СВЦЭМ!$A$33:$A$776,$A108,СВЦЭМ!$B$33:$B$776,X$83)+'СЕТ СН'!$H$12+СВЦЭМ!$D$10+'СЕТ СН'!$H$6-'СЕТ СН'!$H$22</f>
        <v>1176.1065340599998</v>
      </c>
      <c r="Y108" s="36">
        <f>SUMIFS(СВЦЭМ!$C$33:$C$776,СВЦЭМ!$A$33:$A$776,$A108,СВЦЭМ!$B$33:$B$776,Y$83)+'СЕТ СН'!$H$12+СВЦЭМ!$D$10+'СЕТ СН'!$H$6-'СЕТ СН'!$H$22</f>
        <v>1214.4357770299998</v>
      </c>
    </row>
    <row r="109" spans="1:25" ht="15.75" x14ac:dyDescent="0.2">
      <c r="A109" s="35">
        <f t="shared" si="2"/>
        <v>43550</v>
      </c>
      <c r="B109" s="36">
        <f>SUMIFS(СВЦЭМ!$C$33:$C$776,СВЦЭМ!$A$33:$A$776,$A109,СВЦЭМ!$B$33:$B$776,B$83)+'СЕТ СН'!$H$12+СВЦЭМ!$D$10+'СЕТ СН'!$H$6-'СЕТ СН'!$H$22</f>
        <v>1201.5288501999999</v>
      </c>
      <c r="C109" s="36">
        <f>SUMIFS(СВЦЭМ!$C$33:$C$776,СВЦЭМ!$A$33:$A$776,$A109,СВЦЭМ!$B$33:$B$776,C$83)+'СЕТ СН'!$H$12+СВЦЭМ!$D$10+'СЕТ СН'!$H$6-'СЕТ СН'!$H$22</f>
        <v>1251.08525143</v>
      </c>
      <c r="D109" s="36">
        <f>SUMIFS(СВЦЭМ!$C$33:$C$776,СВЦЭМ!$A$33:$A$776,$A109,СВЦЭМ!$B$33:$B$776,D$83)+'СЕТ СН'!$H$12+СВЦЭМ!$D$10+'СЕТ СН'!$H$6-'СЕТ СН'!$H$22</f>
        <v>1292.8264347899999</v>
      </c>
      <c r="E109" s="36">
        <f>SUMIFS(СВЦЭМ!$C$33:$C$776,СВЦЭМ!$A$33:$A$776,$A109,СВЦЭМ!$B$33:$B$776,E$83)+'СЕТ СН'!$H$12+СВЦЭМ!$D$10+'СЕТ СН'!$H$6-'СЕТ СН'!$H$22</f>
        <v>1315.8462604699998</v>
      </c>
      <c r="F109" s="36">
        <f>SUMIFS(СВЦЭМ!$C$33:$C$776,СВЦЭМ!$A$33:$A$776,$A109,СВЦЭМ!$B$33:$B$776,F$83)+'СЕТ СН'!$H$12+СВЦЭМ!$D$10+'СЕТ СН'!$H$6-'СЕТ СН'!$H$22</f>
        <v>1300.10479362</v>
      </c>
      <c r="G109" s="36">
        <f>SUMIFS(СВЦЭМ!$C$33:$C$776,СВЦЭМ!$A$33:$A$776,$A109,СВЦЭМ!$B$33:$B$776,G$83)+'СЕТ СН'!$H$12+СВЦЭМ!$D$10+'СЕТ СН'!$H$6-'СЕТ СН'!$H$22</f>
        <v>1284.5953958699999</v>
      </c>
      <c r="H109" s="36">
        <f>SUMIFS(СВЦЭМ!$C$33:$C$776,СВЦЭМ!$A$33:$A$776,$A109,СВЦЭМ!$B$33:$B$776,H$83)+'СЕТ СН'!$H$12+СВЦЭМ!$D$10+'СЕТ СН'!$H$6-'СЕТ СН'!$H$22</f>
        <v>1218.53845856</v>
      </c>
      <c r="I109" s="36">
        <f>SUMIFS(СВЦЭМ!$C$33:$C$776,СВЦЭМ!$A$33:$A$776,$A109,СВЦЭМ!$B$33:$B$776,I$83)+'СЕТ СН'!$H$12+СВЦЭМ!$D$10+'СЕТ СН'!$H$6-'СЕТ СН'!$H$22</f>
        <v>1191.2130027799999</v>
      </c>
      <c r="J109" s="36">
        <f>SUMIFS(СВЦЭМ!$C$33:$C$776,СВЦЭМ!$A$33:$A$776,$A109,СВЦЭМ!$B$33:$B$776,J$83)+'СЕТ СН'!$H$12+СВЦЭМ!$D$10+'СЕТ СН'!$H$6-'СЕТ СН'!$H$22</f>
        <v>1149.55654783</v>
      </c>
      <c r="K109" s="36">
        <f>SUMIFS(СВЦЭМ!$C$33:$C$776,СВЦЭМ!$A$33:$A$776,$A109,СВЦЭМ!$B$33:$B$776,K$83)+'СЕТ СН'!$H$12+СВЦЭМ!$D$10+'СЕТ СН'!$H$6-'СЕТ СН'!$H$22</f>
        <v>1133.05276443</v>
      </c>
      <c r="L109" s="36">
        <f>SUMIFS(СВЦЭМ!$C$33:$C$776,СВЦЭМ!$A$33:$A$776,$A109,СВЦЭМ!$B$33:$B$776,L$83)+'СЕТ СН'!$H$12+СВЦЭМ!$D$10+'СЕТ СН'!$H$6-'СЕТ СН'!$H$22</f>
        <v>1131.0918420799999</v>
      </c>
      <c r="M109" s="36">
        <f>SUMIFS(СВЦЭМ!$C$33:$C$776,СВЦЭМ!$A$33:$A$776,$A109,СВЦЭМ!$B$33:$B$776,M$83)+'СЕТ СН'!$H$12+СВЦЭМ!$D$10+'СЕТ СН'!$H$6-'СЕТ СН'!$H$22</f>
        <v>1150.6065199300001</v>
      </c>
      <c r="N109" s="36">
        <f>SUMIFS(СВЦЭМ!$C$33:$C$776,СВЦЭМ!$A$33:$A$776,$A109,СВЦЭМ!$B$33:$B$776,N$83)+'СЕТ СН'!$H$12+СВЦЭМ!$D$10+'СЕТ СН'!$H$6-'СЕТ СН'!$H$22</f>
        <v>1178.7942720199999</v>
      </c>
      <c r="O109" s="36">
        <f>SUMIFS(СВЦЭМ!$C$33:$C$776,СВЦЭМ!$A$33:$A$776,$A109,СВЦЭМ!$B$33:$B$776,O$83)+'СЕТ СН'!$H$12+СВЦЭМ!$D$10+'СЕТ СН'!$H$6-'СЕТ СН'!$H$22</f>
        <v>1187.24379905</v>
      </c>
      <c r="P109" s="36">
        <f>SUMIFS(СВЦЭМ!$C$33:$C$776,СВЦЭМ!$A$33:$A$776,$A109,СВЦЭМ!$B$33:$B$776,P$83)+'СЕТ СН'!$H$12+СВЦЭМ!$D$10+'СЕТ СН'!$H$6-'СЕТ СН'!$H$22</f>
        <v>1203.18982166</v>
      </c>
      <c r="Q109" s="36">
        <f>SUMIFS(СВЦЭМ!$C$33:$C$776,СВЦЭМ!$A$33:$A$776,$A109,СВЦЭМ!$B$33:$B$776,Q$83)+'СЕТ СН'!$H$12+СВЦЭМ!$D$10+'СЕТ СН'!$H$6-'СЕТ СН'!$H$22</f>
        <v>1199.86406715</v>
      </c>
      <c r="R109" s="36">
        <f>SUMIFS(СВЦЭМ!$C$33:$C$776,СВЦЭМ!$A$33:$A$776,$A109,СВЦЭМ!$B$33:$B$776,R$83)+'СЕТ СН'!$H$12+СВЦЭМ!$D$10+'СЕТ СН'!$H$6-'СЕТ СН'!$H$22</f>
        <v>1182.73508812</v>
      </c>
      <c r="S109" s="36">
        <f>SUMIFS(СВЦЭМ!$C$33:$C$776,СВЦЭМ!$A$33:$A$776,$A109,СВЦЭМ!$B$33:$B$776,S$83)+'СЕТ СН'!$H$12+СВЦЭМ!$D$10+'СЕТ СН'!$H$6-'СЕТ СН'!$H$22</f>
        <v>1136.2483340899998</v>
      </c>
      <c r="T109" s="36">
        <f>SUMIFS(СВЦЭМ!$C$33:$C$776,СВЦЭМ!$A$33:$A$776,$A109,СВЦЭМ!$B$33:$B$776,T$83)+'СЕТ СН'!$H$12+СВЦЭМ!$D$10+'СЕТ СН'!$H$6-'СЕТ СН'!$H$22</f>
        <v>1123.8365171099999</v>
      </c>
      <c r="U109" s="36">
        <f>SUMIFS(СВЦЭМ!$C$33:$C$776,СВЦЭМ!$A$33:$A$776,$A109,СВЦЭМ!$B$33:$B$776,U$83)+'СЕТ СН'!$H$12+СВЦЭМ!$D$10+'СЕТ СН'!$H$6-'СЕТ СН'!$H$22</f>
        <v>1107.0311238499999</v>
      </c>
      <c r="V109" s="36">
        <f>SUMIFS(СВЦЭМ!$C$33:$C$776,СВЦЭМ!$A$33:$A$776,$A109,СВЦЭМ!$B$33:$B$776,V$83)+'СЕТ СН'!$H$12+СВЦЭМ!$D$10+'СЕТ СН'!$H$6-'СЕТ СН'!$H$22</f>
        <v>1107.09482925</v>
      </c>
      <c r="W109" s="36">
        <f>SUMIFS(СВЦЭМ!$C$33:$C$776,СВЦЭМ!$A$33:$A$776,$A109,СВЦЭМ!$B$33:$B$776,W$83)+'СЕТ СН'!$H$12+СВЦЭМ!$D$10+'СЕТ СН'!$H$6-'СЕТ СН'!$H$22</f>
        <v>1108.90416684</v>
      </c>
      <c r="X109" s="36">
        <f>SUMIFS(СВЦЭМ!$C$33:$C$776,СВЦЭМ!$A$33:$A$776,$A109,СВЦЭМ!$B$33:$B$776,X$83)+'СЕТ СН'!$H$12+СВЦЭМ!$D$10+'СЕТ СН'!$H$6-'СЕТ СН'!$H$22</f>
        <v>1161.28429177</v>
      </c>
      <c r="Y109" s="36">
        <f>SUMIFS(СВЦЭМ!$C$33:$C$776,СВЦЭМ!$A$33:$A$776,$A109,СВЦЭМ!$B$33:$B$776,Y$83)+'СЕТ СН'!$H$12+СВЦЭМ!$D$10+'СЕТ СН'!$H$6-'СЕТ СН'!$H$22</f>
        <v>1221.11068931</v>
      </c>
    </row>
    <row r="110" spans="1:25" ht="15.75" x14ac:dyDescent="0.2">
      <c r="A110" s="35">
        <f t="shared" si="2"/>
        <v>43551</v>
      </c>
      <c r="B110" s="36">
        <f>SUMIFS(СВЦЭМ!$C$33:$C$776,СВЦЭМ!$A$33:$A$776,$A110,СВЦЭМ!$B$33:$B$776,B$83)+'СЕТ СН'!$H$12+СВЦЭМ!$D$10+'СЕТ СН'!$H$6-'СЕТ СН'!$H$22</f>
        <v>1262.6100360400001</v>
      </c>
      <c r="C110" s="36">
        <f>SUMIFS(СВЦЭМ!$C$33:$C$776,СВЦЭМ!$A$33:$A$776,$A110,СВЦЭМ!$B$33:$B$776,C$83)+'СЕТ СН'!$H$12+СВЦЭМ!$D$10+'СЕТ СН'!$H$6-'СЕТ СН'!$H$22</f>
        <v>1278.7348020700001</v>
      </c>
      <c r="D110" s="36">
        <f>SUMIFS(СВЦЭМ!$C$33:$C$776,СВЦЭМ!$A$33:$A$776,$A110,СВЦЭМ!$B$33:$B$776,D$83)+'СЕТ СН'!$H$12+СВЦЭМ!$D$10+'СЕТ СН'!$H$6-'СЕТ СН'!$H$22</f>
        <v>1299.9764286</v>
      </c>
      <c r="E110" s="36">
        <f>SUMIFS(СВЦЭМ!$C$33:$C$776,СВЦЭМ!$A$33:$A$776,$A110,СВЦЭМ!$B$33:$B$776,E$83)+'СЕТ СН'!$H$12+СВЦЭМ!$D$10+'СЕТ СН'!$H$6-'СЕТ СН'!$H$22</f>
        <v>1310.20597475</v>
      </c>
      <c r="F110" s="36">
        <f>SUMIFS(СВЦЭМ!$C$33:$C$776,СВЦЭМ!$A$33:$A$776,$A110,СВЦЭМ!$B$33:$B$776,F$83)+'СЕТ СН'!$H$12+СВЦЭМ!$D$10+'СЕТ СН'!$H$6-'СЕТ СН'!$H$22</f>
        <v>1313.82793296</v>
      </c>
      <c r="G110" s="36">
        <f>SUMIFS(СВЦЭМ!$C$33:$C$776,СВЦЭМ!$A$33:$A$776,$A110,СВЦЭМ!$B$33:$B$776,G$83)+'СЕТ СН'!$H$12+СВЦЭМ!$D$10+'СЕТ СН'!$H$6-'СЕТ СН'!$H$22</f>
        <v>1274.18891177</v>
      </c>
      <c r="H110" s="36">
        <f>SUMIFS(СВЦЭМ!$C$33:$C$776,СВЦЭМ!$A$33:$A$776,$A110,СВЦЭМ!$B$33:$B$776,H$83)+'СЕТ СН'!$H$12+СВЦЭМ!$D$10+'СЕТ СН'!$H$6-'СЕТ СН'!$H$22</f>
        <v>1244.83398218</v>
      </c>
      <c r="I110" s="36">
        <f>SUMIFS(СВЦЭМ!$C$33:$C$776,СВЦЭМ!$A$33:$A$776,$A110,СВЦЭМ!$B$33:$B$776,I$83)+'СЕТ СН'!$H$12+СВЦЭМ!$D$10+'СЕТ СН'!$H$6-'СЕТ СН'!$H$22</f>
        <v>1195.9658349599999</v>
      </c>
      <c r="J110" s="36">
        <f>SUMIFS(СВЦЭМ!$C$33:$C$776,СВЦЭМ!$A$33:$A$776,$A110,СВЦЭМ!$B$33:$B$776,J$83)+'СЕТ СН'!$H$12+СВЦЭМ!$D$10+'СЕТ СН'!$H$6-'СЕТ СН'!$H$22</f>
        <v>1143.27761685</v>
      </c>
      <c r="K110" s="36">
        <f>SUMIFS(СВЦЭМ!$C$33:$C$776,СВЦЭМ!$A$33:$A$776,$A110,СВЦЭМ!$B$33:$B$776,K$83)+'СЕТ СН'!$H$12+СВЦЭМ!$D$10+'СЕТ СН'!$H$6-'СЕТ СН'!$H$22</f>
        <v>1127.2078086299998</v>
      </c>
      <c r="L110" s="36">
        <f>SUMIFS(СВЦЭМ!$C$33:$C$776,СВЦЭМ!$A$33:$A$776,$A110,СВЦЭМ!$B$33:$B$776,L$83)+'СЕТ СН'!$H$12+СВЦЭМ!$D$10+'СЕТ СН'!$H$6-'СЕТ СН'!$H$22</f>
        <v>1125.3900256699999</v>
      </c>
      <c r="M110" s="36">
        <f>SUMIFS(СВЦЭМ!$C$33:$C$776,СВЦЭМ!$A$33:$A$776,$A110,СВЦЭМ!$B$33:$B$776,M$83)+'СЕТ СН'!$H$12+СВЦЭМ!$D$10+'СЕТ СН'!$H$6-'СЕТ СН'!$H$22</f>
        <v>1143.90201686</v>
      </c>
      <c r="N110" s="36">
        <f>SUMIFS(СВЦЭМ!$C$33:$C$776,СВЦЭМ!$A$33:$A$776,$A110,СВЦЭМ!$B$33:$B$776,N$83)+'СЕТ СН'!$H$12+СВЦЭМ!$D$10+'СЕТ СН'!$H$6-'СЕТ СН'!$H$22</f>
        <v>1196.30768115</v>
      </c>
      <c r="O110" s="36">
        <f>SUMIFS(СВЦЭМ!$C$33:$C$776,СВЦЭМ!$A$33:$A$776,$A110,СВЦЭМ!$B$33:$B$776,O$83)+'СЕТ СН'!$H$12+СВЦЭМ!$D$10+'СЕТ СН'!$H$6-'СЕТ СН'!$H$22</f>
        <v>1194.1957314900001</v>
      </c>
      <c r="P110" s="36">
        <f>SUMIFS(СВЦЭМ!$C$33:$C$776,СВЦЭМ!$A$33:$A$776,$A110,СВЦЭМ!$B$33:$B$776,P$83)+'СЕТ СН'!$H$12+СВЦЭМ!$D$10+'СЕТ СН'!$H$6-'СЕТ СН'!$H$22</f>
        <v>1207.34156837</v>
      </c>
      <c r="Q110" s="36">
        <f>SUMIFS(СВЦЭМ!$C$33:$C$776,СВЦЭМ!$A$33:$A$776,$A110,СВЦЭМ!$B$33:$B$776,Q$83)+'СЕТ СН'!$H$12+СВЦЭМ!$D$10+'СЕТ СН'!$H$6-'СЕТ СН'!$H$22</f>
        <v>1210.9548710199999</v>
      </c>
      <c r="R110" s="36">
        <f>SUMIFS(СВЦЭМ!$C$33:$C$776,СВЦЭМ!$A$33:$A$776,$A110,СВЦЭМ!$B$33:$B$776,R$83)+'СЕТ СН'!$H$12+СВЦЭМ!$D$10+'СЕТ СН'!$H$6-'СЕТ СН'!$H$22</f>
        <v>1182.2316329999999</v>
      </c>
      <c r="S110" s="36">
        <f>SUMIFS(СВЦЭМ!$C$33:$C$776,СВЦЭМ!$A$33:$A$776,$A110,СВЦЭМ!$B$33:$B$776,S$83)+'СЕТ СН'!$H$12+СВЦЭМ!$D$10+'СЕТ СН'!$H$6-'СЕТ СН'!$H$22</f>
        <v>1145.2570576200001</v>
      </c>
      <c r="T110" s="36">
        <f>SUMIFS(СВЦЭМ!$C$33:$C$776,СВЦЭМ!$A$33:$A$776,$A110,СВЦЭМ!$B$33:$B$776,T$83)+'СЕТ СН'!$H$12+СВЦЭМ!$D$10+'СЕТ СН'!$H$6-'СЕТ СН'!$H$22</f>
        <v>1126.51202874</v>
      </c>
      <c r="U110" s="36">
        <f>SUMIFS(СВЦЭМ!$C$33:$C$776,СВЦЭМ!$A$33:$A$776,$A110,СВЦЭМ!$B$33:$B$776,U$83)+'СЕТ СН'!$H$12+СВЦЭМ!$D$10+'СЕТ СН'!$H$6-'СЕТ СН'!$H$22</f>
        <v>1120.30620142</v>
      </c>
      <c r="V110" s="36">
        <f>SUMIFS(СВЦЭМ!$C$33:$C$776,СВЦЭМ!$A$33:$A$776,$A110,СВЦЭМ!$B$33:$B$776,V$83)+'СЕТ СН'!$H$12+СВЦЭМ!$D$10+'СЕТ СН'!$H$6-'СЕТ СН'!$H$22</f>
        <v>1116.3951957499999</v>
      </c>
      <c r="W110" s="36">
        <f>SUMIFS(СВЦЭМ!$C$33:$C$776,СВЦЭМ!$A$33:$A$776,$A110,СВЦЭМ!$B$33:$B$776,W$83)+'СЕТ СН'!$H$12+СВЦЭМ!$D$10+'СЕТ СН'!$H$6-'СЕТ СН'!$H$22</f>
        <v>1110.97069597</v>
      </c>
      <c r="X110" s="36">
        <f>SUMIFS(СВЦЭМ!$C$33:$C$776,СВЦЭМ!$A$33:$A$776,$A110,СВЦЭМ!$B$33:$B$776,X$83)+'СЕТ СН'!$H$12+СВЦЭМ!$D$10+'СЕТ СН'!$H$6-'СЕТ СН'!$H$22</f>
        <v>1166.807198</v>
      </c>
      <c r="Y110" s="36">
        <f>SUMIFS(СВЦЭМ!$C$33:$C$776,СВЦЭМ!$A$33:$A$776,$A110,СВЦЭМ!$B$33:$B$776,Y$83)+'СЕТ СН'!$H$12+СВЦЭМ!$D$10+'СЕТ СН'!$H$6-'СЕТ СН'!$H$22</f>
        <v>1220.45351912</v>
      </c>
    </row>
    <row r="111" spans="1:25" ht="15.75" x14ac:dyDescent="0.2">
      <c r="A111" s="35">
        <f t="shared" si="2"/>
        <v>43552</v>
      </c>
      <c r="B111" s="36">
        <f>SUMIFS(СВЦЭМ!$C$33:$C$776,СВЦЭМ!$A$33:$A$776,$A111,СВЦЭМ!$B$33:$B$776,B$83)+'СЕТ СН'!$H$12+СВЦЭМ!$D$10+'СЕТ СН'!$H$6-'СЕТ СН'!$H$22</f>
        <v>1260.83270588</v>
      </c>
      <c r="C111" s="36">
        <f>SUMIFS(СВЦЭМ!$C$33:$C$776,СВЦЭМ!$A$33:$A$776,$A111,СВЦЭМ!$B$33:$B$776,C$83)+'СЕТ СН'!$H$12+СВЦЭМ!$D$10+'СЕТ СН'!$H$6-'СЕТ СН'!$H$22</f>
        <v>1287.46068485</v>
      </c>
      <c r="D111" s="36">
        <f>SUMIFS(СВЦЭМ!$C$33:$C$776,СВЦЭМ!$A$33:$A$776,$A111,СВЦЭМ!$B$33:$B$776,D$83)+'СЕТ СН'!$H$12+СВЦЭМ!$D$10+'СЕТ СН'!$H$6-'СЕТ СН'!$H$22</f>
        <v>1306.11667371</v>
      </c>
      <c r="E111" s="36">
        <f>SUMIFS(СВЦЭМ!$C$33:$C$776,СВЦЭМ!$A$33:$A$776,$A111,СВЦЭМ!$B$33:$B$776,E$83)+'СЕТ СН'!$H$12+СВЦЭМ!$D$10+'СЕТ СН'!$H$6-'СЕТ СН'!$H$22</f>
        <v>1309.3659709999999</v>
      </c>
      <c r="F111" s="36">
        <f>SUMIFS(СВЦЭМ!$C$33:$C$776,СВЦЭМ!$A$33:$A$776,$A111,СВЦЭМ!$B$33:$B$776,F$83)+'СЕТ СН'!$H$12+СВЦЭМ!$D$10+'СЕТ СН'!$H$6-'СЕТ СН'!$H$22</f>
        <v>1308.27419889</v>
      </c>
      <c r="G111" s="36">
        <f>SUMIFS(СВЦЭМ!$C$33:$C$776,СВЦЭМ!$A$33:$A$776,$A111,СВЦЭМ!$B$33:$B$776,G$83)+'СЕТ СН'!$H$12+СВЦЭМ!$D$10+'СЕТ СН'!$H$6-'СЕТ СН'!$H$22</f>
        <v>1275.1139592700001</v>
      </c>
      <c r="H111" s="36">
        <f>SUMIFS(СВЦЭМ!$C$33:$C$776,СВЦЭМ!$A$33:$A$776,$A111,СВЦЭМ!$B$33:$B$776,H$83)+'СЕТ СН'!$H$12+СВЦЭМ!$D$10+'СЕТ СН'!$H$6-'СЕТ СН'!$H$22</f>
        <v>1253.7215962</v>
      </c>
      <c r="I111" s="36">
        <f>SUMIFS(СВЦЭМ!$C$33:$C$776,СВЦЭМ!$A$33:$A$776,$A111,СВЦЭМ!$B$33:$B$776,I$83)+'СЕТ СН'!$H$12+СВЦЭМ!$D$10+'СЕТ СН'!$H$6-'СЕТ СН'!$H$22</f>
        <v>1216.4560246599999</v>
      </c>
      <c r="J111" s="36">
        <f>SUMIFS(СВЦЭМ!$C$33:$C$776,СВЦЭМ!$A$33:$A$776,$A111,СВЦЭМ!$B$33:$B$776,J$83)+'СЕТ СН'!$H$12+СВЦЭМ!$D$10+'СЕТ СН'!$H$6-'СЕТ СН'!$H$22</f>
        <v>1167.6754171100001</v>
      </c>
      <c r="K111" s="36">
        <f>SUMIFS(СВЦЭМ!$C$33:$C$776,СВЦЭМ!$A$33:$A$776,$A111,СВЦЭМ!$B$33:$B$776,K$83)+'СЕТ СН'!$H$12+СВЦЭМ!$D$10+'СЕТ СН'!$H$6-'СЕТ СН'!$H$22</f>
        <v>1139.1249245399999</v>
      </c>
      <c r="L111" s="36">
        <f>SUMIFS(СВЦЭМ!$C$33:$C$776,СВЦЭМ!$A$33:$A$776,$A111,СВЦЭМ!$B$33:$B$776,L$83)+'СЕТ СН'!$H$12+СВЦЭМ!$D$10+'СЕТ СН'!$H$6-'СЕТ СН'!$H$22</f>
        <v>1147.14641368</v>
      </c>
      <c r="M111" s="36">
        <f>SUMIFS(СВЦЭМ!$C$33:$C$776,СВЦЭМ!$A$33:$A$776,$A111,СВЦЭМ!$B$33:$B$776,M$83)+'СЕТ СН'!$H$12+СВЦЭМ!$D$10+'СЕТ СН'!$H$6-'СЕТ СН'!$H$22</f>
        <v>1160.9279724600001</v>
      </c>
      <c r="N111" s="36">
        <f>SUMIFS(СВЦЭМ!$C$33:$C$776,СВЦЭМ!$A$33:$A$776,$A111,СВЦЭМ!$B$33:$B$776,N$83)+'СЕТ СН'!$H$12+СВЦЭМ!$D$10+'СЕТ СН'!$H$6-'СЕТ СН'!$H$22</f>
        <v>1210.0949436800001</v>
      </c>
      <c r="O111" s="36">
        <f>SUMIFS(СВЦЭМ!$C$33:$C$776,СВЦЭМ!$A$33:$A$776,$A111,СВЦЭМ!$B$33:$B$776,O$83)+'СЕТ СН'!$H$12+СВЦЭМ!$D$10+'СЕТ СН'!$H$6-'СЕТ СН'!$H$22</f>
        <v>1215.10102775</v>
      </c>
      <c r="P111" s="36">
        <f>SUMIFS(СВЦЭМ!$C$33:$C$776,СВЦЭМ!$A$33:$A$776,$A111,СВЦЭМ!$B$33:$B$776,P$83)+'СЕТ СН'!$H$12+СВЦЭМ!$D$10+'СЕТ СН'!$H$6-'СЕТ СН'!$H$22</f>
        <v>1230.0284568500001</v>
      </c>
      <c r="Q111" s="36">
        <f>SUMIFS(СВЦЭМ!$C$33:$C$776,СВЦЭМ!$A$33:$A$776,$A111,СВЦЭМ!$B$33:$B$776,Q$83)+'СЕТ СН'!$H$12+СВЦЭМ!$D$10+'СЕТ СН'!$H$6-'СЕТ СН'!$H$22</f>
        <v>1227.5271740799999</v>
      </c>
      <c r="R111" s="36">
        <f>SUMIFS(СВЦЭМ!$C$33:$C$776,СВЦЭМ!$A$33:$A$776,$A111,СВЦЭМ!$B$33:$B$776,R$83)+'СЕТ СН'!$H$12+СВЦЭМ!$D$10+'СЕТ СН'!$H$6-'СЕТ СН'!$H$22</f>
        <v>1197.6329255199998</v>
      </c>
      <c r="S111" s="36">
        <f>SUMIFS(СВЦЭМ!$C$33:$C$776,СВЦЭМ!$A$33:$A$776,$A111,СВЦЭМ!$B$33:$B$776,S$83)+'СЕТ СН'!$H$12+СВЦЭМ!$D$10+'СЕТ СН'!$H$6-'СЕТ СН'!$H$22</f>
        <v>1167.4429178400001</v>
      </c>
      <c r="T111" s="36">
        <f>SUMIFS(СВЦЭМ!$C$33:$C$776,СВЦЭМ!$A$33:$A$776,$A111,СВЦЭМ!$B$33:$B$776,T$83)+'СЕТ СН'!$H$12+СВЦЭМ!$D$10+'СЕТ СН'!$H$6-'СЕТ СН'!$H$22</f>
        <v>1160.2772421999998</v>
      </c>
      <c r="U111" s="36">
        <f>SUMIFS(СВЦЭМ!$C$33:$C$776,СВЦЭМ!$A$33:$A$776,$A111,СВЦЭМ!$B$33:$B$776,U$83)+'СЕТ СН'!$H$12+СВЦЭМ!$D$10+'СЕТ СН'!$H$6-'СЕТ СН'!$H$22</f>
        <v>1144.17395719</v>
      </c>
      <c r="V111" s="36">
        <f>SUMIFS(СВЦЭМ!$C$33:$C$776,СВЦЭМ!$A$33:$A$776,$A111,СВЦЭМ!$B$33:$B$776,V$83)+'СЕТ СН'!$H$12+СВЦЭМ!$D$10+'СЕТ СН'!$H$6-'СЕТ СН'!$H$22</f>
        <v>1142.37707015</v>
      </c>
      <c r="W111" s="36">
        <f>SUMIFS(СВЦЭМ!$C$33:$C$776,СВЦЭМ!$A$33:$A$776,$A111,СВЦЭМ!$B$33:$B$776,W$83)+'СЕТ СН'!$H$12+СВЦЭМ!$D$10+'СЕТ СН'!$H$6-'СЕТ СН'!$H$22</f>
        <v>1137.61169015</v>
      </c>
      <c r="X111" s="36">
        <f>SUMIFS(СВЦЭМ!$C$33:$C$776,СВЦЭМ!$A$33:$A$776,$A111,СВЦЭМ!$B$33:$B$776,X$83)+'СЕТ СН'!$H$12+СВЦЭМ!$D$10+'СЕТ СН'!$H$6-'СЕТ СН'!$H$22</f>
        <v>1177.11586973</v>
      </c>
      <c r="Y111" s="36">
        <f>SUMIFS(СВЦЭМ!$C$33:$C$776,СВЦЭМ!$A$33:$A$776,$A111,СВЦЭМ!$B$33:$B$776,Y$83)+'СЕТ СН'!$H$12+СВЦЭМ!$D$10+'СЕТ СН'!$H$6-'СЕТ СН'!$H$22</f>
        <v>1244.1224517800001</v>
      </c>
    </row>
    <row r="112" spans="1:25" ht="15.75" x14ac:dyDescent="0.2">
      <c r="A112" s="35">
        <f t="shared" si="2"/>
        <v>43553</v>
      </c>
      <c r="B112" s="36">
        <f>SUMIFS(СВЦЭМ!$C$33:$C$776,СВЦЭМ!$A$33:$A$776,$A112,СВЦЭМ!$B$33:$B$776,B$83)+'СЕТ СН'!$H$12+СВЦЭМ!$D$10+'СЕТ СН'!$H$6-'СЕТ СН'!$H$22</f>
        <v>1249.5047617</v>
      </c>
      <c r="C112" s="36">
        <f>SUMIFS(СВЦЭМ!$C$33:$C$776,СВЦЭМ!$A$33:$A$776,$A112,СВЦЭМ!$B$33:$B$776,C$83)+'СЕТ СН'!$H$12+СВЦЭМ!$D$10+'СЕТ СН'!$H$6-'СЕТ СН'!$H$22</f>
        <v>1284.5582485499999</v>
      </c>
      <c r="D112" s="36">
        <f>SUMIFS(СВЦЭМ!$C$33:$C$776,СВЦЭМ!$A$33:$A$776,$A112,СВЦЭМ!$B$33:$B$776,D$83)+'СЕТ СН'!$H$12+СВЦЭМ!$D$10+'СЕТ СН'!$H$6-'СЕТ СН'!$H$22</f>
        <v>1297.4827377299998</v>
      </c>
      <c r="E112" s="36">
        <f>SUMIFS(СВЦЭМ!$C$33:$C$776,СВЦЭМ!$A$33:$A$776,$A112,СВЦЭМ!$B$33:$B$776,E$83)+'СЕТ СН'!$H$12+СВЦЭМ!$D$10+'СЕТ СН'!$H$6-'СЕТ СН'!$H$22</f>
        <v>1307.5178686899999</v>
      </c>
      <c r="F112" s="36">
        <f>SUMIFS(СВЦЭМ!$C$33:$C$776,СВЦЭМ!$A$33:$A$776,$A112,СВЦЭМ!$B$33:$B$776,F$83)+'СЕТ СН'!$H$12+СВЦЭМ!$D$10+'СЕТ СН'!$H$6-'СЕТ СН'!$H$22</f>
        <v>1312.90239531</v>
      </c>
      <c r="G112" s="36">
        <f>SUMIFS(СВЦЭМ!$C$33:$C$776,СВЦЭМ!$A$33:$A$776,$A112,СВЦЭМ!$B$33:$B$776,G$83)+'СЕТ СН'!$H$12+СВЦЭМ!$D$10+'СЕТ СН'!$H$6-'СЕТ СН'!$H$22</f>
        <v>1297.1920386199999</v>
      </c>
      <c r="H112" s="36">
        <f>SUMIFS(СВЦЭМ!$C$33:$C$776,СВЦЭМ!$A$33:$A$776,$A112,СВЦЭМ!$B$33:$B$776,H$83)+'СЕТ СН'!$H$12+СВЦЭМ!$D$10+'СЕТ СН'!$H$6-'СЕТ СН'!$H$22</f>
        <v>1255.6772189600001</v>
      </c>
      <c r="I112" s="36">
        <f>SUMIFS(СВЦЭМ!$C$33:$C$776,СВЦЭМ!$A$33:$A$776,$A112,СВЦЭМ!$B$33:$B$776,I$83)+'СЕТ СН'!$H$12+СВЦЭМ!$D$10+'СЕТ СН'!$H$6-'СЕТ СН'!$H$22</f>
        <v>1222.7630045400001</v>
      </c>
      <c r="J112" s="36">
        <f>SUMIFS(СВЦЭМ!$C$33:$C$776,СВЦЭМ!$A$33:$A$776,$A112,СВЦЭМ!$B$33:$B$776,J$83)+'СЕТ СН'!$H$12+СВЦЭМ!$D$10+'СЕТ СН'!$H$6-'СЕТ СН'!$H$22</f>
        <v>1172.5905174099998</v>
      </c>
      <c r="K112" s="36">
        <f>SUMIFS(СВЦЭМ!$C$33:$C$776,СВЦЭМ!$A$33:$A$776,$A112,СВЦЭМ!$B$33:$B$776,K$83)+'СЕТ СН'!$H$12+СВЦЭМ!$D$10+'СЕТ СН'!$H$6-'СЕТ СН'!$H$22</f>
        <v>1138.4744768999999</v>
      </c>
      <c r="L112" s="36">
        <f>SUMIFS(СВЦЭМ!$C$33:$C$776,СВЦЭМ!$A$33:$A$776,$A112,СВЦЭМ!$B$33:$B$776,L$83)+'СЕТ СН'!$H$12+СВЦЭМ!$D$10+'СЕТ СН'!$H$6-'СЕТ СН'!$H$22</f>
        <v>1163.5229619199999</v>
      </c>
      <c r="M112" s="36">
        <f>SUMIFS(СВЦЭМ!$C$33:$C$776,СВЦЭМ!$A$33:$A$776,$A112,СВЦЭМ!$B$33:$B$776,M$83)+'СЕТ СН'!$H$12+СВЦЭМ!$D$10+'СЕТ СН'!$H$6-'СЕТ СН'!$H$22</f>
        <v>1184.52389911</v>
      </c>
      <c r="N112" s="36">
        <f>SUMIFS(СВЦЭМ!$C$33:$C$776,СВЦЭМ!$A$33:$A$776,$A112,СВЦЭМ!$B$33:$B$776,N$83)+'СЕТ СН'!$H$12+СВЦЭМ!$D$10+'СЕТ СН'!$H$6-'СЕТ СН'!$H$22</f>
        <v>1193.41263686</v>
      </c>
      <c r="O112" s="36">
        <f>SUMIFS(СВЦЭМ!$C$33:$C$776,СВЦЭМ!$A$33:$A$776,$A112,СВЦЭМ!$B$33:$B$776,O$83)+'СЕТ СН'!$H$12+СВЦЭМ!$D$10+'СЕТ СН'!$H$6-'СЕТ СН'!$H$22</f>
        <v>1200.9998316000001</v>
      </c>
      <c r="P112" s="36">
        <f>SUMIFS(СВЦЭМ!$C$33:$C$776,СВЦЭМ!$A$33:$A$776,$A112,СВЦЭМ!$B$33:$B$776,P$83)+'СЕТ СН'!$H$12+СВЦЭМ!$D$10+'СЕТ СН'!$H$6-'СЕТ СН'!$H$22</f>
        <v>1211.61720573</v>
      </c>
      <c r="Q112" s="36">
        <f>SUMIFS(СВЦЭМ!$C$33:$C$776,СВЦЭМ!$A$33:$A$776,$A112,СВЦЭМ!$B$33:$B$776,Q$83)+'СЕТ СН'!$H$12+СВЦЭМ!$D$10+'СЕТ СН'!$H$6-'СЕТ СН'!$H$22</f>
        <v>1210.21716801</v>
      </c>
      <c r="R112" s="36">
        <f>SUMIFS(СВЦЭМ!$C$33:$C$776,СВЦЭМ!$A$33:$A$776,$A112,СВЦЭМ!$B$33:$B$776,R$83)+'СЕТ СН'!$H$12+СВЦЭМ!$D$10+'СЕТ СН'!$H$6-'СЕТ СН'!$H$22</f>
        <v>1187.3623155</v>
      </c>
      <c r="S112" s="36">
        <f>SUMIFS(СВЦЭМ!$C$33:$C$776,СВЦЭМ!$A$33:$A$776,$A112,СВЦЭМ!$B$33:$B$776,S$83)+'СЕТ СН'!$H$12+СВЦЭМ!$D$10+'СЕТ СН'!$H$6-'СЕТ СН'!$H$22</f>
        <v>1155.6510676600001</v>
      </c>
      <c r="T112" s="36">
        <f>SUMIFS(СВЦЭМ!$C$33:$C$776,СВЦЭМ!$A$33:$A$776,$A112,СВЦЭМ!$B$33:$B$776,T$83)+'СЕТ СН'!$H$12+СВЦЭМ!$D$10+'СЕТ СН'!$H$6-'СЕТ СН'!$H$22</f>
        <v>1142.8993516199998</v>
      </c>
      <c r="U112" s="36">
        <f>SUMIFS(СВЦЭМ!$C$33:$C$776,СВЦЭМ!$A$33:$A$776,$A112,СВЦЭМ!$B$33:$B$776,U$83)+'СЕТ СН'!$H$12+СВЦЭМ!$D$10+'СЕТ СН'!$H$6-'СЕТ СН'!$H$22</f>
        <v>1116.2313463999999</v>
      </c>
      <c r="V112" s="36">
        <f>SUMIFS(СВЦЭМ!$C$33:$C$776,СВЦЭМ!$A$33:$A$776,$A112,СВЦЭМ!$B$33:$B$776,V$83)+'СЕТ СН'!$H$12+СВЦЭМ!$D$10+'СЕТ СН'!$H$6-'СЕТ СН'!$H$22</f>
        <v>1106.25643881</v>
      </c>
      <c r="W112" s="36">
        <f>SUMIFS(СВЦЭМ!$C$33:$C$776,СВЦЭМ!$A$33:$A$776,$A112,СВЦЭМ!$B$33:$B$776,W$83)+'СЕТ СН'!$H$12+СВЦЭМ!$D$10+'СЕТ СН'!$H$6-'СЕТ СН'!$H$22</f>
        <v>1086.23181479</v>
      </c>
      <c r="X112" s="36">
        <f>SUMIFS(СВЦЭМ!$C$33:$C$776,СВЦЭМ!$A$33:$A$776,$A112,СВЦЭМ!$B$33:$B$776,X$83)+'СЕТ СН'!$H$12+СВЦЭМ!$D$10+'СЕТ СН'!$H$6-'СЕТ СН'!$H$22</f>
        <v>1142.88196479</v>
      </c>
      <c r="Y112" s="36">
        <f>SUMIFS(СВЦЭМ!$C$33:$C$776,СВЦЭМ!$A$33:$A$776,$A112,СВЦЭМ!$B$33:$B$776,Y$83)+'СЕТ СН'!$H$12+СВЦЭМ!$D$10+'СЕТ СН'!$H$6-'СЕТ СН'!$H$22</f>
        <v>1197.95414966</v>
      </c>
    </row>
    <row r="113" spans="1:27" ht="15.75" x14ac:dyDescent="0.2">
      <c r="A113" s="35">
        <f t="shared" si="2"/>
        <v>43554</v>
      </c>
      <c r="B113" s="36">
        <f>SUMIFS(СВЦЭМ!$C$33:$C$776,СВЦЭМ!$A$33:$A$776,$A113,СВЦЭМ!$B$33:$B$776,B$83)+'СЕТ СН'!$H$12+СВЦЭМ!$D$10+'СЕТ СН'!$H$6-'СЕТ СН'!$H$22</f>
        <v>1223.2914064199999</v>
      </c>
      <c r="C113" s="36">
        <f>SUMIFS(СВЦЭМ!$C$33:$C$776,СВЦЭМ!$A$33:$A$776,$A113,СВЦЭМ!$B$33:$B$776,C$83)+'СЕТ СН'!$H$12+СВЦЭМ!$D$10+'СЕТ СН'!$H$6-'СЕТ СН'!$H$22</f>
        <v>1231.57140452</v>
      </c>
      <c r="D113" s="36">
        <f>SUMIFS(СВЦЭМ!$C$33:$C$776,СВЦЭМ!$A$33:$A$776,$A113,СВЦЭМ!$B$33:$B$776,D$83)+'СЕТ СН'!$H$12+СВЦЭМ!$D$10+'СЕТ СН'!$H$6-'СЕТ СН'!$H$22</f>
        <v>1258.5945317199998</v>
      </c>
      <c r="E113" s="36">
        <f>SUMIFS(СВЦЭМ!$C$33:$C$776,СВЦЭМ!$A$33:$A$776,$A113,СВЦЭМ!$B$33:$B$776,E$83)+'СЕТ СН'!$H$12+СВЦЭМ!$D$10+'СЕТ СН'!$H$6-'СЕТ СН'!$H$22</f>
        <v>1270.06854791</v>
      </c>
      <c r="F113" s="36">
        <f>SUMIFS(СВЦЭМ!$C$33:$C$776,СВЦЭМ!$A$33:$A$776,$A113,СВЦЭМ!$B$33:$B$776,F$83)+'СЕТ СН'!$H$12+СВЦЭМ!$D$10+'СЕТ СН'!$H$6-'СЕТ СН'!$H$22</f>
        <v>1267.31112261</v>
      </c>
      <c r="G113" s="36">
        <f>SUMIFS(СВЦЭМ!$C$33:$C$776,СВЦЭМ!$A$33:$A$776,$A113,СВЦЭМ!$B$33:$B$776,G$83)+'СЕТ СН'!$H$12+СВЦЭМ!$D$10+'СЕТ СН'!$H$6-'СЕТ СН'!$H$22</f>
        <v>1254.13833888</v>
      </c>
      <c r="H113" s="36">
        <f>SUMIFS(СВЦЭМ!$C$33:$C$776,СВЦЭМ!$A$33:$A$776,$A113,СВЦЭМ!$B$33:$B$776,H$83)+'СЕТ СН'!$H$12+СВЦЭМ!$D$10+'СЕТ СН'!$H$6-'СЕТ СН'!$H$22</f>
        <v>1237.6232077099999</v>
      </c>
      <c r="I113" s="36">
        <f>SUMIFS(СВЦЭМ!$C$33:$C$776,СВЦЭМ!$A$33:$A$776,$A113,СВЦЭМ!$B$33:$B$776,I$83)+'СЕТ СН'!$H$12+СВЦЭМ!$D$10+'СЕТ СН'!$H$6-'СЕТ СН'!$H$22</f>
        <v>1209.1513004899998</v>
      </c>
      <c r="J113" s="36">
        <f>SUMIFS(СВЦЭМ!$C$33:$C$776,СВЦЭМ!$A$33:$A$776,$A113,СВЦЭМ!$B$33:$B$776,J$83)+'СЕТ СН'!$H$12+СВЦЭМ!$D$10+'СЕТ СН'!$H$6-'СЕТ СН'!$H$22</f>
        <v>1129.4185822499999</v>
      </c>
      <c r="K113" s="36">
        <f>SUMIFS(СВЦЭМ!$C$33:$C$776,СВЦЭМ!$A$33:$A$776,$A113,СВЦЭМ!$B$33:$B$776,K$83)+'СЕТ СН'!$H$12+СВЦЭМ!$D$10+'СЕТ СН'!$H$6-'СЕТ СН'!$H$22</f>
        <v>1099.1754246800001</v>
      </c>
      <c r="L113" s="36">
        <f>SUMIFS(СВЦЭМ!$C$33:$C$776,СВЦЭМ!$A$33:$A$776,$A113,СВЦЭМ!$B$33:$B$776,L$83)+'СЕТ СН'!$H$12+СВЦЭМ!$D$10+'СЕТ СН'!$H$6-'СЕТ СН'!$H$22</f>
        <v>1091.81219906</v>
      </c>
      <c r="M113" s="36">
        <f>SUMIFS(СВЦЭМ!$C$33:$C$776,СВЦЭМ!$A$33:$A$776,$A113,СВЦЭМ!$B$33:$B$776,M$83)+'СЕТ СН'!$H$12+СВЦЭМ!$D$10+'СЕТ СН'!$H$6-'СЕТ СН'!$H$22</f>
        <v>1110.8804080999998</v>
      </c>
      <c r="N113" s="36">
        <f>SUMIFS(СВЦЭМ!$C$33:$C$776,СВЦЭМ!$A$33:$A$776,$A113,СВЦЭМ!$B$33:$B$776,N$83)+'СЕТ СН'!$H$12+СВЦЭМ!$D$10+'СЕТ СН'!$H$6-'СЕТ СН'!$H$22</f>
        <v>1152.1400462500001</v>
      </c>
      <c r="O113" s="36">
        <f>SUMIFS(СВЦЭМ!$C$33:$C$776,СВЦЭМ!$A$33:$A$776,$A113,СВЦЭМ!$B$33:$B$776,O$83)+'СЕТ СН'!$H$12+СВЦЭМ!$D$10+'СЕТ СН'!$H$6-'СЕТ СН'!$H$22</f>
        <v>1170.6577476699999</v>
      </c>
      <c r="P113" s="36">
        <f>SUMIFS(СВЦЭМ!$C$33:$C$776,СВЦЭМ!$A$33:$A$776,$A113,СВЦЭМ!$B$33:$B$776,P$83)+'СЕТ СН'!$H$12+СВЦЭМ!$D$10+'СЕТ СН'!$H$6-'СЕТ СН'!$H$22</f>
        <v>1172.4973324</v>
      </c>
      <c r="Q113" s="36">
        <f>SUMIFS(СВЦЭМ!$C$33:$C$776,СВЦЭМ!$A$33:$A$776,$A113,СВЦЭМ!$B$33:$B$776,Q$83)+'СЕТ СН'!$H$12+СВЦЭМ!$D$10+'СЕТ СН'!$H$6-'СЕТ СН'!$H$22</f>
        <v>1172.4298380299999</v>
      </c>
      <c r="R113" s="36">
        <f>SUMIFS(СВЦЭМ!$C$33:$C$776,СВЦЭМ!$A$33:$A$776,$A113,СВЦЭМ!$B$33:$B$776,R$83)+'СЕТ СН'!$H$12+СВЦЭМ!$D$10+'СЕТ СН'!$H$6-'СЕТ СН'!$H$22</f>
        <v>1149.25883378</v>
      </c>
      <c r="S113" s="36">
        <f>SUMIFS(СВЦЭМ!$C$33:$C$776,СВЦЭМ!$A$33:$A$776,$A113,СВЦЭМ!$B$33:$B$776,S$83)+'СЕТ СН'!$H$12+СВЦЭМ!$D$10+'СЕТ СН'!$H$6-'СЕТ СН'!$H$22</f>
        <v>1105.9789864899999</v>
      </c>
      <c r="T113" s="36">
        <f>SUMIFS(СВЦЭМ!$C$33:$C$776,СВЦЭМ!$A$33:$A$776,$A113,СВЦЭМ!$B$33:$B$776,T$83)+'СЕТ СН'!$H$12+СВЦЭМ!$D$10+'СЕТ СН'!$H$6-'СЕТ СН'!$H$22</f>
        <v>1096.1790509699999</v>
      </c>
      <c r="U113" s="36">
        <f>SUMIFS(СВЦЭМ!$C$33:$C$776,СВЦЭМ!$A$33:$A$776,$A113,СВЦЭМ!$B$33:$B$776,U$83)+'СЕТ СН'!$H$12+СВЦЭМ!$D$10+'СЕТ СН'!$H$6-'СЕТ СН'!$H$22</f>
        <v>1078.8483065599999</v>
      </c>
      <c r="V113" s="36">
        <f>SUMIFS(СВЦЭМ!$C$33:$C$776,СВЦЭМ!$A$33:$A$776,$A113,СВЦЭМ!$B$33:$B$776,V$83)+'СЕТ СН'!$H$12+СВЦЭМ!$D$10+'СЕТ СН'!$H$6-'СЕТ СН'!$H$22</f>
        <v>1060.7845704399999</v>
      </c>
      <c r="W113" s="36">
        <f>SUMIFS(СВЦЭМ!$C$33:$C$776,СВЦЭМ!$A$33:$A$776,$A113,СВЦЭМ!$B$33:$B$776,W$83)+'СЕТ СН'!$H$12+СВЦЭМ!$D$10+'СЕТ СН'!$H$6-'СЕТ СН'!$H$22</f>
        <v>1068.6458732599999</v>
      </c>
      <c r="X113" s="36">
        <f>SUMIFS(СВЦЭМ!$C$33:$C$776,СВЦЭМ!$A$33:$A$776,$A113,СВЦЭМ!$B$33:$B$776,X$83)+'СЕТ СН'!$H$12+СВЦЭМ!$D$10+'СЕТ СН'!$H$6-'СЕТ СН'!$H$22</f>
        <v>1118.21824945</v>
      </c>
      <c r="Y113" s="36">
        <f>SUMIFS(СВЦЭМ!$C$33:$C$776,СВЦЭМ!$A$33:$A$776,$A113,СВЦЭМ!$B$33:$B$776,Y$83)+'СЕТ СН'!$H$12+СВЦЭМ!$D$10+'СЕТ СН'!$H$6-'СЕТ СН'!$H$22</f>
        <v>1184.4866374799999</v>
      </c>
      <c r="AA113" s="37"/>
    </row>
    <row r="114" spans="1:27" ht="15.75" x14ac:dyDescent="0.2">
      <c r="A114" s="35">
        <f t="shared" si="2"/>
        <v>43555</v>
      </c>
      <c r="B114" s="36">
        <f>SUMIFS(СВЦЭМ!$C$33:$C$776,СВЦЭМ!$A$33:$A$776,$A114,СВЦЭМ!$B$33:$B$776,B$83)+'СЕТ СН'!$H$12+СВЦЭМ!$D$10+'СЕТ СН'!$H$6-'СЕТ СН'!$H$22</f>
        <v>1217.2241081500001</v>
      </c>
      <c r="C114" s="36">
        <f>SUMIFS(СВЦЭМ!$C$33:$C$776,СВЦЭМ!$A$33:$A$776,$A114,СВЦЭМ!$B$33:$B$776,C$83)+'СЕТ СН'!$H$12+СВЦЭМ!$D$10+'СЕТ СН'!$H$6-'СЕТ СН'!$H$22</f>
        <v>1247.6365770699999</v>
      </c>
      <c r="D114" s="36">
        <f>SUMIFS(СВЦЭМ!$C$33:$C$776,СВЦЭМ!$A$33:$A$776,$A114,СВЦЭМ!$B$33:$B$776,D$83)+'СЕТ СН'!$H$12+СВЦЭМ!$D$10+'СЕТ СН'!$H$6-'СЕТ СН'!$H$22</f>
        <v>1268.7437331799999</v>
      </c>
      <c r="E114" s="36">
        <f>SUMIFS(СВЦЭМ!$C$33:$C$776,СВЦЭМ!$A$33:$A$776,$A114,СВЦЭМ!$B$33:$B$776,E$83)+'СЕТ СН'!$H$12+СВЦЭМ!$D$10+'СЕТ СН'!$H$6-'СЕТ СН'!$H$22</f>
        <v>1277.3640930299998</v>
      </c>
      <c r="F114" s="36">
        <f>SUMIFS(СВЦЭМ!$C$33:$C$776,СВЦЭМ!$A$33:$A$776,$A114,СВЦЭМ!$B$33:$B$776,F$83)+'СЕТ СН'!$H$12+СВЦЭМ!$D$10+'СЕТ СН'!$H$6-'СЕТ СН'!$H$22</f>
        <v>1282.5919322899999</v>
      </c>
      <c r="G114" s="36">
        <f>SUMIFS(СВЦЭМ!$C$33:$C$776,СВЦЭМ!$A$33:$A$776,$A114,СВЦЭМ!$B$33:$B$776,G$83)+'СЕТ СН'!$H$12+СВЦЭМ!$D$10+'СЕТ СН'!$H$6-'СЕТ СН'!$H$22</f>
        <v>1274.51203917</v>
      </c>
      <c r="H114" s="36">
        <f>SUMIFS(СВЦЭМ!$C$33:$C$776,СВЦЭМ!$A$33:$A$776,$A114,СВЦЭМ!$B$33:$B$776,H$83)+'СЕТ СН'!$H$12+СВЦЭМ!$D$10+'СЕТ СН'!$H$6-'СЕТ СН'!$H$22</f>
        <v>1250.45808446</v>
      </c>
      <c r="I114" s="36">
        <f>SUMIFS(СВЦЭМ!$C$33:$C$776,СВЦЭМ!$A$33:$A$776,$A114,СВЦЭМ!$B$33:$B$776,I$83)+'СЕТ СН'!$H$12+СВЦЭМ!$D$10+'СЕТ СН'!$H$6-'СЕТ СН'!$H$22</f>
        <v>1210.80340667</v>
      </c>
      <c r="J114" s="36">
        <f>SUMIFS(СВЦЭМ!$C$33:$C$776,СВЦЭМ!$A$33:$A$776,$A114,СВЦЭМ!$B$33:$B$776,J$83)+'СЕТ СН'!$H$12+СВЦЭМ!$D$10+'СЕТ СН'!$H$6-'СЕТ СН'!$H$22</f>
        <v>1138.7644005299999</v>
      </c>
      <c r="K114" s="36">
        <f>SUMIFS(СВЦЭМ!$C$33:$C$776,СВЦЭМ!$A$33:$A$776,$A114,СВЦЭМ!$B$33:$B$776,K$83)+'СЕТ СН'!$H$12+СВЦЭМ!$D$10+'СЕТ СН'!$H$6-'СЕТ СН'!$H$22</f>
        <v>1100.12288747</v>
      </c>
      <c r="L114" s="36">
        <f>SUMIFS(СВЦЭМ!$C$33:$C$776,СВЦЭМ!$A$33:$A$776,$A114,СВЦЭМ!$B$33:$B$776,L$83)+'СЕТ СН'!$H$12+СВЦЭМ!$D$10+'СЕТ СН'!$H$6-'СЕТ СН'!$H$22</f>
        <v>1097.7906671999999</v>
      </c>
      <c r="M114" s="36">
        <f>SUMIFS(СВЦЭМ!$C$33:$C$776,СВЦЭМ!$A$33:$A$776,$A114,СВЦЭМ!$B$33:$B$776,M$83)+'СЕТ СН'!$H$12+СВЦЭМ!$D$10+'СЕТ СН'!$H$6-'СЕТ СН'!$H$22</f>
        <v>1128.4220853299998</v>
      </c>
      <c r="N114" s="36">
        <f>SUMIFS(СВЦЭМ!$C$33:$C$776,СВЦЭМ!$A$33:$A$776,$A114,СВЦЭМ!$B$33:$B$776,N$83)+'СЕТ СН'!$H$12+СВЦЭМ!$D$10+'СЕТ СН'!$H$6-'СЕТ СН'!$H$22</f>
        <v>1175.75280862</v>
      </c>
      <c r="O114" s="36">
        <f>SUMIFS(СВЦЭМ!$C$33:$C$776,СВЦЭМ!$A$33:$A$776,$A114,СВЦЭМ!$B$33:$B$776,O$83)+'СЕТ СН'!$H$12+СВЦЭМ!$D$10+'СЕТ СН'!$H$6-'СЕТ СН'!$H$22</f>
        <v>1182.8823182000001</v>
      </c>
      <c r="P114" s="36">
        <f>SUMIFS(СВЦЭМ!$C$33:$C$776,СВЦЭМ!$A$33:$A$776,$A114,СВЦЭМ!$B$33:$B$776,P$83)+'СЕТ СН'!$H$12+СВЦЭМ!$D$10+'СЕТ СН'!$H$6-'СЕТ СН'!$H$22</f>
        <v>1195.9810798899998</v>
      </c>
      <c r="Q114" s="36">
        <f>SUMIFS(СВЦЭМ!$C$33:$C$776,СВЦЭМ!$A$33:$A$776,$A114,СВЦЭМ!$B$33:$B$776,Q$83)+'СЕТ СН'!$H$12+СВЦЭМ!$D$10+'СЕТ СН'!$H$6-'СЕТ СН'!$H$22</f>
        <v>1192.34687663</v>
      </c>
      <c r="R114" s="36">
        <f>SUMIFS(СВЦЭМ!$C$33:$C$776,СВЦЭМ!$A$33:$A$776,$A114,СВЦЭМ!$B$33:$B$776,R$83)+'СЕТ СН'!$H$12+СВЦЭМ!$D$10+'СЕТ СН'!$H$6-'СЕТ СН'!$H$22</f>
        <v>1158.9755252099999</v>
      </c>
      <c r="S114" s="36">
        <f>SUMIFS(СВЦЭМ!$C$33:$C$776,СВЦЭМ!$A$33:$A$776,$A114,СВЦЭМ!$B$33:$B$776,S$83)+'СЕТ СН'!$H$12+СВЦЭМ!$D$10+'СЕТ СН'!$H$6-'СЕТ СН'!$H$22</f>
        <v>1123.0711222800001</v>
      </c>
      <c r="T114" s="36">
        <f>SUMIFS(СВЦЭМ!$C$33:$C$776,СВЦЭМ!$A$33:$A$776,$A114,СВЦЭМ!$B$33:$B$776,T$83)+'СЕТ СН'!$H$12+СВЦЭМ!$D$10+'СЕТ СН'!$H$6-'СЕТ СН'!$H$22</f>
        <v>1094.0302662899999</v>
      </c>
      <c r="U114" s="36">
        <f>SUMIFS(СВЦЭМ!$C$33:$C$776,СВЦЭМ!$A$33:$A$776,$A114,СВЦЭМ!$B$33:$B$776,U$83)+'СЕТ СН'!$H$12+СВЦЭМ!$D$10+'СЕТ СН'!$H$6-'СЕТ СН'!$H$22</f>
        <v>1079.22562791</v>
      </c>
      <c r="V114" s="36">
        <f>SUMIFS(СВЦЭМ!$C$33:$C$776,СВЦЭМ!$A$33:$A$776,$A114,СВЦЭМ!$B$33:$B$776,V$83)+'СЕТ СН'!$H$12+СВЦЭМ!$D$10+'СЕТ СН'!$H$6-'СЕТ СН'!$H$22</f>
        <v>1055.0994607600001</v>
      </c>
      <c r="W114" s="36">
        <f>SUMIFS(СВЦЭМ!$C$33:$C$776,СВЦЭМ!$A$33:$A$776,$A114,СВЦЭМ!$B$33:$B$776,W$83)+'СЕТ СН'!$H$12+СВЦЭМ!$D$10+'СЕТ СН'!$H$6-'СЕТ СН'!$H$22</f>
        <v>1051.6643241699999</v>
      </c>
      <c r="X114" s="36">
        <f>SUMIFS(СВЦЭМ!$C$33:$C$776,СВЦЭМ!$A$33:$A$776,$A114,СВЦЭМ!$B$33:$B$776,X$83)+'СЕТ СН'!$H$12+СВЦЭМ!$D$10+'СЕТ СН'!$H$6-'СЕТ СН'!$H$22</f>
        <v>1099.5442668199998</v>
      </c>
      <c r="Y114" s="36">
        <f>SUMIFS(СВЦЭМ!$C$33:$C$776,СВЦЭМ!$A$33:$A$776,$A114,СВЦЭМ!$B$33:$B$776,Y$83)+'СЕТ СН'!$H$12+СВЦЭМ!$D$10+'СЕТ СН'!$H$6-'СЕТ СН'!$H$22</f>
        <v>1170.2408458699999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01.03.2019</v>
      </c>
      <c r="B120" s="36">
        <f>SUMIFS(СВЦЭМ!$C$33:$C$776,СВЦЭМ!$A$33:$A$776,$A120,СВЦЭМ!$B$33:$B$776,B$119)+'СЕТ СН'!$I$12+СВЦЭМ!$D$10+'СЕТ СН'!$I$6-'СЕТ СН'!$I$22</f>
        <v>1513.7773461500001</v>
      </c>
      <c r="C120" s="36">
        <f>SUMIFS(СВЦЭМ!$C$33:$C$776,СВЦЭМ!$A$33:$A$776,$A120,СВЦЭМ!$B$33:$B$776,C$119)+'СЕТ СН'!$I$12+СВЦЭМ!$D$10+'СЕТ СН'!$I$6-'СЕТ СН'!$I$22</f>
        <v>1544.2018277699999</v>
      </c>
      <c r="D120" s="36">
        <f>SUMIFS(СВЦЭМ!$C$33:$C$776,СВЦЭМ!$A$33:$A$776,$A120,СВЦЭМ!$B$33:$B$776,D$119)+'СЕТ СН'!$I$12+СВЦЭМ!$D$10+'СЕТ СН'!$I$6-'СЕТ СН'!$I$22</f>
        <v>1560.7447341299999</v>
      </c>
      <c r="E120" s="36">
        <f>SUMIFS(СВЦЭМ!$C$33:$C$776,СВЦЭМ!$A$33:$A$776,$A120,СВЦЭМ!$B$33:$B$776,E$119)+'СЕТ СН'!$I$12+СВЦЭМ!$D$10+'СЕТ СН'!$I$6-'СЕТ СН'!$I$22</f>
        <v>1601.7591089000002</v>
      </c>
      <c r="F120" s="36">
        <f>SUMIFS(СВЦЭМ!$C$33:$C$776,СВЦЭМ!$A$33:$A$776,$A120,СВЦЭМ!$B$33:$B$776,F$119)+'СЕТ СН'!$I$12+СВЦЭМ!$D$10+'СЕТ СН'!$I$6-'СЕТ СН'!$I$22</f>
        <v>1603.8482244500001</v>
      </c>
      <c r="G120" s="36">
        <f>SUMIFS(СВЦЭМ!$C$33:$C$776,СВЦЭМ!$A$33:$A$776,$A120,СВЦЭМ!$B$33:$B$776,G$119)+'СЕТ СН'!$I$12+СВЦЭМ!$D$10+'СЕТ СН'!$I$6-'СЕТ СН'!$I$22</f>
        <v>1547.97296826</v>
      </c>
      <c r="H120" s="36">
        <f>SUMIFS(СВЦЭМ!$C$33:$C$776,СВЦЭМ!$A$33:$A$776,$A120,СВЦЭМ!$B$33:$B$776,H$119)+'СЕТ СН'!$I$12+СВЦЭМ!$D$10+'СЕТ СН'!$I$6-'СЕТ СН'!$I$22</f>
        <v>1491.9520513800001</v>
      </c>
      <c r="I120" s="36">
        <f>SUMIFS(СВЦЭМ!$C$33:$C$776,СВЦЭМ!$A$33:$A$776,$A120,СВЦЭМ!$B$33:$B$776,I$119)+'СЕТ СН'!$I$12+СВЦЭМ!$D$10+'СЕТ СН'!$I$6-'СЕТ СН'!$I$22</f>
        <v>1450.6769546</v>
      </c>
      <c r="J120" s="36">
        <f>SUMIFS(СВЦЭМ!$C$33:$C$776,СВЦЭМ!$A$33:$A$776,$A120,СВЦЭМ!$B$33:$B$776,J$119)+'СЕТ СН'!$I$12+СВЦЭМ!$D$10+'СЕТ СН'!$I$6-'СЕТ СН'!$I$22</f>
        <v>1416.5745535400001</v>
      </c>
      <c r="K120" s="36">
        <f>SUMIFS(СВЦЭМ!$C$33:$C$776,СВЦЭМ!$A$33:$A$776,$A120,СВЦЭМ!$B$33:$B$776,K$119)+'СЕТ СН'!$I$12+СВЦЭМ!$D$10+'СЕТ СН'!$I$6-'СЕТ СН'!$I$22</f>
        <v>1399.49627642</v>
      </c>
      <c r="L120" s="36">
        <f>SUMIFS(СВЦЭМ!$C$33:$C$776,СВЦЭМ!$A$33:$A$776,$A120,СВЦЭМ!$B$33:$B$776,L$119)+'СЕТ СН'!$I$12+СВЦЭМ!$D$10+'СЕТ СН'!$I$6-'СЕТ СН'!$I$22</f>
        <v>1413.1037229399999</v>
      </c>
      <c r="M120" s="36">
        <f>SUMIFS(СВЦЭМ!$C$33:$C$776,СВЦЭМ!$A$33:$A$776,$A120,СВЦЭМ!$B$33:$B$776,M$119)+'СЕТ СН'!$I$12+СВЦЭМ!$D$10+'СЕТ СН'!$I$6-'СЕТ СН'!$I$22</f>
        <v>1434.3955124300001</v>
      </c>
      <c r="N120" s="36">
        <f>SUMIFS(СВЦЭМ!$C$33:$C$776,СВЦЭМ!$A$33:$A$776,$A120,СВЦЭМ!$B$33:$B$776,N$119)+'СЕТ СН'!$I$12+СВЦЭМ!$D$10+'СЕТ СН'!$I$6-'СЕТ СН'!$I$22</f>
        <v>1466.3805366699999</v>
      </c>
      <c r="O120" s="36">
        <f>SUMIFS(СВЦЭМ!$C$33:$C$776,СВЦЭМ!$A$33:$A$776,$A120,СВЦЭМ!$B$33:$B$776,O$119)+'СЕТ СН'!$I$12+СВЦЭМ!$D$10+'СЕТ СН'!$I$6-'СЕТ СН'!$I$22</f>
        <v>1471.0432108</v>
      </c>
      <c r="P120" s="36">
        <f>SUMIFS(СВЦЭМ!$C$33:$C$776,СВЦЭМ!$A$33:$A$776,$A120,СВЦЭМ!$B$33:$B$776,P$119)+'СЕТ СН'!$I$12+СВЦЭМ!$D$10+'СЕТ СН'!$I$6-'СЕТ СН'!$I$22</f>
        <v>1478.63274471</v>
      </c>
      <c r="Q120" s="36">
        <f>SUMIFS(СВЦЭМ!$C$33:$C$776,СВЦЭМ!$A$33:$A$776,$A120,СВЦЭМ!$B$33:$B$776,Q$119)+'СЕТ СН'!$I$12+СВЦЭМ!$D$10+'СЕТ СН'!$I$6-'СЕТ СН'!$I$22</f>
        <v>1477.4047508799999</v>
      </c>
      <c r="R120" s="36">
        <f>SUMIFS(СВЦЭМ!$C$33:$C$776,СВЦЭМ!$A$33:$A$776,$A120,СВЦЭМ!$B$33:$B$776,R$119)+'СЕТ СН'!$I$12+СВЦЭМ!$D$10+'СЕТ СН'!$I$6-'СЕТ СН'!$I$22</f>
        <v>1448.11094662</v>
      </c>
      <c r="S120" s="36">
        <f>SUMIFS(СВЦЭМ!$C$33:$C$776,СВЦЭМ!$A$33:$A$776,$A120,СВЦЭМ!$B$33:$B$776,S$119)+'СЕТ СН'!$I$12+СВЦЭМ!$D$10+'СЕТ СН'!$I$6-'СЕТ СН'!$I$22</f>
        <v>1404.8048643900001</v>
      </c>
      <c r="T120" s="36">
        <f>SUMIFS(СВЦЭМ!$C$33:$C$776,СВЦЭМ!$A$33:$A$776,$A120,СВЦЭМ!$B$33:$B$776,T$119)+'СЕТ СН'!$I$12+СВЦЭМ!$D$10+'СЕТ СН'!$I$6-'СЕТ СН'!$I$22</f>
        <v>1391.8533230200001</v>
      </c>
      <c r="U120" s="36">
        <f>SUMIFS(СВЦЭМ!$C$33:$C$776,СВЦЭМ!$A$33:$A$776,$A120,СВЦЭМ!$B$33:$B$776,U$119)+'СЕТ СН'!$I$12+СВЦЭМ!$D$10+'СЕТ СН'!$I$6-'СЕТ СН'!$I$22</f>
        <v>1372.81753486</v>
      </c>
      <c r="V120" s="36">
        <f>SUMIFS(СВЦЭМ!$C$33:$C$776,СВЦЭМ!$A$33:$A$776,$A120,СВЦЭМ!$B$33:$B$776,V$119)+'СЕТ СН'!$I$12+СВЦЭМ!$D$10+'СЕТ СН'!$I$6-'СЕТ СН'!$I$22</f>
        <v>1368.6110851200001</v>
      </c>
      <c r="W120" s="36">
        <f>SUMIFS(СВЦЭМ!$C$33:$C$776,СВЦЭМ!$A$33:$A$776,$A120,СВЦЭМ!$B$33:$B$776,W$119)+'СЕТ СН'!$I$12+СВЦЭМ!$D$10+'СЕТ СН'!$I$6-'СЕТ СН'!$I$22</f>
        <v>1380.5252164600001</v>
      </c>
      <c r="X120" s="36">
        <f>SUMIFS(СВЦЭМ!$C$33:$C$776,СВЦЭМ!$A$33:$A$776,$A120,СВЦЭМ!$B$33:$B$776,X$119)+'СЕТ СН'!$I$12+СВЦЭМ!$D$10+'СЕТ СН'!$I$6-'СЕТ СН'!$I$22</f>
        <v>1429.5351337900001</v>
      </c>
      <c r="Y120" s="36">
        <f>SUMIFS(СВЦЭМ!$C$33:$C$776,СВЦЭМ!$A$33:$A$776,$A120,СВЦЭМ!$B$33:$B$776,Y$119)+'СЕТ СН'!$I$12+СВЦЭМ!$D$10+'СЕТ СН'!$I$6-'СЕТ СН'!$I$22</f>
        <v>1489.8969939600001</v>
      </c>
    </row>
    <row r="121" spans="1:27" ht="15.75" x14ac:dyDescent="0.2">
      <c r="A121" s="35">
        <f>A120+1</f>
        <v>43526</v>
      </c>
      <c r="B121" s="36">
        <f>SUMIFS(СВЦЭМ!$C$33:$C$776,СВЦЭМ!$A$33:$A$776,$A121,СВЦЭМ!$B$33:$B$776,B$119)+'СЕТ СН'!$I$12+СВЦЭМ!$D$10+'СЕТ СН'!$I$6-'СЕТ СН'!$I$22</f>
        <v>1526.5635352700001</v>
      </c>
      <c r="C121" s="36">
        <f>SUMIFS(СВЦЭМ!$C$33:$C$776,СВЦЭМ!$A$33:$A$776,$A121,СВЦЭМ!$B$33:$B$776,C$119)+'СЕТ СН'!$I$12+СВЦЭМ!$D$10+'СЕТ СН'!$I$6-'СЕТ СН'!$I$22</f>
        <v>1543.2317090400002</v>
      </c>
      <c r="D121" s="36">
        <f>SUMIFS(СВЦЭМ!$C$33:$C$776,СВЦЭМ!$A$33:$A$776,$A121,СВЦЭМ!$B$33:$B$776,D$119)+'СЕТ СН'!$I$12+СВЦЭМ!$D$10+'СЕТ СН'!$I$6-'СЕТ СН'!$I$22</f>
        <v>1566.4169355700001</v>
      </c>
      <c r="E121" s="36">
        <f>SUMIFS(СВЦЭМ!$C$33:$C$776,СВЦЭМ!$A$33:$A$776,$A121,СВЦЭМ!$B$33:$B$776,E$119)+'СЕТ СН'!$I$12+СВЦЭМ!$D$10+'СЕТ СН'!$I$6-'СЕТ СН'!$I$22</f>
        <v>1567.0756245799998</v>
      </c>
      <c r="F121" s="36">
        <f>SUMIFS(СВЦЭМ!$C$33:$C$776,СВЦЭМ!$A$33:$A$776,$A121,СВЦЭМ!$B$33:$B$776,F$119)+'СЕТ СН'!$I$12+СВЦЭМ!$D$10+'СЕТ СН'!$I$6-'СЕТ СН'!$I$22</f>
        <v>1573.9622875599998</v>
      </c>
      <c r="G121" s="36">
        <f>SUMIFS(СВЦЭМ!$C$33:$C$776,СВЦЭМ!$A$33:$A$776,$A121,СВЦЭМ!$B$33:$B$776,G$119)+'СЕТ СН'!$I$12+СВЦЭМ!$D$10+'СЕТ СН'!$I$6-'СЕТ СН'!$I$22</f>
        <v>1558.1199093</v>
      </c>
      <c r="H121" s="36">
        <f>SUMIFS(СВЦЭМ!$C$33:$C$776,СВЦЭМ!$A$33:$A$776,$A121,СВЦЭМ!$B$33:$B$776,H$119)+'СЕТ СН'!$I$12+СВЦЭМ!$D$10+'СЕТ СН'!$I$6-'СЕТ СН'!$I$22</f>
        <v>1541.02761543</v>
      </c>
      <c r="I121" s="36">
        <f>SUMIFS(СВЦЭМ!$C$33:$C$776,СВЦЭМ!$A$33:$A$776,$A121,СВЦЭМ!$B$33:$B$776,I$119)+'СЕТ СН'!$I$12+СВЦЭМ!$D$10+'СЕТ СН'!$I$6-'СЕТ СН'!$I$22</f>
        <v>1478.23132491</v>
      </c>
      <c r="J121" s="36">
        <f>SUMIFS(СВЦЭМ!$C$33:$C$776,СВЦЭМ!$A$33:$A$776,$A121,СВЦЭМ!$B$33:$B$776,J$119)+'СЕТ СН'!$I$12+СВЦЭМ!$D$10+'СЕТ СН'!$I$6-'СЕТ СН'!$I$22</f>
        <v>1422.66769922</v>
      </c>
      <c r="K121" s="36">
        <f>SUMIFS(СВЦЭМ!$C$33:$C$776,СВЦЭМ!$A$33:$A$776,$A121,СВЦЭМ!$B$33:$B$776,K$119)+'СЕТ СН'!$I$12+СВЦЭМ!$D$10+'СЕТ СН'!$I$6-'СЕТ СН'!$I$22</f>
        <v>1404.83638086</v>
      </c>
      <c r="L121" s="36">
        <f>SUMIFS(СВЦЭМ!$C$33:$C$776,СВЦЭМ!$A$33:$A$776,$A121,СВЦЭМ!$B$33:$B$776,L$119)+'СЕТ СН'!$I$12+СВЦЭМ!$D$10+'СЕТ СН'!$I$6-'СЕТ СН'!$I$22</f>
        <v>1398.43169356</v>
      </c>
      <c r="M121" s="36">
        <f>SUMIFS(СВЦЭМ!$C$33:$C$776,СВЦЭМ!$A$33:$A$776,$A121,СВЦЭМ!$B$33:$B$776,M$119)+'СЕТ СН'!$I$12+СВЦЭМ!$D$10+'СЕТ СН'!$I$6-'СЕТ СН'!$I$22</f>
        <v>1421.8077968</v>
      </c>
      <c r="N121" s="36">
        <f>SUMIFS(СВЦЭМ!$C$33:$C$776,СВЦЭМ!$A$33:$A$776,$A121,СВЦЭМ!$B$33:$B$776,N$119)+'СЕТ СН'!$I$12+СВЦЭМ!$D$10+'СЕТ СН'!$I$6-'СЕТ СН'!$I$22</f>
        <v>1471.8156950699999</v>
      </c>
      <c r="O121" s="36">
        <f>SUMIFS(СВЦЭМ!$C$33:$C$776,СВЦЭМ!$A$33:$A$776,$A121,СВЦЭМ!$B$33:$B$776,O$119)+'СЕТ СН'!$I$12+СВЦЭМ!$D$10+'СЕТ СН'!$I$6-'СЕТ СН'!$I$22</f>
        <v>1470.34887783</v>
      </c>
      <c r="P121" s="36">
        <f>SUMIFS(СВЦЭМ!$C$33:$C$776,СВЦЭМ!$A$33:$A$776,$A121,СВЦЭМ!$B$33:$B$776,P$119)+'СЕТ СН'!$I$12+СВЦЭМ!$D$10+'СЕТ СН'!$I$6-'СЕТ СН'!$I$22</f>
        <v>1496.5236888899999</v>
      </c>
      <c r="Q121" s="36">
        <f>SUMIFS(СВЦЭМ!$C$33:$C$776,СВЦЭМ!$A$33:$A$776,$A121,СВЦЭМ!$B$33:$B$776,Q$119)+'СЕТ СН'!$I$12+СВЦЭМ!$D$10+'СЕТ СН'!$I$6-'СЕТ СН'!$I$22</f>
        <v>1490.2333026700001</v>
      </c>
      <c r="R121" s="36">
        <f>SUMIFS(СВЦЭМ!$C$33:$C$776,СВЦЭМ!$A$33:$A$776,$A121,СВЦЭМ!$B$33:$B$776,R$119)+'СЕТ СН'!$I$12+СВЦЭМ!$D$10+'СЕТ СН'!$I$6-'СЕТ СН'!$I$22</f>
        <v>1454.4512164299999</v>
      </c>
      <c r="S121" s="36">
        <f>SUMIFS(СВЦЭМ!$C$33:$C$776,СВЦЭМ!$A$33:$A$776,$A121,СВЦЭМ!$B$33:$B$776,S$119)+'СЕТ СН'!$I$12+СВЦЭМ!$D$10+'СЕТ СН'!$I$6-'СЕТ СН'!$I$22</f>
        <v>1412.20844861</v>
      </c>
      <c r="T121" s="36">
        <f>SUMIFS(СВЦЭМ!$C$33:$C$776,СВЦЭМ!$A$33:$A$776,$A121,СВЦЭМ!$B$33:$B$776,T$119)+'СЕТ СН'!$I$12+СВЦЭМ!$D$10+'СЕТ СН'!$I$6-'СЕТ СН'!$I$22</f>
        <v>1386.4697386400001</v>
      </c>
      <c r="U121" s="36">
        <f>SUMIFS(СВЦЭМ!$C$33:$C$776,СВЦЭМ!$A$33:$A$776,$A121,СВЦЭМ!$B$33:$B$776,U$119)+'СЕТ СН'!$I$12+СВЦЭМ!$D$10+'СЕТ СН'!$I$6-'СЕТ СН'!$I$22</f>
        <v>1354.96819964</v>
      </c>
      <c r="V121" s="36">
        <f>SUMIFS(СВЦЭМ!$C$33:$C$776,СВЦЭМ!$A$33:$A$776,$A121,СВЦЭМ!$B$33:$B$776,V$119)+'СЕТ СН'!$I$12+СВЦЭМ!$D$10+'СЕТ СН'!$I$6-'СЕТ СН'!$I$22</f>
        <v>1348.3838154499999</v>
      </c>
      <c r="W121" s="36">
        <f>SUMIFS(СВЦЭМ!$C$33:$C$776,СВЦЭМ!$A$33:$A$776,$A121,СВЦЭМ!$B$33:$B$776,W$119)+'СЕТ СН'!$I$12+СВЦЭМ!$D$10+'СЕТ СН'!$I$6-'СЕТ СН'!$I$22</f>
        <v>1354.41755369</v>
      </c>
      <c r="X121" s="36">
        <f>SUMIFS(СВЦЭМ!$C$33:$C$776,СВЦЭМ!$A$33:$A$776,$A121,СВЦЭМ!$B$33:$B$776,X$119)+'СЕТ СН'!$I$12+СВЦЭМ!$D$10+'СЕТ СН'!$I$6-'СЕТ СН'!$I$22</f>
        <v>1402.3027949100001</v>
      </c>
      <c r="Y121" s="36">
        <f>SUMIFS(СВЦЭМ!$C$33:$C$776,СВЦЭМ!$A$33:$A$776,$A121,СВЦЭМ!$B$33:$B$776,Y$119)+'СЕТ СН'!$I$12+СВЦЭМ!$D$10+'СЕТ СН'!$I$6-'СЕТ СН'!$I$22</f>
        <v>1466.30805119</v>
      </c>
    </row>
    <row r="122" spans="1:27" ht="15.75" x14ac:dyDescent="0.2">
      <c r="A122" s="35">
        <f t="shared" ref="A122:A150" si="3">A121+1</f>
        <v>43527</v>
      </c>
      <c r="B122" s="36">
        <f>SUMIFS(СВЦЭМ!$C$33:$C$776,СВЦЭМ!$A$33:$A$776,$A122,СВЦЭМ!$B$33:$B$776,B$119)+'СЕТ СН'!$I$12+СВЦЭМ!$D$10+'СЕТ СН'!$I$6-'СЕТ СН'!$I$22</f>
        <v>1499.1238859300001</v>
      </c>
      <c r="C122" s="36">
        <f>SUMIFS(СВЦЭМ!$C$33:$C$776,СВЦЭМ!$A$33:$A$776,$A122,СВЦЭМ!$B$33:$B$776,C$119)+'СЕТ СН'!$I$12+СВЦЭМ!$D$10+'СЕТ СН'!$I$6-'СЕТ СН'!$I$22</f>
        <v>1524.0931073900001</v>
      </c>
      <c r="D122" s="36">
        <f>SUMIFS(СВЦЭМ!$C$33:$C$776,СВЦЭМ!$A$33:$A$776,$A122,СВЦЭМ!$B$33:$B$776,D$119)+'СЕТ СН'!$I$12+СВЦЭМ!$D$10+'СЕТ СН'!$I$6-'СЕТ СН'!$I$22</f>
        <v>1551.20374391</v>
      </c>
      <c r="E122" s="36">
        <f>SUMIFS(СВЦЭМ!$C$33:$C$776,СВЦЭМ!$A$33:$A$776,$A122,СВЦЭМ!$B$33:$B$776,E$119)+'СЕТ СН'!$I$12+СВЦЭМ!$D$10+'СЕТ СН'!$I$6-'СЕТ СН'!$I$22</f>
        <v>1550.9584339000003</v>
      </c>
      <c r="F122" s="36">
        <f>SUMIFS(СВЦЭМ!$C$33:$C$776,СВЦЭМ!$A$33:$A$776,$A122,СВЦЭМ!$B$33:$B$776,F$119)+'СЕТ СН'!$I$12+СВЦЭМ!$D$10+'СЕТ СН'!$I$6-'СЕТ СН'!$I$22</f>
        <v>1565.4280698600001</v>
      </c>
      <c r="G122" s="36">
        <f>SUMIFS(СВЦЭМ!$C$33:$C$776,СВЦЭМ!$A$33:$A$776,$A122,СВЦЭМ!$B$33:$B$776,G$119)+'СЕТ СН'!$I$12+СВЦЭМ!$D$10+'СЕТ СН'!$I$6-'СЕТ СН'!$I$22</f>
        <v>1540.8459389</v>
      </c>
      <c r="H122" s="36">
        <f>SUMIFS(СВЦЭМ!$C$33:$C$776,СВЦЭМ!$A$33:$A$776,$A122,СВЦЭМ!$B$33:$B$776,H$119)+'СЕТ СН'!$I$12+СВЦЭМ!$D$10+'СЕТ СН'!$I$6-'СЕТ СН'!$I$22</f>
        <v>1542.2774167299999</v>
      </c>
      <c r="I122" s="36">
        <f>SUMIFS(СВЦЭМ!$C$33:$C$776,СВЦЭМ!$A$33:$A$776,$A122,СВЦЭМ!$B$33:$B$776,I$119)+'СЕТ СН'!$I$12+СВЦЭМ!$D$10+'СЕТ СН'!$I$6-'СЕТ СН'!$I$22</f>
        <v>1497.8000899799999</v>
      </c>
      <c r="J122" s="36">
        <f>SUMIFS(СВЦЭМ!$C$33:$C$776,СВЦЭМ!$A$33:$A$776,$A122,СВЦЭМ!$B$33:$B$776,J$119)+'СЕТ СН'!$I$12+СВЦЭМ!$D$10+'СЕТ СН'!$I$6-'СЕТ СН'!$I$22</f>
        <v>1427.9775732600001</v>
      </c>
      <c r="K122" s="36">
        <f>SUMIFS(СВЦЭМ!$C$33:$C$776,СВЦЭМ!$A$33:$A$776,$A122,СВЦЭМ!$B$33:$B$776,K$119)+'СЕТ СН'!$I$12+СВЦЭМ!$D$10+'СЕТ СН'!$I$6-'СЕТ СН'!$I$22</f>
        <v>1373.0453993199999</v>
      </c>
      <c r="L122" s="36">
        <f>SUMIFS(СВЦЭМ!$C$33:$C$776,СВЦЭМ!$A$33:$A$776,$A122,СВЦЭМ!$B$33:$B$776,L$119)+'СЕТ СН'!$I$12+СВЦЭМ!$D$10+'СЕТ СН'!$I$6-'СЕТ СН'!$I$22</f>
        <v>1354.84110992</v>
      </c>
      <c r="M122" s="36">
        <f>SUMIFS(СВЦЭМ!$C$33:$C$776,СВЦЭМ!$A$33:$A$776,$A122,СВЦЭМ!$B$33:$B$776,M$119)+'СЕТ СН'!$I$12+СВЦЭМ!$D$10+'СЕТ СН'!$I$6-'СЕТ СН'!$I$22</f>
        <v>1374.8092309900001</v>
      </c>
      <c r="N122" s="36">
        <f>SUMIFS(СВЦЭМ!$C$33:$C$776,СВЦЭМ!$A$33:$A$776,$A122,СВЦЭМ!$B$33:$B$776,N$119)+'СЕТ СН'!$I$12+СВЦЭМ!$D$10+'СЕТ СН'!$I$6-'СЕТ СН'!$I$22</f>
        <v>1400.05378217</v>
      </c>
      <c r="O122" s="36">
        <f>SUMIFS(СВЦЭМ!$C$33:$C$776,СВЦЭМ!$A$33:$A$776,$A122,СВЦЭМ!$B$33:$B$776,O$119)+'СЕТ СН'!$I$12+СВЦЭМ!$D$10+'СЕТ СН'!$I$6-'СЕТ СН'!$I$22</f>
        <v>1403.5835864800001</v>
      </c>
      <c r="P122" s="36">
        <f>SUMIFS(СВЦЭМ!$C$33:$C$776,СВЦЭМ!$A$33:$A$776,$A122,СВЦЭМ!$B$33:$B$776,P$119)+'СЕТ СН'!$I$12+СВЦЭМ!$D$10+'СЕТ СН'!$I$6-'СЕТ СН'!$I$22</f>
        <v>1418.9533778700002</v>
      </c>
      <c r="Q122" s="36">
        <f>SUMIFS(СВЦЭМ!$C$33:$C$776,СВЦЭМ!$A$33:$A$776,$A122,СВЦЭМ!$B$33:$B$776,Q$119)+'СЕТ СН'!$I$12+СВЦЭМ!$D$10+'СЕТ СН'!$I$6-'СЕТ СН'!$I$22</f>
        <v>1433.34629064</v>
      </c>
      <c r="R122" s="36">
        <f>SUMIFS(СВЦЭМ!$C$33:$C$776,СВЦЭМ!$A$33:$A$776,$A122,СВЦЭМ!$B$33:$B$776,R$119)+'СЕТ СН'!$I$12+СВЦЭМ!$D$10+'СЕТ СН'!$I$6-'СЕТ СН'!$I$22</f>
        <v>1441.54452266</v>
      </c>
      <c r="S122" s="36">
        <f>SUMIFS(СВЦЭМ!$C$33:$C$776,СВЦЭМ!$A$33:$A$776,$A122,СВЦЭМ!$B$33:$B$776,S$119)+'СЕТ СН'!$I$12+СВЦЭМ!$D$10+'СЕТ СН'!$I$6-'СЕТ СН'!$I$22</f>
        <v>1397.93897849</v>
      </c>
      <c r="T122" s="36">
        <f>SUMIFS(СВЦЭМ!$C$33:$C$776,СВЦЭМ!$A$33:$A$776,$A122,СВЦЭМ!$B$33:$B$776,T$119)+'СЕТ СН'!$I$12+СВЦЭМ!$D$10+'СЕТ СН'!$I$6-'СЕТ СН'!$I$22</f>
        <v>1384.30880295</v>
      </c>
      <c r="U122" s="36">
        <f>SUMIFS(СВЦЭМ!$C$33:$C$776,СВЦЭМ!$A$33:$A$776,$A122,СВЦЭМ!$B$33:$B$776,U$119)+'СЕТ СН'!$I$12+СВЦЭМ!$D$10+'СЕТ СН'!$I$6-'СЕТ СН'!$I$22</f>
        <v>1325.52968136</v>
      </c>
      <c r="V122" s="36">
        <f>SUMIFS(СВЦЭМ!$C$33:$C$776,СВЦЭМ!$A$33:$A$776,$A122,СВЦЭМ!$B$33:$B$776,V$119)+'СЕТ СН'!$I$12+СВЦЭМ!$D$10+'СЕТ СН'!$I$6-'СЕТ СН'!$I$22</f>
        <v>1318.3175000700001</v>
      </c>
      <c r="W122" s="36">
        <f>SUMIFS(СВЦЭМ!$C$33:$C$776,СВЦЭМ!$A$33:$A$776,$A122,СВЦЭМ!$B$33:$B$776,W$119)+'СЕТ СН'!$I$12+СВЦЭМ!$D$10+'СЕТ СН'!$I$6-'СЕТ СН'!$I$22</f>
        <v>1328.5798522499999</v>
      </c>
      <c r="X122" s="36">
        <f>SUMIFS(СВЦЭМ!$C$33:$C$776,СВЦЭМ!$A$33:$A$776,$A122,СВЦЭМ!$B$33:$B$776,X$119)+'СЕТ СН'!$I$12+СВЦЭМ!$D$10+'СЕТ СН'!$I$6-'СЕТ СН'!$I$22</f>
        <v>1373.3131788999999</v>
      </c>
      <c r="Y122" s="36">
        <f>SUMIFS(СВЦЭМ!$C$33:$C$776,СВЦЭМ!$A$33:$A$776,$A122,СВЦЭМ!$B$33:$B$776,Y$119)+'СЕТ СН'!$I$12+СВЦЭМ!$D$10+'СЕТ СН'!$I$6-'СЕТ СН'!$I$22</f>
        <v>1445.1696225999999</v>
      </c>
    </row>
    <row r="123" spans="1:27" ht="15.75" x14ac:dyDescent="0.2">
      <c r="A123" s="35">
        <f t="shared" si="3"/>
        <v>43528</v>
      </c>
      <c r="B123" s="36">
        <f>SUMIFS(СВЦЭМ!$C$33:$C$776,СВЦЭМ!$A$33:$A$776,$A123,СВЦЭМ!$B$33:$B$776,B$119)+'СЕТ СН'!$I$12+СВЦЭМ!$D$10+'СЕТ СН'!$I$6-'СЕТ СН'!$I$22</f>
        <v>1541.2615997600001</v>
      </c>
      <c r="C123" s="36">
        <f>SUMIFS(СВЦЭМ!$C$33:$C$776,СВЦЭМ!$A$33:$A$776,$A123,СВЦЭМ!$B$33:$B$776,C$119)+'СЕТ СН'!$I$12+СВЦЭМ!$D$10+'СЕТ СН'!$I$6-'СЕТ СН'!$I$22</f>
        <v>1562.0187734699998</v>
      </c>
      <c r="D123" s="36">
        <f>SUMIFS(СВЦЭМ!$C$33:$C$776,СВЦЭМ!$A$33:$A$776,$A123,СВЦЭМ!$B$33:$B$776,D$119)+'СЕТ СН'!$I$12+СВЦЭМ!$D$10+'СЕТ СН'!$I$6-'СЕТ СН'!$I$22</f>
        <v>1563.18402956</v>
      </c>
      <c r="E123" s="36">
        <f>SUMIFS(СВЦЭМ!$C$33:$C$776,СВЦЭМ!$A$33:$A$776,$A123,СВЦЭМ!$B$33:$B$776,E$119)+'СЕТ СН'!$I$12+СВЦЭМ!$D$10+'СЕТ СН'!$I$6-'СЕТ СН'!$I$22</f>
        <v>1565.54961486</v>
      </c>
      <c r="F123" s="36">
        <f>SUMIFS(СВЦЭМ!$C$33:$C$776,СВЦЭМ!$A$33:$A$776,$A123,СВЦЭМ!$B$33:$B$776,F$119)+'СЕТ СН'!$I$12+СВЦЭМ!$D$10+'СЕТ СН'!$I$6-'СЕТ СН'!$I$22</f>
        <v>1599.1346416000001</v>
      </c>
      <c r="G123" s="36">
        <f>SUMIFS(СВЦЭМ!$C$33:$C$776,СВЦЭМ!$A$33:$A$776,$A123,СВЦЭМ!$B$33:$B$776,G$119)+'СЕТ СН'!$I$12+СВЦЭМ!$D$10+'СЕТ СН'!$I$6-'СЕТ СН'!$I$22</f>
        <v>1567.9282733</v>
      </c>
      <c r="H123" s="36">
        <f>SUMIFS(СВЦЭМ!$C$33:$C$776,СВЦЭМ!$A$33:$A$776,$A123,СВЦЭМ!$B$33:$B$776,H$119)+'СЕТ СН'!$I$12+СВЦЭМ!$D$10+'СЕТ СН'!$I$6-'СЕТ СН'!$I$22</f>
        <v>1532.99591824</v>
      </c>
      <c r="I123" s="36">
        <f>SUMIFS(СВЦЭМ!$C$33:$C$776,СВЦЭМ!$A$33:$A$776,$A123,СВЦЭМ!$B$33:$B$776,I$119)+'СЕТ СН'!$I$12+СВЦЭМ!$D$10+'СЕТ СН'!$I$6-'СЕТ СН'!$I$22</f>
        <v>1468.34829627</v>
      </c>
      <c r="J123" s="36">
        <f>SUMIFS(СВЦЭМ!$C$33:$C$776,СВЦЭМ!$A$33:$A$776,$A123,СВЦЭМ!$B$33:$B$776,J$119)+'СЕТ СН'!$I$12+СВЦЭМ!$D$10+'СЕТ СН'!$I$6-'СЕТ СН'!$I$22</f>
        <v>1422.09884474</v>
      </c>
      <c r="K123" s="36">
        <f>SUMIFS(СВЦЭМ!$C$33:$C$776,СВЦЭМ!$A$33:$A$776,$A123,СВЦЭМ!$B$33:$B$776,K$119)+'СЕТ СН'!$I$12+СВЦЭМ!$D$10+'СЕТ СН'!$I$6-'СЕТ СН'!$I$22</f>
        <v>1402.6375673500002</v>
      </c>
      <c r="L123" s="36">
        <f>SUMIFS(СВЦЭМ!$C$33:$C$776,СВЦЭМ!$A$33:$A$776,$A123,СВЦЭМ!$B$33:$B$776,L$119)+'СЕТ СН'!$I$12+СВЦЭМ!$D$10+'СЕТ СН'!$I$6-'СЕТ СН'!$I$22</f>
        <v>1400.6733548100001</v>
      </c>
      <c r="M123" s="36">
        <f>SUMIFS(СВЦЭМ!$C$33:$C$776,СВЦЭМ!$A$33:$A$776,$A123,СВЦЭМ!$B$33:$B$776,M$119)+'СЕТ СН'!$I$12+СВЦЭМ!$D$10+'СЕТ СН'!$I$6-'СЕТ СН'!$I$22</f>
        <v>1417.80187174</v>
      </c>
      <c r="N123" s="36">
        <f>SUMIFS(СВЦЭМ!$C$33:$C$776,СВЦЭМ!$A$33:$A$776,$A123,СВЦЭМ!$B$33:$B$776,N$119)+'СЕТ СН'!$I$12+СВЦЭМ!$D$10+'СЕТ СН'!$I$6-'СЕТ СН'!$I$22</f>
        <v>1445.3611919499999</v>
      </c>
      <c r="O123" s="36">
        <f>SUMIFS(СВЦЭМ!$C$33:$C$776,СВЦЭМ!$A$33:$A$776,$A123,СВЦЭМ!$B$33:$B$776,O$119)+'СЕТ СН'!$I$12+СВЦЭМ!$D$10+'СЕТ СН'!$I$6-'СЕТ СН'!$I$22</f>
        <v>1452.22411599</v>
      </c>
      <c r="P123" s="36">
        <f>SUMIFS(СВЦЭМ!$C$33:$C$776,СВЦЭМ!$A$33:$A$776,$A123,СВЦЭМ!$B$33:$B$776,P$119)+'СЕТ СН'!$I$12+СВЦЭМ!$D$10+'СЕТ СН'!$I$6-'СЕТ СН'!$I$22</f>
        <v>1460.62674851</v>
      </c>
      <c r="Q123" s="36">
        <f>SUMIFS(СВЦЭМ!$C$33:$C$776,СВЦЭМ!$A$33:$A$776,$A123,СВЦЭМ!$B$33:$B$776,Q$119)+'СЕТ СН'!$I$12+СВЦЭМ!$D$10+'СЕТ СН'!$I$6-'СЕТ СН'!$I$22</f>
        <v>1452.96341211</v>
      </c>
      <c r="R123" s="36">
        <f>SUMIFS(СВЦЭМ!$C$33:$C$776,СВЦЭМ!$A$33:$A$776,$A123,СВЦЭМ!$B$33:$B$776,R$119)+'СЕТ СН'!$I$12+СВЦЭМ!$D$10+'СЕТ СН'!$I$6-'СЕТ СН'!$I$22</f>
        <v>1424.81110304</v>
      </c>
      <c r="S123" s="36">
        <f>SUMIFS(СВЦЭМ!$C$33:$C$776,СВЦЭМ!$A$33:$A$776,$A123,СВЦЭМ!$B$33:$B$776,S$119)+'СЕТ СН'!$I$12+СВЦЭМ!$D$10+'СЕТ СН'!$I$6-'СЕТ СН'!$I$22</f>
        <v>1364.9132717900002</v>
      </c>
      <c r="T123" s="36">
        <f>SUMIFS(СВЦЭМ!$C$33:$C$776,СВЦЭМ!$A$33:$A$776,$A123,СВЦЭМ!$B$33:$B$776,T$119)+'СЕТ СН'!$I$12+СВЦЭМ!$D$10+'СЕТ СН'!$I$6-'СЕТ СН'!$I$22</f>
        <v>1350.27637751</v>
      </c>
      <c r="U123" s="36">
        <f>SUMIFS(СВЦЭМ!$C$33:$C$776,СВЦЭМ!$A$33:$A$776,$A123,СВЦЭМ!$B$33:$B$776,U$119)+'СЕТ СН'!$I$12+СВЦЭМ!$D$10+'СЕТ СН'!$I$6-'СЕТ СН'!$I$22</f>
        <v>1335.6943895300001</v>
      </c>
      <c r="V123" s="36">
        <f>SUMIFS(СВЦЭМ!$C$33:$C$776,СВЦЭМ!$A$33:$A$776,$A123,СВЦЭМ!$B$33:$B$776,V$119)+'СЕТ СН'!$I$12+СВЦЭМ!$D$10+'СЕТ СН'!$I$6-'СЕТ СН'!$I$22</f>
        <v>1336.14900917</v>
      </c>
      <c r="W123" s="36">
        <f>SUMIFS(СВЦЭМ!$C$33:$C$776,СВЦЭМ!$A$33:$A$776,$A123,СВЦЭМ!$B$33:$B$776,W$119)+'СЕТ СН'!$I$12+СВЦЭМ!$D$10+'СЕТ СН'!$I$6-'СЕТ СН'!$I$22</f>
        <v>1342.28380494</v>
      </c>
      <c r="X123" s="36">
        <f>SUMIFS(СВЦЭМ!$C$33:$C$776,СВЦЭМ!$A$33:$A$776,$A123,СВЦЭМ!$B$33:$B$776,X$119)+'СЕТ СН'!$I$12+СВЦЭМ!$D$10+'СЕТ СН'!$I$6-'СЕТ СН'!$I$22</f>
        <v>1388.4338077900002</v>
      </c>
      <c r="Y123" s="36">
        <f>SUMIFS(СВЦЭМ!$C$33:$C$776,СВЦЭМ!$A$33:$A$776,$A123,СВЦЭМ!$B$33:$B$776,Y$119)+'СЕТ СН'!$I$12+СВЦЭМ!$D$10+'СЕТ СН'!$I$6-'СЕТ СН'!$I$22</f>
        <v>1432.6715635099999</v>
      </c>
    </row>
    <row r="124" spans="1:27" ht="15.75" x14ac:dyDescent="0.2">
      <c r="A124" s="35">
        <f t="shared" si="3"/>
        <v>43529</v>
      </c>
      <c r="B124" s="36">
        <f>SUMIFS(СВЦЭМ!$C$33:$C$776,СВЦЭМ!$A$33:$A$776,$A124,СВЦЭМ!$B$33:$B$776,B$119)+'СЕТ СН'!$I$12+СВЦЭМ!$D$10+'СЕТ СН'!$I$6-'СЕТ СН'!$I$22</f>
        <v>1455.8599515000001</v>
      </c>
      <c r="C124" s="36">
        <f>SUMIFS(СВЦЭМ!$C$33:$C$776,СВЦЭМ!$A$33:$A$776,$A124,СВЦЭМ!$B$33:$B$776,C$119)+'СЕТ СН'!$I$12+СВЦЭМ!$D$10+'СЕТ СН'!$I$6-'СЕТ СН'!$I$22</f>
        <v>1484.0560447400001</v>
      </c>
      <c r="D124" s="36">
        <f>SUMIFS(СВЦЭМ!$C$33:$C$776,СВЦЭМ!$A$33:$A$776,$A124,СВЦЭМ!$B$33:$B$776,D$119)+'СЕТ СН'!$I$12+СВЦЭМ!$D$10+'СЕТ СН'!$I$6-'СЕТ СН'!$I$22</f>
        <v>1498.8147270700001</v>
      </c>
      <c r="E124" s="36">
        <f>SUMIFS(СВЦЭМ!$C$33:$C$776,СВЦЭМ!$A$33:$A$776,$A124,СВЦЭМ!$B$33:$B$776,E$119)+'СЕТ СН'!$I$12+СВЦЭМ!$D$10+'СЕТ СН'!$I$6-'СЕТ СН'!$I$22</f>
        <v>1517.14699331</v>
      </c>
      <c r="F124" s="36">
        <f>SUMIFS(СВЦЭМ!$C$33:$C$776,СВЦЭМ!$A$33:$A$776,$A124,СВЦЭМ!$B$33:$B$776,F$119)+'СЕТ СН'!$I$12+СВЦЭМ!$D$10+'СЕТ СН'!$I$6-'СЕТ СН'!$I$22</f>
        <v>1527.60852037</v>
      </c>
      <c r="G124" s="36">
        <f>SUMIFS(СВЦЭМ!$C$33:$C$776,СВЦЭМ!$A$33:$A$776,$A124,СВЦЭМ!$B$33:$B$776,G$119)+'СЕТ СН'!$I$12+СВЦЭМ!$D$10+'СЕТ СН'!$I$6-'СЕТ СН'!$I$22</f>
        <v>1502.5011358100001</v>
      </c>
      <c r="H124" s="36">
        <f>SUMIFS(СВЦЭМ!$C$33:$C$776,СВЦЭМ!$A$33:$A$776,$A124,СВЦЭМ!$B$33:$B$776,H$119)+'СЕТ СН'!$I$12+СВЦЭМ!$D$10+'СЕТ СН'!$I$6-'СЕТ СН'!$I$22</f>
        <v>1460.48552225</v>
      </c>
      <c r="I124" s="36">
        <f>SUMIFS(СВЦЭМ!$C$33:$C$776,СВЦЭМ!$A$33:$A$776,$A124,СВЦЭМ!$B$33:$B$776,I$119)+'СЕТ СН'!$I$12+СВЦЭМ!$D$10+'СЕТ СН'!$I$6-'СЕТ СН'!$I$22</f>
        <v>1409.87172261</v>
      </c>
      <c r="J124" s="36">
        <f>SUMIFS(СВЦЭМ!$C$33:$C$776,СВЦЭМ!$A$33:$A$776,$A124,СВЦЭМ!$B$33:$B$776,J$119)+'СЕТ СН'!$I$12+СВЦЭМ!$D$10+'СЕТ СН'!$I$6-'СЕТ СН'!$I$22</f>
        <v>1377.0090106100001</v>
      </c>
      <c r="K124" s="36">
        <f>SUMIFS(СВЦЭМ!$C$33:$C$776,СВЦЭМ!$A$33:$A$776,$A124,СВЦЭМ!$B$33:$B$776,K$119)+'СЕТ СН'!$I$12+СВЦЭМ!$D$10+'СЕТ СН'!$I$6-'СЕТ СН'!$I$22</f>
        <v>1352.9125117799999</v>
      </c>
      <c r="L124" s="36">
        <f>SUMIFS(СВЦЭМ!$C$33:$C$776,СВЦЭМ!$A$33:$A$776,$A124,СВЦЭМ!$B$33:$B$776,L$119)+'СЕТ СН'!$I$12+СВЦЭМ!$D$10+'СЕТ СН'!$I$6-'СЕТ СН'!$I$22</f>
        <v>1351.2826073599999</v>
      </c>
      <c r="M124" s="36">
        <f>SUMIFS(СВЦЭМ!$C$33:$C$776,СВЦЭМ!$A$33:$A$776,$A124,СВЦЭМ!$B$33:$B$776,M$119)+'СЕТ СН'!$I$12+СВЦЭМ!$D$10+'СЕТ СН'!$I$6-'СЕТ СН'!$I$22</f>
        <v>1390.4309505199999</v>
      </c>
      <c r="N124" s="36">
        <f>SUMIFS(СВЦЭМ!$C$33:$C$776,СВЦЭМ!$A$33:$A$776,$A124,СВЦЭМ!$B$33:$B$776,N$119)+'СЕТ СН'!$I$12+СВЦЭМ!$D$10+'СЕТ СН'!$I$6-'СЕТ СН'!$I$22</f>
        <v>1426.0693714500001</v>
      </c>
      <c r="O124" s="36">
        <f>SUMIFS(СВЦЭМ!$C$33:$C$776,СВЦЭМ!$A$33:$A$776,$A124,СВЦЭМ!$B$33:$B$776,O$119)+'СЕТ СН'!$I$12+СВЦЭМ!$D$10+'СЕТ СН'!$I$6-'СЕТ СН'!$I$22</f>
        <v>1423.7141393900001</v>
      </c>
      <c r="P124" s="36">
        <f>SUMIFS(СВЦЭМ!$C$33:$C$776,СВЦЭМ!$A$33:$A$776,$A124,СВЦЭМ!$B$33:$B$776,P$119)+'СЕТ СН'!$I$12+СВЦЭМ!$D$10+'СЕТ СН'!$I$6-'СЕТ СН'!$I$22</f>
        <v>1455.76700297</v>
      </c>
      <c r="Q124" s="36">
        <f>SUMIFS(СВЦЭМ!$C$33:$C$776,СВЦЭМ!$A$33:$A$776,$A124,СВЦЭМ!$B$33:$B$776,Q$119)+'СЕТ СН'!$I$12+СВЦЭМ!$D$10+'СЕТ СН'!$I$6-'СЕТ СН'!$I$22</f>
        <v>1447.5130715300002</v>
      </c>
      <c r="R124" s="36">
        <f>SUMIFS(СВЦЭМ!$C$33:$C$776,СВЦЭМ!$A$33:$A$776,$A124,СВЦЭМ!$B$33:$B$776,R$119)+'СЕТ СН'!$I$12+СВЦЭМ!$D$10+'СЕТ СН'!$I$6-'СЕТ СН'!$I$22</f>
        <v>1420.3978892800001</v>
      </c>
      <c r="S124" s="36">
        <f>SUMIFS(СВЦЭМ!$C$33:$C$776,СВЦЭМ!$A$33:$A$776,$A124,СВЦЭМ!$B$33:$B$776,S$119)+'СЕТ СН'!$I$12+СВЦЭМ!$D$10+'СЕТ СН'!$I$6-'СЕТ СН'!$I$22</f>
        <v>1374.7069638299999</v>
      </c>
      <c r="T124" s="36">
        <f>SUMIFS(СВЦЭМ!$C$33:$C$776,СВЦЭМ!$A$33:$A$776,$A124,СВЦЭМ!$B$33:$B$776,T$119)+'СЕТ СН'!$I$12+СВЦЭМ!$D$10+'СЕТ СН'!$I$6-'СЕТ СН'!$I$22</f>
        <v>1354.6461800299999</v>
      </c>
      <c r="U124" s="36">
        <f>SUMIFS(СВЦЭМ!$C$33:$C$776,СВЦЭМ!$A$33:$A$776,$A124,СВЦЭМ!$B$33:$B$776,U$119)+'СЕТ СН'!$I$12+СВЦЭМ!$D$10+'СЕТ СН'!$I$6-'СЕТ СН'!$I$22</f>
        <v>1324.92456874</v>
      </c>
      <c r="V124" s="36">
        <f>SUMIFS(СВЦЭМ!$C$33:$C$776,СВЦЭМ!$A$33:$A$776,$A124,СВЦЭМ!$B$33:$B$776,V$119)+'СЕТ СН'!$I$12+СВЦЭМ!$D$10+'СЕТ СН'!$I$6-'СЕТ СН'!$I$22</f>
        <v>1322.85410336</v>
      </c>
      <c r="W124" s="36">
        <f>SUMIFS(СВЦЭМ!$C$33:$C$776,СВЦЭМ!$A$33:$A$776,$A124,СВЦЭМ!$B$33:$B$776,W$119)+'СЕТ СН'!$I$12+СВЦЭМ!$D$10+'СЕТ СН'!$I$6-'СЕТ СН'!$I$22</f>
        <v>1331.5702087899999</v>
      </c>
      <c r="X124" s="36">
        <f>SUMIFS(СВЦЭМ!$C$33:$C$776,СВЦЭМ!$A$33:$A$776,$A124,СВЦЭМ!$B$33:$B$776,X$119)+'СЕТ СН'!$I$12+СВЦЭМ!$D$10+'СЕТ СН'!$I$6-'СЕТ СН'!$I$22</f>
        <v>1391.70580434</v>
      </c>
      <c r="Y124" s="36">
        <f>SUMIFS(СВЦЭМ!$C$33:$C$776,СВЦЭМ!$A$33:$A$776,$A124,СВЦЭМ!$B$33:$B$776,Y$119)+'СЕТ СН'!$I$12+СВЦЭМ!$D$10+'СЕТ СН'!$I$6-'СЕТ СН'!$I$22</f>
        <v>1442.47857361</v>
      </c>
    </row>
    <row r="125" spans="1:27" ht="15.75" x14ac:dyDescent="0.2">
      <c r="A125" s="35">
        <f t="shared" si="3"/>
        <v>43530</v>
      </c>
      <c r="B125" s="36">
        <f>SUMIFS(СВЦЭМ!$C$33:$C$776,СВЦЭМ!$A$33:$A$776,$A125,СВЦЭМ!$B$33:$B$776,B$119)+'СЕТ СН'!$I$12+СВЦЭМ!$D$10+'СЕТ СН'!$I$6-'СЕТ СН'!$I$22</f>
        <v>1522.00815025</v>
      </c>
      <c r="C125" s="36">
        <f>SUMIFS(СВЦЭМ!$C$33:$C$776,СВЦЭМ!$A$33:$A$776,$A125,СВЦЭМ!$B$33:$B$776,C$119)+'СЕТ СН'!$I$12+СВЦЭМ!$D$10+'СЕТ СН'!$I$6-'СЕТ СН'!$I$22</f>
        <v>1540.1733948999999</v>
      </c>
      <c r="D125" s="36">
        <f>SUMIFS(СВЦЭМ!$C$33:$C$776,СВЦЭМ!$A$33:$A$776,$A125,СВЦЭМ!$B$33:$B$776,D$119)+'СЕТ СН'!$I$12+СВЦЭМ!$D$10+'СЕТ СН'!$I$6-'СЕТ СН'!$I$22</f>
        <v>1527.37007571</v>
      </c>
      <c r="E125" s="36">
        <f>SUMIFS(СВЦЭМ!$C$33:$C$776,СВЦЭМ!$A$33:$A$776,$A125,СВЦЭМ!$B$33:$B$776,E$119)+'СЕТ СН'!$I$12+СВЦЭМ!$D$10+'СЕТ СН'!$I$6-'СЕТ СН'!$I$22</f>
        <v>1531.46748093</v>
      </c>
      <c r="F125" s="36">
        <f>SUMIFS(СВЦЭМ!$C$33:$C$776,СВЦЭМ!$A$33:$A$776,$A125,СВЦЭМ!$B$33:$B$776,F$119)+'СЕТ СН'!$I$12+СВЦЭМ!$D$10+'СЕТ СН'!$I$6-'СЕТ СН'!$I$22</f>
        <v>1529.4253786300001</v>
      </c>
      <c r="G125" s="36">
        <f>SUMIFS(СВЦЭМ!$C$33:$C$776,СВЦЭМ!$A$33:$A$776,$A125,СВЦЭМ!$B$33:$B$776,G$119)+'СЕТ СН'!$I$12+СВЦЭМ!$D$10+'СЕТ СН'!$I$6-'СЕТ СН'!$I$22</f>
        <v>1511.4281598500002</v>
      </c>
      <c r="H125" s="36">
        <f>SUMIFS(СВЦЭМ!$C$33:$C$776,СВЦЭМ!$A$33:$A$776,$A125,СВЦЭМ!$B$33:$B$776,H$119)+'СЕТ СН'!$I$12+СВЦЭМ!$D$10+'СЕТ СН'!$I$6-'СЕТ СН'!$I$22</f>
        <v>1498.6235599500001</v>
      </c>
      <c r="I125" s="36">
        <f>SUMIFS(СВЦЭМ!$C$33:$C$776,СВЦЭМ!$A$33:$A$776,$A125,СВЦЭМ!$B$33:$B$776,I$119)+'СЕТ СН'!$I$12+СВЦЭМ!$D$10+'СЕТ СН'!$I$6-'СЕТ СН'!$I$22</f>
        <v>1459.5397477400002</v>
      </c>
      <c r="J125" s="36">
        <f>SUMIFS(СВЦЭМ!$C$33:$C$776,СВЦЭМ!$A$33:$A$776,$A125,СВЦЭМ!$B$33:$B$776,J$119)+'СЕТ СН'!$I$12+СВЦЭМ!$D$10+'СЕТ СН'!$I$6-'СЕТ СН'!$I$22</f>
        <v>1415.38349163</v>
      </c>
      <c r="K125" s="36">
        <f>SUMIFS(СВЦЭМ!$C$33:$C$776,СВЦЭМ!$A$33:$A$776,$A125,СВЦЭМ!$B$33:$B$776,K$119)+'СЕТ СН'!$I$12+СВЦЭМ!$D$10+'СЕТ СН'!$I$6-'СЕТ СН'!$I$22</f>
        <v>1396.55865232</v>
      </c>
      <c r="L125" s="36">
        <f>SUMIFS(СВЦЭМ!$C$33:$C$776,СВЦЭМ!$A$33:$A$776,$A125,СВЦЭМ!$B$33:$B$776,L$119)+'СЕТ СН'!$I$12+СВЦЭМ!$D$10+'СЕТ СН'!$I$6-'СЕТ СН'!$I$22</f>
        <v>1382.0007634799999</v>
      </c>
      <c r="M125" s="36">
        <f>SUMIFS(СВЦЭМ!$C$33:$C$776,СВЦЭМ!$A$33:$A$776,$A125,СВЦЭМ!$B$33:$B$776,M$119)+'СЕТ СН'!$I$12+СВЦЭМ!$D$10+'СЕТ СН'!$I$6-'СЕТ СН'!$I$22</f>
        <v>1422.77811408</v>
      </c>
      <c r="N125" s="36">
        <f>SUMIFS(СВЦЭМ!$C$33:$C$776,СВЦЭМ!$A$33:$A$776,$A125,СВЦЭМ!$B$33:$B$776,N$119)+'СЕТ СН'!$I$12+СВЦЭМ!$D$10+'СЕТ СН'!$I$6-'СЕТ СН'!$I$22</f>
        <v>1473.7803640500001</v>
      </c>
      <c r="O125" s="36">
        <f>SUMIFS(СВЦЭМ!$C$33:$C$776,СВЦЭМ!$A$33:$A$776,$A125,СВЦЭМ!$B$33:$B$776,O$119)+'СЕТ СН'!$I$12+СВЦЭМ!$D$10+'СЕТ СН'!$I$6-'СЕТ СН'!$I$22</f>
        <v>1473.31300362</v>
      </c>
      <c r="P125" s="36">
        <f>SUMIFS(СВЦЭМ!$C$33:$C$776,СВЦЭМ!$A$33:$A$776,$A125,СВЦЭМ!$B$33:$B$776,P$119)+'СЕТ СН'!$I$12+СВЦЭМ!$D$10+'СЕТ СН'!$I$6-'СЕТ СН'!$I$22</f>
        <v>1491.9417142500001</v>
      </c>
      <c r="Q125" s="36">
        <f>SUMIFS(СВЦЭМ!$C$33:$C$776,СВЦЭМ!$A$33:$A$776,$A125,СВЦЭМ!$B$33:$B$776,Q$119)+'СЕТ СН'!$I$12+СВЦЭМ!$D$10+'СЕТ СН'!$I$6-'СЕТ СН'!$I$22</f>
        <v>1493.1720055999999</v>
      </c>
      <c r="R125" s="36">
        <f>SUMIFS(СВЦЭМ!$C$33:$C$776,СВЦЭМ!$A$33:$A$776,$A125,СВЦЭМ!$B$33:$B$776,R$119)+'СЕТ СН'!$I$12+СВЦЭМ!$D$10+'СЕТ СН'!$I$6-'СЕТ СН'!$I$22</f>
        <v>1479.2286881300001</v>
      </c>
      <c r="S125" s="36">
        <f>SUMIFS(СВЦЭМ!$C$33:$C$776,СВЦЭМ!$A$33:$A$776,$A125,СВЦЭМ!$B$33:$B$776,S$119)+'СЕТ СН'!$I$12+СВЦЭМ!$D$10+'СЕТ СН'!$I$6-'СЕТ СН'!$I$22</f>
        <v>1430.8054750000001</v>
      </c>
      <c r="T125" s="36">
        <f>SUMIFS(СВЦЭМ!$C$33:$C$776,СВЦЭМ!$A$33:$A$776,$A125,СВЦЭМ!$B$33:$B$776,T$119)+'СЕТ СН'!$I$12+СВЦЭМ!$D$10+'СЕТ СН'!$I$6-'СЕТ СН'!$I$22</f>
        <v>1409.5839143100002</v>
      </c>
      <c r="U125" s="36">
        <f>SUMIFS(СВЦЭМ!$C$33:$C$776,СВЦЭМ!$A$33:$A$776,$A125,СВЦЭМ!$B$33:$B$776,U$119)+'СЕТ СН'!$I$12+СВЦЭМ!$D$10+'СЕТ СН'!$I$6-'СЕТ СН'!$I$22</f>
        <v>1355.83434001</v>
      </c>
      <c r="V125" s="36">
        <f>SUMIFS(СВЦЭМ!$C$33:$C$776,СВЦЭМ!$A$33:$A$776,$A125,СВЦЭМ!$B$33:$B$776,V$119)+'СЕТ СН'!$I$12+СВЦЭМ!$D$10+'СЕТ СН'!$I$6-'СЕТ СН'!$I$22</f>
        <v>1359.6277123300001</v>
      </c>
      <c r="W125" s="36">
        <f>SUMIFS(СВЦЭМ!$C$33:$C$776,СВЦЭМ!$A$33:$A$776,$A125,СВЦЭМ!$B$33:$B$776,W$119)+'СЕТ СН'!$I$12+СВЦЭМ!$D$10+'СЕТ СН'!$I$6-'СЕТ СН'!$I$22</f>
        <v>1346.86497712</v>
      </c>
      <c r="X125" s="36">
        <f>SUMIFS(СВЦЭМ!$C$33:$C$776,СВЦЭМ!$A$33:$A$776,$A125,СВЦЭМ!$B$33:$B$776,X$119)+'СЕТ СН'!$I$12+СВЦЭМ!$D$10+'СЕТ СН'!$I$6-'СЕТ СН'!$I$22</f>
        <v>1388.17018218</v>
      </c>
      <c r="Y125" s="36">
        <f>SUMIFS(СВЦЭМ!$C$33:$C$776,СВЦЭМ!$A$33:$A$776,$A125,СВЦЭМ!$B$33:$B$776,Y$119)+'СЕТ СН'!$I$12+СВЦЭМ!$D$10+'СЕТ СН'!$I$6-'СЕТ СН'!$I$22</f>
        <v>1431.0792732099999</v>
      </c>
    </row>
    <row r="126" spans="1:27" ht="15.75" x14ac:dyDescent="0.2">
      <c r="A126" s="35">
        <f t="shared" si="3"/>
        <v>43531</v>
      </c>
      <c r="B126" s="36">
        <f>SUMIFS(СВЦЭМ!$C$33:$C$776,СВЦЭМ!$A$33:$A$776,$A126,СВЦЭМ!$B$33:$B$776,B$119)+'СЕТ СН'!$I$12+СВЦЭМ!$D$10+'СЕТ СН'!$I$6-'СЕТ СН'!$I$22</f>
        <v>1513.0175137700001</v>
      </c>
      <c r="C126" s="36">
        <f>SUMIFS(СВЦЭМ!$C$33:$C$776,СВЦЭМ!$A$33:$A$776,$A126,СВЦЭМ!$B$33:$B$776,C$119)+'СЕТ СН'!$I$12+СВЦЭМ!$D$10+'СЕТ СН'!$I$6-'СЕТ СН'!$I$22</f>
        <v>1538.74763233</v>
      </c>
      <c r="D126" s="36">
        <f>SUMIFS(СВЦЭМ!$C$33:$C$776,СВЦЭМ!$A$33:$A$776,$A126,СВЦЭМ!$B$33:$B$776,D$119)+'СЕТ СН'!$I$12+СВЦЭМ!$D$10+'СЕТ СН'!$I$6-'СЕТ СН'!$I$22</f>
        <v>1526.71575605</v>
      </c>
      <c r="E126" s="36">
        <f>SUMIFS(СВЦЭМ!$C$33:$C$776,СВЦЭМ!$A$33:$A$776,$A126,СВЦЭМ!$B$33:$B$776,E$119)+'СЕТ СН'!$I$12+СВЦЭМ!$D$10+'СЕТ СН'!$I$6-'СЕТ СН'!$I$22</f>
        <v>1527.8416999400001</v>
      </c>
      <c r="F126" s="36">
        <f>SUMIFS(СВЦЭМ!$C$33:$C$776,СВЦЭМ!$A$33:$A$776,$A126,СВЦЭМ!$B$33:$B$776,F$119)+'СЕТ СН'!$I$12+СВЦЭМ!$D$10+'СЕТ СН'!$I$6-'СЕТ СН'!$I$22</f>
        <v>1527.6544188299999</v>
      </c>
      <c r="G126" s="36">
        <f>SUMIFS(СВЦЭМ!$C$33:$C$776,СВЦЭМ!$A$33:$A$776,$A126,СВЦЭМ!$B$33:$B$776,G$119)+'СЕТ СН'!$I$12+СВЦЭМ!$D$10+'СЕТ СН'!$I$6-'СЕТ СН'!$I$22</f>
        <v>1519.3904449400002</v>
      </c>
      <c r="H126" s="36">
        <f>SUMIFS(СВЦЭМ!$C$33:$C$776,СВЦЭМ!$A$33:$A$776,$A126,СВЦЭМ!$B$33:$B$776,H$119)+'СЕТ СН'!$I$12+СВЦЭМ!$D$10+'СЕТ СН'!$I$6-'СЕТ СН'!$I$22</f>
        <v>1488.5663227</v>
      </c>
      <c r="I126" s="36">
        <f>SUMIFS(СВЦЭМ!$C$33:$C$776,СВЦЭМ!$A$33:$A$776,$A126,СВЦЭМ!$B$33:$B$776,I$119)+'СЕТ СН'!$I$12+СВЦЭМ!$D$10+'СЕТ СН'!$I$6-'СЕТ СН'!$I$22</f>
        <v>1444.8463962999999</v>
      </c>
      <c r="J126" s="36">
        <f>SUMIFS(СВЦЭМ!$C$33:$C$776,СВЦЭМ!$A$33:$A$776,$A126,СВЦЭМ!$B$33:$B$776,J$119)+'СЕТ СН'!$I$12+СВЦЭМ!$D$10+'СЕТ СН'!$I$6-'СЕТ СН'!$I$22</f>
        <v>1400.3196823399999</v>
      </c>
      <c r="K126" s="36">
        <f>SUMIFS(СВЦЭМ!$C$33:$C$776,СВЦЭМ!$A$33:$A$776,$A126,СВЦЭМ!$B$33:$B$776,K$119)+'СЕТ СН'!$I$12+СВЦЭМ!$D$10+'СЕТ СН'!$I$6-'СЕТ СН'!$I$22</f>
        <v>1386.55243346</v>
      </c>
      <c r="L126" s="36">
        <f>SUMIFS(СВЦЭМ!$C$33:$C$776,СВЦЭМ!$A$33:$A$776,$A126,СВЦЭМ!$B$33:$B$776,L$119)+'СЕТ СН'!$I$12+СВЦЭМ!$D$10+'СЕТ СН'!$I$6-'СЕТ СН'!$I$22</f>
        <v>1389.8360559400001</v>
      </c>
      <c r="M126" s="36">
        <f>SUMIFS(СВЦЭМ!$C$33:$C$776,СВЦЭМ!$A$33:$A$776,$A126,СВЦЭМ!$B$33:$B$776,M$119)+'СЕТ СН'!$I$12+СВЦЭМ!$D$10+'СЕТ СН'!$I$6-'СЕТ СН'!$I$22</f>
        <v>1416.1138889600002</v>
      </c>
      <c r="N126" s="36">
        <f>SUMIFS(СВЦЭМ!$C$33:$C$776,СВЦЭМ!$A$33:$A$776,$A126,СВЦЭМ!$B$33:$B$776,N$119)+'СЕТ СН'!$I$12+СВЦЭМ!$D$10+'СЕТ СН'!$I$6-'СЕТ СН'!$I$22</f>
        <v>1471.2278865600001</v>
      </c>
      <c r="O126" s="36">
        <f>SUMIFS(СВЦЭМ!$C$33:$C$776,СВЦЭМ!$A$33:$A$776,$A126,СВЦЭМ!$B$33:$B$776,O$119)+'СЕТ СН'!$I$12+СВЦЭМ!$D$10+'СЕТ СН'!$I$6-'СЕТ СН'!$I$22</f>
        <v>1478.35188722</v>
      </c>
      <c r="P126" s="36">
        <f>SUMIFS(СВЦЭМ!$C$33:$C$776,СВЦЭМ!$A$33:$A$776,$A126,СВЦЭМ!$B$33:$B$776,P$119)+'СЕТ СН'!$I$12+СВЦЭМ!$D$10+'СЕТ СН'!$I$6-'СЕТ СН'!$I$22</f>
        <v>1489.39019856</v>
      </c>
      <c r="Q126" s="36">
        <f>SUMIFS(СВЦЭМ!$C$33:$C$776,СВЦЭМ!$A$33:$A$776,$A126,СВЦЭМ!$B$33:$B$776,Q$119)+'СЕТ СН'!$I$12+СВЦЭМ!$D$10+'СЕТ СН'!$I$6-'СЕТ СН'!$I$22</f>
        <v>1491.3939569899999</v>
      </c>
      <c r="R126" s="36">
        <f>SUMIFS(СВЦЭМ!$C$33:$C$776,СВЦЭМ!$A$33:$A$776,$A126,СВЦЭМ!$B$33:$B$776,R$119)+'СЕТ СН'!$I$12+СВЦЭМ!$D$10+'СЕТ СН'!$I$6-'СЕТ СН'!$I$22</f>
        <v>1469.61033273</v>
      </c>
      <c r="S126" s="36">
        <f>SUMIFS(СВЦЭМ!$C$33:$C$776,СВЦЭМ!$A$33:$A$776,$A126,СВЦЭМ!$B$33:$B$776,S$119)+'СЕТ СН'!$I$12+СВЦЭМ!$D$10+'СЕТ СН'!$I$6-'СЕТ СН'!$I$22</f>
        <v>1431.16438862</v>
      </c>
      <c r="T126" s="36">
        <f>SUMIFS(СВЦЭМ!$C$33:$C$776,СВЦЭМ!$A$33:$A$776,$A126,СВЦЭМ!$B$33:$B$776,T$119)+'СЕТ СН'!$I$12+СВЦЭМ!$D$10+'СЕТ СН'!$I$6-'СЕТ СН'!$I$22</f>
        <v>1391.92573505</v>
      </c>
      <c r="U126" s="36">
        <f>SUMIFS(СВЦЭМ!$C$33:$C$776,СВЦЭМ!$A$33:$A$776,$A126,СВЦЭМ!$B$33:$B$776,U$119)+'СЕТ СН'!$I$12+СВЦЭМ!$D$10+'СЕТ СН'!$I$6-'СЕТ СН'!$I$22</f>
        <v>1376.1849034500001</v>
      </c>
      <c r="V126" s="36">
        <f>SUMIFS(СВЦЭМ!$C$33:$C$776,СВЦЭМ!$A$33:$A$776,$A126,СВЦЭМ!$B$33:$B$776,V$119)+'СЕТ СН'!$I$12+СВЦЭМ!$D$10+'СЕТ СН'!$I$6-'СЕТ СН'!$I$22</f>
        <v>1375.1960990699999</v>
      </c>
      <c r="W126" s="36">
        <f>SUMIFS(СВЦЭМ!$C$33:$C$776,СВЦЭМ!$A$33:$A$776,$A126,СВЦЭМ!$B$33:$B$776,W$119)+'СЕТ СН'!$I$12+СВЦЭМ!$D$10+'СЕТ СН'!$I$6-'СЕТ СН'!$I$22</f>
        <v>1378.2583621899998</v>
      </c>
      <c r="X126" s="36">
        <f>SUMIFS(СВЦЭМ!$C$33:$C$776,СВЦЭМ!$A$33:$A$776,$A126,СВЦЭМ!$B$33:$B$776,X$119)+'СЕТ СН'!$I$12+СВЦЭМ!$D$10+'СЕТ СН'!$I$6-'СЕТ СН'!$I$22</f>
        <v>1424.46406398</v>
      </c>
      <c r="Y126" s="36">
        <f>SUMIFS(СВЦЭМ!$C$33:$C$776,СВЦЭМ!$A$33:$A$776,$A126,СВЦЭМ!$B$33:$B$776,Y$119)+'СЕТ СН'!$I$12+СВЦЭМ!$D$10+'СЕТ СН'!$I$6-'СЕТ СН'!$I$22</f>
        <v>1478.72959556</v>
      </c>
    </row>
    <row r="127" spans="1:27" ht="15.75" x14ac:dyDescent="0.2">
      <c r="A127" s="35">
        <f t="shared" si="3"/>
        <v>43532</v>
      </c>
      <c r="B127" s="36">
        <f>SUMIFS(СВЦЭМ!$C$33:$C$776,СВЦЭМ!$A$33:$A$776,$A127,СВЦЭМ!$B$33:$B$776,B$119)+'СЕТ СН'!$I$12+СВЦЭМ!$D$10+'СЕТ СН'!$I$6-'СЕТ СН'!$I$22</f>
        <v>1520.6503161199998</v>
      </c>
      <c r="C127" s="36">
        <f>SUMIFS(СВЦЭМ!$C$33:$C$776,СВЦЭМ!$A$33:$A$776,$A127,СВЦЭМ!$B$33:$B$776,C$119)+'СЕТ СН'!$I$12+СВЦЭМ!$D$10+'СЕТ СН'!$I$6-'СЕТ СН'!$I$22</f>
        <v>1551.0026094899999</v>
      </c>
      <c r="D127" s="36">
        <f>SUMIFS(СВЦЭМ!$C$33:$C$776,СВЦЭМ!$A$33:$A$776,$A127,СВЦЭМ!$B$33:$B$776,D$119)+'СЕТ СН'!$I$12+СВЦЭМ!$D$10+'СЕТ СН'!$I$6-'СЕТ СН'!$I$22</f>
        <v>1552.7173989500002</v>
      </c>
      <c r="E127" s="36">
        <f>SUMIFS(СВЦЭМ!$C$33:$C$776,СВЦЭМ!$A$33:$A$776,$A127,СВЦЭМ!$B$33:$B$776,E$119)+'СЕТ СН'!$I$12+СВЦЭМ!$D$10+'СЕТ СН'!$I$6-'СЕТ СН'!$I$22</f>
        <v>1565.5215110899999</v>
      </c>
      <c r="F127" s="36">
        <f>SUMIFS(СВЦЭМ!$C$33:$C$776,СВЦЭМ!$A$33:$A$776,$A127,СВЦЭМ!$B$33:$B$776,F$119)+'СЕТ СН'!$I$12+СВЦЭМ!$D$10+'СЕТ СН'!$I$6-'СЕТ СН'!$I$22</f>
        <v>1562.1083308799998</v>
      </c>
      <c r="G127" s="36">
        <f>SUMIFS(СВЦЭМ!$C$33:$C$776,СВЦЭМ!$A$33:$A$776,$A127,СВЦЭМ!$B$33:$B$776,G$119)+'СЕТ СН'!$I$12+СВЦЭМ!$D$10+'СЕТ СН'!$I$6-'СЕТ СН'!$I$22</f>
        <v>1552.4965546200001</v>
      </c>
      <c r="H127" s="36">
        <f>SUMIFS(СВЦЭМ!$C$33:$C$776,СВЦЭМ!$A$33:$A$776,$A127,СВЦЭМ!$B$33:$B$776,H$119)+'СЕТ СН'!$I$12+СВЦЭМ!$D$10+'СЕТ СН'!$I$6-'СЕТ СН'!$I$22</f>
        <v>1531.04838015</v>
      </c>
      <c r="I127" s="36">
        <f>SUMIFS(СВЦЭМ!$C$33:$C$776,СВЦЭМ!$A$33:$A$776,$A127,СВЦЭМ!$B$33:$B$776,I$119)+'СЕТ СН'!$I$12+СВЦЭМ!$D$10+'СЕТ СН'!$I$6-'СЕТ СН'!$I$22</f>
        <v>1484.7091830700001</v>
      </c>
      <c r="J127" s="36">
        <f>SUMIFS(СВЦЭМ!$C$33:$C$776,СВЦЭМ!$A$33:$A$776,$A127,СВЦЭМ!$B$33:$B$776,J$119)+'СЕТ СН'!$I$12+СВЦЭМ!$D$10+'СЕТ СН'!$I$6-'СЕТ СН'!$I$22</f>
        <v>1408.5100058600001</v>
      </c>
      <c r="K127" s="36">
        <f>SUMIFS(СВЦЭМ!$C$33:$C$776,СВЦЭМ!$A$33:$A$776,$A127,СВЦЭМ!$B$33:$B$776,K$119)+'СЕТ СН'!$I$12+СВЦЭМ!$D$10+'СЕТ СН'!$I$6-'СЕТ СН'!$I$22</f>
        <v>1367.7424245900002</v>
      </c>
      <c r="L127" s="36">
        <f>SUMIFS(СВЦЭМ!$C$33:$C$776,СВЦЭМ!$A$33:$A$776,$A127,СВЦЭМ!$B$33:$B$776,L$119)+'СЕТ СН'!$I$12+СВЦЭМ!$D$10+'СЕТ СН'!$I$6-'СЕТ СН'!$I$22</f>
        <v>1364.0381051100001</v>
      </c>
      <c r="M127" s="36">
        <f>SUMIFS(СВЦЭМ!$C$33:$C$776,СВЦЭМ!$A$33:$A$776,$A127,СВЦЭМ!$B$33:$B$776,M$119)+'СЕТ СН'!$I$12+СВЦЭМ!$D$10+'СЕТ СН'!$I$6-'СЕТ СН'!$I$22</f>
        <v>1383.4668745899999</v>
      </c>
      <c r="N127" s="36">
        <f>SUMIFS(СВЦЭМ!$C$33:$C$776,СВЦЭМ!$A$33:$A$776,$A127,СВЦЭМ!$B$33:$B$776,N$119)+'СЕТ СН'!$I$12+СВЦЭМ!$D$10+'СЕТ СН'!$I$6-'СЕТ СН'!$I$22</f>
        <v>1441.0399055600001</v>
      </c>
      <c r="O127" s="36">
        <f>SUMIFS(СВЦЭМ!$C$33:$C$776,СВЦЭМ!$A$33:$A$776,$A127,СВЦЭМ!$B$33:$B$776,O$119)+'СЕТ СН'!$I$12+СВЦЭМ!$D$10+'СЕТ СН'!$I$6-'СЕТ СН'!$I$22</f>
        <v>1438.9525753600001</v>
      </c>
      <c r="P127" s="36">
        <f>SUMIFS(СВЦЭМ!$C$33:$C$776,СВЦЭМ!$A$33:$A$776,$A127,СВЦЭМ!$B$33:$B$776,P$119)+'СЕТ СН'!$I$12+СВЦЭМ!$D$10+'СЕТ СН'!$I$6-'СЕТ СН'!$I$22</f>
        <v>1459.6009668300001</v>
      </c>
      <c r="Q127" s="36">
        <f>SUMIFS(СВЦЭМ!$C$33:$C$776,СВЦЭМ!$A$33:$A$776,$A127,СВЦЭМ!$B$33:$B$776,Q$119)+'СЕТ СН'!$I$12+СВЦЭМ!$D$10+'СЕТ СН'!$I$6-'СЕТ СН'!$I$22</f>
        <v>1457.9921871400002</v>
      </c>
      <c r="R127" s="36">
        <f>SUMIFS(СВЦЭМ!$C$33:$C$776,СВЦЭМ!$A$33:$A$776,$A127,СВЦЭМ!$B$33:$B$776,R$119)+'СЕТ СН'!$I$12+СВЦЭМ!$D$10+'СЕТ СН'!$I$6-'СЕТ СН'!$I$22</f>
        <v>1426.0176669699999</v>
      </c>
      <c r="S127" s="36">
        <f>SUMIFS(СВЦЭМ!$C$33:$C$776,СВЦЭМ!$A$33:$A$776,$A127,СВЦЭМ!$B$33:$B$776,S$119)+'СЕТ СН'!$I$12+СВЦЭМ!$D$10+'СЕТ СН'!$I$6-'СЕТ СН'!$I$22</f>
        <v>1392.6829467100001</v>
      </c>
      <c r="T127" s="36">
        <f>SUMIFS(СВЦЭМ!$C$33:$C$776,СВЦЭМ!$A$33:$A$776,$A127,СВЦЭМ!$B$33:$B$776,T$119)+'СЕТ СН'!$I$12+СВЦЭМ!$D$10+'СЕТ СН'!$I$6-'СЕТ СН'!$I$22</f>
        <v>1358.6297132</v>
      </c>
      <c r="U127" s="36">
        <f>SUMIFS(СВЦЭМ!$C$33:$C$776,СВЦЭМ!$A$33:$A$776,$A127,СВЦЭМ!$B$33:$B$776,U$119)+'СЕТ СН'!$I$12+СВЦЭМ!$D$10+'СЕТ СН'!$I$6-'СЕТ СН'!$I$22</f>
        <v>1337.4489383499999</v>
      </c>
      <c r="V127" s="36">
        <f>SUMIFS(СВЦЭМ!$C$33:$C$776,СВЦЭМ!$A$33:$A$776,$A127,СВЦЭМ!$B$33:$B$776,V$119)+'СЕТ СН'!$I$12+СВЦЭМ!$D$10+'СЕТ СН'!$I$6-'СЕТ СН'!$I$22</f>
        <v>1334.5337521400002</v>
      </c>
      <c r="W127" s="36">
        <f>SUMIFS(СВЦЭМ!$C$33:$C$776,СВЦЭМ!$A$33:$A$776,$A127,СВЦЭМ!$B$33:$B$776,W$119)+'СЕТ СН'!$I$12+СВЦЭМ!$D$10+'СЕТ СН'!$I$6-'СЕТ СН'!$I$22</f>
        <v>1332.0295465899999</v>
      </c>
      <c r="X127" s="36">
        <f>SUMIFS(СВЦЭМ!$C$33:$C$776,СВЦЭМ!$A$33:$A$776,$A127,СВЦЭМ!$B$33:$B$776,X$119)+'СЕТ СН'!$I$12+СВЦЭМ!$D$10+'СЕТ СН'!$I$6-'СЕТ СН'!$I$22</f>
        <v>1368.08998352</v>
      </c>
      <c r="Y127" s="36">
        <f>SUMIFS(СВЦЭМ!$C$33:$C$776,СВЦЭМ!$A$33:$A$776,$A127,СВЦЭМ!$B$33:$B$776,Y$119)+'СЕТ СН'!$I$12+СВЦЭМ!$D$10+'СЕТ СН'!$I$6-'СЕТ СН'!$I$22</f>
        <v>1427.1605058099999</v>
      </c>
    </row>
    <row r="128" spans="1:27" ht="15.75" x14ac:dyDescent="0.2">
      <c r="A128" s="35">
        <f t="shared" si="3"/>
        <v>43533</v>
      </c>
      <c r="B128" s="36">
        <f>SUMIFS(СВЦЭМ!$C$33:$C$776,СВЦЭМ!$A$33:$A$776,$A128,СВЦЭМ!$B$33:$B$776,B$119)+'СЕТ СН'!$I$12+СВЦЭМ!$D$10+'СЕТ СН'!$I$6-'СЕТ СН'!$I$22</f>
        <v>1462.9828705</v>
      </c>
      <c r="C128" s="36">
        <f>SUMIFS(СВЦЭМ!$C$33:$C$776,СВЦЭМ!$A$33:$A$776,$A128,СВЦЭМ!$B$33:$B$776,C$119)+'СЕТ СН'!$I$12+СВЦЭМ!$D$10+'СЕТ СН'!$I$6-'СЕТ СН'!$I$22</f>
        <v>1488.44520229</v>
      </c>
      <c r="D128" s="36">
        <f>SUMIFS(СВЦЭМ!$C$33:$C$776,СВЦЭМ!$A$33:$A$776,$A128,СВЦЭМ!$B$33:$B$776,D$119)+'СЕТ СН'!$I$12+СВЦЭМ!$D$10+'СЕТ СН'!$I$6-'СЕТ СН'!$I$22</f>
        <v>1523.90094363</v>
      </c>
      <c r="E128" s="36">
        <f>SUMIFS(СВЦЭМ!$C$33:$C$776,СВЦЭМ!$A$33:$A$776,$A128,СВЦЭМ!$B$33:$B$776,E$119)+'СЕТ СН'!$I$12+СВЦЭМ!$D$10+'СЕТ СН'!$I$6-'СЕТ СН'!$I$22</f>
        <v>1510.29350462</v>
      </c>
      <c r="F128" s="36">
        <f>SUMIFS(СВЦЭМ!$C$33:$C$776,СВЦЭМ!$A$33:$A$776,$A128,СВЦЭМ!$B$33:$B$776,F$119)+'СЕТ СН'!$I$12+СВЦЭМ!$D$10+'СЕТ СН'!$I$6-'СЕТ СН'!$I$22</f>
        <v>1538.79539619</v>
      </c>
      <c r="G128" s="36">
        <f>SUMIFS(СВЦЭМ!$C$33:$C$776,СВЦЭМ!$A$33:$A$776,$A128,СВЦЭМ!$B$33:$B$776,G$119)+'СЕТ СН'!$I$12+СВЦЭМ!$D$10+'СЕТ СН'!$I$6-'СЕТ СН'!$I$22</f>
        <v>1528.4988539400001</v>
      </c>
      <c r="H128" s="36">
        <f>SUMIFS(СВЦЭМ!$C$33:$C$776,СВЦЭМ!$A$33:$A$776,$A128,СВЦЭМ!$B$33:$B$776,H$119)+'СЕТ СН'!$I$12+СВЦЭМ!$D$10+'СЕТ СН'!$I$6-'СЕТ СН'!$I$22</f>
        <v>1519.7331583600001</v>
      </c>
      <c r="I128" s="36">
        <f>SUMIFS(СВЦЭМ!$C$33:$C$776,СВЦЭМ!$A$33:$A$776,$A128,СВЦЭМ!$B$33:$B$776,I$119)+'СЕТ СН'!$I$12+СВЦЭМ!$D$10+'СЕТ СН'!$I$6-'СЕТ СН'!$I$22</f>
        <v>1461.5580440600002</v>
      </c>
      <c r="J128" s="36">
        <f>SUMIFS(СВЦЭМ!$C$33:$C$776,СВЦЭМ!$A$33:$A$776,$A128,СВЦЭМ!$B$33:$B$776,J$119)+'СЕТ СН'!$I$12+СВЦЭМ!$D$10+'СЕТ СН'!$I$6-'СЕТ СН'!$I$22</f>
        <v>1403.2416448700001</v>
      </c>
      <c r="K128" s="36">
        <f>SUMIFS(СВЦЭМ!$C$33:$C$776,СВЦЭМ!$A$33:$A$776,$A128,СВЦЭМ!$B$33:$B$776,K$119)+'СЕТ СН'!$I$12+СВЦЭМ!$D$10+'СЕТ СН'!$I$6-'СЕТ СН'!$I$22</f>
        <v>1391.90741536</v>
      </c>
      <c r="L128" s="36">
        <f>SUMIFS(СВЦЭМ!$C$33:$C$776,СВЦЭМ!$A$33:$A$776,$A128,СВЦЭМ!$B$33:$B$776,L$119)+'СЕТ СН'!$I$12+СВЦЭМ!$D$10+'СЕТ СН'!$I$6-'СЕТ СН'!$I$22</f>
        <v>1388.3980649999999</v>
      </c>
      <c r="M128" s="36">
        <f>SUMIFS(СВЦЭМ!$C$33:$C$776,СВЦЭМ!$A$33:$A$776,$A128,СВЦЭМ!$B$33:$B$776,M$119)+'СЕТ СН'!$I$12+СВЦЭМ!$D$10+'СЕТ СН'!$I$6-'СЕТ СН'!$I$22</f>
        <v>1414.7670618</v>
      </c>
      <c r="N128" s="36">
        <f>SUMIFS(СВЦЭМ!$C$33:$C$776,СВЦЭМ!$A$33:$A$776,$A128,СВЦЭМ!$B$33:$B$776,N$119)+'СЕТ СН'!$I$12+СВЦЭМ!$D$10+'СЕТ СН'!$I$6-'СЕТ СН'!$I$22</f>
        <v>1454.4440923900002</v>
      </c>
      <c r="O128" s="36">
        <f>SUMIFS(СВЦЭМ!$C$33:$C$776,СВЦЭМ!$A$33:$A$776,$A128,СВЦЭМ!$B$33:$B$776,O$119)+'СЕТ СН'!$I$12+СВЦЭМ!$D$10+'СЕТ СН'!$I$6-'СЕТ СН'!$I$22</f>
        <v>1474.6251089299999</v>
      </c>
      <c r="P128" s="36">
        <f>SUMIFS(СВЦЭМ!$C$33:$C$776,СВЦЭМ!$A$33:$A$776,$A128,СВЦЭМ!$B$33:$B$776,P$119)+'СЕТ СН'!$I$12+СВЦЭМ!$D$10+'СЕТ СН'!$I$6-'СЕТ СН'!$I$22</f>
        <v>1491.7563633499999</v>
      </c>
      <c r="Q128" s="36">
        <f>SUMIFS(СВЦЭМ!$C$33:$C$776,СВЦЭМ!$A$33:$A$776,$A128,СВЦЭМ!$B$33:$B$776,Q$119)+'СЕТ СН'!$I$12+СВЦЭМ!$D$10+'СЕТ СН'!$I$6-'СЕТ СН'!$I$22</f>
        <v>1492.46431321</v>
      </c>
      <c r="R128" s="36">
        <f>SUMIFS(СВЦЭМ!$C$33:$C$776,СВЦЭМ!$A$33:$A$776,$A128,СВЦЭМ!$B$33:$B$776,R$119)+'СЕТ СН'!$I$12+СВЦЭМ!$D$10+'СЕТ СН'!$I$6-'СЕТ СН'!$I$22</f>
        <v>1466.181597</v>
      </c>
      <c r="S128" s="36">
        <f>SUMIFS(СВЦЭМ!$C$33:$C$776,СВЦЭМ!$A$33:$A$776,$A128,СВЦЭМ!$B$33:$B$776,S$119)+'СЕТ СН'!$I$12+СВЦЭМ!$D$10+'СЕТ СН'!$I$6-'СЕТ СН'!$I$22</f>
        <v>1406.6958918099999</v>
      </c>
      <c r="T128" s="36">
        <f>SUMIFS(СВЦЭМ!$C$33:$C$776,СВЦЭМ!$A$33:$A$776,$A128,СВЦЭМ!$B$33:$B$776,T$119)+'СЕТ СН'!$I$12+СВЦЭМ!$D$10+'СЕТ СН'!$I$6-'СЕТ СН'!$I$22</f>
        <v>1382.75511585</v>
      </c>
      <c r="U128" s="36">
        <f>SUMIFS(СВЦЭМ!$C$33:$C$776,СВЦЭМ!$A$33:$A$776,$A128,СВЦЭМ!$B$33:$B$776,U$119)+'СЕТ СН'!$I$12+СВЦЭМ!$D$10+'СЕТ СН'!$I$6-'СЕТ СН'!$I$22</f>
        <v>1363.1318084700001</v>
      </c>
      <c r="V128" s="36">
        <f>SUMIFS(СВЦЭМ!$C$33:$C$776,СВЦЭМ!$A$33:$A$776,$A128,СВЦЭМ!$B$33:$B$776,V$119)+'СЕТ СН'!$I$12+СВЦЭМ!$D$10+'СЕТ СН'!$I$6-'СЕТ СН'!$I$22</f>
        <v>1353.41495596</v>
      </c>
      <c r="W128" s="36">
        <f>SUMIFS(СВЦЭМ!$C$33:$C$776,СВЦЭМ!$A$33:$A$776,$A128,СВЦЭМ!$B$33:$B$776,W$119)+'СЕТ СН'!$I$12+СВЦЭМ!$D$10+'СЕТ СН'!$I$6-'СЕТ СН'!$I$22</f>
        <v>1382.28703152</v>
      </c>
      <c r="X128" s="36">
        <f>SUMIFS(СВЦЭМ!$C$33:$C$776,СВЦЭМ!$A$33:$A$776,$A128,СВЦЭМ!$B$33:$B$776,X$119)+'СЕТ СН'!$I$12+СВЦЭМ!$D$10+'СЕТ СН'!$I$6-'СЕТ СН'!$I$22</f>
        <v>1435.3548557500001</v>
      </c>
      <c r="Y128" s="36">
        <f>SUMIFS(СВЦЭМ!$C$33:$C$776,СВЦЭМ!$A$33:$A$776,$A128,СВЦЭМ!$B$33:$B$776,Y$119)+'СЕТ СН'!$I$12+СВЦЭМ!$D$10+'СЕТ СН'!$I$6-'СЕТ СН'!$I$22</f>
        <v>1454.8828321999999</v>
      </c>
    </row>
    <row r="129" spans="1:25" ht="15.75" x14ac:dyDescent="0.2">
      <c r="A129" s="35">
        <f t="shared" si="3"/>
        <v>43534</v>
      </c>
      <c r="B129" s="36">
        <f>SUMIFS(СВЦЭМ!$C$33:$C$776,СВЦЭМ!$A$33:$A$776,$A129,СВЦЭМ!$B$33:$B$776,B$119)+'СЕТ СН'!$I$12+СВЦЭМ!$D$10+'СЕТ СН'!$I$6-'СЕТ СН'!$I$22</f>
        <v>1496.65915909</v>
      </c>
      <c r="C129" s="36">
        <f>SUMIFS(СВЦЭМ!$C$33:$C$776,СВЦЭМ!$A$33:$A$776,$A129,СВЦЭМ!$B$33:$B$776,C$119)+'СЕТ СН'!$I$12+СВЦЭМ!$D$10+'СЕТ СН'!$I$6-'СЕТ СН'!$I$22</f>
        <v>1482.26118023</v>
      </c>
      <c r="D129" s="36">
        <f>SUMIFS(СВЦЭМ!$C$33:$C$776,СВЦЭМ!$A$33:$A$776,$A129,СВЦЭМ!$B$33:$B$776,D$119)+'СЕТ СН'!$I$12+СВЦЭМ!$D$10+'СЕТ СН'!$I$6-'СЕТ СН'!$I$22</f>
        <v>1496.8970653700001</v>
      </c>
      <c r="E129" s="36">
        <f>SUMIFS(СВЦЭМ!$C$33:$C$776,СВЦЭМ!$A$33:$A$776,$A129,СВЦЭМ!$B$33:$B$776,E$119)+'СЕТ СН'!$I$12+СВЦЭМ!$D$10+'СЕТ СН'!$I$6-'СЕТ СН'!$I$22</f>
        <v>1508.05904878</v>
      </c>
      <c r="F129" s="36">
        <f>SUMIFS(СВЦЭМ!$C$33:$C$776,СВЦЭМ!$A$33:$A$776,$A129,СВЦЭМ!$B$33:$B$776,F$119)+'СЕТ СН'!$I$12+СВЦЭМ!$D$10+'СЕТ СН'!$I$6-'СЕТ СН'!$I$22</f>
        <v>1509.7046018800002</v>
      </c>
      <c r="G129" s="36">
        <f>SUMIFS(СВЦЭМ!$C$33:$C$776,СВЦЭМ!$A$33:$A$776,$A129,СВЦЭМ!$B$33:$B$776,G$119)+'СЕТ СН'!$I$12+СВЦЭМ!$D$10+'СЕТ СН'!$I$6-'СЕТ СН'!$I$22</f>
        <v>1499.1238735299999</v>
      </c>
      <c r="H129" s="36">
        <f>SUMIFS(СВЦЭМ!$C$33:$C$776,СВЦЭМ!$A$33:$A$776,$A129,СВЦЭМ!$B$33:$B$776,H$119)+'СЕТ СН'!$I$12+СВЦЭМ!$D$10+'СЕТ СН'!$I$6-'СЕТ СН'!$I$22</f>
        <v>1512.1109974599999</v>
      </c>
      <c r="I129" s="36">
        <f>SUMIFS(СВЦЭМ!$C$33:$C$776,СВЦЭМ!$A$33:$A$776,$A129,СВЦЭМ!$B$33:$B$776,I$119)+'СЕТ СН'!$I$12+СВЦЭМ!$D$10+'СЕТ СН'!$I$6-'СЕТ СН'!$I$22</f>
        <v>1478.9207020200001</v>
      </c>
      <c r="J129" s="36">
        <f>SUMIFS(СВЦЭМ!$C$33:$C$776,СВЦЭМ!$A$33:$A$776,$A129,СВЦЭМ!$B$33:$B$776,J$119)+'СЕТ СН'!$I$12+СВЦЭМ!$D$10+'СЕТ СН'!$I$6-'СЕТ СН'!$I$22</f>
        <v>1436.0206296900001</v>
      </c>
      <c r="K129" s="36">
        <f>SUMIFS(СВЦЭМ!$C$33:$C$776,СВЦЭМ!$A$33:$A$776,$A129,СВЦЭМ!$B$33:$B$776,K$119)+'СЕТ СН'!$I$12+СВЦЭМ!$D$10+'СЕТ СН'!$I$6-'СЕТ СН'!$I$22</f>
        <v>1408.14358234</v>
      </c>
      <c r="L129" s="36">
        <f>SUMIFS(СВЦЭМ!$C$33:$C$776,СВЦЭМ!$A$33:$A$776,$A129,СВЦЭМ!$B$33:$B$776,L$119)+'СЕТ СН'!$I$12+СВЦЭМ!$D$10+'СЕТ СН'!$I$6-'СЕТ СН'!$I$22</f>
        <v>1390.0464454200001</v>
      </c>
      <c r="M129" s="36">
        <f>SUMIFS(СВЦЭМ!$C$33:$C$776,СВЦЭМ!$A$33:$A$776,$A129,СВЦЭМ!$B$33:$B$776,M$119)+'СЕТ СН'!$I$12+СВЦЭМ!$D$10+'СЕТ СН'!$I$6-'СЕТ СН'!$I$22</f>
        <v>1413.7713672</v>
      </c>
      <c r="N129" s="36">
        <f>SUMIFS(СВЦЭМ!$C$33:$C$776,СВЦЭМ!$A$33:$A$776,$A129,СВЦЭМ!$B$33:$B$776,N$119)+'СЕТ СН'!$I$12+СВЦЭМ!$D$10+'СЕТ СН'!$I$6-'СЕТ СН'!$I$22</f>
        <v>1469.41162067</v>
      </c>
      <c r="O129" s="36">
        <f>SUMIFS(СВЦЭМ!$C$33:$C$776,СВЦЭМ!$A$33:$A$776,$A129,СВЦЭМ!$B$33:$B$776,O$119)+'СЕТ СН'!$I$12+СВЦЭМ!$D$10+'СЕТ СН'!$I$6-'СЕТ СН'!$I$22</f>
        <v>1484.08899311</v>
      </c>
      <c r="P129" s="36">
        <f>SUMIFS(СВЦЭМ!$C$33:$C$776,СВЦЭМ!$A$33:$A$776,$A129,СВЦЭМ!$B$33:$B$776,P$119)+'СЕТ СН'!$I$12+СВЦЭМ!$D$10+'СЕТ СН'!$I$6-'СЕТ СН'!$I$22</f>
        <v>1491.8161289700001</v>
      </c>
      <c r="Q129" s="36">
        <f>SUMIFS(СВЦЭМ!$C$33:$C$776,СВЦЭМ!$A$33:$A$776,$A129,СВЦЭМ!$B$33:$B$776,Q$119)+'СЕТ СН'!$I$12+СВЦЭМ!$D$10+'СЕТ СН'!$I$6-'СЕТ СН'!$I$22</f>
        <v>1483.3569132</v>
      </c>
      <c r="R129" s="36">
        <f>SUMIFS(СВЦЭМ!$C$33:$C$776,СВЦЭМ!$A$33:$A$776,$A129,СВЦЭМ!$B$33:$B$776,R$119)+'СЕТ СН'!$I$12+СВЦЭМ!$D$10+'СЕТ СН'!$I$6-'СЕТ СН'!$I$22</f>
        <v>1464.7516572899999</v>
      </c>
      <c r="S129" s="36">
        <f>SUMIFS(СВЦЭМ!$C$33:$C$776,СВЦЭМ!$A$33:$A$776,$A129,СВЦЭМ!$B$33:$B$776,S$119)+'СЕТ СН'!$I$12+СВЦЭМ!$D$10+'СЕТ СН'!$I$6-'СЕТ СН'!$I$22</f>
        <v>1420.9975494599998</v>
      </c>
      <c r="T129" s="36">
        <f>SUMIFS(СВЦЭМ!$C$33:$C$776,СВЦЭМ!$A$33:$A$776,$A129,СВЦЭМ!$B$33:$B$776,T$119)+'СЕТ СН'!$I$12+СВЦЭМ!$D$10+'СЕТ СН'!$I$6-'СЕТ СН'!$I$22</f>
        <v>1399.5009736699999</v>
      </c>
      <c r="U129" s="36">
        <f>SUMIFS(СВЦЭМ!$C$33:$C$776,СВЦЭМ!$A$33:$A$776,$A129,СВЦЭМ!$B$33:$B$776,U$119)+'СЕТ СН'!$I$12+СВЦЭМ!$D$10+'СЕТ СН'!$I$6-'СЕТ СН'!$I$22</f>
        <v>1357.8964874000001</v>
      </c>
      <c r="V129" s="36">
        <f>SUMIFS(СВЦЭМ!$C$33:$C$776,СВЦЭМ!$A$33:$A$776,$A129,СВЦЭМ!$B$33:$B$776,V$119)+'СЕТ СН'!$I$12+СВЦЭМ!$D$10+'СЕТ СН'!$I$6-'СЕТ СН'!$I$22</f>
        <v>1347.3321044499999</v>
      </c>
      <c r="W129" s="36">
        <f>SUMIFS(СВЦЭМ!$C$33:$C$776,СВЦЭМ!$A$33:$A$776,$A129,СВЦЭМ!$B$33:$B$776,W$119)+'СЕТ СН'!$I$12+СВЦЭМ!$D$10+'СЕТ СН'!$I$6-'СЕТ СН'!$I$22</f>
        <v>1349.30541378</v>
      </c>
      <c r="X129" s="36">
        <f>SUMIFS(СВЦЭМ!$C$33:$C$776,СВЦЭМ!$A$33:$A$776,$A129,СВЦЭМ!$B$33:$B$776,X$119)+'СЕТ СН'!$I$12+СВЦЭМ!$D$10+'СЕТ СН'!$I$6-'СЕТ СН'!$I$22</f>
        <v>1397.5520757499999</v>
      </c>
      <c r="Y129" s="36">
        <f>SUMIFS(СВЦЭМ!$C$33:$C$776,СВЦЭМ!$A$33:$A$776,$A129,СВЦЭМ!$B$33:$B$776,Y$119)+'СЕТ СН'!$I$12+СВЦЭМ!$D$10+'СЕТ СН'!$I$6-'СЕТ СН'!$I$22</f>
        <v>1448.9606799000001</v>
      </c>
    </row>
    <row r="130" spans="1:25" ht="15.75" x14ac:dyDescent="0.2">
      <c r="A130" s="35">
        <f t="shared" si="3"/>
        <v>43535</v>
      </c>
      <c r="B130" s="36">
        <f>SUMIFS(СВЦЭМ!$C$33:$C$776,СВЦЭМ!$A$33:$A$776,$A130,СВЦЭМ!$B$33:$B$776,B$119)+'СЕТ СН'!$I$12+СВЦЭМ!$D$10+'СЕТ СН'!$I$6-'СЕТ СН'!$I$22</f>
        <v>1482.7885215900001</v>
      </c>
      <c r="C130" s="36">
        <f>SUMIFS(СВЦЭМ!$C$33:$C$776,СВЦЭМ!$A$33:$A$776,$A130,СВЦЭМ!$B$33:$B$776,C$119)+'СЕТ СН'!$I$12+СВЦЭМ!$D$10+'СЕТ СН'!$I$6-'СЕТ СН'!$I$22</f>
        <v>1491.3609946500001</v>
      </c>
      <c r="D130" s="36">
        <f>SUMIFS(СВЦЭМ!$C$33:$C$776,СВЦЭМ!$A$33:$A$776,$A130,СВЦЭМ!$B$33:$B$776,D$119)+'СЕТ СН'!$I$12+СВЦЭМ!$D$10+'СЕТ СН'!$I$6-'СЕТ СН'!$I$22</f>
        <v>1517.5650662799999</v>
      </c>
      <c r="E130" s="36">
        <f>SUMIFS(СВЦЭМ!$C$33:$C$776,СВЦЭМ!$A$33:$A$776,$A130,СВЦЭМ!$B$33:$B$776,E$119)+'СЕТ СН'!$I$12+СВЦЭМ!$D$10+'СЕТ СН'!$I$6-'СЕТ СН'!$I$22</f>
        <v>1515.38989971</v>
      </c>
      <c r="F130" s="36">
        <f>SUMIFS(СВЦЭМ!$C$33:$C$776,СВЦЭМ!$A$33:$A$776,$A130,СВЦЭМ!$B$33:$B$776,F$119)+'СЕТ СН'!$I$12+СВЦЭМ!$D$10+'СЕТ СН'!$I$6-'СЕТ СН'!$I$22</f>
        <v>1521.0271319799999</v>
      </c>
      <c r="G130" s="36">
        <f>SUMIFS(СВЦЭМ!$C$33:$C$776,СВЦЭМ!$A$33:$A$776,$A130,СВЦЭМ!$B$33:$B$776,G$119)+'СЕТ СН'!$I$12+СВЦЭМ!$D$10+'СЕТ СН'!$I$6-'СЕТ СН'!$I$22</f>
        <v>1527.408678</v>
      </c>
      <c r="H130" s="36">
        <f>SUMIFS(СВЦЭМ!$C$33:$C$776,СВЦЭМ!$A$33:$A$776,$A130,СВЦЭМ!$B$33:$B$776,H$119)+'СЕТ СН'!$I$12+СВЦЭМ!$D$10+'СЕТ СН'!$I$6-'СЕТ СН'!$I$22</f>
        <v>1494.1299112199999</v>
      </c>
      <c r="I130" s="36">
        <f>SUMIFS(СВЦЭМ!$C$33:$C$776,СВЦЭМ!$A$33:$A$776,$A130,СВЦЭМ!$B$33:$B$776,I$119)+'СЕТ СН'!$I$12+СВЦЭМ!$D$10+'СЕТ СН'!$I$6-'СЕТ СН'!$I$22</f>
        <v>1483.8945592700002</v>
      </c>
      <c r="J130" s="36">
        <f>SUMIFS(СВЦЭМ!$C$33:$C$776,СВЦЭМ!$A$33:$A$776,$A130,СВЦЭМ!$B$33:$B$776,J$119)+'СЕТ СН'!$I$12+СВЦЭМ!$D$10+'СЕТ СН'!$I$6-'СЕТ СН'!$I$22</f>
        <v>1457.73373128</v>
      </c>
      <c r="K130" s="36">
        <f>SUMIFS(СВЦЭМ!$C$33:$C$776,СВЦЭМ!$A$33:$A$776,$A130,СВЦЭМ!$B$33:$B$776,K$119)+'СЕТ СН'!$I$12+СВЦЭМ!$D$10+'СЕТ СН'!$I$6-'СЕТ СН'!$I$22</f>
        <v>1404.6147771199999</v>
      </c>
      <c r="L130" s="36">
        <f>SUMIFS(СВЦЭМ!$C$33:$C$776,СВЦЭМ!$A$33:$A$776,$A130,СВЦЭМ!$B$33:$B$776,L$119)+'СЕТ СН'!$I$12+СВЦЭМ!$D$10+'СЕТ СН'!$I$6-'СЕТ СН'!$I$22</f>
        <v>1408.15600958</v>
      </c>
      <c r="M130" s="36">
        <f>SUMIFS(СВЦЭМ!$C$33:$C$776,СВЦЭМ!$A$33:$A$776,$A130,СВЦЭМ!$B$33:$B$776,M$119)+'СЕТ СН'!$I$12+СВЦЭМ!$D$10+'СЕТ СН'!$I$6-'СЕТ СН'!$I$22</f>
        <v>1428.9313634</v>
      </c>
      <c r="N130" s="36">
        <f>SUMIFS(СВЦЭМ!$C$33:$C$776,СВЦЭМ!$A$33:$A$776,$A130,СВЦЭМ!$B$33:$B$776,N$119)+'СЕТ СН'!$I$12+СВЦЭМ!$D$10+'СЕТ СН'!$I$6-'СЕТ СН'!$I$22</f>
        <v>1472.63248879</v>
      </c>
      <c r="O130" s="36">
        <f>SUMIFS(СВЦЭМ!$C$33:$C$776,СВЦЭМ!$A$33:$A$776,$A130,СВЦЭМ!$B$33:$B$776,O$119)+'СЕТ СН'!$I$12+СВЦЭМ!$D$10+'СЕТ СН'!$I$6-'СЕТ СН'!$I$22</f>
        <v>1479.6635860700001</v>
      </c>
      <c r="P130" s="36">
        <f>SUMIFS(СВЦЭМ!$C$33:$C$776,СВЦЭМ!$A$33:$A$776,$A130,СВЦЭМ!$B$33:$B$776,P$119)+'СЕТ СН'!$I$12+СВЦЭМ!$D$10+'СЕТ СН'!$I$6-'СЕТ СН'!$I$22</f>
        <v>1491.7956639700001</v>
      </c>
      <c r="Q130" s="36">
        <f>SUMIFS(СВЦЭМ!$C$33:$C$776,СВЦЭМ!$A$33:$A$776,$A130,СВЦЭМ!$B$33:$B$776,Q$119)+'СЕТ СН'!$I$12+СВЦЭМ!$D$10+'СЕТ СН'!$I$6-'СЕТ СН'!$I$22</f>
        <v>1491.9362212400001</v>
      </c>
      <c r="R130" s="36">
        <f>SUMIFS(СВЦЭМ!$C$33:$C$776,СВЦЭМ!$A$33:$A$776,$A130,СВЦЭМ!$B$33:$B$776,R$119)+'СЕТ СН'!$I$12+СВЦЭМ!$D$10+'СЕТ СН'!$I$6-'СЕТ СН'!$I$22</f>
        <v>1474.10109201</v>
      </c>
      <c r="S130" s="36">
        <f>SUMIFS(СВЦЭМ!$C$33:$C$776,СВЦЭМ!$A$33:$A$776,$A130,СВЦЭМ!$B$33:$B$776,S$119)+'СЕТ СН'!$I$12+СВЦЭМ!$D$10+'СЕТ СН'!$I$6-'СЕТ СН'!$I$22</f>
        <v>1470.6379981</v>
      </c>
      <c r="T130" s="36">
        <f>SUMIFS(СВЦЭМ!$C$33:$C$776,СВЦЭМ!$A$33:$A$776,$A130,СВЦЭМ!$B$33:$B$776,T$119)+'СЕТ СН'!$I$12+СВЦЭМ!$D$10+'СЕТ СН'!$I$6-'СЕТ СН'!$I$22</f>
        <v>1448.97762861</v>
      </c>
      <c r="U130" s="36">
        <f>SUMIFS(СВЦЭМ!$C$33:$C$776,СВЦЭМ!$A$33:$A$776,$A130,СВЦЭМ!$B$33:$B$776,U$119)+'СЕТ СН'!$I$12+СВЦЭМ!$D$10+'СЕТ СН'!$I$6-'СЕТ СН'!$I$22</f>
        <v>1389.12571211</v>
      </c>
      <c r="V130" s="36">
        <f>SUMIFS(СВЦЭМ!$C$33:$C$776,СВЦЭМ!$A$33:$A$776,$A130,СВЦЭМ!$B$33:$B$776,V$119)+'СЕТ СН'!$I$12+СВЦЭМ!$D$10+'СЕТ СН'!$I$6-'СЕТ СН'!$I$22</f>
        <v>1373.4551158300001</v>
      </c>
      <c r="W130" s="36">
        <f>SUMIFS(СВЦЭМ!$C$33:$C$776,СВЦЭМ!$A$33:$A$776,$A130,СВЦЭМ!$B$33:$B$776,W$119)+'СЕТ СН'!$I$12+СВЦЭМ!$D$10+'СЕТ СН'!$I$6-'СЕТ СН'!$I$22</f>
        <v>1372.23665003</v>
      </c>
      <c r="X130" s="36">
        <f>SUMIFS(СВЦЭМ!$C$33:$C$776,СВЦЭМ!$A$33:$A$776,$A130,СВЦЭМ!$B$33:$B$776,X$119)+'СЕТ СН'!$I$12+СВЦЭМ!$D$10+'СЕТ СН'!$I$6-'СЕТ СН'!$I$22</f>
        <v>1387.87540911</v>
      </c>
      <c r="Y130" s="36">
        <f>SUMIFS(СВЦЭМ!$C$33:$C$776,СВЦЭМ!$A$33:$A$776,$A130,СВЦЭМ!$B$33:$B$776,Y$119)+'СЕТ СН'!$I$12+СВЦЭМ!$D$10+'СЕТ СН'!$I$6-'СЕТ СН'!$I$22</f>
        <v>1431.3704270600001</v>
      </c>
    </row>
    <row r="131" spans="1:25" ht="15.75" x14ac:dyDescent="0.2">
      <c r="A131" s="35">
        <f t="shared" si="3"/>
        <v>43536</v>
      </c>
      <c r="B131" s="36">
        <f>SUMIFS(СВЦЭМ!$C$33:$C$776,СВЦЭМ!$A$33:$A$776,$A131,СВЦЭМ!$B$33:$B$776,B$119)+'СЕТ СН'!$I$12+СВЦЭМ!$D$10+'СЕТ СН'!$I$6-'СЕТ СН'!$I$22</f>
        <v>1506.7780001800002</v>
      </c>
      <c r="C131" s="36">
        <f>SUMIFS(СВЦЭМ!$C$33:$C$776,СВЦЭМ!$A$33:$A$776,$A131,СВЦЭМ!$B$33:$B$776,C$119)+'СЕТ СН'!$I$12+СВЦЭМ!$D$10+'СЕТ СН'!$I$6-'СЕТ СН'!$I$22</f>
        <v>1520.8360154100001</v>
      </c>
      <c r="D131" s="36">
        <f>SUMIFS(СВЦЭМ!$C$33:$C$776,СВЦЭМ!$A$33:$A$776,$A131,СВЦЭМ!$B$33:$B$776,D$119)+'СЕТ СН'!$I$12+СВЦЭМ!$D$10+'СЕТ СН'!$I$6-'СЕТ СН'!$I$22</f>
        <v>1536.17206199</v>
      </c>
      <c r="E131" s="36">
        <f>SUMIFS(СВЦЭМ!$C$33:$C$776,СВЦЭМ!$A$33:$A$776,$A131,СВЦЭМ!$B$33:$B$776,E$119)+'СЕТ СН'!$I$12+СВЦЭМ!$D$10+'СЕТ СН'!$I$6-'СЕТ СН'!$I$22</f>
        <v>1547.1376920500002</v>
      </c>
      <c r="F131" s="36">
        <f>SUMIFS(СВЦЭМ!$C$33:$C$776,СВЦЭМ!$A$33:$A$776,$A131,СВЦЭМ!$B$33:$B$776,F$119)+'СЕТ СН'!$I$12+СВЦЭМ!$D$10+'СЕТ СН'!$I$6-'СЕТ СН'!$I$22</f>
        <v>1542.86873386</v>
      </c>
      <c r="G131" s="36">
        <f>SUMIFS(СВЦЭМ!$C$33:$C$776,СВЦЭМ!$A$33:$A$776,$A131,СВЦЭМ!$B$33:$B$776,G$119)+'СЕТ СН'!$I$12+СВЦЭМ!$D$10+'СЕТ СН'!$I$6-'СЕТ СН'!$I$22</f>
        <v>1518.4160010400001</v>
      </c>
      <c r="H131" s="36">
        <f>SUMIFS(СВЦЭМ!$C$33:$C$776,СВЦЭМ!$A$33:$A$776,$A131,СВЦЭМ!$B$33:$B$776,H$119)+'СЕТ СН'!$I$12+СВЦЭМ!$D$10+'СЕТ СН'!$I$6-'СЕТ СН'!$I$22</f>
        <v>1495.7695146000001</v>
      </c>
      <c r="I131" s="36">
        <f>SUMIFS(СВЦЭМ!$C$33:$C$776,СВЦЭМ!$A$33:$A$776,$A131,СВЦЭМ!$B$33:$B$776,I$119)+'СЕТ СН'!$I$12+СВЦЭМ!$D$10+'СЕТ СН'!$I$6-'СЕТ СН'!$I$22</f>
        <v>1449.90212217</v>
      </c>
      <c r="J131" s="36">
        <f>SUMIFS(СВЦЭМ!$C$33:$C$776,СВЦЭМ!$A$33:$A$776,$A131,СВЦЭМ!$B$33:$B$776,J$119)+'СЕТ СН'!$I$12+СВЦЭМ!$D$10+'СЕТ СН'!$I$6-'СЕТ СН'!$I$22</f>
        <v>1403.0011323600002</v>
      </c>
      <c r="K131" s="36">
        <f>SUMIFS(СВЦЭМ!$C$33:$C$776,СВЦЭМ!$A$33:$A$776,$A131,СВЦЭМ!$B$33:$B$776,K$119)+'СЕТ СН'!$I$12+СВЦЭМ!$D$10+'СЕТ СН'!$I$6-'СЕТ СН'!$I$22</f>
        <v>1387.2906364999999</v>
      </c>
      <c r="L131" s="36">
        <f>SUMIFS(СВЦЭМ!$C$33:$C$776,СВЦЭМ!$A$33:$A$776,$A131,СВЦЭМ!$B$33:$B$776,L$119)+'СЕТ СН'!$I$12+СВЦЭМ!$D$10+'СЕТ СН'!$I$6-'СЕТ СН'!$I$22</f>
        <v>1382.90266694</v>
      </c>
      <c r="M131" s="36">
        <f>SUMIFS(СВЦЭМ!$C$33:$C$776,СВЦЭМ!$A$33:$A$776,$A131,СВЦЭМ!$B$33:$B$776,M$119)+'СЕТ СН'!$I$12+СВЦЭМ!$D$10+'СЕТ СН'!$I$6-'СЕТ СН'!$I$22</f>
        <v>1411.43931097</v>
      </c>
      <c r="N131" s="36">
        <f>SUMIFS(СВЦЭМ!$C$33:$C$776,СВЦЭМ!$A$33:$A$776,$A131,СВЦЭМ!$B$33:$B$776,N$119)+'СЕТ СН'!$I$12+СВЦЭМ!$D$10+'СЕТ СН'!$I$6-'СЕТ СН'!$I$22</f>
        <v>1440.0350936099999</v>
      </c>
      <c r="O131" s="36">
        <f>SUMIFS(СВЦЭМ!$C$33:$C$776,СВЦЭМ!$A$33:$A$776,$A131,СВЦЭМ!$B$33:$B$776,O$119)+'СЕТ СН'!$I$12+СВЦЭМ!$D$10+'СЕТ СН'!$I$6-'СЕТ СН'!$I$22</f>
        <v>1453.7267826500001</v>
      </c>
      <c r="P131" s="36">
        <f>SUMIFS(СВЦЭМ!$C$33:$C$776,СВЦЭМ!$A$33:$A$776,$A131,СВЦЭМ!$B$33:$B$776,P$119)+'СЕТ СН'!$I$12+СВЦЭМ!$D$10+'СЕТ СН'!$I$6-'СЕТ СН'!$I$22</f>
        <v>1456.6527015199999</v>
      </c>
      <c r="Q131" s="36">
        <f>SUMIFS(СВЦЭМ!$C$33:$C$776,СВЦЭМ!$A$33:$A$776,$A131,СВЦЭМ!$B$33:$B$776,Q$119)+'СЕТ СН'!$I$12+СВЦЭМ!$D$10+'СЕТ СН'!$I$6-'СЕТ СН'!$I$22</f>
        <v>1447.254778</v>
      </c>
      <c r="R131" s="36">
        <f>SUMIFS(СВЦЭМ!$C$33:$C$776,СВЦЭМ!$A$33:$A$776,$A131,СВЦЭМ!$B$33:$B$776,R$119)+'СЕТ СН'!$I$12+СВЦЭМ!$D$10+'СЕТ СН'!$I$6-'СЕТ СН'!$I$22</f>
        <v>1428.6104351399999</v>
      </c>
      <c r="S131" s="36">
        <f>SUMIFS(СВЦЭМ!$C$33:$C$776,СВЦЭМ!$A$33:$A$776,$A131,СВЦЭМ!$B$33:$B$776,S$119)+'СЕТ СН'!$I$12+СВЦЭМ!$D$10+'СЕТ СН'!$I$6-'СЕТ СН'!$I$22</f>
        <v>1395.9946445999999</v>
      </c>
      <c r="T131" s="36">
        <f>SUMIFS(СВЦЭМ!$C$33:$C$776,СВЦЭМ!$A$33:$A$776,$A131,СВЦЭМ!$B$33:$B$776,T$119)+'СЕТ СН'!$I$12+СВЦЭМ!$D$10+'СЕТ СН'!$I$6-'СЕТ СН'!$I$22</f>
        <v>1376.20725943</v>
      </c>
      <c r="U131" s="36">
        <f>SUMIFS(СВЦЭМ!$C$33:$C$776,СВЦЭМ!$A$33:$A$776,$A131,СВЦЭМ!$B$33:$B$776,U$119)+'СЕТ СН'!$I$12+СВЦЭМ!$D$10+'СЕТ СН'!$I$6-'СЕТ СН'!$I$22</f>
        <v>1366.7546242200001</v>
      </c>
      <c r="V131" s="36">
        <f>SUMIFS(СВЦЭМ!$C$33:$C$776,СВЦЭМ!$A$33:$A$776,$A131,СВЦЭМ!$B$33:$B$776,V$119)+'СЕТ СН'!$I$12+СВЦЭМ!$D$10+'СЕТ СН'!$I$6-'СЕТ СН'!$I$22</f>
        <v>1381.8979812</v>
      </c>
      <c r="W131" s="36">
        <f>SUMIFS(СВЦЭМ!$C$33:$C$776,СВЦЭМ!$A$33:$A$776,$A131,СВЦЭМ!$B$33:$B$776,W$119)+'СЕТ СН'!$I$12+СВЦЭМ!$D$10+'СЕТ СН'!$I$6-'СЕТ СН'!$I$22</f>
        <v>1419.78933205</v>
      </c>
      <c r="X131" s="36">
        <f>SUMIFS(СВЦЭМ!$C$33:$C$776,СВЦЭМ!$A$33:$A$776,$A131,СВЦЭМ!$B$33:$B$776,X$119)+'СЕТ СН'!$I$12+СВЦЭМ!$D$10+'СЕТ СН'!$I$6-'СЕТ СН'!$I$22</f>
        <v>1482.2268663499999</v>
      </c>
      <c r="Y131" s="36">
        <f>SUMIFS(СВЦЭМ!$C$33:$C$776,СВЦЭМ!$A$33:$A$776,$A131,СВЦЭМ!$B$33:$B$776,Y$119)+'СЕТ СН'!$I$12+СВЦЭМ!$D$10+'СЕТ СН'!$I$6-'СЕТ СН'!$I$22</f>
        <v>1509.1459766799999</v>
      </c>
    </row>
    <row r="132" spans="1:25" ht="15.75" x14ac:dyDescent="0.2">
      <c r="A132" s="35">
        <f t="shared" si="3"/>
        <v>43537</v>
      </c>
      <c r="B132" s="36">
        <f>SUMIFS(СВЦЭМ!$C$33:$C$776,СВЦЭМ!$A$33:$A$776,$A132,СВЦЭМ!$B$33:$B$776,B$119)+'СЕТ СН'!$I$12+СВЦЭМ!$D$10+'СЕТ СН'!$I$6-'СЕТ СН'!$I$22</f>
        <v>1523.99511355</v>
      </c>
      <c r="C132" s="36">
        <f>SUMIFS(СВЦЭМ!$C$33:$C$776,СВЦЭМ!$A$33:$A$776,$A132,СВЦЭМ!$B$33:$B$776,C$119)+'СЕТ СН'!$I$12+СВЦЭМ!$D$10+'СЕТ СН'!$I$6-'СЕТ СН'!$I$22</f>
        <v>1549.8967816899999</v>
      </c>
      <c r="D132" s="36">
        <f>SUMIFS(СВЦЭМ!$C$33:$C$776,СВЦЭМ!$A$33:$A$776,$A132,СВЦЭМ!$B$33:$B$776,D$119)+'СЕТ СН'!$I$12+СВЦЭМ!$D$10+'СЕТ СН'!$I$6-'СЕТ СН'!$I$22</f>
        <v>1567.1445973300001</v>
      </c>
      <c r="E132" s="36">
        <f>SUMIFS(СВЦЭМ!$C$33:$C$776,СВЦЭМ!$A$33:$A$776,$A132,СВЦЭМ!$B$33:$B$776,E$119)+'СЕТ СН'!$I$12+СВЦЭМ!$D$10+'СЕТ СН'!$I$6-'СЕТ СН'!$I$22</f>
        <v>1577.48052942</v>
      </c>
      <c r="F132" s="36">
        <f>SUMIFS(СВЦЭМ!$C$33:$C$776,СВЦЭМ!$A$33:$A$776,$A132,СВЦЭМ!$B$33:$B$776,F$119)+'СЕТ СН'!$I$12+СВЦЭМ!$D$10+'СЕТ СН'!$I$6-'СЕТ СН'!$I$22</f>
        <v>1585.1818308000002</v>
      </c>
      <c r="G132" s="36">
        <f>SUMIFS(СВЦЭМ!$C$33:$C$776,СВЦЭМ!$A$33:$A$776,$A132,СВЦЭМ!$B$33:$B$776,G$119)+'СЕТ СН'!$I$12+СВЦЭМ!$D$10+'СЕТ СН'!$I$6-'СЕТ СН'!$I$22</f>
        <v>1573.5804481800001</v>
      </c>
      <c r="H132" s="36">
        <f>SUMIFS(СВЦЭМ!$C$33:$C$776,СВЦЭМ!$A$33:$A$776,$A132,СВЦЭМ!$B$33:$B$776,H$119)+'СЕТ СН'!$I$12+СВЦЭМ!$D$10+'СЕТ СН'!$I$6-'СЕТ СН'!$I$22</f>
        <v>1528.9142672100002</v>
      </c>
      <c r="I132" s="36">
        <f>SUMIFS(СВЦЭМ!$C$33:$C$776,СВЦЭМ!$A$33:$A$776,$A132,СВЦЭМ!$B$33:$B$776,I$119)+'СЕТ СН'!$I$12+СВЦЭМ!$D$10+'СЕТ СН'!$I$6-'СЕТ СН'!$I$22</f>
        <v>1467.0836850800001</v>
      </c>
      <c r="J132" s="36">
        <f>SUMIFS(СВЦЭМ!$C$33:$C$776,СВЦЭМ!$A$33:$A$776,$A132,СВЦЭМ!$B$33:$B$776,J$119)+'СЕТ СН'!$I$12+СВЦЭМ!$D$10+'СЕТ СН'!$I$6-'СЕТ СН'!$I$22</f>
        <v>1426.1136003000001</v>
      </c>
      <c r="K132" s="36">
        <f>SUMIFS(СВЦЭМ!$C$33:$C$776,СВЦЭМ!$A$33:$A$776,$A132,СВЦЭМ!$B$33:$B$776,K$119)+'СЕТ СН'!$I$12+СВЦЭМ!$D$10+'СЕТ СН'!$I$6-'СЕТ СН'!$I$22</f>
        <v>1387.53710024</v>
      </c>
      <c r="L132" s="36">
        <f>SUMIFS(СВЦЭМ!$C$33:$C$776,СВЦЭМ!$A$33:$A$776,$A132,СВЦЭМ!$B$33:$B$776,L$119)+'СЕТ СН'!$I$12+СВЦЭМ!$D$10+'СЕТ СН'!$I$6-'СЕТ СН'!$I$22</f>
        <v>1391.56754662</v>
      </c>
      <c r="M132" s="36">
        <f>SUMIFS(СВЦЭМ!$C$33:$C$776,СВЦЭМ!$A$33:$A$776,$A132,СВЦЭМ!$B$33:$B$776,M$119)+'СЕТ СН'!$I$12+СВЦЭМ!$D$10+'СЕТ СН'!$I$6-'СЕТ СН'!$I$22</f>
        <v>1416.08649539</v>
      </c>
      <c r="N132" s="36">
        <f>SUMIFS(СВЦЭМ!$C$33:$C$776,СВЦЭМ!$A$33:$A$776,$A132,СВЦЭМ!$B$33:$B$776,N$119)+'СЕТ СН'!$I$12+СВЦЭМ!$D$10+'СЕТ СН'!$I$6-'СЕТ СН'!$I$22</f>
        <v>1445.9739123899999</v>
      </c>
      <c r="O132" s="36">
        <f>SUMIFS(СВЦЭМ!$C$33:$C$776,СВЦЭМ!$A$33:$A$776,$A132,СВЦЭМ!$B$33:$B$776,O$119)+'СЕТ СН'!$I$12+СВЦЭМ!$D$10+'СЕТ СН'!$I$6-'СЕТ СН'!$I$22</f>
        <v>1463.2536898399999</v>
      </c>
      <c r="P132" s="36">
        <f>SUMIFS(СВЦЭМ!$C$33:$C$776,СВЦЭМ!$A$33:$A$776,$A132,СВЦЭМ!$B$33:$B$776,P$119)+'СЕТ СН'!$I$12+СВЦЭМ!$D$10+'СЕТ СН'!$I$6-'СЕТ СН'!$I$22</f>
        <v>1478.3608300199999</v>
      </c>
      <c r="Q132" s="36">
        <f>SUMIFS(СВЦЭМ!$C$33:$C$776,СВЦЭМ!$A$33:$A$776,$A132,СВЦЭМ!$B$33:$B$776,Q$119)+'СЕТ СН'!$I$12+СВЦЭМ!$D$10+'СЕТ СН'!$I$6-'СЕТ СН'!$I$22</f>
        <v>1471.62374871</v>
      </c>
      <c r="R132" s="36">
        <f>SUMIFS(СВЦЭМ!$C$33:$C$776,СВЦЭМ!$A$33:$A$776,$A132,СВЦЭМ!$B$33:$B$776,R$119)+'СЕТ СН'!$I$12+СВЦЭМ!$D$10+'СЕТ СН'!$I$6-'СЕТ СН'!$I$22</f>
        <v>1439.6109945100002</v>
      </c>
      <c r="S132" s="36">
        <f>SUMIFS(СВЦЭМ!$C$33:$C$776,СВЦЭМ!$A$33:$A$776,$A132,СВЦЭМ!$B$33:$B$776,S$119)+'СЕТ СН'!$I$12+СВЦЭМ!$D$10+'СЕТ СН'!$I$6-'СЕТ СН'!$I$22</f>
        <v>1391.6172258300001</v>
      </c>
      <c r="T132" s="36">
        <f>SUMIFS(СВЦЭМ!$C$33:$C$776,СВЦЭМ!$A$33:$A$776,$A132,СВЦЭМ!$B$33:$B$776,T$119)+'СЕТ СН'!$I$12+СВЦЭМ!$D$10+'СЕТ СН'!$I$6-'СЕТ СН'!$I$22</f>
        <v>1372.7116390400001</v>
      </c>
      <c r="U132" s="36">
        <f>SUMIFS(СВЦЭМ!$C$33:$C$776,СВЦЭМ!$A$33:$A$776,$A132,СВЦЭМ!$B$33:$B$776,U$119)+'СЕТ СН'!$I$12+СВЦЭМ!$D$10+'СЕТ СН'!$I$6-'СЕТ СН'!$I$22</f>
        <v>1359.7076102400001</v>
      </c>
      <c r="V132" s="36">
        <f>SUMIFS(СВЦЭМ!$C$33:$C$776,СВЦЭМ!$A$33:$A$776,$A132,СВЦЭМ!$B$33:$B$776,V$119)+'СЕТ СН'!$I$12+СВЦЭМ!$D$10+'СЕТ СН'!$I$6-'СЕТ СН'!$I$22</f>
        <v>1358.5597148100001</v>
      </c>
      <c r="W132" s="36">
        <f>SUMIFS(СВЦЭМ!$C$33:$C$776,СВЦЭМ!$A$33:$A$776,$A132,СВЦЭМ!$B$33:$B$776,W$119)+'СЕТ СН'!$I$12+СВЦЭМ!$D$10+'СЕТ СН'!$I$6-'СЕТ СН'!$I$22</f>
        <v>1368.47307411</v>
      </c>
      <c r="X132" s="36">
        <f>SUMIFS(СВЦЭМ!$C$33:$C$776,СВЦЭМ!$A$33:$A$776,$A132,СВЦЭМ!$B$33:$B$776,X$119)+'СЕТ СН'!$I$12+СВЦЭМ!$D$10+'СЕТ СН'!$I$6-'СЕТ СН'!$I$22</f>
        <v>1423.78957453</v>
      </c>
      <c r="Y132" s="36">
        <f>SUMIFS(СВЦЭМ!$C$33:$C$776,СВЦЭМ!$A$33:$A$776,$A132,СВЦЭМ!$B$33:$B$776,Y$119)+'СЕТ СН'!$I$12+СВЦЭМ!$D$10+'СЕТ СН'!$I$6-'СЕТ СН'!$I$22</f>
        <v>1463.2260284200001</v>
      </c>
    </row>
    <row r="133" spans="1:25" ht="15.75" x14ac:dyDescent="0.2">
      <c r="A133" s="35">
        <f t="shared" si="3"/>
        <v>43538</v>
      </c>
      <c r="B133" s="36">
        <f>SUMIFS(СВЦЭМ!$C$33:$C$776,СВЦЭМ!$A$33:$A$776,$A133,СВЦЭМ!$B$33:$B$776,B$119)+'СЕТ СН'!$I$12+СВЦЭМ!$D$10+'СЕТ СН'!$I$6-'СЕТ СН'!$I$22</f>
        <v>1563.4017622800002</v>
      </c>
      <c r="C133" s="36">
        <f>SUMIFS(СВЦЭМ!$C$33:$C$776,СВЦЭМ!$A$33:$A$776,$A133,СВЦЭМ!$B$33:$B$776,C$119)+'СЕТ СН'!$I$12+СВЦЭМ!$D$10+'СЕТ СН'!$I$6-'СЕТ СН'!$I$22</f>
        <v>1594.76563528</v>
      </c>
      <c r="D133" s="36">
        <f>SUMIFS(СВЦЭМ!$C$33:$C$776,СВЦЭМ!$A$33:$A$776,$A133,СВЦЭМ!$B$33:$B$776,D$119)+'СЕТ СН'!$I$12+СВЦЭМ!$D$10+'СЕТ СН'!$I$6-'СЕТ СН'!$I$22</f>
        <v>1609.0772839599999</v>
      </c>
      <c r="E133" s="36">
        <f>SUMIFS(СВЦЭМ!$C$33:$C$776,СВЦЭМ!$A$33:$A$776,$A133,СВЦЭМ!$B$33:$B$776,E$119)+'СЕТ СН'!$I$12+СВЦЭМ!$D$10+'СЕТ СН'!$I$6-'СЕТ СН'!$I$22</f>
        <v>1607.8310920499998</v>
      </c>
      <c r="F133" s="36">
        <f>SUMIFS(СВЦЭМ!$C$33:$C$776,СВЦЭМ!$A$33:$A$776,$A133,СВЦЭМ!$B$33:$B$776,F$119)+'СЕТ СН'!$I$12+СВЦЭМ!$D$10+'СЕТ СН'!$I$6-'СЕТ СН'!$I$22</f>
        <v>1604.0593492900002</v>
      </c>
      <c r="G133" s="36">
        <f>SUMIFS(СВЦЭМ!$C$33:$C$776,СВЦЭМ!$A$33:$A$776,$A133,СВЦЭМ!$B$33:$B$776,G$119)+'СЕТ СН'!$I$12+СВЦЭМ!$D$10+'СЕТ СН'!$I$6-'СЕТ СН'!$I$22</f>
        <v>1575.1584800700002</v>
      </c>
      <c r="H133" s="36">
        <f>SUMIFS(СВЦЭМ!$C$33:$C$776,СВЦЭМ!$A$33:$A$776,$A133,СВЦЭМ!$B$33:$B$776,H$119)+'СЕТ СН'!$I$12+СВЦЭМ!$D$10+'СЕТ СН'!$I$6-'СЕТ СН'!$I$22</f>
        <v>1518.6669344500001</v>
      </c>
      <c r="I133" s="36">
        <f>SUMIFS(СВЦЭМ!$C$33:$C$776,СВЦЭМ!$A$33:$A$776,$A133,СВЦЭМ!$B$33:$B$776,I$119)+'СЕТ СН'!$I$12+СВЦЭМ!$D$10+'СЕТ СН'!$I$6-'СЕТ СН'!$I$22</f>
        <v>1457.3727256</v>
      </c>
      <c r="J133" s="36">
        <f>SUMIFS(СВЦЭМ!$C$33:$C$776,СВЦЭМ!$A$33:$A$776,$A133,СВЦЭМ!$B$33:$B$776,J$119)+'СЕТ СН'!$I$12+СВЦЭМ!$D$10+'СЕТ СН'!$I$6-'СЕТ СН'!$I$22</f>
        <v>1408.87796865</v>
      </c>
      <c r="K133" s="36">
        <f>SUMIFS(СВЦЭМ!$C$33:$C$776,СВЦЭМ!$A$33:$A$776,$A133,СВЦЭМ!$B$33:$B$776,K$119)+'СЕТ СН'!$I$12+СВЦЭМ!$D$10+'СЕТ СН'!$I$6-'СЕТ СН'!$I$22</f>
        <v>1390.6539345599999</v>
      </c>
      <c r="L133" s="36">
        <f>SUMIFS(СВЦЭМ!$C$33:$C$776,СВЦЭМ!$A$33:$A$776,$A133,СВЦЭМ!$B$33:$B$776,L$119)+'СЕТ СН'!$I$12+СВЦЭМ!$D$10+'СЕТ СН'!$I$6-'СЕТ СН'!$I$22</f>
        <v>1388.9431578700001</v>
      </c>
      <c r="M133" s="36">
        <f>SUMIFS(СВЦЭМ!$C$33:$C$776,СВЦЭМ!$A$33:$A$776,$A133,СВЦЭМ!$B$33:$B$776,M$119)+'СЕТ СН'!$I$12+СВЦЭМ!$D$10+'СЕТ СН'!$I$6-'СЕТ СН'!$I$22</f>
        <v>1436.6333493900001</v>
      </c>
      <c r="N133" s="36">
        <f>SUMIFS(СВЦЭМ!$C$33:$C$776,СВЦЭМ!$A$33:$A$776,$A133,СВЦЭМ!$B$33:$B$776,N$119)+'СЕТ СН'!$I$12+СВЦЭМ!$D$10+'СЕТ СН'!$I$6-'СЕТ СН'!$I$22</f>
        <v>1476.11274615</v>
      </c>
      <c r="O133" s="36">
        <f>SUMIFS(СВЦЭМ!$C$33:$C$776,СВЦЭМ!$A$33:$A$776,$A133,СВЦЭМ!$B$33:$B$776,O$119)+'СЕТ СН'!$I$12+СВЦЭМ!$D$10+'СЕТ СН'!$I$6-'СЕТ СН'!$I$22</f>
        <v>1472.1379794899999</v>
      </c>
      <c r="P133" s="36">
        <f>SUMIFS(СВЦЭМ!$C$33:$C$776,СВЦЭМ!$A$33:$A$776,$A133,СВЦЭМ!$B$33:$B$776,P$119)+'СЕТ СН'!$I$12+СВЦЭМ!$D$10+'СЕТ СН'!$I$6-'СЕТ СН'!$I$22</f>
        <v>1488.30829475</v>
      </c>
      <c r="Q133" s="36">
        <f>SUMIFS(СВЦЭМ!$C$33:$C$776,СВЦЭМ!$A$33:$A$776,$A133,СВЦЭМ!$B$33:$B$776,Q$119)+'СЕТ СН'!$I$12+СВЦЭМ!$D$10+'СЕТ СН'!$I$6-'СЕТ СН'!$I$22</f>
        <v>1487.8866759500002</v>
      </c>
      <c r="R133" s="36">
        <f>SUMIFS(СВЦЭМ!$C$33:$C$776,СВЦЭМ!$A$33:$A$776,$A133,СВЦЭМ!$B$33:$B$776,R$119)+'СЕТ СН'!$I$12+СВЦЭМ!$D$10+'СЕТ СН'!$I$6-'СЕТ СН'!$I$22</f>
        <v>1457.8891785000001</v>
      </c>
      <c r="S133" s="36">
        <f>SUMIFS(СВЦЭМ!$C$33:$C$776,СВЦЭМ!$A$33:$A$776,$A133,СВЦЭМ!$B$33:$B$776,S$119)+'СЕТ СН'!$I$12+СВЦЭМ!$D$10+'СЕТ СН'!$I$6-'СЕТ СН'!$I$22</f>
        <v>1414.9234615800001</v>
      </c>
      <c r="T133" s="36">
        <f>SUMIFS(СВЦЭМ!$C$33:$C$776,СВЦЭМ!$A$33:$A$776,$A133,СВЦЭМ!$B$33:$B$776,T$119)+'СЕТ СН'!$I$12+СВЦЭМ!$D$10+'СЕТ СН'!$I$6-'СЕТ СН'!$I$22</f>
        <v>1391.08183859</v>
      </c>
      <c r="U133" s="36">
        <f>SUMIFS(СВЦЭМ!$C$33:$C$776,СВЦЭМ!$A$33:$A$776,$A133,СВЦЭМ!$B$33:$B$776,U$119)+'СЕТ СН'!$I$12+СВЦЭМ!$D$10+'СЕТ СН'!$I$6-'СЕТ СН'!$I$22</f>
        <v>1349.76919997</v>
      </c>
      <c r="V133" s="36">
        <f>SUMIFS(СВЦЭМ!$C$33:$C$776,СВЦЭМ!$A$33:$A$776,$A133,СВЦЭМ!$B$33:$B$776,V$119)+'СЕТ СН'!$I$12+СВЦЭМ!$D$10+'СЕТ СН'!$I$6-'СЕТ СН'!$I$22</f>
        <v>1338.53353814</v>
      </c>
      <c r="W133" s="36">
        <f>SUMIFS(СВЦЭМ!$C$33:$C$776,СВЦЭМ!$A$33:$A$776,$A133,СВЦЭМ!$B$33:$B$776,W$119)+'СЕТ СН'!$I$12+СВЦЭМ!$D$10+'СЕТ СН'!$I$6-'СЕТ СН'!$I$22</f>
        <v>1333.56295828</v>
      </c>
      <c r="X133" s="36">
        <f>SUMIFS(СВЦЭМ!$C$33:$C$776,СВЦЭМ!$A$33:$A$776,$A133,СВЦЭМ!$B$33:$B$776,X$119)+'СЕТ СН'!$I$12+СВЦЭМ!$D$10+'СЕТ СН'!$I$6-'СЕТ СН'!$I$22</f>
        <v>1351.7065803</v>
      </c>
      <c r="Y133" s="36">
        <f>SUMIFS(СВЦЭМ!$C$33:$C$776,СВЦЭМ!$A$33:$A$776,$A133,СВЦЭМ!$B$33:$B$776,Y$119)+'СЕТ СН'!$I$12+СВЦЭМ!$D$10+'СЕТ СН'!$I$6-'СЕТ СН'!$I$22</f>
        <v>1386.6472215399999</v>
      </c>
    </row>
    <row r="134" spans="1:25" ht="15.75" x14ac:dyDescent="0.2">
      <c r="A134" s="35">
        <f t="shared" si="3"/>
        <v>43539</v>
      </c>
      <c r="B134" s="36">
        <f>SUMIFS(СВЦЭМ!$C$33:$C$776,СВЦЭМ!$A$33:$A$776,$A134,СВЦЭМ!$B$33:$B$776,B$119)+'СЕТ СН'!$I$12+СВЦЭМ!$D$10+'СЕТ СН'!$I$6-'СЕТ СН'!$I$22</f>
        <v>1525.72954912</v>
      </c>
      <c r="C134" s="36">
        <f>SUMIFS(СВЦЭМ!$C$33:$C$776,СВЦЭМ!$A$33:$A$776,$A134,СВЦЭМ!$B$33:$B$776,C$119)+'СЕТ СН'!$I$12+СВЦЭМ!$D$10+'СЕТ СН'!$I$6-'СЕТ СН'!$I$22</f>
        <v>1577.0974258800002</v>
      </c>
      <c r="D134" s="36">
        <f>SUMIFS(СВЦЭМ!$C$33:$C$776,СВЦЭМ!$A$33:$A$776,$A134,СВЦЭМ!$B$33:$B$776,D$119)+'СЕТ СН'!$I$12+СВЦЭМ!$D$10+'СЕТ СН'!$I$6-'СЕТ СН'!$I$22</f>
        <v>1582.9421102000001</v>
      </c>
      <c r="E134" s="36">
        <f>SUMIFS(СВЦЭМ!$C$33:$C$776,СВЦЭМ!$A$33:$A$776,$A134,СВЦЭМ!$B$33:$B$776,E$119)+'СЕТ СН'!$I$12+СВЦЭМ!$D$10+'СЕТ СН'!$I$6-'СЕТ СН'!$I$22</f>
        <v>1598.91891867</v>
      </c>
      <c r="F134" s="36">
        <f>SUMIFS(СВЦЭМ!$C$33:$C$776,СВЦЭМ!$A$33:$A$776,$A134,СВЦЭМ!$B$33:$B$776,F$119)+'СЕТ СН'!$I$12+СВЦЭМ!$D$10+'СЕТ СН'!$I$6-'СЕТ СН'!$I$22</f>
        <v>1592.2426146299999</v>
      </c>
      <c r="G134" s="36">
        <f>SUMIFS(СВЦЭМ!$C$33:$C$776,СВЦЭМ!$A$33:$A$776,$A134,СВЦЭМ!$B$33:$B$776,G$119)+'СЕТ СН'!$I$12+СВЦЭМ!$D$10+'СЕТ СН'!$I$6-'СЕТ СН'!$I$22</f>
        <v>1566.7763936900001</v>
      </c>
      <c r="H134" s="36">
        <f>SUMIFS(СВЦЭМ!$C$33:$C$776,СВЦЭМ!$A$33:$A$776,$A134,СВЦЭМ!$B$33:$B$776,H$119)+'СЕТ СН'!$I$12+СВЦЭМ!$D$10+'СЕТ СН'!$I$6-'СЕТ СН'!$I$22</f>
        <v>1520.1459425100002</v>
      </c>
      <c r="I134" s="36">
        <f>SUMIFS(СВЦЭМ!$C$33:$C$776,СВЦЭМ!$A$33:$A$776,$A134,СВЦЭМ!$B$33:$B$776,I$119)+'СЕТ СН'!$I$12+СВЦЭМ!$D$10+'СЕТ СН'!$I$6-'СЕТ СН'!$I$22</f>
        <v>1476.32577986</v>
      </c>
      <c r="J134" s="36">
        <f>SUMIFS(СВЦЭМ!$C$33:$C$776,СВЦЭМ!$A$33:$A$776,$A134,СВЦЭМ!$B$33:$B$776,J$119)+'СЕТ СН'!$I$12+СВЦЭМ!$D$10+'СЕТ СН'!$I$6-'СЕТ СН'!$I$22</f>
        <v>1434.9218307400001</v>
      </c>
      <c r="K134" s="36">
        <f>SUMIFS(СВЦЭМ!$C$33:$C$776,СВЦЭМ!$A$33:$A$776,$A134,СВЦЭМ!$B$33:$B$776,K$119)+'СЕТ СН'!$I$12+СВЦЭМ!$D$10+'СЕТ СН'!$I$6-'СЕТ СН'!$I$22</f>
        <v>1432.6930831499999</v>
      </c>
      <c r="L134" s="36">
        <f>SUMIFS(СВЦЭМ!$C$33:$C$776,СВЦЭМ!$A$33:$A$776,$A134,СВЦЭМ!$B$33:$B$776,L$119)+'СЕТ СН'!$I$12+СВЦЭМ!$D$10+'СЕТ СН'!$I$6-'СЕТ СН'!$I$22</f>
        <v>1440.14665352</v>
      </c>
      <c r="M134" s="36">
        <f>SUMIFS(СВЦЭМ!$C$33:$C$776,СВЦЭМ!$A$33:$A$776,$A134,СВЦЭМ!$B$33:$B$776,M$119)+'СЕТ СН'!$I$12+СВЦЭМ!$D$10+'СЕТ СН'!$I$6-'СЕТ СН'!$I$22</f>
        <v>1452.42053177</v>
      </c>
      <c r="N134" s="36">
        <f>SUMIFS(СВЦЭМ!$C$33:$C$776,СВЦЭМ!$A$33:$A$776,$A134,СВЦЭМ!$B$33:$B$776,N$119)+'СЕТ СН'!$I$12+СВЦЭМ!$D$10+'СЕТ СН'!$I$6-'СЕТ СН'!$I$22</f>
        <v>1459.29375972</v>
      </c>
      <c r="O134" s="36">
        <f>SUMIFS(СВЦЭМ!$C$33:$C$776,СВЦЭМ!$A$33:$A$776,$A134,СВЦЭМ!$B$33:$B$776,O$119)+'СЕТ СН'!$I$12+СВЦЭМ!$D$10+'СЕТ СН'!$I$6-'СЕТ СН'!$I$22</f>
        <v>1464.1160698799999</v>
      </c>
      <c r="P134" s="36">
        <f>SUMIFS(СВЦЭМ!$C$33:$C$776,СВЦЭМ!$A$33:$A$776,$A134,СВЦЭМ!$B$33:$B$776,P$119)+'СЕТ СН'!$I$12+СВЦЭМ!$D$10+'СЕТ СН'!$I$6-'СЕТ СН'!$I$22</f>
        <v>1487.65930443</v>
      </c>
      <c r="Q134" s="36">
        <f>SUMIFS(СВЦЭМ!$C$33:$C$776,СВЦЭМ!$A$33:$A$776,$A134,СВЦЭМ!$B$33:$B$776,Q$119)+'СЕТ СН'!$I$12+СВЦЭМ!$D$10+'СЕТ СН'!$I$6-'СЕТ СН'!$I$22</f>
        <v>1454.5051305299999</v>
      </c>
      <c r="R134" s="36">
        <f>SUMIFS(СВЦЭМ!$C$33:$C$776,СВЦЭМ!$A$33:$A$776,$A134,СВЦЭМ!$B$33:$B$776,R$119)+'СЕТ СН'!$I$12+СВЦЭМ!$D$10+'СЕТ СН'!$I$6-'СЕТ СН'!$I$22</f>
        <v>1419.18299093</v>
      </c>
      <c r="S134" s="36">
        <f>SUMIFS(СВЦЭМ!$C$33:$C$776,СВЦЭМ!$A$33:$A$776,$A134,СВЦЭМ!$B$33:$B$776,S$119)+'СЕТ СН'!$I$12+СВЦЭМ!$D$10+'СЕТ СН'!$I$6-'СЕТ СН'!$I$22</f>
        <v>1373.96822118</v>
      </c>
      <c r="T134" s="36">
        <f>SUMIFS(СВЦЭМ!$C$33:$C$776,СВЦЭМ!$A$33:$A$776,$A134,СВЦЭМ!$B$33:$B$776,T$119)+'СЕТ СН'!$I$12+СВЦЭМ!$D$10+'СЕТ СН'!$I$6-'СЕТ СН'!$I$22</f>
        <v>1363.0683046700001</v>
      </c>
      <c r="U134" s="36">
        <f>SUMIFS(СВЦЭМ!$C$33:$C$776,СВЦЭМ!$A$33:$A$776,$A134,СВЦЭМ!$B$33:$B$776,U$119)+'СЕТ СН'!$I$12+СВЦЭМ!$D$10+'СЕТ СН'!$I$6-'СЕТ СН'!$I$22</f>
        <v>1354.45478194</v>
      </c>
      <c r="V134" s="36">
        <f>SUMIFS(СВЦЭМ!$C$33:$C$776,СВЦЭМ!$A$33:$A$776,$A134,СВЦЭМ!$B$33:$B$776,V$119)+'СЕТ СН'!$I$12+СВЦЭМ!$D$10+'СЕТ СН'!$I$6-'СЕТ СН'!$I$22</f>
        <v>1357.0398992800001</v>
      </c>
      <c r="W134" s="36">
        <f>SUMIFS(СВЦЭМ!$C$33:$C$776,СВЦЭМ!$A$33:$A$776,$A134,СВЦЭМ!$B$33:$B$776,W$119)+'СЕТ СН'!$I$12+СВЦЭМ!$D$10+'СЕТ СН'!$I$6-'СЕТ СН'!$I$22</f>
        <v>1362.3105932600001</v>
      </c>
      <c r="X134" s="36">
        <f>SUMIFS(СВЦЭМ!$C$33:$C$776,СВЦЭМ!$A$33:$A$776,$A134,СВЦЭМ!$B$33:$B$776,X$119)+'СЕТ СН'!$I$12+СВЦЭМ!$D$10+'СЕТ СН'!$I$6-'СЕТ СН'!$I$22</f>
        <v>1390.14607275</v>
      </c>
      <c r="Y134" s="36">
        <f>SUMIFS(СВЦЭМ!$C$33:$C$776,СВЦЭМ!$A$33:$A$776,$A134,СВЦЭМ!$B$33:$B$776,Y$119)+'СЕТ СН'!$I$12+СВЦЭМ!$D$10+'СЕТ СН'!$I$6-'СЕТ СН'!$I$22</f>
        <v>1433.5205004700001</v>
      </c>
    </row>
    <row r="135" spans="1:25" ht="15.75" x14ac:dyDescent="0.2">
      <c r="A135" s="35">
        <f t="shared" si="3"/>
        <v>43540</v>
      </c>
      <c r="B135" s="36">
        <f>SUMIFS(СВЦЭМ!$C$33:$C$776,СВЦЭМ!$A$33:$A$776,$A135,СВЦЭМ!$B$33:$B$776,B$119)+'СЕТ СН'!$I$12+СВЦЭМ!$D$10+'СЕТ СН'!$I$6-'СЕТ СН'!$I$22</f>
        <v>1479.1775201800001</v>
      </c>
      <c r="C135" s="36">
        <f>SUMIFS(СВЦЭМ!$C$33:$C$776,СВЦЭМ!$A$33:$A$776,$A135,СВЦЭМ!$B$33:$B$776,C$119)+'СЕТ СН'!$I$12+СВЦЭМ!$D$10+'СЕТ СН'!$I$6-'СЕТ СН'!$I$22</f>
        <v>1517.34009034</v>
      </c>
      <c r="D135" s="36">
        <f>SUMIFS(СВЦЭМ!$C$33:$C$776,СВЦЭМ!$A$33:$A$776,$A135,СВЦЭМ!$B$33:$B$776,D$119)+'СЕТ СН'!$I$12+СВЦЭМ!$D$10+'СЕТ СН'!$I$6-'СЕТ СН'!$I$22</f>
        <v>1547.3878005000001</v>
      </c>
      <c r="E135" s="36">
        <f>SUMIFS(СВЦЭМ!$C$33:$C$776,СВЦЭМ!$A$33:$A$776,$A135,СВЦЭМ!$B$33:$B$776,E$119)+'СЕТ СН'!$I$12+СВЦЭМ!$D$10+'СЕТ СН'!$I$6-'СЕТ СН'!$I$22</f>
        <v>1551.3819183400001</v>
      </c>
      <c r="F135" s="36">
        <f>SUMIFS(СВЦЭМ!$C$33:$C$776,СВЦЭМ!$A$33:$A$776,$A135,СВЦЭМ!$B$33:$B$776,F$119)+'СЕТ СН'!$I$12+СВЦЭМ!$D$10+'СЕТ СН'!$I$6-'СЕТ СН'!$I$22</f>
        <v>1568.2404981999998</v>
      </c>
      <c r="G135" s="36">
        <f>SUMIFS(СВЦЭМ!$C$33:$C$776,СВЦЭМ!$A$33:$A$776,$A135,СВЦЭМ!$B$33:$B$776,G$119)+'СЕТ СН'!$I$12+СВЦЭМ!$D$10+'СЕТ СН'!$I$6-'СЕТ СН'!$I$22</f>
        <v>1559.9333968800001</v>
      </c>
      <c r="H135" s="36">
        <f>SUMIFS(СВЦЭМ!$C$33:$C$776,СВЦЭМ!$A$33:$A$776,$A135,СВЦЭМ!$B$33:$B$776,H$119)+'СЕТ СН'!$I$12+СВЦЭМ!$D$10+'СЕТ СН'!$I$6-'СЕТ СН'!$I$22</f>
        <v>1531.5522728599999</v>
      </c>
      <c r="I135" s="36">
        <f>SUMIFS(СВЦЭМ!$C$33:$C$776,СВЦЭМ!$A$33:$A$776,$A135,СВЦЭМ!$B$33:$B$776,I$119)+'СЕТ СН'!$I$12+СВЦЭМ!$D$10+'СЕТ СН'!$I$6-'СЕТ СН'!$I$22</f>
        <v>1458.6425905400001</v>
      </c>
      <c r="J135" s="36">
        <f>SUMIFS(СВЦЭМ!$C$33:$C$776,СВЦЭМ!$A$33:$A$776,$A135,СВЦЭМ!$B$33:$B$776,J$119)+'СЕТ СН'!$I$12+СВЦЭМ!$D$10+'СЕТ СН'!$I$6-'СЕТ СН'!$I$22</f>
        <v>1383.4018341800002</v>
      </c>
      <c r="K135" s="36">
        <f>SUMIFS(СВЦЭМ!$C$33:$C$776,СВЦЭМ!$A$33:$A$776,$A135,СВЦЭМ!$B$33:$B$776,K$119)+'СЕТ СН'!$I$12+СВЦЭМ!$D$10+'СЕТ СН'!$I$6-'СЕТ СН'!$I$22</f>
        <v>1365.6684329099999</v>
      </c>
      <c r="L135" s="36">
        <f>SUMIFS(СВЦЭМ!$C$33:$C$776,СВЦЭМ!$A$33:$A$776,$A135,СВЦЭМ!$B$33:$B$776,L$119)+'СЕТ СН'!$I$12+СВЦЭМ!$D$10+'СЕТ СН'!$I$6-'СЕТ СН'!$I$22</f>
        <v>1377.71810992</v>
      </c>
      <c r="M135" s="36">
        <f>SUMIFS(СВЦЭМ!$C$33:$C$776,СВЦЭМ!$A$33:$A$776,$A135,СВЦЭМ!$B$33:$B$776,M$119)+'СЕТ СН'!$I$12+СВЦЭМ!$D$10+'СЕТ СН'!$I$6-'СЕТ СН'!$I$22</f>
        <v>1415.5432980999999</v>
      </c>
      <c r="N135" s="36">
        <f>SUMIFS(СВЦЭМ!$C$33:$C$776,СВЦЭМ!$A$33:$A$776,$A135,СВЦЭМ!$B$33:$B$776,N$119)+'СЕТ СН'!$I$12+СВЦЭМ!$D$10+'СЕТ СН'!$I$6-'СЕТ СН'!$I$22</f>
        <v>1459.92730684</v>
      </c>
      <c r="O135" s="36">
        <f>SUMIFS(СВЦЭМ!$C$33:$C$776,СВЦЭМ!$A$33:$A$776,$A135,СВЦЭМ!$B$33:$B$776,O$119)+'СЕТ СН'!$I$12+СВЦЭМ!$D$10+'СЕТ СН'!$I$6-'СЕТ СН'!$I$22</f>
        <v>1467.50286312</v>
      </c>
      <c r="P135" s="36">
        <f>SUMIFS(СВЦЭМ!$C$33:$C$776,СВЦЭМ!$A$33:$A$776,$A135,СВЦЭМ!$B$33:$B$776,P$119)+'СЕТ СН'!$I$12+СВЦЭМ!$D$10+'СЕТ СН'!$I$6-'СЕТ СН'!$I$22</f>
        <v>1460.7450491300001</v>
      </c>
      <c r="Q135" s="36">
        <f>SUMIFS(СВЦЭМ!$C$33:$C$776,СВЦЭМ!$A$33:$A$776,$A135,СВЦЭМ!$B$33:$B$776,Q$119)+'СЕТ СН'!$I$12+СВЦЭМ!$D$10+'СЕТ СН'!$I$6-'СЕТ СН'!$I$22</f>
        <v>1466.3759642800001</v>
      </c>
      <c r="R135" s="36">
        <f>SUMIFS(СВЦЭМ!$C$33:$C$776,СВЦЭМ!$A$33:$A$776,$A135,СВЦЭМ!$B$33:$B$776,R$119)+'СЕТ СН'!$I$12+СВЦЭМ!$D$10+'СЕТ СН'!$I$6-'СЕТ СН'!$I$22</f>
        <v>1443.8966280899999</v>
      </c>
      <c r="S135" s="36">
        <f>SUMIFS(СВЦЭМ!$C$33:$C$776,СВЦЭМ!$A$33:$A$776,$A135,СВЦЭМ!$B$33:$B$776,S$119)+'СЕТ СН'!$I$12+СВЦЭМ!$D$10+'СЕТ СН'!$I$6-'СЕТ СН'!$I$22</f>
        <v>1390.7218514400001</v>
      </c>
      <c r="T135" s="36">
        <f>SUMIFS(СВЦЭМ!$C$33:$C$776,СВЦЭМ!$A$33:$A$776,$A135,СВЦЭМ!$B$33:$B$776,T$119)+'СЕТ СН'!$I$12+СВЦЭМ!$D$10+'СЕТ СН'!$I$6-'СЕТ СН'!$I$22</f>
        <v>1376.56977749</v>
      </c>
      <c r="U135" s="36">
        <f>SUMIFS(СВЦЭМ!$C$33:$C$776,СВЦЭМ!$A$33:$A$776,$A135,СВЦЭМ!$B$33:$B$776,U$119)+'СЕТ СН'!$I$12+СВЦЭМ!$D$10+'СЕТ СН'!$I$6-'СЕТ СН'!$I$22</f>
        <v>1360.8805231599999</v>
      </c>
      <c r="V135" s="36">
        <f>SUMIFS(СВЦЭМ!$C$33:$C$776,СВЦЭМ!$A$33:$A$776,$A135,СВЦЭМ!$B$33:$B$776,V$119)+'СЕТ СН'!$I$12+СВЦЭМ!$D$10+'СЕТ СН'!$I$6-'СЕТ СН'!$I$22</f>
        <v>1340.5705886800001</v>
      </c>
      <c r="W135" s="36">
        <f>SUMIFS(СВЦЭМ!$C$33:$C$776,СВЦЭМ!$A$33:$A$776,$A135,СВЦЭМ!$B$33:$B$776,W$119)+'СЕТ СН'!$I$12+СВЦЭМ!$D$10+'СЕТ СН'!$I$6-'СЕТ СН'!$I$22</f>
        <v>1353.13710468</v>
      </c>
      <c r="X135" s="36">
        <f>SUMIFS(СВЦЭМ!$C$33:$C$776,СВЦЭМ!$A$33:$A$776,$A135,СВЦЭМ!$B$33:$B$776,X$119)+'СЕТ СН'!$I$12+СВЦЭМ!$D$10+'СЕТ СН'!$I$6-'СЕТ СН'!$I$22</f>
        <v>1393.64086361</v>
      </c>
      <c r="Y135" s="36">
        <f>SUMIFS(СВЦЭМ!$C$33:$C$776,СВЦЭМ!$A$33:$A$776,$A135,СВЦЭМ!$B$33:$B$776,Y$119)+'СЕТ СН'!$I$12+СВЦЭМ!$D$10+'СЕТ СН'!$I$6-'СЕТ СН'!$I$22</f>
        <v>1445.6924318000001</v>
      </c>
    </row>
    <row r="136" spans="1:25" ht="15.75" x14ac:dyDescent="0.2">
      <c r="A136" s="35">
        <f t="shared" si="3"/>
        <v>43541</v>
      </c>
      <c r="B136" s="36">
        <f>SUMIFS(СВЦЭМ!$C$33:$C$776,СВЦЭМ!$A$33:$A$776,$A136,СВЦЭМ!$B$33:$B$776,B$119)+'СЕТ СН'!$I$12+СВЦЭМ!$D$10+'СЕТ СН'!$I$6-'СЕТ СН'!$I$22</f>
        <v>1483.4705607400001</v>
      </c>
      <c r="C136" s="36">
        <f>SUMIFS(СВЦЭМ!$C$33:$C$776,СВЦЭМ!$A$33:$A$776,$A136,СВЦЭМ!$B$33:$B$776,C$119)+'СЕТ СН'!$I$12+СВЦЭМ!$D$10+'СЕТ СН'!$I$6-'СЕТ СН'!$I$22</f>
        <v>1511.10494447</v>
      </c>
      <c r="D136" s="36">
        <f>SUMIFS(СВЦЭМ!$C$33:$C$776,СВЦЭМ!$A$33:$A$776,$A136,СВЦЭМ!$B$33:$B$776,D$119)+'СЕТ СН'!$I$12+СВЦЭМ!$D$10+'СЕТ СН'!$I$6-'СЕТ СН'!$I$22</f>
        <v>1525.14529126</v>
      </c>
      <c r="E136" s="36">
        <f>SUMIFS(СВЦЭМ!$C$33:$C$776,СВЦЭМ!$A$33:$A$776,$A136,СВЦЭМ!$B$33:$B$776,E$119)+'СЕТ СН'!$I$12+СВЦЭМ!$D$10+'СЕТ СН'!$I$6-'СЕТ СН'!$I$22</f>
        <v>1530.55240353</v>
      </c>
      <c r="F136" s="36">
        <f>SUMIFS(СВЦЭМ!$C$33:$C$776,СВЦЭМ!$A$33:$A$776,$A136,СВЦЭМ!$B$33:$B$776,F$119)+'СЕТ СН'!$I$12+СВЦЭМ!$D$10+'СЕТ СН'!$I$6-'СЕТ СН'!$I$22</f>
        <v>1550.8894228200002</v>
      </c>
      <c r="G136" s="36">
        <f>SUMIFS(СВЦЭМ!$C$33:$C$776,СВЦЭМ!$A$33:$A$776,$A136,СВЦЭМ!$B$33:$B$776,G$119)+'СЕТ СН'!$I$12+СВЦЭМ!$D$10+'СЕТ СН'!$I$6-'СЕТ СН'!$I$22</f>
        <v>1564.09178918</v>
      </c>
      <c r="H136" s="36">
        <f>SUMIFS(СВЦЭМ!$C$33:$C$776,СВЦЭМ!$A$33:$A$776,$A136,СВЦЭМ!$B$33:$B$776,H$119)+'СЕТ СН'!$I$12+СВЦЭМ!$D$10+'СЕТ СН'!$I$6-'СЕТ СН'!$I$22</f>
        <v>1516.47927523</v>
      </c>
      <c r="I136" s="36">
        <f>SUMIFS(СВЦЭМ!$C$33:$C$776,СВЦЭМ!$A$33:$A$776,$A136,СВЦЭМ!$B$33:$B$776,I$119)+'СЕТ СН'!$I$12+СВЦЭМ!$D$10+'СЕТ СН'!$I$6-'СЕТ СН'!$I$22</f>
        <v>1461.98822713</v>
      </c>
      <c r="J136" s="36">
        <f>SUMIFS(СВЦЭМ!$C$33:$C$776,СВЦЭМ!$A$33:$A$776,$A136,СВЦЭМ!$B$33:$B$776,J$119)+'СЕТ СН'!$I$12+СВЦЭМ!$D$10+'СЕТ СН'!$I$6-'СЕТ СН'!$I$22</f>
        <v>1405.33822521</v>
      </c>
      <c r="K136" s="36">
        <f>SUMIFS(СВЦЭМ!$C$33:$C$776,СВЦЭМ!$A$33:$A$776,$A136,СВЦЭМ!$B$33:$B$776,K$119)+'СЕТ СН'!$I$12+СВЦЭМ!$D$10+'СЕТ СН'!$I$6-'СЕТ СН'!$I$22</f>
        <v>1372.39318385</v>
      </c>
      <c r="L136" s="36">
        <f>SUMIFS(СВЦЭМ!$C$33:$C$776,СВЦЭМ!$A$33:$A$776,$A136,СВЦЭМ!$B$33:$B$776,L$119)+'СЕТ СН'!$I$12+СВЦЭМ!$D$10+'СЕТ СН'!$I$6-'СЕТ СН'!$I$22</f>
        <v>1356.18523501</v>
      </c>
      <c r="M136" s="36">
        <f>SUMIFS(СВЦЭМ!$C$33:$C$776,СВЦЭМ!$A$33:$A$776,$A136,СВЦЭМ!$B$33:$B$776,M$119)+'СЕТ СН'!$I$12+СВЦЭМ!$D$10+'СЕТ СН'!$I$6-'СЕТ СН'!$I$22</f>
        <v>1399.40364963</v>
      </c>
      <c r="N136" s="36">
        <f>SUMIFS(СВЦЭМ!$C$33:$C$776,СВЦЭМ!$A$33:$A$776,$A136,СВЦЭМ!$B$33:$B$776,N$119)+'СЕТ СН'!$I$12+СВЦЭМ!$D$10+'СЕТ СН'!$I$6-'СЕТ СН'!$I$22</f>
        <v>1439.3640476099999</v>
      </c>
      <c r="O136" s="36">
        <f>SUMIFS(СВЦЭМ!$C$33:$C$776,СВЦЭМ!$A$33:$A$776,$A136,СВЦЭМ!$B$33:$B$776,O$119)+'СЕТ СН'!$I$12+СВЦЭМ!$D$10+'СЕТ СН'!$I$6-'СЕТ СН'!$I$22</f>
        <v>1459.7921783500001</v>
      </c>
      <c r="P136" s="36">
        <f>SUMIFS(СВЦЭМ!$C$33:$C$776,СВЦЭМ!$A$33:$A$776,$A136,СВЦЭМ!$B$33:$B$776,P$119)+'СЕТ СН'!$I$12+СВЦЭМ!$D$10+'СЕТ СН'!$I$6-'СЕТ СН'!$I$22</f>
        <v>1471.0728696599999</v>
      </c>
      <c r="Q136" s="36">
        <f>SUMIFS(СВЦЭМ!$C$33:$C$776,СВЦЭМ!$A$33:$A$776,$A136,СВЦЭМ!$B$33:$B$776,Q$119)+'СЕТ СН'!$I$12+СВЦЭМ!$D$10+'СЕТ СН'!$I$6-'СЕТ СН'!$I$22</f>
        <v>1475.2929363399999</v>
      </c>
      <c r="R136" s="36">
        <f>SUMIFS(СВЦЭМ!$C$33:$C$776,СВЦЭМ!$A$33:$A$776,$A136,СВЦЭМ!$B$33:$B$776,R$119)+'СЕТ СН'!$I$12+СВЦЭМ!$D$10+'СЕТ СН'!$I$6-'СЕТ СН'!$I$22</f>
        <v>1442.9169964100001</v>
      </c>
      <c r="S136" s="36">
        <f>SUMIFS(СВЦЭМ!$C$33:$C$776,СВЦЭМ!$A$33:$A$776,$A136,СВЦЭМ!$B$33:$B$776,S$119)+'СЕТ СН'!$I$12+СВЦЭМ!$D$10+'СЕТ СН'!$I$6-'СЕТ СН'!$I$22</f>
        <v>1397.2201330100002</v>
      </c>
      <c r="T136" s="36">
        <f>SUMIFS(СВЦЭМ!$C$33:$C$776,СВЦЭМ!$A$33:$A$776,$A136,СВЦЭМ!$B$33:$B$776,T$119)+'СЕТ СН'!$I$12+СВЦЭМ!$D$10+'СЕТ СН'!$I$6-'СЕТ СН'!$I$22</f>
        <v>1366.4544815100001</v>
      </c>
      <c r="U136" s="36">
        <f>SUMIFS(СВЦЭМ!$C$33:$C$776,СВЦЭМ!$A$33:$A$776,$A136,СВЦЭМ!$B$33:$B$776,U$119)+'СЕТ СН'!$I$12+СВЦЭМ!$D$10+'СЕТ СН'!$I$6-'СЕТ СН'!$I$22</f>
        <v>1338.08258019</v>
      </c>
      <c r="V136" s="36">
        <f>SUMIFS(СВЦЭМ!$C$33:$C$776,СВЦЭМ!$A$33:$A$776,$A136,СВЦЭМ!$B$33:$B$776,V$119)+'СЕТ СН'!$I$12+СВЦЭМ!$D$10+'СЕТ СН'!$I$6-'СЕТ СН'!$I$22</f>
        <v>1322.7313644199999</v>
      </c>
      <c r="W136" s="36">
        <f>SUMIFS(СВЦЭМ!$C$33:$C$776,СВЦЭМ!$A$33:$A$776,$A136,СВЦЭМ!$B$33:$B$776,W$119)+'СЕТ СН'!$I$12+СВЦЭМ!$D$10+'СЕТ СН'!$I$6-'СЕТ СН'!$I$22</f>
        <v>1337.21469946</v>
      </c>
      <c r="X136" s="36">
        <f>SUMIFS(СВЦЭМ!$C$33:$C$776,СВЦЭМ!$A$33:$A$776,$A136,СВЦЭМ!$B$33:$B$776,X$119)+'СЕТ СН'!$I$12+СВЦЭМ!$D$10+'СЕТ СН'!$I$6-'СЕТ СН'!$I$22</f>
        <v>1373.5543957700002</v>
      </c>
      <c r="Y136" s="36">
        <f>SUMIFS(СВЦЭМ!$C$33:$C$776,СВЦЭМ!$A$33:$A$776,$A136,СВЦЭМ!$B$33:$B$776,Y$119)+'СЕТ СН'!$I$12+СВЦЭМ!$D$10+'СЕТ СН'!$I$6-'СЕТ СН'!$I$22</f>
        <v>1419.3693664800001</v>
      </c>
    </row>
    <row r="137" spans="1:25" ht="15.75" x14ac:dyDescent="0.2">
      <c r="A137" s="35">
        <f t="shared" si="3"/>
        <v>43542</v>
      </c>
      <c r="B137" s="36">
        <f>SUMIFS(СВЦЭМ!$C$33:$C$776,СВЦЭМ!$A$33:$A$776,$A137,СВЦЭМ!$B$33:$B$776,B$119)+'СЕТ СН'!$I$12+СВЦЭМ!$D$10+'СЕТ СН'!$I$6-'СЕТ СН'!$I$22</f>
        <v>1480.46347848</v>
      </c>
      <c r="C137" s="36">
        <f>SUMIFS(СВЦЭМ!$C$33:$C$776,СВЦЭМ!$A$33:$A$776,$A137,СВЦЭМ!$B$33:$B$776,C$119)+'СЕТ СН'!$I$12+СВЦЭМ!$D$10+'СЕТ СН'!$I$6-'СЕТ СН'!$I$22</f>
        <v>1505.3971679599999</v>
      </c>
      <c r="D137" s="36">
        <f>SUMIFS(СВЦЭМ!$C$33:$C$776,СВЦЭМ!$A$33:$A$776,$A137,СВЦЭМ!$B$33:$B$776,D$119)+'СЕТ СН'!$I$12+СВЦЭМ!$D$10+'СЕТ СН'!$I$6-'СЕТ СН'!$I$22</f>
        <v>1506.74776578</v>
      </c>
      <c r="E137" s="36">
        <f>SUMIFS(СВЦЭМ!$C$33:$C$776,СВЦЭМ!$A$33:$A$776,$A137,СВЦЭМ!$B$33:$B$776,E$119)+'СЕТ СН'!$I$12+СВЦЭМ!$D$10+'СЕТ СН'!$I$6-'СЕТ СН'!$I$22</f>
        <v>1525.78506631</v>
      </c>
      <c r="F137" s="36">
        <f>SUMIFS(СВЦЭМ!$C$33:$C$776,СВЦЭМ!$A$33:$A$776,$A137,СВЦЭМ!$B$33:$B$776,F$119)+'СЕТ СН'!$I$12+СВЦЭМ!$D$10+'СЕТ СН'!$I$6-'СЕТ СН'!$I$22</f>
        <v>1532.50437543</v>
      </c>
      <c r="G137" s="36">
        <f>SUMIFS(СВЦЭМ!$C$33:$C$776,СВЦЭМ!$A$33:$A$776,$A137,СВЦЭМ!$B$33:$B$776,G$119)+'СЕТ СН'!$I$12+СВЦЭМ!$D$10+'СЕТ СН'!$I$6-'СЕТ СН'!$I$22</f>
        <v>1514.8268513600001</v>
      </c>
      <c r="H137" s="36">
        <f>SUMIFS(СВЦЭМ!$C$33:$C$776,СВЦЭМ!$A$33:$A$776,$A137,СВЦЭМ!$B$33:$B$776,H$119)+'СЕТ СН'!$I$12+СВЦЭМ!$D$10+'СЕТ СН'!$I$6-'СЕТ СН'!$I$22</f>
        <v>1473.00375356</v>
      </c>
      <c r="I137" s="36">
        <f>SUMIFS(СВЦЭМ!$C$33:$C$776,СВЦЭМ!$A$33:$A$776,$A137,СВЦЭМ!$B$33:$B$776,I$119)+'СЕТ СН'!$I$12+СВЦЭМ!$D$10+'СЕТ СН'!$I$6-'СЕТ СН'!$I$22</f>
        <v>1407.9530297900001</v>
      </c>
      <c r="J137" s="36">
        <f>SUMIFS(СВЦЭМ!$C$33:$C$776,СВЦЭМ!$A$33:$A$776,$A137,СВЦЭМ!$B$33:$B$776,J$119)+'СЕТ СН'!$I$12+СВЦЭМ!$D$10+'СЕТ СН'!$I$6-'СЕТ СН'!$I$22</f>
        <v>1382.3501967699999</v>
      </c>
      <c r="K137" s="36">
        <f>SUMIFS(СВЦЭМ!$C$33:$C$776,СВЦЭМ!$A$33:$A$776,$A137,СВЦЭМ!$B$33:$B$776,K$119)+'СЕТ СН'!$I$12+СВЦЭМ!$D$10+'СЕТ СН'!$I$6-'СЕТ СН'!$I$22</f>
        <v>1359.3813150800001</v>
      </c>
      <c r="L137" s="36">
        <f>SUMIFS(СВЦЭМ!$C$33:$C$776,СВЦЭМ!$A$33:$A$776,$A137,СВЦЭМ!$B$33:$B$776,L$119)+'СЕТ СН'!$I$12+СВЦЭМ!$D$10+'СЕТ СН'!$I$6-'СЕТ СН'!$I$22</f>
        <v>1357.33330606</v>
      </c>
      <c r="M137" s="36">
        <f>SUMIFS(СВЦЭМ!$C$33:$C$776,СВЦЭМ!$A$33:$A$776,$A137,СВЦЭМ!$B$33:$B$776,M$119)+'СЕТ СН'!$I$12+СВЦЭМ!$D$10+'СЕТ СН'!$I$6-'СЕТ СН'!$I$22</f>
        <v>1387.0826673199999</v>
      </c>
      <c r="N137" s="36">
        <f>SUMIFS(СВЦЭМ!$C$33:$C$776,СВЦЭМ!$A$33:$A$776,$A137,СВЦЭМ!$B$33:$B$776,N$119)+'СЕТ СН'!$I$12+СВЦЭМ!$D$10+'СЕТ СН'!$I$6-'СЕТ СН'!$I$22</f>
        <v>1440.42755164</v>
      </c>
      <c r="O137" s="36">
        <f>SUMIFS(СВЦЭМ!$C$33:$C$776,СВЦЭМ!$A$33:$A$776,$A137,СВЦЭМ!$B$33:$B$776,O$119)+'СЕТ СН'!$I$12+СВЦЭМ!$D$10+'СЕТ СН'!$I$6-'СЕТ СН'!$I$22</f>
        <v>1458.30937135</v>
      </c>
      <c r="P137" s="36">
        <f>SUMIFS(СВЦЭМ!$C$33:$C$776,СВЦЭМ!$A$33:$A$776,$A137,СВЦЭМ!$B$33:$B$776,P$119)+'СЕТ СН'!$I$12+СВЦЭМ!$D$10+'СЕТ СН'!$I$6-'СЕТ СН'!$I$22</f>
        <v>1470.7810630200001</v>
      </c>
      <c r="Q137" s="36">
        <f>SUMIFS(СВЦЭМ!$C$33:$C$776,СВЦЭМ!$A$33:$A$776,$A137,СВЦЭМ!$B$33:$B$776,Q$119)+'СЕТ СН'!$I$12+СВЦЭМ!$D$10+'СЕТ СН'!$I$6-'СЕТ СН'!$I$22</f>
        <v>1470.06355151</v>
      </c>
      <c r="R137" s="36">
        <f>SUMIFS(СВЦЭМ!$C$33:$C$776,СВЦЭМ!$A$33:$A$776,$A137,СВЦЭМ!$B$33:$B$776,R$119)+'СЕТ СН'!$I$12+СВЦЭМ!$D$10+'СЕТ СН'!$I$6-'СЕТ СН'!$I$22</f>
        <v>1436.3498442700002</v>
      </c>
      <c r="S137" s="36">
        <f>SUMIFS(СВЦЭМ!$C$33:$C$776,СВЦЭМ!$A$33:$A$776,$A137,СВЦЭМ!$B$33:$B$776,S$119)+'СЕТ СН'!$I$12+СВЦЭМ!$D$10+'СЕТ СН'!$I$6-'СЕТ СН'!$I$22</f>
        <v>1397.4071218300001</v>
      </c>
      <c r="T137" s="36">
        <f>SUMIFS(СВЦЭМ!$C$33:$C$776,СВЦЭМ!$A$33:$A$776,$A137,СВЦЭМ!$B$33:$B$776,T$119)+'СЕТ СН'!$I$12+СВЦЭМ!$D$10+'СЕТ СН'!$I$6-'СЕТ СН'!$I$22</f>
        <v>1358.5601913200001</v>
      </c>
      <c r="U137" s="36">
        <f>SUMIFS(СВЦЭМ!$C$33:$C$776,СВЦЭМ!$A$33:$A$776,$A137,СВЦЭМ!$B$33:$B$776,U$119)+'СЕТ СН'!$I$12+СВЦЭМ!$D$10+'СЕТ СН'!$I$6-'СЕТ СН'!$I$22</f>
        <v>1346.0066820000002</v>
      </c>
      <c r="V137" s="36">
        <f>SUMIFS(СВЦЭМ!$C$33:$C$776,СВЦЭМ!$A$33:$A$776,$A137,СВЦЭМ!$B$33:$B$776,V$119)+'СЕТ СН'!$I$12+СВЦЭМ!$D$10+'СЕТ СН'!$I$6-'СЕТ СН'!$I$22</f>
        <v>1346.7515106000001</v>
      </c>
      <c r="W137" s="36">
        <f>SUMIFS(СВЦЭМ!$C$33:$C$776,СВЦЭМ!$A$33:$A$776,$A137,СВЦЭМ!$B$33:$B$776,W$119)+'СЕТ СН'!$I$12+СВЦЭМ!$D$10+'СЕТ СН'!$I$6-'СЕТ СН'!$I$22</f>
        <v>1360.26624221</v>
      </c>
      <c r="X137" s="36">
        <f>SUMIFS(СВЦЭМ!$C$33:$C$776,СВЦЭМ!$A$33:$A$776,$A137,СВЦЭМ!$B$33:$B$776,X$119)+'СЕТ СН'!$I$12+СВЦЭМ!$D$10+'СЕТ СН'!$I$6-'СЕТ СН'!$I$22</f>
        <v>1457.4686284300001</v>
      </c>
      <c r="Y137" s="36">
        <f>SUMIFS(СВЦЭМ!$C$33:$C$776,СВЦЭМ!$A$33:$A$776,$A137,СВЦЭМ!$B$33:$B$776,Y$119)+'СЕТ СН'!$I$12+СВЦЭМ!$D$10+'СЕТ СН'!$I$6-'СЕТ СН'!$I$22</f>
        <v>1517.2502193599998</v>
      </c>
    </row>
    <row r="138" spans="1:25" ht="15.75" x14ac:dyDescent="0.2">
      <c r="A138" s="35">
        <f t="shared" si="3"/>
        <v>43543</v>
      </c>
      <c r="B138" s="36">
        <f>SUMIFS(СВЦЭМ!$C$33:$C$776,СВЦЭМ!$A$33:$A$776,$A138,СВЦЭМ!$B$33:$B$776,B$119)+'СЕТ СН'!$I$12+СВЦЭМ!$D$10+'СЕТ СН'!$I$6-'СЕТ СН'!$I$22</f>
        <v>1501.3715857699999</v>
      </c>
      <c r="C138" s="36">
        <f>SUMIFS(СВЦЭМ!$C$33:$C$776,СВЦЭМ!$A$33:$A$776,$A138,СВЦЭМ!$B$33:$B$776,C$119)+'СЕТ СН'!$I$12+СВЦЭМ!$D$10+'СЕТ СН'!$I$6-'СЕТ СН'!$I$22</f>
        <v>1495.5062290199999</v>
      </c>
      <c r="D138" s="36">
        <f>SUMIFS(СВЦЭМ!$C$33:$C$776,СВЦЭМ!$A$33:$A$776,$A138,СВЦЭМ!$B$33:$B$776,D$119)+'СЕТ СН'!$I$12+СВЦЭМ!$D$10+'СЕТ СН'!$I$6-'СЕТ СН'!$I$22</f>
        <v>1522.19495987</v>
      </c>
      <c r="E138" s="36">
        <f>SUMIFS(СВЦЭМ!$C$33:$C$776,СВЦЭМ!$A$33:$A$776,$A138,СВЦЭМ!$B$33:$B$776,E$119)+'СЕТ СН'!$I$12+СВЦЭМ!$D$10+'СЕТ СН'!$I$6-'СЕТ СН'!$I$22</f>
        <v>1530.0742420900001</v>
      </c>
      <c r="F138" s="36">
        <f>SUMIFS(СВЦЭМ!$C$33:$C$776,СВЦЭМ!$A$33:$A$776,$A138,СВЦЭМ!$B$33:$B$776,F$119)+'СЕТ СН'!$I$12+СВЦЭМ!$D$10+'СЕТ СН'!$I$6-'СЕТ СН'!$I$22</f>
        <v>1538.4016331600001</v>
      </c>
      <c r="G138" s="36">
        <f>SUMIFS(СВЦЭМ!$C$33:$C$776,СВЦЭМ!$A$33:$A$776,$A138,СВЦЭМ!$B$33:$B$776,G$119)+'СЕТ СН'!$I$12+СВЦЭМ!$D$10+'СЕТ СН'!$I$6-'СЕТ СН'!$I$22</f>
        <v>1524.0805770699999</v>
      </c>
      <c r="H138" s="36">
        <f>SUMIFS(СВЦЭМ!$C$33:$C$776,СВЦЭМ!$A$33:$A$776,$A138,СВЦЭМ!$B$33:$B$776,H$119)+'СЕТ СН'!$I$12+СВЦЭМ!$D$10+'СЕТ СН'!$I$6-'СЕТ СН'!$I$22</f>
        <v>1447.4052346799999</v>
      </c>
      <c r="I138" s="36">
        <f>SUMIFS(СВЦЭМ!$C$33:$C$776,СВЦЭМ!$A$33:$A$776,$A138,СВЦЭМ!$B$33:$B$776,I$119)+'СЕТ СН'!$I$12+СВЦЭМ!$D$10+'СЕТ СН'!$I$6-'СЕТ СН'!$I$22</f>
        <v>1388.79030704</v>
      </c>
      <c r="J138" s="36">
        <f>SUMIFS(СВЦЭМ!$C$33:$C$776,СВЦЭМ!$A$33:$A$776,$A138,СВЦЭМ!$B$33:$B$776,J$119)+'СЕТ СН'!$I$12+СВЦЭМ!$D$10+'СЕТ СН'!$I$6-'СЕТ СН'!$I$22</f>
        <v>1346.0836082400001</v>
      </c>
      <c r="K138" s="36">
        <f>SUMIFS(СВЦЭМ!$C$33:$C$776,СВЦЭМ!$A$33:$A$776,$A138,СВЦЭМ!$B$33:$B$776,K$119)+'СЕТ СН'!$I$12+СВЦЭМ!$D$10+'СЕТ СН'!$I$6-'СЕТ СН'!$I$22</f>
        <v>1314.79387262</v>
      </c>
      <c r="L138" s="36">
        <f>SUMIFS(СВЦЭМ!$C$33:$C$776,СВЦЭМ!$A$33:$A$776,$A138,СВЦЭМ!$B$33:$B$776,L$119)+'СЕТ СН'!$I$12+СВЦЭМ!$D$10+'СЕТ СН'!$I$6-'СЕТ СН'!$I$22</f>
        <v>1320.13777878</v>
      </c>
      <c r="M138" s="36">
        <f>SUMIFS(СВЦЭМ!$C$33:$C$776,СВЦЭМ!$A$33:$A$776,$A138,СВЦЭМ!$B$33:$B$776,M$119)+'СЕТ СН'!$I$12+СВЦЭМ!$D$10+'СЕТ СН'!$I$6-'СЕТ СН'!$I$22</f>
        <v>1347.12250038</v>
      </c>
      <c r="N138" s="36">
        <f>SUMIFS(СВЦЭМ!$C$33:$C$776,СВЦЭМ!$A$33:$A$776,$A138,СВЦЭМ!$B$33:$B$776,N$119)+'СЕТ СН'!$I$12+СВЦЭМ!$D$10+'СЕТ СН'!$I$6-'СЕТ СН'!$I$22</f>
        <v>1421.8920992600001</v>
      </c>
      <c r="O138" s="36">
        <f>SUMIFS(СВЦЭМ!$C$33:$C$776,СВЦЭМ!$A$33:$A$776,$A138,СВЦЭМ!$B$33:$B$776,O$119)+'СЕТ СН'!$I$12+СВЦЭМ!$D$10+'СЕТ СН'!$I$6-'СЕТ СН'!$I$22</f>
        <v>1457.1894141500002</v>
      </c>
      <c r="P138" s="36">
        <f>SUMIFS(СВЦЭМ!$C$33:$C$776,СВЦЭМ!$A$33:$A$776,$A138,СВЦЭМ!$B$33:$B$776,P$119)+'СЕТ СН'!$I$12+СВЦЭМ!$D$10+'СЕТ СН'!$I$6-'СЕТ СН'!$I$22</f>
        <v>1471.9067454199999</v>
      </c>
      <c r="Q138" s="36">
        <f>SUMIFS(СВЦЭМ!$C$33:$C$776,СВЦЭМ!$A$33:$A$776,$A138,СВЦЭМ!$B$33:$B$776,Q$119)+'СЕТ СН'!$I$12+СВЦЭМ!$D$10+'СЕТ СН'!$I$6-'СЕТ СН'!$I$22</f>
        <v>1481.2878451199999</v>
      </c>
      <c r="R138" s="36">
        <f>SUMIFS(СВЦЭМ!$C$33:$C$776,СВЦЭМ!$A$33:$A$776,$A138,СВЦЭМ!$B$33:$B$776,R$119)+'СЕТ СН'!$I$12+СВЦЭМ!$D$10+'СЕТ СН'!$I$6-'СЕТ СН'!$I$22</f>
        <v>1442.1080062999999</v>
      </c>
      <c r="S138" s="36">
        <f>SUMIFS(СВЦЭМ!$C$33:$C$776,СВЦЭМ!$A$33:$A$776,$A138,СВЦЭМ!$B$33:$B$776,S$119)+'СЕТ СН'!$I$12+СВЦЭМ!$D$10+'СЕТ СН'!$I$6-'СЕТ СН'!$I$22</f>
        <v>1399.1073003500001</v>
      </c>
      <c r="T138" s="36">
        <f>SUMIFS(СВЦЭМ!$C$33:$C$776,СВЦЭМ!$A$33:$A$776,$A138,СВЦЭМ!$B$33:$B$776,T$119)+'СЕТ СН'!$I$12+СВЦЭМ!$D$10+'СЕТ СН'!$I$6-'СЕТ СН'!$I$22</f>
        <v>1375.76891808</v>
      </c>
      <c r="U138" s="36">
        <f>SUMIFS(СВЦЭМ!$C$33:$C$776,СВЦЭМ!$A$33:$A$776,$A138,СВЦЭМ!$B$33:$B$776,U$119)+'СЕТ СН'!$I$12+СВЦЭМ!$D$10+'СЕТ СН'!$I$6-'СЕТ СН'!$I$22</f>
        <v>1342.59397835</v>
      </c>
      <c r="V138" s="36">
        <f>SUMIFS(СВЦЭМ!$C$33:$C$776,СВЦЭМ!$A$33:$A$776,$A138,СВЦЭМ!$B$33:$B$776,V$119)+'СЕТ СН'!$I$12+СВЦЭМ!$D$10+'СЕТ СН'!$I$6-'СЕТ СН'!$I$22</f>
        <v>1333.8780291</v>
      </c>
      <c r="W138" s="36">
        <f>SUMIFS(СВЦЭМ!$C$33:$C$776,СВЦЭМ!$A$33:$A$776,$A138,СВЦЭМ!$B$33:$B$776,W$119)+'СЕТ СН'!$I$12+СВЦЭМ!$D$10+'СЕТ СН'!$I$6-'СЕТ СН'!$I$22</f>
        <v>1350.81781744</v>
      </c>
      <c r="X138" s="36">
        <f>SUMIFS(СВЦЭМ!$C$33:$C$776,СВЦЭМ!$A$33:$A$776,$A138,СВЦЭМ!$B$33:$B$776,X$119)+'СЕТ СН'!$I$12+СВЦЭМ!$D$10+'СЕТ СН'!$I$6-'СЕТ СН'!$I$22</f>
        <v>1416.27454053</v>
      </c>
      <c r="Y138" s="36">
        <f>SUMIFS(СВЦЭМ!$C$33:$C$776,СВЦЭМ!$A$33:$A$776,$A138,СВЦЭМ!$B$33:$B$776,Y$119)+'СЕТ СН'!$I$12+СВЦЭМ!$D$10+'СЕТ СН'!$I$6-'СЕТ СН'!$I$22</f>
        <v>1475.7572850500001</v>
      </c>
    </row>
    <row r="139" spans="1:25" ht="15.75" x14ac:dyDescent="0.2">
      <c r="A139" s="35">
        <f t="shared" si="3"/>
        <v>43544</v>
      </c>
      <c r="B139" s="36">
        <f>SUMIFS(СВЦЭМ!$C$33:$C$776,СВЦЭМ!$A$33:$A$776,$A139,СВЦЭМ!$B$33:$B$776,B$119)+'СЕТ СН'!$I$12+СВЦЭМ!$D$10+'СЕТ СН'!$I$6-'СЕТ СН'!$I$22</f>
        <v>1489.3747158000001</v>
      </c>
      <c r="C139" s="36">
        <f>SUMIFS(СВЦЭМ!$C$33:$C$776,СВЦЭМ!$A$33:$A$776,$A139,СВЦЭМ!$B$33:$B$776,C$119)+'СЕТ СН'!$I$12+СВЦЭМ!$D$10+'СЕТ СН'!$I$6-'СЕТ СН'!$I$22</f>
        <v>1522.2177729800001</v>
      </c>
      <c r="D139" s="36">
        <f>SUMIFS(СВЦЭМ!$C$33:$C$776,СВЦЭМ!$A$33:$A$776,$A139,СВЦЭМ!$B$33:$B$776,D$119)+'СЕТ СН'!$I$12+СВЦЭМ!$D$10+'СЕТ СН'!$I$6-'СЕТ СН'!$I$22</f>
        <v>1508.0444788899999</v>
      </c>
      <c r="E139" s="36">
        <f>SUMIFS(СВЦЭМ!$C$33:$C$776,СВЦЭМ!$A$33:$A$776,$A139,СВЦЭМ!$B$33:$B$776,E$119)+'СЕТ СН'!$I$12+СВЦЭМ!$D$10+'СЕТ СН'!$I$6-'СЕТ СН'!$I$22</f>
        <v>1509.5277302300001</v>
      </c>
      <c r="F139" s="36">
        <f>SUMIFS(СВЦЭМ!$C$33:$C$776,СВЦЭМ!$A$33:$A$776,$A139,СВЦЭМ!$B$33:$B$776,F$119)+'СЕТ СН'!$I$12+СВЦЭМ!$D$10+'СЕТ СН'!$I$6-'СЕТ СН'!$I$22</f>
        <v>1513.4540747000001</v>
      </c>
      <c r="G139" s="36">
        <f>SUMIFS(СВЦЭМ!$C$33:$C$776,СВЦЭМ!$A$33:$A$776,$A139,СВЦЭМ!$B$33:$B$776,G$119)+'СЕТ СН'!$I$12+СВЦЭМ!$D$10+'СЕТ СН'!$I$6-'СЕТ СН'!$I$22</f>
        <v>1499.01229481</v>
      </c>
      <c r="H139" s="36">
        <f>SUMIFS(СВЦЭМ!$C$33:$C$776,СВЦЭМ!$A$33:$A$776,$A139,СВЦЭМ!$B$33:$B$776,H$119)+'СЕТ СН'!$I$12+СВЦЭМ!$D$10+'СЕТ СН'!$I$6-'СЕТ СН'!$I$22</f>
        <v>1453.4763298500002</v>
      </c>
      <c r="I139" s="36">
        <f>SUMIFS(СВЦЭМ!$C$33:$C$776,СВЦЭМ!$A$33:$A$776,$A139,СВЦЭМ!$B$33:$B$776,I$119)+'СЕТ СН'!$I$12+СВЦЭМ!$D$10+'СЕТ СН'!$I$6-'СЕТ СН'!$I$22</f>
        <v>1427.9705601599999</v>
      </c>
      <c r="J139" s="36">
        <f>SUMIFS(СВЦЭМ!$C$33:$C$776,СВЦЭМ!$A$33:$A$776,$A139,СВЦЭМ!$B$33:$B$776,J$119)+'СЕТ СН'!$I$12+СВЦЭМ!$D$10+'СЕТ СН'!$I$6-'СЕТ СН'!$I$22</f>
        <v>1374.0618973400001</v>
      </c>
      <c r="K139" s="36">
        <f>SUMIFS(СВЦЭМ!$C$33:$C$776,СВЦЭМ!$A$33:$A$776,$A139,СВЦЭМ!$B$33:$B$776,K$119)+'СЕТ СН'!$I$12+СВЦЭМ!$D$10+'СЕТ СН'!$I$6-'СЕТ СН'!$I$22</f>
        <v>1344.2359808599999</v>
      </c>
      <c r="L139" s="36">
        <f>SUMIFS(СВЦЭМ!$C$33:$C$776,СВЦЭМ!$A$33:$A$776,$A139,СВЦЭМ!$B$33:$B$776,L$119)+'СЕТ СН'!$I$12+СВЦЭМ!$D$10+'СЕТ СН'!$I$6-'СЕТ СН'!$I$22</f>
        <v>1341.44490821</v>
      </c>
      <c r="M139" s="36">
        <f>SUMIFS(СВЦЭМ!$C$33:$C$776,СВЦЭМ!$A$33:$A$776,$A139,СВЦЭМ!$B$33:$B$776,M$119)+'СЕТ СН'!$I$12+СВЦЭМ!$D$10+'СЕТ СН'!$I$6-'СЕТ СН'!$I$22</f>
        <v>1369.3136691700001</v>
      </c>
      <c r="N139" s="36">
        <f>SUMIFS(СВЦЭМ!$C$33:$C$776,СВЦЭМ!$A$33:$A$776,$A139,СВЦЭМ!$B$33:$B$776,N$119)+'СЕТ СН'!$I$12+СВЦЭМ!$D$10+'СЕТ СН'!$I$6-'СЕТ СН'!$I$22</f>
        <v>1405.05724093</v>
      </c>
      <c r="O139" s="36">
        <f>SUMIFS(СВЦЭМ!$C$33:$C$776,СВЦЭМ!$A$33:$A$776,$A139,СВЦЭМ!$B$33:$B$776,O$119)+'СЕТ СН'!$I$12+СВЦЭМ!$D$10+'СЕТ СН'!$I$6-'СЕТ СН'!$I$22</f>
        <v>1416.14060279</v>
      </c>
      <c r="P139" s="36">
        <f>SUMIFS(СВЦЭМ!$C$33:$C$776,СВЦЭМ!$A$33:$A$776,$A139,СВЦЭМ!$B$33:$B$776,P$119)+'СЕТ СН'!$I$12+СВЦЭМ!$D$10+'СЕТ СН'!$I$6-'СЕТ СН'!$I$22</f>
        <v>1432.1759798399999</v>
      </c>
      <c r="Q139" s="36">
        <f>SUMIFS(СВЦЭМ!$C$33:$C$776,СВЦЭМ!$A$33:$A$776,$A139,СВЦЭМ!$B$33:$B$776,Q$119)+'СЕТ СН'!$I$12+СВЦЭМ!$D$10+'СЕТ СН'!$I$6-'СЕТ СН'!$I$22</f>
        <v>1425.6586834300001</v>
      </c>
      <c r="R139" s="36">
        <f>SUMIFS(СВЦЭМ!$C$33:$C$776,СВЦЭМ!$A$33:$A$776,$A139,СВЦЭМ!$B$33:$B$776,R$119)+'СЕТ СН'!$I$12+СВЦЭМ!$D$10+'СЕТ СН'!$I$6-'СЕТ СН'!$I$22</f>
        <v>1396.7040032099999</v>
      </c>
      <c r="S139" s="36">
        <f>SUMIFS(СВЦЭМ!$C$33:$C$776,СВЦЭМ!$A$33:$A$776,$A139,СВЦЭМ!$B$33:$B$776,S$119)+'СЕТ СН'!$I$12+СВЦЭМ!$D$10+'СЕТ СН'!$I$6-'СЕТ СН'!$I$22</f>
        <v>1354.7509866</v>
      </c>
      <c r="T139" s="36">
        <f>SUMIFS(СВЦЭМ!$C$33:$C$776,СВЦЭМ!$A$33:$A$776,$A139,СВЦЭМ!$B$33:$B$776,T$119)+'СЕТ СН'!$I$12+СВЦЭМ!$D$10+'СЕТ СН'!$I$6-'СЕТ СН'!$I$22</f>
        <v>1342.5378839</v>
      </c>
      <c r="U139" s="36">
        <f>SUMIFS(СВЦЭМ!$C$33:$C$776,СВЦЭМ!$A$33:$A$776,$A139,СВЦЭМ!$B$33:$B$776,U$119)+'СЕТ СН'!$I$12+СВЦЭМ!$D$10+'СЕТ СН'!$I$6-'СЕТ СН'!$I$22</f>
        <v>1313.62354968</v>
      </c>
      <c r="V139" s="36">
        <f>SUMIFS(СВЦЭМ!$C$33:$C$776,СВЦЭМ!$A$33:$A$776,$A139,СВЦЭМ!$B$33:$B$776,V$119)+'СЕТ СН'!$I$12+СВЦЭМ!$D$10+'СЕТ СН'!$I$6-'СЕТ СН'!$I$22</f>
        <v>1303.11117597</v>
      </c>
      <c r="W139" s="36">
        <f>SUMIFS(СВЦЭМ!$C$33:$C$776,СВЦЭМ!$A$33:$A$776,$A139,СВЦЭМ!$B$33:$B$776,W$119)+'СЕТ СН'!$I$12+СВЦЭМ!$D$10+'СЕТ СН'!$I$6-'СЕТ СН'!$I$22</f>
        <v>1299.5811277600001</v>
      </c>
      <c r="X139" s="36">
        <f>SUMIFS(СВЦЭМ!$C$33:$C$776,СВЦЭМ!$A$33:$A$776,$A139,СВЦЭМ!$B$33:$B$776,X$119)+'СЕТ СН'!$I$12+СВЦЭМ!$D$10+'СЕТ СН'!$I$6-'СЕТ СН'!$I$22</f>
        <v>1336.78088318</v>
      </c>
      <c r="Y139" s="36">
        <f>SUMIFS(СВЦЭМ!$C$33:$C$776,СВЦЭМ!$A$33:$A$776,$A139,СВЦЭМ!$B$33:$B$776,Y$119)+'СЕТ СН'!$I$12+СВЦЭМ!$D$10+'СЕТ СН'!$I$6-'СЕТ СН'!$I$22</f>
        <v>1393.2306635899999</v>
      </c>
    </row>
    <row r="140" spans="1:25" ht="15.75" x14ac:dyDescent="0.2">
      <c r="A140" s="35">
        <f t="shared" si="3"/>
        <v>43545</v>
      </c>
      <c r="B140" s="36">
        <f>SUMIFS(СВЦЭМ!$C$33:$C$776,СВЦЭМ!$A$33:$A$776,$A140,СВЦЭМ!$B$33:$B$776,B$119)+'СЕТ СН'!$I$12+СВЦЭМ!$D$10+'СЕТ СН'!$I$6-'СЕТ СН'!$I$22</f>
        <v>1442.45817493</v>
      </c>
      <c r="C140" s="36">
        <f>SUMIFS(СВЦЭМ!$C$33:$C$776,СВЦЭМ!$A$33:$A$776,$A140,СВЦЭМ!$B$33:$B$776,C$119)+'СЕТ СН'!$I$12+СВЦЭМ!$D$10+'СЕТ СН'!$I$6-'СЕТ СН'!$I$22</f>
        <v>1484.4079913099999</v>
      </c>
      <c r="D140" s="36">
        <f>SUMIFS(СВЦЭМ!$C$33:$C$776,СВЦЭМ!$A$33:$A$776,$A140,СВЦЭМ!$B$33:$B$776,D$119)+'СЕТ СН'!$I$12+СВЦЭМ!$D$10+'СЕТ СН'!$I$6-'СЕТ СН'!$I$22</f>
        <v>1500.129128</v>
      </c>
      <c r="E140" s="36">
        <f>SUMIFS(СВЦЭМ!$C$33:$C$776,СВЦЭМ!$A$33:$A$776,$A140,СВЦЭМ!$B$33:$B$776,E$119)+'СЕТ СН'!$I$12+СВЦЭМ!$D$10+'СЕТ СН'!$I$6-'СЕТ СН'!$I$22</f>
        <v>1515.5021331799999</v>
      </c>
      <c r="F140" s="36">
        <f>SUMIFS(СВЦЭМ!$C$33:$C$776,СВЦЭМ!$A$33:$A$776,$A140,СВЦЭМ!$B$33:$B$776,F$119)+'СЕТ СН'!$I$12+СВЦЭМ!$D$10+'СЕТ СН'!$I$6-'СЕТ СН'!$I$22</f>
        <v>1529.30799026</v>
      </c>
      <c r="G140" s="36">
        <f>SUMIFS(СВЦЭМ!$C$33:$C$776,СВЦЭМ!$A$33:$A$776,$A140,СВЦЭМ!$B$33:$B$776,G$119)+'СЕТ СН'!$I$12+СВЦЭМ!$D$10+'СЕТ СН'!$I$6-'СЕТ СН'!$I$22</f>
        <v>1493.0556058699999</v>
      </c>
      <c r="H140" s="36">
        <f>SUMIFS(СВЦЭМ!$C$33:$C$776,СВЦЭМ!$A$33:$A$776,$A140,СВЦЭМ!$B$33:$B$776,H$119)+'СЕТ СН'!$I$12+СВЦЭМ!$D$10+'СЕТ СН'!$I$6-'СЕТ СН'!$I$22</f>
        <v>1438.6980405899999</v>
      </c>
      <c r="I140" s="36">
        <f>SUMIFS(СВЦЭМ!$C$33:$C$776,СВЦЭМ!$A$33:$A$776,$A140,СВЦЭМ!$B$33:$B$776,I$119)+'СЕТ СН'!$I$12+СВЦЭМ!$D$10+'СЕТ СН'!$I$6-'СЕТ СН'!$I$22</f>
        <v>1378.78009765</v>
      </c>
      <c r="J140" s="36">
        <f>SUMIFS(СВЦЭМ!$C$33:$C$776,СВЦЭМ!$A$33:$A$776,$A140,СВЦЭМ!$B$33:$B$776,J$119)+'СЕТ СН'!$I$12+СВЦЭМ!$D$10+'СЕТ СН'!$I$6-'СЕТ СН'!$I$22</f>
        <v>1331.3891601400001</v>
      </c>
      <c r="K140" s="36">
        <f>SUMIFS(СВЦЭМ!$C$33:$C$776,СВЦЭМ!$A$33:$A$776,$A140,СВЦЭМ!$B$33:$B$776,K$119)+'СЕТ СН'!$I$12+СВЦЭМ!$D$10+'СЕТ СН'!$I$6-'СЕТ СН'!$I$22</f>
        <v>1321.7724475700002</v>
      </c>
      <c r="L140" s="36">
        <f>SUMIFS(СВЦЭМ!$C$33:$C$776,СВЦЭМ!$A$33:$A$776,$A140,СВЦЭМ!$B$33:$B$776,L$119)+'СЕТ СН'!$I$12+СВЦЭМ!$D$10+'СЕТ СН'!$I$6-'СЕТ СН'!$I$22</f>
        <v>1348.2329563399999</v>
      </c>
      <c r="M140" s="36">
        <f>SUMIFS(СВЦЭМ!$C$33:$C$776,СВЦЭМ!$A$33:$A$776,$A140,СВЦЭМ!$B$33:$B$776,M$119)+'СЕТ СН'!$I$12+СВЦЭМ!$D$10+'СЕТ СН'!$I$6-'СЕТ СН'!$I$22</f>
        <v>1393.0428668099999</v>
      </c>
      <c r="N140" s="36">
        <f>SUMIFS(СВЦЭМ!$C$33:$C$776,СВЦЭМ!$A$33:$A$776,$A140,СВЦЭМ!$B$33:$B$776,N$119)+'СЕТ СН'!$I$12+СВЦЭМ!$D$10+'СЕТ СН'!$I$6-'СЕТ СН'!$I$22</f>
        <v>1439.45835388</v>
      </c>
      <c r="O140" s="36">
        <f>SUMIFS(СВЦЭМ!$C$33:$C$776,СВЦЭМ!$A$33:$A$776,$A140,СВЦЭМ!$B$33:$B$776,O$119)+'СЕТ СН'!$I$12+СВЦЭМ!$D$10+'СЕТ СН'!$I$6-'СЕТ СН'!$I$22</f>
        <v>1448.1549969799999</v>
      </c>
      <c r="P140" s="36">
        <f>SUMIFS(СВЦЭМ!$C$33:$C$776,СВЦЭМ!$A$33:$A$776,$A140,СВЦЭМ!$B$33:$B$776,P$119)+'СЕТ СН'!$I$12+СВЦЭМ!$D$10+'СЕТ СН'!$I$6-'СЕТ СН'!$I$22</f>
        <v>1469.10854765</v>
      </c>
      <c r="Q140" s="36">
        <f>SUMIFS(СВЦЭМ!$C$33:$C$776,СВЦЭМ!$A$33:$A$776,$A140,СВЦЭМ!$B$33:$B$776,Q$119)+'СЕТ СН'!$I$12+СВЦЭМ!$D$10+'СЕТ СН'!$I$6-'СЕТ СН'!$I$22</f>
        <v>1465.76375747</v>
      </c>
      <c r="R140" s="36">
        <f>SUMIFS(СВЦЭМ!$C$33:$C$776,СВЦЭМ!$A$33:$A$776,$A140,СВЦЭМ!$B$33:$B$776,R$119)+'СЕТ СН'!$I$12+СВЦЭМ!$D$10+'СЕТ СН'!$I$6-'СЕТ СН'!$I$22</f>
        <v>1436.5959538</v>
      </c>
      <c r="S140" s="36">
        <f>SUMIFS(СВЦЭМ!$C$33:$C$776,СВЦЭМ!$A$33:$A$776,$A140,СВЦЭМ!$B$33:$B$776,S$119)+'СЕТ СН'!$I$12+СВЦЭМ!$D$10+'СЕТ СН'!$I$6-'СЕТ СН'!$I$22</f>
        <v>1385.2288209399999</v>
      </c>
      <c r="T140" s="36">
        <f>SUMIFS(СВЦЭМ!$C$33:$C$776,СВЦЭМ!$A$33:$A$776,$A140,СВЦЭМ!$B$33:$B$776,T$119)+'СЕТ СН'!$I$12+СВЦЭМ!$D$10+'СЕТ СН'!$I$6-'СЕТ СН'!$I$22</f>
        <v>1335.1575025</v>
      </c>
      <c r="U140" s="36">
        <f>SUMIFS(СВЦЭМ!$C$33:$C$776,СВЦЭМ!$A$33:$A$776,$A140,СВЦЭМ!$B$33:$B$776,U$119)+'СЕТ СН'!$I$12+СВЦЭМ!$D$10+'СЕТ СН'!$I$6-'СЕТ СН'!$I$22</f>
        <v>1303.84853656</v>
      </c>
      <c r="V140" s="36">
        <f>SUMIFS(СВЦЭМ!$C$33:$C$776,СВЦЭМ!$A$33:$A$776,$A140,СВЦЭМ!$B$33:$B$776,V$119)+'СЕТ СН'!$I$12+СВЦЭМ!$D$10+'СЕТ СН'!$I$6-'СЕТ СН'!$I$22</f>
        <v>1305.1746299000001</v>
      </c>
      <c r="W140" s="36">
        <f>SUMIFS(СВЦЭМ!$C$33:$C$776,СВЦЭМ!$A$33:$A$776,$A140,СВЦЭМ!$B$33:$B$776,W$119)+'СЕТ СН'!$I$12+СВЦЭМ!$D$10+'СЕТ СН'!$I$6-'СЕТ СН'!$I$22</f>
        <v>1317.97138137</v>
      </c>
      <c r="X140" s="36">
        <f>SUMIFS(СВЦЭМ!$C$33:$C$776,СВЦЭМ!$A$33:$A$776,$A140,СВЦЭМ!$B$33:$B$776,X$119)+'СЕТ СН'!$I$12+СВЦЭМ!$D$10+'СЕТ СН'!$I$6-'СЕТ СН'!$I$22</f>
        <v>1380.4354713299999</v>
      </c>
      <c r="Y140" s="36">
        <f>SUMIFS(СВЦЭМ!$C$33:$C$776,СВЦЭМ!$A$33:$A$776,$A140,СВЦЭМ!$B$33:$B$776,Y$119)+'СЕТ СН'!$I$12+СВЦЭМ!$D$10+'СЕТ СН'!$I$6-'СЕТ СН'!$I$22</f>
        <v>1444.05463336</v>
      </c>
    </row>
    <row r="141" spans="1:25" ht="15.75" x14ac:dyDescent="0.2">
      <c r="A141" s="35">
        <f t="shared" si="3"/>
        <v>43546</v>
      </c>
      <c r="B141" s="36">
        <f>SUMIFS(СВЦЭМ!$C$33:$C$776,СВЦЭМ!$A$33:$A$776,$A141,СВЦЭМ!$B$33:$B$776,B$119)+'СЕТ СН'!$I$12+СВЦЭМ!$D$10+'СЕТ СН'!$I$6-'СЕТ СН'!$I$22</f>
        <v>1471.4761666300001</v>
      </c>
      <c r="C141" s="36">
        <f>SUMIFS(СВЦЭМ!$C$33:$C$776,СВЦЭМ!$A$33:$A$776,$A141,СВЦЭМ!$B$33:$B$776,C$119)+'СЕТ СН'!$I$12+СВЦЭМ!$D$10+'СЕТ СН'!$I$6-'СЕТ СН'!$I$22</f>
        <v>1527.3313193899999</v>
      </c>
      <c r="D141" s="36">
        <f>SUMIFS(СВЦЭМ!$C$33:$C$776,СВЦЭМ!$A$33:$A$776,$A141,СВЦЭМ!$B$33:$B$776,D$119)+'СЕТ СН'!$I$12+СВЦЭМ!$D$10+'СЕТ СН'!$I$6-'СЕТ СН'!$I$22</f>
        <v>1523.2143215599999</v>
      </c>
      <c r="E141" s="36">
        <f>SUMIFS(СВЦЭМ!$C$33:$C$776,СВЦЭМ!$A$33:$A$776,$A141,СВЦЭМ!$B$33:$B$776,E$119)+'СЕТ СН'!$I$12+СВЦЭМ!$D$10+'СЕТ СН'!$I$6-'СЕТ СН'!$I$22</f>
        <v>1524.6684972</v>
      </c>
      <c r="F141" s="36">
        <f>SUMIFS(СВЦЭМ!$C$33:$C$776,СВЦЭМ!$A$33:$A$776,$A141,СВЦЭМ!$B$33:$B$776,F$119)+'СЕТ СН'!$I$12+СВЦЭМ!$D$10+'СЕТ СН'!$I$6-'СЕТ СН'!$I$22</f>
        <v>1532.44161695</v>
      </c>
      <c r="G141" s="36">
        <f>SUMIFS(СВЦЭМ!$C$33:$C$776,СВЦЭМ!$A$33:$A$776,$A141,СВЦЭМ!$B$33:$B$776,G$119)+'СЕТ СН'!$I$12+СВЦЭМ!$D$10+'СЕТ СН'!$I$6-'СЕТ СН'!$I$22</f>
        <v>1521.79818611</v>
      </c>
      <c r="H141" s="36">
        <f>SUMIFS(СВЦЭМ!$C$33:$C$776,СВЦЭМ!$A$33:$A$776,$A141,СВЦЭМ!$B$33:$B$776,H$119)+'СЕТ СН'!$I$12+СВЦЭМ!$D$10+'СЕТ СН'!$I$6-'СЕТ СН'!$I$22</f>
        <v>1457.0268890500001</v>
      </c>
      <c r="I141" s="36">
        <f>SUMIFS(СВЦЭМ!$C$33:$C$776,СВЦЭМ!$A$33:$A$776,$A141,СВЦЭМ!$B$33:$B$776,I$119)+'СЕТ СН'!$I$12+СВЦЭМ!$D$10+'СЕТ СН'!$I$6-'СЕТ СН'!$I$22</f>
        <v>1418.02656884</v>
      </c>
      <c r="J141" s="36">
        <f>SUMIFS(СВЦЭМ!$C$33:$C$776,СВЦЭМ!$A$33:$A$776,$A141,СВЦЭМ!$B$33:$B$776,J$119)+'СЕТ СН'!$I$12+СВЦЭМ!$D$10+'СЕТ СН'!$I$6-'СЕТ СН'!$I$22</f>
        <v>1386.5682361200002</v>
      </c>
      <c r="K141" s="36">
        <f>SUMIFS(СВЦЭМ!$C$33:$C$776,СВЦЭМ!$A$33:$A$776,$A141,СВЦЭМ!$B$33:$B$776,K$119)+'СЕТ СН'!$I$12+СВЦЭМ!$D$10+'СЕТ СН'!$I$6-'СЕТ СН'!$I$22</f>
        <v>1361.8214664500001</v>
      </c>
      <c r="L141" s="36">
        <f>SUMIFS(СВЦЭМ!$C$33:$C$776,СВЦЭМ!$A$33:$A$776,$A141,СВЦЭМ!$B$33:$B$776,L$119)+'СЕТ СН'!$I$12+СВЦЭМ!$D$10+'СЕТ СН'!$I$6-'СЕТ СН'!$I$22</f>
        <v>1369.47908349</v>
      </c>
      <c r="M141" s="36">
        <f>SUMIFS(СВЦЭМ!$C$33:$C$776,СВЦЭМ!$A$33:$A$776,$A141,СВЦЭМ!$B$33:$B$776,M$119)+'СЕТ СН'!$I$12+СВЦЭМ!$D$10+'СЕТ СН'!$I$6-'СЕТ СН'!$I$22</f>
        <v>1391.67860937</v>
      </c>
      <c r="N141" s="36">
        <f>SUMIFS(СВЦЭМ!$C$33:$C$776,СВЦЭМ!$A$33:$A$776,$A141,СВЦЭМ!$B$33:$B$776,N$119)+'СЕТ СН'!$I$12+СВЦЭМ!$D$10+'СЕТ СН'!$I$6-'СЕТ СН'!$I$22</f>
        <v>1404.14447395</v>
      </c>
      <c r="O141" s="36">
        <f>SUMIFS(СВЦЭМ!$C$33:$C$776,СВЦЭМ!$A$33:$A$776,$A141,СВЦЭМ!$B$33:$B$776,O$119)+'СЕТ СН'!$I$12+СВЦЭМ!$D$10+'СЕТ СН'!$I$6-'СЕТ СН'!$I$22</f>
        <v>1402.6135812800001</v>
      </c>
      <c r="P141" s="36">
        <f>SUMIFS(СВЦЭМ!$C$33:$C$776,СВЦЭМ!$A$33:$A$776,$A141,СВЦЭМ!$B$33:$B$776,P$119)+'СЕТ СН'!$I$12+СВЦЭМ!$D$10+'СЕТ СН'!$I$6-'СЕТ СН'!$I$22</f>
        <v>1410.14113195</v>
      </c>
      <c r="Q141" s="36">
        <f>SUMIFS(СВЦЭМ!$C$33:$C$776,СВЦЭМ!$A$33:$A$776,$A141,СВЦЭМ!$B$33:$B$776,Q$119)+'СЕТ СН'!$I$12+СВЦЭМ!$D$10+'СЕТ СН'!$I$6-'СЕТ СН'!$I$22</f>
        <v>1410.00193408</v>
      </c>
      <c r="R141" s="36">
        <f>SUMIFS(СВЦЭМ!$C$33:$C$776,СВЦЭМ!$A$33:$A$776,$A141,СВЦЭМ!$B$33:$B$776,R$119)+'СЕТ СН'!$I$12+СВЦЭМ!$D$10+'СЕТ СН'!$I$6-'СЕТ СН'!$I$22</f>
        <v>1398.89988569</v>
      </c>
      <c r="S141" s="36">
        <f>SUMIFS(СВЦЭМ!$C$33:$C$776,СВЦЭМ!$A$33:$A$776,$A141,СВЦЭМ!$B$33:$B$776,S$119)+'СЕТ СН'!$I$12+СВЦЭМ!$D$10+'СЕТ СН'!$I$6-'СЕТ СН'!$I$22</f>
        <v>1357.0571577800001</v>
      </c>
      <c r="T141" s="36">
        <f>SUMIFS(СВЦЭМ!$C$33:$C$776,СВЦЭМ!$A$33:$A$776,$A141,СВЦЭМ!$B$33:$B$776,T$119)+'СЕТ СН'!$I$12+СВЦЭМ!$D$10+'СЕТ СН'!$I$6-'СЕТ СН'!$I$22</f>
        <v>1333.50791297</v>
      </c>
      <c r="U141" s="36">
        <f>SUMIFS(СВЦЭМ!$C$33:$C$776,СВЦЭМ!$A$33:$A$776,$A141,СВЦЭМ!$B$33:$B$776,U$119)+'СЕТ СН'!$I$12+СВЦЭМ!$D$10+'СЕТ СН'!$I$6-'СЕТ СН'!$I$22</f>
        <v>1330.57823005</v>
      </c>
      <c r="V141" s="36">
        <f>SUMIFS(СВЦЭМ!$C$33:$C$776,СВЦЭМ!$A$33:$A$776,$A141,СВЦЭМ!$B$33:$B$776,V$119)+'СЕТ СН'!$I$12+СВЦЭМ!$D$10+'СЕТ СН'!$I$6-'СЕТ СН'!$I$22</f>
        <v>1334.71406983</v>
      </c>
      <c r="W141" s="36">
        <f>SUMIFS(СВЦЭМ!$C$33:$C$776,СВЦЭМ!$A$33:$A$776,$A141,СВЦЭМ!$B$33:$B$776,W$119)+'СЕТ СН'!$I$12+СВЦЭМ!$D$10+'СЕТ СН'!$I$6-'СЕТ СН'!$I$22</f>
        <v>1328.21061328</v>
      </c>
      <c r="X141" s="36">
        <f>SUMIFS(СВЦЭМ!$C$33:$C$776,СВЦЭМ!$A$33:$A$776,$A141,СВЦЭМ!$B$33:$B$776,X$119)+'СЕТ СН'!$I$12+СВЦЭМ!$D$10+'СЕТ СН'!$I$6-'СЕТ СН'!$I$22</f>
        <v>1375.54851938</v>
      </c>
      <c r="Y141" s="36">
        <f>SUMIFS(СВЦЭМ!$C$33:$C$776,СВЦЭМ!$A$33:$A$776,$A141,СВЦЭМ!$B$33:$B$776,Y$119)+'СЕТ СН'!$I$12+СВЦЭМ!$D$10+'СЕТ СН'!$I$6-'СЕТ СН'!$I$22</f>
        <v>1428.7936196000001</v>
      </c>
    </row>
    <row r="142" spans="1:25" ht="15.75" x14ac:dyDescent="0.2">
      <c r="A142" s="35">
        <f t="shared" si="3"/>
        <v>43547</v>
      </c>
      <c r="B142" s="36">
        <f>SUMIFS(СВЦЭМ!$C$33:$C$776,СВЦЭМ!$A$33:$A$776,$A142,СВЦЭМ!$B$33:$B$776,B$119)+'СЕТ СН'!$I$12+СВЦЭМ!$D$10+'СЕТ СН'!$I$6-'СЕТ СН'!$I$22</f>
        <v>1433.7946161099999</v>
      </c>
      <c r="C142" s="36">
        <f>SUMIFS(СВЦЭМ!$C$33:$C$776,СВЦЭМ!$A$33:$A$776,$A142,СВЦЭМ!$B$33:$B$776,C$119)+'СЕТ СН'!$I$12+СВЦЭМ!$D$10+'СЕТ СН'!$I$6-'СЕТ СН'!$I$22</f>
        <v>1461.7585358400001</v>
      </c>
      <c r="D142" s="36">
        <f>SUMIFS(СВЦЭМ!$C$33:$C$776,СВЦЭМ!$A$33:$A$776,$A142,СВЦЭМ!$B$33:$B$776,D$119)+'СЕТ СН'!$I$12+СВЦЭМ!$D$10+'СЕТ СН'!$I$6-'СЕТ СН'!$I$22</f>
        <v>1476.8824617499999</v>
      </c>
      <c r="E142" s="36">
        <f>SUMIFS(СВЦЭМ!$C$33:$C$776,СВЦЭМ!$A$33:$A$776,$A142,СВЦЭМ!$B$33:$B$776,E$119)+'СЕТ СН'!$I$12+СВЦЭМ!$D$10+'СЕТ СН'!$I$6-'СЕТ СН'!$I$22</f>
        <v>1493.0235270100002</v>
      </c>
      <c r="F142" s="36">
        <f>SUMIFS(СВЦЭМ!$C$33:$C$776,СВЦЭМ!$A$33:$A$776,$A142,СВЦЭМ!$B$33:$B$776,F$119)+'СЕТ СН'!$I$12+СВЦЭМ!$D$10+'СЕТ СН'!$I$6-'СЕТ СН'!$I$22</f>
        <v>1487.64450317</v>
      </c>
      <c r="G142" s="36">
        <f>SUMIFS(СВЦЭМ!$C$33:$C$776,СВЦЭМ!$A$33:$A$776,$A142,СВЦЭМ!$B$33:$B$776,G$119)+'СЕТ СН'!$I$12+СВЦЭМ!$D$10+'СЕТ СН'!$I$6-'СЕТ СН'!$I$22</f>
        <v>1488.9984158699999</v>
      </c>
      <c r="H142" s="36">
        <f>SUMIFS(СВЦЭМ!$C$33:$C$776,СВЦЭМ!$A$33:$A$776,$A142,СВЦЭМ!$B$33:$B$776,H$119)+'СЕТ СН'!$I$12+СВЦЭМ!$D$10+'СЕТ СН'!$I$6-'СЕТ СН'!$I$22</f>
        <v>1506.99864222</v>
      </c>
      <c r="I142" s="36">
        <f>SUMIFS(СВЦЭМ!$C$33:$C$776,СВЦЭМ!$A$33:$A$776,$A142,СВЦЭМ!$B$33:$B$776,I$119)+'СЕТ СН'!$I$12+СВЦЭМ!$D$10+'СЕТ СН'!$I$6-'СЕТ СН'!$I$22</f>
        <v>1520.6366793299999</v>
      </c>
      <c r="J142" s="36">
        <f>SUMIFS(СВЦЭМ!$C$33:$C$776,СВЦЭМ!$A$33:$A$776,$A142,СВЦЭМ!$B$33:$B$776,J$119)+'СЕТ СН'!$I$12+СВЦЭМ!$D$10+'СЕТ СН'!$I$6-'СЕТ СН'!$I$22</f>
        <v>1459.97056533</v>
      </c>
      <c r="K142" s="36">
        <f>SUMIFS(СВЦЭМ!$C$33:$C$776,СВЦЭМ!$A$33:$A$776,$A142,СВЦЭМ!$B$33:$B$776,K$119)+'СЕТ СН'!$I$12+СВЦЭМ!$D$10+'СЕТ СН'!$I$6-'СЕТ СН'!$I$22</f>
        <v>1411.3637998899999</v>
      </c>
      <c r="L142" s="36">
        <f>SUMIFS(СВЦЭМ!$C$33:$C$776,СВЦЭМ!$A$33:$A$776,$A142,СВЦЭМ!$B$33:$B$776,L$119)+'СЕТ СН'!$I$12+СВЦЭМ!$D$10+'СЕТ СН'!$I$6-'СЕТ СН'!$I$22</f>
        <v>1402.8700876799999</v>
      </c>
      <c r="M142" s="36">
        <f>SUMIFS(СВЦЭМ!$C$33:$C$776,СВЦЭМ!$A$33:$A$776,$A142,СВЦЭМ!$B$33:$B$776,M$119)+'СЕТ СН'!$I$12+СВЦЭМ!$D$10+'СЕТ СН'!$I$6-'СЕТ СН'!$I$22</f>
        <v>1438.73064411</v>
      </c>
      <c r="N142" s="36">
        <f>SUMIFS(СВЦЭМ!$C$33:$C$776,СВЦЭМ!$A$33:$A$776,$A142,СВЦЭМ!$B$33:$B$776,N$119)+'СЕТ СН'!$I$12+СВЦЭМ!$D$10+'СЕТ СН'!$I$6-'СЕТ СН'!$I$22</f>
        <v>1456.2986395400001</v>
      </c>
      <c r="O142" s="36">
        <f>SUMIFS(СВЦЭМ!$C$33:$C$776,СВЦЭМ!$A$33:$A$776,$A142,СВЦЭМ!$B$33:$B$776,O$119)+'СЕТ СН'!$I$12+СВЦЭМ!$D$10+'СЕТ СН'!$I$6-'СЕТ СН'!$I$22</f>
        <v>1441.45329272</v>
      </c>
      <c r="P142" s="36">
        <f>SUMIFS(СВЦЭМ!$C$33:$C$776,СВЦЭМ!$A$33:$A$776,$A142,СВЦЭМ!$B$33:$B$776,P$119)+'СЕТ СН'!$I$12+СВЦЭМ!$D$10+'СЕТ СН'!$I$6-'СЕТ СН'!$I$22</f>
        <v>1447.60490568</v>
      </c>
      <c r="Q142" s="36">
        <f>SUMIFS(СВЦЭМ!$C$33:$C$776,СВЦЭМ!$A$33:$A$776,$A142,СВЦЭМ!$B$33:$B$776,Q$119)+'СЕТ СН'!$I$12+СВЦЭМ!$D$10+'СЕТ СН'!$I$6-'СЕТ СН'!$I$22</f>
        <v>1448.7303642000002</v>
      </c>
      <c r="R142" s="36">
        <f>SUMIFS(СВЦЭМ!$C$33:$C$776,СВЦЭМ!$A$33:$A$776,$A142,СВЦЭМ!$B$33:$B$776,R$119)+'СЕТ СН'!$I$12+СВЦЭМ!$D$10+'СЕТ СН'!$I$6-'СЕТ СН'!$I$22</f>
        <v>1418.9230068500001</v>
      </c>
      <c r="S142" s="36">
        <f>SUMIFS(СВЦЭМ!$C$33:$C$776,СВЦЭМ!$A$33:$A$776,$A142,СВЦЭМ!$B$33:$B$776,S$119)+'СЕТ СН'!$I$12+СВЦЭМ!$D$10+'СЕТ СН'!$I$6-'СЕТ СН'!$I$22</f>
        <v>1374.2789327200001</v>
      </c>
      <c r="T142" s="36">
        <f>SUMIFS(СВЦЭМ!$C$33:$C$776,СВЦЭМ!$A$33:$A$776,$A142,СВЦЭМ!$B$33:$B$776,T$119)+'СЕТ СН'!$I$12+СВЦЭМ!$D$10+'СЕТ СН'!$I$6-'СЕТ СН'!$I$22</f>
        <v>1368.8983093699999</v>
      </c>
      <c r="U142" s="36">
        <f>SUMIFS(СВЦЭМ!$C$33:$C$776,СВЦЭМ!$A$33:$A$776,$A142,СВЦЭМ!$B$33:$B$776,U$119)+'СЕТ СН'!$I$12+СВЦЭМ!$D$10+'СЕТ СН'!$I$6-'СЕТ СН'!$I$22</f>
        <v>1360.3049630599999</v>
      </c>
      <c r="V142" s="36">
        <f>SUMIFS(СВЦЭМ!$C$33:$C$776,СВЦЭМ!$A$33:$A$776,$A142,СВЦЭМ!$B$33:$B$776,V$119)+'СЕТ СН'!$I$12+СВЦЭМ!$D$10+'СЕТ СН'!$I$6-'СЕТ СН'!$I$22</f>
        <v>1360.63125608</v>
      </c>
      <c r="W142" s="36">
        <f>SUMIFS(СВЦЭМ!$C$33:$C$776,СВЦЭМ!$A$33:$A$776,$A142,СВЦЭМ!$B$33:$B$776,W$119)+'СЕТ СН'!$I$12+СВЦЭМ!$D$10+'СЕТ СН'!$I$6-'СЕТ СН'!$I$22</f>
        <v>1361.57363293</v>
      </c>
      <c r="X142" s="36">
        <f>SUMIFS(СВЦЭМ!$C$33:$C$776,СВЦЭМ!$A$33:$A$776,$A142,СВЦЭМ!$B$33:$B$776,X$119)+'СЕТ СН'!$I$12+СВЦЭМ!$D$10+'СЕТ СН'!$I$6-'СЕТ СН'!$I$22</f>
        <v>1402.5141099699999</v>
      </c>
      <c r="Y142" s="36">
        <f>SUMIFS(СВЦЭМ!$C$33:$C$776,СВЦЭМ!$A$33:$A$776,$A142,СВЦЭМ!$B$33:$B$776,Y$119)+'СЕТ СН'!$I$12+СВЦЭМ!$D$10+'СЕТ СН'!$I$6-'СЕТ СН'!$I$22</f>
        <v>1465.0860025900001</v>
      </c>
    </row>
    <row r="143" spans="1:25" ht="15.75" x14ac:dyDescent="0.2">
      <c r="A143" s="35">
        <f t="shared" si="3"/>
        <v>43548</v>
      </c>
      <c r="B143" s="36">
        <f>SUMIFS(СВЦЭМ!$C$33:$C$776,СВЦЭМ!$A$33:$A$776,$A143,СВЦЭМ!$B$33:$B$776,B$119)+'СЕТ СН'!$I$12+СВЦЭМ!$D$10+'СЕТ СН'!$I$6-'СЕТ СН'!$I$22</f>
        <v>1442.02704558</v>
      </c>
      <c r="C143" s="36">
        <f>SUMIFS(СВЦЭМ!$C$33:$C$776,СВЦЭМ!$A$33:$A$776,$A143,СВЦЭМ!$B$33:$B$776,C$119)+'СЕТ СН'!$I$12+СВЦЭМ!$D$10+'СЕТ СН'!$I$6-'СЕТ СН'!$I$22</f>
        <v>1457.7926850899998</v>
      </c>
      <c r="D143" s="36">
        <f>SUMIFS(СВЦЭМ!$C$33:$C$776,СВЦЭМ!$A$33:$A$776,$A143,СВЦЭМ!$B$33:$B$776,D$119)+'СЕТ СН'!$I$12+СВЦЭМ!$D$10+'СЕТ СН'!$I$6-'СЕТ СН'!$I$22</f>
        <v>1525.19836177</v>
      </c>
      <c r="E143" s="36">
        <f>SUMIFS(СВЦЭМ!$C$33:$C$776,СВЦЭМ!$A$33:$A$776,$A143,СВЦЭМ!$B$33:$B$776,E$119)+'СЕТ СН'!$I$12+СВЦЭМ!$D$10+'СЕТ СН'!$I$6-'СЕТ СН'!$I$22</f>
        <v>1547.6305800499999</v>
      </c>
      <c r="F143" s="36">
        <f>SUMIFS(СВЦЭМ!$C$33:$C$776,СВЦЭМ!$A$33:$A$776,$A143,СВЦЭМ!$B$33:$B$776,F$119)+'СЕТ СН'!$I$12+СВЦЭМ!$D$10+'СЕТ СН'!$I$6-'СЕТ СН'!$I$22</f>
        <v>1534.3780800499999</v>
      </c>
      <c r="G143" s="36">
        <f>SUMIFS(СВЦЭМ!$C$33:$C$776,СВЦЭМ!$A$33:$A$776,$A143,СВЦЭМ!$B$33:$B$776,G$119)+'СЕТ СН'!$I$12+СВЦЭМ!$D$10+'СЕТ СН'!$I$6-'СЕТ СН'!$I$22</f>
        <v>1531.61079361</v>
      </c>
      <c r="H143" s="36">
        <f>SUMIFS(СВЦЭМ!$C$33:$C$776,СВЦЭМ!$A$33:$A$776,$A143,СВЦЭМ!$B$33:$B$776,H$119)+'СЕТ СН'!$I$12+СВЦЭМ!$D$10+'СЕТ СН'!$I$6-'СЕТ СН'!$I$22</f>
        <v>1523.8025307400001</v>
      </c>
      <c r="I143" s="36">
        <f>SUMIFS(СВЦЭМ!$C$33:$C$776,СВЦЭМ!$A$33:$A$776,$A143,СВЦЭМ!$B$33:$B$776,I$119)+'СЕТ СН'!$I$12+СВЦЭМ!$D$10+'СЕТ СН'!$I$6-'СЕТ СН'!$I$22</f>
        <v>1481.3123276900001</v>
      </c>
      <c r="J143" s="36">
        <f>SUMIFS(СВЦЭМ!$C$33:$C$776,СВЦЭМ!$A$33:$A$776,$A143,СВЦЭМ!$B$33:$B$776,J$119)+'СЕТ СН'!$I$12+СВЦЭМ!$D$10+'СЕТ СН'!$I$6-'СЕТ СН'!$I$22</f>
        <v>1444.69315256</v>
      </c>
      <c r="K143" s="36">
        <f>SUMIFS(СВЦЭМ!$C$33:$C$776,СВЦЭМ!$A$33:$A$776,$A143,СВЦЭМ!$B$33:$B$776,K$119)+'СЕТ СН'!$I$12+СВЦЭМ!$D$10+'СЕТ СН'!$I$6-'СЕТ СН'!$I$22</f>
        <v>1408.3182681600001</v>
      </c>
      <c r="L143" s="36">
        <f>SUMIFS(СВЦЭМ!$C$33:$C$776,СВЦЭМ!$A$33:$A$776,$A143,СВЦЭМ!$B$33:$B$776,L$119)+'СЕТ СН'!$I$12+СВЦЭМ!$D$10+'СЕТ СН'!$I$6-'СЕТ СН'!$I$22</f>
        <v>1404.2696063799999</v>
      </c>
      <c r="M143" s="36">
        <f>SUMIFS(СВЦЭМ!$C$33:$C$776,СВЦЭМ!$A$33:$A$776,$A143,СВЦЭМ!$B$33:$B$776,M$119)+'СЕТ СН'!$I$12+СВЦЭМ!$D$10+'СЕТ СН'!$I$6-'СЕТ СН'!$I$22</f>
        <v>1385.29703163</v>
      </c>
      <c r="N143" s="36">
        <f>SUMIFS(СВЦЭМ!$C$33:$C$776,СВЦЭМ!$A$33:$A$776,$A143,СВЦЭМ!$B$33:$B$776,N$119)+'СЕТ СН'!$I$12+СВЦЭМ!$D$10+'СЕТ СН'!$I$6-'СЕТ СН'!$I$22</f>
        <v>1375.0809564400001</v>
      </c>
      <c r="O143" s="36">
        <f>SUMIFS(СВЦЭМ!$C$33:$C$776,СВЦЭМ!$A$33:$A$776,$A143,СВЦЭМ!$B$33:$B$776,O$119)+'СЕТ СН'!$I$12+СВЦЭМ!$D$10+'СЕТ СН'!$I$6-'СЕТ СН'!$I$22</f>
        <v>1376.60123613</v>
      </c>
      <c r="P143" s="36">
        <f>SUMIFS(СВЦЭМ!$C$33:$C$776,СВЦЭМ!$A$33:$A$776,$A143,СВЦЭМ!$B$33:$B$776,P$119)+'СЕТ СН'!$I$12+СВЦЭМ!$D$10+'СЕТ СН'!$I$6-'СЕТ СН'!$I$22</f>
        <v>1408.77380773</v>
      </c>
      <c r="Q143" s="36">
        <f>SUMIFS(СВЦЭМ!$C$33:$C$776,СВЦЭМ!$A$33:$A$776,$A143,СВЦЭМ!$B$33:$B$776,Q$119)+'СЕТ СН'!$I$12+СВЦЭМ!$D$10+'СЕТ СН'!$I$6-'СЕТ СН'!$I$22</f>
        <v>1425.6428440300001</v>
      </c>
      <c r="R143" s="36">
        <f>SUMIFS(СВЦЭМ!$C$33:$C$776,СВЦЭМ!$A$33:$A$776,$A143,СВЦЭМ!$B$33:$B$776,R$119)+'СЕТ СН'!$I$12+СВЦЭМ!$D$10+'СЕТ СН'!$I$6-'СЕТ СН'!$I$22</f>
        <v>1415.8846436899998</v>
      </c>
      <c r="S143" s="36">
        <f>SUMIFS(СВЦЭМ!$C$33:$C$776,СВЦЭМ!$A$33:$A$776,$A143,СВЦЭМ!$B$33:$B$776,S$119)+'СЕТ СН'!$I$12+СВЦЭМ!$D$10+'СЕТ СН'!$I$6-'СЕТ СН'!$I$22</f>
        <v>1395.7841433399999</v>
      </c>
      <c r="T143" s="36">
        <f>SUMIFS(СВЦЭМ!$C$33:$C$776,СВЦЭМ!$A$33:$A$776,$A143,СВЦЭМ!$B$33:$B$776,T$119)+'СЕТ СН'!$I$12+СВЦЭМ!$D$10+'СЕТ СН'!$I$6-'СЕТ СН'!$I$22</f>
        <v>1383.7188058000002</v>
      </c>
      <c r="U143" s="36">
        <f>SUMIFS(СВЦЭМ!$C$33:$C$776,СВЦЭМ!$A$33:$A$776,$A143,СВЦЭМ!$B$33:$B$776,U$119)+'СЕТ СН'!$I$12+СВЦЭМ!$D$10+'СЕТ СН'!$I$6-'СЕТ СН'!$I$22</f>
        <v>1356.40844227</v>
      </c>
      <c r="V143" s="36">
        <f>SUMIFS(СВЦЭМ!$C$33:$C$776,СВЦЭМ!$A$33:$A$776,$A143,СВЦЭМ!$B$33:$B$776,V$119)+'СЕТ СН'!$I$12+СВЦЭМ!$D$10+'СЕТ СН'!$I$6-'СЕТ СН'!$I$22</f>
        <v>1343.4829394799999</v>
      </c>
      <c r="W143" s="36">
        <f>SUMIFS(СВЦЭМ!$C$33:$C$776,СВЦЭМ!$A$33:$A$776,$A143,СВЦЭМ!$B$33:$B$776,W$119)+'СЕТ СН'!$I$12+СВЦЭМ!$D$10+'СЕТ СН'!$I$6-'СЕТ СН'!$I$22</f>
        <v>1349.2377969700001</v>
      </c>
      <c r="X143" s="36">
        <f>SUMIFS(СВЦЭМ!$C$33:$C$776,СВЦЭМ!$A$33:$A$776,$A143,СВЦЭМ!$B$33:$B$776,X$119)+'СЕТ СН'!$I$12+СВЦЭМ!$D$10+'СЕТ СН'!$I$6-'СЕТ СН'!$I$22</f>
        <v>1410.9656223100001</v>
      </c>
      <c r="Y143" s="36">
        <f>SUMIFS(СВЦЭМ!$C$33:$C$776,СВЦЭМ!$A$33:$A$776,$A143,СВЦЭМ!$B$33:$B$776,Y$119)+'СЕТ СН'!$I$12+СВЦЭМ!$D$10+'СЕТ СН'!$I$6-'СЕТ СН'!$I$22</f>
        <v>1482.3245919800002</v>
      </c>
    </row>
    <row r="144" spans="1:25" ht="15.75" x14ac:dyDescent="0.2">
      <c r="A144" s="35">
        <f t="shared" si="3"/>
        <v>43549</v>
      </c>
      <c r="B144" s="36">
        <f>SUMIFS(СВЦЭМ!$C$33:$C$776,СВЦЭМ!$A$33:$A$776,$A144,СВЦЭМ!$B$33:$B$776,B$119)+'СЕТ СН'!$I$12+СВЦЭМ!$D$10+'СЕТ СН'!$I$6-'СЕТ СН'!$I$22</f>
        <v>1438.3657115000001</v>
      </c>
      <c r="C144" s="36">
        <f>SUMIFS(СВЦЭМ!$C$33:$C$776,СВЦЭМ!$A$33:$A$776,$A144,СВЦЭМ!$B$33:$B$776,C$119)+'СЕТ СН'!$I$12+СВЦЭМ!$D$10+'СЕТ СН'!$I$6-'СЕТ СН'!$I$22</f>
        <v>1440.4479828200001</v>
      </c>
      <c r="D144" s="36">
        <f>SUMIFS(СВЦЭМ!$C$33:$C$776,СВЦЭМ!$A$33:$A$776,$A144,СВЦЭМ!$B$33:$B$776,D$119)+'СЕТ СН'!$I$12+СВЦЭМ!$D$10+'СЕТ СН'!$I$6-'СЕТ СН'!$I$22</f>
        <v>1471.24994816</v>
      </c>
      <c r="E144" s="36">
        <f>SUMIFS(СВЦЭМ!$C$33:$C$776,СВЦЭМ!$A$33:$A$776,$A144,СВЦЭМ!$B$33:$B$776,E$119)+'СЕТ СН'!$I$12+СВЦЭМ!$D$10+'СЕТ СН'!$I$6-'СЕТ СН'!$I$22</f>
        <v>1462.89674102</v>
      </c>
      <c r="F144" s="36">
        <f>SUMIFS(СВЦЭМ!$C$33:$C$776,СВЦЭМ!$A$33:$A$776,$A144,СВЦЭМ!$B$33:$B$776,F$119)+'СЕТ СН'!$I$12+СВЦЭМ!$D$10+'СЕТ СН'!$I$6-'СЕТ СН'!$I$22</f>
        <v>1466.2077245999999</v>
      </c>
      <c r="G144" s="36">
        <f>SUMIFS(СВЦЭМ!$C$33:$C$776,СВЦЭМ!$A$33:$A$776,$A144,СВЦЭМ!$B$33:$B$776,G$119)+'СЕТ СН'!$I$12+СВЦЭМ!$D$10+'СЕТ СН'!$I$6-'СЕТ СН'!$I$22</f>
        <v>1452.2394435599999</v>
      </c>
      <c r="H144" s="36">
        <f>SUMIFS(СВЦЭМ!$C$33:$C$776,СВЦЭМ!$A$33:$A$776,$A144,СВЦЭМ!$B$33:$B$776,H$119)+'СЕТ СН'!$I$12+СВЦЭМ!$D$10+'СЕТ СН'!$I$6-'СЕТ СН'!$I$22</f>
        <v>1432.97145024</v>
      </c>
      <c r="I144" s="36">
        <f>SUMIFS(СВЦЭМ!$C$33:$C$776,СВЦЭМ!$A$33:$A$776,$A144,СВЦЭМ!$B$33:$B$776,I$119)+'СЕТ СН'!$I$12+СВЦЭМ!$D$10+'СЕТ СН'!$I$6-'СЕТ СН'!$I$22</f>
        <v>1422.3282318500001</v>
      </c>
      <c r="J144" s="36">
        <f>SUMIFS(СВЦЭМ!$C$33:$C$776,СВЦЭМ!$A$33:$A$776,$A144,СВЦЭМ!$B$33:$B$776,J$119)+'СЕТ СН'!$I$12+СВЦЭМ!$D$10+'СЕТ СН'!$I$6-'СЕТ СН'!$I$22</f>
        <v>1373.5211529600001</v>
      </c>
      <c r="K144" s="36">
        <f>SUMIFS(СВЦЭМ!$C$33:$C$776,СВЦЭМ!$A$33:$A$776,$A144,СВЦЭМ!$B$33:$B$776,K$119)+'СЕТ СН'!$I$12+СВЦЭМ!$D$10+'СЕТ СН'!$I$6-'СЕТ СН'!$I$22</f>
        <v>1386.5966540100001</v>
      </c>
      <c r="L144" s="36">
        <f>SUMIFS(СВЦЭМ!$C$33:$C$776,СВЦЭМ!$A$33:$A$776,$A144,СВЦЭМ!$B$33:$B$776,L$119)+'СЕТ СН'!$I$12+СВЦЭМ!$D$10+'СЕТ СН'!$I$6-'СЕТ СН'!$I$22</f>
        <v>1404.16781896</v>
      </c>
      <c r="M144" s="36">
        <f>SUMIFS(СВЦЭМ!$C$33:$C$776,СВЦЭМ!$A$33:$A$776,$A144,СВЦЭМ!$B$33:$B$776,M$119)+'СЕТ СН'!$I$12+СВЦЭМ!$D$10+'СЕТ СН'!$I$6-'СЕТ СН'!$I$22</f>
        <v>1442.9800864399999</v>
      </c>
      <c r="N144" s="36">
        <f>SUMIFS(СВЦЭМ!$C$33:$C$776,СВЦЭМ!$A$33:$A$776,$A144,СВЦЭМ!$B$33:$B$776,N$119)+'СЕТ СН'!$I$12+СВЦЭМ!$D$10+'СЕТ СН'!$I$6-'СЕТ СН'!$I$22</f>
        <v>1485.9744525900001</v>
      </c>
      <c r="O144" s="36">
        <f>SUMIFS(СВЦЭМ!$C$33:$C$776,СВЦЭМ!$A$33:$A$776,$A144,СВЦЭМ!$B$33:$B$776,O$119)+'СЕТ СН'!$I$12+СВЦЭМ!$D$10+'СЕТ СН'!$I$6-'СЕТ СН'!$I$22</f>
        <v>1489.6587818200001</v>
      </c>
      <c r="P144" s="36">
        <f>SUMIFS(СВЦЭМ!$C$33:$C$776,СВЦЭМ!$A$33:$A$776,$A144,СВЦЭМ!$B$33:$B$776,P$119)+'СЕТ СН'!$I$12+СВЦЭМ!$D$10+'СЕТ СН'!$I$6-'СЕТ СН'!$I$22</f>
        <v>1485.3399025799999</v>
      </c>
      <c r="Q144" s="36">
        <f>SUMIFS(СВЦЭМ!$C$33:$C$776,СВЦЭМ!$A$33:$A$776,$A144,СВЦЭМ!$B$33:$B$776,Q$119)+'СЕТ СН'!$I$12+СВЦЭМ!$D$10+'СЕТ СН'!$I$6-'СЕТ СН'!$I$22</f>
        <v>1486.6701003799999</v>
      </c>
      <c r="R144" s="36">
        <f>SUMIFS(СВЦЭМ!$C$33:$C$776,СВЦЭМ!$A$33:$A$776,$A144,СВЦЭМ!$B$33:$B$776,R$119)+'СЕТ СН'!$I$12+СВЦЭМ!$D$10+'СЕТ СН'!$I$6-'СЕТ СН'!$I$22</f>
        <v>1463.2465148900001</v>
      </c>
      <c r="S144" s="36">
        <f>SUMIFS(СВЦЭМ!$C$33:$C$776,СВЦЭМ!$A$33:$A$776,$A144,СВЦЭМ!$B$33:$B$776,S$119)+'СЕТ СН'!$I$12+СВЦЭМ!$D$10+'СЕТ СН'!$I$6-'СЕТ СН'!$I$22</f>
        <v>1420.2962023800001</v>
      </c>
      <c r="T144" s="36">
        <f>SUMIFS(СВЦЭМ!$C$33:$C$776,СВЦЭМ!$A$33:$A$776,$A144,СВЦЭМ!$B$33:$B$776,T$119)+'СЕТ СН'!$I$12+СВЦЭМ!$D$10+'СЕТ СН'!$I$6-'СЕТ СН'!$I$22</f>
        <v>1406.2788162100001</v>
      </c>
      <c r="U144" s="36">
        <f>SUMIFS(СВЦЭМ!$C$33:$C$776,СВЦЭМ!$A$33:$A$776,$A144,СВЦЭМ!$B$33:$B$776,U$119)+'СЕТ СН'!$I$12+СВЦЭМ!$D$10+'СЕТ СН'!$I$6-'СЕТ СН'!$I$22</f>
        <v>1385.8735986500001</v>
      </c>
      <c r="V144" s="36">
        <f>SUMIFS(СВЦЭМ!$C$33:$C$776,СВЦЭМ!$A$33:$A$776,$A144,СВЦЭМ!$B$33:$B$776,V$119)+'СЕТ СН'!$I$12+СВЦЭМ!$D$10+'СЕТ СН'!$I$6-'СЕТ СН'!$I$22</f>
        <v>1378.07323862</v>
      </c>
      <c r="W144" s="36">
        <f>SUMIFS(СВЦЭМ!$C$33:$C$776,СВЦЭМ!$A$33:$A$776,$A144,СВЦЭМ!$B$33:$B$776,W$119)+'СЕТ СН'!$I$12+СВЦЭМ!$D$10+'СЕТ СН'!$I$6-'СЕТ СН'!$I$22</f>
        <v>1368.3048078000002</v>
      </c>
      <c r="X144" s="36">
        <f>SUMIFS(СВЦЭМ!$C$33:$C$776,СВЦЭМ!$A$33:$A$776,$A144,СВЦЭМ!$B$33:$B$776,X$119)+'СЕТ СН'!$I$12+СВЦЭМ!$D$10+'СЕТ СН'!$I$6-'СЕТ СН'!$I$22</f>
        <v>1413.8165340599999</v>
      </c>
      <c r="Y144" s="36">
        <f>SUMIFS(СВЦЭМ!$C$33:$C$776,СВЦЭМ!$A$33:$A$776,$A144,СВЦЭМ!$B$33:$B$776,Y$119)+'СЕТ СН'!$I$12+СВЦЭМ!$D$10+'СЕТ СН'!$I$6-'СЕТ СН'!$I$22</f>
        <v>1452.1457770299999</v>
      </c>
    </row>
    <row r="145" spans="1:26" ht="15.75" x14ac:dyDescent="0.2">
      <c r="A145" s="35">
        <f t="shared" si="3"/>
        <v>43550</v>
      </c>
      <c r="B145" s="36">
        <f>SUMIFS(СВЦЭМ!$C$33:$C$776,СВЦЭМ!$A$33:$A$776,$A145,СВЦЭМ!$B$33:$B$776,B$119)+'СЕТ СН'!$I$12+СВЦЭМ!$D$10+'СЕТ СН'!$I$6-'СЕТ СН'!$I$22</f>
        <v>1439.2388501999999</v>
      </c>
      <c r="C145" s="36">
        <f>SUMIFS(СВЦЭМ!$C$33:$C$776,СВЦЭМ!$A$33:$A$776,$A145,СВЦЭМ!$B$33:$B$776,C$119)+'СЕТ СН'!$I$12+СВЦЭМ!$D$10+'СЕТ СН'!$I$6-'СЕТ СН'!$I$22</f>
        <v>1488.79525143</v>
      </c>
      <c r="D145" s="36">
        <f>SUMIFS(СВЦЭМ!$C$33:$C$776,СВЦЭМ!$A$33:$A$776,$A145,СВЦЭМ!$B$33:$B$776,D$119)+'СЕТ СН'!$I$12+СВЦЭМ!$D$10+'СЕТ СН'!$I$6-'СЕТ СН'!$I$22</f>
        <v>1530.5364347899999</v>
      </c>
      <c r="E145" s="36">
        <f>SUMIFS(СВЦЭМ!$C$33:$C$776,СВЦЭМ!$A$33:$A$776,$A145,СВЦЭМ!$B$33:$B$776,E$119)+'СЕТ СН'!$I$12+СВЦЭМ!$D$10+'СЕТ СН'!$I$6-'СЕТ СН'!$I$22</f>
        <v>1553.5562604699999</v>
      </c>
      <c r="F145" s="36">
        <f>SUMIFS(СВЦЭМ!$C$33:$C$776,СВЦЭМ!$A$33:$A$776,$A145,СВЦЭМ!$B$33:$B$776,F$119)+'СЕТ СН'!$I$12+СВЦЭМ!$D$10+'СЕТ СН'!$I$6-'СЕТ СН'!$I$22</f>
        <v>1537.81479362</v>
      </c>
      <c r="G145" s="36">
        <f>SUMIFS(СВЦЭМ!$C$33:$C$776,СВЦЭМ!$A$33:$A$776,$A145,СВЦЭМ!$B$33:$B$776,G$119)+'СЕТ СН'!$I$12+СВЦЭМ!$D$10+'СЕТ СН'!$I$6-'СЕТ СН'!$I$22</f>
        <v>1522.30539587</v>
      </c>
      <c r="H145" s="36">
        <f>SUMIFS(СВЦЭМ!$C$33:$C$776,СВЦЭМ!$A$33:$A$776,$A145,СВЦЭМ!$B$33:$B$776,H$119)+'СЕТ СН'!$I$12+СВЦЭМ!$D$10+'СЕТ СН'!$I$6-'СЕТ СН'!$I$22</f>
        <v>1456.24845856</v>
      </c>
      <c r="I145" s="36">
        <f>SUMIFS(СВЦЭМ!$C$33:$C$776,СВЦЭМ!$A$33:$A$776,$A145,СВЦЭМ!$B$33:$B$776,I$119)+'СЕТ СН'!$I$12+СВЦЭМ!$D$10+'СЕТ СН'!$I$6-'СЕТ СН'!$I$22</f>
        <v>1428.9230027799999</v>
      </c>
      <c r="J145" s="36">
        <f>SUMIFS(СВЦЭМ!$C$33:$C$776,СВЦЭМ!$A$33:$A$776,$A145,СВЦЭМ!$B$33:$B$776,J$119)+'СЕТ СН'!$I$12+СВЦЭМ!$D$10+'СЕТ СН'!$I$6-'СЕТ СН'!$I$22</f>
        <v>1387.26654783</v>
      </c>
      <c r="K145" s="36">
        <f>SUMIFS(СВЦЭМ!$C$33:$C$776,СВЦЭМ!$A$33:$A$776,$A145,СВЦЭМ!$B$33:$B$776,K$119)+'СЕТ СН'!$I$12+СВЦЭМ!$D$10+'СЕТ СН'!$I$6-'СЕТ СН'!$I$22</f>
        <v>1370.7627644300001</v>
      </c>
      <c r="L145" s="36">
        <f>SUMIFS(СВЦЭМ!$C$33:$C$776,СВЦЭМ!$A$33:$A$776,$A145,СВЦЭМ!$B$33:$B$776,L$119)+'СЕТ СН'!$I$12+СВЦЭМ!$D$10+'СЕТ СН'!$I$6-'СЕТ СН'!$I$22</f>
        <v>1368.8018420799999</v>
      </c>
      <c r="M145" s="36">
        <f>SUMIFS(СВЦЭМ!$C$33:$C$776,СВЦЭМ!$A$33:$A$776,$A145,СВЦЭМ!$B$33:$B$776,M$119)+'СЕТ СН'!$I$12+СВЦЭМ!$D$10+'СЕТ СН'!$I$6-'СЕТ СН'!$I$22</f>
        <v>1388.3165199300001</v>
      </c>
      <c r="N145" s="36">
        <f>SUMIFS(СВЦЭМ!$C$33:$C$776,СВЦЭМ!$A$33:$A$776,$A145,СВЦЭМ!$B$33:$B$776,N$119)+'СЕТ СН'!$I$12+СВЦЭМ!$D$10+'СЕТ СН'!$I$6-'СЕТ СН'!$I$22</f>
        <v>1416.5042720199999</v>
      </c>
      <c r="O145" s="36">
        <f>SUMIFS(СВЦЭМ!$C$33:$C$776,СВЦЭМ!$A$33:$A$776,$A145,СВЦЭМ!$B$33:$B$776,O$119)+'СЕТ СН'!$I$12+СВЦЭМ!$D$10+'СЕТ СН'!$I$6-'СЕТ СН'!$I$22</f>
        <v>1424.95379905</v>
      </c>
      <c r="P145" s="36">
        <f>SUMIFS(СВЦЭМ!$C$33:$C$776,СВЦЭМ!$A$33:$A$776,$A145,СВЦЭМ!$B$33:$B$776,P$119)+'СЕТ СН'!$I$12+СВЦЭМ!$D$10+'СЕТ СН'!$I$6-'СЕТ СН'!$I$22</f>
        <v>1440.89982166</v>
      </c>
      <c r="Q145" s="36">
        <f>SUMIFS(СВЦЭМ!$C$33:$C$776,СВЦЭМ!$A$33:$A$776,$A145,СВЦЭМ!$B$33:$B$776,Q$119)+'СЕТ СН'!$I$12+СВЦЭМ!$D$10+'СЕТ СН'!$I$6-'СЕТ СН'!$I$22</f>
        <v>1437.57406715</v>
      </c>
      <c r="R145" s="36">
        <f>SUMIFS(СВЦЭМ!$C$33:$C$776,СВЦЭМ!$A$33:$A$776,$A145,СВЦЭМ!$B$33:$B$776,R$119)+'СЕТ СН'!$I$12+СВЦЭМ!$D$10+'СЕТ СН'!$I$6-'СЕТ СН'!$I$22</f>
        <v>1420.44508812</v>
      </c>
      <c r="S145" s="36">
        <f>SUMIFS(СВЦЭМ!$C$33:$C$776,СВЦЭМ!$A$33:$A$776,$A145,СВЦЭМ!$B$33:$B$776,S$119)+'СЕТ СН'!$I$12+СВЦЭМ!$D$10+'СЕТ СН'!$I$6-'СЕТ СН'!$I$22</f>
        <v>1373.9583340899999</v>
      </c>
      <c r="T145" s="36">
        <f>SUMIFS(СВЦЭМ!$C$33:$C$776,СВЦЭМ!$A$33:$A$776,$A145,СВЦЭМ!$B$33:$B$776,T$119)+'СЕТ СН'!$I$12+СВЦЭМ!$D$10+'СЕТ СН'!$I$6-'СЕТ СН'!$I$22</f>
        <v>1361.54651711</v>
      </c>
      <c r="U145" s="36">
        <f>SUMIFS(СВЦЭМ!$C$33:$C$776,СВЦЭМ!$A$33:$A$776,$A145,СВЦЭМ!$B$33:$B$776,U$119)+'СЕТ СН'!$I$12+СВЦЭМ!$D$10+'СЕТ СН'!$I$6-'СЕТ СН'!$I$22</f>
        <v>1344.7411238499999</v>
      </c>
      <c r="V145" s="36">
        <f>SUMIFS(СВЦЭМ!$C$33:$C$776,СВЦЭМ!$A$33:$A$776,$A145,СВЦЭМ!$B$33:$B$776,V$119)+'СЕТ СН'!$I$12+СВЦЭМ!$D$10+'СЕТ СН'!$I$6-'СЕТ СН'!$I$22</f>
        <v>1344.80482925</v>
      </c>
      <c r="W145" s="36">
        <f>SUMIFS(СВЦЭМ!$C$33:$C$776,СВЦЭМ!$A$33:$A$776,$A145,СВЦЭМ!$B$33:$B$776,W$119)+'СЕТ СН'!$I$12+СВЦЭМ!$D$10+'СЕТ СН'!$I$6-'СЕТ СН'!$I$22</f>
        <v>1346.6141668400001</v>
      </c>
      <c r="X145" s="36">
        <f>SUMIFS(СВЦЭМ!$C$33:$C$776,СВЦЭМ!$A$33:$A$776,$A145,СВЦЭМ!$B$33:$B$776,X$119)+'СЕТ СН'!$I$12+СВЦЭМ!$D$10+'СЕТ СН'!$I$6-'СЕТ СН'!$I$22</f>
        <v>1398.99429177</v>
      </c>
      <c r="Y145" s="36">
        <f>SUMIFS(СВЦЭМ!$C$33:$C$776,СВЦЭМ!$A$33:$A$776,$A145,СВЦЭМ!$B$33:$B$776,Y$119)+'СЕТ СН'!$I$12+СВЦЭМ!$D$10+'СЕТ СН'!$I$6-'СЕТ СН'!$I$22</f>
        <v>1458.82068931</v>
      </c>
    </row>
    <row r="146" spans="1:26" ht="15.75" x14ac:dyDescent="0.2">
      <c r="A146" s="35">
        <f t="shared" si="3"/>
        <v>43551</v>
      </c>
      <c r="B146" s="36">
        <f>SUMIFS(СВЦЭМ!$C$33:$C$776,СВЦЭМ!$A$33:$A$776,$A146,СВЦЭМ!$B$33:$B$776,B$119)+'СЕТ СН'!$I$12+СВЦЭМ!$D$10+'СЕТ СН'!$I$6-'СЕТ СН'!$I$22</f>
        <v>1500.3200360400001</v>
      </c>
      <c r="C146" s="36">
        <f>SUMIFS(СВЦЭМ!$C$33:$C$776,СВЦЭМ!$A$33:$A$776,$A146,СВЦЭМ!$B$33:$B$776,C$119)+'СЕТ СН'!$I$12+СВЦЭМ!$D$10+'СЕТ СН'!$I$6-'СЕТ СН'!$I$22</f>
        <v>1516.4448020700002</v>
      </c>
      <c r="D146" s="36">
        <f>SUMIFS(СВЦЭМ!$C$33:$C$776,СВЦЭМ!$A$33:$A$776,$A146,СВЦЭМ!$B$33:$B$776,D$119)+'СЕТ СН'!$I$12+СВЦЭМ!$D$10+'СЕТ СН'!$I$6-'СЕТ СН'!$I$22</f>
        <v>1537.6864286</v>
      </c>
      <c r="E146" s="36">
        <f>SUMIFS(СВЦЭМ!$C$33:$C$776,СВЦЭМ!$A$33:$A$776,$A146,СВЦЭМ!$B$33:$B$776,E$119)+'СЕТ СН'!$I$12+СВЦЭМ!$D$10+'СЕТ СН'!$I$6-'СЕТ СН'!$I$22</f>
        <v>1547.91597475</v>
      </c>
      <c r="F146" s="36">
        <f>SUMIFS(СВЦЭМ!$C$33:$C$776,СВЦЭМ!$A$33:$A$776,$A146,СВЦЭМ!$B$33:$B$776,F$119)+'СЕТ СН'!$I$12+СВЦЭМ!$D$10+'СЕТ СН'!$I$6-'СЕТ СН'!$I$22</f>
        <v>1551.53793296</v>
      </c>
      <c r="G146" s="36">
        <f>SUMIFS(СВЦЭМ!$C$33:$C$776,СВЦЭМ!$A$33:$A$776,$A146,СВЦЭМ!$B$33:$B$776,G$119)+'СЕТ СН'!$I$12+СВЦЭМ!$D$10+'СЕТ СН'!$I$6-'СЕТ СН'!$I$22</f>
        <v>1511.89891177</v>
      </c>
      <c r="H146" s="36">
        <f>SUMIFS(СВЦЭМ!$C$33:$C$776,СВЦЭМ!$A$33:$A$776,$A146,СВЦЭМ!$B$33:$B$776,H$119)+'СЕТ СН'!$I$12+СВЦЭМ!$D$10+'СЕТ СН'!$I$6-'СЕТ СН'!$I$22</f>
        <v>1482.5439821800001</v>
      </c>
      <c r="I146" s="36">
        <f>SUMIFS(СВЦЭМ!$C$33:$C$776,СВЦЭМ!$A$33:$A$776,$A146,СВЦЭМ!$B$33:$B$776,I$119)+'СЕТ СН'!$I$12+СВЦЭМ!$D$10+'СЕТ СН'!$I$6-'СЕТ СН'!$I$22</f>
        <v>1433.67583496</v>
      </c>
      <c r="J146" s="36">
        <f>SUMIFS(СВЦЭМ!$C$33:$C$776,СВЦЭМ!$A$33:$A$776,$A146,СВЦЭМ!$B$33:$B$776,J$119)+'СЕТ СН'!$I$12+СВЦЭМ!$D$10+'СЕТ СН'!$I$6-'СЕТ СН'!$I$22</f>
        <v>1380.98761685</v>
      </c>
      <c r="K146" s="36">
        <f>SUMIFS(СВЦЭМ!$C$33:$C$776,СВЦЭМ!$A$33:$A$776,$A146,СВЦЭМ!$B$33:$B$776,K$119)+'СЕТ СН'!$I$12+СВЦЭМ!$D$10+'СЕТ СН'!$I$6-'СЕТ СН'!$I$22</f>
        <v>1364.9178086299999</v>
      </c>
      <c r="L146" s="36">
        <f>SUMIFS(СВЦЭМ!$C$33:$C$776,СВЦЭМ!$A$33:$A$776,$A146,СВЦЭМ!$B$33:$B$776,L$119)+'СЕТ СН'!$I$12+СВЦЭМ!$D$10+'СЕТ СН'!$I$6-'СЕТ СН'!$I$22</f>
        <v>1363.1000256699999</v>
      </c>
      <c r="M146" s="36">
        <f>SUMIFS(СВЦЭМ!$C$33:$C$776,СВЦЭМ!$A$33:$A$776,$A146,СВЦЭМ!$B$33:$B$776,M$119)+'СЕТ СН'!$I$12+СВЦЭМ!$D$10+'СЕТ СН'!$I$6-'СЕТ СН'!$I$22</f>
        <v>1381.61201686</v>
      </c>
      <c r="N146" s="36">
        <f>SUMIFS(СВЦЭМ!$C$33:$C$776,СВЦЭМ!$A$33:$A$776,$A146,СВЦЭМ!$B$33:$B$776,N$119)+'СЕТ СН'!$I$12+СВЦЭМ!$D$10+'СЕТ СН'!$I$6-'СЕТ СН'!$I$22</f>
        <v>1434.01768115</v>
      </c>
      <c r="O146" s="36">
        <f>SUMIFS(СВЦЭМ!$C$33:$C$776,СВЦЭМ!$A$33:$A$776,$A146,СВЦЭМ!$B$33:$B$776,O$119)+'СЕТ СН'!$I$12+СВЦЭМ!$D$10+'СЕТ СН'!$I$6-'СЕТ СН'!$I$22</f>
        <v>1431.9057314900001</v>
      </c>
      <c r="P146" s="36">
        <f>SUMIFS(СВЦЭМ!$C$33:$C$776,СВЦЭМ!$A$33:$A$776,$A146,СВЦЭМ!$B$33:$B$776,P$119)+'СЕТ СН'!$I$12+СВЦЭМ!$D$10+'СЕТ СН'!$I$6-'СЕТ СН'!$I$22</f>
        <v>1445.05156837</v>
      </c>
      <c r="Q146" s="36">
        <f>SUMIFS(СВЦЭМ!$C$33:$C$776,СВЦЭМ!$A$33:$A$776,$A146,СВЦЭМ!$B$33:$B$776,Q$119)+'СЕТ СН'!$I$12+СВЦЭМ!$D$10+'СЕТ СН'!$I$6-'СЕТ СН'!$I$22</f>
        <v>1448.66487102</v>
      </c>
      <c r="R146" s="36">
        <f>SUMIFS(СВЦЭМ!$C$33:$C$776,СВЦЭМ!$A$33:$A$776,$A146,СВЦЭМ!$B$33:$B$776,R$119)+'СЕТ СН'!$I$12+СВЦЭМ!$D$10+'СЕТ СН'!$I$6-'СЕТ СН'!$I$22</f>
        <v>1419.9416329999999</v>
      </c>
      <c r="S146" s="36">
        <f>SUMIFS(СВЦЭМ!$C$33:$C$776,СВЦЭМ!$A$33:$A$776,$A146,СВЦЭМ!$B$33:$B$776,S$119)+'СЕТ СН'!$I$12+СВЦЭМ!$D$10+'СЕТ СН'!$I$6-'СЕТ СН'!$I$22</f>
        <v>1382.9670576200001</v>
      </c>
      <c r="T146" s="36">
        <f>SUMIFS(СВЦЭМ!$C$33:$C$776,СВЦЭМ!$A$33:$A$776,$A146,СВЦЭМ!$B$33:$B$776,T$119)+'СЕТ СН'!$I$12+СВЦЭМ!$D$10+'СЕТ СН'!$I$6-'СЕТ СН'!$I$22</f>
        <v>1364.22202874</v>
      </c>
      <c r="U146" s="36">
        <f>SUMIFS(СВЦЭМ!$C$33:$C$776,СВЦЭМ!$A$33:$A$776,$A146,СВЦЭМ!$B$33:$B$776,U$119)+'СЕТ СН'!$I$12+СВЦЭМ!$D$10+'СЕТ СН'!$I$6-'СЕТ СН'!$I$22</f>
        <v>1358.01620142</v>
      </c>
      <c r="V146" s="36">
        <f>SUMIFS(СВЦЭМ!$C$33:$C$776,СВЦЭМ!$A$33:$A$776,$A146,СВЦЭМ!$B$33:$B$776,V$119)+'СЕТ СН'!$I$12+СВЦЭМ!$D$10+'СЕТ СН'!$I$6-'СЕТ СН'!$I$22</f>
        <v>1354.1051957499999</v>
      </c>
      <c r="W146" s="36">
        <f>SUMIFS(СВЦЭМ!$C$33:$C$776,СВЦЭМ!$A$33:$A$776,$A146,СВЦЭМ!$B$33:$B$776,W$119)+'СЕТ СН'!$I$12+СВЦЭМ!$D$10+'СЕТ СН'!$I$6-'СЕТ СН'!$I$22</f>
        <v>1348.68069597</v>
      </c>
      <c r="X146" s="36">
        <f>SUMIFS(СВЦЭМ!$C$33:$C$776,СВЦЭМ!$A$33:$A$776,$A146,СВЦЭМ!$B$33:$B$776,X$119)+'СЕТ СН'!$I$12+СВЦЭМ!$D$10+'СЕТ СН'!$I$6-'СЕТ СН'!$I$22</f>
        <v>1404.517198</v>
      </c>
      <c r="Y146" s="36">
        <f>SUMIFS(СВЦЭМ!$C$33:$C$776,СВЦЭМ!$A$33:$A$776,$A146,СВЦЭМ!$B$33:$B$776,Y$119)+'СЕТ СН'!$I$12+СВЦЭМ!$D$10+'СЕТ СН'!$I$6-'СЕТ СН'!$I$22</f>
        <v>1458.16351912</v>
      </c>
    </row>
    <row r="147" spans="1:26" ht="15.75" x14ac:dyDescent="0.2">
      <c r="A147" s="35">
        <f t="shared" si="3"/>
        <v>43552</v>
      </c>
      <c r="B147" s="36">
        <f>SUMIFS(СВЦЭМ!$C$33:$C$776,СВЦЭМ!$A$33:$A$776,$A147,СВЦЭМ!$B$33:$B$776,B$119)+'СЕТ СН'!$I$12+СВЦЭМ!$D$10+'СЕТ СН'!$I$6-'СЕТ СН'!$I$22</f>
        <v>1498.5427058800001</v>
      </c>
      <c r="C147" s="36">
        <f>SUMIFS(СВЦЭМ!$C$33:$C$776,СВЦЭМ!$A$33:$A$776,$A147,СВЦЭМ!$B$33:$B$776,C$119)+'СЕТ СН'!$I$12+СВЦЭМ!$D$10+'СЕТ СН'!$I$6-'СЕТ СН'!$I$22</f>
        <v>1525.17068485</v>
      </c>
      <c r="D147" s="36">
        <f>SUMIFS(СВЦЭМ!$C$33:$C$776,СВЦЭМ!$A$33:$A$776,$A147,СВЦЭМ!$B$33:$B$776,D$119)+'СЕТ СН'!$I$12+СВЦЭМ!$D$10+'СЕТ СН'!$I$6-'СЕТ СН'!$I$22</f>
        <v>1543.82667371</v>
      </c>
      <c r="E147" s="36">
        <f>SUMIFS(СВЦЭМ!$C$33:$C$776,СВЦЭМ!$A$33:$A$776,$A147,СВЦЭМ!$B$33:$B$776,E$119)+'СЕТ СН'!$I$12+СВЦЭМ!$D$10+'СЕТ СН'!$I$6-'СЕТ СН'!$I$22</f>
        <v>1547.075971</v>
      </c>
      <c r="F147" s="36">
        <f>SUMIFS(СВЦЭМ!$C$33:$C$776,СВЦЭМ!$A$33:$A$776,$A147,СВЦЭМ!$B$33:$B$776,F$119)+'СЕТ СН'!$I$12+СВЦЭМ!$D$10+'СЕТ СН'!$I$6-'СЕТ СН'!$I$22</f>
        <v>1545.98419889</v>
      </c>
      <c r="G147" s="36">
        <f>SUMIFS(СВЦЭМ!$C$33:$C$776,СВЦЭМ!$A$33:$A$776,$A147,СВЦЭМ!$B$33:$B$776,G$119)+'СЕТ СН'!$I$12+СВЦЭМ!$D$10+'СЕТ СН'!$I$6-'СЕТ СН'!$I$22</f>
        <v>1512.8239592700002</v>
      </c>
      <c r="H147" s="36">
        <f>SUMIFS(СВЦЭМ!$C$33:$C$776,СВЦЭМ!$A$33:$A$776,$A147,СВЦЭМ!$B$33:$B$776,H$119)+'СЕТ СН'!$I$12+СВЦЭМ!$D$10+'СЕТ СН'!$I$6-'СЕТ СН'!$I$22</f>
        <v>1491.4315962000001</v>
      </c>
      <c r="I147" s="36">
        <f>SUMIFS(СВЦЭМ!$C$33:$C$776,СВЦЭМ!$A$33:$A$776,$A147,СВЦЭМ!$B$33:$B$776,I$119)+'СЕТ СН'!$I$12+СВЦЭМ!$D$10+'СЕТ СН'!$I$6-'СЕТ СН'!$I$22</f>
        <v>1454.1660246599999</v>
      </c>
      <c r="J147" s="36">
        <f>SUMIFS(СВЦЭМ!$C$33:$C$776,СВЦЭМ!$A$33:$A$776,$A147,СВЦЭМ!$B$33:$B$776,J$119)+'СЕТ СН'!$I$12+СВЦЭМ!$D$10+'СЕТ СН'!$I$6-'СЕТ СН'!$I$22</f>
        <v>1405.3854171100002</v>
      </c>
      <c r="K147" s="36">
        <f>SUMIFS(СВЦЭМ!$C$33:$C$776,СВЦЭМ!$A$33:$A$776,$A147,СВЦЭМ!$B$33:$B$776,K$119)+'СЕТ СН'!$I$12+СВЦЭМ!$D$10+'СЕТ СН'!$I$6-'СЕТ СН'!$I$22</f>
        <v>1376.83492454</v>
      </c>
      <c r="L147" s="36">
        <f>SUMIFS(СВЦЭМ!$C$33:$C$776,СВЦЭМ!$A$33:$A$776,$A147,СВЦЭМ!$B$33:$B$776,L$119)+'СЕТ СН'!$I$12+СВЦЭМ!$D$10+'СЕТ СН'!$I$6-'СЕТ СН'!$I$22</f>
        <v>1384.8564136800001</v>
      </c>
      <c r="M147" s="36">
        <f>SUMIFS(СВЦЭМ!$C$33:$C$776,СВЦЭМ!$A$33:$A$776,$A147,СВЦЭМ!$B$33:$B$776,M$119)+'СЕТ СН'!$I$12+СВЦЭМ!$D$10+'СЕТ СН'!$I$6-'СЕТ СН'!$I$22</f>
        <v>1398.6379724600001</v>
      </c>
      <c r="N147" s="36">
        <f>SUMIFS(СВЦЭМ!$C$33:$C$776,СВЦЭМ!$A$33:$A$776,$A147,СВЦЭМ!$B$33:$B$776,N$119)+'СЕТ СН'!$I$12+СВЦЭМ!$D$10+'СЕТ СН'!$I$6-'СЕТ СН'!$I$22</f>
        <v>1447.8049436800002</v>
      </c>
      <c r="O147" s="36">
        <f>SUMIFS(СВЦЭМ!$C$33:$C$776,СВЦЭМ!$A$33:$A$776,$A147,СВЦЭМ!$B$33:$B$776,O$119)+'СЕТ СН'!$I$12+СВЦЭМ!$D$10+'СЕТ СН'!$I$6-'СЕТ СН'!$I$22</f>
        <v>1452.81102775</v>
      </c>
      <c r="P147" s="36">
        <f>SUMIFS(СВЦЭМ!$C$33:$C$776,СВЦЭМ!$A$33:$A$776,$A147,СВЦЭМ!$B$33:$B$776,P$119)+'СЕТ СН'!$I$12+СВЦЭМ!$D$10+'СЕТ СН'!$I$6-'СЕТ СН'!$I$22</f>
        <v>1467.7384568500001</v>
      </c>
      <c r="Q147" s="36">
        <f>SUMIFS(СВЦЭМ!$C$33:$C$776,СВЦЭМ!$A$33:$A$776,$A147,СВЦЭМ!$B$33:$B$776,Q$119)+'СЕТ СН'!$I$12+СВЦЭМ!$D$10+'СЕТ СН'!$I$6-'СЕТ СН'!$I$22</f>
        <v>1465.2371740799999</v>
      </c>
      <c r="R147" s="36">
        <f>SUMIFS(СВЦЭМ!$C$33:$C$776,СВЦЭМ!$A$33:$A$776,$A147,СВЦЭМ!$B$33:$B$776,R$119)+'СЕТ СН'!$I$12+СВЦЭМ!$D$10+'СЕТ СН'!$I$6-'СЕТ СН'!$I$22</f>
        <v>1435.3429255199999</v>
      </c>
      <c r="S147" s="36">
        <f>SUMIFS(СВЦЭМ!$C$33:$C$776,СВЦЭМ!$A$33:$A$776,$A147,СВЦЭМ!$B$33:$B$776,S$119)+'СЕТ СН'!$I$12+СВЦЭМ!$D$10+'СЕТ СН'!$I$6-'СЕТ СН'!$I$22</f>
        <v>1405.1529178400001</v>
      </c>
      <c r="T147" s="36">
        <f>SUMIFS(СВЦЭМ!$C$33:$C$776,СВЦЭМ!$A$33:$A$776,$A147,СВЦЭМ!$B$33:$B$776,T$119)+'СЕТ СН'!$I$12+СВЦЭМ!$D$10+'СЕТ СН'!$I$6-'СЕТ СН'!$I$22</f>
        <v>1397.9872421999999</v>
      </c>
      <c r="U147" s="36">
        <f>SUMIFS(СВЦЭМ!$C$33:$C$776,СВЦЭМ!$A$33:$A$776,$A147,СВЦЭМ!$B$33:$B$776,U$119)+'СЕТ СН'!$I$12+СВЦЭМ!$D$10+'СЕТ СН'!$I$6-'СЕТ СН'!$I$22</f>
        <v>1381.88395719</v>
      </c>
      <c r="V147" s="36">
        <f>SUMIFS(СВЦЭМ!$C$33:$C$776,СВЦЭМ!$A$33:$A$776,$A147,СВЦЭМ!$B$33:$B$776,V$119)+'СЕТ СН'!$I$12+СВЦЭМ!$D$10+'СЕТ СН'!$I$6-'СЕТ СН'!$I$22</f>
        <v>1380.08707015</v>
      </c>
      <c r="W147" s="36">
        <f>SUMIFS(СВЦЭМ!$C$33:$C$776,СВЦЭМ!$A$33:$A$776,$A147,СВЦЭМ!$B$33:$B$776,W$119)+'СЕТ СН'!$I$12+СВЦЭМ!$D$10+'СЕТ СН'!$I$6-'СЕТ СН'!$I$22</f>
        <v>1375.32169015</v>
      </c>
      <c r="X147" s="36">
        <f>SUMIFS(СВЦЭМ!$C$33:$C$776,СВЦЭМ!$A$33:$A$776,$A147,СВЦЭМ!$B$33:$B$776,X$119)+'СЕТ СН'!$I$12+СВЦЭМ!$D$10+'СЕТ СН'!$I$6-'СЕТ СН'!$I$22</f>
        <v>1414.82586973</v>
      </c>
      <c r="Y147" s="36">
        <f>SUMIFS(СВЦЭМ!$C$33:$C$776,СВЦЭМ!$A$33:$A$776,$A147,СВЦЭМ!$B$33:$B$776,Y$119)+'СЕТ СН'!$I$12+СВЦЭМ!$D$10+'СЕТ СН'!$I$6-'СЕТ СН'!$I$22</f>
        <v>1481.8324517800002</v>
      </c>
    </row>
    <row r="148" spans="1:26" ht="15.75" x14ac:dyDescent="0.2">
      <c r="A148" s="35">
        <f t="shared" si="3"/>
        <v>43553</v>
      </c>
      <c r="B148" s="36">
        <f>SUMIFS(СВЦЭМ!$C$33:$C$776,СВЦЭМ!$A$33:$A$776,$A148,СВЦЭМ!$B$33:$B$776,B$119)+'СЕТ СН'!$I$12+СВЦЭМ!$D$10+'СЕТ СН'!$I$6-'СЕТ СН'!$I$22</f>
        <v>1487.2147617000001</v>
      </c>
      <c r="C148" s="36">
        <f>SUMIFS(СВЦЭМ!$C$33:$C$776,СВЦЭМ!$A$33:$A$776,$A148,СВЦЭМ!$B$33:$B$776,C$119)+'СЕТ СН'!$I$12+СВЦЭМ!$D$10+'СЕТ СН'!$I$6-'СЕТ СН'!$I$22</f>
        <v>1522.26824855</v>
      </c>
      <c r="D148" s="36">
        <f>SUMIFS(СВЦЭМ!$C$33:$C$776,СВЦЭМ!$A$33:$A$776,$A148,СВЦЭМ!$B$33:$B$776,D$119)+'СЕТ СН'!$I$12+СВЦЭМ!$D$10+'СЕТ СН'!$I$6-'СЕТ СН'!$I$22</f>
        <v>1535.1927377299999</v>
      </c>
      <c r="E148" s="36">
        <f>SUMIFS(СВЦЭМ!$C$33:$C$776,СВЦЭМ!$A$33:$A$776,$A148,СВЦЭМ!$B$33:$B$776,E$119)+'СЕТ СН'!$I$12+СВЦЭМ!$D$10+'СЕТ СН'!$I$6-'СЕТ СН'!$I$22</f>
        <v>1545.2278686899999</v>
      </c>
      <c r="F148" s="36">
        <f>SUMIFS(СВЦЭМ!$C$33:$C$776,СВЦЭМ!$A$33:$A$776,$A148,СВЦЭМ!$B$33:$B$776,F$119)+'СЕТ СН'!$I$12+СВЦЭМ!$D$10+'СЕТ СН'!$I$6-'СЕТ СН'!$I$22</f>
        <v>1550.61239531</v>
      </c>
      <c r="G148" s="36">
        <f>SUMIFS(СВЦЭМ!$C$33:$C$776,СВЦЭМ!$A$33:$A$776,$A148,СВЦЭМ!$B$33:$B$776,G$119)+'СЕТ СН'!$I$12+СВЦЭМ!$D$10+'СЕТ СН'!$I$6-'СЕТ СН'!$I$22</f>
        <v>1534.90203862</v>
      </c>
      <c r="H148" s="36">
        <f>SUMIFS(СВЦЭМ!$C$33:$C$776,СВЦЭМ!$A$33:$A$776,$A148,СВЦЭМ!$B$33:$B$776,H$119)+'СЕТ СН'!$I$12+СВЦЭМ!$D$10+'СЕТ СН'!$I$6-'СЕТ СН'!$I$22</f>
        <v>1493.3872189600002</v>
      </c>
      <c r="I148" s="36">
        <f>SUMIFS(СВЦЭМ!$C$33:$C$776,СВЦЭМ!$A$33:$A$776,$A148,СВЦЭМ!$B$33:$B$776,I$119)+'СЕТ СН'!$I$12+СВЦЭМ!$D$10+'СЕТ СН'!$I$6-'СЕТ СН'!$I$22</f>
        <v>1460.4730045400001</v>
      </c>
      <c r="J148" s="36">
        <f>SUMIFS(СВЦЭМ!$C$33:$C$776,СВЦЭМ!$A$33:$A$776,$A148,СВЦЭМ!$B$33:$B$776,J$119)+'СЕТ СН'!$I$12+СВЦЭМ!$D$10+'СЕТ СН'!$I$6-'СЕТ СН'!$I$22</f>
        <v>1410.3005174099999</v>
      </c>
      <c r="K148" s="36">
        <f>SUMIFS(СВЦЭМ!$C$33:$C$776,СВЦЭМ!$A$33:$A$776,$A148,СВЦЭМ!$B$33:$B$776,K$119)+'СЕТ СН'!$I$12+СВЦЭМ!$D$10+'СЕТ СН'!$I$6-'СЕТ СН'!$I$22</f>
        <v>1376.1844768999999</v>
      </c>
      <c r="L148" s="36">
        <f>SUMIFS(СВЦЭМ!$C$33:$C$776,СВЦЭМ!$A$33:$A$776,$A148,СВЦЭМ!$B$33:$B$776,L$119)+'СЕТ СН'!$I$12+СВЦЭМ!$D$10+'СЕТ СН'!$I$6-'СЕТ СН'!$I$22</f>
        <v>1401.23296192</v>
      </c>
      <c r="M148" s="36">
        <f>SUMIFS(СВЦЭМ!$C$33:$C$776,СВЦЭМ!$A$33:$A$776,$A148,СВЦЭМ!$B$33:$B$776,M$119)+'СЕТ СН'!$I$12+СВЦЭМ!$D$10+'СЕТ СН'!$I$6-'СЕТ СН'!$I$22</f>
        <v>1422.23389911</v>
      </c>
      <c r="N148" s="36">
        <f>SUMIFS(СВЦЭМ!$C$33:$C$776,СВЦЭМ!$A$33:$A$776,$A148,СВЦЭМ!$B$33:$B$776,N$119)+'СЕТ СН'!$I$12+СВЦЭМ!$D$10+'СЕТ СН'!$I$6-'СЕТ СН'!$I$22</f>
        <v>1431.1226368600001</v>
      </c>
      <c r="O148" s="36">
        <f>SUMIFS(СВЦЭМ!$C$33:$C$776,СВЦЭМ!$A$33:$A$776,$A148,СВЦЭМ!$B$33:$B$776,O$119)+'СЕТ СН'!$I$12+СВЦЭМ!$D$10+'СЕТ СН'!$I$6-'СЕТ СН'!$I$22</f>
        <v>1438.7098316000001</v>
      </c>
      <c r="P148" s="36">
        <f>SUMIFS(СВЦЭМ!$C$33:$C$776,СВЦЭМ!$A$33:$A$776,$A148,СВЦЭМ!$B$33:$B$776,P$119)+'СЕТ СН'!$I$12+СВЦЭМ!$D$10+'СЕТ СН'!$I$6-'СЕТ СН'!$I$22</f>
        <v>1449.3272057300001</v>
      </c>
      <c r="Q148" s="36">
        <f>SUMIFS(СВЦЭМ!$C$33:$C$776,СВЦЭМ!$A$33:$A$776,$A148,СВЦЭМ!$B$33:$B$776,Q$119)+'СЕТ СН'!$I$12+СВЦЭМ!$D$10+'СЕТ СН'!$I$6-'СЕТ СН'!$I$22</f>
        <v>1447.9271680100001</v>
      </c>
      <c r="R148" s="36">
        <f>SUMIFS(СВЦЭМ!$C$33:$C$776,СВЦЭМ!$A$33:$A$776,$A148,СВЦЭМ!$B$33:$B$776,R$119)+'СЕТ СН'!$I$12+СВЦЭМ!$D$10+'СЕТ СН'!$I$6-'СЕТ СН'!$I$22</f>
        <v>1425.0723155000001</v>
      </c>
      <c r="S148" s="36">
        <f>SUMIFS(СВЦЭМ!$C$33:$C$776,СВЦЭМ!$A$33:$A$776,$A148,СВЦЭМ!$B$33:$B$776,S$119)+'СЕТ СН'!$I$12+СВЦЭМ!$D$10+'СЕТ СН'!$I$6-'СЕТ СН'!$I$22</f>
        <v>1393.3610676600001</v>
      </c>
      <c r="T148" s="36">
        <f>SUMIFS(СВЦЭМ!$C$33:$C$776,СВЦЭМ!$A$33:$A$776,$A148,СВЦЭМ!$B$33:$B$776,T$119)+'СЕТ СН'!$I$12+СВЦЭМ!$D$10+'СЕТ СН'!$I$6-'СЕТ СН'!$I$22</f>
        <v>1380.6093516199999</v>
      </c>
      <c r="U148" s="36">
        <f>SUMIFS(СВЦЭМ!$C$33:$C$776,СВЦЭМ!$A$33:$A$776,$A148,СВЦЭМ!$B$33:$B$776,U$119)+'СЕТ СН'!$I$12+СВЦЭМ!$D$10+'СЕТ СН'!$I$6-'СЕТ СН'!$I$22</f>
        <v>1353.9413463999999</v>
      </c>
      <c r="V148" s="36">
        <f>SUMIFS(СВЦЭМ!$C$33:$C$776,СВЦЭМ!$A$33:$A$776,$A148,СВЦЭМ!$B$33:$B$776,V$119)+'СЕТ СН'!$I$12+СВЦЭМ!$D$10+'СЕТ СН'!$I$6-'СЕТ СН'!$I$22</f>
        <v>1343.96643881</v>
      </c>
      <c r="W148" s="36">
        <f>SUMIFS(СВЦЭМ!$C$33:$C$776,СВЦЭМ!$A$33:$A$776,$A148,СВЦЭМ!$B$33:$B$776,W$119)+'СЕТ СН'!$I$12+СВЦЭМ!$D$10+'СЕТ СН'!$I$6-'СЕТ СН'!$I$22</f>
        <v>1323.9418147900001</v>
      </c>
      <c r="X148" s="36">
        <f>SUMIFS(СВЦЭМ!$C$33:$C$776,СВЦЭМ!$A$33:$A$776,$A148,СВЦЭМ!$B$33:$B$776,X$119)+'СЕТ СН'!$I$12+СВЦЭМ!$D$10+'СЕТ СН'!$I$6-'СЕТ СН'!$I$22</f>
        <v>1380.59196479</v>
      </c>
      <c r="Y148" s="36">
        <f>SUMIFS(СВЦЭМ!$C$33:$C$776,СВЦЭМ!$A$33:$A$776,$A148,СВЦЭМ!$B$33:$B$776,Y$119)+'СЕТ СН'!$I$12+СВЦЭМ!$D$10+'СЕТ СН'!$I$6-'СЕТ СН'!$I$22</f>
        <v>1435.66414966</v>
      </c>
    </row>
    <row r="149" spans="1:26" ht="15.75" x14ac:dyDescent="0.2">
      <c r="A149" s="35">
        <f t="shared" si="3"/>
        <v>43554</v>
      </c>
      <c r="B149" s="36">
        <f>SUMIFS(СВЦЭМ!$C$33:$C$776,СВЦЭМ!$A$33:$A$776,$A149,СВЦЭМ!$B$33:$B$776,B$119)+'СЕТ СН'!$I$12+СВЦЭМ!$D$10+'СЕТ СН'!$I$6-'СЕТ СН'!$I$22</f>
        <v>1461.00140642</v>
      </c>
      <c r="C149" s="36">
        <f>SUMIFS(СВЦЭМ!$C$33:$C$776,СВЦЭМ!$A$33:$A$776,$A149,СВЦЭМ!$B$33:$B$776,C$119)+'СЕТ СН'!$I$12+СВЦЭМ!$D$10+'СЕТ СН'!$I$6-'СЕТ СН'!$I$22</f>
        <v>1469.28140452</v>
      </c>
      <c r="D149" s="36">
        <f>SUMIFS(СВЦЭМ!$C$33:$C$776,СВЦЭМ!$A$33:$A$776,$A149,СВЦЭМ!$B$33:$B$776,D$119)+'СЕТ СН'!$I$12+СВЦЭМ!$D$10+'СЕТ СН'!$I$6-'СЕТ СН'!$I$22</f>
        <v>1496.3045317199999</v>
      </c>
      <c r="E149" s="36">
        <f>SUMIFS(СВЦЭМ!$C$33:$C$776,СВЦЭМ!$A$33:$A$776,$A149,СВЦЭМ!$B$33:$B$776,E$119)+'СЕТ СН'!$I$12+СВЦЭМ!$D$10+'СЕТ СН'!$I$6-'СЕТ СН'!$I$22</f>
        <v>1507.77854791</v>
      </c>
      <c r="F149" s="36">
        <f>SUMIFS(СВЦЭМ!$C$33:$C$776,СВЦЭМ!$A$33:$A$776,$A149,СВЦЭМ!$B$33:$B$776,F$119)+'СЕТ СН'!$I$12+СВЦЭМ!$D$10+'СЕТ СН'!$I$6-'СЕТ СН'!$I$22</f>
        <v>1505.02112261</v>
      </c>
      <c r="G149" s="36">
        <f>SUMIFS(СВЦЭМ!$C$33:$C$776,СВЦЭМ!$A$33:$A$776,$A149,СВЦЭМ!$B$33:$B$776,G$119)+'СЕТ СН'!$I$12+СВЦЭМ!$D$10+'СЕТ СН'!$I$6-'СЕТ СН'!$I$22</f>
        <v>1491.84833888</v>
      </c>
      <c r="H149" s="36">
        <f>SUMIFS(СВЦЭМ!$C$33:$C$776,СВЦЭМ!$A$33:$A$776,$A149,СВЦЭМ!$B$33:$B$776,H$119)+'СЕТ СН'!$I$12+СВЦЭМ!$D$10+'СЕТ СН'!$I$6-'СЕТ СН'!$I$22</f>
        <v>1475.3332077099999</v>
      </c>
      <c r="I149" s="36">
        <f>SUMIFS(СВЦЭМ!$C$33:$C$776,СВЦЭМ!$A$33:$A$776,$A149,СВЦЭМ!$B$33:$B$776,I$119)+'СЕТ СН'!$I$12+СВЦЭМ!$D$10+'СЕТ СН'!$I$6-'СЕТ СН'!$I$22</f>
        <v>1446.8613004899998</v>
      </c>
      <c r="J149" s="36">
        <f>SUMIFS(СВЦЭМ!$C$33:$C$776,СВЦЭМ!$A$33:$A$776,$A149,СВЦЭМ!$B$33:$B$776,J$119)+'СЕТ СН'!$I$12+СВЦЭМ!$D$10+'СЕТ СН'!$I$6-'СЕТ СН'!$I$22</f>
        <v>1367.1285822499999</v>
      </c>
      <c r="K149" s="36">
        <f>SUMIFS(СВЦЭМ!$C$33:$C$776,СВЦЭМ!$A$33:$A$776,$A149,СВЦЭМ!$B$33:$B$776,K$119)+'СЕТ СН'!$I$12+СВЦЭМ!$D$10+'СЕТ СН'!$I$6-'СЕТ СН'!$I$22</f>
        <v>1336.8854246800001</v>
      </c>
      <c r="L149" s="36">
        <f>SUMIFS(СВЦЭМ!$C$33:$C$776,СВЦЭМ!$A$33:$A$776,$A149,СВЦЭМ!$B$33:$B$776,L$119)+'СЕТ СН'!$I$12+СВЦЭМ!$D$10+'СЕТ СН'!$I$6-'СЕТ СН'!$I$22</f>
        <v>1329.52219906</v>
      </c>
      <c r="M149" s="36">
        <f>SUMIFS(СВЦЭМ!$C$33:$C$776,СВЦЭМ!$A$33:$A$776,$A149,СВЦЭМ!$B$33:$B$776,M$119)+'СЕТ СН'!$I$12+СВЦЭМ!$D$10+'СЕТ СН'!$I$6-'СЕТ СН'!$I$22</f>
        <v>1348.5904080999999</v>
      </c>
      <c r="N149" s="36">
        <f>SUMIFS(СВЦЭМ!$C$33:$C$776,СВЦЭМ!$A$33:$A$776,$A149,СВЦЭМ!$B$33:$B$776,N$119)+'СЕТ СН'!$I$12+СВЦЭМ!$D$10+'СЕТ СН'!$I$6-'СЕТ СН'!$I$22</f>
        <v>1389.8500462500001</v>
      </c>
      <c r="O149" s="36">
        <f>SUMIFS(СВЦЭМ!$C$33:$C$776,СВЦЭМ!$A$33:$A$776,$A149,СВЦЭМ!$B$33:$B$776,O$119)+'СЕТ СН'!$I$12+СВЦЭМ!$D$10+'СЕТ СН'!$I$6-'СЕТ СН'!$I$22</f>
        <v>1408.36774767</v>
      </c>
      <c r="P149" s="36">
        <f>SUMIFS(СВЦЭМ!$C$33:$C$776,СВЦЭМ!$A$33:$A$776,$A149,СВЦЭМ!$B$33:$B$776,P$119)+'СЕТ СН'!$I$12+СВЦЭМ!$D$10+'СЕТ СН'!$I$6-'СЕТ СН'!$I$22</f>
        <v>1410.2073324</v>
      </c>
      <c r="Q149" s="36">
        <f>SUMIFS(СВЦЭМ!$C$33:$C$776,СВЦЭМ!$A$33:$A$776,$A149,СВЦЭМ!$B$33:$B$776,Q$119)+'СЕТ СН'!$I$12+СВЦЭМ!$D$10+'СЕТ СН'!$I$6-'СЕТ СН'!$I$22</f>
        <v>1410.13983803</v>
      </c>
      <c r="R149" s="36">
        <f>SUMIFS(СВЦЭМ!$C$33:$C$776,СВЦЭМ!$A$33:$A$776,$A149,СВЦЭМ!$B$33:$B$776,R$119)+'СЕТ СН'!$I$12+СВЦЭМ!$D$10+'СЕТ СН'!$I$6-'СЕТ СН'!$I$22</f>
        <v>1386.9688337800001</v>
      </c>
      <c r="S149" s="36">
        <f>SUMIFS(СВЦЭМ!$C$33:$C$776,СВЦЭМ!$A$33:$A$776,$A149,СВЦЭМ!$B$33:$B$776,S$119)+'СЕТ СН'!$I$12+СВЦЭМ!$D$10+'СЕТ СН'!$I$6-'СЕТ СН'!$I$22</f>
        <v>1343.6889864899999</v>
      </c>
      <c r="T149" s="36">
        <f>SUMIFS(СВЦЭМ!$C$33:$C$776,СВЦЭМ!$A$33:$A$776,$A149,СВЦЭМ!$B$33:$B$776,T$119)+'СЕТ СН'!$I$12+СВЦЭМ!$D$10+'СЕТ СН'!$I$6-'СЕТ СН'!$I$22</f>
        <v>1333.88905097</v>
      </c>
      <c r="U149" s="36">
        <f>SUMIFS(СВЦЭМ!$C$33:$C$776,СВЦЭМ!$A$33:$A$776,$A149,СВЦЭМ!$B$33:$B$776,U$119)+'СЕТ СН'!$I$12+СВЦЭМ!$D$10+'СЕТ СН'!$I$6-'СЕТ СН'!$I$22</f>
        <v>1316.5583065599999</v>
      </c>
      <c r="V149" s="36">
        <f>SUMIFS(СВЦЭМ!$C$33:$C$776,СВЦЭМ!$A$33:$A$776,$A149,СВЦЭМ!$B$33:$B$776,V$119)+'СЕТ СН'!$I$12+СВЦЭМ!$D$10+'СЕТ СН'!$I$6-'СЕТ СН'!$I$22</f>
        <v>1298.49457044</v>
      </c>
      <c r="W149" s="36">
        <f>SUMIFS(СВЦЭМ!$C$33:$C$776,СВЦЭМ!$A$33:$A$776,$A149,СВЦЭМ!$B$33:$B$776,W$119)+'СЕТ СН'!$I$12+СВЦЭМ!$D$10+'СЕТ СН'!$I$6-'СЕТ СН'!$I$22</f>
        <v>1306.35587326</v>
      </c>
      <c r="X149" s="36">
        <f>SUMIFS(СВЦЭМ!$C$33:$C$776,СВЦЭМ!$A$33:$A$776,$A149,СВЦЭМ!$B$33:$B$776,X$119)+'СЕТ СН'!$I$12+СВЦЭМ!$D$10+'СЕТ СН'!$I$6-'СЕТ СН'!$I$22</f>
        <v>1355.9282494500001</v>
      </c>
      <c r="Y149" s="36">
        <f>SUMIFS(СВЦЭМ!$C$33:$C$776,СВЦЭМ!$A$33:$A$776,$A149,СВЦЭМ!$B$33:$B$776,Y$119)+'СЕТ СН'!$I$12+СВЦЭМ!$D$10+'СЕТ СН'!$I$6-'СЕТ СН'!$I$22</f>
        <v>1422.1966374799999</v>
      </c>
    </row>
    <row r="150" spans="1:26" ht="15.75" x14ac:dyDescent="0.2">
      <c r="A150" s="35">
        <f t="shared" si="3"/>
        <v>43555</v>
      </c>
      <c r="B150" s="36">
        <f>SUMIFS(СВЦЭМ!$C$33:$C$776,СВЦЭМ!$A$33:$A$776,$A150,СВЦЭМ!$B$33:$B$776,B$119)+'СЕТ СН'!$I$12+СВЦЭМ!$D$10+'СЕТ СН'!$I$6-'СЕТ СН'!$I$22</f>
        <v>1454.9341081500002</v>
      </c>
      <c r="C150" s="36">
        <f>SUMIFS(СВЦЭМ!$C$33:$C$776,СВЦЭМ!$A$33:$A$776,$A150,СВЦЭМ!$B$33:$B$776,C$119)+'СЕТ СН'!$I$12+СВЦЭМ!$D$10+'СЕТ СН'!$I$6-'СЕТ СН'!$I$22</f>
        <v>1485.34657707</v>
      </c>
      <c r="D150" s="36">
        <f>SUMIFS(СВЦЭМ!$C$33:$C$776,СВЦЭМ!$A$33:$A$776,$A150,СВЦЭМ!$B$33:$B$776,D$119)+'СЕТ СН'!$I$12+СВЦЭМ!$D$10+'СЕТ СН'!$I$6-'СЕТ СН'!$I$22</f>
        <v>1506.45373318</v>
      </c>
      <c r="E150" s="36">
        <f>SUMIFS(СВЦЭМ!$C$33:$C$776,СВЦЭМ!$A$33:$A$776,$A150,СВЦЭМ!$B$33:$B$776,E$119)+'СЕТ СН'!$I$12+СВЦЭМ!$D$10+'СЕТ СН'!$I$6-'СЕТ СН'!$I$22</f>
        <v>1515.0740930299999</v>
      </c>
      <c r="F150" s="36">
        <f>SUMIFS(СВЦЭМ!$C$33:$C$776,СВЦЭМ!$A$33:$A$776,$A150,СВЦЭМ!$B$33:$B$776,F$119)+'СЕТ СН'!$I$12+СВЦЭМ!$D$10+'СЕТ СН'!$I$6-'СЕТ СН'!$I$22</f>
        <v>1520.30193229</v>
      </c>
      <c r="G150" s="36">
        <f>SUMIFS(СВЦЭМ!$C$33:$C$776,СВЦЭМ!$A$33:$A$776,$A150,СВЦЭМ!$B$33:$B$776,G$119)+'СЕТ СН'!$I$12+СВЦЭМ!$D$10+'СЕТ СН'!$I$6-'СЕТ СН'!$I$22</f>
        <v>1512.22203917</v>
      </c>
      <c r="H150" s="36">
        <f>SUMIFS(СВЦЭМ!$C$33:$C$776,СВЦЭМ!$A$33:$A$776,$A150,СВЦЭМ!$B$33:$B$776,H$119)+'СЕТ СН'!$I$12+СВЦЭМ!$D$10+'СЕТ СН'!$I$6-'СЕТ СН'!$I$22</f>
        <v>1488.16808446</v>
      </c>
      <c r="I150" s="36">
        <f>SUMIFS(СВЦЭМ!$C$33:$C$776,СВЦЭМ!$A$33:$A$776,$A150,СВЦЭМ!$B$33:$B$776,I$119)+'СЕТ СН'!$I$12+СВЦЭМ!$D$10+'СЕТ СН'!$I$6-'СЕТ СН'!$I$22</f>
        <v>1448.51340667</v>
      </c>
      <c r="J150" s="36">
        <f>SUMIFS(СВЦЭМ!$C$33:$C$776,СВЦЭМ!$A$33:$A$776,$A150,СВЦЭМ!$B$33:$B$776,J$119)+'СЕТ СН'!$I$12+СВЦЭМ!$D$10+'СЕТ СН'!$I$6-'СЕТ СН'!$I$22</f>
        <v>1376.4744005299999</v>
      </c>
      <c r="K150" s="36">
        <f>SUMIFS(СВЦЭМ!$C$33:$C$776,СВЦЭМ!$A$33:$A$776,$A150,СВЦЭМ!$B$33:$B$776,K$119)+'СЕТ СН'!$I$12+СВЦЭМ!$D$10+'СЕТ СН'!$I$6-'СЕТ СН'!$I$22</f>
        <v>1337.8328874700001</v>
      </c>
      <c r="L150" s="36">
        <f>SUMIFS(СВЦЭМ!$C$33:$C$776,СВЦЭМ!$A$33:$A$776,$A150,СВЦЭМ!$B$33:$B$776,L$119)+'СЕТ СН'!$I$12+СВЦЭМ!$D$10+'СЕТ СН'!$I$6-'СЕТ СН'!$I$22</f>
        <v>1335.5006672</v>
      </c>
      <c r="M150" s="36">
        <f>SUMIFS(СВЦЭМ!$C$33:$C$776,СВЦЭМ!$A$33:$A$776,$A150,СВЦЭМ!$B$33:$B$776,M$119)+'СЕТ СН'!$I$12+СВЦЭМ!$D$10+'СЕТ СН'!$I$6-'СЕТ СН'!$I$22</f>
        <v>1366.1320853299999</v>
      </c>
      <c r="N150" s="36">
        <f>SUMIFS(СВЦЭМ!$C$33:$C$776,СВЦЭМ!$A$33:$A$776,$A150,СВЦЭМ!$B$33:$B$776,N$119)+'СЕТ СН'!$I$12+СВЦЭМ!$D$10+'СЕТ СН'!$I$6-'СЕТ СН'!$I$22</f>
        <v>1413.46280862</v>
      </c>
      <c r="O150" s="36">
        <f>SUMIFS(СВЦЭМ!$C$33:$C$776,СВЦЭМ!$A$33:$A$776,$A150,СВЦЭМ!$B$33:$B$776,O$119)+'СЕТ СН'!$I$12+СВЦЭМ!$D$10+'СЕТ СН'!$I$6-'СЕТ СН'!$I$22</f>
        <v>1420.5923182000001</v>
      </c>
      <c r="P150" s="36">
        <f>SUMIFS(СВЦЭМ!$C$33:$C$776,СВЦЭМ!$A$33:$A$776,$A150,СВЦЭМ!$B$33:$B$776,P$119)+'СЕТ СН'!$I$12+СВЦЭМ!$D$10+'СЕТ СН'!$I$6-'СЕТ СН'!$I$22</f>
        <v>1433.6910798899999</v>
      </c>
      <c r="Q150" s="36">
        <f>SUMIFS(СВЦЭМ!$C$33:$C$776,СВЦЭМ!$A$33:$A$776,$A150,СВЦЭМ!$B$33:$B$776,Q$119)+'СЕТ СН'!$I$12+СВЦЭМ!$D$10+'СЕТ СН'!$I$6-'СЕТ СН'!$I$22</f>
        <v>1430.05687663</v>
      </c>
      <c r="R150" s="36">
        <f>SUMIFS(СВЦЭМ!$C$33:$C$776,СВЦЭМ!$A$33:$A$776,$A150,СВЦЭМ!$B$33:$B$776,R$119)+'СЕТ СН'!$I$12+СВЦЭМ!$D$10+'СЕТ СН'!$I$6-'СЕТ СН'!$I$22</f>
        <v>1396.6855252099999</v>
      </c>
      <c r="S150" s="36">
        <f>SUMIFS(СВЦЭМ!$C$33:$C$776,СВЦЭМ!$A$33:$A$776,$A150,СВЦЭМ!$B$33:$B$776,S$119)+'СЕТ СН'!$I$12+СВЦЭМ!$D$10+'СЕТ СН'!$I$6-'СЕТ СН'!$I$22</f>
        <v>1360.7811222800001</v>
      </c>
      <c r="T150" s="36">
        <f>SUMIFS(СВЦЭМ!$C$33:$C$776,СВЦЭМ!$A$33:$A$776,$A150,СВЦЭМ!$B$33:$B$776,T$119)+'СЕТ СН'!$I$12+СВЦЭМ!$D$10+'СЕТ СН'!$I$6-'СЕТ СН'!$I$22</f>
        <v>1331.7402662899999</v>
      </c>
      <c r="U150" s="36">
        <f>SUMIFS(СВЦЭМ!$C$33:$C$776,СВЦЭМ!$A$33:$A$776,$A150,СВЦЭМ!$B$33:$B$776,U$119)+'СЕТ СН'!$I$12+СВЦЭМ!$D$10+'СЕТ СН'!$I$6-'СЕТ СН'!$I$22</f>
        <v>1316.93562791</v>
      </c>
      <c r="V150" s="36">
        <f>SUMIFS(СВЦЭМ!$C$33:$C$776,СВЦЭМ!$A$33:$A$776,$A150,СВЦЭМ!$B$33:$B$776,V$119)+'СЕТ СН'!$I$12+СВЦЭМ!$D$10+'СЕТ СН'!$I$6-'СЕТ СН'!$I$22</f>
        <v>1292.8094607600001</v>
      </c>
      <c r="W150" s="36">
        <f>SUMIFS(СВЦЭМ!$C$33:$C$776,СВЦЭМ!$A$33:$A$776,$A150,СВЦЭМ!$B$33:$B$776,W$119)+'СЕТ СН'!$I$12+СВЦЭМ!$D$10+'СЕТ СН'!$I$6-'СЕТ СН'!$I$22</f>
        <v>1289.3743241699999</v>
      </c>
      <c r="X150" s="36">
        <f>SUMIFS(СВЦЭМ!$C$33:$C$776,СВЦЭМ!$A$33:$A$776,$A150,СВЦЭМ!$B$33:$B$776,X$119)+'СЕТ СН'!$I$12+СВЦЭМ!$D$10+'СЕТ СН'!$I$6-'СЕТ СН'!$I$22</f>
        <v>1337.2542668199999</v>
      </c>
      <c r="Y150" s="36">
        <f>SUMIFS(СВЦЭМ!$C$33:$C$776,СВЦЭМ!$A$33:$A$776,$A150,СВЦЭМ!$B$33:$B$776,Y$119)+'СЕТ СН'!$I$12+СВЦЭМ!$D$10+'СЕТ СН'!$I$6-'СЕТ СН'!$I$22</f>
        <v>1407.95084587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641272.83696291933</v>
      </c>
      <c r="O155" s="143"/>
      <c r="P155" s="142">
        <f>СВЦЭМ!$D$12+'СЕТ СН'!$F$13-'СЕТ СН'!$G$23</f>
        <v>641272.83696291933</v>
      </c>
      <c r="Q155" s="143"/>
      <c r="R155" s="142">
        <f>СВЦЭМ!$D$12+'СЕТ СН'!$F$13-'СЕТ СН'!$H$23</f>
        <v>641272.83696291933</v>
      </c>
      <c r="S155" s="143"/>
      <c r="T155" s="142">
        <f>СВЦЭМ!$D$12+'СЕТ СН'!$F$13-'СЕТ СН'!$I$23</f>
        <v>641272.83696291933</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520758.88</v>
      </c>
      <c r="O159" s="147"/>
      <c r="P159" s="147">
        <f>'СЕТ СН'!$G$7</f>
        <v>803385.3</v>
      </c>
      <c r="Q159" s="147"/>
      <c r="R159" s="147">
        <f>'СЕТ СН'!$H$7</f>
        <v>809867.78</v>
      </c>
      <c r="S159" s="147"/>
      <c r="T159" s="147">
        <f>'СЕТ СН'!$I$7</f>
        <v>512984.38</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SUMIFS(СВЦЭМ!$D$33:$D$776,СВЦЭМ!$A$33:$A$776,$A12,СВЦЭМ!$B$33:$B$776,B$11)+'СЕТ СН'!$F$14+СВЦЭМ!$D$10+'СЕТ СН'!$F$5-'СЕТ СН'!$F$24</f>
        <v>2017.1521077299999</v>
      </c>
      <c r="C12" s="36">
        <f>SUMIFS(СВЦЭМ!$D$33:$D$776,СВЦЭМ!$A$33:$A$776,$A12,СВЦЭМ!$B$33:$B$776,C$11)+'СЕТ СН'!$F$14+СВЦЭМ!$D$10+'СЕТ СН'!$F$5-'СЕТ СН'!$F$24</f>
        <v>2049.2307363999998</v>
      </c>
      <c r="D12" s="36">
        <f>SUMIFS(СВЦЭМ!$D$33:$D$776,СВЦЭМ!$A$33:$A$776,$A12,СВЦЭМ!$B$33:$B$776,D$11)+'СЕТ СН'!$F$14+СВЦЭМ!$D$10+'СЕТ СН'!$F$5-'СЕТ СН'!$F$24</f>
        <v>2065.2911387300001</v>
      </c>
      <c r="E12" s="36">
        <f>SUMIFS(СВЦЭМ!$D$33:$D$776,СВЦЭМ!$A$33:$A$776,$A12,СВЦЭМ!$B$33:$B$776,E$11)+'СЕТ СН'!$F$14+СВЦЭМ!$D$10+'СЕТ СН'!$F$5-'СЕТ СН'!$F$24</f>
        <v>2105.8879272499998</v>
      </c>
      <c r="F12" s="36">
        <f>SUMIFS(СВЦЭМ!$D$33:$D$776,СВЦЭМ!$A$33:$A$776,$A12,СВЦЭМ!$B$33:$B$776,F$11)+'СЕТ СН'!$F$14+СВЦЭМ!$D$10+'СЕТ СН'!$F$5-'СЕТ СН'!$F$24</f>
        <v>2105.1949385500002</v>
      </c>
      <c r="G12" s="36">
        <f>SUMIFS(СВЦЭМ!$D$33:$D$776,СВЦЭМ!$A$33:$A$776,$A12,СВЦЭМ!$B$33:$B$776,G$11)+'СЕТ СН'!$F$14+СВЦЭМ!$D$10+'СЕТ СН'!$F$5-'СЕТ СН'!$F$24</f>
        <v>2049.7964849600003</v>
      </c>
      <c r="H12" s="36">
        <f>SUMIFS(СВЦЭМ!$D$33:$D$776,СВЦЭМ!$A$33:$A$776,$A12,СВЦЭМ!$B$33:$B$776,H$11)+'СЕТ СН'!$F$14+СВЦЭМ!$D$10+'СЕТ СН'!$F$5-'СЕТ СН'!$F$24</f>
        <v>1995.0882452800001</v>
      </c>
      <c r="I12" s="36">
        <f>SUMIFS(СВЦЭМ!$D$33:$D$776,СВЦЭМ!$A$33:$A$776,$A12,СВЦЭМ!$B$33:$B$776,I$11)+'СЕТ СН'!$F$14+СВЦЭМ!$D$10+'СЕТ СН'!$F$5-'СЕТ СН'!$F$24</f>
        <v>1951.0771708900002</v>
      </c>
      <c r="J12" s="36">
        <f>SUMIFS(СВЦЭМ!$D$33:$D$776,СВЦЭМ!$A$33:$A$776,$A12,СВЦЭМ!$B$33:$B$776,J$11)+'СЕТ СН'!$F$14+СВЦЭМ!$D$10+'СЕТ СН'!$F$5-'СЕТ СН'!$F$24</f>
        <v>1922.7598253000001</v>
      </c>
      <c r="K12" s="36">
        <f>SUMIFS(СВЦЭМ!$D$33:$D$776,СВЦЭМ!$A$33:$A$776,$A12,СВЦЭМ!$B$33:$B$776,K$11)+'СЕТ СН'!$F$14+СВЦЭМ!$D$10+'СЕТ СН'!$F$5-'СЕТ СН'!$F$24</f>
        <v>1906.6346618800001</v>
      </c>
      <c r="L12" s="36">
        <f>SUMIFS(СВЦЭМ!$D$33:$D$776,СВЦЭМ!$A$33:$A$776,$A12,СВЦЭМ!$B$33:$B$776,L$11)+'СЕТ СН'!$F$14+СВЦЭМ!$D$10+'СЕТ СН'!$F$5-'СЕТ СН'!$F$24</f>
        <v>1919.9284856700001</v>
      </c>
      <c r="M12" s="36">
        <f>SUMIFS(СВЦЭМ!$D$33:$D$776,СВЦЭМ!$A$33:$A$776,$A12,СВЦЭМ!$B$33:$B$776,M$11)+'СЕТ СН'!$F$14+СВЦЭМ!$D$10+'СЕТ СН'!$F$5-'СЕТ СН'!$F$24</f>
        <v>1939.1774932399999</v>
      </c>
      <c r="N12" s="36">
        <f>SUMIFS(СВЦЭМ!$D$33:$D$776,СВЦЭМ!$A$33:$A$776,$A12,СВЦЭМ!$B$33:$B$776,N$11)+'СЕТ СН'!$F$14+СВЦЭМ!$D$10+'СЕТ СН'!$F$5-'СЕТ СН'!$F$24</f>
        <v>1967.6245300800001</v>
      </c>
      <c r="O12" s="36">
        <f>SUMIFS(СВЦЭМ!$D$33:$D$776,СВЦЭМ!$A$33:$A$776,$A12,СВЦЭМ!$B$33:$B$776,O$11)+'СЕТ СН'!$F$14+СВЦЭМ!$D$10+'СЕТ СН'!$F$5-'СЕТ СН'!$F$24</f>
        <v>1979.6991860100002</v>
      </c>
      <c r="P12" s="36">
        <f>SUMIFS(СВЦЭМ!$D$33:$D$776,СВЦЭМ!$A$33:$A$776,$A12,СВЦЭМ!$B$33:$B$776,P$11)+'СЕТ СН'!$F$14+СВЦЭМ!$D$10+'СЕТ СН'!$F$5-'СЕТ СН'!$F$24</f>
        <v>1984.94102449</v>
      </c>
      <c r="Q12" s="36">
        <f>SUMIFS(СВЦЭМ!$D$33:$D$776,СВЦЭМ!$A$33:$A$776,$A12,СВЦЭМ!$B$33:$B$776,Q$11)+'СЕТ СН'!$F$14+СВЦЭМ!$D$10+'СЕТ СН'!$F$5-'СЕТ СН'!$F$24</f>
        <v>1980.66234055</v>
      </c>
      <c r="R12" s="36">
        <f>SUMIFS(СВЦЭМ!$D$33:$D$776,СВЦЭМ!$A$33:$A$776,$A12,СВЦЭМ!$B$33:$B$776,R$11)+'СЕТ СН'!$F$14+СВЦЭМ!$D$10+'СЕТ СН'!$F$5-'СЕТ СН'!$F$24</f>
        <v>1948.4033160700001</v>
      </c>
      <c r="S12" s="36">
        <f>SUMIFS(СВЦЭМ!$D$33:$D$776,СВЦЭМ!$A$33:$A$776,$A12,СВЦЭМ!$B$33:$B$776,S$11)+'СЕТ СН'!$F$14+СВЦЭМ!$D$10+'СЕТ СН'!$F$5-'СЕТ СН'!$F$24</f>
        <v>1914.9027126999999</v>
      </c>
      <c r="T12" s="36">
        <f>SUMIFS(СВЦЭМ!$D$33:$D$776,СВЦЭМ!$A$33:$A$776,$A12,СВЦЭМ!$B$33:$B$776,T$11)+'СЕТ СН'!$F$14+СВЦЭМ!$D$10+'СЕТ СН'!$F$5-'СЕТ СН'!$F$24</f>
        <v>1898.5628982799999</v>
      </c>
      <c r="U12" s="36">
        <f>SUMIFS(СВЦЭМ!$D$33:$D$776,СВЦЭМ!$A$33:$A$776,$A12,СВЦЭМ!$B$33:$B$776,U$11)+'СЕТ СН'!$F$14+СВЦЭМ!$D$10+'СЕТ СН'!$F$5-'СЕТ СН'!$F$24</f>
        <v>1877.6385991000002</v>
      </c>
      <c r="V12" s="36">
        <f>SUMIFS(СВЦЭМ!$D$33:$D$776,СВЦЭМ!$A$33:$A$776,$A12,СВЦЭМ!$B$33:$B$776,V$11)+'СЕТ СН'!$F$14+СВЦЭМ!$D$10+'СЕТ СН'!$F$5-'СЕТ СН'!$F$24</f>
        <v>1879.32987471</v>
      </c>
      <c r="W12" s="36">
        <f>SUMIFS(СВЦЭМ!$D$33:$D$776,СВЦЭМ!$A$33:$A$776,$A12,СВЦЭМ!$B$33:$B$776,W$11)+'СЕТ СН'!$F$14+СВЦЭМ!$D$10+'СЕТ СН'!$F$5-'СЕТ СН'!$F$24</f>
        <v>1889.8506830000001</v>
      </c>
      <c r="X12" s="36">
        <f>SUMIFS(СВЦЭМ!$D$33:$D$776,СВЦЭМ!$A$33:$A$776,$A12,СВЦЭМ!$B$33:$B$776,X$11)+'СЕТ СН'!$F$14+СВЦЭМ!$D$10+'СЕТ СН'!$F$5-'СЕТ СН'!$F$24</f>
        <v>1936.3678406900001</v>
      </c>
      <c r="Y12" s="36">
        <f>SUMIFS(СВЦЭМ!$D$33:$D$776,СВЦЭМ!$A$33:$A$776,$A12,СВЦЭМ!$B$33:$B$776,Y$11)+'СЕТ СН'!$F$14+СВЦЭМ!$D$10+'СЕТ СН'!$F$5-'СЕТ СН'!$F$24</f>
        <v>1991.9478310899999</v>
      </c>
      <c r="AA12" s="45"/>
    </row>
    <row r="13" spans="1:27" ht="15.75" x14ac:dyDescent="0.2">
      <c r="A13" s="35">
        <f>A12+1</f>
        <v>43526</v>
      </c>
      <c r="B13" s="36">
        <f>SUMIFS(СВЦЭМ!$D$33:$D$776,СВЦЭМ!$A$33:$A$776,$A13,СВЦЭМ!$B$33:$B$776,B$11)+'СЕТ СН'!$F$14+СВЦЭМ!$D$10+'СЕТ СН'!$F$5-'СЕТ СН'!$F$24</f>
        <v>2028.4108571199999</v>
      </c>
      <c r="C13" s="36">
        <f>SUMIFS(СВЦЭМ!$D$33:$D$776,СВЦЭМ!$A$33:$A$776,$A13,СВЦЭМ!$B$33:$B$776,C$11)+'СЕТ СН'!$F$14+СВЦЭМ!$D$10+'СЕТ СН'!$F$5-'СЕТ СН'!$F$24</f>
        <v>2046.9484213400001</v>
      </c>
      <c r="D13" s="36">
        <f>SUMIFS(СВЦЭМ!$D$33:$D$776,СВЦЭМ!$A$33:$A$776,$A13,СВЦЭМ!$B$33:$B$776,D$11)+'СЕТ СН'!$F$14+СВЦЭМ!$D$10+'СЕТ СН'!$F$5-'СЕТ СН'!$F$24</f>
        <v>2069.6140187600004</v>
      </c>
      <c r="E13" s="36">
        <f>SUMIFS(СВЦЭМ!$D$33:$D$776,СВЦЭМ!$A$33:$A$776,$A13,СВЦЭМ!$B$33:$B$776,E$11)+'СЕТ СН'!$F$14+СВЦЭМ!$D$10+'СЕТ СН'!$F$5-'СЕТ СН'!$F$24</f>
        <v>2069.5539523300004</v>
      </c>
      <c r="F13" s="36">
        <f>SUMIFS(СВЦЭМ!$D$33:$D$776,СВЦЭМ!$A$33:$A$776,$A13,СВЦЭМ!$B$33:$B$776,F$11)+'СЕТ СН'!$F$14+СВЦЭМ!$D$10+'СЕТ СН'!$F$5-'СЕТ СН'!$F$24</f>
        <v>2077.3832635899998</v>
      </c>
      <c r="G13" s="36">
        <f>SUMIFS(СВЦЭМ!$D$33:$D$776,СВЦЭМ!$A$33:$A$776,$A13,СВЦЭМ!$B$33:$B$776,G$11)+'СЕТ СН'!$F$14+СВЦЭМ!$D$10+'СЕТ СН'!$F$5-'СЕТ СН'!$F$24</f>
        <v>2065.1575274100001</v>
      </c>
      <c r="H13" s="36">
        <f>SUMIFS(СВЦЭМ!$D$33:$D$776,СВЦЭМ!$A$33:$A$776,$A13,СВЦЭМ!$B$33:$B$776,H$11)+'СЕТ СН'!$F$14+СВЦЭМ!$D$10+'СЕТ СН'!$F$5-'СЕТ СН'!$F$24</f>
        <v>2046.3763383600001</v>
      </c>
      <c r="I13" s="36">
        <f>SUMIFS(СВЦЭМ!$D$33:$D$776,СВЦЭМ!$A$33:$A$776,$A13,СВЦЭМ!$B$33:$B$776,I$11)+'СЕТ СН'!$F$14+СВЦЭМ!$D$10+'СЕТ СН'!$F$5-'СЕТ СН'!$F$24</f>
        <v>1983.2136767699999</v>
      </c>
      <c r="J13" s="36">
        <f>SUMIFS(СВЦЭМ!$D$33:$D$776,СВЦЭМ!$A$33:$A$776,$A13,СВЦЭМ!$B$33:$B$776,J$11)+'СЕТ СН'!$F$14+СВЦЭМ!$D$10+'СЕТ СН'!$F$5-'СЕТ СН'!$F$24</f>
        <v>1930.9542269799999</v>
      </c>
      <c r="K13" s="36">
        <f>SUMIFS(СВЦЭМ!$D$33:$D$776,СВЦЭМ!$A$33:$A$776,$A13,СВЦЭМ!$B$33:$B$776,K$11)+'СЕТ СН'!$F$14+СВЦЭМ!$D$10+'СЕТ СН'!$F$5-'СЕТ СН'!$F$24</f>
        <v>1911.3944152200002</v>
      </c>
      <c r="L13" s="36">
        <f>SUMIFS(СВЦЭМ!$D$33:$D$776,СВЦЭМ!$A$33:$A$776,$A13,СВЦЭМ!$B$33:$B$776,L$11)+'СЕТ СН'!$F$14+СВЦЭМ!$D$10+'СЕТ СН'!$F$5-'СЕТ СН'!$F$24</f>
        <v>1904.6954128100001</v>
      </c>
      <c r="M13" s="36">
        <f>SUMIFS(СВЦЭМ!$D$33:$D$776,СВЦЭМ!$A$33:$A$776,$A13,СВЦЭМ!$B$33:$B$776,M$11)+'СЕТ СН'!$F$14+СВЦЭМ!$D$10+'СЕТ СН'!$F$5-'СЕТ СН'!$F$24</f>
        <v>1928.5082102000001</v>
      </c>
      <c r="N13" s="36">
        <f>SUMIFS(СВЦЭМ!$D$33:$D$776,СВЦЭМ!$A$33:$A$776,$A13,СВЦЭМ!$B$33:$B$776,N$11)+'СЕТ СН'!$F$14+СВЦЭМ!$D$10+'СЕТ СН'!$F$5-'СЕТ СН'!$F$24</f>
        <v>1977.6524918099999</v>
      </c>
      <c r="O13" s="36">
        <f>SUMIFS(СВЦЭМ!$D$33:$D$776,СВЦЭМ!$A$33:$A$776,$A13,СВЦЭМ!$B$33:$B$776,O$11)+'СЕТ СН'!$F$14+СВЦЭМ!$D$10+'СЕТ СН'!$F$5-'СЕТ СН'!$F$24</f>
        <v>1981.2009458500002</v>
      </c>
      <c r="P13" s="36">
        <f>SUMIFS(СВЦЭМ!$D$33:$D$776,СВЦЭМ!$A$33:$A$776,$A13,СВЦЭМ!$B$33:$B$776,P$11)+'СЕТ СН'!$F$14+СВЦЭМ!$D$10+'СЕТ СН'!$F$5-'СЕТ СН'!$F$24</f>
        <v>2003.1936767299999</v>
      </c>
      <c r="Q13" s="36">
        <f>SUMIFS(СВЦЭМ!$D$33:$D$776,СВЦЭМ!$A$33:$A$776,$A13,СВЦЭМ!$B$33:$B$776,Q$11)+'СЕТ СН'!$F$14+СВЦЭМ!$D$10+'СЕТ СН'!$F$5-'СЕТ СН'!$F$24</f>
        <v>2000.17827898</v>
      </c>
      <c r="R13" s="36">
        <f>SUMIFS(СВЦЭМ!$D$33:$D$776,СВЦЭМ!$A$33:$A$776,$A13,СВЦЭМ!$B$33:$B$776,R$11)+'СЕТ СН'!$F$14+СВЦЭМ!$D$10+'СЕТ СН'!$F$5-'СЕТ СН'!$F$24</f>
        <v>1962.59621801</v>
      </c>
      <c r="S13" s="36">
        <f>SUMIFS(СВЦЭМ!$D$33:$D$776,СВЦЭМ!$A$33:$A$776,$A13,СВЦЭМ!$B$33:$B$776,S$11)+'СЕТ СН'!$F$14+СВЦЭМ!$D$10+'СЕТ СН'!$F$5-'СЕТ СН'!$F$24</f>
        <v>1920.4001979200002</v>
      </c>
      <c r="T13" s="36">
        <f>SUMIFS(СВЦЭМ!$D$33:$D$776,СВЦЭМ!$A$33:$A$776,$A13,СВЦЭМ!$B$33:$B$776,T$11)+'СЕТ СН'!$F$14+СВЦЭМ!$D$10+'СЕТ СН'!$F$5-'СЕТ СН'!$F$24</f>
        <v>1892.7941653299999</v>
      </c>
      <c r="U13" s="36">
        <f>SUMIFS(СВЦЭМ!$D$33:$D$776,СВЦЭМ!$A$33:$A$776,$A13,СВЦЭМ!$B$33:$B$776,U$11)+'СЕТ СН'!$F$14+СВЦЭМ!$D$10+'СЕТ СН'!$F$5-'СЕТ СН'!$F$24</f>
        <v>1862.07517035</v>
      </c>
      <c r="V13" s="36">
        <f>SUMIFS(СВЦЭМ!$D$33:$D$776,СВЦЭМ!$A$33:$A$776,$A13,СВЦЭМ!$B$33:$B$776,V$11)+'СЕТ СН'!$F$14+СВЦЭМ!$D$10+'СЕТ СН'!$F$5-'СЕТ СН'!$F$24</f>
        <v>1854.1097748000002</v>
      </c>
      <c r="W13" s="36">
        <f>SUMIFS(СВЦЭМ!$D$33:$D$776,СВЦЭМ!$A$33:$A$776,$A13,СВЦЭМ!$B$33:$B$776,W$11)+'СЕТ СН'!$F$14+СВЦЭМ!$D$10+'СЕТ СН'!$F$5-'СЕТ СН'!$F$24</f>
        <v>1861.68176782</v>
      </c>
      <c r="X13" s="36">
        <f>SUMIFS(СВЦЭМ!$D$33:$D$776,СВЦЭМ!$A$33:$A$776,$A13,СВЦЭМ!$B$33:$B$776,X$11)+'СЕТ СН'!$F$14+СВЦЭМ!$D$10+'СЕТ СН'!$F$5-'СЕТ СН'!$F$24</f>
        <v>1907.8184856400001</v>
      </c>
      <c r="Y13" s="36">
        <f>SUMIFS(СВЦЭМ!$D$33:$D$776,СВЦЭМ!$A$33:$A$776,$A13,СВЦЭМ!$B$33:$B$776,Y$11)+'СЕТ СН'!$F$14+СВЦЭМ!$D$10+'СЕТ СН'!$F$5-'СЕТ СН'!$F$24</f>
        <v>1969.9890363</v>
      </c>
    </row>
    <row r="14" spans="1:27" ht="15.75" x14ac:dyDescent="0.2">
      <c r="A14" s="35">
        <f t="shared" ref="A14:A42" si="0">A13+1</f>
        <v>43527</v>
      </c>
      <c r="B14" s="36">
        <f>SUMIFS(СВЦЭМ!$D$33:$D$776,СВЦЭМ!$A$33:$A$776,$A14,СВЦЭМ!$B$33:$B$776,B$11)+'СЕТ СН'!$F$14+СВЦЭМ!$D$10+'СЕТ СН'!$F$5-'СЕТ СН'!$F$24</f>
        <v>2000.95443325</v>
      </c>
      <c r="C14" s="36">
        <f>SUMIFS(СВЦЭМ!$D$33:$D$776,СВЦЭМ!$A$33:$A$776,$A14,СВЦЭМ!$B$33:$B$776,C$11)+'СЕТ СН'!$F$14+СВЦЭМ!$D$10+'СЕТ СН'!$F$5-'СЕТ СН'!$F$24</f>
        <v>2026.4652735300001</v>
      </c>
      <c r="D14" s="36">
        <f>SUMIFS(СВЦЭМ!$D$33:$D$776,СВЦЭМ!$A$33:$A$776,$A14,СВЦЭМ!$B$33:$B$776,D$11)+'СЕТ СН'!$F$14+СВЦЭМ!$D$10+'СЕТ СН'!$F$5-'СЕТ СН'!$F$24</f>
        <v>2056.0104018699999</v>
      </c>
      <c r="E14" s="36">
        <f>SUMIFS(СВЦЭМ!$D$33:$D$776,СВЦЭМ!$A$33:$A$776,$A14,СВЦЭМ!$B$33:$B$776,E$11)+'СЕТ СН'!$F$14+СВЦЭМ!$D$10+'СЕТ СН'!$F$5-'СЕТ СН'!$F$24</f>
        <v>2053.7723398400003</v>
      </c>
      <c r="F14" s="36">
        <f>SUMIFS(СВЦЭМ!$D$33:$D$776,СВЦЭМ!$A$33:$A$776,$A14,СВЦЭМ!$B$33:$B$776,F$11)+'СЕТ СН'!$F$14+СВЦЭМ!$D$10+'СЕТ СН'!$F$5-'СЕТ СН'!$F$24</f>
        <v>2069.1471590199999</v>
      </c>
      <c r="G14" s="36">
        <f>SUMIFS(СВЦЭМ!$D$33:$D$776,СВЦЭМ!$A$33:$A$776,$A14,СВЦЭМ!$B$33:$B$776,G$11)+'СЕТ СН'!$F$14+СВЦЭМ!$D$10+'СЕТ СН'!$F$5-'СЕТ СН'!$F$24</f>
        <v>2057.5868864200002</v>
      </c>
      <c r="H14" s="36">
        <f>SUMIFS(СВЦЭМ!$D$33:$D$776,СВЦЭМ!$A$33:$A$776,$A14,СВЦЭМ!$B$33:$B$776,H$11)+'СЕТ СН'!$F$14+СВЦЭМ!$D$10+'СЕТ СН'!$F$5-'СЕТ СН'!$F$24</f>
        <v>2047.98146094</v>
      </c>
      <c r="I14" s="36">
        <f>SUMIFS(СВЦЭМ!$D$33:$D$776,СВЦЭМ!$A$33:$A$776,$A14,СВЦЭМ!$B$33:$B$776,I$11)+'СЕТ СН'!$F$14+СВЦЭМ!$D$10+'СЕТ СН'!$F$5-'СЕТ СН'!$F$24</f>
        <v>2000.6797127</v>
      </c>
      <c r="J14" s="36">
        <f>SUMIFS(СВЦЭМ!$D$33:$D$776,СВЦЭМ!$A$33:$A$776,$A14,СВЦЭМ!$B$33:$B$776,J$11)+'СЕТ СН'!$F$14+СВЦЭМ!$D$10+'СЕТ СН'!$F$5-'СЕТ СН'!$F$24</f>
        <v>1934.7973683</v>
      </c>
      <c r="K14" s="36">
        <f>SUMIFS(СВЦЭМ!$D$33:$D$776,СВЦЭМ!$A$33:$A$776,$A14,СВЦЭМ!$B$33:$B$776,K$11)+'СЕТ СН'!$F$14+СВЦЭМ!$D$10+'СЕТ СН'!$F$5-'СЕТ СН'!$F$24</f>
        <v>1879.6800444400001</v>
      </c>
      <c r="L14" s="36">
        <f>SUMIFS(СВЦЭМ!$D$33:$D$776,СВЦЭМ!$A$33:$A$776,$A14,СВЦЭМ!$B$33:$B$776,L$11)+'СЕТ СН'!$F$14+СВЦЭМ!$D$10+'СЕТ СН'!$F$5-'СЕТ СН'!$F$24</f>
        <v>1863.7237487800001</v>
      </c>
      <c r="M14" s="36">
        <f>SUMIFS(СВЦЭМ!$D$33:$D$776,СВЦЭМ!$A$33:$A$776,$A14,СВЦЭМ!$B$33:$B$776,M$11)+'СЕТ СН'!$F$14+СВЦЭМ!$D$10+'СЕТ СН'!$F$5-'СЕТ СН'!$F$24</f>
        <v>1885.5939295200001</v>
      </c>
      <c r="N14" s="36">
        <f>SUMIFS(СВЦЭМ!$D$33:$D$776,СВЦЭМ!$A$33:$A$776,$A14,СВЦЭМ!$B$33:$B$776,N$11)+'СЕТ СН'!$F$14+СВЦЭМ!$D$10+'СЕТ СН'!$F$5-'СЕТ СН'!$F$24</f>
        <v>1906.3021299900001</v>
      </c>
      <c r="O14" s="36">
        <f>SUMIFS(СВЦЭМ!$D$33:$D$776,СВЦЭМ!$A$33:$A$776,$A14,СВЦЭМ!$B$33:$B$776,O$11)+'СЕТ СН'!$F$14+СВЦЭМ!$D$10+'СЕТ СН'!$F$5-'СЕТ СН'!$F$24</f>
        <v>1910.3368894</v>
      </c>
      <c r="P14" s="36">
        <f>SUMIFS(СВЦЭМ!$D$33:$D$776,СВЦЭМ!$A$33:$A$776,$A14,СВЦЭМ!$B$33:$B$776,P$11)+'СЕТ СН'!$F$14+СВЦЭМ!$D$10+'СЕТ СН'!$F$5-'СЕТ СН'!$F$24</f>
        <v>1924.8937982100001</v>
      </c>
      <c r="Q14" s="36">
        <f>SUMIFS(СВЦЭМ!$D$33:$D$776,СВЦЭМ!$A$33:$A$776,$A14,СВЦЭМ!$B$33:$B$776,Q$11)+'СЕТ СН'!$F$14+СВЦЭМ!$D$10+'СЕТ СН'!$F$5-'СЕТ СН'!$F$24</f>
        <v>1939.7511540099999</v>
      </c>
      <c r="R14" s="36">
        <f>SUMIFS(СВЦЭМ!$D$33:$D$776,СВЦЭМ!$A$33:$A$776,$A14,СВЦЭМ!$B$33:$B$776,R$11)+'СЕТ СН'!$F$14+СВЦЭМ!$D$10+'СЕТ СН'!$F$5-'СЕТ СН'!$F$24</f>
        <v>1947.9712649200001</v>
      </c>
      <c r="S14" s="36">
        <f>SUMIFS(СВЦЭМ!$D$33:$D$776,СВЦЭМ!$A$33:$A$776,$A14,СВЦЭМ!$B$33:$B$776,S$11)+'СЕТ СН'!$F$14+СВЦЭМ!$D$10+'СЕТ СН'!$F$5-'СЕТ СН'!$F$24</f>
        <v>1910.6976851200002</v>
      </c>
      <c r="T14" s="36">
        <f>SUMIFS(СВЦЭМ!$D$33:$D$776,СВЦЭМ!$A$33:$A$776,$A14,СВЦЭМ!$B$33:$B$776,T$11)+'СЕТ СН'!$F$14+СВЦЭМ!$D$10+'СЕТ СН'!$F$5-'СЕТ СН'!$F$24</f>
        <v>1892.65365305</v>
      </c>
      <c r="U14" s="36">
        <f>SUMIFS(СВЦЭМ!$D$33:$D$776,СВЦЭМ!$A$33:$A$776,$A14,СВЦЭМ!$B$33:$B$776,U$11)+'СЕТ СН'!$F$14+СВЦЭМ!$D$10+'СЕТ СН'!$F$5-'СЕТ СН'!$F$24</f>
        <v>1834.50297961</v>
      </c>
      <c r="V14" s="36">
        <f>SUMIFS(СВЦЭМ!$D$33:$D$776,СВЦЭМ!$A$33:$A$776,$A14,СВЦЭМ!$B$33:$B$776,V$11)+'СЕТ СН'!$F$14+СВЦЭМ!$D$10+'СЕТ СН'!$F$5-'СЕТ СН'!$F$24</f>
        <v>1834.5443468100002</v>
      </c>
      <c r="W14" s="36">
        <f>SUMIFS(СВЦЭМ!$D$33:$D$776,СВЦЭМ!$A$33:$A$776,$A14,СВЦЭМ!$B$33:$B$776,W$11)+'СЕТ СН'!$F$14+СВЦЭМ!$D$10+'СЕТ СН'!$F$5-'СЕТ СН'!$F$24</f>
        <v>1837.5818286399999</v>
      </c>
      <c r="X14" s="36">
        <f>SUMIFS(СВЦЭМ!$D$33:$D$776,СВЦЭМ!$A$33:$A$776,$A14,СВЦЭМ!$B$33:$B$776,X$11)+'СЕТ СН'!$F$14+СВЦЭМ!$D$10+'СЕТ СН'!$F$5-'СЕТ СН'!$F$24</f>
        <v>1886.2236493400001</v>
      </c>
      <c r="Y14" s="36">
        <f>SUMIFS(СВЦЭМ!$D$33:$D$776,СВЦЭМ!$A$33:$A$776,$A14,СВЦЭМ!$B$33:$B$776,Y$11)+'СЕТ СН'!$F$14+СВЦЭМ!$D$10+'СЕТ СН'!$F$5-'СЕТ СН'!$F$24</f>
        <v>1950.9163475600001</v>
      </c>
    </row>
    <row r="15" spans="1:27" ht="15.75" x14ac:dyDescent="0.2">
      <c r="A15" s="35">
        <f t="shared" si="0"/>
        <v>43528</v>
      </c>
      <c r="B15" s="36">
        <f>SUMIFS(СВЦЭМ!$D$33:$D$776,СВЦЭМ!$A$33:$A$776,$A15,СВЦЭМ!$B$33:$B$776,B$11)+'СЕТ СН'!$F$14+СВЦЭМ!$D$10+'СЕТ СН'!$F$5-'СЕТ СН'!$F$24</f>
        <v>2044.3568056700001</v>
      </c>
      <c r="C15" s="36">
        <f>SUMIFS(СВЦЭМ!$D$33:$D$776,СВЦЭМ!$A$33:$A$776,$A15,СВЦЭМ!$B$33:$B$776,C$11)+'СЕТ СН'!$F$14+СВЦЭМ!$D$10+'СЕТ СН'!$F$5-'СЕТ СН'!$F$24</f>
        <v>2068.9625778099999</v>
      </c>
      <c r="D15" s="36">
        <f>SUMIFS(СВЦЭМ!$D$33:$D$776,СВЦЭМ!$A$33:$A$776,$A15,СВЦЭМ!$B$33:$B$776,D$11)+'СЕТ СН'!$F$14+СВЦЭМ!$D$10+'СЕТ СН'!$F$5-'СЕТ СН'!$F$24</f>
        <v>2067.4177975800003</v>
      </c>
      <c r="E15" s="36">
        <f>SUMIFS(СВЦЭМ!$D$33:$D$776,СВЦЭМ!$A$33:$A$776,$A15,СВЦЭМ!$B$33:$B$776,E$11)+'СЕТ СН'!$F$14+СВЦЭМ!$D$10+'СЕТ СН'!$F$5-'СЕТ СН'!$F$24</f>
        <v>2067.6027719600002</v>
      </c>
      <c r="F15" s="36">
        <f>SUMIFS(СВЦЭМ!$D$33:$D$776,СВЦЭМ!$A$33:$A$776,$A15,СВЦЭМ!$B$33:$B$776,F$11)+'СЕТ СН'!$F$14+СВЦЭМ!$D$10+'СЕТ СН'!$F$5-'СЕТ СН'!$F$24</f>
        <v>2102.3833897200002</v>
      </c>
      <c r="G15" s="36">
        <f>SUMIFS(СВЦЭМ!$D$33:$D$776,СВЦЭМ!$A$33:$A$776,$A15,СВЦЭМ!$B$33:$B$776,G$11)+'СЕТ СН'!$F$14+СВЦЭМ!$D$10+'СЕТ СН'!$F$5-'СЕТ СН'!$F$24</f>
        <v>2072.0429910900002</v>
      </c>
      <c r="H15" s="36">
        <f>SUMIFS(СВЦЭМ!$D$33:$D$776,СВЦЭМ!$A$33:$A$776,$A15,СВЦЭМ!$B$33:$B$776,H$11)+'СЕТ СН'!$F$14+СВЦЭМ!$D$10+'СЕТ СН'!$F$5-'СЕТ СН'!$F$24</f>
        <v>2039.9028776499999</v>
      </c>
      <c r="I15" s="36">
        <f>SUMIFS(СВЦЭМ!$D$33:$D$776,СВЦЭМ!$A$33:$A$776,$A15,СВЦЭМ!$B$33:$B$776,I$11)+'СЕТ СН'!$F$14+СВЦЭМ!$D$10+'СЕТ СН'!$F$5-'СЕТ СН'!$F$24</f>
        <v>1972.4680797800002</v>
      </c>
      <c r="J15" s="36">
        <f>SUMIFS(СВЦЭМ!$D$33:$D$776,СВЦЭМ!$A$33:$A$776,$A15,СВЦЭМ!$B$33:$B$776,J$11)+'СЕТ СН'!$F$14+СВЦЭМ!$D$10+'СЕТ СН'!$F$5-'СЕТ СН'!$F$24</f>
        <v>1937.6127419700001</v>
      </c>
      <c r="K15" s="36">
        <f>SUMIFS(СВЦЭМ!$D$33:$D$776,СВЦЭМ!$A$33:$A$776,$A15,СВЦЭМ!$B$33:$B$776,K$11)+'СЕТ СН'!$F$14+СВЦЭМ!$D$10+'СЕТ СН'!$F$5-'СЕТ СН'!$F$24</f>
        <v>1914.79798873</v>
      </c>
      <c r="L15" s="36">
        <f>SUMIFS(СВЦЭМ!$D$33:$D$776,СВЦЭМ!$A$33:$A$776,$A15,СВЦЭМ!$B$33:$B$776,L$11)+'СЕТ СН'!$F$14+СВЦЭМ!$D$10+'СЕТ СН'!$F$5-'СЕТ СН'!$F$24</f>
        <v>1906.9780674200001</v>
      </c>
      <c r="M15" s="36">
        <f>SUMIFS(СВЦЭМ!$D$33:$D$776,СВЦЭМ!$A$33:$A$776,$A15,СВЦЭМ!$B$33:$B$776,M$11)+'СЕТ СН'!$F$14+СВЦЭМ!$D$10+'СЕТ СН'!$F$5-'СЕТ СН'!$F$24</f>
        <v>1923.25619325</v>
      </c>
      <c r="N15" s="36">
        <f>SUMIFS(СВЦЭМ!$D$33:$D$776,СВЦЭМ!$A$33:$A$776,$A15,СВЦЭМ!$B$33:$B$776,N$11)+'СЕТ СН'!$F$14+СВЦЭМ!$D$10+'СЕТ СН'!$F$5-'СЕТ СН'!$F$24</f>
        <v>1949.36409241</v>
      </c>
      <c r="O15" s="36">
        <f>SUMIFS(СВЦЭМ!$D$33:$D$776,СВЦЭМ!$A$33:$A$776,$A15,СВЦЭМ!$B$33:$B$776,O$11)+'СЕТ СН'!$F$14+СВЦЭМ!$D$10+'СЕТ СН'!$F$5-'СЕТ СН'!$F$24</f>
        <v>1957.8572223000001</v>
      </c>
      <c r="P15" s="36">
        <f>SUMIFS(СВЦЭМ!$D$33:$D$776,СВЦЭМ!$A$33:$A$776,$A15,СВЦЭМ!$B$33:$B$776,P$11)+'СЕТ СН'!$F$14+СВЦЭМ!$D$10+'СЕТ СН'!$F$5-'СЕТ СН'!$F$24</f>
        <v>1965.4631633600002</v>
      </c>
      <c r="Q15" s="36">
        <f>SUMIFS(СВЦЭМ!$D$33:$D$776,СВЦЭМ!$A$33:$A$776,$A15,СВЦЭМ!$B$33:$B$776,Q$11)+'СЕТ СН'!$F$14+СВЦЭМ!$D$10+'СЕТ СН'!$F$5-'СЕТ СН'!$F$24</f>
        <v>1964.9568144300001</v>
      </c>
      <c r="R15" s="36">
        <f>SUMIFS(СВЦЭМ!$D$33:$D$776,СВЦЭМ!$A$33:$A$776,$A15,СВЦЭМ!$B$33:$B$776,R$11)+'СЕТ СН'!$F$14+СВЦЭМ!$D$10+'СЕТ СН'!$F$5-'СЕТ СН'!$F$24</f>
        <v>1935.38220933</v>
      </c>
      <c r="S15" s="36">
        <f>SUMIFS(СВЦЭМ!$D$33:$D$776,СВЦЭМ!$A$33:$A$776,$A15,СВЦЭМ!$B$33:$B$776,S$11)+'СЕТ СН'!$F$14+СВЦЭМ!$D$10+'СЕТ СН'!$F$5-'СЕТ СН'!$F$24</f>
        <v>1872.42023376</v>
      </c>
      <c r="T15" s="36">
        <f>SUMIFS(СВЦЭМ!$D$33:$D$776,СВЦЭМ!$A$33:$A$776,$A15,СВЦЭМ!$B$33:$B$776,T$11)+'СЕТ СН'!$F$14+СВЦЭМ!$D$10+'СЕТ СН'!$F$5-'СЕТ СН'!$F$24</f>
        <v>1854.7336318100001</v>
      </c>
      <c r="U15" s="36">
        <f>SUMIFS(СВЦЭМ!$D$33:$D$776,СВЦЭМ!$A$33:$A$776,$A15,СВЦЭМ!$B$33:$B$776,U$11)+'СЕТ СН'!$F$14+СВЦЭМ!$D$10+'СЕТ СН'!$F$5-'СЕТ СН'!$F$24</f>
        <v>1840.63970427</v>
      </c>
      <c r="V15" s="36">
        <f>SUMIFS(СВЦЭМ!$D$33:$D$776,СВЦЭМ!$A$33:$A$776,$A15,СВЦЭМ!$B$33:$B$776,V$11)+'СЕТ СН'!$F$14+СВЦЭМ!$D$10+'СЕТ СН'!$F$5-'СЕТ СН'!$F$24</f>
        <v>1841.3620484400001</v>
      </c>
      <c r="W15" s="36">
        <f>SUMIFS(СВЦЭМ!$D$33:$D$776,СВЦЭМ!$A$33:$A$776,$A15,СВЦЭМ!$B$33:$B$776,W$11)+'СЕТ СН'!$F$14+СВЦЭМ!$D$10+'СЕТ СН'!$F$5-'СЕТ СН'!$F$24</f>
        <v>1848.18616703</v>
      </c>
      <c r="X15" s="36">
        <f>SUMIFS(СВЦЭМ!$D$33:$D$776,СВЦЭМ!$A$33:$A$776,$A15,СВЦЭМ!$B$33:$B$776,X$11)+'СЕТ СН'!$F$14+СВЦЭМ!$D$10+'СЕТ СН'!$F$5-'СЕТ СН'!$F$24</f>
        <v>1894.9180246400001</v>
      </c>
      <c r="Y15" s="36">
        <f>SUMIFS(СВЦЭМ!$D$33:$D$776,СВЦЭМ!$A$33:$A$776,$A15,СВЦЭМ!$B$33:$B$776,Y$11)+'СЕТ СН'!$F$14+СВЦЭМ!$D$10+'СЕТ СН'!$F$5-'СЕТ СН'!$F$24</f>
        <v>1938.4833455200001</v>
      </c>
    </row>
    <row r="16" spans="1:27" ht="15.75" x14ac:dyDescent="0.2">
      <c r="A16" s="35">
        <f t="shared" si="0"/>
        <v>43529</v>
      </c>
      <c r="B16" s="36">
        <f>SUMIFS(СВЦЭМ!$D$33:$D$776,СВЦЭМ!$A$33:$A$776,$A16,СВЦЭМ!$B$33:$B$776,B$11)+'СЕТ СН'!$F$14+СВЦЭМ!$D$10+'СЕТ СН'!$F$5-'СЕТ СН'!$F$24</f>
        <v>1961.77911827</v>
      </c>
      <c r="C16" s="36">
        <f>SUMIFS(СВЦЭМ!$D$33:$D$776,СВЦЭМ!$A$33:$A$776,$A16,СВЦЭМ!$B$33:$B$776,C$11)+'СЕТ СН'!$F$14+СВЦЭМ!$D$10+'СЕТ СН'!$F$5-'СЕТ СН'!$F$24</f>
        <v>1988.6550209300001</v>
      </c>
      <c r="D16" s="36">
        <f>SUMIFS(СВЦЭМ!$D$33:$D$776,СВЦЭМ!$A$33:$A$776,$A16,СВЦЭМ!$B$33:$B$776,D$11)+'СЕТ СН'!$F$14+СВЦЭМ!$D$10+'СЕТ СН'!$F$5-'СЕТ СН'!$F$24</f>
        <v>2015.55805315</v>
      </c>
      <c r="E16" s="36">
        <f>SUMIFS(СВЦЭМ!$D$33:$D$776,СВЦЭМ!$A$33:$A$776,$A16,СВЦЭМ!$B$33:$B$776,E$11)+'СЕТ СН'!$F$14+СВЦЭМ!$D$10+'СЕТ СН'!$F$5-'СЕТ СН'!$F$24</f>
        <v>2021.7133266800001</v>
      </c>
      <c r="F16" s="36">
        <f>SUMIFS(СВЦЭМ!$D$33:$D$776,СВЦЭМ!$A$33:$A$776,$A16,СВЦЭМ!$B$33:$B$776,F$11)+'СЕТ СН'!$F$14+СВЦЭМ!$D$10+'СЕТ СН'!$F$5-'СЕТ СН'!$F$24</f>
        <v>2032.25223147</v>
      </c>
      <c r="G16" s="36">
        <f>SUMIFS(СВЦЭМ!$D$33:$D$776,СВЦЭМ!$A$33:$A$776,$A16,СВЦЭМ!$B$33:$B$776,G$11)+'СЕТ СН'!$F$14+СВЦЭМ!$D$10+'СЕТ СН'!$F$5-'СЕТ СН'!$F$24</f>
        <v>2008.5892246000001</v>
      </c>
      <c r="H16" s="36">
        <f>SUMIFS(СВЦЭМ!$D$33:$D$776,СВЦЭМ!$A$33:$A$776,$A16,СВЦЭМ!$B$33:$B$776,H$11)+'СЕТ СН'!$F$14+СВЦЭМ!$D$10+'СЕТ СН'!$F$5-'СЕТ СН'!$F$24</f>
        <v>1965.99057079</v>
      </c>
      <c r="I16" s="36">
        <f>SUMIFS(СВЦЭМ!$D$33:$D$776,СВЦЭМ!$A$33:$A$776,$A16,СВЦЭМ!$B$33:$B$776,I$11)+'СЕТ СН'!$F$14+СВЦЭМ!$D$10+'СЕТ СН'!$F$5-'СЕТ СН'!$F$24</f>
        <v>1911.8709591500001</v>
      </c>
      <c r="J16" s="36">
        <f>SUMIFS(СВЦЭМ!$D$33:$D$776,СВЦЭМ!$A$33:$A$776,$A16,СВЦЭМ!$B$33:$B$776,J$11)+'СЕТ СН'!$F$14+СВЦЭМ!$D$10+'СЕТ СН'!$F$5-'СЕТ СН'!$F$24</f>
        <v>1882.0558803200001</v>
      </c>
      <c r="K16" s="36">
        <f>SUMIFS(СВЦЭМ!$D$33:$D$776,СВЦЭМ!$A$33:$A$776,$A16,СВЦЭМ!$B$33:$B$776,K$11)+'СЕТ СН'!$F$14+СВЦЭМ!$D$10+'СЕТ СН'!$F$5-'СЕТ СН'!$F$24</f>
        <v>1858.8912466000002</v>
      </c>
      <c r="L16" s="36">
        <f>SUMIFS(СВЦЭМ!$D$33:$D$776,СВЦЭМ!$A$33:$A$776,$A16,СВЦЭМ!$B$33:$B$776,L$11)+'СЕТ СН'!$F$14+СВЦЭМ!$D$10+'СЕТ СН'!$F$5-'СЕТ СН'!$F$24</f>
        <v>1856.79704305</v>
      </c>
      <c r="M16" s="36">
        <f>SUMIFS(СВЦЭМ!$D$33:$D$776,СВЦЭМ!$A$33:$A$776,$A16,СВЦЭМ!$B$33:$B$776,M$11)+'СЕТ СН'!$F$14+СВЦЭМ!$D$10+'СЕТ СН'!$F$5-'СЕТ СН'!$F$24</f>
        <v>1892.4259304000002</v>
      </c>
      <c r="N16" s="36">
        <f>SUMIFS(СВЦЭМ!$D$33:$D$776,СВЦЭМ!$A$33:$A$776,$A16,СВЦЭМ!$B$33:$B$776,N$11)+'СЕТ СН'!$F$14+СВЦЭМ!$D$10+'СЕТ СН'!$F$5-'СЕТ СН'!$F$24</f>
        <v>1929.1210296200002</v>
      </c>
      <c r="O16" s="36">
        <f>SUMIFS(СВЦЭМ!$D$33:$D$776,СВЦЭМ!$A$33:$A$776,$A16,СВЦЭМ!$B$33:$B$776,O$11)+'СЕТ СН'!$F$14+СВЦЭМ!$D$10+'СЕТ СН'!$F$5-'СЕТ СН'!$F$24</f>
        <v>1926.5699888899999</v>
      </c>
      <c r="P16" s="36">
        <f>SUMIFS(СВЦЭМ!$D$33:$D$776,СВЦЭМ!$A$33:$A$776,$A16,СВЦЭМ!$B$33:$B$776,P$11)+'СЕТ СН'!$F$14+СВЦЭМ!$D$10+'СЕТ СН'!$F$5-'СЕТ СН'!$F$24</f>
        <v>1961.9605987</v>
      </c>
      <c r="Q16" s="36">
        <f>SUMIFS(СВЦЭМ!$D$33:$D$776,СВЦЭМ!$A$33:$A$776,$A16,СВЦЭМ!$B$33:$B$776,Q$11)+'СЕТ СН'!$F$14+СВЦЭМ!$D$10+'СЕТ СН'!$F$5-'СЕТ СН'!$F$24</f>
        <v>1956.2690343600002</v>
      </c>
      <c r="R16" s="36">
        <f>SUMIFS(СВЦЭМ!$D$33:$D$776,СВЦЭМ!$A$33:$A$776,$A16,СВЦЭМ!$B$33:$B$776,R$11)+'СЕТ СН'!$F$14+СВЦЭМ!$D$10+'СЕТ СН'!$F$5-'СЕТ СН'!$F$24</f>
        <v>1923.96003051</v>
      </c>
      <c r="S16" s="36">
        <f>SUMIFS(СВЦЭМ!$D$33:$D$776,СВЦЭМ!$A$33:$A$776,$A16,СВЦЭМ!$B$33:$B$776,S$11)+'СЕТ СН'!$F$14+СВЦЭМ!$D$10+'СЕТ СН'!$F$5-'СЕТ СН'!$F$24</f>
        <v>1881.8227743</v>
      </c>
      <c r="T16" s="36">
        <f>SUMIFS(СВЦЭМ!$D$33:$D$776,СВЦЭМ!$A$33:$A$776,$A16,СВЦЭМ!$B$33:$B$776,T$11)+'СЕТ СН'!$F$14+СВЦЭМ!$D$10+'СЕТ СН'!$F$5-'СЕТ СН'!$F$24</f>
        <v>1860.0907289900001</v>
      </c>
      <c r="U16" s="36">
        <f>SUMIFS(СВЦЭМ!$D$33:$D$776,СВЦЭМ!$A$33:$A$776,$A16,СВЦЭМ!$B$33:$B$776,U$11)+'СЕТ СН'!$F$14+СВЦЭМ!$D$10+'СЕТ СН'!$F$5-'СЕТ СН'!$F$24</f>
        <v>1830.3097769599999</v>
      </c>
      <c r="V16" s="36">
        <f>SUMIFS(СВЦЭМ!$D$33:$D$776,СВЦЭМ!$A$33:$A$776,$A16,СВЦЭМ!$B$33:$B$776,V$11)+'СЕТ СН'!$F$14+СВЦЭМ!$D$10+'СЕТ СН'!$F$5-'СЕТ СН'!$F$24</f>
        <v>1832.0722484</v>
      </c>
      <c r="W16" s="36">
        <f>SUMIFS(СВЦЭМ!$D$33:$D$776,СВЦЭМ!$A$33:$A$776,$A16,СВЦЭМ!$B$33:$B$776,W$11)+'СЕТ СН'!$F$14+СВЦЭМ!$D$10+'СЕТ СН'!$F$5-'СЕТ СН'!$F$24</f>
        <v>1842.5537736599999</v>
      </c>
      <c r="X16" s="36">
        <f>SUMIFS(СВЦЭМ!$D$33:$D$776,СВЦЭМ!$A$33:$A$776,$A16,СВЦЭМ!$B$33:$B$776,X$11)+'СЕТ СН'!$F$14+СВЦЭМ!$D$10+'СЕТ СН'!$F$5-'СЕТ СН'!$F$24</f>
        <v>1899.21086014</v>
      </c>
      <c r="Y16" s="36">
        <f>SUMIFS(СВЦЭМ!$D$33:$D$776,СВЦЭМ!$A$33:$A$776,$A16,СВЦЭМ!$B$33:$B$776,Y$11)+'СЕТ СН'!$F$14+СВЦЭМ!$D$10+'СЕТ СН'!$F$5-'СЕТ СН'!$F$24</f>
        <v>1948.79174625</v>
      </c>
    </row>
    <row r="17" spans="1:25" ht="15.75" x14ac:dyDescent="0.2">
      <c r="A17" s="35">
        <f t="shared" si="0"/>
        <v>43530</v>
      </c>
      <c r="B17" s="36">
        <f>SUMIFS(СВЦЭМ!$D$33:$D$776,СВЦЭМ!$A$33:$A$776,$A17,СВЦЭМ!$B$33:$B$776,B$11)+'СЕТ СН'!$F$14+СВЦЭМ!$D$10+'СЕТ СН'!$F$5-'СЕТ СН'!$F$24</f>
        <v>2024.49647381</v>
      </c>
      <c r="C17" s="36">
        <f>SUMIFS(СВЦЭМ!$D$33:$D$776,СВЦЭМ!$A$33:$A$776,$A17,СВЦЭМ!$B$33:$B$776,C$11)+'СЕТ СН'!$F$14+СВЦЭМ!$D$10+'СЕТ СН'!$F$5-'СЕТ СН'!$F$24</f>
        <v>2045.7958377099999</v>
      </c>
      <c r="D17" s="36">
        <f>SUMIFS(СВЦЭМ!$D$33:$D$776,СВЦЭМ!$A$33:$A$776,$A17,СВЦЭМ!$B$33:$B$776,D$11)+'СЕТ СН'!$F$14+СВЦЭМ!$D$10+'СЕТ СН'!$F$5-'СЕТ СН'!$F$24</f>
        <v>2040.2208110700001</v>
      </c>
      <c r="E17" s="36">
        <f>SUMIFS(СВЦЭМ!$D$33:$D$776,СВЦЭМ!$A$33:$A$776,$A17,СВЦЭМ!$B$33:$B$776,E$11)+'СЕТ СН'!$F$14+СВЦЭМ!$D$10+'СЕТ СН'!$F$5-'СЕТ СН'!$F$24</f>
        <v>2035.5447562700001</v>
      </c>
      <c r="F17" s="36">
        <f>SUMIFS(СВЦЭМ!$D$33:$D$776,СВЦЭМ!$A$33:$A$776,$A17,СВЦЭМ!$B$33:$B$776,F$11)+'СЕТ СН'!$F$14+СВЦЭМ!$D$10+'СЕТ СН'!$F$5-'СЕТ СН'!$F$24</f>
        <v>2034.4086281099999</v>
      </c>
      <c r="G17" s="36">
        <f>SUMIFS(СВЦЭМ!$D$33:$D$776,СВЦЭМ!$A$33:$A$776,$A17,СВЦЭМ!$B$33:$B$776,G$11)+'СЕТ СН'!$F$14+СВЦЭМ!$D$10+'СЕТ СН'!$F$5-'СЕТ СН'!$F$24</f>
        <v>2024.4613124500002</v>
      </c>
      <c r="H17" s="36">
        <f>SUMIFS(СВЦЭМ!$D$33:$D$776,СВЦЭМ!$A$33:$A$776,$A17,СВЦЭМ!$B$33:$B$776,H$11)+'СЕТ СН'!$F$14+СВЦЭМ!$D$10+'СЕТ СН'!$F$5-'СЕТ СН'!$F$24</f>
        <v>2004.0339046700001</v>
      </c>
      <c r="I17" s="36">
        <f>SUMIFS(СВЦЭМ!$D$33:$D$776,СВЦЭМ!$A$33:$A$776,$A17,СВЦЭМ!$B$33:$B$776,I$11)+'СЕТ СН'!$F$14+СВЦЭМ!$D$10+'СЕТ СН'!$F$5-'СЕТ СН'!$F$24</f>
        <v>1964.44885884</v>
      </c>
      <c r="J17" s="36">
        <f>SUMIFS(СВЦЭМ!$D$33:$D$776,СВЦЭМ!$A$33:$A$776,$A17,СВЦЭМ!$B$33:$B$776,J$11)+'СЕТ СН'!$F$14+СВЦЭМ!$D$10+'СЕТ СН'!$F$5-'СЕТ СН'!$F$24</f>
        <v>1921.30210362</v>
      </c>
      <c r="K17" s="36">
        <f>SUMIFS(СВЦЭМ!$D$33:$D$776,СВЦЭМ!$A$33:$A$776,$A17,СВЦЭМ!$B$33:$B$776,K$11)+'СЕТ СН'!$F$14+СВЦЭМ!$D$10+'СЕТ СН'!$F$5-'СЕТ СН'!$F$24</f>
        <v>1902.0903877599999</v>
      </c>
      <c r="L17" s="36">
        <f>SUMIFS(СВЦЭМ!$D$33:$D$776,СВЦЭМ!$A$33:$A$776,$A17,СВЦЭМ!$B$33:$B$776,L$11)+'СЕТ СН'!$F$14+СВЦЭМ!$D$10+'СЕТ СН'!$F$5-'СЕТ СН'!$F$24</f>
        <v>1895.0058606600001</v>
      </c>
      <c r="M17" s="36">
        <f>SUMIFS(СВЦЭМ!$D$33:$D$776,СВЦЭМ!$A$33:$A$776,$A17,СВЦЭМ!$B$33:$B$776,M$11)+'СЕТ СН'!$F$14+СВЦЭМ!$D$10+'СЕТ СН'!$F$5-'СЕТ СН'!$F$24</f>
        <v>1932.70643221</v>
      </c>
      <c r="N17" s="36">
        <f>SUMIFS(СВЦЭМ!$D$33:$D$776,СВЦЭМ!$A$33:$A$776,$A17,СВЦЭМ!$B$33:$B$776,N$11)+'СЕТ СН'!$F$14+СВЦЭМ!$D$10+'СЕТ СН'!$F$5-'СЕТ СН'!$F$24</f>
        <v>1979.3970401800002</v>
      </c>
      <c r="O17" s="36">
        <f>SUMIFS(СВЦЭМ!$D$33:$D$776,СВЦЭМ!$A$33:$A$776,$A17,СВЦЭМ!$B$33:$B$776,O$11)+'СЕТ СН'!$F$14+СВЦЭМ!$D$10+'СЕТ СН'!$F$5-'СЕТ СН'!$F$24</f>
        <v>1981.92950681</v>
      </c>
      <c r="P17" s="36">
        <f>SUMIFS(СВЦЭМ!$D$33:$D$776,СВЦЭМ!$A$33:$A$776,$A17,СВЦЭМ!$B$33:$B$776,P$11)+'СЕТ СН'!$F$14+СВЦЭМ!$D$10+'СЕТ СН'!$F$5-'СЕТ СН'!$F$24</f>
        <v>1999.6419062099999</v>
      </c>
      <c r="Q17" s="36">
        <f>SUMIFS(СВЦЭМ!$D$33:$D$776,СВЦЭМ!$A$33:$A$776,$A17,СВЦЭМ!$B$33:$B$776,Q$11)+'СЕТ СН'!$F$14+СВЦЭМ!$D$10+'СЕТ СН'!$F$5-'СЕТ СН'!$F$24</f>
        <v>2001.25626463</v>
      </c>
      <c r="R17" s="36">
        <f>SUMIFS(СВЦЭМ!$D$33:$D$776,СВЦЭМ!$A$33:$A$776,$A17,СВЦЭМ!$B$33:$B$776,R$11)+'СЕТ СН'!$F$14+СВЦЭМ!$D$10+'СЕТ СН'!$F$5-'СЕТ СН'!$F$24</f>
        <v>1985.08118676</v>
      </c>
      <c r="S17" s="36">
        <f>SUMIFS(СВЦЭМ!$D$33:$D$776,СВЦЭМ!$A$33:$A$776,$A17,СВЦЭМ!$B$33:$B$776,S$11)+'СЕТ СН'!$F$14+СВЦЭМ!$D$10+'СЕТ СН'!$F$5-'СЕТ СН'!$F$24</f>
        <v>1940.10270891</v>
      </c>
      <c r="T17" s="36">
        <f>SUMIFS(СВЦЭМ!$D$33:$D$776,СВЦЭМ!$A$33:$A$776,$A17,СВЦЭМ!$B$33:$B$776,T$11)+'СЕТ СН'!$F$14+СВЦЭМ!$D$10+'СЕТ СН'!$F$5-'СЕТ СН'!$F$24</f>
        <v>1916.09445938</v>
      </c>
      <c r="U17" s="36">
        <f>SUMIFS(СВЦЭМ!$D$33:$D$776,СВЦЭМ!$A$33:$A$776,$A17,СВЦЭМ!$B$33:$B$776,U$11)+'СЕТ СН'!$F$14+СВЦЭМ!$D$10+'СЕТ СН'!$F$5-'СЕТ СН'!$F$24</f>
        <v>1865.0721629700001</v>
      </c>
      <c r="V17" s="36">
        <f>SUMIFS(СВЦЭМ!$D$33:$D$776,СВЦЭМ!$A$33:$A$776,$A17,СВЦЭМ!$B$33:$B$776,V$11)+'СЕТ СН'!$F$14+СВЦЭМ!$D$10+'СЕТ СН'!$F$5-'СЕТ СН'!$F$24</f>
        <v>1867.3017093600001</v>
      </c>
      <c r="W17" s="36">
        <f>SUMIFS(СВЦЭМ!$D$33:$D$776,СВЦЭМ!$A$33:$A$776,$A17,СВЦЭМ!$B$33:$B$776,W$11)+'СЕТ СН'!$F$14+СВЦЭМ!$D$10+'СЕТ СН'!$F$5-'СЕТ СН'!$F$24</f>
        <v>1855.8677427699999</v>
      </c>
      <c r="X17" s="36">
        <f>SUMIFS(СВЦЭМ!$D$33:$D$776,СВЦЭМ!$A$33:$A$776,$A17,СВЦЭМ!$B$33:$B$776,X$11)+'СЕТ СН'!$F$14+СВЦЭМ!$D$10+'СЕТ СН'!$F$5-'СЕТ СН'!$F$24</f>
        <v>1894.8045363700001</v>
      </c>
      <c r="Y17" s="36">
        <f>SUMIFS(СВЦЭМ!$D$33:$D$776,СВЦЭМ!$A$33:$A$776,$A17,СВЦЭМ!$B$33:$B$776,Y$11)+'СЕТ СН'!$F$14+СВЦЭМ!$D$10+'СЕТ СН'!$F$5-'СЕТ СН'!$F$24</f>
        <v>1936.95826186</v>
      </c>
    </row>
    <row r="18" spans="1:25" ht="15.75" x14ac:dyDescent="0.2">
      <c r="A18" s="35">
        <f t="shared" si="0"/>
        <v>43531</v>
      </c>
      <c r="B18" s="36">
        <f>SUMIFS(СВЦЭМ!$D$33:$D$776,СВЦЭМ!$A$33:$A$776,$A18,СВЦЭМ!$B$33:$B$776,B$11)+'СЕТ СН'!$F$14+СВЦЭМ!$D$10+'СЕТ СН'!$F$5-'СЕТ СН'!$F$24</f>
        <v>2018.84292366</v>
      </c>
      <c r="C18" s="36">
        <f>SUMIFS(СВЦЭМ!$D$33:$D$776,СВЦЭМ!$A$33:$A$776,$A18,СВЦЭМ!$B$33:$B$776,C$11)+'СЕТ СН'!$F$14+СВЦЭМ!$D$10+'СЕТ СН'!$F$5-'СЕТ СН'!$F$24</f>
        <v>2041.1011817399999</v>
      </c>
      <c r="D18" s="36">
        <f>SUMIFS(СВЦЭМ!$D$33:$D$776,СВЦЭМ!$A$33:$A$776,$A18,СВЦЭМ!$B$33:$B$776,D$11)+'СЕТ СН'!$F$14+СВЦЭМ!$D$10+'СЕТ СН'!$F$5-'СЕТ СН'!$F$24</f>
        <v>2031.1484493600001</v>
      </c>
      <c r="E18" s="36">
        <f>SUMIFS(СВЦЭМ!$D$33:$D$776,СВЦЭМ!$A$33:$A$776,$A18,СВЦЭМ!$B$33:$B$776,E$11)+'СЕТ СН'!$F$14+СВЦЭМ!$D$10+'СЕТ СН'!$F$5-'СЕТ СН'!$F$24</f>
        <v>2028.7891385299999</v>
      </c>
      <c r="F18" s="36">
        <f>SUMIFS(СВЦЭМ!$D$33:$D$776,СВЦЭМ!$A$33:$A$776,$A18,СВЦЭМ!$B$33:$B$776,F$11)+'СЕТ СН'!$F$14+СВЦЭМ!$D$10+'СЕТ СН'!$F$5-'СЕТ СН'!$F$24</f>
        <v>2030.2015578099999</v>
      </c>
      <c r="G18" s="36">
        <f>SUMIFS(СВЦЭМ!$D$33:$D$776,СВЦЭМ!$A$33:$A$776,$A18,СВЦЭМ!$B$33:$B$776,G$11)+'СЕТ СН'!$F$14+СВЦЭМ!$D$10+'СЕТ СН'!$F$5-'СЕТ СН'!$F$24</f>
        <v>2023.7529286600002</v>
      </c>
      <c r="H18" s="36">
        <f>SUMIFS(СВЦЭМ!$D$33:$D$776,СВЦЭМ!$A$33:$A$776,$A18,СВЦЭМ!$B$33:$B$776,H$11)+'СЕТ СН'!$F$14+СВЦЭМ!$D$10+'СЕТ СН'!$F$5-'СЕТ СН'!$F$24</f>
        <v>1993.4716273900001</v>
      </c>
      <c r="I18" s="36">
        <f>SUMIFS(СВЦЭМ!$D$33:$D$776,СВЦЭМ!$A$33:$A$776,$A18,СВЦЭМ!$B$33:$B$776,I$11)+'СЕТ СН'!$F$14+СВЦЭМ!$D$10+'СЕТ СН'!$F$5-'СЕТ СН'!$F$24</f>
        <v>1949.1892164800001</v>
      </c>
      <c r="J18" s="36">
        <f>SUMIFS(СВЦЭМ!$D$33:$D$776,СВЦЭМ!$A$33:$A$776,$A18,СВЦЭМ!$B$33:$B$776,J$11)+'СЕТ СН'!$F$14+СВЦЭМ!$D$10+'СЕТ СН'!$F$5-'СЕТ СН'!$F$24</f>
        <v>1906.0548095700001</v>
      </c>
      <c r="K18" s="36">
        <f>SUMIFS(СВЦЭМ!$D$33:$D$776,СВЦЭМ!$A$33:$A$776,$A18,СВЦЭМ!$B$33:$B$776,K$11)+'СЕТ СН'!$F$14+СВЦЭМ!$D$10+'СЕТ СН'!$F$5-'СЕТ СН'!$F$24</f>
        <v>1891.7940345300001</v>
      </c>
      <c r="L18" s="36">
        <f>SUMIFS(СВЦЭМ!$D$33:$D$776,СВЦЭМ!$A$33:$A$776,$A18,СВЦЭМ!$B$33:$B$776,L$11)+'СЕТ СН'!$F$14+СВЦЭМ!$D$10+'СЕТ СН'!$F$5-'СЕТ СН'!$F$24</f>
        <v>1898.1815135300001</v>
      </c>
      <c r="M18" s="36">
        <f>SUMIFS(СВЦЭМ!$D$33:$D$776,СВЦЭМ!$A$33:$A$776,$A18,СВЦЭМ!$B$33:$B$776,M$11)+'СЕТ СН'!$F$14+СВЦЭМ!$D$10+'СЕТ СН'!$F$5-'СЕТ СН'!$F$24</f>
        <v>1926.9670047300001</v>
      </c>
      <c r="N18" s="36">
        <f>SUMIFS(СВЦЭМ!$D$33:$D$776,СВЦЭМ!$A$33:$A$776,$A18,СВЦЭМ!$B$33:$B$776,N$11)+'СЕТ СН'!$F$14+СВЦЭМ!$D$10+'СЕТ СН'!$F$5-'СЕТ СН'!$F$24</f>
        <v>1976.1915571899999</v>
      </c>
      <c r="O18" s="36">
        <f>SUMIFS(СВЦЭМ!$D$33:$D$776,СВЦЭМ!$A$33:$A$776,$A18,СВЦЭМ!$B$33:$B$776,O$11)+'СЕТ СН'!$F$14+СВЦЭМ!$D$10+'СЕТ СН'!$F$5-'СЕТ СН'!$F$24</f>
        <v>1986.1638516799999</v>
      </c>
      <c r="P18" s="36">
        <f>SUMIFS(СВЦЭМ!$D$33:$D$776,СВЦЭМ!$A$33:$A$776,$A18,СВЦЭМ!$B$33:$B$776,P$11)+'СЕТ СН'!$F$14+СВЦЭМ!$D$10+'СЕТ СН'!$F$5-'СЕТ СН'!$F$24</f>
        <v>1997.9178442800001</v>
      </c>
      <c r="Q18" s="36">
        <f>SUMIFS(СВЦЭМ!$D$33:$D$776,СВЦЭМ!$A$33:$A$776,$A18,СВЦЭМ!$B$33:$B$776,Q$11)+'СЕТ СН'!$F$14+СВЦЭМ!$D$10+'СЕТ СН'!$F$5-'СЕТ СН'!$F$24</f>
        <v>1999.8221887300001</v>
      </c>
      <c r="R18" s="36">
        <f>SUMIFS(СВЦЭМ!$D$33:$D$776,СВЦЭМ!$A$33:$A$776,$A18,СВЦЭМ!$B$33:$B$776,R$11)+'СЕТ СН'!$F$14+СВЦЭМ!$D$10+'СЕТ СН'!$F$5-'СЕТ СН'!$F$24</f>
        <v>1974.1285302199999</v>
      </c>
      <c r="S18" s="36">
        <f>SUMIFS(СВЦЭМ!$D$33:$D$776,СВЦЭМ!$A$33:$A$776,$A18,СВЦЭМ!$B$33:$B$776,S$11)+'СЕТ СН'!$F$14+СВЦЭМ!$D$10+'СЕТ СН'!$F$5-'СЕТ СН'!$F$24</f>
        <v>1940.45860692</v>
      </c>
      <c r="T18" s="36">
        <f>SUMIFS(СВЦЭМ!$D$33:$D$776,СВЦЭМ!$A$33:$A$776,$A18,СВЦЭМ!$B$33:$B$776,T$11)+'СЕТ СН'!$F$14+СВЦЭМ!$D$10+'СЕТ СН'!$F$5-'СЕТ СН'!$F$24</f>
        <v>1897.1452608200002</v>
      </c>
      <c r="U18" s="36">
        <f>SUMIFS(СВЦЭМ!$D$33:$D$776,СВЦЭМ!$A$33:$A$776,$A18,СВЦЭМ!$B$33:$B$776,U$11)+'СЕТ СН'!$F$14+СВЦЭМ!$D$10+'СЕТ СН'!$F$5-'СЕТ СН'!$F$24</f>
        <v>1881.4697208</v>
      </c>
      <c r="V18" s="36">
        <f>SUMIFS(СВЦЭМ!$D$33:$D$776,СВЦЭМ!$A$33:$A$776,$A18,СВЦЭМ!$B$33:$B$776,V$11)+'СЕТ СН'!$F$14+СВЦЭМ!$D$10+'СЕТ СН'!$F$5-'СЕТ СН'!$F$24</f>
        <v>1881.5751498300001</v>
      </c>
      <c r="W18" s="36">
        <f>SUMIFS(СВЦЭМ!$D$33:$D$776,СВЦЭМ!$A$33:$A$776,$A18,СВЦЭМ!$B$33:$B$776,W$11)+'СЕТ СН'!$F$14+СВЦЭМ!$D$10+'СЕТ СН'!$F$5-'СЕТ СН'!$F$24</f>
        <v>1885.1707662600002</v>
      </c>
      <c r="X18" s="36">
        <f>SUMIFS(СВЦЭМ!$D$33:$D$776,СВЦЭМ!$A$33:$A$776,$A18,СВЦЭМ!$B$33:$B$776,X$11)+'СЕТ СН'!$F$14+СВЦЭМ!$D$10+'СЕТ СН'!$F$5-'СЕТ СН'!$F$24</f>
        <v>1930.43585968</v>
      </c>
      <c r="Y18" s="36">
        <f>SUMIFS(СВЦЭМ!$D$33:$D$776,СВЦЭМ!$A$33:$A$776,$A18,СВЦЭМ!$B$33:$B$776,Y$11)+'СЕТ СН'!$F$14+СВЦЭМ!$D$10+'СЕТ СН'!$F$5-'СЕТ СН'!$F$24</f>
        <v>1983.4893397400001</v>
      </c>
    </row>
    <row r="19" spans="1:25" ht="15.75" x14ac:dyDescent="0.2">
      <c r="A19" s="35">
        <f t="shared" si="0"/>
        <v>43532</v>
      </c>
      <c r="B19" s="36">
        <f>SUMIFS(СВЦЭМ!$D$33:$D$776,СВЦЭМ!$A$33:$A$776,$A19,СВЦЭМ!$B$33:$B$776,B$11)+'СЕТ СН'!$F$14+СВЦЭМ!$D$10+'СЕТ СН'!$F$5-'СЕТ СН'!$F$24</f>
        <v>2026.3083366200001</v>
      </c>
      <c r="C19" s="36">
        <f>SUMIFS(СВЦЭМ!$D$33:$D$776,СВЦЭМ!$A$33:$A$776,$A19,СВЦЭМ!$B$33:$B$776,C$11)+'СЕТ СН'!$F$14+СВЦЭМ!$D$10+'СЕТ СН'!$F$5-'СЕТ СН'!$F$24</f>
        <v>2054.8296528999999</v>
      </c>
      <c r="D19" s="36">
        <f>SUMIFS(СВЦЭМ!$D$33:$D$776,СВЦЭМ!$A$33:$A$776,$A19,СВЦЭМ!$B$33:$B$776,D$11)+'СЕТ СН'!$F$14+СВЦЭМ!$D$10+'СЕТ СН'!$F$5-'СЕТ СН'!$F$24</f>
        <v>2068.8477047599999</v>
      </c>
      <c r="E19" s="36">
        <f>SUMIFS(СВЦЭМ!$D$33:$D$776,СВЦЭМ!$A$33:$A$776,$A19,СВЦЭМ!$B$33:$B$776,E$11)+'СЕТ СН'!$F$14+СВЦЭМ!$D$10+'СЕТ СН'!$F$5-'СЕТ СН'!$F$24</f>
        <v>2070.5939557399997</v>
      </c>
      <c r="F19" s="36">
        <f>SUMIFS(СВЦЭМ!$D$33:$D$776,СВЦЭМ!$A$33:$A$776,$A19,СВЦЭМ!$B$33:$B$776,F$11)+'СЕТ СН'!$F$14+СВЦЭМ!$D$10+'СЕТ СН'!$F$5-'СЕТ СН'!$F$24</f>
        <v>2066.1569152900001</v>
      </c>
      <c r="G19" s="36">
        <f>SUMIFS(СВЦЭМ!$D$33:$D$776,СВЦЭМ!$A$33:$A$776,$A19,СВЦЭМ!$B$33:$B$776,G$11)+'СЕТ СН'!$F$14+СВЦЭМ!$D$10+'СЕТ СН'!$F$5-'СЕТ СН'!$F$24</f>
        <v>2057.9465903600003</v>
      </c>
      <c r="H19" s="36">
        <f>SUMIFS(СВЦЭМ!$D$33:$D$776,СВЦЭМ!$A$33:$A$776,$A19,СВЦЭМ!$B$33:$B$776,H$11)+'СЕТ СН'!$F$14+СВЦЭМ!$D$10+'СЕТ СН'!$F$5-'СЕТ СН'!$F$24</f>
        <v>2038.8911297300001</v>
      </c>
      <c r="I19" s="36">
        <f>SUMIFS(СВЦЭМ!$D$33:$D$776,СВЦЭМ!$A$33:$A$776,$A19,СВЦЭМ!$B$33:$B$776,I$11)+'СЕТ СН'!$F$14+СВЦЭМ!$D$10+'СЕТ СН'!$F$5-'СЕТ СН'!$F$24</f>
        <v>1985.90449072</v>
      </c>
      <c r="J19" s="36">
        <f>SUMIFS(СВЦЭМ!$D$33:$D$776,СВЦЭМ!$A$33:$A$776,$A19,СВЦЭМ!$B$33:$B$776,J$11)+'СЕТ СН'!$F$14+СВЦЭМ!$D$10+'СЕТ СН'!$F$5-'СЕТ СН'!$F$24</f>
        <v>1912.5148305900002</v>
      </c>
      <c r="K19" s="36">
        <f>SUMIFS(СВЦЭМ!$D$33:$D$776,СВЦЭМ!$A$33:$A$776,$A19,СВЦЭМ!$B$33:$B$776,K$11)+'СЕТ СН'!$F$14+СВЦЭМ!$D$10+'СЕТ СН'!$F$5-'СЕТ СН'!$F$24</f>
        <v>1872.15221238</v>
      </c>
      <c r="L19" s="36">
        <f>SUMIFS(СВЦЭМ!$D$33:$D$776,СВЦЭМ!$A$33:$A$776,$A19,СВЦЭМ!$B$33:$B$776,L$11)+'СЕТ СН'!$F$14+СВЦЭМ!$D$10+'СЕТ СН'!$F$5-'СЕТ СН'!$F$24</f>
        <v>1868.6660946500001</v>
      </c>
      <c r="M19" s="36">
        <f>SUMIFS(СВЦЭМ!$D$33:$D$776,СВЦЭМ!$A$33:$A$776,$A19,СВЦЭМ!$B$33:$B$776,M$11)+'СЕТ СН'!$F$14+СВЦЭМ!$D$10+'СЕТ СН'!$F$5-'СЕТ СН'!$F$24</f>
        <v>1889.88961126</v>
      </c>
      <c r="N19" s="36">
        <f>SUMIFS(СВЦЭМ!$D$33:$D$776,СВЦЭМ!$A$33:$A$776,$A19,СВЦЭМ!$B$33:$B$776,N$11)+'СЕТ СН'!$F$14+СВЦЭМ!$D$10+'СЕТ СН'!$F$5-'СЕТ СН'!$F$24</f>
        <v>1942.8036130300002</v>
      </c>
      <c r="O19" s="36">
        <f>SUMIFS(СВЦЭМ!$D$33:$D$776,СВЦЭМ!$A$33:$A$776,$A19,СВЦЭМ!$B$33:$B$776,O$11)+'СЕТ СН'!$F$14+СВЦЭМ!$D$10+'СЕТ СН'!$F$5-'СЕТ СН'!$F$24</f>
        <v>1943.9942248000002</v>
      </c>
      <c r="P19" s="36">
        <f>SUMIFS(СВЦЭМ!$D$33:$D$776,СВЦЭМ!$A$33:$A$776,$A19,СВЦЭМ!$B$33:$B$776,P$11)+'СЕТ СН'!$F$14+СВЦЭМ!$D$10+'СЕТ СН'!$F$5-'СЕТ СН'!$F$24</f>
        <v>1964.1465295799999</v>
      </c>
      <c r="Q19" s="36">
        <f>SUMIFS(СВЦЭМ!$D$33:$D$776,СВЦЭМ!$A$33:$A$776,$A19,СВЦЭМ!$B$33:$B$776,Q$11)+'СЕТ СН'!$F$14+СВЦЭМ!$D$10+'СЕТ СН'!$F$5-'СЕТ СН'!$F$24</f>
        <v>1961.8947730700002</v>
      </c>
      <c r="R19" s="36">
        <f>SUMIFS(СВЦЭМ!$D$33:$D$776,СВЦЭМ!$A$33:$A$776,$A19,СВЦЭМ!$B$33:$B$776,R$11)+'СЕТ СН'!$F$14+СВЦЭМ!$D$10+'СЕТ СН'!$F$5-'СЕТ СН'!$F$24</f>
        <v>1931.4636976199999</v>
      </c>
      <c r="S19" s="36">
        <f>SUMIFS(СВЦЭМ!$D$33:$D$776,СВЦЭМ!$A$33:$A$776,$A19,СВЦЭМ!$B$33:$B$776,S$11)+'СЕТ СН'!$F$14+СВЦЭМ!$D$10+'СЕТ СН'!$F$5-'СЕТ СН'!$F$24</f>
        <v>1897.1549152299999</v>
      </c>
      <c r="T19" s="36">
        <f>SUMIFS(СВЦЭМ!$D$33:$D$776,СВЦЭМ!$A$33:$A$776,$A19,СВЦЭМ!$B$33:$B$776,T$11)+'СЕТ СН'!$F$14+СВЦЭМ!$D$10+'СЕТ СН'!$F$5-'СЕТ СН'!$F$24</f>
        <v>1864.3852871700001</v>
      </c>
      <c r="U19" s="36">
        <f>SUMIFS(СВЦЭМ!$D$33:$D$776,СВЦЭМ!$A$33:$A$776,$A19,СВЦЭМ!$B$33:$B$776,U$11)+'СЕТ СН'!$F$14+СВЦЭМ!$D$10+'СЕТ СН'!$F$5-'СЕТ СН'!$F$24</f>
        <v>1843.34914574</v>
      </c>
      <c r="V19" s="36">
        <f>SUMIFS(СВЦЭМ!$D$33:$D$776,СВЦЭМ!$A$33:$A$776,$A19,СВЦЭМ!$B$33:$B$776,V$11)+'СЕТ СН'!$F$14+СВЦЭМ!$D$10+'СЕТ СН'!$F$5-'СЕТ СН'!$F$24</f>
        <v>1841.2991162000001</v>
      </c>
      <c r="W19" s="36">
        <f>SUMIFS(СВЦЭМ!$D$33:$D$776,СВЦЭМ!$A$33:$A$776,$A19,СВЦЭМ!$B$33:$B$776,W$11)+'СЕТ СН'!$F$14+СВЦЭМ!$D$10+'СЕТ СН'!$F$5-'СЕТ СН'!$F$24</f>
        <v>1839.2309938600001</v>
      </c>
      <c r="X19" s="36">
        <f>SUMIFS(СВЦЭМ!$D$33:$D$776,СВЦЭМ!$A$33:$A$776,$A19,СВЦЭМ!$B$33:$B$776,X$11)+'СЕТ СН'!$F$14+СВЦЭМ!$D$10+'СЕТ СН'!$F$5-'СЕТ СН'!$F$24</f>
        <v>1881.4778120400001</v>
      </c>
      <c r="Y19" s="36">
        <f>SUMIFS(СВЦЭМ!$D$33:$D$776,СВЦЭМ!$A$33:$A$776,$A19,СВЦЭМ!$B$33:$B$776,Y$11)+'СЕТ СН'!$F$14+СВЦЭМ!$D$10+'СЕТ СН'!$F$5-'СЕТ СН'!$F$24</f>
        <v>1938.20704673</v>
      </c>
    </row>
    <row r="20" spans="1:25" ht="15.75" x14ac:dyDescent="0.2">
      <c r="A20" s="35">
        <f t="shared" si="0"/>
        <v>43533</v>
      </c>
      <c r="B20" s="36">
        <f>SUMIFS(СВЦЭМ!$D$33:$D$776,СВЦЭМ!$A$33:$A$776,$A20,СВЦЭМ!$B$33:$B$776,B$11)+'СЕТ СН'!$F$14+СВЦЭМ!$D$10+'СЕТ СН'!$F$5-'СЕТ СН'!$F$24</f>
        <v>1968.69961833</v>
      </c>
      <c r="C20" s="36">
        <f>SUMIFS(СВЦЭМ!$D$33:$D$776,СВЦЭМ!$A$33:$A$776,$A20,СВЦЭМ!$B$33:$B$776,C$11)+'СЕТ СН'!$F$14+СВЦЭМ!$D$10+'СЕТ СН'!$F$5-'СЕТ СН'!$F$24</f>
        <v>1994.4111676</v>
      </c>
      <c r="D20" s="36">
        <f>SUMIFS(СВЦЭМ!$D$33:$D$776,СВЦЭМ!$A$33:$A$776,$A20,СВЦЭМ!$B$33:$B$776,D$11)+'СЕТ СН'!$F$14+СВЦЭМ!$D$10+'СЕТ СН'!$F$5-'СЕТ СН'!$F$24</f>
        <v>2031.87491542</v>
      </c>
      <c r="E20" s="36">
        <f>SUMIFS(СВЦЭМ!$D$33:$D$776,СВЦЭМ!$A$33:$A$776,$A20,СВЦЭМ!$B$33:$B$776,E$11)+'СЕТ СН'!$F$14+СВЦЭМ!$D$10+'СЕТ СН'!$F$5-'СЕТ СН'!$F$24</f>
        <v>2021.6143961</v>
      </c>
      <c r="F20" s="36">
        <f>SUMIFS(СВЦЭМ!$D$33:$D$776,СВЦЭМ!$A$33:$A$776,$A20,СВЦЭМ!$B$33:$B$776,F$11)+'СЕТ СН'!$F$14+СВЦЭМ!$D$10+'СЕТ СН'!$F$5-'СЕТ СН'!$F$24</f>
        <v>2043.7352851800001</v>
      </c>
      <c r="G20" s="36">
        <f>SUMIFS(СВЦЭМ!$D$33:$D$776,СВЦЭМ!$A$33:$A$776,$A20,СВЦЭМ!$B$33:$B$776,G$11)+'СЕТ СН'!$F$14+СВЦЭМ!$D$10+'СЕТ СН'!$F$5-'СЕТ СН'!$F$24</f>
        <v>2033.6928962699999</v>
      </c>
      <c r="H20" s="36">
        <f>SUMIFS(СВЦЭМ!$D$33:$D$776,СВЦЭМ!$A$33:$A$776,$A20,СВЦЭМ!$B$33:$B$776,H$11)+'СЕТ СН'!$F$14+СВЦЭМ!$D$10+'СЕТ СН'!$F$5-'СЕТ СН'!$F$24</f>
        <v>2023.05603311</v>
      </c>
      <c r="I20" s="36">
        <f>SUMIFS(СВЦЭМ!$D$33:$D$776,СВЦЭМ!$A$33:$A$776,$A20,СВЦЭМ!$B$33:$B$776,I$11)+'СЕТ СН'!$F$14+СВЦЭМ!$D$10+'СЕТ СН'!$F$5-'СЕТ СН'!$F$24</f>
        <v>1963.24089048</v>
      </c>
      <c r="J20" s="36">
        <f>SUMIFS(СВЦЭМ!$D$33:$D$776,СВЦЭМ!$A$33:$A$776,$A20,СВЦЭМ!$B$33:$B$776,J$11)+'СЕТ СН'!$F$14+СВЦЭМ!$D$10+'СЕТ СН'!$F$5-'СЕТ СН'!$F$24</f>
        <v>1905.33498199</v>
      </c>
      <c r="K20" s="36">
        <f>SUMIFS(СВЦЭМ!$D$33:$D$776,СВЦЭМ!$A$33:$A$776,$A20,СВЦЭМ!$B$33:$B$776,K$11)+'СЕТ СН'!$F$14+СВЦЭМ!$D$10+'СЕТ СН'!$F$5-'СЕТ СН'!$F$24</f>
        <v>1896.4818902100001</v>
      </c>
      <c r="L20" s="36">
        <f>SUMIFS(СВЦЭМ!$D$33:$D$776,СВЦЭМ!$A$33:$A$776,$A20,СВЦЭМ!$B$33:$B$776,L$11)+'СЕТ СН'!$F$14+СВЦЭМ!$D$10+'СЕТ СН'!$F$5-'СЕТ СН'!$F$24</f>
        <v>1892.7397627800001</v>
      </c>
      <c r="M20" s="36">
        <f>SUMIFS(СВЦЭМ!$D$33:$D$776,СВЦЭМ!$A$33:$A$776,$A20,СВЦЭМ!$B$33:$B$776,M$11)+'СЕТ СН'!$F$14+СВЦЭМ!$D$10+'СЕТ СН'!$F$5-'СЕТ СН'!$F$24</f>
        <v>1919.5641205100001</v>
      </c>
      <c r="N20" s="36">
        <f>SUMIFS(СВЦЭМ!$D$33:$D$776,СВЦЭМ!$A$33:$A$776,$A20,СВЦЭМ!$B$33:$B$776,N$11)+'СЕТ СН'!$F$14+СВЦЭМ!$D$10+'СЕТ СН'!$F$5-'СЕТ СН'!$F$24</f>
        <v>1958.6667182000001</v>
      </c>
      <c r="O20" s="36">
        <f>SUMIFS(СВЦЭМ!$D$33:$D$776,СВЦЭМ!$A$33:$A$776,$A20,СВЦЭМ!$B$33:$B$776,O$11)+'СЕТ СН'!$F$14+СВЦЭМ!$D$10+'СЕТ СН'!$F$5-'СЕТ СН'!$F$24</f>
        <v>1977.94190097</v>
      </c>
      <c r="P20" s="36">
        <f>SUMIFS(СВЦЭМ!$D$33:$D$776,СВЦЭМ!$A$33:$A$776,$A20,СВЦЭМ!$B$33:$B$776,P$11)+'СЕТ СН'!$F$14+СВЦЭМ!$D$10+'СЕТ СН'!$F$5-'СЕТ СН'!$F$24</f>
        <v>1997.70238806</v>
      </c>
      <c r="Q20" s="36">
        <f>SUMIFS(СВЦЭМ!$D$33:$D$776,СВЦЭМ!$A$33:$A$776,$A20,СВЦЭМ!$B$33:$B$776,Q$11)+'СЕТ СН'!$F$14+СВЦЭМ!$D$10+'СЕТ СН'!$F$5-'СЕТ СН'!$F$24</f>
        <v>1998.2158009499999</v>
      </c>
      <c r="R20" s="36">
        <f>SUMIFS(СВЦЭМ!$D$33:$D$776,СВЦЭМ!$A$33:$A$776,$A20,СВЦЭМ!$B$33:$B$776,R$11)+'СЕТ СН'!$F$14+СВЦЭМ!$D$10+'СЕТ СН'!$F$5-'СЕТ СН'!$F$24</f>
        <v>1971.09750833</v>
      </c>
      <c r="S20" s="36">
        <f>SUMIFS(СВЦЭМ!$D$33:$D$776,СВЦЭМ!$A$33:$A$776,$A20,СВЦЭМ!$B$33:$B$776,S$11)+'СЕТ СН'!$F$14+СВЦЭМ!$D$10+'СЕТ СН'!$F$5-'СЕТ СН'!$F$24</f>
        <v>1910.3951010000001</v>
      </c>
      <c r="T20" s="36">
        <f>SUMIFS(СВЦЭМ!$D$33:$D$776,СВЦЭМ!$A$33:$A$776,$A20,СВЦЭМ!$B$33:$B$776,T$11)+'СЕТ СН'!$F$14+СВЦЭМ!$D$10+'СЕТ СН'!$F$5-'СЕТ СН'!$F$24</f>
        <v>1886.3944156299999</v>
      </c>
      <c r="U20" s="36">
        <f>SUMIFS(СВЦЭМ!$D$33:$D$776,СВЦЭМ!$A$33:$A$776,$A20,СВЦЭМ!$B$33:$B$776,U$11)+'СЕТ СН'!$F$14+СВЦЭМ!$D$10+'СЕТ СН'!$F$5-'СЕТ СН'!$F$24</f>
        <v>1868.16085931</v>
      </c>
      <c r="V20" s="36">
        <f>SUMIFS(СВЦЭМ!$D$33:$D$776,СВЦЭМ!$A$33:$A$776,$A20,СВЦЭМ!$B$33:$B$776,V$11)+'СЕТ СН'!$F$14+СВЦЭМ!$D$10+'СЕТ СН'!$F$5-'СЕТ СН'!$F$24</f>
        <v>1863.96644014</v>
      </c>
      <c r="W20" s="36">
        <f>SUMIFS(СВЦЭМ!$D$33:$D$776,СВЦЭМ!$A$33:$A$776,$A20,СВЦЭМ!$B$33:$B$776,W$11)+'СЕТ СН'!$F$14+СВЦЭМ!$D$10+'СЕТ СН'!$F$5-'СЕТ СН'!$F$24</f>
        <v>1889.58596358</v>
      </c>
      <c r="X20" s="36">
        <f>SUMIFS(СВЦЭМ!$D$33:$D$776,СВЦЭМ!$A$33:$A$776,$A20,СВЦЭМ!$B$33:$B$776,X$11)+'СЕТ СН'!$F$14+СВЦЭМ!$D$10+'СЕТ СН'!$F$5-'СЕТ СН'!$F$24</f>
        <v>1943.58093368</v>
      </c>
      <c r="Y20" s="36">
        <f>SUMIFS(СВЦЭМ!$D$33:$D$776,СВЦЭМ!$A$33:$A$776,$A20,СВЦЭМ!$B$33:$B$776,Y$11)+'СЕТ СН'!$F$14+СВЦЭМ!$D$10+'СЕТ СН'!$F$5-'СЕТ СН'!$F$24</f>
        <v>1960.2034037600001</v>
      </c>
    </row>
    <row r="21" spans="1:25" ht="15.75" x14ac:dyDescent="0.2">
      <c r="A21" s="35">
        <f t="shared" si="0"/>
        <v>43534</v>
      </c>
      <c r="B21" s="36">
        <f>SUMIFS(СВЦЭМ!$D$33:$D$776,СВЦЭМ!$A$33:$A$776,$A21,СВЦЭМ!$B$33:$B$776,B$11)+'СЕТ СН'!$F$14+СВЦЭМ!$D$10+'СЕТ СН'!$F$5-'СЕТ СН'!$F$24</f>
        <v>2000.9728762100001</v>
      </c>
      <c r="C21" s="36">
        <f>SUMIFS(СВЦЭМ!$D$33:$D$776,СВЦЭМ!$A$33:$A$776,$A21,СВЦЭМ!$B$33:$B$776,C$11)+'СЕТ СН'!$F$14+СВЦЭМ!$D$10+'СЕТ СН'!$F$5-'СЕТ СН'!$F$24</f>
        <v>1988.6427835700001</v>
      </c>
      <c r="D21" s="36">
        <f>SUMIFS(СВЦЭМ!$D$33:$D$776,СВЦЭМ!$A$33:$A$776,$A21,СВЦЭМ!$B$33:$B$776,D$11)+'СЕТ СН'!$F$14+СВЦЭМ!$D$10+'СЕТ СН'!$F$5-'СЕТ СН'!$F$24</f>
        <v>2008.21289907</v>
      </c>
      <c r="E21" s="36">
        <f>SUMIFS(СВЦЭМ!$D$33:$D$776,СВЦЭМ!$A$33:$A$776,$A21,СВЦЭМ!$B$33:$B$776,E$11)+'СЕТ СН'!$F$14+СВЦЭМ!$D$10+'СЕТ СН'!$F$5-'СЕТ СН'!$F$24</f>
        <v>2013.1517505400002</v>
      </c>
      <c r="F21" s="36">
        <f>SUMIFS(СВЦЭМ!$D$33:$D$776,СВЦЭМ!$A$33:$A$776,$A21,СВЦЭМ!$B$33:$B$776,F$11)+'СЕТ СН'!$F$14+СВЦЭМ!$D$10+'СЕТ СН'!$F$5-'СЕТ СН'!$F$24</f>
        <v>2016.7964233800001</v>
      </c>
      <c r="G21" s="36">
        <f>SUMIFS(СВЦЭМ!$D$33:$D$776,СВЦЭМ!$A$33:$A$776,$A21,СВЦЭМ!$B$33:$B$776,G$11)+'СЕТ СН'!$F$14+СВЦЭМ!$D$10+'СЕТ СН'!$F$5-'СЕТ СН'!$F$24</f>
        <v>2014.5055799300001</v>
      </c>
      <c r="H21" s="36">
        <f>SUMIFS(СВЦЭМ!$D$33:$D$776,СВЦЭМ!$A$33:$A$776,$A21,СВЦЭМ!$B$33:$B$776,H$11)+'СЕТ СН'!$F$14+СВЦЭМ!$D$10+'СЕТ СН'!$F$5-'СЕТ СН'!$F$24</f>
        <v>2015.12117739</v>
      </c>
      <c r="I21" s="36">
        <f>SUMIFS(СВЦЭМ!$D$33:$D$776,СВЦЭМ!$A$33:$A$776,$A21,СВЦЭМ!$B$33:$B$776,I$11)+'СЕТ СН'!$F$14+СВЦЭМ!$D$10+'СЕТ СН'!$F$5-'СЕТ СН'!$F$24</f>
        <v>1977.0922006300002</v>
      </c>
      <c r="J21" s="36">
        <f>SUMIFS(СВЦЭМ!$D$33:$D$776,СВЦЭМ!$A$33:$A$776,$A21,СВЦЭМ!$B$33:$B$776,J$11)+'СЕТ СН'!$F$14+СВЦЭМ!$D$10+'СЕТ СН'!$F$5-'СЕТ СН'!$F$24</f>
        <v>1941.6162213699999</v>
      </c>
      <c r="K21" s="36">
        <f>SUMIFS(СВЦЭМ!$D$33:$D$776,СВЦЭМ!$A$33:$A$776,$A21,СВЦЭМ!$B$33:$B$776,K$11)+'СЕТ СН'!$F$14+СВЦЭМ!$D$10+'СЕТ СН'!$F$5-'СЕТ СН'!$F$24</f>
        <v>1914.07381575</v>
      </c>
      <c r="L21" s="36">
        <f>SUMIFS(СВЦЭМ!$D$33:$D$776,СВЦЭМ!$A$33:$A$776,$A21,СВЦЭМ!$B$33:$B$776,L$11)+'СЕТ СН'!$F$14+СВЦЭМ!$D$10+'СЕТ СН'!$F$5-'СЕТ СН'!$F$24</f>
        <v>1897.0853623799999</v>
      </c>
      <c r="M21" s="36">
        <f>SUMIFS(СВЦЭМ!$D$33:$D$776,СВЦЭМ!$A$33:$A$776,$A21,СВЦЭМ!$B$33:$B$776,M$11)+'СЕТ СН'!$F$14+СВЦЭМ!$D$10+'СЕТ СН'!$F$5-'СЕТ СН'!$F$24</f>
        <v>1924.64939667</v>
      </c>
      <c r="N21" s="36">
        <f>SUMIFS(СВЦЭМ!$D$33:$D$776,СВЦЭМ!$A$33:$A$776,$A21,СВЦЭМ!$B$33:$B$776,N$11)+'СЕТ СН'!$F$14+СВЦЭМ!$D$10+'СЕТ СН'!$F$5-'СЕТ СН'!$F$24</f>
        <v>1971.6290017800002</v>
      </c>
      <c r="O21" s="36">
        <f>SUMIFS(СВЦЭМ!$D$33:$D$776,СВЦЭМ!$A$33:$A$776,$A21,СВЦЭМ!$B$33:$B$776,O$11)+'СЕТ СН'!$F$14+СВЦЭМ!$D$10+'СЕТ СН'!$F$5-'СЕТ СН'!$F$24</f>
        <v>1984.5113682900001</v>
      </c>
      <c r="P21" s="36">
        <f>SUMIFS(СВЦЭМ!$D$33:$D$776,СВЦЭМ!$A$33:$A$776,$A21,СВЦЭМ!$B$33:$B$776,P$11)+'СЕТ СН'!$F$14+СВЦЭМ!$D$10+'СЕТ СН'!$F$5-'СЕТ СН'!$F$24</f>
        <v>1993.79891206</v>
      </c>
      <c r="Q21" s="36">
        <f>SUMIFS(СВЦЭМ!$D$33:$D$776,СВЦЭМ!$A$33:$A$776,$A21,СВЦЭМ!$B$33:$B$776,Q$11)+'СЕТ СН'!$F$14+СВЦЭМ!$D$10+'СЕТ СН'!$F$5-'СЕТ СН'!$F$24</f>
        <v>1986.9746320200002</v>
      </c>
      <c r="R21" s="36">
        <f>SUMIFS(СВЦЭМ!$D$33:$D$776,СВЦЭМ!$A$33:$A$776,$A21,СВЦЭМ!$B$33:$B$776,R$11)+'СЕТ СН'!$F$14+СВЦЭМ!$D$10+'СЕТ СН'!$F$5-'СЕТ СН'!$F$24</f>
        <v>1968.75250667</v>
      </c>
      <c r="S21" s="36">
        <f>SUMIFS(СВЦЭМ!$D$33:$D$776,СВЦЭМ!$A$33:$A$776,$A21,СВЦЭМ!$B$33:$B$776,S$11)+'СЕТ СН'!$F$14+СВЦЭМ!$D$10+'СЕТ СН'!$F$5-'СЕТ СН'!$F$24</f>
        <v>1928.0266427500001</v>
      </c>
      <c r="T21" s="36">
        <f>SUMIFS(СВЦЭМ!$D$33:$D$776,СВЦЭМ!$A$33:$A$776,$A21,СВЦЭМ!$B$33:$B$776,T$11)+'СЕТ СН'!$F$14+СВЦЭМ!$D$10+'СЕТ СН'!$F$5-'СЕТ СН'!$F$24</f>
        <v>1906.0348167900001</v>
      </c>
      <c r="U21" s="36">
        <f>SUMIFS(СВЦЭМ!$D$33:$D$776,СВЦЭМ!$A$33:$A$776,$A21,СВЦЭМ!$B$33:$B$776,U$11)+'СЕТ СН'!$F$14+СВЦЭМ!$D$10+'СЕТ СН'!$F$5-'СЕТ СН'!$F$24</f>
        <v>1863.47847146</v>
      </c>
      <c r="V21" s="36">
        <f>SUMIFS(СВЦЭМ!$D$33:$D$776,СВЦЭМ!$A$33:$A$776,$A21,СВЦЭМ!$B$33:$B$776,V$11)+'СЕТ СН'!$F$14+СВЦЭМ!$D$10+'СЕТ СН'!$F$5-'СЕТ СН'!$F$24</f>
        <v>1852.0490385000001</v>
      </c>
      <c r="W21" s="36">
        <f>SUMIFS(СВЦЭМ!$D$33:$D$776,СВЦЭМ!$A$33:$A$776,$A21,СВЦЭМ!$B$33:$B$776,W$11)+'СЕТ СН'!$F$14+СВЦЭМ!$D$10+'СЕТ СН'!$F$5-'СЕТ СН'!$F$24</f>
        <v>1855.51716773</v>
      </c>
      <c r="X21" s="36">
        <f>SUMIFS(СВЦЭМ!$D$33:$D$776,СВЦЭМ!$A$33:$A$776,$A21,СВЦЭМ!$B$33:$B$776,X$11)+'СЕТ СН'!$F$14+СВЦЭМ!$D$10+'СЕТ СН'!$F$5-'СЕТ СН'!$F$24</f>
        <v>1903.46011995</v>
      </c>
      <c r="Y21" s="36">
        <f>SUMIFS(СВЦЭМ!$D$33:$D$776,СВЦЭМ!$A$33:$A$776,$A21,СВЦЭМ!$B$33:$B$776,Y$11)+'СЕТ СН'!$F$14+СВЦЭМ!$D$10+'СЕТ СН'!$F$5-'СЕТ СН'!$F$24</f>
        <v>1955.27355403</v>
      </c>
    </row>
    <row r="22" spans="1:25" ht="15.75" x14ac:dyDescent="0.2">
      <c r="A22" s="35">
        <f t="shared" si="0"/>
        <v>43535</v>
      </c>
      <c r="B22" s="36">
        <f>SUMIFS(СВЦЭМ!$D$33:$D$776,СВЦЭМ!$A$33:$A$776,$A22,СВЦЭМ!$B$33:$B$776,B$11)+'СЕТ СН'!$F$14+СВЦЭМ!$D$10+'СЕТ СН'!$F$5-'СЕТ СН'!$F$24</f>
        <v>1987.3405645299999</v>
      </c>
      <c r="C22" s="36">
        <f>SUMIFS(СВЦЭМ!$D$33:$D$776,СВЦЭМ!$A$33:$A$776,$A22,СВЦЭМ!$B$33:$B$776,C$11)+'СЕТ СН'!$F$14+СВЦЭМ!$D$10+'СЕТ СН'!$F$5-'СЕТ СН'!$F$24</f>
        <v>1996.5486985699999</v>
      </c>
      <c r="D22" s="36">
        <f>SUMIFS(СВЦЭМ!$D$33:$D$776,СВЦЭМ!$A$33:$A$776,$A22,СВЦЭМ!$B$33:$B$776,D$11)+'СЕТ СН'!$F$14+СВЦЭМ!$D$10+'СЕТ СН'!$F$5-'СЕТ СН'!$F$24</f>
        <v>2022.03839597</v>
      </c>
      <c r="E22" s="36">
        <f>SUMIFS(СВЦЭМ!$D$33:$D$776,СВЦЭМ!$A$33:$A$776,$A22,СВЦЭМ!$B$33:$B$776,E$11)+'СЕТ СН'!$F$14+СВЦЭМ!$D$10+'СЕТ СН'!$F$5-'СЕТ СН'!$F$24</f>
        <v>2019.50362305</v>
      </c>
      <c r="F22" s="36">
        <f>SUMIFS(СВЦЭМ!$D$33:$D$776,СВЦЭМ!$A$33:$A$776,$A22,СВЦЭМ!$B$33:$B$776,F$11)+'СЕТ СН'!$F$14+СВЦЭМ!$D$10+'СЕТ СН'!$F$5-'СЕТ СН'!$F$24</f>
        <v>2023.5757027499999</v>
      </c>
      <c r="G22" s="36">
        <f>SUMIFS(СВЦЭМ!$D$33:$D$776,СВЦЭМ!$A$33:$A$776,$A22,СВЦЭМ!$B$33:$B$776,G$11)+'СЕТ СН'!$F$14+СВЦЭМ!$D$10+'СЕТ СН'!$F$5-'СЕТ СН'!$F$24</f>
        <v>2031.9819667199999</v>
      </c>
      <c r="H22" s="36">
        <f>SUMIFS(СВЦЭМ!$D$33:$D$776,СВЦЭМ!$A$33:$A$776,$A22,СВЦЭМ!$B$33:$B$776,H$11)+'СЕТ СН'!$F$14+СВЦЭМ!$D$10+'СЕТ СН'!$F$5-'СЕТ СН'!$F$24</f>
        <v>1999.3586803100002</v>
      </c>
      <c r="I22" s="36">
        <f>SUMIFS(СВЦЭМ!$D$33:$D$776,СВЦЭМ!$A$33:$A$776,$A22,СВЦЭМ!$B$33:$B$776,I$11)+'СЕТ СН'!$F$14+СВЦЭМ!$D$10+'СЕТ СН'!$F$5-'СЕТ СН'!$F$24</f>
        <v>1985.8492620000002</v>
      </c>
      <c r="J22" s="36">
        <f>SUMIFS(СВЦЭМ!$D$33:$D$776,СВЦЭМ!$A$33:$A$776,$A22,СВЦЭМ!$B$33:$B$776,J$11)+'СЕТ СН'!$F$14+СВЦЭМ!$D$10+'СЕТ СН'!$F$5-'СЕТ СН'!$F$24</f>
        <v>1960.34017834</v>
      </c>
      <c r="K22" s="36">
        <f>SUMIFS(СВЦЭМ!$D$33:$D$776,СВЦЭМ!$A$33:$A$776,$A22,СВЦЭМ!$B$33:$B$776,K$11)+'СЕТ СН'!$F$14+СВЦЭМ!$D$10+'СЕТ СН'!$F$5-'СЕТ СН'!$F$24</f>
        <v>1911.07834755</v>
      </c>
      <c r="L22" s="36">
        <f>SUMIFS(СВЦЭМ!$D$33:$D$776,СВЦЭМ!$A$33:$A$776,$A22,СВЦЭМ!$B$33:$B$776,L$11)+'СЕТ СН'!$F$14+СВЦЭМ!$D$10+'СЕТ СН'!$F$5-'СЕТ СН'!$F$24</f>
        <v>1915.2598633299999</v>
      </c>
      <c r="M22" s="36">
        <f>SUMIFS(СВЦЭМ!$D$33:$D$776,СВЦЭМ!$A$33:$A$776,$A22,СВЦЭМ!$B$33:$B$776,M$11)+'СЕТ СН'!$F$14+СВЦЭМ!$D$10+'СЕТ СН'!$F$5-'СЕТ СН'!$F$24</f>
        <v>1933.93401761</v>
      </c>
      <c r="N22" s="36">
        <f>SUMIFS(СВЦЭМ!$D$33:$D$776,СВЦЭМ!$A$33:$A$776,$A22,СВЦЭМ!$B$33:$B$776,N$11)+'СЕТ СН'!$F$14+СВЦЭМ!$D$10+'СЕТ СН'!$F$5-'СЕТ СН'!$F$24</f>
        <v>1971.9381156500001</v>
      </c>
      <c r="O22" s="36">
        <f>SUMIFS(СВЦЭМ!$D$33:$D$776,СВЦЭМ!$A$33:$A$776,$A22,СВЦЭМ!$B$33:$B$776,O$11)+'СЕТ СН'!$F$14+СВЦЭМ!$D$10+'СЕТ СН'!$F$5-'СЕТ СН'!$F$24</f>
        <v>1985.61904822</v>
      </c>
      <c r="P22" s="36">
        <f>SUMIFS(СВЦЭМ!$D$33:$D$776,СВЦЭМ!$A$33:$A$776,$A22,СВЦЭМ!$B$33:$B$776,P$11)+'СЕТ СН'!$F$14+СВЦЭМ!$D$10+'СЕТ СН'!$F$5-'СЕТ СН'!$F$24</f>
        <v>1996.2334828400001</v>
      </c>
      <c r="Q22" s="36">
        <f>SUMIFS(СВЦЭМ!$D$33:$D$776,СВЦЭМ!$A$33:$A$776,$A22,СВЦЭМ!$B$33:$B$776,Q$11)+'СЕТ СН'!$F$14+СВЦЭМ!$D$10+'СЕТ СН'!$F$5-'СЕТ СН'!$F$24</f>
        <v>1996.73853925</v>
      </c>
      <c r="R22" s="36">
        <f>SUMIFS(СВЦЭМ!$D$33:$D$776,СВЦЭМ!$A$33:$A$776,$A22,СВЦЭМ!$B$33:$B$776,R$11)+'СЕТ СН'!$F$14+СВЦЭМ!$D$10+'СЕТ СН'!$F$5-'СЕТ СН'!$F$24</f>
        <v>1976.6782300499999</v>
      </c>
      <c r="S22" s="36">
        <f>SUMIFS(СВЦЭМ!$D$33:$D$776,СВЦЭМ!$A$33:$A$776,$A22,СВЦЭМ!$B$33:$B$776,S$11)+'СЕТ СН'!$F$14+СВЦЭМ!$D$10+'СЕТ СН'!$F$5-'СЕТ СН'!$F$24</f>
        <v>1973.4578351800001</v>
      </c>
      <c r="T22" s="36">
        <f>SUMIFS(СВЦЭМ!$D$33:$D$776,СВЦЭМ!$A$33:$A$776,$A22,СВЦЭМ!$B$33:$B$776,T$11)+'СЕТ СН'!$F$14+СВЦЭМ!$D$10+'СЕТ СН'!$F$5-'СЕТ СН'!$F$24</f>
        <v>1954.19931881</v>
      </c>
      <c r="U22" s="36">
        <f>SUMIFS(СВЦЭМ!$D$33:$D$776,СВЦЭМ!$A$33:$A$776,$A22,СВЦЭМ!$B$33:$B$776,U$11)+'СЕТ СН'!$F$14+СВЦЭМ!$D$10+'СЕТ СН'!$F$5-'СЕТ СН'!$F$24</f>
        <v>1894.4142120000001</v>
      </c>
      <c r="V22" s="36">
        <f>SUMIFS(СВЦЭМ!$D$33:$D$776,СВЦЭМ!$A$33:$A$776,$A22,СВЦЭМ!$B$33:$B$776,V$11)+'СЕТ СН'!$F$14+СВЦЭМ!$D$10+'СЕТ СН'!$F$5-'СЕТ СН'!$F$24</f>
        <v>1880.76796988</v>
      </c>
      <c r="W22" s="36">
        <f>SUMIFS(СВЦЭМ!$D$33:$D$776,СВЦЭМ!$A$33:$A$776,$A22,СВЦЭМ!$B$33:$B$776,W$11)+'СЕТ СН'!$F$14+СВЦЭМ!$D$10+'СЕТ СН'!$F$5-'СЕТ СН'!$F$24</f>
        <v>1878.62437026</v>
      </c>
      <c r="X22" s="36">
        <f>SUMIFS(СВЦЭМ!$D$33:$D$776,СВЦЭМ!$A$33:$A$776,$A22,СВЦЭМ!$B$33:$B$776,X$11)+'СЕТ СН'!$F$14+СВЦЭМ!$D$10+'СЕТ СН'!$F$5-'СЕТ СН'!$F$24</f>
        <v>1893.8374760300001</v>
      </c>
      <c r="Y22" s="36">
        <f>SUMIFS(СВЦЭМ!$D$33:$D$776,СВЦЭМ!$A$33:$A$776,$A22,СВЦЭМ!$B$33:$B$776,Y$11)+'СЕТ СН'!$F$14+СВЦЭМ!$D$10+'СЕТ СН'!$F$5-'СЕТ СН'!$F$24</f>
        <v>1935.2060095500001</v>
      </c>
    </row>
    <row r="23" spans="1:25" ht="15.75" x14ac:dyDescent="0.2">
      <c r="A23" s="35">
        <f t="shared" si="0"/>
        <v>43536</v>
      </c>
      <c r="B23" s="36">
        <f>SUMIFS(СВЦЭМ!$D$33:$D$776,СВЦЭМ!$A$33:$A$776,$A23,СВЦЭМ!$B$33:$B$776,B$11)+'СЕТ СН'!$F$14+СВЦЭМ!$D$10+'СЕТ СН'!$F$5-'СЕТ СН'!$F$24</f>
        <v>2011.4356019300001</v>
      </c>
      <c r="C23" s="36">
        <f>SUMIFS(СВЦЭМ!$D$33:$D$776,СВЦЭМ!$A$33:$A$776,$A23,СВЦЭМ!$B$33:$B$776,C$11)+'СЕТ СН'!$F$14+СВЦЭМ!$D$10+'СЕТ СН'!$F$5-'СЕТ СН'!$F$24</f>
        <v>2025.6350464299999</v>
      </c>
      <c r="D23" s="36">
        <f>SUMIFS(СВЦЭМ!$D$33:$D$776,СВЦЭМ!$A$33:$A$776,$A23,СВЦЭМ!$B$33:$B$776,D$11)+'СЕТ СН'!$F$14+СВЦЭМ!$D$10+'СЕТ СН'!$F$5-'СЕТ СН'!$F$24</f>
        <v>2040.4189489700002</v>
      </c>
      <c r="E23" s="36">
        <f>SUMIFS(СВЦЭМ!$D$33:$D$776,СВЦЭМ!$A$33:$A$776,$A23,СВЦЭМ!$B$33:$B$776,E$11)+'СЕТ СН'!$F$14+СВЦЭМ!$D$10+'СЕТ СН'!$F$5-'СЕТ СН'!$F$24</f>
        <v>2051.7153508000001</v>
      </c>
      <c r="F23" s="36">
        <f>SUMIFS(СВЦЭМ!$D$33:$D$776,СВЦЭМ!$A$33:$A$776,$A23,СВЦЭМ!$B$33:$B$776,F$11)+'СЕТ СН'!$F$14+СВЦЭМ!$D$10+'СЕТ СН'!$F$5-'СЕТ СН'!$F$24</f>
        <v>2051.5204343700002</v>
      </c>
      <c r="G23" s="36">
        <f>SUMIFS(СВЦЭМ!$D$33:$D$776,СВЦЭМ!$A$33:$A$776,$A23,СВЦЭМ!$B$33:$B$776,G$11)+'СЕТ СН'!$F$14+СВЦЭМ!$D$10+'СЕТ СН'!$F$5-'СЕТ СН'!$F$24</f>
        <v>2034.0379559500002</v>
      </c>
      <c r="H23" s="36">
        <f>SUMIFS(СВЦЭМ!$D$33:$D$776,СВЦЭМ!$A$33:$A$776,$A23,СВЦЭМ!$B$33:$B$776,H$11)+'СЕТ СН'!$F$14+СВЦЭМ!$D$10+'СЕТ СН'!$F$5-'СЕТ СН'!$F$24</f>
        <v>2000.7920683000002</v>
      </c>
      <c r="I23" s="36">
        <f>SUMIFS(СВЦЭМ!$D$33:$D$776,СВЦЭМ!$A$33:$A$776,$A23,СВЦЭМ!$B$33:$B$776,I$11)+'СЕТ СН'!$F$14+СВЦЭМ!$D$10+'СЕТ СН'!$F$5-'СЕТ СН'!$F$24</f>
        <v>1949.56312695</v>
      </c>
      <c r="J23" s="36">
        <f>SUMIFS(СВЦЭМ!$D$33:$D$776,СВЦЭМ!$A$33:$A$776,$A23,СВЦЭМ!$B$33:$B$776,J$11)+'СЕТ СН'!$F$14+СВЦЭМ!$D$10+'СЕТ СН'!$F$5-'СЕТ СН'!$F$24</f>
        <v>1908.0057148200001</v>
      </c>
      <c r="K23" s="36">
        <f>SUMIFS(СВЦЭМ!$D$33:$D$776,СВЦЭМ!$A$33:$A$776,$A23,СВЦЭМ!$B$33:$B$776,K$11)+'СЕТ СН'!$F$14+СВЦЭМ!$D$10+'СЕТ СН'!$F$5-'СЕТ СН'!$F$24</f>
        <v>1892.566767</v>
      </c>
      <c r="L23" s="36">
        <f>SUMIFS(СВЦЭМ!$D$33:$D$776,СВЦЭМ!$A$33:$A$776,$A23,СВЦЭМ!$B$33:$B$776,L$11)+'СЕТ СН'!$F$14+СВЦЭМ!$D$10+'СЕТ СН'!$F$5-'СЕТ СН'!$F$24</f>
        <v>1887.6446576100002</v>
      </c>
      <c r="M23" s="36">
        <f>SUMIFS(СВЦЭМ!$D$33:$D$776,СВЦЭМ!$A$33:$A$776,$A23,СВЦЭМ!$B$33:$B$776,M$11)+'СЕТ СН'!$F$14+СВЦЭМ!$D$10+'СЕТ СН'!$F$5-'СЕТ СН'!$F$24</f>
        <v>1914.66141247</v>
      </c>
      <c r="N23" s="36">
        <f>SUMIFS(СВЦЭМ!$D$33:$D$776,СВЦЭМ!$A$33:$A$776,$A23,СВЦЭМ!$B$33:$B$776,N$11)+'СЕТ СН'!$F$14+СВЦЭМ!$D$10+'СЕТ СН'!$F$5-'СЕТ СН'!$F$24</f>
        <v>1941.1787931399999</v>
      </c>
      <c r="O23" s="36">
        <f>SUMIFS(СВЦЭМ!$D$33:$D$776,СВЦЭМ!$A$33:$A$776,$A23,СВЦЭМ!$B$33:$B$776,O$11)+'СЕТ СН'!$F$14+СВЦЭМ!$D$10+'СЕТ СН'!$F$5-'СЕТ СН'!$F$24</f>
        <v>1958.2409550699999</v>
      </c>
      <c r="P23" s="36">
        <f>SUMIFS(СВЦЭМ!$D$33:$D$776,СВЦЭМ!$A$33:$A$776,$A23,СВЦЭМ!$B$33:$B$776,P$11)+'СЕТ СН'!$F$14+СВЦЭМ!$D$10+'СЕТ СН'!$F$5-'СЕТ СН'!$F$24</f>
        <v>1961.4425914799999</v>
      </c>
      <c r="Q23" s="36">
        <f>SUMIFS(СВЦЭМ!$D$33:$D$776,СВЦЭМ!$A$33:$A$776,$A23,СВЦЭМ!$B$33:$B$776,Q$11)+'СЕТ СН'!$F$14+СВЦЭМ!$D$10+'СЕТ СН'!$F$5-'СЕТ СН'!$F$24</f>
        <v>1952.85673894</v>
      </c>
      <c r="R23" s="36">
        <f>SUMIFS(СВЦЭМ!$D$33:$D$776,СВЦЭМ!$A$33:$A$776,$A23,СВЦЭМ!$B$33:$B$776,R$11)+'СЕТ СН'!$F$14+СВЦЭМ!$D$10+'СЕТ СН'!$F$5-'СЕТ СН'!$F$24</f>
        <v>1934.52911681</v>
      </c>
      <c r="S23" s="36">
        <f>SUMIFS(СВЦЭМ!$D$33:$D$776,СВЦЭМ!$A$33:$A$776,$A23,СВЦЭМ!$B$33:$B$776,S$11)+'СЕТ СН'!$F$14+СВЦЭМ!$D$10+'СЕТ СН'!$F$5-'СЕТ СН'!$F$24</f>
        <v>1901.0917219100002</v>
      </c>
      <c r="T23" s="36">
        <f>SUMIFS(СВЦЭМ!$D$33:$D$776,СВЦЭМ!$A$33:$A$776,$A23,СВЦЭМ!$B$33:$B$776,T$11)+'СЕТ СН'!$F$14+СВЦЭМ!$D$10+'СЕТ СН'!$F$5-'СЕТ СН'!$F$24</f>
        <v>1879.8495321400001</v>
      </c>
      <c r="U23" s="36">
        <f>SUMIFS(СВЦЭМ!$D$33:$D$776,СВЦЭМ!$A$33:$A$776,$A23,СВЦЭМ!$B$33:$B$776,U$11)+'СЕТ СН'!$F$14+СВЦЭМ!$D$10+'СЕТ СН'!$F$5-'СЕТ СН'!$F$24</f>
        <v>1871.6046566499999</v>
      </c>
      <c r="V23" s="36">
        <f>SUMIFS(СВЦЭМ!$D$33:$D$776,СВЦЭМ!$A$33:$A$776,$A23,СВЦЭМ!$B$33:$B$776,V$11)+'СЕТ СН'!$F$14+СВЦЭМ!$D$10+'СЕТ СН'!$F$5-'СЕТ СН'!$F$24</f>
        <v>1887.5507279799999</v>
      </c>
      <c r="W23" s="36">
        <f>SUMIFS(СВЦЭМ!$D$33:$D$776,СВЦЭМ!$A$33:$A$776,$A23,СВЦЭМ!$B$33:$B$776,W$11)+'СЕТ СН'!$F$14+СВЦЭМ!$D$10+'СЕТ СН'!$F$5-'СЕТ СН'!$F$24</f>
        <v>1924.4563913699999</v>
      </c>
      <c r="X23" s="36">
        <f>SUMIFS(СВЦЭМ!$D$33:$D$776,СВЦЭМ!$A$33:$A$776,$A23,СВЦЭМ!$B$33:$B$776,X$11)+'СЕТ СН'!$F$14+СВЦЭМ!$D$10+'СЕТ СН'!$F$5-'СЕТ СН'!$F$24</f>
        <v>1987.9875327</v>
      </c>
      <c r="Y23" s="36">
        <f>SUMIFS(СВЦЭМ!$D$33:$D$776,СВЦЭМ!$A$33:$A$776,$A23,СВЦЭМ!$B$33:$B$776,Y$11)+'СЕТ СН'!$F$14+СВЦЭМ!$D$10+'СЕТ СН'!$F$5-'СЕТ СН'!$F$24</f>
        <v>2016.75066479</v>
      </c>
    </row>
    <row r="24" spans="1:25" ht="15.75" x14ac:dyDescent="0.2">
      <c r="A24" s="35">
        <f t="shared" si="0"/>
        <v>43537</v>
      </c>
      <c r="B24" s="36">
        <f>SUMIFS(СВЦЭМ!$D$33:$D$776,СВЦЭМ!$A$33:$A$776,$A24,СВЦЭМ!$B$33:$B$776,B$11)+'СЕТ СН'!$F$14+СВЦЭМ!$D$10+'СЕТ СН'!$F$5-'СЕТ СН'!$F$24</f>
        <v>2025.6392847500001</v>
      </c>
      <c r="C24" s="36">
        <f>SUMIFS(СВЦЭМ!$D$33:$D$776,СВЦЭМ!$A$33:$A$776,$A24,СВЦЭМ!$B$33:$B$776,C$11)+'СЕТ СН'!$F$14+СВЦЭМ!$D$10+'СЕТ СН'!$F$5-'СЕТ СН'!$F$24</f>
        <v>2055.3075215099998</v>
      </c>
      <c r="D24" s="36">
        <f>SUMIFS(СВЦЭМ!$D$33:$D$776,СВЦЭМ!$A$33:$A$776,$A24,СВЦЭМ!$B$33:$B$776,D$11)+'СЕТ СН'!$F$14+СВЦЭМ!$D$10+'СЕТ СН'!$F$5-'СЕТ СН'!$F$24</f>
        <v>2072.1852614199997</v>
      </c>
      <c r="E24" s="36">
        <f>SUMIFS(СВЦЭМ!$D$33:$D$776,СВЦЭМ!$A$33:$A$776,$A24,СВЦЭМ!$B$33:$B$776,E$11)+'СЕТ СН'!$F$14+СВЦЭМ!$D$10+'СЕТ СН'!$F$5-'СЕТ СН'!$F$24</f>
        <v>2080.0806297099998</v>
      </c>
      <c r="F24" s="36">
        <f>SUMIFS(СВЦЭМ!$D$33:$D$776,СВЦЭМ!$A$33:$A$776,$A24,СВЦЭМ!$B$33:$B$776,F$11)+'СЕТ СН'!$F$14+СВЦЭМ!$D$10+'СЕТ СН'!$F$5-'СЕТ СН'!$F$24</f>
        <v>2088.5885245700001</v>
      </c>
      <c r="G24" s="36">
        <f>SUMIFS(СВЦЭМ!$D$33:$D$776,СВЦЭМ!$A$33:$A$776,$A24,СВЦЭМ!$B$33:$B$776,G$11)+'СЕТ СН'!$F$14+СВЦЭМ!$D$10+'СЕТ СН'!$F$5-'СЕТ СН'!$F$24</f>
        <v>2080.3933051900003</v>
      </c>
      <c r="H24" s="36">
        <f>SUMIFS(СВЦЭМ!$D$33:$D$776,СВЦЭМ!$A$33:$A$776,$A24,СВЦЭМ!$B$33:$B$776,H$11)+'СЕТ СН'!$F$14+СВЦЭМ!$D$10+'СЕТ СН'!$F$5-'СЕТ СН'!$F$24</f>
        <v>2033.38027919</v>
      </c>
      <c r="I24" s="36">
        <f>SUMIFS(СВЦЭМ!$D$33:$D$776,СВЦЭМ!$A$33:$A$776,$A24,СВЦЭМ!$B$33:$B$776,I$11)+'СЕТ СН'!$F$14+СВЦЭМ!$D$10+'СЕТ СН'!$F$5-'СЕТ СН'!$F$24</f>
        <v>1973.2576929500001</v>
      </c>
      <c r="J24" s="36">
        <f>SUMIFS(СВЦЭМ!$D$33:$D$776,СВЦЭМ!$A$33:$A$776,$A24,СВЦЭМ!$B$33:$B$776,J$11)+'СЕТ СН'!$F$14+СВЦЭМ!$D$10+'СЕТ СН'!$F$5-'СЕТ СН'!$F$24</f>
        <v>1929.6008699900001</v>
      </c>
      <c r="K24" s="36">
        <f>SUMIFS(СВЦЭМ!$D$33:$D$776,СВЦЭМ!$A$33:$A$776,$A24,СВЦЭМ!$B$33:$B$776,K$11)+'СЕТ СН'!$F$14+СВЦЭМ!$D$10+'СЕТ СН'!$F$5-'СЕТ СН'!$F$24</f>
        <v>1892.6793109300002</v>
      </c>
      <c r="L24" s="36">
        <f>SUMIFS(СВЦЭМ!$D$33:$D$776,СВЦЭМ!$A$33:$A$776,$A24,СВЦЭМ!$B$33:$B$776,L$11)+'СЕТ СН'!$F$14+СВЦЭМ!$D$10+'СЕТ СН'!$F$5-'СЕТ СН'!$F$24</f>
        <v>1896.9064577600002</v>
      </c>
      <c r="M24" s="36">
        <f>SUMIFS(СВЦЭМ!$D$33:$D$776,СВЦЭМ!$A$33:$A$776,$A24,СВЦЭМ!$B$33:$B$776,M$11)+'СЕТ СН'!$F$14+СВЦЭМ!$D$10+'СЕТ СН'!$F$5-'СЕТ СН'!$F$24</f>
        <v>1918.17134566</v>
      </c>
      <c r="N24" s="36">
        <f>SUMIFS(СВЦЭМ!$D$33:$D$776,СВЦЭМ!$A$33:$A$776,$A24,СВЦЭМ!$B$33:$B$776,N$11)+'СЕТ СН'!$F$14+СВЦЭМ!$D$10+'СЕТ СН'!$F$5-'СЕТ СН'!$F$24</f>
        <v>1949.9555135600001</v>
      </c>
      <c r="O24" s="36">
        <f>SUMIFS(СВЦЭМ!$D$33:$D$776,СВЦЭМ!$A$33:$A$776,$A24,СВЦЭМ!$B$33:$B$776,O$11)+'СЕТ СН'!$F$14+СВЦЭМ!$D$10+'СЕТ СН'!$F$5-'СЕТ СН'!$F$24</f>
        <v>1967.1824471099999</v>
      </c>
      <c r="P24" s="36">
        <f>SUMIFS(СВЦЭМ!$D$33:$D$776,СВЦЭМ!$A$33:$A$776,$A24,СВЦЭМ!$B$33:$B$776,P$11)+'СЕТ СН'!$F$14+СВЦЭМ!$D$10+'СЕТ СН'!$F$5-'СЕТ СН'!$F$24</f>
        <v>1984.1013048</v>
      </c>
      <c r="Q24" s="36">
        <f>SUMIFS(СВЦЭМ!$D$33:$D$776,СВЦЭМ!$A$33:$A$776,$A24,СВЦЭМ!$B$33:$B$776,Q$11)+'СЕТ СН'!$F$14+СВЦЭМ!$D$10+'СЕТ СН'!$F$5-'СЕТ СН'!$F$24</f>
        <v>1977.23301352</v>
      </c>
      <c r="R24" s="36">
        <f>SUMIFS(СВЦЭМ!$D$33:$D$776,СВЦЭМ!$A$33:$A$776,$A24,СВЦЭМ!$B$33:$B$776,R$11)+'СЕТ СН'!$F$14+СВЦЭМ!$D$10+'СЕТ СН'!$F$5-'СЕТ СН'!$F$24</f>
        <v>1941.4621622899999</v>
      </c>
      <c r="S24" s="36">
        <f>SUMIFS(СВЦЭМ!$D$33:$D$776,СВЦЭМ!$A$33:$A$776,$A24,СВЦЭМ!$B$33:$B$776,S$11)+'СЕТ СН'!$F$14+СВЦЭМ!$D$10+'СЕТ СН'!$F$5-'СЕТ СН'!$F$24</f>
        <v>1897.34677491</v>
      </c>
      <c r="T24" s="36">
        <f>SUMIFS(СВЦЭМ!$D$33:$D$776,СВЦЭМ!$A$33:$A$776,$A24,СВЦЭМ!$B$33:$B$776,T$11)+'СЕТ СН'!$F$14+СВЦЭМ!$D$10+'СЕТ СН'!$F$5-'СЕТ СН'!$F$24</f>
        <v>1876.9918899300001</v>
      </c>
      <c r="U24" s="36">
        <f>SUMIFS(СВЦЭМ!$D$33:$D$776,СВЦЭМ!$A$33:$A$776,$A24,СВЦЭМ!$B$33:$B$776,U$11)+'СЕТ СН'!$F$14+СВЦЭМ!$D$10+'СЕТ СН'!$F$5-'СЕТ СН'!$F$24</f>
        <v>1863.7686922600001</v>
      </c>
      <c r="V24" s="36">
        <f>SUMIFS(СВЦЭМ!$D$33:$D$776,СВЦЭМ!$A$33:$A$776,$A24,СВЦЭМ!$B$33:$B$776,V$11)+'СЕТ СН'!$F$14+СВЦЭМ!$D$10+'СЕТ СН'!$F$5-'СЕТ СН'!$F$24</f>
        <v>1863.31002588</v>
      </c>
      <c r="W24" s="36">
        <f>SUMIFS(СВЦЭМ!$D$33:$D$776,СВЦЭМ!$A$33:$A$776,$A24,СВЦЭМ!$B$33:$B$776,W$11)+'СЕТ СН'!$F$14+СВЦЭМ!$D$10+'СЕТ СН'!$F$5-'СЕТ СН'!$F$24</f>
        <v>1873.7686564800001</v>
      </c>
      <c r="X24" s="36">
        <f>SUMIFS(СВЦЭМ!$D$33:$D$776,СВЦЭМ!$A$33:$A$776,$A24,СВЦЭМ!$B$33:$B$776,X$11)+'СЕТ СН'!$F$14+СВЦЭМ!$D$10+'СЕТ СН'!$F$5-'СЕТ СН'!$F$24</f>
        <v>1927.6455927000002</v>
      </c>
      <c r="Y24" s="36">
        <f>SUMIFS(СВЦЭМ!$D$33:$D$776,СВЦЭМ!$A$33:$A$776,$A24,СВЦЭМ!$B$33:$B$776,Y$11)+'СЕТ СН'!$F$14+СВЦЭМ!$D$10+'СЕТ СН'!$F$5-'СЕТ СН'!$F$24</f>
        <v>1967.3798713599999</v>
      </c>
    </row>
    <row r="25" spans="1:25" ht="15.75" x14ac:dyDescent="0.2">
      <c r="A25" s="35">
        <f t="shared" si="0"/>
        <v>43538</v>
      </c>
      <c r="B25" s="36">
        <f>SUMIFS(СВЦЭМ!$D$33:$D$776,СВЦЭМ!$A$33:$A$776,$A25,СВЦЭМ!$B$33:$B$776,B$11)+'СЕТ СН'!$F$14+СВЦЭМ!$D$10+'СЕТ СН'!$F$5-'СЕТ СН'!$F$24</f>
        <v>2065.9304039500003</v>
      </c>
      <c r="C25" s="36">
        <f>SUMIFS(СВЦЭМ!$D$33:$D$776,СВЦЭМ!$A$33:$A$776,$A25,СВЦЭМ!$B$33:$B$776,C$11)+'СЕТ СН'!$F$14+СВЦЭМ!$D$10+'СЕТ СН'!$F$5-'СЕТ СН'!$F$24</f>
        <v>2098.8208949899999</v>
      </c>
      <c r="D25" s="36">
        <f>SUMIFS(СВЦЭМ!$D$33:$D$776,СВЦЭМ!$A$33:$A$776,$A25,СВЦЭМ!$B$33:$B$776,D$11)+'СЕТ СН'!$F$14+СВЦЭМ!$D$10+'СЕТ СН'!$F$5-'СЕТ СН'!$F$24</f>
        <v>2111.9548920400002</v>
      </c>
      <c r="E25" s="36">
        <f>SUMIFS(СВЦЭМ!$D$33:$D$776,СВЦЭМ!$A$33:$A$776,$A25,СВЦЭМ!$B$33:$B$776,E$11)+'СЕТ СН'!$F$14+СВЦЭМ!$D$10+'СЕТ СН'!$F$5-'СЕТ СН'!$F$24</f>
        <v>2107.9475376999999</v>
      </c>
      <c r="F25" s="36">
        <f>SUMIFS(СВЦЭМ!$D$33:$D$776,СВЦЭМ!$A$33:$A$776,$A25,СВЦЭМ!$B$33:$B$776,F$11)+'СЕТ СН'!$F$14+СВЦЭМ!$D$10+'СЕТ СН'!$F$5-'СЕТ СН'!$F$24</f>
        <v>2105.4651436599997</v>
      </c>
      <c r="G25" s="36">
        <f>SUMIFS(СВЦЭМ!$D$33:$D$776,СВЦЭМ!$A$33:$A$776,$A25,СВЦЭМ!$B$33:$B$776,G$11)+'СЕТ СН'!$F$14+СВЦЭМ!$D$10+'СЕТ СН'!$F$5-'СЕТ СН'!$F$24</f>
        <v>2075.1776271600002</v>
      </c>
      <c r="H25" s="36">
        <f>SUMIFS(СВЦЭМ!$D$33:$D$776,СВЦЭМ!$A$33:$A$776,$A25,СВЦЭМ!$B$33:$B$776,H$11)+'СЕТ СН'!$F$14+СВЦЭМ!$D$10+'СЕТ СН'!$F$5-'СЕТ СН'!$F$24</f>
        <v>2019.7509969800001</v>
      </c>
      <c r="I25" s="36">
        <f>SUMIFS(СВЦЭМ!$D$33:$D$776,СВЦЭМ!$A$33:$A$776,$A25,СВЦЭМ!$B$33:$B$776,I$11)+'СЕТ СН'!$F$14+СВЦЭМ!$D$10+'СЕТ СН'!$F$5-'СЕТ СН'!$F$24</f>
        <v>1957.5220834100001</v>
      </c>
      <c r="J25" s="36">
        <f>SUMIFS(СВЦЭМ!$D$33:$D$776,СВЦЭМ!$A$33:$A$776,$A25,СВЦЭМ!$B$33:$B$776,J$11)+'СЕТ СН'!$F$14+СВЦЭМ!$D$10+'СЕТ СН'!$F$5-'СЕТ СН'!$F$24</f>
        <v>1914.3312410100002</v>
      </c>
      <c r="K25" s="36">
        <f>SUMIFS(СВЦЭМ!$D$33:$D$776,СВЦЭМ!$A$33:$A$776,$A25,СВЦЭМ!$B$33:$B$776,K$11)+'СЕТ СН'!$F$14+СВЦЭМ!$D$10+'СЕТ СН'!$F$5-'СЕТ СН'!$F$24</f>
        <v>1894.6347018800002</v>
      </c>
      <c r="L25" s="36">
        <f>SUMIFS(СВЦЭМ!$D$33:$D$776,СВЦЭМ!$A$33:$A$776,$A25,СВЦЭМ!$B$33:$B$776,L$11)+'СЕТ СН'!$F$14+СВЦЭМ!$D$10+'СЕТ СН'!$F$5-'СЕТ СН'!$F$24</f>
        <v>1894.23306032</v>
      </c>
      <c r="M25" s="36">
        <f>SUMIFS(СВЦЭМ!$D$33:$D$776,СВЦЭМ!$A$33:$A$776,$A25,СВЦЭМ!$B$33:$B$776,M$11)+'СЕТ СН'!$F$14+СВЦЭМ!$D$10+'СЕТ СН'!$F$5-'СЕТ СН'!$F$24</f>
        <v>1938.42592629</v>
      </c>
      <c r="N25" s="36">
        <f>SUMIFS(СВЦЭМ!$D$33:$D$776,СВЦЭМ!$A$33:$A$776,$A25,СВЦЭМ!$B$33:$B$776,N$11)+'СЕТ СН'!$F$14+СВЦЭМ!$D$10+'СЕТ СН'!$F$5-'СЕТ СН'!$F$24</f>
        <v>1971.6959875699999</v>
      </c>
      <c r="O25" s="36">
        <f>SUMIFS(СВЦЭМ!$D$33:$D$776,СВЦЭМ!$A$33:$A$776,$A25,СВЦЭМ!$B$33:$B$776,O$11)+'СЕТ СН'!$F$14+СВЦЭМ!$D$10+'СЕТ СН'!$F$5-'СЕТ СН'!$F$24</f>
        <v>1979.67754528</v>
      </c>
      <c r="P25" s="36">
        <f>SUMIFS(СВЦЭМ!$D$33:$D$776,СВЦЭМ!$A$33:$A$776,$A25,СВЦЭМ!$B$33:$B$776,P$11)+'СЕТ СН'!$F$14+СВЦЭМ!$D$10+'СЕТ СН'!$F$5-'СЕТ СН'!$F$24</f>
        <v>1993.76208926</v>
      </c>
      <c r="Q25" s="36">
        <f>SUMIFS(СВЦЭМ!$D$33:$D$776,СВЦЭМ!$A$33:$A$776,$A25,СВЦЭМ!$B$33:$B$776,Q$11)+'СЕТ СН'!$F$14+СВЦЭМ!$D$10+'СЕТ СН'!$F$5-'СЕТ СН'!$F$24</f>
        <v>1991.9733264800002</v>
      </c>
      <c r="R25" s="36">
        <f>SUMIFS(СВЦЭМ!$D$33:$D$776,СВЦЭМ!$A$33:$A$776,$A25,СВЦЭМ!$B$33:$B$776,R$11)+'СЕТ СН'!$F$14+СВЦЭМ!$D$10+'СЕТ СН'!$F$5-'СЕТ СН'!$F$24</f>
        <v>1961.28540417</v>
      </c>
      <c r="S25" s="36">
        <f>SUMIFS(СВЦЭМ!$D$33:$D$776,СВЦЭМ!$A$33:$A$776,$A25,СВЦЭМ!$B$33:$B$776,S$11)+'СЕТ СН'!$F$14+СВЦЭМ!$D$10+'СЕТ СН'!$F$5-'СЕТ СН'!$F$24</f>
        <v>1920.3724474599999</v>
      </c>
      <c r="T25" s="36">
        <f>SUMIFS(СВЦЭМ!$D$33:$D$776,СВЦЭМ!$A$33:$A$776,$A25,СВЦЭМ!$B$33:$B$776,T$11)+'СЕТ СН'!$F$14+СВЦЭМ!$D$10+'СЕТ СН'!$F$5-'СЕТ СН'!$F$24</f>
        <v>1892.30528465</v>
      </c>
      <c r="U25" s="36">
        <f>SUMIFS(СВЦЭМ!$D$33:$D$776,СВЦЭМ!$A$33:$A$776,$A25,СВЦЭМ!$B$33:$B$776,U$11)+'СЕТ СН'!$F$14+СВЦЭМ!$D$10+'СЕТ СН'!$F$5-'СЕТ СН'!$F$24</f>
        <v>1851.4058971200002</v>
      </c>
      <c r="V25" s="36">
        <f>SUMIFS(СВЦЭМ!$D$33:$D$776,СВЦЭМ!$A$33:$A$776,$A25,СВЦЭМ!$B$33:$B$776,V$11)+'СЕТ СН'!$F$14+СВЦЭМ!$D$10+'СЕТ СН'!$F$5-'СЕТ СН'!$F$24</f>
        <v>1842.9267115800001</v>
      </c>
      <c r="W25" s="36">
        <f>SUMIFS(СВЦЭМ!$D$33:$D$776,СВЦЭМ!$A$33:$A$776,$A25,СВЦЭМ!$B$33:$B$776,W$11)+'СЕТ СН'!$F$14+СВЦЭМ!$D$10+'СЕТ СН'!$F$5-'СЕТ СН'!$F$24</f>
        <v>1840.98523649</v>
      </c>
      <c r="X25" s="36">
        <f>SUMIFS(СВЦЭМ!$D$33:$D$776,СВЦЭМ!$A$33:$A$776,$A25,СВЦЭМ!$B$33:$B$776,X$11)+'СЕТ СН'!$F$14+СВЦЭМ!$D$10+'СЕТ СН'!$F$5-'СЕТ СН'!$F$24</f>
        <v>1861.11844881</v>
      </c>
      <c r="Y25" s="36">
        <f>SUMIFS(СВЦЭМ!$D$33:$D$776,СВЦЭМ!$A$33:$A$776,$A25,СВЦЭМ!$B$33:$B$776,Y$11)+'СЕТ СН'!$F$14+СВЦЭМ!$D$10+'СЕТ СН'!$F$5-'СЕТ СН'!$F$24</f>
        <v>1893.46005216</v>
      </c>
    </row>
    <row r="26" spans="1:25" ht="15.75" x14ac:dyDescent="0.2">
      <c r="A26" s="35">
        <f t="shared" si="0"/>
        <v>43539</v>
      </c>
      <c r="B26" s="36">
        <f>SUMIFS(СВЦЭМ!$D$33:$D$776,СВЦЭМ!$A$33:$A$776,$A26,СВЦЭМ!$B$33:$B$776,B$11)+'СЕТ СН'!$F$14+СВЦЭМ!$D$10+'СЕТ СН'!$F$5-'СЕТ СН'!$F$24</f>
        <v>2028.5950527</v>
      </c>
      <c r="C26" s="36">
        <f>SUMIFS(СВЦЭМ!$D$33:$D$776,СВЦЭМ!$A$33:$A$776,$A26,СВЦЭМ!$B$33:$B$776,C$11)+'СЕТ СН'!$F$14+СВЦЭМ!$D$10+'СЕТ СН'!$F$5-'СЕТ СН'!$F$24</f>
        <v>2092.3313118999999</v>
      </c>
      <c r="D26" s="36">
        <f>SUMIFS(СВЦЭМ!$D$33:$D$776,СВЦЭМ!$A$33:$A$776,$A26,СВЦЭМ!$B$33:$B$776,D$11)+'СЕТ СН'!$F$14+СВЦЭМ!$D$10+'СЕТ СН'!$F$5-'СЕТ СН'!$F$24</f>
        <v>2093.45406929</v>
      </c>
      <c r="E26" s="36">
        <f>SUMIFS(СВЦЭМ!$D$33:$D$776,СВЦЭМ!$A$33:$A$776,$A26,СВЦЭМ!$B$33:$B$776,E$11)+'СЕТ СН'!$F$14+СВЦЭМ!$D$10+'СЕТ СН'!$F$5-'СЕТ СН'!$F$24</f>
        <v>2101.41267479</v>
      </c>
      <c r="F26" s="36">
        <f>SUMIFS(СВЦЭМ!$D$33:$D$776,СВЦЭМ!$A$33:$A$776,$A26,СВЦЭМ!$B$33:$B$776,F$11)+'СЕТ СН'!$F$14+СВЦЭМ!$D$10+'СЕТ СН'!$F$5-'СЕТ СН'!$F$24</f>
        <v>2093.96182357</v>
      </c>
      <c r="G26" s="36">
        <f>SUMIFS(СВЦЭМ!$D$33:$D$776,СВЦЭМ!$A$33:$A$776,$A26,СВЦЭМ!$B$33:$B$776,G$11)+'СЕТ СН'!$F$14+СВЦЭМ!$D$10+'СЕТ СН'!$F$5-'СЕТ СН'!$F$24</f>
        <v>2068.9815153300001</v>
      </c>
      <c r="H26" s="36">
        <f>SUMIFS(СВЦЭМ!$D$33:$D$776,СВЦЭМ!$A$33:$A$776,$A26,СВЦЭМ!$B$33:$B$776,H$11)+'СЕТ СН'!$F$14+СВЦЭМ!$D$10+'СЕТ СН'!$F$5-'СЕТ СН'!$F$24</f>
        <v>2021.64963532</v>
      </c>
      <c r="I26" s="36">
        <f>SUMIFS(СВЦЭМ!$D$33:$D$776,СВЦЭМ!$A$33:$A$776,$A26,СВЦЭМ!$B$33:$B$776,I$11)+'СЕТ СН'!$F$14+СВЦЭМ!$D$10+'СЕТ СН'!$F$5-'СЕТ СН'!$F$24</f>
        <v>1975.3859931500001</v>
      </c>
      <c r="J26" s="36">
        <f>SUMIFS(СВЦЭМ!$D$33:$D$776,СВЦЭМ!$A$33:$A$776,$A26,СВЦЭМ!$B$33:$B$776,J$11)+'СЕТ СН'!$F$14+СВЦЭМ!$D$10+'СЕТ СН'!$F$5-'СЕТ СН'!$F$24</f>
        <v>1939.8843220600002</v>
      </c>
      <c r="K26" s="36">
        <f>SUMIFS(СВЦЭМ!$D$33:$D$776,СВЦЭМ!$A$33:$A$776,$A26,СВЦЭМ!$B$33:$B$776,K$11)+'СЕТ СН'!$F$14+СВЦЭМ!$D$10+'СЕТ СН'!$F$5-'СЕТ СН'!$F$24</f>
        <v>1936.78053073</v>
      </c>
      <c r="L26" s="36">
        <f>SUMIFS(СВЦЭМ!$D$33:$D$776,СВЦЭМ!$A$33:$A$776,$A26,СВЦЭМ!$B$33:$B$776,L$11)+'СЕТ СН'!$F$14+СВЦЭМ!$D$10+'СЕТ СН'!$F$5-'СЕТ СН'!$F$24</f>
        <v>1943.3229966700001</v>
      </c>
      <c r="M26" s="36">
        <f>SUMIFS(СВЦЭМ!$D$33:$D$776,СВЦЭМ!$A$33:$A$776,$A26,СВЦЭМ!$B$33:$B$776,M$11)+'СЕТ СН'!$F$14+СВЦЭМ!$D$10+'СЕТ СН'!$F$5-'СЕТ СН'!$F$24</f>
        <v>1956.90481095</v>
      </c>
      <c r="N26" s="36">
        <f>SUMIFS(СВЦЭМ!$D$33:$D$776,СВЦЭМ!$A$33:$A$776,$A26,СВЦЭМ!$B$33:$B$776,N$11)+'СЕТ СН'!$F$14+СВЦЭМ!$D$10+'СЕТ СН'!$F$5-'СЕТ СН'!$F$24</f>
        <v>1958.94954289</v>
      </c>
      <c r="O26" s="36">
        <f>SUMIFS(СВЦЭМ!$D$33:$D$776,СВЦЭМ!$A$33:$A$776,$A26,СВЦЭМ!$B$33:$B$776,O$11)+'СЕТ СН'!$F$14+СВЦЭМ!$D$10+'СЕТ СН'!$F$5-'СЕТ СН'!$F$24</f>
        <v>1969.7029305900001</v>
      </c>
      <c r="P26" s="36">
        <f>SUMIFS(СВЦЭМ!$D$33:$D$776,СВЦЭМ!$A$33:$A$776,$A26,СВЦЭМ!$B$33:$B$776,P$11)+'СЕТ СН'!$F$14+СВЦЭМ!$D$10+'СЕТ СН'!$F$5-'СЕТ СН'!$F$24</f>
        <v>1993.3112725199999</v>
      </c>
      <c r="Q26" s="36">
        <f>SUMIFS(СВЦЭМ!$D$33:$D$776,СВЦЭМ!$A$33:$A$776,$A26,СВЦЭМ!$B$33:$B$776,Q$11)+'СЕТ СН'!$F$14+СВЦЭМ!$D$10+'СЕТ СН'!$F$5-'СЕТ СН'!$F$24</f>
        <v>1959.48970106</v>
      </c>
      <c r="R26" s="36">
        <f>SUMIFS(СВЦЭМ!$D$33:$D$776,СВЦЭМ!$A$33:$A$776,$A26,СВЦЭМ!$B$33:$B$776,R$11)+'СЕТ СН'!$F$14+СВЦЭМ!$D$10+'СЕТ СН'!$F$5-'СЕТ СН'!$F$24</f>
        <v>1921.82634383</v>
      </c>
      <c r="S26" s="36">
        <f>SUMIFS(СВЦЭМ!$D$33:$D$776,СВЦЭМ!$A$33:$A$776,$A26,СВЦЭМ!$B$33:$B$776,S$11)+'СЕТ СН'!$F$14+СВЦЭМ!$D$10+'СЕТ СН'!$F$5-'СЕТ СН'!$F$24</f>
        <v>1879.5916137600002</v>
      </c>
      <c r="T26" s="36">
        <f>SUMIFS(СВЦЭМ!$D$33:$D$776,СВЦЭМ!$A$33:$A$776,$A26,СВЦЭМ!$B$33:$B$776,T$11)+'СЕТ СН'!$F$14+СВЦЭМ!$D$10+'СЕТ СН'!$F$5-'СЕТ СН'!$F$24</f>
        <v>1868.9931981200002</v>
      </c>
      <c r="U26" s="36">
        <f>SUMIFS(СВЦЭМ!$D$33:$D$776,СВЦЭМ!$A$33:$A$776,$A26,СВЦЭМ!$B$33:$B$776,U$11)+'СЕТ СН'!$F$14+СВЦЭМ!$D$10+'СЕТ СН'!$F$5-'СЕТ СН'!$F$24</f>
        <v>1860.4556348199999</v>
      </c>
      <c r="V26" s="36">
        <f>SUMIFS(СВЦЭМ!$D$33:$D$776,СВЦЭМ!$A$33:$A$776,$A26,СВЦЭМ!$B$33:$B$776,V$11)+'СЕТ СН'!$F$14+СВЦЭМ!$D$10+'СЕТ СН'!$F$5-'СЕТ СН'!$F$24</f>
        <v>1863.1143217200001</v>
      </c>
      <c r="W26" s="36">
        <f>SUMIFS(СВЦЭМ!$D$33:$D$776,СВЦЭМ!$A$33:$A$776,$A26,СВЦЭМ!$B$33:$B$776,W$11)+'СЕТ СН'!$F$14+СВЦЭМ!$D$10+'СЕТ СН'!$F$5-'СЕТ СН'!$F$24</f>
        <v>1867.8203584299999</v>
      </c>
      <c r="X26" s="36">
        <f>SUMIFS(СВЦЭМ!$D$33:$D$776,СВЦЭМ!$A$33:$A$776,$A26,СВЦЭМ!$B$33:$B$776,X$11)+'СЕТ СН'!$F$14+СВЦЭМ!$D$10+'СЕТ СН'!$F$5-'СЕТ СН'!$F$24</f>
        <v>1893.9284304100001</v>
      </c>
      <c r="Y26" s="36">
        <f>SUMIFS(СВЦЭМ!$D$33:$D$776,СВЦЭМ!$A$33:$A$776,$A26,СВЦЭМ!$B$33:$B$776,Y$11)+'СЕТ СН'!$F$14+СВЦЭМ!$D$10+'СЕТ СН'!$F$5-'СЕТ СН'!$F$24</f>
        <v>1935.4568352199999</v>
      </c>
    </row>
    <row r="27" spans="1:25" ht="15.75" x14ac:dyDescent="0.2">
      <c r="A27" s="35">
        <f t="shared" si="0"/>
        <v>43540</v>
      </c>
      <c r="B27" s="36">
        <f>SUMIFS(СВЦЭМ!$D$33:$D$776,СВЦЭМ!$A$33:$A$776,$A27,СВЦЭМ!$B$33:$B$776,B$11)+'СЕТ СН'!$F$14+СВЦЭМ!$D$10+'СЕТ СН'!$F$5-'СЕТ СН'!$F$24</f>
        <v>1980.3172420400001</v>
      </c>
      <c r="C27" s="36">
        <f>SUMIFS(СВЦЭМ!$D$33:$D$776,СВЦЭМ!$A$33:$A$776,$A27,СВЦЭМ!$B$33:$B$776,C$11)+'СЕТ СН'!$F$14+СВЦЭМ!$D$10+'СЕТ СН'!$F$5-'СЕТ СН'!$F$24</f>
        <v>2019.8067203999999</v>
      </c>
      <c r="D27" s="36">
        <f>SUMIFS(СВЦЭМ!$D$33:$D$776,СВЦЭМ!$A$33:$A$776,$A27,СВЦЭМ!$B$33:$B$776,D$11)+'СЕТ СН'!$F$14+СВЦЭМ!$D$10+'СЕТ СН'!$F$5-'СЕТ СН'!$F$24</f>
        <v>2048.43769445</v>
      </c>
      <c r="E27" s="36">
        <f>SUMIFS(СВЦЭМ!$D$33:$D$776,СВЦЭМ!$A$33:$A$776,$A27,СВЦЭМ!$B$33:$B$776,E$11)+'СЕТ СН'!$F$14+СВЦЭМ!$D$10+'СЕТ СН'!$F$5-'СЕТ СН'!$F$24</f>
        <v>2054.0633169100001</v>
      </c>
      <c r="F27" s="36">
        <f>SUMIFS(СВЦЭМ!$D$33:$D$776,СВЦЭМ!$A$33:$A$776,$A27,СВЦЭМ!$B$33:$B$776,F$11)+'СЕТ СН'!$F$14+СВЦЭМ!$D$10+'СЕТ СН'!$F$5-'СЕТ СН'!$F$24</f>
        <v>2071.7312699499998</v>
      </c>
      <c r="G27" s="36">
        <f>SUMIFS(СВЦЭМ!$D$33:$D$776,СВЦЭМ!$A$33:$A$776,$A27,СВЦЭМ!$B$33:$B$776,G$11)+'СЕТ СН'!$F$14+СВЦЭМ!$D$10+'СЕТ СН'!$F$5-'СЕТ СН'!$F$24</f>
        <v>2061.5966703100003</v>
      </c>
      <c r="H27" s="36">
        <f>SUMIFS(СВЦЭМ!$D$33:$D$776,СВЦЭМ!$A$33:$A$776,$A27,СВЦЭМ!$B$33:$B$776,H$11)+'СЕТ СН'!$F$14+СВЦЭМ!$D$10+'СЕТ СН'!$F$5-'СЕТ СН'!$F$24</f>
        <v>2031.46429489</v>
      </c>
      <c r="I27" s="36">
        <f>SUMIFS(СВЦЭМ!$D$33:$D$776,СВЦЭМ!$A$33:$A$776,$A27,СВЦЭМ!$B$33:$B$776,I$11)+'СЕТ СН'!$F$14+СВЦЭМ!$D$10+'СЕТ СН'!$F$5-'СЕТ СН'!$F$24</f>
        <v>1960.3589505700002</v>
      </c>
      <c r="J27" s="36">
        <f>SUMIFS(СВЦЭМ!$D$33:$D$776,СВЦЭМ!$A$33:$A$776,$A27,СВЦЭМ!$B$33:$B$776,J$11)+'СЕТ СН'!$F$14+СВЦЭМ!$D$10+'СЕТ СН'!$F$5-'СЕТ СН'!$F$24</f>
        <v>1885.51852265</v>
      </c>
      <c r="K27" s="36">
        <f>SUMIFS(СВЦЭМ!$D$33:$D$776,СВЦЭМ!$A$33:$A$776,$A27,СВЦЭМ!$B$33:$B$776,K$11)+'СЕТ СН'!$F$14+СВЦЭМ!$D$10+'СЕТ СН'!$F$5-'СЕТ СН'!$F$24</f>
        <v>1871.6951497700002</v>
      </c>
      <c r="L27" s="36">
        <f>SUMIFS(СВЦЭМ!$D$33:$D$776,СВЦЭМ!$A$33:$A$776,$A27,СВЦЭМ!$B$33:$B$776,L$11)+'СЕТ СН'!$F$14+СВЦЭМ!$D$10+'СЕТ СН'!$F$5-'СЕТ СН'!$F$24</f>
        <v>1889.3724650600002</v>
      </c>
      <c r="M27" s="36">
        <f>SUMIFS(СВЦЭМ!$D$33:$D$776,СВЦЭМ!$A$33:$A$776,$A27,СВЦЭМ!$B$33:$B$776,M$11)+'СЕТ СН'!$F$14+СВЦЭМ!$D$10+'СЕТ СН'!$F$5-'СЕТ СН'!$F$24</f>
        <v>1922.0559036200002</v>
      </c>
      <c r="N27" s="36">
        <f>SUMIFS(СВЦЭМ!$D$33:$D$776,СВЦЭМ!$A$33:$A$776,$A27,СВЦЭМ!$B$33:$B$776,N$11)+'СЕТ СН'!$F$14+СВЦЭМ!$D$10+'СЕТ СН'!$F$5-'СЕТ СН'!$F$24</f>
        <v>1957.0297406700001</v>
      </c>
      <c r="O27" s="36">
        <f>SUMIFS(СВЦЭМ!$D$33:$D$776,СВЦЭМ!$A$33:$A$776,$A27,СВЦЭМ!$B$33:$B$776,O$11)+'СЕТ СН'!$F$14+СВЦЭМ!$D$10+'СЕТ СН'!$F$5-'СЕТ СН'!$F$24</f>
        <v>1973.0021695999999</v>
      </c>
      <c r="P27" s="36">
        <f>SUMIFS(СВЦЭМ!$D$33:$D$776,СВЦЭМ!$A$33:$A$776,$A27,СВЦЭМ!$B$33:$B$776,P$11)+'СЕТ СН'!$F$14+СВЦЭМ!$D$10+'СЕТ СН'!$F$5-'СЕТ СН'!$F$24</f>
        <v>1965.3374320100002</v>
      </c>
      <c r="Q27" s="36">
        <f>SUMIFS(СВЦЭМ!$D$33:$D$776,СВЦЭМ!$A$33:$A$776,$A27,СВЦЭМ!$B$33:$B$776,Q$11)+'СЕТ СН'!$F$14+СВЦЭМ!$D$10+'СЕТ СН'!$F$5-'СЕТ СН'!$F$24</f>
        <v>1969.3162066499999</v>
      </c>
      <c r="R27" s="36">
        <f>SUMIFS(СВЦЭМ!$D$33:$D$776,СВЦЭМ!$A$33:$A$776,$A27,СВЦЭМ!$B$33:$B$776,R$11)+'СЕТ СН'!$F$14+СВЦЭМ!$D$10+'СЕТ СН'!$F$5-'СЕТ СН'!$F$24</f>
        <v>1945.39786873</v>
      </c>
      <c r="S27" s="36">
        <f>SUMIFS(СВЦЭМ!$D$33:$D$776,СВЦЭМ!$A$33:$A$776,$A27,СВЦЭМ!$B$33:$B$776,S$11)+'СЕТ СН'!$F$14+СВЦЭМ!$D$10+'СЕТ СН'!$F$5-'СЕТ СН'!$F$24</f>
        <v>1897.5050319699999</v>
      </c>
      <c r="T27" s="36">
        <f>SUMIFS(СВЦЭМ!$D$33:$D$776,СВЦЭМ!$A$33:$A$776,$A27,СВЦЭМ!$B$33:$B$776,T$11)+'СЕТ СН'!$F$14+СВЦЭМ!$D$10+'СЕТ СН'!$F$5-'СЕТ СН'!$F$24</f>
        <v>1882.79442681</v>
      </c>
      <c r="U27" s="36">
        <f>SUMIFS(СВЦЭМ!$D$33:$D$776,СВЦЭМ!$A$33:$A$776,$A27,СВЦЭМ!$B$33:$B$776,U$11)+'СЕТ СН'!$F$14+СВЦЭМ!$D$10+'СЕТ СН'!$F$5-'СЕТ СН'!$F$24</f>
        <v>1865.51854389</v>
      </c>
      <c r="V27" s="36">
        <f>SUMIFS(СВЦЭМ!$D$33:$D$776,СВЦЭМ!$A$33:$A$776,$A27,СВЦЭМ!$B$33:$B$776,V$11)+'СЕТ СН'!$F$14+СВЦЭМ!$D$10+'СЕТ СН'!$F$5-'СЕТ СН'!$F$24</f>
        <v>1847.6628541499999</v>
      </c>
      <c r="W27" s="36">
        <f>SUMIFS(СВЦЭМ!$D$33:$D$776,СВЦЭМ!$A$33:$A$776,$A27,СВЦЭМ!$B$33:$B$776,W$11)+'СЕТ СН'!$F$14+СВЦЭМ!$D$10+'СЕТ СН'!$F$5-'СЕТ СН'!$F$24</f>
        <v>1858.2919996600001</v>
      </c>
      <c r="X27" s="36">
        <f>SUMIFS(СВЦЭМ!$D$33:$D$776,СВЦЭМ!$A$33:$A$776,$A27,СВЦЭМ!$B$33:$B$776,X$11)+'СЕТ СН'!$F$14+СВЦЭМ!$D$10+'СЕТ СН'!$F$5-'СЕТ СН'!$F$24</f>
        <v>1898.81696317</v>
      </c>
      <c r="Y27" s="36">
        <f>SUMIFS(СВЦЭМ!$D$33:$D$776,СВЦЭМ!$A$33:$A$776,$A27,СВЦЭМ!$B$33:$B$776,Y$11)+'СЕТ СН'!$F$14+СВЦЭМ!$D$10+'СЕТ СН'!$F$5-'СЕТ СН'!$F$24</f>
        <v>1948.3966084200001</v>
      </c>
    </row>
    <row r="28" spans="1:25" ht="15.75" x14ac:dyDescent="0.2">
      <c r="A28" s="35">
        <f t="shared" si="0"/>
        <v>43541</v>
      </c>
      <c r="B28" s="36">
        <f>SUMIFS(СВЦЭМ!$D$33:$D$776,СВЦЭМ!$A$33:$A$776,$A28,СВЦЭМ!$B$33:$B$776,B$11)+'СЕТ СН'!$F$14+СВЦЭМ!$D$10+'СЕТ СН'!$F$5-'СЕТ СН'!$F$24</f>
        <v>1988.65310817</v>
      </c>
      <c r="C28" s="36">
        <f>SUMIFS(СВЦЭМ!$D$33:$D$776,СВЦЭМ!$A$33:$A$776,$A28,СВЦЭМ!$B$33:$B$776,C$11)+'СЕТ СН'!$F$14+СВЦЭМ!$D$10+'СЕТ СН'!$F$5-'СЕТ СН'!$F$24</f>
        <v>2022.6095003800001</v>
      </c>
      <c r="D28" s="36">
        <f>SUMIFS(СВЦЭМ!$D$33:$D$776,СВЦЭМ!$A$33:$A$776,$A28,СВЦЭМ!$B$33:$B$776,D$11)+'СЕТ СН'!$F$14+СВЦЭМ!$D$10+'СЕТ СН'!$F$5-'СЕТ СН'!$F$24</f>
        <v>2030.9159177400002</v>
      </c>
      <c r="E28" s="36">
        <f>SUMIFS(СВЦЭМ!$D$33:$D$776,СВЦЭМ!$A$33:$A$776,$A28,СВЦЭМ!$B$33:$B$776,E$11)+'СЕТ СН'!$F$14+СВЦЭМ!$D$10+'СЕТ СН'!$F$5-'СЕТ СН'!$F$24</f>
        <v>2036.1811495900001</v>
      </c>
      <c r="F28" s="36">
        <f>SUMIFS(СВЦЭМ!$D$33:$D$776,СВЦЭМ!$A$33:$A$776,$A28,СВЦЭМ!$B$33:$B$776,F$11)+'СЕТ СН'!$F$14+СВЦЭМ!$D$10+'СЕТ СН'!$F$5-'СЕТ СН'!$F$24</f>
        <v>2054.5050789799998</v>
      </c>
      <c r="G28" s="36">
        <f>SUMIFS(СВЦЭМ!$D$33:$D$776,СВЦЭМ!$A$33:$A$776,$A28,СВЦЭМ!$B$33:$B$776,G$11)+'СЕТ СН'!$F$14+СВЦЭМ!$D$10+'СЕТ СН'!$F$5-'СЕТ СН'!$F$24</f>
        <v>2068.48676772</v>
      </c>
      <c r="H28" s="36">
        <f>SUMIFS(СВЦЭМ!$D$33:$D$776,СВЦЭМ!$A$33:$A$776,$A28,СВЦЭМ!$B$33:$B$776,H$11)+'СЕТ СН'!$F$14+СВЦЭМ!$D$10+'СЕТ СН'!$F$5-'СЕТ СН'!$F$24</f>
        <v>2020.36841383</v>
      </c>
      <c r="I28" s="36">
        <f>SUMIFS(СВЦЭМ!$D$33:$D$776,СВЦЭМ!$A$33:$A$776,$A28,СВЦЭМ!$B$33:$B$776,I$11)+'СЕТ СН'!$F$14+СВЦЭМ!$D$10+'СЕТ СН'!$F$5-'СЕТ СН'!$F$24</f>
        <v>1966.00403626</v>
      </c>
      <c r="J28" s="36">
        <f>SUMIFS(СВЦЭМ!$D$33:$D$776,СВЦЭМ!$A$33:$A$776,$A28,СВЦЭМ!$B$33:$B$776,J$11)+'СЕТ СН'!$F$14+СВЦЭМ!$D$10+'СЕТ СН'!$F$5-'СЕТ СН'!$F$24</f>
        <v>1910.3437059400001</v>
      </c>
      <c r="K28" s="36">
        <f>SUMIFS(СВЦЭМ!$D$33:$D$776,СВЦЭМ!$A$33:$A$776,$A28,СВЦЭМ!$B$33:$B$776,K$11)+'СЕТ СН'!$F$14+СВЦЭМ!$D$10+'СЕТ СН'!$F$5-'СЕТ СН'!$F$24</f>
        <v>1879.4832526600001</v>
      </c>
      <c r="L28" s="36">
        <f>SUMIFS(СВЦЭМ!$D$33:$D$776,СВЦЭМ!$A$33:$A$776,$A28,СВЦЭМ!$B$33:$B$776,L$11)+'СЕТ СН'!$F$14+СВЦЭМ!$D$10+'СЕТ СН'!$F$5-'СЕТ СН'!$F$24</f>
        <v>1863.4277737900002</v>
      </c>
      <c r="M28" s="36">
        <f>SUMIFS(СВЦЭМ!$D$33:$D$776,СВЦЭМ!$A$33:$A$776,$A28,СВЦЭМ!$B$33:$B$776,M$11)+'СЕТ СН'!$F$14+СВЦЭМ!$D$10+'СЕТ СН'!$F$5-'СЕТ СН'!$F$24</f>
        <v>1903.33354368</v>
      </c>
      <c r="N28" s="36">
        <f>SUMIFS(СВЦЭМ!$D$33:$D$776,СВЦЭМ!$A$33:$A$776,$A28,СВЦЭМ!$B$33:$B$776,N$11)+'СЕТ СН'!$F$14+СВЦЭМ!$D$10+'СЕТ СН'!$F$5-'СЕТ СН'!$F$24</f>
        <v>1940.2844718700001</v>
      </c>
      <c r="O28" s="36">
        <f>SUMIFS(СВЦЭМ!$D$33:$D$776,СВЦЭМ!$A$33:$A$776,$A28,СВЦЭМ!$B$33:$B$776,O$11)+'СЕТ СН'!$F$14+СВЦЭМ!$D$10+'СЕТ СН'!$F$5-'СЕТ СН'!$F$24</f>
        <v>1963.5886484600001</v>
      </c>
      <c r="P28" s="36">
        <f>SUMIFS(СВЦЭМ!$D$33:$D$776,СВЦЭМ!$A$33:$A$776,$A28,СВЦЭМ!$B$33:$B$776,P$11)+'СЕТ СН'!$F$14+СВЦЭМ!$D$10+'СЕТ СН'!$F$5-'СЕТ СН'!$F$24</f>
        <v>1976.1531665500002</v>
      </c>
      <c r="Q28" s="36">
        <f>SUMIFS(СВЦЭМ!$D$33:$D$776,СВЦЭМ!$A$33:$A$776,$A28,СВЦЭМ!$B$33:$B$776,Q$11)+'СЕТ СН'!$F$14+СВЦЭМ!$D$10+'СЕТ СН'!$F$5-'СЕТ СН'!$F$24</f>
        <v>1979.9752272000001</v>
      </c>
      <c r="R28" s="36">
        <f>SUMIFS(СВЦЭМ!$D$33:$D$776,СВЦЭМ!$A$33:$A$776,$A28,СВЦЭМ!$B$33:$B$776,R$11)+'СЕТ СН'!$F$14+СВЦЭМ!$D$10+'СЕТ СН'!$F$5-'СЕТ СН'!$F$24</f>
        <v>1944.90298811</v>
      </c>
      <c r="S28" s="36">
        <f>SUMIFS(СВЦЭМ!$D$33:$D$776,СВЦЭМ!$A$33:$A$776,$A28,СВЦЭМ!$B$33:$B$776,S$11)+'СЕТ СН'!$F$14+СВЦЭМ!$D$10+'СЕТ СН'!$F$5-'СЕТ СН'!$F$24</f>
        <v>1900.32621672</v>
      </c>
      <c r="T28" s="36">
        <f>SUMIFS(СВЦЭМ!$D$33:$D$776,СВЦЭМ!$A$33:$A$776,$A28,СВЦЭМ!$B$33:$B$776,T$11)+'СЕТ СН'!$F$14+СВЦЭМ!$D$10+'СЕТ СН'!$F$5-'СЕТ СН'!$F$24</f>
        <v>1869.4350246500001</v>
      </c>
      <c r="U28" s="36">
        <f>SUMIFS(СВЦЭМ!$D$33:$D$776,СВЦЭМ!$A$33:$A$776,$A28,СВЦЭМ!$B$33:$B$776,U$11)+'СЕТ СН'!$F$14+СВЦЭМ!$D$10+'СЕТ СН'!$F$5-'СЕТ СН'!$F$24</f>
        <v>1843.4211452499999</v>
      </c>
      <c r="V28" s="36">
        <f>SUMIFS(СВЦЭМ!$D$33:$D$776,СВЦЭМ!$A$33:$A$776,$A28,СВЦЭМ!$B$33:$B$776,V$11)+'СЕТ СН'!$F$14+СВЦЭМ!$D$10+'СЕТ СН'!$F$5-'СЕТ СН'!$F$24</f>
        <v>1828.9734332500002</v>
      </c>
      <c r="W28" s="36">
        <f>SUMIFS(СВЦЭМ!$D$33:$D$776,СВЦЭМ!$A$33:$A$776,$A28,СВЦЭМ!$B$33:$B$776,W$11)+'СЕТ СН'!$F$14+СВЦЭМ!$D$10+'СЕТ СН'!$F$5-'СЕТ СН'!$F$24</f>
        <v>1844.1557420200002</v>
      </c>
      <c r="X28" s="36">
        <f>SUMIFS(СВЦЭМ!$D$33:$D$776,СВЦЭМ!$A$33:$A$776,$A28,СВЦЭМ!$B$33:$B$776,X$11)+'СЕТ СН'!$F$14+СВЦЭМ!$D$10+'СЕТ СН'!$F$5-'СЕТ СН'!$F$24</f>
        <v>1878.6655939000002</v>
      </c>
      <c r="Y28" s="36">
        <f>SUMIFS(СВЦЭМ!$D$33:$D$776,СВЦЭМ!$A$33:$A$776,$A28,СВЦЭМ!$B$33:$B$776,Y$11)+'СЕТ СН'!$F$14+СВЦЭМ!$D$10+'СЕТ СН'!$F$5-'СЕТ СН'!$F$24</f>
        <v>1925.4001477400002</v>
      </c>
    </row>
    <row r="29" spans="1:25" ht="15.75" x14ac:dyDescent="0.2">
      <c r="A29" s="35">
        <f t="shared" si="0"/>
        <v>43542</v>
      </c>
      <c r="B29" s="36">
        <f>SUMIFS(СВЦЭМ!$D$33:$D$776,СВЦЭМ!$A$33:$A$776,$A29,СВЦЭМ!$B$33:$B$776,B$11)+'СЕТ СН'!$F$14+СВЦЭМ!$D$10+'СЕТ СН'!$F$5-'СЕТ СН'!$F$24</f>
        <v>1985.5345064400001</v>
      </c>
      <c r="C29" s="36">
        <f>SUMIFS(СВЦЭМ!$D$33:$D$776,СВЦЭМ!$A$33:$A$776,$A29,СВЦЭМ!$B$33:$B$776,C$11)+'СЕТ СН'!$F$14+СВЦЭМ!$D$10+'СЕТ СН'!$F$5-'СЕТ СН'!$F$24</f>
        <v>2021.08624302</v>
      </c>
      <c r="D29" s="36">
        <f>SUMIFS(СВЦЭМ!$D$33:$D$776,СВЦЭМ!$A$33:$A$776,$A29,СВЦЭМ!$B$33:$B$776,D$11)+'СЕТ СН'!$F$14+СВЦЭМ!$D$10+'СЕТ СН'!$F$5-'СЕТ СН'!$F$24</f>
        <v>2022.8400510400002</v>
      </c>
      <c r="E29" s="36">
        <f>SUMIFS(СВЦЭМ!$D$33:$D$776,СВЦЭМ!$A$33:$A$776,$A29,СВЦЭМ!$B$33:$B$776,E$11)+'СЕТ СН'!$F$14+СВЦЭМ!$D$10+'СЕТ СН'!$F$5-'СЕТ СН'!$F$24</f>
        <v>2033.7624289300002</v>
      </c>
      <c r="F29" s="36">
        <f>SUMIFS(СВЦЭМ!$D$33:$D$776,СВЦЭМ!$A$33:$A$776,$A29,СВЦЭМ!$B$33:$B$776,F$11)+'СЕТ СН'!$F$14+СВЦЭМ!$D$10+'СЕТ СН'!$F$5-'СЕТ СН'!$F$24</f>
        <v>2037.1985897499999</v>
      </c>
      <c r="G29" s="36">
        <f>SUMIFS(СВЦЭМ!$D$33:$D$776,СВЦЭМ!$A$33:$A$776,$A29,СВЦЭМ!$B$33:$B$776,G$11)+'СЕТ СН'!$F$14+СВЦЭМ!$D$10+'СЕТ СН'!$F$5-'СЕТ СН'!$F$24</f>
        <v>2019.63407362</v>
      </c>
      <c r="H29" s="36">
        <f>SUMIFS(СВЦЭМ!$D$33:$D$776,СВЦЭМ!$A$33:$A$776,$A29,СВЦЭМ!$B$33:$B$776,H$11)+'СЕТ СН'!$F$14+СВЦЭМ!$D$10+'СЕТ СН'!$F$5-'СЕТ СН'!$F$24</f>
        <v>1977.6349156900001</v>
      </c>
      <c r="I29" s="36">
        <f>SUMIFS(СВЦЭМ!$D$33:$D$776,СВЦЭМ!$A$33:$A$776,$A29,СВЦЭМ!$B$33:$B$776,I$11)+'СЕТ СН'!$F$14+СВЦЭМ!$D$10+'СЕТ СН'!$F$5-'СЕТ СН'!$F$24</f>
        <v>1912.28802094</v>
      </c>
      <c r="J29" s="36">
        <f>SUMIFS(СВЦЭМ!$D$33:$D$776,СВЦЭМ!$A$33:$A$776,$A29,СВЦЭМ!$B$33:$B$776,J$11)+'СЕТ СН'!$F$14+СВЦЭМ!$D$10+'СЕТ СН'!$F$5-'СЕТ СН'!$F$24</f>
        <v>1883.2051013999999</v>
      </c>
      <c r="K29" s="36">
        <f>SUMIFS(СВЦЭМ!$D$33:$D$776,СВЦЭМ!$A$33:$A$776,$A29,СВЦЭМ!$B$33:$B$776,K$11)+'СЕТ СН'!$F$14+СВЦЭМ!$D$10+'СЕТ СН'!$F$5-'СЕТ СН'!$F$24</f>
        <v>1861.32305279</v>
      </c>
      <c r="L29" s="36">
        <f>SUMIFS(СВЦЭМ!$D$33:$D$776,СВЦЭМ!$A$33:$A$776,$A29,СВЦЭМ!$B$33:$B$776,L$11)+'СЕТ СН'!$F$14+СВЦЭМ!$D$10+'СЕТ СН'!$F$5-'СЕТ СН'!$F$24</f>
        <v>1861.10131907</v>
      </c>
      <c r="M29" s="36">
        <f>SUMIFS(СВЦЭМ!$D$33:$D$776,СВЦЭМ!$A$33:$A$776,$A29,СВЦЭМ!$B$33:$B$776,M$11)+'СЕТ СН'!$F$14+СВЦЭМ!$D$10+'СЕТ СН'!$F$5-'СЕТ СН'!$F$24</f>
        <v>1892.8405474000001</v>
      </c>
      <c r="N29" s="36">
        <f>SUMIFS(СВЦЭМ!$D$33:$D$776,СВЦЭМ!$A$33:$A$776,$A29,СВЦЭМ!$B$33:$B$776,N$11)+'СЕТ СН'!$F$14+СВЦЭМ!$D$10+'СЕТ СН'!$F$5-'СЕТ СН'!$F$24</f>
        <v>1942.20368508</v>
      </c>
      <c r="O29" s="36">
        <f>SUMIFS(СВЦЭМ!$D$33:$D$776,СВЦЭМ!$A$33:$A$776,$A29,СВЦЭМ!$B$33:$B$776,O$11)+'СЕТ СН'!$F$14+СВЦЭМ!$D$10+'СЕТ СН'!$F$5-'СЕТ СН'!$F$24</f>
        <v>1963.8912263900002</v>
      </c>
      <c r="P29" s="36">
        <f>SUMIFS(СВЦЭМ!$D$33:$D$776,СВЦЭМ!$A$33:$A$776,$A29,СВЦЭМ!$B$33:$B$776,P$11)+'СЕТ СН'!$F$14+СВЦЭМ!$D$10+'СЕТ СН'!$F$5-'СЕТ СН'!$F$24</f>
        <v>1977.03210859</v>
      </c>
      <c r="Q29" s="36">
        <f>SUMIFS(СВЦЭМ!$D$33:$D$776,СВЦЭМ!$A$33:$A$776,$A29,СВЦЭМ!$B$33:$B$776,Q$11)+'СЕТ СН'!$F$14+СВЦЭМ!$D$10+'СЕТ СН'!$F$5-'СЕТ СН'!$F$24</f>
        <v>1974.2825162600002</v>
      </c>
      <c r="R29" s="36">
        <f>SUMIFS(СВЦЭМ!$D$33:$D$776,СВЦЭМ!$A$33:$A$776,$A29,СВЦЭМ!$B$33:$B$776,R$11)+'СЕТ СН'!$F$14+СВЦЭМ!$D$10+'СЕТ СН'!$F$5-'СЕТ СН'!$F$24</f>
        <v>1940.4584505900002</v>
      </c>
      <c r="S29" s="36">
        <f>SUMIFS(СВЦЭМ!$D$33:$D$776,СВЦЭМ!$A$33:$A$776,$A29,СВЦЭМ!$B$33:$B$776,S$11)+'СЕТ СН'!$F$14+СВЦЭМ!$D$10+'СЕТ СН'!$F$5-'СЕТ СН'!$F$24</f>
        <v>1902.1245001500001</v>
      </c>
      <c r="T29" s="36">
        <f>SUMIFS(СВЦЭМ!$D$33:$D$776,СВЦЭМ!$A$33:$A$776,$A29,СВЦЭМ!$B$33:$B$776,T$11)+'СЕТ СН'!$F$14+СВЦЭМ!$D$10+'СЕТ СН'!$F$5-'СЕТ СН'!$F$24</f>
        <v>1865.1000488100001</v>
      </c>
      <c r="U29" s="36">
        <f>SUMIFS(СВЦЭМ!$D$33:$D$776,СВЦЭМ!$A$33:$A$776,$A29,СВЦЭМ!$B$33:$B$776,U$11)+'СЕТ СН'!$F$14+СВЦЭМ!$D$10+'СЕТ СН'!$F$5-'СЕТ СН'!$F$24</f>
        <v>1851.9796439000002</v>
      </c>
      <c r="V29" s="36">
        <f>SUMIFS(СВЦЭМ!$D$33:$D$776,СВЦЭМ!$A$33:$A$776,$A29,СВЦЭМ!$B$33:$B$776,V$11)+'СЕТ СН'!$F$14+СВЦЭМ!$D$10+'СЕТ СН'!$F$5-'СЕТ СН'!$F$24</f>
        <v>1853.27880914</v>
      </c>
      <c r="W29" s="36">
        <f>SUMIFS(СВЦЭМ!$D$33:$D$776,СВЦЭМ!$A$33:$A$776,$A29,СВЦЭМ!$B$33:$B$776,W$11)+'СЕТ СН'!$F$14+СВЦЭМ!$D$10+'СЕТ СН'!$F$5-'СЕТ СН'!$F$24</f>
        <v>1863.17925676</v>
      </c>
      <c r="X29" s="36">
        <f>SUMIFS(СВЦЭМ!$D$33:$D$776,СВЦЭМ!$A$33:$A$776,$A29,СВЦЭМ!$B$33:$B$776,X$11)+'СЕТ СН'!$F$14+СВЦЭМ!$D$10+'СЕТ СН'!$F$5-'СЕТ СН'!$F$24</f>
        <v>1909.67917145</v>
      </c>
      <c r="Y29" s="36">
        <f>SUMIFS(СВЦЭМ!$D$33:$D$776,СВЦЭМ!$A$33:$A$776,$A29,СВЦЭМ!$B$33:$B$776,Y$11)+'СЕТ СН'!$F$14+СВЦЭМ!$D$10+'СЕТ СН'!$F$5-'СЕТ СН'!$F$24</f>
        <v>1975.2032284100001</v>
      </c>
    </row>
    <row r="30" spans="1:25" ht="15.75" x14ac:dyDescent="0.2">
      <c r="A30" s="35">
        <f t="shared" si="0"/>
        <v>43543</v>
      </c>
      <c r="B30" s="36">
        <f>SUMIFS(СВЦЭМ!$D$33:$D$776,СВЦЭМ!$A$33:$A$776,$A30,СВЦЭМ!$B$33:$B$776,B$11)+'СЕТ СН'!$F$14+СВЦЭМ!$D$10+'СЕТ СН'!$F$5-'СЕТ СН'!$F$24</f>
        <v>1970.6497881</v>
      </c>
      <c r="C30" s="36">
        <f>SUMIFS(СВЦЭМ!$D$33:$D$776,СВЦЭМ!$A$33:$A$776,$A30,СВЦЭМ!$B$33:$B$776,C$11)+'СЕТ СН'!$F$14+СВЦЭМ!$D$10+'СЕТ СН'!$F$5-'СЕТ СН'!$F$24</f>
        <v>1999.44954807</v>
      </c>
      <c r="D30" s="36">
        <f>SUMIFS(СВЦЭМ!$D$33:$D$776,СВЦЭМ!$A$33:$A$776,$A30,СВЦЭМ!$B$33:$B$776,D$11)+'СЕТ СН'!$F$14+СВЦЭМ!$D$10+'СЕТ СН'!$F$5-'СЕТ СН'!$F$24</f>
        <v>2026.6197746</v>
      </c>
      <c r="E30" s="36">
        <f>SUMIFS(СВЦЭМ!$D$33:$D$776,СВЦЭМ!$A$33:$A$776,$A30,СВЦЭМ!$B$33:$B$776,E$11)+'СЕТ СН'!$F$14+СВЦЭМ!$D$10+'СЕТ СН'!$F$5-'СЕТ СН'!$F$24</f>
        <v>2035.6820446900001</v>
      </c>
      <c r="F30" s="36">
        <f>SUMIFS(СВЦЭМ!$D$33:$D$776,СВЦЭМ!$A$33:$A$776,$A30,СВЦЭМ!$B$33:$B$776,F$11)+'СЕТ СН'!$F$14+СВЦЭМ!$D$10+'СЕТ СН'!$F$5-'СЕТ СН'!$F$24</f>
        <v>2048.6257823999999</v>
      </c>
      <c r="G30" s="36">
        <f>SUMIFS(СВЦЭМ!$D$33:$D$776,СВЦЭМ!$A$33:$A$776,$A30,СВЦЭМ!$B$33:$B$776,G$11)+'СЕТ СН'!$F$14+СВЦЭМ!$D$10+'СЕТ СН'!$F$5-'СЕТ СН'!$F$24</f>
        <v>2029.8384485199999</v>
      </c>
      <c r="H30" s="36">
        <f>SUMIFS(СВЦЭМ!$D$33:$D$776,СВЦЭМ!$A$33:$A$776,$A30,СВЦЭМ!$B$33:$B$776,H$11)+'СЕТ СН'!$F$14+СВЦЭМ!$D$10+'СЕТ СН'!$F$5-'СЕТ СН'!$F$24</f>
        <v>1963.9919290900002</v>
      </c>
      <c r="I30" s="36">
        <f>SUMIFS(СВЦЭМ!$D$33:$D$776,СВЦЭМ!$A$33:$A$776,$A30,СВЦЭМ!$B$33:$B$776,I$11)+'СЕТ СН'!$F$14+СВЦЭМ!$D$10+'СЕТ СН'!$F$5-'СЕТ СН'!$F$24</f>
        <v>1892.34780531</v>
      </c>
      <c r="J30" s="36">
        <f>SUMIFS(СВЦЭМ!$D$33:$D$776,СВЦЭМ!$A$33:$A$776,$A30,СВЦЭМ!$B$33:$B$776,J$11)+'СЕТ СН'!$F$14+СВЦЭМ!$D$10+'СЕТ СН'!$F$5-'СЕТ СН'!$F$24</f>
        <v>1853.4499393199999</v>
      </c>
      <c r="K30" s="36">
        <f>SUMIFS(СВЦЭМ!$D$33:$D$776,СВЦЭМ!$A$33:$A$776,$A30,СВЦЭМ!$B$33:$B$776,K$11)+'СЕТ СН'!$F$14+СВЦЭМ!$D$10+'СЕТ СН'!$F$5-'СЕТ СН'!$F$24</f>
        <v>1826.2665214900001</v>
      </c>
      <c r="L30" s="36">
        <f>SUMIFS(СВЦЭМ!$D$33:$D$776,СВЦЭМ!$A$33:$A$776,$A30,СВЦЭМ!$B$33:$B$776,L$11)+'СЕТ СН'!$F$14+СВЦЭМ!$D$10+'СЕТ СН'!$F$5-'СЕТ СН'!$F$24</f>
        <v>1829.4151589200001</v>
      </c>
      <c r="M30" s="36">
        <f>SUMIFS(СВЦЭМ!$D$33:$D$776,СВЦЭМ!$A$33:$A$776,$A30,СВЦЭМ!$B$33:$B$776,M$11)+'СЕТ СН'!$F$14+СВЦЭМ!$D$10+'СЕТ СН'!$F$5-'СЕТ СН'!$F$24</f>
        <v>1857.0511325800001</v>
      </c>
      <c r="N30" s="36">
        <f>SUMIFS(СВЦЭМ!$D$33:$D$776,СВЦЭМ!$A$33:$A$776,$A30,СВЦЭМ!$B$33:$B$776,N$11)+'СЕТ СН'!$F$14+СВЦЭМ!$D$10+'СЕТ СН'!$F$5-'СЕТ СН'!$F$24</f>
        <v>1928.3599411</v>
      </c>
      <c r="O30" s="36">
        <f>SUMIFS(СВЦЭМ!$D$33:$D$776,СВЦЭМ!$A$33:$A$776,$A30,СВЦЭМ!$B$33:$B$776,O$11)+'СЕТ СН'!$F$14+СВЦЭМ!$D$10+'СЕТ СН'!$F$5-'СЕТ СН'!$F$24</f>
        <v>1966.14408686</v>
      </c>
      <c r="P30" s="36">
        <f>SUMIFS(СВЦЭМ!$D$33:$D$776,СВЦЭМ!$A$33:$A$776,$A30,СВЦЭМ!$B$33:$B$776,P$11)+'СЕТ СН'!$F$14+СВЦЭМ!$D$10+'СЕТ СН'!$F$5-'СЕТ СН'!$F$24</f>
        <v>1980.03620845</v>
      </c>
      <c r="Q30" s="36">
        <f>SUMIFS(СВЦЭМ!$D$33:$D$776,СВЦЭМ!$A$33:$A$776,$A30,СВЦЭМ!$B$33:$B$776,Q$11)+'СЕТ СН'!$F$14+СВЦЭМ!$D$10+'СЕТ СН'!$F$5-'СЕТ СН'!$F$24</f>
        <v>1987.6102825200001</v>
      </c>
      <c r="R30" s="36">
        <f>SUMIFS(СВЦЭМ!$D$33:$D$776,СВЦЭМ!$A$33:$A$776,$A30,СВЦЭМ!$B$33:$B$776,R$11)+'СЕТ СН'!$F$14+СВЦЭМ!$D$10+'СЕТ СН'!$F$5-'СЕТ СН'!$F$24</f>
        <v>1953.1356714799999</v>
      </c>
      <c r="S30" s="36">
        <f>SUMIFS(СВЦЭМ!$D$33:$D$776,СВЦЭМ!$A$33:$A$776,$A30,СВЦЭМ!$B$33:$B$776,S$11)+'СЕТ СН'!$F$14+СВЦЭМ!$D$10+'СЕТ СН'!$F$5-'СЕТ СН'!$F$24</f>
        <v>1906.1307549200001</v>
      </c>
      <c r="T30" s="36">
        <f>SUMIFS(СВЦЭМ!$D$33:$D$776,СВЦЭМ!$A$33:$A$776,$A30,СВЦЭМ!$B$33:$B$776,T$11)+'СЕТ СН'!$F$14+СВЦЭМ!$D$10+'СЕТ СН'!$F$5-'СЕТ СН'!$F$24</f>
        <v>1882.0088163600001</v>
      </c>
      <c r="U30" s="36">
        <f>SUMIFS(СВЦЭМ!$D$33:$D$776,СВЦЭМ!$A$33:$A$776,$A30,СВЦЭМ!$B$33:$B$776,U$11)+'СЕТ СН'!$F$14+СВЦЭМ!$D$10+'СЕТ СН'!$F$5-'СЕТ СН'!$F$24</f>
        <v>1849.8064145799999</v>
      </c>
      <c r="V30" s="36">
        <f>SUMIFS(СВЦЭМ!$D$33:$D$776,СВЦЭМ!$A$33:$A$776,$A30,СВЦЭМ!$B$33:$B$776,V$11)+'СЕТ СН'!$F$14+СВЦЭМ!$D$10+'СЕТ СН'!$F$5-'СЕТ СН'!$F$24</f>
        <v>1839.29863914</v>
      </c>
      <c r="W30" s="36">
        <f>SUMIFS(СВЦЭМ!$D$33:$D$776,СВЦЭМ!$A$33:$A$776,$A30,СВЦЭМ!$B$33:$B$776,W$11)+'СЕТ СН'!$F$14+СВЦЭМ!$D$10+'СЕТ СН'!$F$5-'СЕТ СН'!$F$24</f>
        <v>1854.1491157600001</v>
      </c>
      <c r="X30" s="36">
        <f>SUMIFS(СВЦЭМ!$D$33:$D$776,СВЦЭМ!$A$33:$A$776,$A30,СВЦЭМ!$B$33:$B$776,X$11)+'СЕТ СН'!$F$14+СВЦЭМ!$D$10+'СЕТ СН'!$F$5-'СЕТ СН'!$F$24</f>
        <v>1921.2520176200001</v>
      </c>
      <c r="Y30" s="36">
        <f>SUMIFS(СВЦЭМ!$D$33:$D$776,СВЦЭМ!$A$33:$A$776,$A30,СВЦЭМ!$B$33:$B$776,Y$11)+'СЕТ СН'!$F$14+СВЦЭМ!$D$10+'СЕТ СН'!$F$5-'СЕТ СН'!$F$24</f>
        <v>1980.6344030700002</v>
      </c>
    </row>
    <row r="31" spans="1:25" ht="15.75" x14ac:dyDescent="0.2">
      <c r="A31" s="35">
        <f t="shared" si="0"/>
        <v>43544</v>
      </c>
      <c r="B31" s="36">
        <f>SUMIFS(СВЦЭМ!$D$33:$D$776,СВЦЭМ!$A$33:$A$776,$A31,СВЦЭМ!$B$33:$B$776,B$11)+'СЕТ СН'!$F$14+СВЦЭМ!$D$10+'СЕТ СН'!$F$5-'СЕТ СН'!$F$24</f>
        <v>1994.1052889100001</v>
      </c>
      <c r="C31" s="36">
        <f>SUMIFS(СВЦЭМ!$D$33:$D$776,СВЦЭМ!$A$33:$A$776,$A31,СВЦЭМ!$B$33:$B$776,C$11)+'СЕТ СН'!$F$14+СВЦЭМ!$D$10+'СЕТ СН'!$F$5-'СЕТ СН'!$F$24</f>
        <v>2026.15156772</v>
      </c>
      <c r="D31" s="36">
        <f>SUMIFS(СВЦЭМ!$D$33:$D$776,СВЦЭМ!$A$33:$A$776,$A31,СВЦЭМ!$B$33:$B$776,D$11)+'СЕТ СН'!$F$14+СВЦЭМ!$D$10+'СЕТ СН'!$F$5-'СЕТ СН'!$F$24</f>
        <v>2011.1915925600001</v>
      </c>
      <c r="E31" s="36">
        <f>SUMIFS(СВЦЭМ!$D$33:$D$776,СВЦЭМ!$A$33:$A$776,$A31,СВЦЭМ!$B$33:$B$776,E$11)+'СЕТ СН'!$F$14+СВЦЭМ!$D$10+'СЕТ СН'!$F$5-'СЕТ СН'!$F$24</f>
        <v>2013.2430301300001</v>
      </c>
      <c r="F31" s="36">
        <f>SUMIFS(СВЦЭМ!$D$33:$D$776,СВЦЭМ!$A$33:$A$776,$A31,СВЦЭМ!$B$33:$B$776,F$11)+'СЕТ СН'!$F$14+СВЦЭМ!$D$10+'СЕТ СН'!$F$5-'СЕТ СН'!$F$24</f>
        <v>2016.5207169800001</v>
      </c>
      <c r="G31" s="36">
        <f>SUMIFS(СВЦЭМ!$D$33:$D$776,СВЦЭМ!$A$33:$A$776,$A31,СВЦЭМ!$B$33:$B$776,G$11)+'СЕТ СН'!$F$14+СВЦЭМ!$D$10+'СЕТ СН'!$F$5-'СЕТ СН'!$F$24</f>
        <v>2002.8988108600001</v>
      </c>
      <c r="H31" s="36">
        <f>SUMIFS(СВЦЭМ!$D$33:$D$776,СВЦЭМ!$A$33:$A$776,$A31,СВЦЭМ!$B$33:$B$776,H$11)+'СЕТ СН'!$F$14+СВЦЭМ!$D$10+'СЕТ СН'!$F$5-'СЕТ СН'!$F$24</f>
        <v>1959.3852542899999</v>
      </c>
      <c r="I31" s="36">
        <f>SUMIFS(СВЦЭМ!$D$33:$D$776,СВЦЭМ!$A$33:$A$776,$A31,СВЦЭМ!$B$33:$B$776,I$11)+'СЕТ СН'!$F$14+СВЦЭМ!$D$10+'СЕТ СН'!$F$5-'СЕТ СН'!$F$24</f>
        <v>1932.0417903100001</v>
      </c>
      <c r="J31" s="36">
        <f>SUMIFS(СВЦЭМ!$D$33:$D$776,СВЦЭМ!$A$33:$A$776,$A31,СВЦЭМ!$B$33:$B$776,J$11)+'СЕТ СН'!$F$14+СВЦЭМ!$D$10+'СЕТ СН'!$F$5-'СЕТ СН'!$F$24</f>
        <v>1880.2544599100002</v>
      </c>
      <c r="K31" s="36">
        <f>SUMIFS(СВЦЭМ!$D$33:$D$776,СВЦЭМ!$A$33:$A$776,$A31,СВЦЭМ!$B$33:$B$776,K$11)+'СЕТ СН'!$F$14+СВЦЭМ!$D$10+'СЕТ СН'!$F$5-'СЕТ СН'!$F$24</f>
        <v>1855.58669143</v>
      </c>
      <c r="L31" s="36">
        <f>SUMIFS(СВЦЭМ!$D$33:$D$776,СВЦЭМ!$A$33:$A$776,$A31,СВЦЭМ!$B$33:$B$776,L$11)+'СЕТ СН'!$F$14+СВЦЭМ!$D$10+'СЕТ СН'!$F$5-'СЕТ СН'!$F$24</f>
        <v>1852.55028752</v>
      </c>
      <c r="M31" s="36">
        <f>SUMIFS(СВЦЭМ!$D$33:$D$776,СВЦЭМ!$A$33:$A$776,$A31,СВЦЭМ!$B$33:$B$776,M$11)+'СЕТ СН'!$F$14+СВЦЭМ!$D$10+'СЕТ СН'!$F$5-'СЕТ СН'!$F$24</f>
        <v>1876.3658004700001</v>
      </c>
      <c r="N31" s="36">
        <f>SUMIFS(СВЦЭМ!$D$33:$D$776,СВЦЭМ!$A$33:$A$776,$A31,СВЦЭМ!$B$33:$B$776,N$11)+'СЕТ СН'!$F$14+СВЦЭМ!$D$10+'СЕТ СН'!$F$5-'СЕТ СН'!$F$24</f>
        <v>1911.46018761</v>
      </c>
      <c r="O31" s="36">
        <f>SUMIFS(СВЦЭМ!$D$33:$D$776,СВЦЭМ!$A$33:$A$776,$A31,СВЦЭМ!$B$33:$B$776,O$11)+'СЕТ СН'!$F$14+СВЦЭМ!$D$10+'СЕТ СН'!$F$5-'СЕТ СН'!$F$24</f>
        <v>1923.25420581</v>
      </c>
      <c r="P31" s="36">
        <f>SUMIFS(СВЦЭМ!$D$33:$D$776,СВЦЭМ!$A$33:$A$776,$A31,СВЦЭМ!$B$33:$B$776,P$11)+'СЕТ СН'!$F$14+СВЦЭМ!$D$10+'СЕТ СН'!$F$5-'СЕТ СН'!$F$24</f>
        <v>1937.64408432</v>
      </c>
      <c r="Q31" s="36">
        <f>SUMIFS(СВЦЭМ!$D$33:$D$776,СВЦЭМ!$A$33:$A$776,$A31,СВЦЭМ!$B$33:$B$776,Q$11)+'СЕТ СН'!$F$14+СВЦЭМ!$D$10+'СЕТ СН'!$F$5-'СЕТ СН'!$F$24</f>
        <v>1931.7318628200001</v>
      </c>
      <c r="R31" s="36">
        <f>SUMIFS(СВЦЭМ!$D$33:$D$776,СВЦЭМ!$A$33:$A$776,$A31,СВЦЭМ!$B$33:$B$776,R$11)+'СЕТ СН'!$F$14+СВЦЭМ!$D$10+'СЕТ СН'!$F$5-'СЕТ СН'!$F$24</f>
        <v>1904.0921543899999</v>
      </c>
      <c r="S31" s="36">
        <f>SUMIFS(СВЦЭМ!$D$33:$D$776,СВЦЭМ!$A$33:$A$776,$A31,СВЦЭМ!$B$33:$B$776,S$11)+'СЕТ СН'!$F$14+СВЦЭМ!$D$10+'СЕТ СН'!$F$5-'СЕТ СН'!$F$24</f>
        <v>1861.00095334</v>
      </c>
      <c r="T31" s="36">
        <f>SUMIFS(СВЦЭМ!$D$33:$D$776,СВЦЭМ!$A$33:$A$776,$A31,СВЦЭМ!$B$33:$B$776,T$11)+'СЕТ СН'!$F$14+СВЦЭМ!$D$10+'СЕТ СН'!$F$5-'СЕТ СН'!$F$24</f>
        <v>1848.1304006300002</v>
      </c>
      <c r="U31" s="36">
        <f>SUMIFS(СВЦЭМ!$D$33:$D$776,СВЦЭМ!$A$33:$A$776,$A31,СВЦЭМ!$B$33:$B$776,U$11)+'СЕТ СН'!$F$14+СВЦЭМ!$D$10+'СЕТ СН'!$F$5-'СЕТ СН'!$F$24</f>
        <v>1818.7937472799999</v>
      </c>
      <c r="V31" s="36">
        <f>SUMIFS(СВЦЭМ!$D$33:$D$776,СВЦЭМ!$A$33:$A$776,$A31,СВЦЭМ!$B$33:$B$776,V$11)+'СЕТ СН'!$F$14+СВЦЭМ!$D$10+'СЕТ СН'!$F$5-'СЕТ СН'!$F$24</f>
        <v>1809.8807313699999</v>
      </c>
      <c r="W31" s="36">
        <f>SUMIFS(СВЦЭМ!$D$33:$D$776,СВЦЭМ!$A$33:$A$776,$A31,СВЦЭМ!$B$33:$B$776,W$11)+'СЕТ СН'!$F$14+СВЦЭМ!$D$10+'СЕТ СН'!$F$5-'СЕТ СН'!$F$24</f>
        <v>1806.5390676699999</v>
      </c>
      <c r="X31" s="36">
        <f>SUMIFS(СВЦЭМ!$D$33:$D$776,СВЦЭМ!$A$33:$A$776,$A31,СВЦЭМ!$B$33:$B$776,X$11)+'СЕТ СН'!$F$14+СВЦЭМ!$D$10+'СЕТ СН'!$F$5-'СЕТ СН'!$F$24</f>
        <v>1843.8758288500001</v>
      </c>
      <c r="Y31" s="36">
        <f>SUMIFS(СВЦЭМ!$D$33:$D$776,СВЦЭМ!$A$33:$A$776,$A31,СВЦЭМ!$B$33:$B$776,Y$11)+'СЕТ СН'!$F$14+СВЦЭМ!$D$10+'СЕТ СН'!$F$5-'СЕТ СН'!$F$24</f>
        <v>1898.74198069</v>
      </c>
    </row>
    <row r="32" spans="1:25" ht="15.75" x14ac:dyDescent="0.2">
      <c r="A32" s="35">
        <f t="shared" si="0"/>
        <v>43545</v>
      </c>
      <c r="B32" s="36">
        <f>SUMIFS(СВЦЭМ!$D$33:$D$776,СВЦЭМ!$A$33:$A$776,$A32,СВЦЭМ!$B$33:$B$776,B$11)+'СЕТ СН'!$F$14+СВЦЭМ!$D$10+'СЕТ СН'!$F$5-'СЕТ СН'!$F$24</f>
        <v>1949.08945885</v>
      </c>
      <c r="C32" s="36">
        <f>SUMIFS(СВЦЭМ!$D$33:$D$776,СВЦЭМ!$A$33:$A$776,$A32,СВЦЭМ!$B$33:$B$776,C$11)+'СЕТ СН'!$F$14+СВЦЭМ!$D$10+'СЕТ СН'!$F$5-'СЕТ СН'!$F$24</f>
        <v>1990.7331619000001</v>
      </c>
      <c r="D32" s="36">
        <f>SUMIFS(СВЦЭМ!$D$33:$D$776,СВЦЭМ!$A$33:$A$776,$A32,СВЦЭМ!$B$33:$B$776,D$11)+'СЕТ СН'!$F$14+СВЦЭМ!$D$10+'СЕТ СН'!$F$5-'СЕТ СН'!$F$24</f>
        <v>2014.4526813299999</v>
      </c>
      <c r="E32" s="36">
        <f>SUMIFS(СВЦЭМ!$D$33:$D$776,СВЦЭМ!$A$33:$A$776,$A32,СВЦЭМ!$B$33:$B$776,E$11)+'СЕТ СН'!$F$14+СВЦЭМ!$D$10+'СЕТ СН'!$F$5-'СЕТ СН'!$F$24</f>
        <v>2023.31102093</v>
      </c>
      <c r="F32" s="36">
        <f>SUMIFS(СВЦЭМ!$D$33:$D$776,СВЦЭМ!$A$33:$A$776,$A32,СВЦЭМ!$B$33:$B$776,F$11)+'СЕТ СН'!$F$14+СВЦЭМ!$D$10+'СЕТ СН'!$F$5-'СЕТ СН'!$F$24</f>
        <v>2034.4781773300001</v>
      </c>
      <c r="G32" s="36">
        <f>SUMIFS(СВЦЭМ!$D$33:$D$776,СВЦЭМ!$A$33:$A$776,$A32,СВЦЭМ!$B$33:$B$776,G$11)+'СЕТ СН'!$F$14+СВЦЭМ!$D$10+'СЕТ СН'!$F$5-'СЕТ СН'!$F$24</f>
        <v>2000.6135570800002</v>
      </c>
      <c r="H32" s="36">
        <f>SUMIFS(СВЦЭМ!$D$33:$D$776,СВЦЭМ!$A$33:$A$776,$A32,СВЦЭМ!$B$33:$B$776,H$11)+'СЕТ СН'!$F$14+СВЦЭМ!$D$10+'СЕТ СН'!$F$5-'СЕТ СН'!$F$24</f>
        <v>1944.5540042299999</v>
      </c>
      <c r="I32" s="36">
        <f>SUMIFS(СВЦЭМ!$D$33:$D$776,СВЦЭМ!$A$33:$A$776,$A32,СВЦЭМ!$B$33:$B$776,I$11)+'СЕТ СН'!$F$14+СВЦЭМ!$D$10+'СЕТ СН'!$F$5-'СЕТ СН'!$F$24</f>
        <v>1884.8168471500001</v>
      </c>
      <c r="J32" s="36">
        <f>SUMIFS(СВЦЭМ!$D$33:$D$776,СВЦЭМ!$A$33:$A$776,$A32,СВЦЭМ!$B$33:$B$776,J$11)+'СЕТ СН'!$F$14+СВЦЭМ!$D$10+'СЕТ СН'!$F$5-'СЕТ СН'!$F$24</f>
        <v>1837.53975214</v>
      </c>
      <c r="K32" s="36">
        <f>SUMIFS(СВЦЭМ!$D$33:$D$776,СВЦЭМ!$A$33:$A$776,$A32,СВЦЭМ!$B$33:$B$776,K$11)+'СЕТ СН'!$F$14+СВЦЭМ!$D$10+'СЕТ СН'!$F$5-'СЕТ СН'!$F$24</f>
        <v>1829.6415530600002</v>
      </c>
      <c r="L32" s="36">
        <f>SUMIFS(СВЦЭМ!$D$33:$D$776,СВЦЭМ!$A$33:$A$776,$A32,СВЦЭМ!$B$33:$B$776,L$11)+'СЕТ СН'!$F$14+СВЦЭМ!$D$10+'СЕТ СН'!$F$5-'СЕТ СН'!$F$24</f>
        <v>1854.9480442700001</v>
      </c>
      <c r="M32" s="36">
        <f>SUMIFS(СВЦЭМ!$D$33:$D$776,СВЦЭМ!$A$33:$A$776,$A32,СВЦЭМ!$B$33:$B$776,M$11)+'СЕТ СН'!$F$14+СВЦЭМ!$D$10+'СЕТ СН'!$F$5-'СЕТ СН'!$F$24</f>
        <v>1900.23891005</v>
      </c>
      <c r="N32" s="36">
        <f>SUMIFS(СВЦЭМ!$D$33:$D$776,СВЦЭМ!$A$33:$A$776,$A32,СВЦЭМ!$B$33:$B$776,N$11)+'СЕТ СН'!$F$14+СВЦЭМ!$D$10+'СЕТ СН'!$F$5-'СЕТ СН'!$F$24</f>
        <v>1943.25214484</v>
      </c>
      <c r="O32" s="36">
        <f>SUMIFS(СВЦЭМ!$D$33:$D$776,СВЦЭМ!$A$33:$A$776,$A32,СВЦЭМ!$B$33:$B$776,O$11)+'СЕТ СН'!$F$14+СВЦЭМ!$D$10+'СЕТ СН'!$F$5-'СЕТ СН'!$F$24</f>
        <v>1964.02920038</v>
      </c>
      <c r="P32" s="36">
        <f>SUMIFS(СВЦЭМ!$D$33:$D$776,СВЦЭМ!$A$33:$A$776,$A32,СВЦЭМ!$B$33:$B$776,P$11)+'СЕТ СН'!$F$14+СВЦЭМ!$D$10+'СЕТ СН'!$F$5-'СЕТ СН'!$F$24</f>
        <v>1975.4054733</v>
      </c>
      <c r="Q32" s="36">
        <f>SUMIFS(СВЦЭМ!$D$33:$D$776,СВЦЭМ!$A$33:$A$776,$A32,СВЦЭМ!$B$33:$B$776,Q$11)+'СЕТ СН'!$F$14+СВЦЭМ!$D$10+'СЕТ СН'!$F$5-'СЕТ СН'!$F$24</f>
        <v>1970.3931677999999</v>
      </c>
      <c r="R32" s="36">
        <f>SUMIFS(СВЦЭМ!$D$33:$D$776,СВЦЭМ!$A$33:$A$776,$A32,СВЦЭМ!$B$33:$B$776,R$11)+'СЕТ СН'!$F$14+СВЦЭМ!$D$10+'СЕТ СН'!$F$5-'СЕТ СН'!$F$24</f>
        <v>1942.6166179500001</v>
      </c>
      <c r="S32" s="36">
        <f>SUMIFS(СВЦЭМ!$D$33:$D$776,СВЦЭМ!$A$33:$A$776,$A32,СВЦЭМ!$B$33:$B$776,S$11)+'СЕТ СН'!$F$14+СВЦЭМ!$D$10+'СЕТ СН'!$F$5-'СЕТ СН'!$F$24</f>
        <v>1894.2439397000001</v>
      </c>
      <c r="T32" s="36">
        <f>SUMIFS(СВЦЭМ!$D$33:$D$776,СВЦЭМ!$A$33:$A$776,$A32,СВЦЭМ!$B$33:$B$776,T$11)+'СЕТ СН'!$F$14+СВЦЭМ!$D$10+'СЕТ СН'!$F$5-'СЕТ СН'!$F$24</f>
        <v>1843.1310855000002</v>
      </c>
      <c r="U32" s="36">
        <f>SUMIFS(СВЦЭМ!$D$33:$D$776,СВЦЭМ!$A$33:$A$776,$A32,СВЦЭМ!$B$33:$B$776,U$11)+'СЕТ СН'!$F$14+СВЦЭМ!$D$10+'СЕТ СН'!$F$5-'СЕТ СН'!$F$24</f>
        <v>1812.1252355000001</v>
      </c>
      <c r="V32" s="36">
        <f>SUMIFS(СВЦЭМ!$D$33:$D$776,СВЦЭМ!$A$33:$A$776,$A32,СВЦЭМ!$B$33:$B$776,V$11)+'СЕТ СН'!$F$14+СВЦЭМ!$D$10+'СЕТ СН'!$F$5-'СЕТ СН'!$F$24</f>
        <v>1816.3581930800001</v>
      </c>
      <c r="W32" s="36">
        <f>SUMIFS(СВЦЭМ!$D$33:$D$776,СВЦЭМ!$A$33:$A$776,$A32,СВЦЭМ!$B$33:$B$776,W$11)+'СЕТ СН'!$F$14+СВЦЭМ!$D$10+'СЕТ СН'!$F$5-'СЕТ СН'!$F$24</f>
        <v>1827.8789179400001</v>
      </c>
      <c r="X32" s="36">
        <f>SUMIFS(СВЦЭМ!$D$33:$D$776,СВЦЭМ!$A$33:$A$776,$A32,СВЦЭМ!$B$33:$B$776,X$11)+'СЕТ СН'!$F$14+СВЦЭМ!$D$10+'СЕТ СН'!$F$5-'СЕТ СН'!$F$24</f>
        <v>1895.77328945</v>
      </c>
      <c r="Y32" s="36">
        <f>SUMIFS(СВЦЭМ!$D$33:$D$776,СВЦЭМ!$A$33:$A$776,$A32,СВЦЭМ!$B$33:$B$776,Y$11)+'СЕТ СН'!$F$14+СВЦЭМ!$D$10+'СЕТ СН'!$F$5-'СЕТ СН'!$F$24</f>
        <v>1957.30848354</v>
      </c>
    </row>
    <row r="33" spans="1:27" ht="15.75" x14ac:dyDescent="0.2">
      <c r="A33" s="35">
        <f t="shared" si="0"/>
        <v>43546</v>
      </c>
      <c r="B33" s="36">
        <f>SUMIFS(СВЦЭМ!$D$33:$D$776,СВЦЭМ!$A$33:$A$776,$A33,СВЦЭМ!$B$33:$B$776,B$11)+'СЕТ СН'!$F$14+СВЦЭМ!$D$10+'СЕТ СН'!$F$5-'СЕТ СН'!$F$24</f>
        <v>1977.25247543</v>
      </c>
      <c r="C33" s="36">
        <f>SUMIFS(СВЦЭМ!$D$33:$D$776,СВЦЭМ!$A$33:$A$776,$A33,СВЦЭМ!$B$33:$B$776,C$11)+'СЕТ СН'!$F$14+СВЦЭМ!$D$10+'СЕТ СН'!$F$5-'СЕТ СН'!$F$24</f>
        <v>2034.56999223</v>
      </c>
      <c r="D33" s="36">
        <f>SUMIFS(СВЦЭМ!$D$33:$D$776,СВЦЭМ!$A$33:$A$776,$A33,СВЦЭМ!$B$33:$B$776,D$11)+'СЕТ СН'!$F$14+СВЦЭМ!$D$10+'СЕТ СН'!$F$5-'СЕТ СН'!$F$24</f>
        <v>2030.3590061</v>
      </c>
      <c r="E33" s="36">
        <f>SUMIFS(СВЦЭМ!$D$33:$D$776,СВЦЭМ!$A$33:$A$776,$A33,СВЦЭМ!$B$33:$B$776,E$11)+'СЕТ СН'!$F$14+СВЦЭМ!$D$10+'СЕТ СН'!$F$5-'СЕТ СН'!$F$24</f>
        <v>2033.2575612200001</v>
      </c>
      <c r="F33" s="36">
        <f>SUMIFS(СВЦЭМ!$D$33:$D$776,СВЦЭМ!$A$33:$A$776,$A33,СВЦЭМ!$B$33:$B$776,F$11)+'СЕТ СН'!$F$14+СВЦЭМ!$D$10+'СЕТ СН'!$F$5-'СЕТ СН'!$F$24</f>
        <v>2039.47345509</v>
      </c>
      <c r="G33" s="36">
        <f>SUMIFS(СВЦЭМ!$D$33:$D$776,СВЦЭМ!$A$33:$A$776,$A33,СВЦЭМ!$B$33:$B$776,G$11)+'СЕТ СН'!$F$14+СВЦЭМ!$D$10+'СЕТ СН'!$F$5-'СЕТ СН'!$F$24</f>
        <v>2029.63284359</v>
      </c>
      <c r="H33" s="36">
        <f>SUMIFS(СВЦЭМ!$D$33:$D$776,СВЦЭМ!$A$33:$A$776,$A33,СВЦЭМ!$B$33:$B$776,H$11)+'СЕТ СН'!$F$14+СВЦЭМ!$D$10+'СЕТ СН'!$F$5-'СЕТ СН'!$F$24</f>
        <v>1969.5272783099999</v>
      </c>
      <c r="I33" s="36">
        <f>SUMIFS(СВЦЭМ!$D$33:$D$776,СВЦЭМ!$A$33:$A$776,$A33,СВЦЭМ!$B$33:$B$776,I$11)+'СЕТ СН'!$F$14+СВЦЭМ!$D$10+'СЕТ СН'!$F$5-'СЕТ СН'!$F$24</f>
        <v>1925.06730496</v>
      </c>
      <c r="J33" s="36">
        <f>SUMIFS(СВЦЭМ!$D$33:$D$776,СВЦЭМ!$A$33:$A$776,$A33,СВЦЭМ!$B$33:$B$776,J$11)+'СЕТ СН'!$F$14+СВЦЭМ!$D$10+'СЕТ СН'!$F$5-'СЕТ СН'!$F$24</f>
        <v>1893.32594408</v>
      </c>
      <c r="K33" s="36">
        <f>SUMIFS(СВЦЭМ!$D$33:$D$776,СВЦЭМ!$A$33:$A$776,$A33,СВЦЭМ!$B$33:$B$776,K$11)+'СЕТ СН'!$F$14+СВЦЭМ!$D$10+'СЕТ СН'!$F$5-'СЕТ СН'!$F$24</f>
        <v>1873.9416392000001</v>
      </c>
      <c r="L33" s="36">
        <f>SUMIFS(СВЦЭМ!$D$33:$D$776,СВЦЭМ!$A$33:$A$776,$A33,СВЦЭМ!$B$33:$B$776,L$11)+'СЕТ СН'!$F$14+СВЦЭМ!$D$10+'СЕТ СН'!$F$5-'СЕТ СН'!$F$24</f>
        <v>1878.5043318400001</v>
      </c>
      <c r="M33" s="36">
        <f>SUMIFS(СВЦЭМ!$D$33:$D$776,СВЦЭМ!$A$33:$A$776,$A33,СВЦЭМ!$B$33:$B$776,M$11)+'СЕТ СН'!$F$14+СВЦЭМ!$D$10+'СЕТ СН'!$F$5-'СЕТ СН'!$F$24</f>
        <v>1898.9580760900001</v>
      </c>
      <c r="N33" s="36">
        <f>SUMIFS(СВЦЭМ!$D$33:$D$776,СВЦЭМ!$A$33:$A$776,$A33,СВЦЭМ!$B$33:$B$776,N$11)+'СЕТ СН'!$F$14+СВЦЭМ!$D$10+'СЕТ СН'!$F$5-'СЕТ СН'!$F$24</f>
        <v>1911.35427555</v>
      </c>
      <c r="O33" s="36">
        <f>SUMIFS(СВЦЭМ!$D$33:$D$776,СВЦЭМ!$A$33:$A$776,$A33,СВЦЭМ!$B$33:$B$776,O$11)+'СЕТ СН'!$F$14+СВЦЭМ!$D$10+'СЕТ СН'!$F$5-'СЕТ СН'!$F$24</f>
        <v>1908.04644768</v>
      </c>
      <c r="P33" s="36">
        <f>SUMIFS(СВЦЭМ!$D$33:$D$776,СВЦЭМ!$A$33:$A$776,$A33,СВЦЭМ!$B$33:$B$776,P$11)+'СЕТ СН'!$F$14+СВЦЭМ!$D$10+'СЕТ СН'!$F$5-'СЕТ СН'!$F$24</f>
        <v>1915.0989554400001</v>
      </c>
      <c r="Q33" s="36">
        <f>SUMIFS(СВЦЭМ!$D$33:$D$776,СВЦЭМ!$A$33:$A$776,$A33,СВЦЭМ!$B$33:$B$776,Q$11)+'СЕТ СН'!$F$14+СВЦЭМ!$D$10+'СЕТ СН'!$F$5-'СЕТ СН'!$F$24</f>
        <v>1916.3570199800001</v>
      </c>
      <c r="R33" s="36">
        <f>SUMIFS(СВЦЭМ!$D$33:$D$776,СВЦЭМ!$A$33:$A$776,$A33,СВЦЭМ!$B$33:$B$776,R$11)+'СЕТ СН'!$F$14+СВЦЭМ!$D$10+'СЕТ СН'!$F$5-'СЕТ СН'!$F$24</f>
        <v>1907.11522995</v>
      </c>
      <c r="S33" s="36">
        <f>SUMIFS(СВЦЭМ!$D$33:$D$776,СВЦЭМ!$A$33:$A$776,$A33,СВЦЭМ!$B$33:$B$776,S$11)+'СЕТ СН'!$F$14+СВЦЭМ!$D$10+'СЕТ СН'!$F$5-'СЕТ СН'!$F$24</f>
        <v>1866.0554528500002</v>
      </c>
      <c r="T33" s="36">
        <f>SUMIFS(СВЦЭМ!$D$33:$D$776,СВЦЭМ!$A$33:$A$776,$A33,СВЦЭМ!$B$33:$B$776,T$11)+'СЕТ СН'!$F$14+СВЦЭМ!$D$10+'СЕТ СН'!$F$5-'СЕТ СН'!$F$24</f>
        <v>1842.53905252</v>
      </c>
      <c r="U33" s="36">
        <f>SUMIFS(СВЦЭМ!$D$33:$D$776,СВЦЭМ!$A$33:$A$776,$A33,СВЦЭМ!$B$33:$B$776,U$11)+'СЕТ СН'!$F$14+СВЦЭМ!$D$10+'СЕТ СН'!$F$5-'СЕТ СН'!$F$24</f>
        <v>1837.8632231900001</v>
      </c>
      <c r="V33" s="36">
        <f>SUMIFS(СВЦЭМ!$D$33:$D$776,СВЦЭМ!$A$33:$A$776,$A33,СВЦЭМ!$B$33:$B$776,V$11)+'СЕТ СН'!$F$14+СВЦЭМ!$D$10+'СЕТ СН'!$F$5-'СЕТ СН'!$F$24</f>
        <v>1841.8919507200001</v>
      </c>
      <c r="W33" s="36">
        <f>SUMIFS(СВЦЭМ!$D$33:$D$776,СВЦЭМ!$A$33:$A$776,$A33,СВЦЭМ!$B$33:$B$776,W$11)+'СЕТ СН'!$F$14+СВЦЭМ!$D$10+'СЕТ СН'!$F$5-'СЕТ СН'!$F$24</f>
        <v>1839.9834034099999</v>
      </c>
      <c r="X33" s="36">
        <f>SUMIFS(СВЦЭМ!$D$33:$D$776,СВЦЭМ!$A$33:$A$776,$A33,СВЦЭМ!$B$33:$B$776,X$11)+'СЕТ СН'!$F$14+СВЦЭМ!$D$10+'СЕТ СН'!$F$5-'СЕТ СН'!$F$24</f>
        <v>1887.6165749100001</v>
      </c>
      <c r="Y33" s="36">
        <f>SUMIFS(СВЦЭМ!$D$33:$D$776,СВЦЭМ!$A$33:$A$776,$A33,СВЦЭМ!$B$33:$B$776,Y$11)+'СЕТ СН'!$F$14+СВЦЭМ!$D$10+'СЕТ СН'!$F$5-'СЕТ СН'!$F$24</f>
        <v>1938.35342216</v>
      </c>
    </row>
    <row r="34" spans="1:27" ht="15.75" x14ac:dyDescent="0.2">
      <c r="A34" s="35">
        <f t="shared" si="0"/>
        <v>43547</v>
      </c>
      <c r="B34" s="36">
        <f>SUMIFS(СВЦЭМ!$D$33:$D$776,СВЦЭМ!$A$33:$A$776,$A34,СВЦЭМ!$B$33:$B$776,B$11)+'СЕТ СН'!$F$14+СВЦЭМ!$D$10+'СЕТ СН'!$F$5-'СЕТ СН'!$F$24</f>
        <v>1939.46941092</v>
      </c>
      <c r="C34" s="36">
        <f>SUMIFS(СВЦЭМ!$D$33:$D$776,СВЦЭМ!$A$33:$A$776,$A34,СВЦЭМ!$B$33:$B$776,C$11)+'СЕТ СН'!$F$14+СВЦЭМ!$D$10+'СЕТ СН'!$F$5-'СЕТ СН'!$F$24</f>
        <v>1965.91170336</v>
      </c>
      <c r="D34" s="36">
        <f>SUMIFS(СВЦЭМ!$D$33:$D$776,СВЦЭМ!$A$33:$A$776,$A34,СВЦЭМ!$B$33:$B$776,D$11)+'СЕТ СН'!$F$14+СВЦЭМ!$D$10+'СЕТ СН'!$F$5-'СЕТ СН'!$F$24</f>
        <v>1986.1514527100001</v>
      </c>
      <c r="E34" s="36">
        <f>SUMIFS(СВЦЭМ!$D$33:$D$776,СВЦЭМ!$A$33:$A$776,$A34,СВЦЭМ!$B$33:$B$776,E$11)+'СЕТ СН'!$F$14+СВЦЭМ!$D$10+'СЕТ СН'!$F$5-'СЕТ СН'!$F$24</f>
        <v>1995.6282148800001</v>
      </c>
      <c r="F34" s="36">
        <f>SUMIFS(СВЦЭМ!$D$33:$D$776,СВЦЭМ!$A$33:$A$776,$A34,СВЦЭМ!$B$33:$B$776,F$11)+'СЕТ СН'!$F$14+СВЦЭМ!$D$10+'СЕТ СН'!$F$5-'СЕТ СН'!$F$24</f>
        <v>1992.5706792400001</v>
      </c>
      <c r="G34" s="36">
        <f>SUMIFS(СВЦЭМ!$D$33:$D$776,СВЦЭМ!$A$33:$A$776,$A34,СВЦЭМ!$B$33:$B$776,G$11)+'СЕТ СН'!$F$14+СВЦЭМ!$D$10+'СЕТ СН'!$F$5-'СЕТ СН'!$F$24</f>
        <v>2004.6584604899999</v>
      </c>
      <c r="H34" s="36">
        <f>SUMIFS(СВЦЭМ!$D$33:$D$776,СВЦЭМ!$A$33:$A$776,$A34,СВЦЭМ!$B$33:$B$776,H$11)+'СЕТ СН'!$F$14+СВЦЭМ!$D$10+'СЕТ СН'!$F$5-'СЕТ СН'!$F$24</f>
        <v>2011.87192762</v>
      </c>
      <c r="I34" s="36">
        <f>SUMIFS(СВЦЭМ!$D$33:$D$776,СВЦЭМ!$A$33:$A$776,$A34,СВЦЭМ!$B$33:$B$776,I$11)+'СЕТ СН'!$F$14+СВЦЭМ!$D$10+'СЕТ СН'!$F$5-'СЕТ СН'!$F$24</f>
        <v>2026.0764726299999</v>
      </c>
      <c r="J34" s="36">
        <f>SUMIFS(СВЦЭМ!$D$33:$D$776,СВЦЭМ!$A$33:$A$776,$A34,СВЦЭМ!$B$33:$B$776,J$11)+'СЕТ СН'!$F$14+СВЦЭМ!$D$10+'СЕТ СН'!$F$5-'СЕТ СН'!$F$24</f>
        <v>1968.9070980000001</v>
      </c>
      <c r="K34" s="36">
        <f>SUMIFS(СВЦЭМ!$D$33:$D$776,СВЦЭМ!$A$33:$A$776,$A34,СВЦЭМ!$B$33:$B$776,K$11)+'СЕТ СН'!$F$14+СВЦЭМ!$D$10+'СЕТ СН'!$F$5-'СЕТ СН'!$F$24</f>
        <v>1919.78806405</v>
      </c>
      <c r="L34" s="36">
        <f>SUMIFS(СВЦЭМ!$D$33:$D$776,СВЦЭМ!$A$33:$A$776,$A34,СВЦЭМ!$B$33:$B$776,L$11)+'СЕТ СН'!$F$14+СВЦЭМ!$D$10+'СЕТ СН'!$F$5-'СЕТ СН'!$F$24</f>
        <v>1911.2273853000002</v>
      </c>
      <c r="M34" s="36">
        <f>SUMIFS(СВЦЭМ!$D$33:$D$776,СВЦЭМ!$A$33:$A$776,$A34,СВЦЭМ!$B$33:$B$776,M$11)+'СЕТ СН'!$F$14+СВЦЭМ!$D$10+'СЕТ СН'!$F$5-'СЕТ СН'!$F$24</f>
        <v>1947.2074022699999</v>
      </c>
      <c r="N34" s="36">
        <f>SUMIFS(СВЦЭМ!$D$33:$D$776,СВЦЭМ!$A$33:$A$776,$A34,СВЦЭМ!$B$33:$B$776,N$11)+'СЕТ СН'!$F$14+СВЦЭМ!$D$10+'СЕТ СН'!$F$5-'СЕТ СН'!$F$24</f>
        <v>1959.94229937</v>
      </c>
      <c r="O34" s="36">
        <f>SUMIFS(СВЦЭМ!$D$33:$D$776,СВЦЭМ!$A$33:$A$776,$A34,СВЦЭМ!$B$33:$B$776,O$11)+'СЕТ СН'!$F$14+СВЦЭМ!$D$10+'СЕТ СН'!$F$5-'СЕТ СН'!$F$24</f>
        <v>1950.8803890300001</v>
      </c>
      <c r="P34" s="36">
        <f>SUMIFS(СВЦЭМ!$D$33:$D$776,СВЦЭМ!$A$33:$A$776,$A34,СВЦЭМ!$B$33:$B$776,P$11)+'СЕТ СН'!$F$14+СВЦЭМ!$D$10+'СЕТ СН'!$F$5-'СЕТ СН'!$F$24</f>
        <v>1954.1390624599999</v>
      </c>
      <c r="Q34" s="36">
        <f>SUMIFS(СВЦЭМ!$D$33:$D$776,СВЦЭМ!$A$33:$A$776,$A34,СВЦЭМ!$B$33:$B$776,Q$11)+'СЕТ СН'!$F$14+СВЦЭМ!$D$10+'СЕТ СН'!$F$5-'СЕТ СН'!$F$24</f>
        <v>1954.7050369000001</v>
      </c>
      <c r="R34" s="36">
        <f>SUMIFS(СВЦЭМ!$D$33:$D$776,СВЦЭМ!$A$33:$A$776,$A34,СВЦЭМ!$B$33:$B$776,R$11)+'СЕТ СН'!$F$14+СВЦЭМ!$D$10+'СЕТ СН'!$F$5-'СЕТ СН'!$F$24</f>
        <v>1925.8272752100002</v>
      </c>
      <c r="S34" s="36">
        <f>SUMIFS(СВЦЭМ!$D$33:$D$776,СВЦЭМ!$A$33:$A$776,$A34,СВЦЭМ!$B$33:$B$776,S$11)+'СЕТ СН'!$F$14+СВЦЭМ!$D$10+'СЕТ СН'!$F$5-'СЕТ СН'!$F$24</f>
        <v>1883.4373199700001</v>
      </c>
      <c r="T34" s="36">
        <f>SUMIFS(СВЦЭМ!$D$33:$D$776,СВЦЭМ!$A$33:$A$776,$A34,СВЦЭМ!$B$33:$B$776,T$11)+'СЕТ СН'!$F$14+СВЦЭМ!$D$10+'СЕТ СН'!$F$5-'СЕТ СН'!$F$24</f>
        <v>1874.2216667100001</v>
      </c>
      <c r="U34" s="36">
        <f>SUMIFS(СВЦЭМ!$D$33:$D$776,СВЦЭМ!$A$33:$A$776,$A34,СВЦЭМ!$B$33:$B$776,U$11)+'СЕТ СН'!$F$14+СВЦЭМ!$D$10+'СЕТ СН'!$F$5-'СЕТ СН'!$F$24</f>
        <v>1866.59075992</v>
      </c>
      <c r="V34" s="36">
        <f>SUMIFS(СВЦЭМ!$D$33:$D$776,СВЦЭМ!$A$33:$A$776,$A34,СВЦЭМ!$B$33:$B$776,V$11)+'СЕТ СН'!$F$14+СВЦЭМ!$D$10+'СЕТ СН'!$F$5-'СЕТ СН'!$F$24</f>
        <v>1865.1372028000001</v>
      </c>
      <c r="W34" s="36">
        <f>SUMIFS(СВЦЭМ!$D$33:$D$776,СВЦЭМ!$A$33:$A$776,$A34,СВЦЭМ!$B$33:$B$776,W$11)+'СЕТ СН'!$F$14+СВЦЭМ!$D$10+'СЕТ СН'!$F$5-'СЕТ СН'!$F$24</f>
        <v>1866.3255138899999</v>
      </c>
      <c r="X34" s="36">
        <f>SUMIFS(СВЦЭМ!$D$33:$D$776,СВЦЭМ!$A$33:$A$776,$A34,СВЦЭМ!$B$33:$B$776,X$11)+'СЕТ СН'!$F$14+СВЦЭМ!$D$10+'СЕТ СН'!$F$5-'СЕТ СН'!$F$24</f>
        <v>1906.8892669300001</v>
      </c>
      <c r="Y34" s="36">
        <f>SUMIFS(СВЦЭМ!$D$33:$D$776,СВЦЭМ!$A$33:$A$776,$A34,СВЦЭМ!$B$33:$B$776,Y$11)+'СЕТ СН'!$F$14+СВЦЭМ!$D$10+'СЕТ СН'!$F$5-'СЕТ СН'!$F$24</f>
        <v>1969.7479849700001</v>
      </c>
    </row>
    <row r="35" spans="1:27" ht="15.75" x14ac:dyDescent="0.2">
      <c r="A35" s="35">
        <f t="shared" si="0"/>
        <v>43548</v>
      </c>
      <c r="B35" s="36">
        <f>SUMIFS(СВЦЭМ!$D$33:$D$776,СВЦЭМ!$A$33:$A$776,$A35,СВЦЭМ!$B$33:$B$776,B$11)+'СЕТ СН'!$F$14+СВЦЭМ!$D$10+'СЕТ СН'!$F$5-'СЕТ СН'!$F$24</f>
        <v>1946.8582549600001</v>
      </c>
      <c r="C35" s="36">
        <f>SUMIFS(СВЦЭМ!$D$33:$D$776,СВЦЭМ!$A$33:$A$776,$A35,СВЦЭМ!$B$33:$B$776,C$11)+'СЕТ СН'!$F$14+СВЦЭМ!$D$10+'СЕТ СН'!$F$5-'СЕТ СН'!$F$24</f>
        <v>1963.0268413700001</v>
      </c>
      <c r="D35" s="36">
        <f>SUMIFS(СВЦЭМ!$D$33:$D$776,СВЦЭМ!$A$33:$A$776,$A35,СВЦЭМ!$B$33:$B$776,D$11)+'СЕТ СН'!$F$14+СВЦЭМ!$D$10+'СЕТ СН'!$F$5-'СЕТ СН'!$F$24</f>
        <v>2029.55986493</v>
      </c>
      <c r="E35" s="36">
        <f>SUMIFS(СВЦЭМ!$D$33:$D$776,СВЦЭМ!$A$33:$A$776,$A35,СВЦЭМ!$B$33:$B$776,E$11)+'СЕТ СН'!$F$14+СВЦЭМ!$D$10+'СЕТ СН'!$F$5-'СЕТ СН'!$F$24</f>
        <v>2051.06935522</v>
      </c>
      <c r="F35" s="36">
        <f>SUMIFS(СВЦЭМ!$D$33:$D$776,СВЦЭМ!$A$33:$A$776,$A35,СВЦЭМ!$B$33:$B$776,F$11)+'СЕТ СН'!$F$14+СВЦЭМ!$D$10+'СЕТ СН'!$F$5-'СЕТ СН'!$F$24</f>
        <v>2039.02432823</v>
      </c>
      <c r="G35" s="36">
        <f>SUMIFS(СВЦЭМ!$D$33:$D$776,СВЦЭМ!$A$33:$A$776,$A35,СВЦЭМ!$B$33:$B$776,G$11)+'СЕТ СН'!$F$14+СВЦЭМ!$D$10+'СЕТ СН'!$F$5-'СЕТ СН'!$F$24</f>
        <v>2035.93603966</v>
      </c>
      <c r="H35" s="36">
        <f>SUMIFS(СВЦЭМ!$D$33:$D$776,СВЦЭМ!$A$33:$A$776,$A35,СВЦЭМ!$B$33:$B$776,H$11)+'СЕТ СН'!$F$14+СВЦЭМ!$D$10+'СЕТ СН'!$F$5-'СЕТ СН'!$F$24</f>
        <v>2026.12282762</v>
      </c>
      <c r="I35" s="36">
        <f>SUMIFS(СВЦЭМ!$D$33:$D$776,СВЦЭМ!$A$33:$A$776,$A35,СВЦЭМ!$B$33:$B$776,I$11)+'СЕТ СН'!$F$14+СВЦЭМ!$D$10+'СЕТ СН'!$F$5-'СЕТ СН'!$F$24</f>
        <v>1984.2367440799999</v>
      </c>
      <c r="J35" s="36">
        <f>SUMIFS(СВЦЭМ!$D$33:$D$776,СВЦЭМ!$A$33:$A$776,$A35,СВЦЭМ!$B$33:$B$776,J$11)+'СЕТ СН'!$F$14+СВЦЭМ!$D$10+'СЕТ СН'!$F$5-'СЕТ СН'!$F$24</f>
        <v>1954.3198135</v>
      </c>
      <c r="K35" s="36">
        <f>SUMIFS(СВЦЭМ!$D$33:$D$776,СВЦЭМ!$A$33:$A$776,$A35,СВЦЭМ!$B$33:$B$776,K$11)+'СЕТ СН'!$F$14+СВЦЭМ!$D$10+'СЕТ СН'!$F$5-'СЕТ СН'!$F$24</f>
        <v>1919.5108445999999</v>
      </c>
      <c r="L35" s="36">
        <f>SUMIFS(СВЦЭМ!$D$33:$D$776,СВЦЭМ!$A$33:$A$776,$A35,СВЦЭМ!$B$33:$B$776,L$11)+'СЕТ СН'!$F$14+СВЦЭМ!$D$10+'СЕТ СН'!$F$5-'СЕТ СН'!$F$24</f>
        <v>1913.0905432200002</v>
      </c>
      <c r="M35" s="36">
        <f>SUMIFS(СВЦЭМ!$D$33:$D$776,СВЦЭМ!$A$33:$A$776,$A35,СВЦЭМ!$B$33:$B$776,M$11)+'СЕТ СН'!$F$14+СВЦЭМ!$D$10+'СЕТ СН'!$F$5-'СЕТ СН'!$F$24</f>
        <v>1894.5465485300001</v>
      </c>
      <c r="N35" s="36">
        <f>SUMIFS(СВЦЭМ!$D$33:$D$776,СВЦЭМ!$A$33:$A$776,$A35,СВЦЭМ!$B$33:$B$776,N$11)+'СЕТ СН'!$F$14+СВЦЭМ!$D$10+'СЕТ СН'!$F$5-'СЕТ СН'!$F$24</f>
        <v>1882.05634792</v>
      </c>
      <c r="O35" s="36">
        <f>SUMIFS(СВЦЭМ!$D$33:$D$776,СВЦЭМ!$A$33:$A$776,$A35,СВЦЭМ!$B$33:$B$776,O$11)+'СЕТ СН'!$F$14+СВЦЭМ!$D$10+'СЕТ СН'!$F$5-'СЕТ СН'!$F$24</f>
        <v>1885.65910233</v>
      </c>
      <c r="P35" s="36">
        <f>SUMIFS(СВЦЭМ!$D$33:$D$776,СВЦЭМ!$A$33:$A$776,$A35,СВЦЭМ!$B$33:$B$776,P$11)+'СЕТ СН'!$F$14+СВЦЭМ!$D$10+'СЕТ СН'!$F$5-'СЕТ СН'!$F$24</f>
        <v>1915.1112324300002</v>
      </c>
      <c r="Q35" s="36">
        <f>SUMIFS(СВЦЭМ!$D$33:$D$776,СВЦЭМ!$A$33:$A$776,$A35,СВЦЭМ!$B$33:$B$776,Q$11)+'СЕТ СН'!$F$14+СВЦЭМ!$D$10+'СЕТ СН'!$F$5-'СЕТ СН'!$F$24</f>
        <v>1930.69600416</v>
      </c>
      <c r="R35" s="36">
        <f>SUMIFS(СВЦЭМ!$D$33:$D$776,СВЦЭМ!$A$33:$A$776,$A35,СВЦЭМ!$B$33:$B$776,R$11)+'СЕТ СН'!$F$14+СВЦЭМ!$D$10+'СЕТ СН'!$F$5-'СЕТ СН'!$F$24</f>
        <v>1919.7098132000001</v>
      </c>
      <c r="S35" s="36">
        <f>SUMIFS(СВЦЭМ!$D$33:$D$776,СВЦЭМ!$A$33:$A$776,$A35,СВЦЭМ!$B$33:$B$776,S$11)+'СЕТ СН'!$F$14+СВЦЭМ!$D$10+'СЕТ СН'!$F$5-'СЕТ СН'!$F$24</f>
        <v>1900.6999918800002</v>
      </c>
      <c r="T35" s="36">
        <f>SUMIFS(СВЦЭМ!$D$33:$D$776,СВЦЭМ!$A$33:$A$776,$A35,СВЦЭМ!$B$33:$B$776,T$11)+'СЕТ СН'!$F$14+СВЦЭМ!$D$10+'СЕТ СН'!$F$5-'СЕТ СН'!$F$24</f>
        <v>1890.2893774500001</v>
      </c>
      <c r="U35" s="36">
        <f>SUMIFS(СВЦЭМ!$D$33:$D$776,СВЦЭМ!$A$33:$A$776,$A35,СВЦЭМ!$B$33:$B$776,U$11)+'СЕТ СН'!$F$14+СВЦЭМ!$D$10+'СЕТ СН'!$F$5-'СЕТ СН'!$F$24</f>
        <v>1864.1120533799999</v>
      </c>
      <c r="V35" s="36">
        <f>SUMIFS(СВЦЭМ!$D$33:$D$776,СВЦЭМ!$A$33:$A$776,$A35,СВЦЭМ!$B$33:$B$776,V$11)+'СЕТ СН'!$F$14+СВЦЭМ!$D$10+'СЕТ СН'!$F$5-'СЕТ СН'!$F$24</f>
        <v>1850.8539498099999</v>
      </c>
      <c r="W35" s="36">
        <f>SUMIFS(СВЦЭМ!$D$33:$D$776,СВЦЭМ!$A$33:$A$776,$A35,СВЦЭМ!$B$33:$B$776,W$11)+'СЕТ СН'!$F$14+СВЦЭМ!$D$10+'СЕТ СН'!$F$5-'СЕТ СН'!$F$24</f>
        <v>1855.7466311000001</v>
      </c>
      <c r="X35" s="36">
        <f>SUMIFS(СВЦЭМ!$D$33:$D$776,СВЦЭМ!$A$33:$A$776,$A35,СВЦЭМ!$B$33:$B$776,X$11)+'СЕТ СН'!$F$14+СВЦЭМ!$D$10+'СЕТ СН'!$F$5-'СЕТ СН'!$F$24</f>
        <v>1917.3579452500001</v>
      </c>
      <c r="Y35" s="36">
        <f>SUMIFS(СВЦЭМ!$D$33:$D$776,СВЦЭМ!$A$33:$A$776,$A35,СВЦЭМ!$B$33:$B$776,Y$11)+'СЕТ СН'!$F$14+СВЦЭМ!$D$10+'СЕТ СН'!$F$5-'СЕТ СН'!$F$24</f>
        <v>1987.6327292400001</v>
      </c>
    </row>
    <row r="36" spans="1:27" ht="15.75" x14ac:dyDescent="0.2">
      <c r="A36" s="35">
        <f t="shared" si="0"/>
        <v>43549</v>
      </c>
      <c r="B36" s="36">
        <f>SUMIFS(СВЦЭМ!$D$33:$D$776,СВЦЭМ!$A$33:$A$776,$A36,СВЦЭМ!$B$33:$B$776,B$11)+'СЕТ СН'!$F$14+СВЦЭМ!$D$10+'СЕТ СН'!$F$5-'СЕТ СН'!$F$24</f>
        <v>1942.56940448</v>
      </c>
      <c r="C36" s="36">
        <f>SUMIFS(СВЦЭМ!$D$33:$D$776,СВЦЭМ!$A$33:$A$776,$A36,СВЦЭМ!$B$33:$B$776,C$11)+'СЕТ СН'!$F$14+СВЦЭМ!$D$10+'СЕТ СН'!$F$5-'СЕТ СН'!$F$24</f>
        <v>1953.33644196</v>
      </c>
      <c r="D36" s="36">
        <f>SUMIFS(СВЦЭМ!$D$33:$D$776,СВЦЭМ!$A$33:$A$776,$A36,СВЦЭМ!$B$33:$B$776,D$11)+'СЕТ СН'!$F$14+СВЦЭМ!$D$10+'СЕТ СН'!$F$5-'СЕТ СН'!$F$24</f>
        <v>1978.9793329200002</v>
      </c>
      <c r="E36" s="36">
        <f>SUMIFS(СВЦЭМ!$D$33:$D$776,СВЦЭМ!$A$33:$A$776,$A36,СВЦЭМ!$B$33:$B$776,E$11)+'СЕТ СН'!$F$14+СВЦЭМ!$D$10+'СЕТ СН'!$F$5-'СЕТ СН'!$F$24</f>
        <v>1973.7756358199999</v>
      </c>
      <c r="F36" s="36">
        <f>SUMIFS(СВЦЭМ!$D$33:$D$776,СВЦЭМ!$A$33:$A$776,$A36,СВЦЭМ!$B$33:$B$776,F$11)+'СЕТ СН'!$F$14+СВЦЭМ!$D$10+'СЕТ СН'!$F$5-'СЕТ СН'!$F$24</f>
        <v>1971.89952223</v>
      </c>
      <c r="G36" s="36">
        <f>SUMIFS(СВЦЭМ!$D$33:$D$776,СВЦЭМ!$A$33:$A$776,$A36,СВЦЭМ!$B$33:$B$776,G$11)+'СЕТ СН'!$F$14+СВЦЭМ!$D$10+'СЕТ СН'!$F$5-'СЕТ СН'!$F$24</f>
        <v>1963.79791378</v>
      </c>
      <c r="H36" s="36">
        <f>SUMIFS(СВЦЭМ!$D$33:$D$776,СВЦЭМ!$A$33:$A$776,$A36,СВЦЭМ!$B$33:$B$776,H$11)+'СЕТ СН'!$F$14+СВЦЭМ!$D$10+'СЕТ СН'!$F$5-'СЕТ СН'!$F$24</f>
        <v>1939.7140896800001</v>
      </c>
      <c r="I36" s="36">
        <f>SUMIFS(СВЦЭМ!$D$33:$D$776,СВЦЭМ!$A$33:$A$776,$A36,СВЦЭМ!$B$33:$B$776,I$11)+'СЕТ СН'!$F$14+СВЦЭМ!$D$10+'СЕТ СН'!$F$5-'СЕТ СН'!$F$24</f>
        <v>1928.15144014</v>
      </c>
      <c r="J36" s="36">
        <f>SUMIFS(СВЦЭМ!$D$33:$D$776,СВЦЭМ!$A$33:$A$776,$A36,СВЦЭМ!$B$33:$B$776,J$11)+'СЕТ СН'!$F$14+СВЦЭМ!$D$10+'СЕТ СН'!$F$5-'СЕТ СН'!$F$24</f>
        <v>1880.5904535300001</v>
      </c>
      <c r="K36" s="36">
        <f>SUMIFS(СВЦЭМ!$D$33:$D$776,СВЦЭМ!$A$33:$A$776,$A36,СВЦЭМ!$B$33:$B$776,K$11)+'СЕТ СН'!$F$14+СВЦЭМ!$D$10+'СЕТ СН'!$F$5-'СЕТ СН'!$F$24</f>
        <v>1893.30491618</v>
      </c>
      <c r="L36" s="36">
        <f>SUMIFS(СВЦЭМ!$D$33:$D$776,СВЦЭМ!$A$33:$A$776,$A36,СВЦЭМ!$B$33:$B$776,L$11)+'СЕТ СН'!$F$14+СВЦЭМ!$D$10+'СЕТ СН'!$F$5-'СЕТ СН'!$F$24</f>
        <v>1916.1646575100001</v>
      </c>
      <c r="M36" s="36">
        <f>SUMIFS(СВЦЭМ!$D$33:$D$776,СВЦЭМ!$A$33:$A$776,$A36,СВЦЭМ!$B$33:$B$776,M$11)+'СЕТ СН'!$F$14+СВЦЭМ!$D$10+'СЕТ СН'!$F$5-'СЕТ СН'!$F$24</f>
        <v>1949.25525769</v>
      </c>
      <c r="N36" s="36">
        <f>SUMIFS(СВЦЭМ!$D$33:$D$776,СВЦЭМ!$A$33:$A$776,$A36,СВЦЭМ!$B$33:$B$776,N$11)+'СЕТ СН'!$F$14+СВЦЭМ!$D$10+'СЕТ СН'!$F$5-'СЕТ СН'!$F$24</f>
        <v>1989.1022744699999</v>
      </c>
      <c r="O36" s="36">
        <f>SUMIFS(СВЦЭМ!$D$33:$D$776,СВЦЭМ!$A$33:$A$776,$A36,СВЦЭМ!$B$33:$B$776,O$11)+'СЕТ СН'!$F$14+СВЦЭМ!$D$10+'СЕТ СН'!$F$5-'СЕТ СН'!$F$24</f>
        <v>1995.2025043200001</v>
      </c>
      <c r="P36" s="36">
        <f>SUMIFS(СВЦЭМ!$D$33:$D$776,СВЦЭМ!$A$33:$A$776,$A36,СВЦЭМ!$B$33:$B$776,P$11)+'СЕТ СН'!$F$14+СВЦЭМ!$D$10+'СЕТ СН'!$F$5-'СЕТ СН'!$F$24</f>
        <v>1996.89651746</v>
      </c>
      <c r="Q36" s="36">
        <f>SUMIFS(СВЦЭМ!$D$33:$D$776,СВЦЭМ!$A$33:$A$776,$A36,СВЦЭМ!$B$33:$B$776,Q$11)+'СЕТ СН'!$F$14+СВЦЭМ!$D$10+'СЕТ СН'!$F$5-'СЕТ СН'!$F$24</f>
        <v>1992.8702065900002</v>
      </c>
      <c r="R36" s="36">
        <f>SUMIFS(СВЦЭМ!$D$33:$D$776,СВЦЭМ!$A$33:$A$776,$A36,СВЦЭМ!$B$33:$B$776,R$11)+'СЕТ СН'!$F$14+СВЦЭМ!$D$10+'СЕТ СН'!$F$5-'СЕТ СН'!$F$24</f>
        <v>1968.7650190700001</v>
      </c>
      <c r="S36" s="36">
        <f>SUMIFS(СВЦЭМ!$D$33:$D$776,СВЦЭМ!$A$33:$A$776,$A36,СВЦЭМ!$B$33:$B$776,S$11)+'СЕТ СН'!$F$14+СВЦЭМ!$D$10+'СЕТ СН'!$F$5-'СЕТ СН'!$F$24</f>
        <v>1930.4906994299999</v>
      </c>
      <c r="T36" s="36">
        <f>SUMIFS(СВЦЭМ!$D$33:$D$776,СВЦЭМ!$A$33:$A$776,$A36,СВЦЭМ!$B$33:$B$776,T$11)+'СЕТ СН'!$F$14+СВЦЭМ!$D$10+'СЕТ СН'!$F$5-'СЕТ СН'!$F$24</f>
        <v>1911.03262466</v>
      </c>
      <c r="U36" s="36">
        <f>SUMIFS(СВЦЭМ!$D$33:$D$776,СВЦЭМ!$A$33:$A$776,$A36,СВЦЭМ!$B$33:$B$776,U$11)+'СЕТ СН'!$F$14+СВЦЭМ!$D$10+'СЕТ СН'!$F$5-'СЕТ СН'!$F$24</f>
        <v>1890.5756087700001</v>
      </c>
      <c r="V36" s="36">
        <f>SUMIFS(СВЦЭМ!$D$33:$D$776,СВЦЭМ!$A$33:$A$776,$A36,СВЦЭМ!$B$33:$B$776,V$11)+'СЕТ СН'!$F$14+СВЦЭМ!$D$10+'СЕТ СН'!$F$5-'СЕТ СН'!$F$24</f>
        <v>1883.84800642</v>
      </c>
      <c r="W36" s="36">
        <f>SUMIFS(СВЦЭМ!$D$33:$D$776,СВЦЭМ!$A$33:$A$776,$A36,СВЦЭМ!$B$33:$B$776,W$11)+'СЕТ СН'!$F$14+СВЦЭМ!$D$10+'СЕТ СН'!$F$5-'СЕТ СН'!$F$24</f>
        <v>1878.72351501</v>
      </c>
      <c r="X36" s="36">
        <f>SUMIFS(СВЦЭМ!$D$33:$D$776,СВЦЭМ!$A$33:$A$776,$A36,СВЦЭМ!$B$33:$B$776,X$11)+'СЕТ СН'!$F$14+СВЦЭМ!$D$10+'СЕТ СН'!$F$5-'СЕТ СН'!$F$24</f>
        <v>1920.44588153</v>
      </c>
      <c r="Y36" s="36">
        <f>SUMIFS(СВЦЭМ!$D$33:$D$776,СВЦЭМ!$A$33:$A$776,$A36,СВЦЭМ!$B$33:$B$776,Y$11)+'СЕТ СН'!$F$14+СВЦЭМ!$D$10+'СЕТ СН'!$F$5-'СЕТ СН'!$F$24</f>
        <v>1967.23932603</v>
      </c>
    </row>
    <row r="37" spans="1:27" ht="15.75" x14ac:dyDescent="0.2">
      <c r="A37" s="35">
        <f t="shared" si="0"/>
        <v>43550</v>
      </c>
      <c r="B37" s="36">
        <f>SUMIFS(СВЦЭМ!$D$33:$D$776,СВЦЭМ!$A$33:$A$776,$A37,СВЦЭМ!$B$33:$B$776,B$11)+'СЕТ СН'!$F$14+СВЦЭМ!$D$10+'СЕТ СН'!$F$5-'СЕТ СН'!$F$24</f>
        <v>1944.8453646600001</v>
      </c>
      <c r="C37" s="36">
        <f>SUMIFS(СВЦЭМ!$D$33:$D$776,СВЦЭМ!$A$33:$A$776,$A37,СВЦЭМ!$B$33:$B$776,C$11)+'СЕТ СН'!$F$14+СВЦЭМ!$D$10+'СЕТ СН'!$F$5-'СЕТ СН'!$F$24</f>
        <v>1995.0275719000001</v>
      </c>
      <c r="D37" s="36">
        <f>SUMIFS(СВЦЭМ!$D$33:$D$776,СВЦЭМ!$A$33:$A$776,$A37,СВЦЭМ!$B$33:$B$776,D$11)+'СЕТ СН'!$F$14+СВЦЭМ!$D$10+'СЕТ СН'!$F$5-'СЕТ СН'!$F$24</f>
        <v>2046.5024883199999</v>
      </c>
      <c r="E37" s="36">
        <f>SUMIFS(СВЦЭМ!$D$33:$D$776,СВЦЭМ!$A$33:$A$776,$A37,СВЦЭМ!$B$33:$B$776,E$11)+'СЕТ СН'!$F$14+СВЦЭМ!$D$10+'СЕТ СН'!$F$5-'СЕТ СН'!$F$24</f>
        <v>2058.760115</v>
      </c>
      <c r="F37" s="36">
        <f>SUMIFS(СВЦЭМ!$D$33:$D$776,СВЦЭМ!$A$33:$A$776,$A37,СВЦЭМ!$B$33:$B$776,F$11)+'СЕТ СН'!$F$14+СВЦЭМ!$D$10+'СЕТ СН'!$F$5-'СЕТ СН'!$F$24</f>
        <v>2040.43317989</v>
      </c>
      <c r="G37" s="36">
        <f>SUMIFS(СВЦЭМ!$D$33:$D$776,СВЦЭМ!$A$33:$A$776,$A37,СВЦЭМ!$B$33:$B$776,G$11)+'СЕТ СН'!$F$14+СВЦЭМ!$D$10+'СЕТ СН'!$F$5-'СЕТ СН'!$F$24</f>
        <v>2027.95935629</v>
      </c>
      <c r="H37" s="36">
        <f>SUMIFS(СВЦЭМ!$D$33:$D$776,СВЦЭМ!$A$33:$A$776,$A37,СВЦЭМ!$B$33:$B$776,H$11)+'СЕТ СН'!$F$14+СВЦЭМ!$D$10+'СЕТ СН'!$F$5-'СЕТ СН'!$F$24</f>
        <v>1968.98575495</v>
      </c>
      <c r="I37" s="36">
        <f>SUMIFS(СВЦЭМ!$D$33:$D$776,СВЦЭМ!$A$33:$A$776,$A37,СВЦЭМ!$B$33:$B$776,I$11)+'СЕТ СН'!$F$14+СВЦЭМ!$D$10+'СЕТ СН'!$F$5-'СЕТ СН'!$F$24</f>
        <v>1939.5982065799999</v>
      </c>
      <c r="J37" s="36">
        <f>SUMIFS(СВЦЭМ!$D$33:$D$776,СВЦЭМ!$A$33:$A$776,$A37,СВЦЭМ!$B$33:$B$776,J$11)+'СЕТ СН'!$F$14+СВЦЭМ!$D$10+'СЕТ СН'!$F$5-'СЕТ СН'!$F$24</f>
        <v>1892.5328679700001</v>
      </c>
      <c r="K37" s="36">
        <f>SUMIFS(СВЦЭМ!$D$33:$D$776,СВЦЭМ!$A$33:$A$776,$A37,СВЦЭМ!$B$33:$B$776,K$11)+'СЕТ СН'!$F$14+СВЦЭМ!$D$10+'СЕТ СН'!$F$5-'СЕТ СН'!$F$24</f>
        <v>1877.5086095300001</v>
      </c>
      <c r="L37" s="36">
        <f>SUMIFS(СВЦЭМ!$D$33:$D$776,СВЦЭМ!$A$33:$A$776,$A37,СВЦЭМ!$B$33:$B$776,L$11)+'СЕТ СН'!$F$14+СВЦЭМ!$D$10+'СЕТ СН'!$F$5-'СЕТ СН'!$F$24</f>
        <v>1875.1101225900002</v>
      </c>
      <c r="M37" s="36">
        <f>SUMIFS(СВЦЭМ!$D$33:$D$776,СВЦЭМ!$A$33:$A$776,$A37,СВЦЭМ!$B$33:$B$776,M$11)+'СЕТ СН'!$F$14+СВЦЭМ!$D$10+'СЕТ СН'!$F$5-'СЕТ СН'!$F$24</f>
        <v>1895.2785946900001</v>
      </c>
      <c r="N37" s="36">
        <f>SUMIFS(СВЦЭМ!$D$33:$D$776,СВЦЭМ!$A$33:$A$776,$A37,СВЦЭМ!$B$33:$B$776,N$11)+'СЕТ СН'!$F$14+СВЦЭМ!$D$10+'СЕТ СН'!$F$5-'СЕТ СН'!$F$24</f>
        <v>1920.8100482</v>
      </c>
      <c r="O37" s="36">
        <f>SUMIFS(СВЦЭМ!$D$33:$D$776,СВЦЭМ!$A$33:$A$776,$A37,СВЦЭМ!$B$33:$B$776,O$11)+'СЕТ СН'!$F$14+СВЦЭМ!$D$10+'СЕТ СН'!$F$5-'СЕТ СН'!$F$24</f>
        <v>1928.4889787000002</v>
      </c>
      <c r="P37" s="36">
        <f>SUMIFS(СВЦЭМ!$D$33:$D$776,СВЦЭМ!$A$33:$A$776,$A37,СВЦЭМ!$B$33:$B$776,P$11)+'СЕТ СН'!$F$14+СВЦЭМ!$D$10+'СЕТ СН'!$F$5-'СЕТ СН'!$F$24</f>
        <v>1944.6643630900001</v>
      </c>
      <c r="Q37" s="36">
        <f>SUMIFS(СВЦЭМ!$D$33:$D$776,СВЦЭМ!$A$33:$A$776,$A37,СВЦЭМ!$B$33:$B$776,Q$11)+'СЕТ СН'!$F$14+СВЦЭМ!$D$10+'СЕТ СН'!$F$5-'СЕТ СН'!$F$24</f>
        <v>1941.47562844</v>
      </c>
      <c r="R37" s="36">
        <f>SUMIFS(СВЦЭМ!$D$33:$D$776,СВЦЭМ!$A$33:$A$776,$A37,СВЦЭМ!$B$33:$B$776,R$11)+'СЕТ СН'!$F$14+СВЦЭМ!$D$10+'СЕТ СН'!$F$5-'СЕТ СН'!$F$24</f>
        <v>1922.1000897600002</v>
      </c>
      <c r="S37" s="36">
        <f>SUMIFS(СВЦЭМ!$D$33:$D$776,СВЦЭМ!$A$33:$A$776,$A37,СВЦЭМ!$B$33:$B$776,S$11)+'СЕТ СН'!$F$14+СВЦЭМ!$D$10+'СЕТ СН'!$F$5-'СЕТ СН'!$F$24</f>
        <v>1877.46173273</v>
      </c>
      <c r="T37" s="36">
        <f>SUMIFS(СВЦЭМ!$D$33:$D$776,СВЦЭМ!$A$33:$A$776,$A37,СВЦЭМ!$B$33:$B$776,T$11)+'СЕТ СН'!$F$14+СВЦЭМ!$D$10+'СЕТ СН'!$F$5-'СЕТ СН'!$F$24</f>
        <v>1863.8196380100001</v>
      </c>
      <c r="U37" s="36">
        <f>SUMIFS(СВЦЭМ!$D$33:$D$776,СВЦЭМ!$A$33:$A$776,$A37,СВЦЭМ!$B$33:$B$776,U$11)+'СЕТ СН'!$F$14+СВЦЭМ!$D$10+'СЕТ СН'!$F$5-'СЕТ СН'!$F$24</f>
        <v>1847.86699273</v>
      </c>
      <c r="V37" s="36">
        <f>SUMIFS(СВЦЭМ!$D$33:$D$776,СВЦЭМ!$A$33:$A$776,$A37,СВЦЭМ!$B$33:$B$776,V$11)+'СЕТ СН'!$F$14+СВЦЭМ!$D$10+'СЕТ СН'!$F$5-'СЕТ СН'!$F$24</f>
        <v>1847.92907547</v>
      </c>
      <c r="W37" s="36">
        <f>SUMIFS(СВЦЭМ!$D$33:$D$776,СВЦЭМ!$A$33:$A$776,$A37,СВЦЭМ!$B$33:$B$776,W$11)+'СЕТ СН'!$F$14+СВЦЭМ!$D$10+'СЕТ СН'!$F$5-'СЕТ СН'!$F$24</f>
        <v>1851.6773773300001</v>
      </c>
      <c r="X37" s="36">
        <f>SUMIFS(СВЦЭМ!$D$33:$D$776,СВЦЭМ!$A$33:$A$776,$A37,СВЦЭМ!$B$33:$B$776,X$11)+'СЕТ СН'!$F$14+СВЦЭМ!$D$10+'СЕТ СН'!$F$5-'СЕТ СН'!$F$24</f>
        <v>1902.9715004499999</v>
      </c>
      <c r="Y37" s="36">
        <f>SUMIFS(СВЦЭМ!$D$33:$D$776,СВЦЭМ!$A$33:$A$776,$A37,СВЦЭМ!$B$33:$B$776,Y$11)+'СЕТ СН'!$F$14+СВЦЭМ!$D$10+'СЕТ СН'!$F$5-'СЕТ СН'!$F$24</f>
        <v>1960.2440065999999</v>
      </c>
    </row>
    <row r="38" spans="1:27" ht="15.75" x14ac:dyDescent="0.2">
      <c r="A38" s="35">
        <f t="shared" si="0"/>
        <v>43551</v>
      </c>
      <c r="B38" s="36">
        <f>SUMIFS(СВЦЭМ!$D$33:$D$776,СВЦЭМ!$A$33:$A$776,$A38,СВЦЭМ!$B$33:$B$776,B$11)+'СЕТ СН'!$F$14+СВЦЭМ!$D$10+'СЕТ СН'!$F$5-'СЕТ СН'!$F$24</f>
        <v>1998.49065008</v>
      </c>
      <c r="C38" s="36">
        <f>SUMIFS(СВЦЭМ!$D$33:$D$776,СВЦЭМ!$A$33:$A$776,$A38,СВЦЭМ!$B$33:$B$776,C$11)+'СЕТ СН'!$F$14+СВЦЭМ!$D$10+'СЕТ СН'!$F$5-'СЕТ СН'!$F$24</f>
        <v>2019.8477502800001</v>
      </c>
      <c r="D38" s="36">
        <f>SUMIFS(СВЦЭМ!$D$33:$D$776,СВЦЭМ!$A$33:$A$776,$A38,СВЦЭМ!$B$33:$B$776,D$11)+'СЕТ СН'!$F$14+СВЦЭМ!$D$10+'СЕТ СН'!$F$5-'СЕТ СН'!$F$24</f>
        <v>2039.74016059</v>
      </c>
      <c r="E38" s="36">
        <f>SUMIFS(СВЦЭМ!$D$33:$D$776,СВЦЭМ!$A$33:$A$776,$A38,СВЦЭМ!$B$33:$B$776,E$11)+'СЕТ СН'!$F$14+СВЦЭМ!$D$10+'СЕТ СН'!$F$5-'СЕТ СН'!$F$24</f>
        <v>2049.5738399800002</v>
      </c>
      <c r="F38" s="36">
        <f>SUMIFS(СВЦЭМ!$D$33:$D$776,СВЦЭМ!$A$33:$A$776,$A38,СВЦЭМ!$B$33:$B$776,F$11)+'СЕТ СН'!$F$14+СВЦЭМ!$D$10+'СЕТ СН'!$F$5-'СЕТ СН'!$F$24</f>
        <v>2053.6354190900001</v>
      </c>
      <c r="G38" s="36">
        <f>SUMIFS(СВЦЭМ!$D$33:$D$776,СВЦЭМ!$A$33:$A$776,$A38,СВЦЭМ!$B$33:$B$776,G$11)+'СЕТ СН'!$F$14+СВЦЭМ!$D$10+'СЕТ СН'!$F$5-'СЕТ СН'!$F$24</f>
        <v>2015.8309267700001</v>
      </c>
      <c r="H38" s="36">
        <f>SUMIFS(СВЦЭМ!$D$33:$D$776,СВЦЭМ!$A$33:$A$776,$A38,СВЦЭМ!$B$33:$B$776,H$11)+'СЕТ СН'!$F$14+СВЦЭМ!$D$10+'СЕТ СН'!$F$5-'СЕТ СН'!$F$24</f>
        <v>1987.20301217</v>
      </c>
      <c r="I38" s="36">
        <f>SUMIFS(СВЦЭМ!$D$33:$D$776,СВЦЭМ!$A$33:$A$776,$A38,СВЦЭМ!$B$33:$B$776,I$11)+'СЕТ СН'!$F$14+СВЦЭМ!$D$10+'СЕТ СН'!$F$5-'СЕТ СН'!$F$24</f>
        <v>1933.3267266600001</v>
      </c>
      <c r="J38" s="36">
        <f>SUMIFS(СВЦЭМ!$D$33:$D$776,СВЦЭМ!$A$33:$A$776,$A38,СВЦЭМ!$B$33:$B$776,J$11)+'СЕТ СН'!$F$14+СВЦЭМ!$D$10+'СЕТ СН'!$F$5-'СЕТ СН'!$F$24</f>
        <v>1886.0962722899999</v>
      </c>
      <c r="K38" s="36">
        <f>SUMIFS(СВЦЭМ!$D$33:$D$776,СВЦЭМ!$A$33:$A$776,$A38,СВЦЭМ!$B$33:$B$776,K$11)+'СЕТ СН'!$F$14+СВЦЭМ!$D$10+'СЕТ СН'!$F$5-'СЕТ СН'!$F$24</f>
        <v>1871.62663828</v>
      </c>
      <c r="L38" s="36">
        <f>SUMIFS(СВЦЭМ!$D$33:$D$776,СВЦЭМ!$A$33:$A$776,$A38,СВЦЭМ!$B$33:$B$776,L$11)+'СЕТ СН'!$F$14+СВЦЭМ!$D$10+'СЕТ СН'!$F$5-'СЕТ СН'!$F$24</f>
        <v>1874.8768991500001</v>
      </c>
      <c r="M38" s="36">
        <f>SUMIFS(СВЦЭМ!$D$33:$D$776,СВЦЭМ!$A$33:$A$776,$A38,СВЦЭМ!$B$33:$B$776,M$11)+'СЕТ СН'!$F$14+СВЦЭМ!$D$10+'СЕТ СН'!$F$5-'СЕТ СН'!$F$24</f>
        <v>1890.6718905299999</v>
      </c>
      <c r="N38" s="36">
        <f>SUMIFS(СВЦЭМ!$D$33:$D$776,СВЦЭМ!$A$33:$A$776,$A38,СВЦЭМ!$B$33:$B$776,N$11)+'СЕТ СН'!$F$14+СВЦЭМ!$D$10+'СЕТ СН'!$F$5-'СЕТ СН'!$F$24</f>
        <v>1935.15650972</v>
      </c>
      <c r="O38" s="36">
        <f>SUMIFS(СВЦЭМ!$D$33:$D$776,СВЦЭМ!$A$33:$A$776,$A38,СВЦЭМ!$B$33:$B$776,O$11)+'СЕТ СН'!$F$14+СВЦЭМ!$D$10+'СЕТ СН'!$F$5-'СЕТ СН'!$F$24</f>
        <v>1940.5106563500001</v>
      </c>
      <c r="P38" s="36">
        <f>SUMIFS(СВЦЭМ!$D$33:$D$776,СВЦЭМ!$A$33:$A$776,$A38,СВЦЭМ!$B$33:$B$776,P$11)+'СЕТ СН'!$F$14+СВЦЭМ!$D$10+'СЕТ СН'!$F$5-'СЕТ СН'!$F$24</f>
        <v>1961.8915683700002</v>
      </c>
      <c r="Q38" s="36">
        <f>SUMIFS(СВЦЭМ!$D$33:$D$776,СВЦЭМ!$A$33:$A$776,$A38,СВЦЭМ!$B$33:$B$776,Q$11)+'СЕТ СН'!$F$14+СВЦЭМ!$D$10+'СЕТ СН'!$F$5-'СЕТ СН'!$F$24</f>
        <v>1954.8841093400001</v>
      </c>
      <c r="R38" s="36">
        <f>SUMIFS(СВЦЭМ!$D$33:$D$776,СВЦЭМ!$A$33:$A$776,$A38,СВЦЭМ!$B$33:$B$776,R$11)+'СЕТ СН'!$F$14+СВЦЭМ!$D$10+'СЕТ СН'!$F$5-'СЕТ СН'!$F$24</f>
        <v>1925.5721785200001</v>
      </c>
      <c r="S38" s="36">
        <f>SUMIFS(СВЦЭМ!$D$33:$D$776,СВЦЭМ!$A$33:$A$776,$A38,СВЦЭМ!$B$33:$B$776,S$11)+'СЕТ СН'!$F$14+СВЦЭМ!$D$10+'СЕТ СН'!$F$5-'СЕТ СН'!$F$24</f>
        <v>1888.41065596</v>
      </c>
      <c r="T38" s="36">
        <f>SUMIFS(СВЦЭМ!$D$33:$D$776,СВЦЭМ!$A$33:$A$776,$A38,СВЦЭМ!$B$33:$B$776,T$11)+'СЕТ СН'!$F$14+СВЦЭМ!$D$10+'СЕТ СН'!$F$5-'СЕТ СН'!$F$24</f>
        <v>1871.0139315900001</v>
      </c>
      <c r="U38" s="36">
        <f>SUMIFS(СВЦЭМ!$D$33:$D$776,СВЦЭМ!$A$33:$A$776,$A38,СВЦЭМ!$B$33:$B$776,U$11)+'СЕТ СН'!$F$14+СВЦЭМ!$D$10+'СЕТ СН'!$F$5-'СЕТ СН'!$F$24</f>
        <v>1863.5595980000001</v>
      </c>
      <c r="V38" s="36">
        <f>SUMIFS(СВЦЭМ!$D$33:$D$776,СВЦЭМ!$A$33:$A$776,$A38,СВЦЭМ!$B$33:$B$776,V$11)+'СЕТ СН'!$F$14+СВЦЭМ!$D$10+'СЕТ СН'!$F$5-'СЕТ СН'!$F$24</f>
        <v>1857.2983884700002</v>
      </c>
      <c r="W38" s="36">
        <f>SUMIFS(СВЦЭМ!$D$33:$D$776,СВЦЭМ!$A$33:$A$776,$A38,СВЦЭМ!$B$33:$B$776,W$11)+'СЕТ СН'!$F$14+СВЦЭМ!$D$10+'СЕТ СН'!$F$5-'СЕТ СН'!$F$24</f>
        <v>1852.4775438800002</v>
      </c>
      <c r="X38" s="36">
        <f>SUMIFS(СВЦЭМ!$D$33:$D$776,СВЦЭМ!$A$33:$A$776,$A38,СВЦЭМ!$B$33:$B$776,X$11)+'СЕТ СН'!$F$14+СВЦЭМ!$D$10+'СЕТ СН'!$F$5-'СЕТ СН'!$F$24</f>
        <v>1908.4886506400001</v>
      </c>
      <c r="Y38" s="36">
        <f>SUMIFS(СВЦЭМ!$D$33:$D$776,СВЦЭМ!$A$33:$A$776,$A38,СВЦЭМ!$B$33:$B$776,Y$11)+'СЕТ СН'!$F$14+СВЦЭМ!$D$10+'СЕТ СН'!$F$5-'СЕТ СН'!$F$24</f>
        <v>1960.5884561900002</v>
      </c>
    </row>
    <row r="39" spans="1:27" ht="15.75" x14ac:dyDescent="0.2">
      <c r="A39" s="35">
        <f t="shared" si="0"/>
        <v>43552</v>
      </c>
      <c r="B39" s="36">
        <f>SUMIFS(СВЦЭМ!$D$33:$D$776,СВЦЭМ!$A$33:$A$776,$A39,СВЦЭМ!$B$33:$B$776,B$11)+'СЕТ СН'!$F$14+СВЦЭМ!$D$10+'СЕТ СН'!$F$5-'СЕТ СН'!$F$24</f>
        <v>1996.8150096899999</v>
      </c>
      <c r="C39" s="36">
        <f>SUMIFS(СВЦЭМ!$D$33:$D$776,СВЦЭМ!$A$33:$A$776,$A39,СВЦЭМ!$B$33:$B$776,C$11)+'СЕТ СН'!$F$14+СВЦЭМ!$D$10+'СЕТ СН'!$F$5-'СЕТ СН'!$F$24</f>
        <v>2029.1657596499999</v>
      </c>
      <c r="D39" s="36">
        <f>SUMIFS(СВЦЭМ!$D$33:$D$776,СВЦЭМ!$A$33:$A$776,$A39,СВЦЭМ!$B$33:$B$776,D$11)+'СЕТ СН'!$F$14+СВЦЭМ!$D$10+'СЕТ СН'!$F$5-'СЕТ СН'!$F$24</f>
        <v>2047.7507418</v>
      </c>
      <c r="E39" s="36">
        <f>SUMIFS(СВЦЭМ!$D$33:$D$776,СВЦЭМ!$A$33:$A$776,$A39,СВЦЭМ!$B$33:$B$776,E$11)+'СЕТ СН'!$F$14+СВЦЭМ!$D$10+'СЕТ СН'!$F$5-'СЕТ СН'!$F$24</f>
        <v>2050.8959812900002</v>
      </c>
      <c r="F39" s="36">
        <f>SUMIFS(СВЦЭМ!$D$33:$D$776,СВЦЭМ!$A$33:$A$776,$A39,СВЦЭМ!$B$33:$B$776,F$11)+'СЕТ СН'!$F$14+СВЦЭМ!$D$10+'СЕТ СН'!$F$5-'СЕТ СН'!$F$24</f>
        <v>2047.5282147600001</v>
      </c>
      <c r="G39" s="36">
        <f>SUMIFS(СВЦЭМ!$D$33:$D$776,СВЦЭМ!$A$33:$A$776,$A39,СВЦЭМ!$B$33:$B$776,G$11)+'СЕТ СН'!$F$14+СВЦЭМ!$D$10+'СЕТ СН'!$F$5-'СЕТ СН'!$F$24</f>
        <v>2016.1029469600001</v>
      </c>
      <c r="H39" s="36">
        <f>SUMIFS(СВЦЭМ!$D$33:$D$776,СВЦЭМ!$A$33:$A$776,$A39,СВЦЭМ!$B$33:$B$776,H$11)+'СЕТ СН'!$F$14+СВЦЭМ!$D$10+'СЕТ СН'!$F$5-'СЕТ СН'!$F$24</f>
        <v>1992.08762069</v>
      </c>
      <c r="I39" s="36">
        <f>SUMIFS(СВЦЭМ!$D$33:$D$776,СВЦЭМ!$A$33:$A$776,$A39,СВЦЭМ!$B$33:$B$776,I$11)+'СЕТ СН'!$F$14+СВЦЭМ!$D$10+'СЕТ СН'!$F$5-'СЕТ СН'!$F$24</f>
        <v>1955.73728476</v>
      </c>
      <c r="J39" s="36">
        <f>SUMIFS(СВЦЭМ!$D$33:$D$776,СВЦЭМ!$A$33:$A$776,$A39,СВЦЭМ!$B$33:$B$776,J$11)+'СЕТ СН'!$F$14+СВЦЭМ!$D$10+'СЕТ СН'!$F$5-'СЕТ СН'!$F$24</f>
        <v>1910.5684687100002</v>
      </c>
      <c r="K39" s="36">
        <f>SUMIFS(СВЦЭМ!$D$33:$D$776,СВЦЭМ!$A$33:$A$776,$A39,СВЦЭМ!$B$33:$B$776,K$11)+'СЕТ СН'!$F$14+СВЦЭМ!$D$10+'СЕТ СН'!$F$5-'СЕТ СН'!$F$24</f>
        <v>1884.3412622999999</v>
      </c>
      <c r="L39" s="36">
        <f>SUMIFS(СВЦЭМ!$D$33:$D$776,СВЦЭМ!$A$33:$A$776,$A39,СВЦЭМ!$B$33:$B$776,L$11)+'СЕТ СН'!$F$14+СВЦЭМ!$D$10+'СЕТ СН'!$F$5-'СЕТ СН'!$F$24</f>
        <v>1892.2022112300001</v>
      </c>
      <c r="M39" s="36">
        <f>SUMIFS(СВЦЭМ!$D$33:$D$776,СВЦЭМ!$A$33:$A$776,$A39,СВЦЭМ!$B$33:$B$776,M$11)+'СЕТ СН'!$F$14+СВЦЭМ!$D$10+'СЕТ СН'!$F$5-'СЕТ СН'!$F$24</f>
        <v>1903.6287892600001</v>
      </c>
      <c r="N39" s="36">
        <f>SUMIFS(СВЦЭМ!$D$33:$D$776,СВЦЭМ!$A$33:$A$776,$A39,СВЦЭМ!$B$33:$B$776,N$11)+'СЕТ СН'!$F$14+СВЦЭМ!$D$10+'СЕТ СН'!$F$5-'СЕТ СН'!$F$24</f>
        <v>1949.98653526</v>
      </c>
      <c r="O39" s="36">
        <f>SUMIFS(СВЦЭМ!$D$33:$D$776,СВЦЭМ!$A$33:$A$776,$A39,СВЦЭМ!$B$33:$B$776,O$11)+'СЕТ СН'!$F$14+СВЦЭМ!$D$10+'СЕТ СН'!$F$5-'СЕТ СН'!$F$24</f>
        <v>1957.7881736899999</v>
      </c>
      <c r="P39" s="36">
        <f>SUMIFS(СВЦЭМ!$D$33:$D$776,СВЦЭМ!$A$33:$A$776,$A39,СВЦЭМ!$B$33:$B$776,P$11)+'СЕТ СН'!$F$14+СВЦЭМ!$D$10+'СЕТ СН'!$F$5-'СЕТ СН'!$F$24</f>
        <v>1969.1978606600001</v>
      </c>
      <c r="Q39" s="36">
        <f>SUMIFS(СВЦЭМ!$D$33:$D$776,СВЦЭМ!$A$33:$A$776,$A39,СВЦЭМ!$B$33:$B$776,Q$11)+'СЕТ СН'!$F$14+СВЦЭМ!$D$10+'СЕТ СН'!$F$5-'СЕТ СН'!$F$24</f>
        <v>1968.1781624400001</v>
      </c>
      <c r="R39" s="36">
        <f>SUMIFS(СВЦЭМ!$D$33:$D$776,СВЦЭМ!$A$33:$A$776,$A39,СВЦЭМ!$B$33:$B$776,R$11)+'СЕТ СН'!$F$14+СВЦЭМ!$D$10+'СЕТ СН'!$F$5-'СЕТ СН'!$F$24</f>
        <v>1941.9721718800001</v>
      </c>
      <c r="S39" s="36">
        <f>SUMIFS(СВЦЭМ!$D$33:$D$776,СВЦЭМ!$A$33:$A$776,$A39,СВЦЭМ!$B$33:$B$776,S$11)+'СЕТ СН'!$F$14+СВЦЭМ!$D$10+'СЕТ СН'!$F$5-'СЕТ СН'!$F$24</f>
        <v>1921.4956519299999</v>
      </c>
      <c r="T39" s="36">
        <f>SUMIFS(СВЦЭМ!$D$33:$D$776,СВЦЭМ!$A$33:$A$776,$A39,СВЦЭМ!$B$33:$B$776,T$11)+'СЕТ СН'!$F$14+СВЦЭМ!$D$10+'СЕТ СН'!$F$5-'СЕТ СН'!$F$24</f>
        <v>1903.5064150000001</v>
      </c>
      <c r="U39" s="36">
        <f>SUMIFS(СВЦЭМ!$D$33:$D$776,СВЦЭМ!$A$33:$A$776,$A39,СВЦЭМ!$B$33:$B$776,U$11)+'СЕТ СН'!$F$14+СВЦЭМ!$D$10+'СЕТ СН'!$F$5-'СЕТ СН'!$F$24</f>
        <v>1888.0224818900001</v>
      </c>
      <c r="V39" s="36">
        <f>SUMIFS(СВЦЭМ!$D$33:$D$776,СВЦЭМ!$A$33:$A$776,$A39,СВЦЭМ!$B$33:$B$776,V$11)+'СЕТ СН'!$F$14+СВЦЭМ!$D$10+'СЕТ СН'!$F$5-'СЕТ СН'!$F$24</f>
        <v>1886.0234358800001</v>
      </c>
      <c r="W39" s="36">
        <f>SUMIFS(СВЦЭМ!$D$33:$D$776,СВЦЭМ!$A$33:$A$776,$A39,СВЦЭМ!$B$33:$B$776,W$11)+'СЕТ СН'!$F$14+СВЦЭМ!$D$10+'СЕТ СН'!$F$5-'СЕТ СН'!$F$24</f>
        <v>1881.1195268900001</v>
      </c>
      <c r="X39" s="36">
        <f>SUMIFS(СВЦЭМ!$D$33:$D$776,СВЦЭМ!$A$33:$A$776,$A39,СВЦЭМ!$B$33:$B$776,X$11)+'СЕТ СН'!$F$14+СВЦЭМ!$D$10+'СЕТ СН'!$F$5-'СЕТ СН'!$F$24</f>
        <v>1920.4817262199999</v>
      </c>
      <c r="Y39" s="36">
        <f>SUMIFS(СВЦЭМ!$D$33:$D$776,СВЦЭМ!$A$33:$A$776,$A39,СВЦЭМ!$B$33:$B$776,Y$11)+'СЕТ СН'!$F$14+СВЦЭМ!$D$10+'СЕТ СН'!$F$5-'СЕТ СН'!$F$24</f>
        <v>1983.6265045499999</v>
      </c>
    </row>
    <row r="40" spans="1:27" ht="15.75" x14ac:dyDescent="0.2">
      <c r="A40" s="35">
        <f t="shared" si="0"/>
        <v>43553</v>
      </c>
      <c r="B40" s="36">
        <f>SUMIFS(СВЦЭМ!$D$33:$D$776,СВЦЭМ!$A$33:$A$776,$A40,СВЦЭМ!$B$33:$B$776,B$11)+'СЕТ СН'!$F$14+СВЦЭМ!$D$10+'СЕТ СН'!$F$5-'СЕТ СН'!$F$24</f>
        <v>1986.5952571600001</v>
      </c>
      <c r="C40" s="36">
        <f>SUMIFS(СВЦЭМ!$D$33:$D$776,СВЦЭМ!$A$33:$A$776,$A40,СВЦЭМ!$B$33:$B$776,C$11)+'СЕТ СН'!$F$14+СВЦЭМ!$D$10+'СЕТ СН'!$F$5-'СЕТ СН'!$F$24</f>
        <v>2022.21824156</v>
      </c>
      <c r="D40" s="36">
        <f>SUMIFS(СВЦЭМ!$D$33:$D$776,СВЦЭМ!$A$33:$A$776,$A40,СВЦЭМ!$B$33:$B$776,D$11)+'СЕТ СН'!$F$14+СВЦЭМ!$D$10+'СЕТ СН'!$F$5-'СЕТ СН'!$F$24</f>
        <v>2036.68940851</v>
      </c>
      <c r="E40" s="36">
        <f>SUMIFS(СВЦЭМ!$D$33:$D$776,СВЦЭМ!$A$33:$A$776,$A40,СВЦЭМ!$B$33:$B$776,E$11)+'СЕТ СН'!$F$14+СВЦЭМ!$D$10+'СЕТ СН'!$F$5-'СЕТ СН'!$F$24</f>
        <v>2048.4823740800002</v>
      </c>
      <c r="F40" s="36">
        <f>SUMIFS(СВЦЭМ!$D$33:$D$776,СВЦЭМ!$A$33:$A$776,$A40,СВЦЭМ!$B$33:$B$776,F$11)+'СЕТ СН'!$F$14+СВЦЭМ!$D$10+'СЕТ СН'!$F$5-'СЕТ СН'!$F$24</f>
        <v>2051.3933263899999</v>
      </c>
      <c r="G40" s="36">
        <f>SUMIFS(СВЦЭМ!$D$33:$D$776,СВЦЭМ!$A$33:$A$776,$A40,СВЦЭМ!$B$33:$B$776,G$11)+'СЕТ СН'!$F$14+СВЦЭМ!$D$10+'СЕТ СН'!$F$5-'СЕТ СН'!$F$24</f>
        <v>2037.27810838</v>
      </c>
      <c r="H40" s="36">
        <f>SUMIFS(СВЦЭМ!$D$33:$D$776,СВЦЭМ!$A$33:$A$776,$A40,СВЦЭМ!$B$33:$B$776,H$11)+'СЕТ СН'!$F$14+СВЦЭМ!$D$10+'СЕТ СН'!$F$5-'СЕТ СН'!$F$24</f>
        <v>1992.4186473899999</v>
      </c>
      <c r="I40" s="36">
        <f>SUMIFS(СВЦЭМ!$D$33:$D$776,СВЦЭМ!$A$33:$A$776,$A40,СВЦЭМ!$B$33:$B$776,I$11)+'СЕТ СН'!$F$14+СВЦЭМ!$D$10+'СЕТ СН'!$F$5-'СЕТ СН'!$F$24</f>
        <v>1959.0354683200001</v>
      </c>
      <c r="J40" s="36">
        <f>SUMIFS(СВЦЭМ!$D$33:$D$776,СВЦЭМ!$A$33:$A$776,$A40,СВЦЭМ!$B$33:$B$776,J$11)+'СЕТ СН'!$F$14+СВЦЭМ!$D$10+'СЕТ СН'!$F$5-'СЕТ СН'!$F$24</f>
        <v>1911.60691077</v>
      </c>
      <c r="K40" s="36">
        <f>SUMIFS(СВЦЭМ!$D$33:$D$776,СВЦЭМ!$A$33:$A$776,$A40,СВЦЭМ!$B$33:$B$776,K$11)+'СЕТ СН'!$F$14+СВЦЭМ!$D$10+'СЕТ СН'!$F$5-'СЕТ СН'!$F$24</f>
        <v>1881.3072703600001</v>
      </c>
      <c r="L40" s="36">
        <f>SUMIFS(СВЦЭМ!$D$33:$D$776,СВЦЭМ!$A$33:$A$776,$A40,СВЦЭМ!$B$33:$B$776,L$11)+'СЕТ СН'!$F$14+СВЦЭМ!$D$10+'СЕТ СН'!$F$5-'СЕТ СН'!$F$24</f>
        <v>1906.46531564</v>
      </c>
      <c r="M40" s="36">
        <f>SUMIFS(СВЦЭМ!$D$33:$D$776,СВЦЭМ!$A$33:$A$776,$A40,СВЦЭМ!$B$33:$B$776,M$11)+'СЕТ СН'!$F$14+СВЦЭМ!$D$10+'СЕТ СН'!$F$5-'СЕТ СН'!$F$24</f>
        <v>1926.1922713500001</v>
      </c>
      <c r="N40" s="36">
        <f>SUMIFS(СВЦЭМ!$D$33:$D$776,СВЦЭМ!$A$33:$A$776,$A40,СВЦЭМ!$B$33:$B$776,N$11)+'СЕТ СН'!$F$14+СВЦЭМ!$D$10+'СЕТ СН'!$F$5-'СЕТ СН'!$F$24</f>
        <v>1936.69447573</v>
      </c>
      <c r="O40" s="36">
        <f>SUMIFS(СВЦЭМ!$D$33:$D$776,СВЦЭМ!$A$33:$A$776,$A40,СВЦЭМ!$B$33:$B$776,O$11)+'СЕТ СН'!$F$14+СВЦЭМ!$D$10+'СЕТ СН'!$F$5-'СЕТ СН'!$F$24</f>
        <v>1944.4519117499999</v>
      </c>
      <c r="P40" s="36">
        <f>SUMIFS(СВЦЭМ!$D$33:$D$776,СВЦЭМ!$A$33:$A$776,$A40,СВЦЭМ!$B$33:$B$776,P$11)+'СЕТ СН'!$F$14+СВЦЭМ!$D$10+'СЕТ СН'!$F$5-'СЕТ СН'!$F$24</f>
        <v>1955.41495547</v>
      </c>
      <c r="Q40" s="36">
        <f>SUMIFS(СВЦЭМ!$D$33:$D$776,СВЦЭМ!$A$33:$A$776,$A40,СВЦЭМ!$B$33:$B$776,Q$11)+'СЕТ СН'!$F$14+СВЦЭМ!$D$10+'СЕТ СН'!$F$5-'СЕТ СН'!$F$24</f>
        <v>1954.2692694900002</v>
      </c>
      <c r="R40" s="36">
        <f>SUMIFS(СВЦЭМ!$D$33:$D$776,СВЦЭМ!$A$33:$A$776,$A40,СВЦЭМ!$B$33:$B$776,R$11)+'СЕТ СН'!$F$14+СВЦЭМ!$D$10+'СЕТ СН'!$F$5-'СЕТ СН'!$F$24</f>
        <v>1930.1257691300002</v>
      </c>
      <c r="S40" s="36">
        <f>SUMIFS(СВЦЭМ!$D$33:$D$776,СВЦЭМ!$A$33:$A$776,$A40,СВЦЭМ!$B$33:$B$776,S$11)+'СЕТ СН'!$F$14+СВЦЭМ!$D$10+'СЕТ СН'!$F$5-'СЕТ СН'!$F$24</f>
        <v>1900.1614067999999</v>
      </c>
      <c r="T40" s="36">
        <f>SUMIFS(СВЦЭМ!$D$33:$D$776,СВЦЭМ!$A$33:$A$776,$A40,СВЦЭМ!$B$33:$B$776,T$11)+'СЕТ СН'!$F$14+СВЦЭМ!$D$10+'СЕТ СН'!$F$5-'СЕТ СН'!$F$24</f>
        <v>1887.12647197</v>
      </c>
      <c r="U40" s="36">
        <f>SUMIFS(СВЦЭМ!$D$33:$D$776,СВЦЭМ!$A$33:$A$776,$A40,СВЦЭМ!$B$33:$B$776,U$11)+'СЕТ СН'!$F$14+СВЦЭМ!$D$10+'СЕТ СН'!$F$5-'СЕТ СН'!$F$24</f>
        <v>1857.4323103400002</v>
      </c>
      <c r="V40" s="36">
        <f>SUMIFS(СВЦЭМ!$D$33:$D$776,СВЦЭМ!$A$33:$A$776,$A40,СВЦЭМ!$B$33:$B$776,V$11)+'СЕТ СН'!$F$14+СВЦЭМ!$D$10+'СЕТ СН'!$F$5-'СЕТ СН'!$F$24</f>
        <v>1851.8274827099999</v>
      </c>
      <c r="W40" s="36">
        <f>SUMIFS(СВЦЭМ!$D$33:$D$776,СВЦЭМ!$A$33:$A$776,$A40,СВЦЭМ!$B$33:$B$776,W$11)+'СЕТ СН'!$F$14+СВЦЭМ!$D$10+'СЕТ СН'!$F$5-'СЕТ СН'!$F$24</f>
        <v>1831.88388609</v>
      </c>
      <c r="X40" s="36">
        <f>SUMIFS(СВЦЭМ!$D$33:$D$776,СВЦЭМ!$A$33:$A$776,$A40,СВЦЭМ!$B$33:$B$776,X$11)+'СЕТ СН'!$F$14+СВЦЭМ!$D$10+'СЕТ СН'!$F$5-'СЕТ СН'!$F$24</f>
        <v>1886.2433734400001</v>
      </c>
      <c r="Y40" s="36">
        <f>SUMIFS(СВЦЭМ!$D$33:$D$776,СВЦЭМ!$A$33:$A$776,$A40,СВЦЭМ!$B$33:$B$776,Y$11)+'СЕТ СН'!$F$14+СВЦЭМ!$D$10+'СЕТ СН'!$F$5-'СЕТ СН'!$F$24</f>
        <v>1942.0062614399999</v>
      </c>
    </row>
    <row r="41" spans="1:27" ht="15.75" x14ac:dyDescent="0.2">
      <c r="A41" s="35">
        <f t="shared" si="0"/>
        <v>43554</v>
      </c>
      <c r="B41" s="36">
        <f>SUMIFS(СВЦЭМ!$D$33:$D$776,СВЦЭМ!$A$33:$A$776,$A41,СВЦЭМ!$B$33:$B$776,B$11)+'СЕТ СН'!$F$14+СВЦЭМ!$D$10+'СЕТ СН'!$F$5-'СЕТ СН'!$F$24</f>
        <v>1965.0796507</v>
      </c>
      <c r="C41" s="36">
        <f>SUMIFS(СВЦЭМ!$D$33:$D$776,СВЦЭМ!$A$33:$A$776,$A41,СВЦЭМ!$B$33:$B$776,C$11)+'СЕТ СН'!$F$14+СВЦЭМ!$D$10+'СЕТ СН'!$F$5-'СЕТ СН'!$F$24</f>
        <v>1974.95902907</v>
      </c>
      <c r="D41" s="36">
        <f>SUMIFS(СВЦЭМ!$D$33:$D$776,СВЦЭМ!$A$33:$A$776,$A41,СВЦЭМ!$B$33:$B$776,D$11)+'СЕТ СН'!$F$14+СВЦЭМ!$D$10+'СЕТ СН'!$F$5-'СЕТ СН'!$F$24</f>
        <v>1999.7760658299999</v>
      </c>
      <c r="E41" s="36">
        <f>SUMIFS(СВЦЭМ!$D$33:$D$776,СВЦЭМ!$A$33:$A$776,$A41,СВЦЭМ!$B$33:$B$776,E$11)+'СЕТ СН'!$F$14+СВЦЭМ!$D$10+'СЕТ СН'!$F$5-'СЕТ СН'!$F$24</f>
        <v>2011.32534433</v>
      </c>
      <c r="F41" s="36">
        <f>SUMIFS(СВЦЭМ!$D$33:$D$776,СВЦЭМ!$A$33:$A$776,$A41,СВЦЭМ!$B$33:$B$776,F$11)+'СЕТ СН'!$F$14+СВЦЭМ!$D$10+'СЕТ СН'!$F$5-'СЕТ СН'!$F$24</f>
        <v>2010.4460862800001</v>
      </c>
      <c r="G41" s="36">
        <f>SUMIFS(СВЦЭМ!$D$33:$D$776,СВЦЭМ!$A$33:$A$776,$A41,СВЦЭМ!$B$33:$B$776,G$11)+'СЕТ СН'!$F$14+СВЦЭМ!$D$10+'СЕТ СН'!$F$5-'СЕТ СН'!$F$24</f>
        <v>2000.5156305400001</v>
      </c>
      <c r="H41" s="36">
        <f>SUMIFS(СВЦЭМ!$D$33:$D$776,СВЦЭМ!$A$33:$A$776,$A41,СВЦЭМ!$B$33:$B$776,H$11)+'СЕТ СН'!$F$14+СВЦЭМ!$D$10+'СЕТ СН'!$F$5-'СЕТ СН'!$F$24</f>
        <v>1981.74439282</v>
      </c>
      <c r="I41" s="36">
        <f>SUMIFS(СВЦЭМ!$D$33:$D$776,СВЦЭМ!$A$33:$A$776,$A41,СВЦЭМ!$B$33:$B$776,I$11)+'СЕТ СН'!$F$14+СВЦЭМ!$D$10+'СЕТ СН'!$F$5-'СЕТ СН'!$F$24</f>
        <v>1951.9616706500001</v>
      </c>
      <c r="J41" s="36">
        <f>SUMIFS(СВЦЭМ!$D$33:$D$776,СВЦЭМ!$A$33:$A$776,$A41,СВЦЭМ!$B$33:$B$776,J$11)+'СЕТ СН'!$F$14+СВЦЭМ!$D$10+'СЕТ СН'!$F$5-'СЕТ СН'!$F$24</f>
        <v>1873.7924427100002</v>
      </c>
      <c r="K41" s="36">
        <f>SUMIFS(СВЦЭМ!$D$33:$D$776,СВЦЭМ!$A$33:$A$776,$A41,СВЦЭМ!$B$33:$B$776,K$11)+'СЕТ СН'!$F$14+СВЦЭМ!$D$10+'СЕТ СН'!$F$5-'СЕТ СН'!$F$24</f>
        <v>1842.77696889</v>
      </c>
      <c r="L41" s="36">
        <f>SUMIFS(СВЦЭМ!$D$33:$D$776,СВЦЭМ!$A$33:$A$776,$A41,СВЦЭМ!$B$33:$B$776,L$11)+'СЕТ СН'!$F$14+СВЦЭМ!$D$10+'СЕТ СН'!$F$5-'СЕТ СН'!$F$24</f>
        <v>1836.5340538800001</v>
      </c>
      <c r="M41" s="36">
        <f>SUMIFS(СВЦЭМ!$D$33:$D$776,СВЦЭМ!$A$33:$A$776,$A41,СВЦЭМ!$B$33:$B$776,M$11)+'СЕТ СН'!$F$14+СВЦЭМ!$D$10+'СЕТ СН'!$F$5-'СЕТ СН'!$F$24</f>
        <v>1854.22510906</v>
      </c>
      <c r="N41" s="36">
        <f>SUMIFS(СВЦЭМ!$D$33:$D$776,СВЦЭМ!$A$33:$A$776,$A41,СВЦЭМ!$B$33:$B$776,N$11)+'СЕТ СН'!$F$14+СВЦЭМ!$D$10+'СЕТ СН'!$F$5-'СЕТ СН'!$F$24</f>
        <v>1892.6595714700002</v>
      </c>
      <c r="O41" s="36">
        <f>SUMIFS(СВЦЭМ!$D$33:$D$776,СВЦЭМ!$A$33:$A$776,$A41,СВЦЭМ!$B$33:$B$776,O$11)+'СЕТ СН'!$F$14+СВЦЭМ!$D$10+'СЕТ СН'!$F$5-'СЕТ СН'!$F$24</f>
        <v>1912.26731223</v>
      </c>
      <c r="P41" s="36">
        <f>SUMIFS(СВЦЭМ!$D$33:$D$776,СВЦЭМ!$A$33:$A$776,$A41,СВЦЭМ!$B$33:$B$776,P$11)+'СЕТ СН'!$F$14+СВЦЭМ!$D$10+'СЕТ СН'!$F$5-'СЕТ СН'!$F$24</f>
        <v>1915.32640305</v>
      </c>
      <c r="Q41" s="36">
        <f>SUMIFS(СВЦЭМ!$D$33:$D$776,СВЦЭМ!$A$33:$A$776,$A41,СВЦЭМ!$B$33:$B$776,Q$11)+'СЕТ СН'!$F$14+СВЦЭМ!$D$10+'СЕТ СН'!$F$5-'СЕТ СН'!$F$24</f>
        <v>1915.2878592100001</v>
      </c>
      <c r="R41" s="36">
        <f>SUMIFS(СВЦЭМ!$D$33:$D$776,СВЦЭМ!$A$33:$A$776,$A41,СВЦЭМ!$B$33:$B$776,R$11)+'СЕТ СН'!$F$14+СВЦЭМ!$D$10+'СЕТ СН'!$F$5-'СЕТ СН'!$F$24</f>
        <v>1890.7639162</v>
      </c>
      <c r="S41" s="36">
        <f>SUMIFS(СВЦЭМ!$D$33:$D$776,СВЦЭМ!$A$33:$A$776,$A41,СВЦЭМ!$B$33:$B$776,S$11)+'СЕТ СН'!$F$14+СВЦЭМ!$D$10+'СЕТ СН'!$F$5-'СЕТ СН'!$F$24</f>
        <v>1849.42600945</v>
      </c>
      <c r="T41" s="36">
        <f>SUMIFS(СВЦЭМ!$D$33:$D$776,СВЦЭМ!$A$33:$A$776,$A41,СВЦЭМ!$B$33:$B$776,T$11)+'СЕТ СН'!$F$14+СВЦЭМ!$D$10+'СЕТ СН'!$F$5-'СЕТ СН'!$F$24</f>
        <v>1838.97483558</v>
      </c>
      <c r="U41" s="36">
        <f>SUMIFS(СВЦЭМ!$D$33:$D$776,СВЦЭМ!$A$33:$A$776,$A41,СВЦЭМ!$B$33:$B$776,U$11)+'СЕТ СН'!$F$14+СВЦЭМ!$D$10+'СЕТ СН'!$F$5-'СЕТ СН'!$F$24</f>
        <v>1819.7265217200002</v>
      </c>
      <c r="V41" s="36">
        <f>SUMIFS(СВЦЭМ!$D$33:$D$776,СВЦЭМ!$A$33:$A$776,$A41,СВЦЭМ!$B$33:$B$776,V$11)+'СЕТ СН'!$F$14+СВЦЭМ!$D$10+'СЕТ СН'!$F$5-'СЕТ СН'!$F$24</f>
        <v>1803.74049132</v>
      </c>
      <c r="W41" s="36">
        <f>SUMIFS(СВЦЭМ!$D$33:$D$776,СВЦЭМ!$A$33:$A$776,$A41,СВЦЭМ!$B$33:$B$776,W$11)+'СЕТ СН'!$F$14+СВЦЭМ!$D$10+'СЕТ СН'!$F$5-'СЕТ СН'!$F$24</f>
        <v>1811.4609870200002</v>
      </c>
      <c r="X41" s="36">
        <f>SUMIFS(СВЦЭМ!$D$33:$D$776,СВЦЭМ!$A$33:$A$776,$A41,СВЦЭМ!$B$33:$B$776,X$11)+'СЕТ СН'!$F$14+СВЦЭМ!$D$10+'СЕТ СН'!$F$5-'СЕТ СН'!$F$24</f>
        <v>1860.0644046</v>
      </c>
      <c r="Y41" s="36">
        <f>SUMIFS(СВЦЭМ!$D$33:$D$776,СВЦЭМ!$A$33:$A$776,$A41,СВЦЭМ!$B$33:$B$776,Y$11)+'СЕТ СН'!$F$14+СВЦЭМ!$D$10+'СЕТ СН'!$F$5-'СЕТ СН'!$F$24</f>
        <v>1927.0326303699999</v>
      </c>
    </row>
    <row r="42" spans="1:27" ht="15.75" x14ac:dyDescent="0.2">
      <c r="A42" s="35">
        <f t="shared" si="0"/>
        <v>43555</v>
      </c>
      <c r="B42" s="36">
        <f>SUMIFS(СВЦЭМ!$D$33:$D$776,СВЦЭМ!$A$33:$A$776,$A42,СВЦЭМ!$B$33:$B$776,B$11)+'СЕТ СН'!$F$14+СВЦЭМ!$D$10+'СЕТ СН'!$F$5-'СЕТ СН'!$F$24</f>
        <v>1959.1690528200002</v>
      </c>
      <c r="C42" s="36">
        <f>SUMIFS(СВЦЭМ!$D$33:$D$776,СВЦЭМ!$A$33:$A$776,$A42,СВЦЭМ!$B$33:$B$776,C$11)+'СЕТ СН'!$F$14+СВЦЭМ!$D$10+'СЕТ СН'!$F$5-'СЕТ СН'!$F$24</f>
        <v>1988.3132050899999</v>
      </c>
      <c r="D42" s="36">
        <f>SUMIFS(СВЦЭМ!$D$33:$D$776,СВЦЭМ!$A$33:$A$776,$A42,СВЦЭМ!$B$33:$B$776,D$11)+'СЕТ СН'!$F$14+СВЦЭМ!$D$10+'СЕТ СН'!$F$5-'СЕТ СН'!$F$24</f>
        <v>2010.1015619899999</v>
      </c>
      <c r="E42" s="36">
        <f>SUMIFS(СВЦЭМ!$D$33:$D$776,СВЦЭМ!$A$33:$A$776,$A42,СВЦЭМ!$B$33:$B$776,E$11)+'СЕТ СН'!$F$14+СВЦЭМ!$D$10+'СЕТ СН'!$F$5-'СЕТ СН'!$F$24</f>
        <v>2019.25461337</v>
      </c>
      <c r="F42" s="36">
        <f>SUMIFS(СВЦЭМ!$D$33:$D$776,СВЦЭМ!$A$33:$A$776,$A42,СВЦЭМ!$B$33:$B$776,F$11)+'СЕТ СН'!$F$14+СВЦЭМ!$D$10+'СЕТ СН'!$F$5-'СЕТ СН'!$F$24</f>
        <v>2020.7804494500001</v>
      </c>
      <c r="G42" s="36">
        <f>SUMIFS(СВЦЭМ!$D$33:$D$776,СВЦЭМ!$A$33:$A$776,$A42,СВЦЭМ!$B$33:$B$776,G$11)+'СЕТ СН'!$F$14+СВЦЭМ!$D$10+'СЕТ СН'!$F$5-'СЕТ СН'!$F$24</f>
        <v>2014.7271078799999</v>
      </c>
      <c r="H42" s="36">
        <f>SUMIFS(СВЦЭМ!$D$33:$D$776,СВЦЭМ!$A$33:$A$776,$A42,СВЦЭМ!$B$33:$B$776,H$11)+'СЕТ СН'!$F$14+СВЦЭМ!$D$10+'СЕТ СН'!$F$5-'СЕТ СН'!$F$24</f>
        <v>1988.8562295000002</v>
      </c>
      <c r="I42" s="36">
        <f>SUMIFS(СВЦЭМ!$D$33:$D$776,СВЦЭМ!$A$33:$A$776,$A42,СВЦЭМ!$B$33:$B$776,I$11)+'СЕТ СН'!$F$14+СВЦЭМ!$D$10+'СЕТ СН'!$F$5-'СЕТ СН'!$F$24</f>
        <v>1947.5658721700001</v>
      </c>
      <c r="J42" s="36">
        <f>SUMIFS(СВЦЭМ!$D$33:$D$776,СВЦЭМ!$A$33:$A$776,$A42,СВЦЭМ!$B$33:$B$776,J$11)+'СЕТ СН'!$F$14+СВЦЭМ!$D$10+'СЕТ СН'!$F$5-'СЕТ СН'!$F$24</f>
        <v>1879.6709030500001</v>
      </c>
      <c r="K42" s="36">
        <f>SUMIFS(СВЦЭМ!$D$33:$D$776,СВЦЭМ!$A$33:$A$776,$A42,СВЦЭМ!$B$33:$B$776,K$11)+'СЕТ СН'!$F$14+СВЦЭМ!$D$10+'СЕТ СН'!$F$5-'СЕТ СН'!$F$24</f>
        <v>1844.4473366900002</v>
      </c>
      <c r="L42" s="36">
        <f>SUMIFS(СВЦЭМ!$D$33:$D$776,СВЦЭМ!$A$33:$A$776,$A42,СВЦЭМ!$B$33:$B$776,L$11)+'СЕТ СН'!$F$14+СВЦЭМ!$D$10+'СЕТ СН'!$F$5-'СЕТ СН'!$F$24</f>
        <v>1843.10356359</v>
      </c>
      <c r="M42" s="36">
        <f>SUMIFS(СВЦЭМ!$D$33:$D$776,СВЦЭМ!$A$33:$A$776,$A42,СВЦЭМ!$B$33:$B$776,M$11)+'СЕТ СН'!$F$14+СВЦЭМ!$D$10+'СЕТ СН'!$F$5-'СЕТ СН'!$F$24</f>
        <v>1872.86836954</v>
      </c>
      <c r="N42" s="36">
        <f>SUMIFS(СВЦЭМ!$D$33:$D$776,СВЦЭМ!$A$33:$A$776,$A42,СВЦЭМ!$B$33:$B$776,N$11)+'СЕТ СН'!$F$14+СВЦЭМ!$D$10+'СЕТ СН'!$F$5-'СЕТ СН'!$F$24</f>
        <v>1914.2491978500002</v>
      </c>
      <c r="O42" s="36">
        <f>SUMIFS(СВЦЭМ!$D$33:$D$776,СВЦЭМ!$A$33:$A$776,$A42,СВЦЭМ!$B$33:$B$776,O$11)+'СЕТ СН'!$F$14+СВЦЭМ!$D$10+'СЕТ СН'!$F$5-'СЕТ СН'!$F$24</f>
        <v>1927.1318130200002</v>
      </c>
      <c r="P42" s="36">
        <f>SUMIFS(СВЦЭМ!$D$33:$D$776,СВЦЭМ!$A$33:$A$776,$A42,СВЦЭМ!$B$33:$B$776,P$11)+'СЕТ СН'!$F$14+СВЦЭМ!$D$10+'СЕТ СН'!$F$5-'СЕТ СН'!$F$24</f>
        <v>1937.6295164100002</v>
      </c>
      <c r="Q42" s="36">
        <f>SUMIFS(СВЦЭМ!$D$33:$D$776,СВЦЭМ!$A$33:$A$776,$A42,СВЦЭМ!$B$33:$B$776,Q$11)+'СЕТ СН'!$F$14+СВЦЭМ!$D$10+'СЕТ СН'!$F$5-'СЕТ СН'!$F$24</f>
        <v>1933.7794994400001</v>
      </c>
      <c r="R42" s="36">
        <f>SUMIFS(СВЦЭМ!$D$33:$D$776,СВЦЭМ!$A$33:$A$776,$A42,СВЦЭМ!$B$33:$B$776,R$11)+'СЕТ СН'!$F$14+СВЦЭМ!$D$10+'СЕТ СН'!$F$5-'СЕТ СН'!$F$24</f>
        <v>1901.49379843</v>
      </c>
      <c r="S42" s="36">
        <f>SUMIFS(СВЦЭМ!$D$33:$D$776,СВЦЭМ!$A$33:$A$776,$A42,СВЦЭМ!$B$33:$B$776,S$11)+'СЕТ СН'!$F$14+СВЦЭМ!$D$10+'СЕТ СН'!$F$5-'СЕТ СН'!$F$24</f>
        <v>1865.24034463</v>
      </c>
      <c r="T42" s="36">
        <f>SUMIFS(СВЦЭМ!$D$33:$D$776,СВЦЭМ!$A$33:$A$776,$A42,СВЦЭМ!$B$33:$B$776,T$11)+'СЕТ СН'!$F$14+СВЦЭМ!$D$10+'СЕТ СН'!$F$5-'СЕТ СН'!$F$24</f>
        <v>1836.50123869</v>
      </c>
      <c r="U42" s="36">
        <f>SUMIFS(СВЦЭМ!$D$33:$D$776,СВЦЭМ!$A$33:$A$776,$A42,СВЦЭМ!$B$33:$B$776,U$11)+'СЕТ СН'!$F$14+СВЦЭМ!$D$10+'СЕТ СН'!$F$5-'СЕТ СН'!$F$24</f>
        <v>1818.22208329</v>
      </c>
      <c r="V42" s="36">
        <f>SUMIFS(СВЦЭМ!$D$33:$D$776,СВЦЭМ!$A$33:$A$776,$A42,СВЦЭМ!$B$33:$B$776,V$11)+'СЕТ СН'!$F$14+СВЦЭМ!$D$10+'СЕТ СН'!$F$5-'СЕТ СН'!$F$24</f>
        <v>1798.74202973</v>
      </c>
      <c r="W42" s="36">
        <f>SUMIFS(СВЦЭМ!$D$33:$D$776,СВЦЭМ!$A$33:$A$776,$A42,СВЦЭМ!$B$33:$B$776,W$11)+'СЕТ СН'!$F$14+СВЦЭМ!$D$10+'СЕТ СН'!$F$5-'СЕТ СН'!$F$24</f>
        <v>1796.8479649599999</v>
      </c>
      <c r="X42" s="36">
        <f>SUMIFS(СВЦЭМ!$D$33:$D$776,СВЦЭМ!$A$33:$A$776,$A42,СВЦЭМ!$B$33:$B$776,X$11)+'СЕТ СН'!$F$14+СВЦЭМ!$D$10+'СЕТ СН'!$F$5-'СЕТ СН'!$F$24</f>
        <v>1843.48222422</v>
      </c>
      <c r="Y42" s="36">
        <f>SUMIFS(СВЦЭМ!$D$33:$D$776,СВЦЭМ!$A$33:$A$776,$A42,СВЦЭМ!$B$33:$B$776,Y$11)+'СЕТ СН'!$F$14+СВЦЭМ!$D$10+'СЕТ СН'!$F$5-'СЕТ СН'!$F$24</f>
        <v>1911.5696477000001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01.03.2019</v>
      </c>
      <c r="B48" s="36">
        <f>SUMIFS(СВЦЭМ!$D$33:$D$776,СВЦЭМ!$A$33:$A$776,$A48,СВЦЭМ!$B$33:$B$776,B$47)+'СЕТ СН'!$G$14+СВЦЭМ!$D$10+'СЕТ СН'!$G$5-'СЕТ СН'!$G$24</f>
        <v>2768.82210773</v>
      </c>
      <c r="C48" s="36">
        <f>SUMIFS(СВЦЭМ!$D$33:$D$776,СВЦЭМ!$A$33:$A$776,$A48,СВЦЭМ!$B$33:$B$776,C$47)+'СЕТ СН'!$G$14+СВЦЭМ!$D$10+'СЕТ СН'!$G$5-'СЕТ СН'!$G$24</f>
        <v>2800.9007363999999</v>
      </c>
      <c r="D48" s="36">
        <f>SUMIFS(СВЦЭМ!$D$33:$D$776,СВЦЭМ!$A$33:$A$776,$A48,СВЦЭМ!$B$33:$B$776,D$47)+'СЕТ СН'!$G$14+СВЦЭМ!$D$10+'СЕТ СН'!$G$5-'СЕТ СН'!$G$24</f>
        <v>2816.9611387300001</v>
      </c>
      <c r="E48" s="36">
        <f>SUMIFS(СВЦЭМ!$D$33:$D$776,СВЦЭМ!$A$33:$A$776,$A48,СВЦЭМ!$B$33:$B$776,E$47)+'СЕТ СН'!$G$14+СВЦЭМ!$D$10+'СЕТ СН'!$G$5-'СЕТ СН'!$G$24</f>
        <v>2857.5579272499999</v>
      </c>
      <c r="F48" s="36">
        <f>SUMIFS(СВЦЭМ!$D$33:$D$776,СВЦЭМ!$A$33:$A$776,$A48,СВЦЭМ!$B$33:$B$776,F$47)+'СЕТ СН'!$G$14+СВЦЭМ!$D$10+'СЕТ СН'!$G$5-'СЕТ СН'!$G$24</f>
        <v>2856.8649385499998</v>
      </c>
      <c r="G48" s="36">
        <f>SUMIFS(СВЦЭМ!$D$33:$D$776,СВЦЭМ!$A$33:$A$776,$A48,СВЦЭМ!$B$33:$B$776,G$47)+'СЕТ СН'!$G$14+СВЦЭМ!$D$10+'СЕТ СН'!$G$5-'СЕТ СН'!$G$24</f>
        <v>2801.4664849599999</v>
      </c>
      <c r="H48" s="36">
        <f>SUMIFS(СВЦЭМ!$D$33:$D$776,СВЦЭМ!$A$33:$A$776,$A48,СВЦЭМ!$B$33:$B$776,H$47)+'СЕТ СН'!$G$14+СВЦЭМ!$D$10+'СЕТ СН'!$G$5-'СЕТ СН'!$G$24</f>
        <v>2746.7582452799998</v>
      </c>
      <c r="I48" s="36">
        <f>SUMIFS(СВЦЭМ!$D$33:$D$776,СВЦЭМ!$A$33:$A$776,$A48,СВЦЭМ!$B$33:$B$776,I$47)+'СЕТ СН'!$G$14+СВЦЭМ!$D$10+'СЕТ СН'!$G$5-'СЕТ СН'!$G$24</f>
        <v>2702.7471708899998</v>
      </c>
      <c r="J48" s="36">
        <f>SUMIFS(СВЦЭМ!$D$33:$D$776,СВЦЭМ!$A$33:$A$776,$A48,СВЦЭМ!$B$33:$B$776,J$47)+'СЕТ СН'!$G$14+СВЦЭМ!$D$10+'СЕТ СН'!$G$5-'СЕТ СН'!$G$24</f>
        <v>2674.4298252999997</v>
      </c>
      <c r="K48" s="36">
        <f>SUMIFS(СВЦЭМ!$D$33:$D$776,СВЦЭМ!$A$33:$A$776,$A48,СВЦЭМ!$B$33:$B$776,K$47)+'СЕТ СН'!$G$14+СВЦЭМ!$D$10+'СЕТ СН'!$G$5-'СЕТ СН'!$G$24</f>
        <v>2658.3046618799999</v>
      </c>
      <c r="L48" s="36">
        <f>SUMIFS(СВЦЭМ!$D$33:$D$776,СВЦЭМ!$A$33:$A$776,$A48,СВЦЭМ!$B$33:$B$776,L$47)+'СЕТ СН'!$G$14+СВЦЭМ!$D$10+'СЕТ СН'!$G$5-'СЕТ СН'!$G$24</f>
        <v>2671.5984856699997</v>
      </c>
      <c r="M48" s="36">
        <f>SUMIFS(СВЦЭМ!$D$33:$D$776,СВЦЭМ!$A$33:$A$776,$A48,СВЦЭМ!$B$33:$B$776,M$47)+'СЕТ СН'!$G$14+СВЦЭМ!$D$10+'СЕТ СН'!$G$5-'СЕТ СН'!$G$24</f>
        <v>2690.8474932399999</v>
      </c>
      <c r="N48" s="36">
        <f>SUMIFS(СВЦЭМ!$D$33:$D$776,СВЦЭМ!$A$33:$A$776,$A48,СВЦЭМ!$B$33:$B$776,N$47)+'СЕТ СН'!$G$14+СВЦЭМ!$D$10+'СЕТ СН'!$G$5-'СЕТ СН'!$G$24</f>
        <v>2719.2945300799997</v>
      </c>
      <c r="O48" s="36">
        <f>SUMIFS(СВЦЭМ!$D$33:$D$776,СВЦЭМ!$A$33:$A$776,$A48,СВЦЭМ!$B$33:$B$776,O$47)+'СЕТ СН'!$G$14+СВЦЭМ!$D$10+'СЕТ СН'!$G$5-'СЕТ СН'!$G$24</f>
        <v>2731.3691860099998</v>
      </c>
      <c r="P48" s="36">
        <f>SUMIFS(СВЦЭМ!$D$33:$D$776,СВЦЭМ!$A$33:$A$776,$A48,СВЦЭМ!$B$33:$B$776,P$47)+'СЕТ СН'!$G$14+СВЦЭМ!$D$10+'СЕТ СН'!$G$5-'СЕТ СН'!$G$24</f>
        <v>2736.6110244900001</v>
      </c>
      <c r="Q48" s="36">
        <f>SUMIFS(СВЦЭМ!$D$33:$D$776,СВЦЭМ!$A$33:$A$776,$A48,СВЦЭМ!$B$33:$B$776,Q$47)+'СЕТ СН'!$G$14+СВЦЭМ!$D$10+'СЕТ СН'!$G$5-'СЕТ СН'!$G$24</f>
        <v>2732.33234055</v>
      </c>
      <c r="R48" s="36">
        <f>SUMIFS(СВЦЭМ!$D$33:$D$776,СВЦЭМ!$A$33:$A$776,$A48,СВЦЭМ!$B$33:$B$776,R$47)+'СЕТ СН'!$G$14+СВЦЭМ!$D$10+'СЕТ СН'!$G$5-'СЕТ СН'!$G$24</f>
        <v>2700.0733160700001</v>
      </c>
      <c r="S48" s="36">
        <f>SUMIFS(СВЦЭМ!$D$33:$D$776,СВЦЭМ!$A$33:$A$776,$A48,СВЦЭМ!$B$33:$B$776,S$47)+'СЕТ СН'!$G$14+СВЦЭМ!$D$10+'СЕТ СН'!$G$5-'СЕТ СН'!$G$24</f>
        <v>2666.5727127</v>
      </c>
      <c r="T48" s="36">
        <f>SUMIFS(СВЦЭМ!$D$33:$D$776,СВЦЭМ!$A$33:$A$776,$A48,СВЦЭМ!$B$33:$B$776,T$47)+'СЕТ СН'!$G$14+СВЦЭМ!$D$10+'СЕТ СН'!$G$5-'СЕТ СН'!$G$24</f>
        <v>2650.23289828</v>
      </c>
      <c r="U48" s="36">
        <f>SUMIFS(СВЦЭМ!$D$33:$D$776,СВЦЭМ!$A$33:$A$776,$A48,СВЦЭМ!$B$33:$B$776,U$47)+'СЕТ СН'!$G$14+СВЦЭМ!$D$10+'СЕТ СН'!$G$5-'СЕТ СН'!$G$24</f>
        <v>2629.3085990999998</v>
      </c>
      <c r="V48" s="36">
        <f>SUMIFS(СВЦЭМ!$D$33:$D$776,СВЦЭМ!$A$33:$A$776,$A48,СВЦЭМ!$B$33:$B$776,V$47)+'СЕТ СН'!$G$14+СВЦЭМ!$D$10+'СЕТ СН'!$G$5-'СЕТ СН'!$G$24</f>
        <v>2630.9998747099999</v>
      </c>
      <c r="W48" s="36">
        <f>SUMIFS(СВЦЭМ!$D$33:$D$776,СВЦЭМ!$A$33:$A$776,$A48,СВЦЭМ!$B$33:$B$776,W$47)+'СЕТ СН'!$G$14+СВЦЭМ!$D$10+'СЕТ СН'!$G$5-'СЕТ СН'!$G$24</f>
        <v>2641.5206829999997</v>
      </c>
      <c r="X48" s="36">
        <f>SUMIFS(СВЦЭМ!$D$33:$D$776,СВЦЭМ!$A$33:$A$776,$A48,СВЦЭМ!$B$33:$B$776,X$47)+'СЕТ СН'!$G$14+СВЦЭМ!$D$10+'СЕТ СН'!$G$5-'СЕТ СН'!$G$24</f>
        <v>2688.0378406899999</v>
      </c>
      <c r="Y48" s="36">
        <f>SUMIFS(СВЦЭМ!$D$33:$D$776,СВЦЭМ!$A$33:$A$776,$A48,СВЦЭМ!$B$33:$B$776,Y$47)+'СЕТ СН'!$G$14+СВЦЭМ!$D$10+'СЕТ СН'!$G$5-'СЕТ СН'!$G$24</f>
        <v>2743.61783109</v>
      </c>
      <c r="AA48" s="45"/>
    </row>
    <row r="49" spans="1:25" ht="15.75" x14ac:dyDescent="0.2">
      <c r="A49" s="35">
        <f>A48+1</f>
        <v>43526</v>
      </c>
      <c r="B49" s="36">
        <f>SUMIFS(СВЦЭМ!$D$33:$D$776,СВЦЭМ!$A$33:$A$776,$A49,СВЦЭМ!$B$33:$B$776,B$47)+'СЕТ СН'!$G$14+СВЦЭМ!$D$10+'СЕТ СН'!$G$5-'СЕТ СН'!$G$24</f>
        <v>2780.08085712</v>
      </c>
      <c r="C49" s="36">
        <f>SUMIFS(СВЦЭМ!$D$33:$D$776,СВЦЭМ!$A$33:$A$776,$A49,СВЦЭМ!$B$33:$B$776,C$47)+'СЕТ СН'!$G$14+СВЦЭМ!$D$10+'СЕТ СН'!$G$5-'СЕТ СН'!$G$24</f>
        <v>2798.6184213400002</v>
      </c>
      <c r="D49" s="36">
        <f>SUMIFS(СВЦЭМ!$D$33:$D$776,СВЦЭМ!$A$33:$A$776,$A49,СВЦЭМ!$B$33:$B$776,D$47)+'СЕТ СН'!$G$14+СВЦЭМ!$D$10+'СЕТ СН'!$G$5-'СЕТ СН'!$G$24</f>
        <v>2821.28401876</v>
      </c>
      <c r="E49" s="36">
        <f>SUMIFS(СВЦЭМ!$D$33:$D$776,СВЦЭМ!$A$33:$A$776,$A49,СВЦЭМ!$B$33:$B$776,E$47)+'СЕТ СН'!$G$14+СВЦЭМ!$D$10+'СЕТ СН'!$G$5-'СЕТ СН'!$G$24</f>
        <v>2821.22395233</v>
      </c>
      <c r="F49" s="36">
        <f>SUMIFS(СВЦЭМ!$D$33:$D$776,СВЦЭМ!$A$33:$A$776,$A49,СВЦЭМ!$B$33:$B$776,F$47)+'СЕТ СН'!$G$14+СВЦЭМ!$D$10+'СЕТ СН'!$G$5-'СЕТ СН'!$G$24</f>
        <v>2829.0532635899999</v>
      </c>
      <c r="G49" s="36">
        <f>SUMIFS(СВЦЭМ!$D$33:$D$776,СВЦЭМ!$A$33:$A$776,$A49,СВЦЭМ!$B$33:$B$776,G$47)+'СЕТ СН'!$G$14+СВЦЭМ!$D$10+'СЕТ СН'!$G$5-'СЕТ СН'!$G$24</f>
        <v>2816.8275274099997</v>
      </c>
      <c r="H49" s="36">
        <f>SUMIFS(СВЦЭМ!$D$33:$D$776,СВЦЭМ!$A$33:$A$776,$A49,СВЦЭМ!$B$33:$B$776,H$47)+'СЕТ СН'!$G$14+СВЦЭМ!$D$10+'СЕТ СН'!$G$5-'СЕТ СН'!$G$24</f>
        <v>2798.0463383599999</v>
      </c>
      <c r="I49" s="36">
        <f>SUMIFS(СВЦЭМ!$D$33:$D$776,СВЦЭМ!$A$33:$A$776,$A49,СВЦЭМ!$B$33:$B$776,I$47)+'СЕТ СН'!$G$14+СВЦЭМ!$D$10+'СЕТ СН'!$G$5-'СЕТ СН'!$G$24</f>
        <v>2734.88367677</v>
      </c>
      <c r="J49" s="36">
        <f>SUMIFS(СВЦЭМ!$D$33:$D$776,СВЦЭМ!$A$33:$A$776,$A49,СВЦЭМ!$B$33:$B$776,J$47)+'СЕТ СН'!$G$14+СВЦЭМ!$D$10+'СЕТ СН'!$G$5-'СЕТ СН'!$G$24</f>
        <v>2682.62422698</v>
      </c>
      <c r="K49" s="36">
        <f>SUMIFS(СВЦЭМ!$D$33:$D$776,СВЦЭМ!$A$33:$A$776,$A49,СВЦЭМ!$B$33:$B$776,K$47)+'СЕТ СН'!$G$14+СВЦЭМ!$D$10+'СЕТ СН'!$G$5-'СЕТ СН'!$G$24</f>
        <v>2663.0644152199998</v>
      </c>
      <c r="L49" s="36">
        <f>SUMIFS(СВЦЭМ!$D$33:$D$776,СВЦЭМ!$A$33:$A$776,$A49,СВЦЭМ!$B$33:$B$776,L$47)+'СЕТ СН'!$G$14+СВЦЭМ!$D$10+'СЕТ СН'!$G$5-'СЕТ СН'!$G$24</f>
        <v>2656.3654128099997</v>
      </c>
      <c r="M49" s="36">
        <f>SUMIFS(СВЦЭМ!$D$33:$D$776,СВЦЭМ!$A$33:$A$776,$A49,СВЦЭМ!$B$33:$B$776,M$47)+'СЕТ СН'!$G$14+СВЦЭМ!$D$10+'СЕТ СН'!$G$5-'СЕТ СН'!$G$24</f>
        <v>2680.1782101999997</v>
      </c>
      <c r="N49" s="36">
        <f>SUMIFS(СВЦЭМ!$D$33:$D$776,СВЦЭМ!$A$33:$A$776,$A49,СВЦЭМ!$B$33:$B$776,N$47)+'СЕТ СН'!$G$14+СВЦЭМ!$D$10+'СЕТ СН'!$G$5-'СЕТ СН'!$G$24</f>
        <v>2729.32249181</v>
      </c>
      <c r="O49" s="36">
        <f>SUMIFS(СВЦЭМ!$D$33:$D$776,СВЦЭМ!$A$33:$A$776,$A49,СВЦЭМ!$B$33:$B$776,O$47)+'СЕТ СН'!$G$14+СВЦЭМ!$D$10+'СЕТ СН'!$G$5-'СЕТ СН'!$G$24</f>
        <v>2732.8709458499998</v>
      </c>
      <c r="P49" s="36">
        <f>SUMIFS(СВЦЭМ!$D$33:$D$776,СВЦЭМ!$A$33:$A$776,$A49,СВЦЭМ!$B$33:$B$776,P$47)+'СЕТ СН'!$G$14+СВЦЭМ!$D$10+'СЕТ СН'!$G$5-'СЕТ СН'!$G$24</f>
        <v>2754.86367673</v>
      </c>
      <c r="Q49" s="36">
        <f>SUMIFS(СВЦЭМ!$D$33:$D$776,СВЦЭМ!$A$33:$A$776,$A49,СВЦЭМ!$B$33:$B$776,Q$47)+'СЕТ СН'!$G$14+СВЦЭМ!$D$10+'СЕТ СН'!$G$5-'СЕТ СН'!$G$24</f>
        <v>2751.84827898</v>
      </c>
      <c r="R49" s="36">
        <f>SUMIFS(СВЦЭМ!$D$33:$D$776,СВЦЭМ!$A$33:$A$776,$A49,СВЦЭМ!$B$33:$B$776,R$47)+'СЕТ СН'!$G$14+СВЦЭМ!$D$10+'СЕТ СН'!$G$5-'СЕТ СН'!$G$24</f>
        <v>2714.2662180099996</v>
      </c>
      <c r="S49" s="36">
        <f>SUMIFS(СВЦЭМ!$D$33:$D$776,СВЦЭМ!$A$33:$A$776,$A49,СВЦЭМ!$B$33:$B$776,S$47)+'СЕТ СН'!$G$14+СВЦЭМ!$D$10+'СЕТ СН'!$G$5-'СЕТ СН'!$G$24</f>
        <v>2672.0701979199998</v>
      </c>
      <c r="T49" s="36">
        <f>SUMIFS(СВЦЭМ!$D$33:$D$776,СВЦЭМ!$A$33:$A$776,$A49,СВЦЭМ!$B$33:$B$776,T$47)+'СЕТ СН'!$G$14+СВЦЭМ!$D$10+'СЕТ СН'!$G$5-'СЕТ СН'!$G$24</f>
        <v>2644.46416533</v>
      </c>
      <c r="U49" s="36">
        <f>SUMIFS(СВЦЭМ!$D$33:$D$776,СВЦЭМ!$A$33:$A$776,$A49,СВЦЭМ!$B$33:$B$776,U$47)+'СЕТ СН'!$G$14+СВЦЭМ!$D$10+'СЕТ СН'!$G$5-'СЕТ СН'!$G$24</f>
        <v>2613.7451703500001</v>
      </c>
      <c r="V49" s="36">
        <f>SUMIFS(СВЦЭМ!$D$33:$D$776,СВЦЭМ!$A$33:$A$776,$A49,СВЦЭМ!$B$33:$B$776,V$47)+'СЕТ СН'!$G$14+СВЦЭМ!$D$10+'СЕТ СН'!$G$5-'СЕТ СН'!$G$24</f>
        <v>2605.7797747999998</v>
      </c>
      <c r="W49" s="36">
        <f>SUMIFS(СВЦЭМ!$D$33:$D$776,СВЦЭМ!$A$33:$A$776,$A49,СВЦЭМ!$B$33:$B$776,W$47)+'СЕТ СН'!$G$14+СВЦЭМ!$D$10+'СЕТ СН'!$G$5-'СЕТ СН'!$G$24</f>
        <v>2613.3517678199996</v>
      </c>
      <c r="X49" s="36">
        <f>SUMIFS(СВЦЭМ!$D$33:$D$776,СВЦЭМ!$A$33:$A$776,$A49,СВЦЭМ!$B$33:$B$776,X$47)+'СЕТ СН'!$G$14+СВЦЭМ!$D$10+'СЕТ СН'!$G$5-'СЕТ СН'!$G$24</f>
        <v>2659.4884856399999</v>
      </c>
      <c r="Y49" s="36">
        <f>SUMIFS(СВЦЭМ!$D$33:$D$776,СВЦЭМ!$A$33:$A$776,$A49,СВЦЭМ!$B$33:$B$776,Y$47)+'СЕТ СН'!$G$14+СВЦЭМ!$D$10+'СЕТ СН'!$G$5-'СЕТ СН'!$G$24</f>
        <v>2721.6590363</v>
      </c>
    </row>
    <row r="50" spans="1:25" ht="15.75" x14ac:dyDescent="0.2">
      <c r="A50" s="35">
        <f t="shared" ref="A50:A78" si="1">A49+1</f>
        <v>43527</v>
      </c>
      <c r="B50" s="36">
        <f>SUMIFS(СВЦЭМ!$D$33:$D$776,СВЦЭМ!$A$33:$A$776,$A50,СВЦЭМ!$B$33:$B$776,B$47)+'СЕТ СН'!$G$14+СВЦЭМ!$D$10+'СЕТ СН'!$G$5-'СЕТ СН'!$G$24</f>
        <v>2752.62443325</v>
      </c>
      <c r="C50" s="36">
        <f>SUMIFS(СВЦЭМ!$D$33:$D$776,СВЦЭМ!$A$33:$A$776,$A50,СВЦЭМ!$B$33:$B$776,C$47)+'СЕТ СН'!$G$14+СВЦЭМ!$D$10+'СЕТ СН'!$G$5-'СЕТ СН'!$G$24</f>
        <v>2778.1352735299997</v>
      </c>
      <c r="D50" s="36">
        <f>SUMIFS(СВЦЭМ!$D$33:$D$776,СВЦЭМ!$A$33:$A$776,$A50,СВЦЭМ!$B$33:$B$776,D$47)+'СЕТ СН'!$G$14+СВЦЭМ!$D$10+'СЕТ СН'!$G$5-'СЕТ СН'!$G$24</f>
        <v>2807.68040187</v>
      </c>
      <c r="E50" s="36">
        <f>SUMIFS(СВЦЭМ!$D$33:$D$776,СВЦЭМ!$A$33:$A$776,$A50,СВЦЭМ!$B$33:$B$776,E$47)+'СЕТ СН'!$G$14+СВЦЭМ!$D$10+'СЕТ СН'!$G$5-'СЕТ СН'!$G$24</f>
        <v>2805.4423398399999</v>
      </c>
      <c r="F50" s="36">
        <f>SUMIFS(СВЦЭМ!$D$33:$D$776,СВЦЭМ!$A$33:$A$776,$A50,СВЦЭМ!$B$33:$B$776,F$47)+'СЕТ СН'!$G$14+СВЦЭМ!$D$10+'СЕТ СН'!$G$5-'СЕТ СН'!$G$24</f>
        <v>2820.81715902</v>
      </c>
      <c r="G50" s="36">
        <f>SUMIFS(СВЦЭМ!$D$33:$D$776,СВЦЭМ!$A$33:$A$776,$A50,СВЦЭМ!$B$33:$B$776,G$47)+'СЕТ СН'!$G$14+СВЦЭМ!$D$10+'СЕТ СН'!$G$5-'СЕТ СН'!$G$24</f>
        <v>2809.2568864199998</v>
      </c>
      <c r="H50" s="36">
        <f>SUMIFS(СВЦЭМ!$D$33:$D$776,СВЦЭМ!$A$33:$A$776,$A50,СВЦЭМ!$B$33:$B$776,H$47)+'СЕТ СН'!$G$14+СВЦЭМ!$D$10+'СЕТ СН'!$G$5-'СЕТ СН'!$G$24</f>
        <v>2799.6514609400001</v>
      </c>
      <c r="I50" s="36">
        <f>SUMIFS(СВЦЭМ!$D$33:$D$776,СВЦЭМ!$A$33:$A$776,$A50,СВЦЭМ!$B$33:$B$776,I$47)+'СЕТ СН'!$G$14+СВЦЭМ!$D$10+'СЕТ СН'!$G$5-'СЕТ СН'!$G$24</f>
        <v>2752.3497127000001</v>
      </c>
      <c r="J50" s="36">
        <f>SUMIFS(СВЦЭМ!$D$33:$D$776,СВЦЭМ!$A$33:$A$776,$A50,СВЦЭМ!$B$33:$B$776,J$47)+'СЕТ СН'!$G$14+СВЦЭМ!$D$10+'СЕТ СН'!$G$5-'СЕТ СН'!$G$24</f>
        <v>2686.4673683000001</v>
      </c>
      <c r="K50" s="36">
        <f>SUMIFS(СВЦЭМ!$D$33:$D$776,СВЦЭМ!$A$33:$A$776,$A50,СВЦЭМ!$B$33:$B$776,K$47)+'СЕТ СН'!$G$14+СВЦЭМ!$D$10+'СЕТ СН'!$G$5-'СЕТ СН'!$G$24</f>
        <v>2631.3500444399997</v>
      </c>
      <c r="L50" s="36">
        <f>SUMIFS(СВЦЭМ!$D$33:$D$776,СВЦЭМ!$A$33:$A$776,$A50,СВЦЭМ!$B$33:$B$776,L$47)+'СЕТ СН'!$G$14+СВЦЭМ!$D$10+'СЕТ СН'!$G$5-'СЕТ СН'!$G$24</f>
        <v>2615.3937487799999</v>
      </c>
      <c r="M50" s="36">
        <f>SUMIFS(СВЦЭМ!$D$33:$D$776,СВЦЭМ!$A$33:$A$776,$A50,СВЦЭМ!$B$33:$B$776,M$47)+'СЕТ СН'!$G$14+СВЦЭМ!$D$10+'СЕТ СН'!$G$5-'СЕТ СН'!$G$24</f>
        <v>2637.2639295199997</v>
      </c>
      <c r="N50" s="36">
        <f>SUMIFS(СВЦЭМ!$D$33:$D$776,СВЦЭМ!$A$33:$A$776,$A50,СВЦЭМ!$B$33:$B$776,N$47)+'СЕТ СН'!$G$14+СВЦЭМ!$D$10+'СЕТ СН'!$G$5-'СЕТ СН'!$G$24</f>
        <v>2657.9721299899998</v>
      </c>
      <c r="O50" s="36">
        <f>SUMIFS(СВЦЭМ!$D$33:$D$776,СВЦЭМ!$A$33:$A$776,$A50,СВЦЭМ!$B$33:$B$776,O$47)+'СЕТ СН'!$G$14+СВЦЭМ!$D$10+'СЕТ СН'!$G$5-'СЕТ СН'!$G$24</f>
        <v>2662.0068893999996</v>
      </c>
      <c r="P50" s="36">
        <f>SUMIFS(СВЦЭМ!$D$33:$D$776,СВЦЭМ!$A$33:$A$776,$A50,СВЦЭМ!$B$33:$B$776,P$47)+'СЕТ СН'!$G$14+СВЦЭМ!$D$10+'СЕТ СН'!$G$5-'СЕТ СН'!$G$24</f>
        <v>2676.5637982099997</v>
      </c>
      <c r="Q50" s="36">
        <f>SUMIFS(СВЦЭМ!$D$33:$D$776,СВЦЭМ!$A$33:$A$776,$A50,СВЦЭМ!$B$33:$B$776,Q$47)+'СЕТ СН'!$G$14+СВЦЭМ!$D$10+'СЕТ СН'!$G$5-'СЕТ СН'!$G$24</f>
        <v>2691.42115401</v>
      </c>
      <c r="R50" s="36">
        <f>SUMIFS(СВЦЭМ!$D$33:$D$776,СВЦЭМ!$A$33:$A$776,$A50,СВЦЭМ!$B$33:$B$776,R$47)+'СЕТ СН'!$G$14+СВЦЭМ!$D$10+'СЕТ СН'!$G$5-'СЕТ СН'!$G$24</f>
        <v>2699.6412649200001</v>
      </c>
      <c r="S50" s="36">
        <f>SUMIFS(СВЦЭМ!$D$33:$D$776,СВЦЭМ!$A$33:$A$776,$A50,СВЦЭМ!$B$33:$B$776,S$47)+'СЕТ СН'!$G$14+СВЦЭМ!$D$10+'СЕТ СН'!$G$5-'СЕТ СН'!$G$24</f>
        <v>2662.3676851199998</v>
      </c>
      <c r="T50" s="36">
        <f>SUMIFS(СВЦЭМ!$D$33:$D$776,СВЦЭМ!$A$33:$A$776,$A50,СВЦЭМ!$B$33:$B$776,T$47)+'СЕТ СН'!$G$14+СВЦЭМ!$D$10+'СЕТ СН'!$G$5-'СЕТ СН'!$G$24</f>
        <v>2644.3236530499998</v>
      </c>
      <c r="U50" s="36">
        <f>SUMIFS(СВЦЭМ!$D$33:$D$776,СВЦЭМ!$A$33:$A$776,$A50,СВЦЭМ!$B$33:$B$776,U$47)+'СЕТ СН'!$G$14+СВЦЭМ!$D$10+'СЕТ СН'!$G$5-'СЕТ СН'!$G$24</f>
        <v>2586.1729796099999</v>
      </c>
      <c r="V50" s="36">
        <f>SUMIFS(СВЦЭМ!$D$33:$D$776,СВЦЭМ!$A$33:$A$776,$A50,СВЦЭМ!$B$33:$B$776,V$47)+'СЕТ СН'!$G$14+СВЦЭМ!$D$10+'СЕТ СН'!$G$5-'СЕТ СН'!$G$24</f>
        <v>2586.2143468099998</v>
      </c>
      <c r="W50" s="36">
        <f>SUMIFS(СВЦЭМ!$D$33:$D$776,СВЦЭМ!$A$33:$A$776,$A50,СВЦЭМ!$B$33:$B$776,W$47)+'СЕТ СН'!$G$14+СВЦЭМ!$D$10+'СЕТ СН'!$G$5-'СЕТ СН'!$G$24</f>
        <v>2589.25182864</v>
      </c>
      <c r="X50" s="36">
        <f>SUMIFS(СВЦЭМ!$D$33:$D$776,СВЦЭМ!$A$33:$A$776,$A50,СВЦЭМ!$B$33:$B$776,X$47)+'СЕТ СН'!$G$14+СВЦЭМ!$D$10+'СЕТ СН'!$G$5-'СЕТ СН'!$G$24</f>
        <v>2637.8936493399997</v>
      </c>
      <c r="Y50" s="36">
        <f>SUMIFS(СВЦЭМ!$D$33:$D$776,СВЦЭМ!$A$33:$A$776,$A50,СВЦЭМ!$B$33:$B$776,Y$47)+'СЕТ СН'!$G$14+СВЦЭМ!$D$10+'СЕТ СН'!$G$5-'СЕТ СН'!$G$24</f>
        <v>2702.5863475599999</v>
      </c>
    </row>
    <row r="51" spans="1:25" ht="15.75" x14ac:dyDescent="0.2">
      <c r="A51" s="35">
        <f t="shared" si="1"/>
        <v>43528</v>
      </c>
      <c r="B51" s="36">
        <f>SUMIFS(СВЦЭМ!$D$33:$D$776,СВЦЭМ!$A$33:$A$776,$A51,СВЦЭМ!$B$33:$B$776,B$47)+'СЕТ СН'!$G$14+СВЦЭМ!$D$10+'СЕТ СН'!$G$5-'СЕТ СН'!$G$24</f>
        <v>2796.0268056699997</v>
      </c>
      <c r="C51" s="36">
        <f>SUMIFS(СВЦЭМ!$D$33:$D$776,СВЦЭМ!$A$33:$A$776,$A51,СВЦЭМ!$B$33:$B$776,C$47)+'СЕТ СН'!$G$14+СВЦЭМ!$D$10+'СЕТ СН'!$G$5-'СЕТ СН'!$G$24</f>
        <v>2820.6325778099999</v>
      </c>
      <c r="D51" s="36">
        <f>SUMIFS(СВЦЭМ!$D$33:$D$776,СВЦЭМ!$A$33:$A$776,$A51,СВЦЭМ!$B$33:$B$776,D$47)+'СЕТ СН'!$G$14+СВЦЭМ!$D$10+'СЕТ СН'!$G$5-'СЕТ СН'!$G$24</f>
        <v>2819.0877975799999</v>
      </c>
      <c r="E51" s="36">
        <f>SUMIFS(СВЦЭМ!$D$33:$D$776,СВЦЭМ!$A$33:$A$776,$A51,СВЦЭМ!$B$33:$B$776,E$47)+'СЕТ СН'!$G$14+СВЦЭМ!$D$10+'СЕТ СН'!$G$5-'СЕТ СН'!$G$24</f>
        <v>2819.2727719599998</v>
      </c>
      <c r="F51" s="36">
        <f>SUMIFS(СВЦЭМ!$D$33:$D$776,СВЦЭМ!$A$33:$A$776,$A51,СВЦЭМ!$B$33:$B$776,F$47)+'СЕТ СН'!$G$14+СВЦЭМ!$D$10+'СЕТ СН'!$G$5-'СЕТ СН'!$G$24</f>
        <v>2854.0533897199998</v>
      </c>
      <c r="G51" s="36">
        <f>SUMIFS(СВЦЭМ!$D$33:$D$776,СВЦЭМ!$A$33:$A$776,$A51,СВЦЭМ!$B$33:$B$776,G$47)+'СЕТ СН'!$G$14+СВЦЭМ!$D$10+'СЕТ СН'!$G$5-'СЕТ СН'!$G$24</f>
        <v>2823.7129910899998</v>
      </c>
      <c r="H51" s="36">
        <f>SUMIFS(СВЦЭМ!$D$33:$D$776,СВЦЭМ!$A$33:$A$776,$A51,СВЦЭМ!$B$33:$B$776,H$47)+'СЕТ СН'!$G$14+СВЦЭМ!$D$10+'СЕТ СН'!$G$5-'СЕТ СН'!$G$24</f>
        <v>2791.57287765</v>
      </c>
      <c r="I51" s="36">
        <f>SUMIFS(СВЦЭМ!$D$33:$D$776,СВЦЭМ!$A$33:$A$776,$A51,СВЦЭМ!$B$33:$B$776,I$47)+'СЕТ СН'!$G$14+СВЦЭМ!$D$10+'СЕТ СН'!$G$5-'СЕТ СН'!$G$24</f>
        <v>2724.1380797799998</v>
      </c>
      <c r="J51" s="36">
        <f>SUMIFS(СВЦЭМ!$D$33:$D$776,СВЦЭМ!$A$33:$A$776,$A51,СВЦЭМ!$B$33:$B$776,J$47)+'СЕТ СН'!$G$14+СВЦЭМ!$D$10+'СЕТ СН'!$G$5-'СЕТ СН'!$G$24</f>
        <v>2689.2827419699997</v>
      </c>
      <c r="K51" s="36">
        <f>SUMIFS(СВЦЭМ!$D$33:$D$776,СВЦЭМ!$A$33:$A$776,$A51,СВЦЭМ!$B$33:$B$776,K$47)+'СЕТ СН'!$G$14+СВЦЭМ!$D$10+'СЕТ СН'!$G$5-'СЕТ СН'!$G$24</f>
        <v>2666.4679887299999</v>
      </c>
      <c r="L51" s="36">
        <f>SUMIFS(СВЦЭМ!$D$33:$D$776,СВЦЭМ!$A$33:$A$776,$A51,СВЦЭМ!$B$33:$B$776,L$47)+'СЕТ СН'!$G$14+СВЦЭМ!$D$10+'СЕТ СН'!$G$5-'СЕТ СН'!$G$24</f>
        <v>2658.6480674199997</v>
      </c>
      <c r="M51" s="36">
        <f>SUMIFS(СВЦЭМ!$D$33:$D$776,СВЦЭМ!$A$33:$A$776,$A51,СВЦЭМ!$B$33:$B$776,M$47)+'СЕТ СН'!$G$14+СВЦЭМ!$D$10+'СЕТ СН'!$G$5-'СЕТ СН'!$G$24</f>
        <v>2674.9261932499999</v>
      </c>
      <c r="N51" s="36">
        <f>SUMIFS(СВЦЭМ!$D$33:$D$776,СВЦЭМ!$A$33:$A$776,$A51,СВЦЭМ!$B$33:$B$776,N$47)+'СЕТ СН'!$G$14+СВЦЭМ!$D$10+'СЕТ СН'!$G$5-'СЕТ СН'!$G$24</f>
        <v>2701.0340924100001</v>
      </c>
      <c r="O51" s="36">
        <f>SUMIFS(СВЦЭМ!$D$33:$D$776,СВЦЭМ!$A$33:$A$776,$A51,СВЦЭМ!$B$33:$B$776,O$47)+'СЕТ СН'!$G$14+СВЦЭМ!$D$10+'СЕТ СН'!$G$5-'СЕТ СН'!$G$24</f>
        <v>2709.5272222999997</v>
      </c>
      <c r="P51" s="36">
        <f>SUMIFS(СВЦЭМ!$D$33:$D$776,СВЦЭМ!$A$33:$A$776,$A51,СВЦЭМ!$B$33:$B$776,P$47)+'СЕТ СН'!$G$14+СВЦЭМ!$D$10+'СЕТ СН'!$G$5-'СЕТ СН'!$G$24</f>
        <v>2717.1331633599998</v>
      </c>
      <c r="Q51" s="36">
        <f>SUMIFS(СВЦЭМ!$D$33:$D$776,СВЦЭМ!$A$33:$A$776,$A51,СВЦЭМ!$B$33:$B$776,Q$47)+'СЕТ СН'!$G$14+СВЦЭМ!$D$10+'СЕТ СН'!$G$5-'СЕТ СН'!$G$24</f>
        <v>2716.6268144299997</v>
      </c>
      <c r="R51" s="36">
        <f>SUMIFS(СВЦЭМ!$D$33:$D$776,СВЦЭМ!$A$33:$A$776,$A51,СВЦЭМ!$B$33:$B$776,R$47)+'СЕТ СН'!$G$14+СВЦЭМ!$D$10+'СЕТ СН'!$G$5-'СЕТ СН'!$G$24</f>
        <v>2687.0522093299996</v>
      </c>
      <c r="S51" s="36">
        <f>SUMIFS(СВЦЭМ!$D$33:$D$776,СВЦЭМ!$A$33:$A$776,$A51,СВЦЭМ!$B$33:$B$776,S$47)+'СЕТ СН'!$G$14+СВЦЭМ!$D$10+'СЕТ СН'!$G$5-'СЕТ СН'!$G$24</f>
        <v>2624.09023376</v>
      </c>
      <c r="T51" s="36">
        <f>SUMIFS(СВЦЭМ!$D$33:$D$776,СВЦЭМ!$A$33:$A$776,$A51,СВЦЭМ!$B$33:$B$776,T$47)+'СЕТ СН'!$G$14+СВЦЭМ!$D$10+'СЕТ СН'!$G$5-'СЕТ СН'!$G$24</f>
        <v>2606.4036318099998</v>
      </c>
      <c r="U51" s="36">
        <f>SUMIFS(СВЦЭМ!$D$33:$D$776,СВЦЭМ!$A$33:$A$776,$A51,СВЦЭМ!$B$33:$B$776,U$47)+'СЕТ СН'!$G$14+СВЦЭМ!$D$10+'СЕТ СН'!$G$5-'СЕТ СН'!$G$24</f>
        <v>2592.3097042700001</v>
      </c>
      <c r="V51" s="36">
        <f>SUMIFS(СВЦЭМ!$D$33:$D$776,СВЦЭМ!$A$33:$A$776,$A51,СВЦЭМ!$B$33:$B$776,V$47)+'СЕТ СН'!$G$14+СВЦЭМ!$D$10+'СЕТ СН'!$G$5-'СЕТ СН'!$G$24</f>
        <v>2593.0320484399999</v>
      </c>
      <c r="W51" s="36">
        <f>SUMIFS(СВЦЭМ!$D$33:$D$776,СВЦЭМ!$A$33:$A$776,$A51,СВЦЭМ!$B$33:$B$776,W$47)+'СЕТ СН'!$G$14+СВЦЭМ!$D$10+'СЕТ СН'!$G$5-'СЕТ СН'!$G$24</f>
        <v>2599.8561670300001</v>
      </c>
      <c r="X51" s="36">
        <f>SUMIFS(СВЦЭМ!$D$33:$D$776,СВЦЭМ!$A$33:$A$776,$A51,СВЦЭМ!$B$33:$B$776,X$47)+'СЕТ СН'!$G$14+СВЦЭМ!$D$10+'СЕТ СН'!$G$5-'СЕТ СН'!$G$24</f>
        <v>2646.5880246399997</v>
      </c>
      <c r="Y51" s="36">
        <f>SUMIFS(СВЦЭМ!$D$33:$D$776,СВЦЭМ!$A$33:$A$776,$A51,СВЦЭМ!$B$33:$B$776,Y$47)+'СЕТ СН'!$G$14+СВЦЭМ!$D$10+'СЕТ СН'!$G$5-'СЕТ СН'!$G$24</f>
        <v>2690.1533455199997</v>
      </c>
    </row>
    <row r="52" spans="1:25" ht="15.75" x14ac:dyDescent="0.2">
      <c r="A52" s="35">
        <f t="shared" si="1"/>
        <v>43529</v>
      </c>
      <c r="B52" s="36">
        <f>SUMIFS(СВЦЭМ!$D$33:$D$776,СВЦЭМ!$A$33:$A$776,$A52,СВЦЭМ!$B$33:$B$776,B$47)+'СЕТ СН'!$G$14+СВЦЭМ!$D$10+'СЕТ СН'!$G$5-'СЕТ СН'!$G$24</f>
        <v>2713.4491182699999</v>
      </c>
      <c r="C52" s="36">
        <f>SUMIFS(СВЦЭМ!$D$33:$D$776,СВЦЭМ!$A$33:$A$776,$A52,СВЦЭМ!$B$33:$B$776,C$47)+'СЕТ СН'!$G$14+СВЦЭМ!$D$10+'СЕТ СН'!$G$5-'СЕТ СН'!$G$24</f>
        <v>2740.3250209299999</v>
      </c>
      <c r="D52" s="36">
        <f>SUMIFS(СВЦЭМ!$D$33:$D$776,СВЦЭМ!$A$33:$A$776,$A52,СВЦЭМ!$B$33:$B$776,D$47)+'СЕТ СН'!$G$14+СВЦЭМ!$D$10+'СЕТ СН'!$G$5-'СЕТ СН'!$G$24</f>
        <v>2767.2280531500001</v>
      </c>
      <c r="E52" s="36">
        <f>SUMIFS(СВЦЭМ!$D$33:$D$776,СВЦЭМ!$A$33:$A$776,$A52,СВЦЭМ!$B$33:$B$776,E$47)+'СЕТ СН'!$G$14+СВЦЭМ!$D$10+'СЕТ СН'!$G$5-'СЕТ СН'!$G$24</f>
        <v>2773.3833266799998</v>
      </c>
      <c r="F52" s="36">
        <f>SUMIFS(СВЦЭМ!$D$33:$D$776,СВЦЭМ!$A$33:$A$776,$A52,СВЦЭМ!$B$33:$B$776,F$47)+'СЕТ СН'!$G$14+СВЦЭМ!$D$10+'СЕТ СН'!$G$5-'СЕТ СН'!$G$24</f>
        <v>2783.92223147</v>
      </c>
      <c r="G52" s="36">
        <f>SUMIFS(СВЦЭМ!$D$33:$D$776,СВЦЭМ!$A$33:$A$776,$A52,СВЦЭМ!$B$33:$B$776,G$47)+'СЕТ СН'!$G$14+СВЦЭМ!$D$10+'СЕТ СН'!$G$5-'СЕТ СН'!$G$24</f>
        <v>2760.2592245999999</v>
      </c>
      <c r="H52" s="36">
        <f>SUMIFS(СВЦЭМ!$D$33:$D$776,СВЦЭМ!$A$33:$A$776,$A52,СВЦЭМ!$B$33:$B$776,H$47)+'СЕТ СН'!$G$14+СВЦЭМ!$D$10+'СЕТ СН'!$G$5-'СЕТ СН'!$G$24</f>
        <v>2717.6605707899998</v>
      </c>
      <c r="I52" s="36">
        <f>SUMIFS(СВЦЭМ!$D$33:$D$776,СВЦЭМ!$A$33:$A$776,$A52,СВЦЭМ!$B$33:$B$776,I$47)+'СЕТ СН'!$G$14+СВЦЭМ!$D$10+'СЕТ СН'!$G$5-'СЕТ СН'!$G$24</f>
        <v>2663.5409591500002</v>
      </c>
      <c r="J52" s="36">
        <f>SUMIFS(СВЦЭМ!$D$33:$D$776,СВЦЭМ!$A$33:$A$776,$A52,СВЦЭМ!$B$33:$B$776,J$47)+'СЕТ СН'!$G$14+СВЦЭМ!$D$10+'СЕТ СН'!$G$5-'СЕТ СН'!$G$24</f>
        <v>2633.7258803199998</v>
      </c>
      <c r="K52" s="36">
        <f>SUMIFS(СВЦЭМ!$D$33:$D$776,СВЦЭМ!$A$33:$A$776,$A52,СВЦЭМ!$B$33:$B$776,K$47)+'СЕТ СН'!$G$14+СВЦЭМ!$D$10+'СЕТ СН'!$G$5-'СЕТ СН'!$G$24</f>
        <v>2610.5612465999998</v>
      </c>
      <c r="L52" s="36">
        <f>SUMIFS(СВЦЭМ!$D$33:$D$776,СВЦЭМ!$A$33:$A$776,$A52,СВЦЭМ!$B$33:$B$776,L$47)+'СЕТ СН'!$G$14+СВЦЭМ!$D$10+'СЕТ СН'!$G$5-'СЕТ СН'!$G$24</f>
        <v>2608.46704305</v>
      </c>
      <c r="M52" s="36">
        <f>SUMIFS(СВЦЭМ!$D$33:$D$776,СВЦЭМ!$A$33:$A$776,$A52,СВЦЭМ!$B$33:$B$776,M$47)+'СЕТ СН'!$G$14+СВЦЭМ!$D$10+'СЕТ СН'!$G$5-'СЕТ СН'!$G$24</f>
        <v>2644.0959303999998</v>
      </c>
      <c r="N52" s="36">
        <f>SUMIFS(СВЦЭМ!$D$33:$D$776,СВЦЭМ!$A$33:$A$776,$A52,СВЦЭМ!$B$33:$B$776,N$47)+'СЕТ СН'!$G$14+СВЦЭМ!$D$10+'СЕТ СН'!$G$5-'СЕТ СН'!$G$24</f>
        <v>2680.7910296199998</v>
      </c>
      <c r="O52" s="36">
        <f>SUMIFS(СВЦЭМ!$D$33:$D$776,СВЦЭМ!$A$33:$A$776,$A52,СВЦЭМ!$B$33:$B$776,O$47)+'СЕТ СН'!$G$14+СВЦЭМ!$D$10+'СЕТ СН'!$G$5-'СЕТ СН'!$G$24</f>
        <v>2678.2399888899999</v>
      </c>
      <c r="P52" s="36">
        <f>SUMIFS(СВЦЭМ!$D$33:$D$776,СВЦЭМ!$A$33:$A$776,$A52,СВЦЭМ!$B$33:$B$776,P$47)+'СЕТ СН'!$G$14+СВЦЭМ!$D$10+'СЕТ СН'!$G$5-'СЕТ СН'!$G$24</f>
        <v>2713.6305986999996</v>
      </c>
      <c r="Q52" s="36">
        <f>SUMIFS(СВЦЭМ!$D$33:$D$776,СВЦЭМ!$A$33:$A$776,$A52,СВЦЭМ!$B$33:$B$776,Q$47)+'СЕТ СН'!$G$14+СВЦЭМ!$D$10+'СЕТ СН'!$G$5-'СЕТ СН'!$G$24</f>
        <v>2707.9390343599998</v>
      </c>
      <c r="R52" s="36">
        <f>SUMIFS(СВЦЭМ!$D$33:$D$776,СВЦЭМ!$A$33:$A$776,$A52,СВЦЭМ!$B$33:$B$776,R$47)+'СЕТ СН'!$G$14+СВЦЭМ!$D$10+'СЕТ СН'!$G$5-'СЕТ СН'!$G$24</f>
        <v>2675.6300305099999</v>
      </c>
      <c r="S52" s="36">
        <f>SUMIFS(СВЦЭМ!$D$33:$D$776,СВЦЭМ!$A$33:$A$776,$A52,СВЦЭМ!$B$33:$B$776,S$47)+'СЕТ СН'!$G$14+СВЦЭМ!$D$10+'СЕТ СН'!$G$5-'СЕТ СН'!$G$24</f>
        <v>2633.4927742999998</v>
      </c>
      <c r="T52" s="36">
        <f>SUMIFS(СВЦЭМ!$D$33:$D$776,СВЦЭМ!$A$33:$A$776,$A52,СВЦЭМ!$B$33:$B$776,T$47)+'СЕТ СН'!$G$14+СВЦЭМ!$D$10+'СЕТ СН'!$G$5-'СЕТ СН'!$G$24</f>
        <v>2611.7607289899997</v>
      </c>
      <c r="U52" s="36">
        <f>SUMIFS(СВЦЭМ!$D$33:$D$776,СВЦЭМ!$A$33:$A$776,$A52,СВЦЭМ!$B$33:$B$776,U$47)+'СЕТ СН'!$G$14+СВЦЭМ!$D$10+'СЕТ СН'!$G$5-'СЕТ СН'!$G$24</f>
        <v>2581.97977696</v>
      </c>
      <c r="V52" s="36">
        <f>SUMIFS(СВЦЭМ!$D$33:$D$776,СВЦЭМ!$A$33:$A$776,$A52,СВЦЭМ!$B$33:$B$776,V$47)+'СЕТ СН'!$G$14+СВЦЭМ!$D$10+'СЕТ СН'!$G$5-'СЕТ СН'!$G$24</f>
        <v>2583.7422483999999</v>
      </c>
      <c r="W52" s="36">
        <f>SUMIFS(СВЦЭМ!$D$33:$D$776,СВЦЭМ!$A$33:$A$776,$A52,СВЦЭМ!$B$33:$B$776,W$47)+'СЕТ СН'!$G$14+СВЦЭМ!$D$10+'СЕТ СН'!$G$5-'СЕТ СН'!$G$24</f>
        <v>2594.22377366</v>
      </c>
      <c r="X52" s="36">
        <f>SUMIFS(СВЦЭМ!$D$33:$D$776,СВЦЭМ!$A$33:$A$776,$A52,СВЦЭМ!$B$33:$B$776,X$47)+'СЕТ СН'!$G$14+СВЦЭМ!$D$10+'СЕТ СН'!$G$5-'СЕТ СН'!$G$24</f>
        <v>2650.8808601399996</v>
      </c>
      <c r="Y52" s="36">
        <f>SUMIFS(СВЦЭМ!$D$33:$D$776,СВЦЭМ!$A$33:$A$776,$A52,СВЦЭМ!$B$33:$B$776,Y$47)+'СЕТ СН'!$G$14+СВЦЭМ!$D$10+'СЕТ СН'!$G$5-'СЕТ СН'!$G$24</f>
        <v>2700.46174625</v>
      </c>
    </row>
    <row r="53" spans="1:25" ht="15.75" x14ac:dyDescent="0.2">
      <c r="A53" s="35">
        <f t="shared" si="1"/>
        <v>43530</v>
      </c>
      <c r="B53" s="36">
        <f>SUMIFS(СВЦЭМ!$D$33:$D$776,СВЦЭМ!$A$33:$A$776,$A53,СВЦЭМ!$B$33:$B$776,B$47)+'СЕТ СН'!$G$14+СВЦЭМ!$D$10+'СЕТ СН'!$G$5-'СЕТ СН'!$G$24</f>
        <v>2776.1664738099998</v>
      </c>
      <c r="C53" s="36">
        <f>SUMIFS(СВЦЭМ!$D$33:$D$776,СВЦЭМ!$A$33:$A$776,$A53,СВЦЭМ!$B$33:$B$776,C$47)+'СЕТ СН'!$G$14+СВЦЭМ!$D$10+'СЕТ СН'!$G$5-'СЕТ СН'!$G$24</f>
        <v>2797.46583771</v>
      </c>
      <c r="D53" s="36">
        <f>SUMIFS(СВЦЭМ!$D$33:$D$776,СВЦЭМ!$A$33:$A$776,$A53,СВЦЭМ!$B$33:$B$776,D$47)+'СЕТ СН'!$G$14+СВЦЭМ!$D$10+'СЕТ СН'!$G$5-'СЕТ СН'!$G$24</f>
        <v>2791.8908110699999</v>
      </c>
      <c r="E53" s="36">
        <f>SUMIFS(СВЦЭМ!$D$33:$D$776,СВЦЭМ!$A$33:$A$776,$A53,СВЦЭМ!$B$33:$B$776,E$47)+'СЕТ СН'!$G$14+СВЦЭМ!$D$10+'СЕТ СН'!$G$5-'СЕТ СН'!$G$24</f>
        <v>2787.2147562699997</v>
      </c>
      <c r="F53" s="36">
        <f>SUMIFS(СВЦЭМ!$D$33:$D$776,СВЦЭМ!$A$33:$A$776,$A53,СВЦЭМ!$B$33:$B$776,F$47)+'СЕТ СН'!$G$14+СВЦЭМ!$D$10+'СЕТ СН'!$G$5-'СЕТ СН'!$G$24</f>
        <v>2786.07862811</v>
      </c>
      <c r="G53" s="36">
        <f>SUMIFS(СВЦЭМ!$D$33:$D$776,СВЦЭМ!$A$33:$A$776,$A53,СВЦЭМ!$B$33:$B$776,G$47)+'СЕТ СН'!$G$14+СВЦЭМ!$D$10+'СЕТ СН'!$G$5-'СЕТ СН'!$G$24</f>
        <v>2776.1313124499998</v>
      </c>
      <c r="H53" s="36">
        <f>SUMIFS(СВЦЭМ!$D$33:$D$776,СВЦЭМ!$A$33:$A$776,$A53,СВЦЭМ!$B$33:$B$776,H$47)+'СЕТ СН'!$G$14+СВЦЭМ!$D$10+'СЕТ СН'!$G$5-'СЕТ СН'!$G$24</f>
        <v>2755.7039046700002</v>
      </c>
      <c r="I53" s="36">
        <f>SUMIFS(СВЦЭМ!$D$33:$D$776,СВЦЭМ!$A$33:$A$776,$A53,СВЦЭМ!$B$33:$B$776,I$47)+'СЕТ СН'!$G$14+СВЦЭМ!$D$10+'СЕТ СН'!$G$5-'СЕТ СН'!$G$24</f>
        <v>2716.11885884</v>
      </c>
      <c r="J53" s="36">
        <f>SUMIFS(СВЦЭМ!$D$33:$D$776,СВЦЭМ!$A$33:$A$776,$A53,СВЦЭМ!$B$33:$B$776,J$47)+'СЕТ СН'!$G$14+СВЦЭМ!$D$10+'СЕТ СН'!$G$5-'СЕТ СН'!$G$24</f>
        <v>2672.9721036199999</v>
      </c>
      <c r="K53" s="36">
        <f>SUMIFS(СВЦЭМ!$D$33:$D$776,СВЦЭМ!$A$33:$A$776,$A53,СВЦЭМ!$B$33:$B$776,K$47)+'СЕТ СН'!$G$14+СВЦЭМ!$D$10+'СЕТ СН'!$G$5-'СЕТ СН'!$G$24</f>
        <v>2653.76038776</v>
      </c>
      <c r="L53" s="36">
        <f>SUMIFS(СВЦЭМ!$D$33:$D$776,СВЦЭМ!$A$33:$A$776,$A53,СВЦЭМ!$B$33:$B$776,L$47)+'СЕТ СН'!$G$14+СВЦЭМ!$D$10+'СЕТ СН'!$G$5-'СЕТ СН'!$G$24</f>
        <v>2646.6758606599997</v>
      </c>
      <c r="M53" s="36">
        <f>SUMIFS(СВЦЭМ!$D$33:$D$776,СВЦЭМ!$A$33:$A$776,$A53,СВЦЭМ!$B$33:$B$776,M$47)+'СЕТ СН'!$G$14+СВЦЭМ!$D$10+'СЕТ СН'!$G$5-'СЕТ СН'!$G$24</f>
        <v>2684.3764322099996</v>
      </c>
      <c r="N53" s="36">
        <f>SUMIFS(СВЦЭМ!$D$33:$D$776,СВЦЭМ!$A$33:$A$776,$A53,СВЦЭМ!$B$33:$B$776,N$47)+'СЕТ СН'!$G$14+СВЦЭМ!$D$10+'СЕТ СН'!$G$5-'СЕТ СН'!$G$24</f>
        <v>2731.0670401799998</v>
      </c>
      <c r="O53" s="36">
        <f>SUMIFS(СВЦЭМ!$D$33:$D$776,СВЦЭМ!$A$33:$A$776,$A53,СВЦЭМ!$B$33:$B$776,O$47)+'СЕТ СН'!$G$14+СВЦЭМ!$D$10+'СЕТ СН'!$G$5-'СЕТ СН'!$G$24</f>
        <v>2733.5995068100001</v>
      </c>
      <c r="P53" s="36">
        <f>SUMIFS(СВЦЭМ!$D$33:$D$776,СВЦЭМ!$A$33:$A$776,$A53,СВЦЭМ!$B$33:$B$776,P$47)+'СЕТ СН'!$G$14+СВЦЭМ!$D$10+'СЕТ СН'!$G$5-'СЕТ СН'!$G$24</f>
        <v>2751.31190621</v>
      </c>
      <c r="Q53" s="36">
        <f>SUMIFS(СВЦЭМ!$D$33:$D$776,СВЦЭМ!$A$33:$A$776,$A53,СВЦЭМ!$B$33:$B$776,Q$47)+'СЕТ СН'!$G$14+СВЦЭМ!$D$10+'СЕТ СН'!$G$5-'СЕТ СН'!$G$24</f>
        <v>2752.9262646299999</v>
      </c>
      <c r="R53" s="36">
        <f>SUMIFS(СВЦЭМ!$D$33:$D$776,СВЦЭМ!$A$33:$A$776,$A53,СВЦЭМ!$B$33:$B$776,R$47)+'СЕТ СН'!$G$14+СВЦЭМ!$D$10+'СЕТ СН'!$G$5-'СЕТ СН'!$G$24</f>
        <v>2736.7511867599997</v>
      </c>
      <c r="S53" s="36">
        <f>SUMIFS(СВЦЭМ!$D$33:$D$776,СВЦЭМ!$A$33:$A$776,$A53,СВЦЭМ!$B$33:$B$776,S$47)+'СЕТ СН'!$G$14+СВЦЭМ!$D$10+'СЕТ СН'!$G$5-'СЕТ СН'!$G$24</f>
        <v>2691.7727089099999</v>
      </c>
      <c r="T53" s="36">
        <f>SUMIFS(СВЦЭМ!$D$33:$D$776,СВЦЭМ!$A$33:$A$776,$A53,СВЦЭМ!$B$33:$B$776,T$47)+'СЕТ СН'!$G$14+СВЦЭМ!$D$10+'СЕТ СН'!$G$5-'СЕТ СН'!$G$24</f>
        <v>2667.7644593799996</v>
      </c>
      <c r="U53" s="36">
        <f>SUMIFS(СВЦЭМ!$D$33:$D$776,СВЦЭМ!$A$33:$A$776,$A53,СВЦЭМ!$B$33:$B$776,U$47)+'СЕТ СН'!$G$14+СВЦЭМ!$D$10+'СЕТ СН'!$G$5-'СЕТ СН'!$G$24</f>
        <v>2616.7421629699998</v>
      </c>
      <c r="V53" s="36">
        <f>SUMIFS(СВЦЭМ!$D$33:$D$776,СВЦЭМ!$A$33:$A$776,$A53,СВЦЭМ!$B$33:$B$776,V$47)+'СЕТ СН'!$G$14+СВЦЭМ!$D$10+'СЕТ СН'!$G$5-'СЕТ СН'!$G$24</f>
        <v>2618.9717093599997</v>
      </c>
      <c r="W53" s="36">
        <f>SUMIFS(СВЦЭМ!$D$33:$D$776,СВЦЭМ!$A$33:$A$776,$A53,СВЦЭМ!$B$33:$B$776,W$47)+'СЕТ СН'!$G$14+СВЦЭМ!$D$10+'СЕТ СН'!$G$5-'СЕТ СН'!$G$24</f>
        <v>2607.53774277</v>
      </c>
      <c r="X53" s="36">
        <f>SUMIFS(СВЦЭМ!$D$33:$D$776,СВЦЭМ!$A$33:$A$776,$A53,СВЦЭМ!$B$33:$B$776,X$47)+'СЕТ СН'!$G$14+СВЦЭМ!$D$10+'СЕТ СН'!$G$5-'СЕТ СН'!$G$24</f>
        <v>2646.4745363699999</v>
      </c>
      <c r="Y53" s="36">
        <f>SUMIFS(СВЦЭМ!$D$33:$D$776,СВЦЭМ!$A$33:$A$776,$A53,СВЦЭМ!$B$33:$B$776,Y$47)+'СЕТ СН'!$G$14+СВЦЭМ!$D$10+'СЕТ СН'!$G$5-'СЕТ СН'!$G$24</f>
        <v>2688.6282618599998</v>
      </c>
    </row>
    <row r="54" spans="1:25" ht="15.75" x14ac:dyDescent="0.2">
      <c r="A54" s="35">
        <f t="shared" si="1"/>
        <v>43531</v>
      </c>
      <c r="B54" s="36">
        <f>SUMIFS(СВЦЭМ!$D$33:$D$776,СВЦЭМ!$A$33:$A$776,$A54,СВЦЭМ!$B$33:$B$776,B$47)+'СЕТ СН'!$G$14+СВЦЭМ!$D$10+'СЕТ СН'!$G$5-'СЕТ СН'!$G$24</f>
        <v>2770.5129236599996</v>
      </c>
      <c r="C54" s="36">
        <f>SUMIFS(СВЦЭМ!$D$33:$D$776,СВЦЭМ!$A$33:$A$776,$A54,СВЦЭМ!$B$33:$B$776,C$47)+'СЕТ СН'!$G$14+СВЦЭМ!$D$10+'СЕТ СН'!$G$5-'СЕТ СН'!$G$24</f>
        <v>2792.77118174</v>
      </c>
      <c r="D54" s="36">
        <f>SUMIFS(СВЦЭМ!$D$33:$D$776,СВЦЭМ!$A$33:$A$776,$A54,СВЦЭМ!$B$33:$B$776,D$47)+'СЕТ СН'!$G$14+СВЦЭМ!$D$10+'СЕТ СН'!$G$5-'СЕТ СН'!$G$24</f>
        <v>2782.8184493600002</v>
      </c>
      <c r="E54" s="36">
        <f>SUMIFS(СВЦЭМ!$D$33:$D$776,СВЦЭМ!$A$33:$A$776,$A54,СВЦЭМ!$B$33:$B$776,E$47)+'СЕТ СН'!$G$14+СВЦЭМ!$D$10+'СЕТ СН'!$G$5-'СЕТ СН'!$G$24</f>
        <v>2780.45913853</v>
      </c>
      <c r="F54" s="36">
        <f>SUMIFS(СВЦЭМ!$D$33:$D$776,СВЦЭМ!$A$33:$A$776,$A54,СВЦЭМ!$B$33:$B$776,F$47)+'СЕТ СН'!$G$14+СВЦЭМ!$D$10+'СЕТ СН'!$G$5-'СЕТ СН'!$G$24</f>
        <v>2781.87155781</v>
      </c>
      <c r="G54" s="36">
        <f>SUMIFS(СВЦЭМ!$D$33:$D$776,СВЦЭМ!$A$33:$A$776,$A54,СВЦЭМ!$B$33:$B$776,G$47)+'СЕТ СН'!$G$14+СВЦЭМ!$D$10+'СЕТ СН'!$G$5-'СЕТ СН'!$G$24</f>
        <v>2775.4229286599998</v>
      </c>
      <c r="H54" s="36">
        <f>SUMIFS(СВЦЭМ!$D$33:$D$776,СВЦЭМ!$A$33:$A$776,$A54,СВЦЭМ!$B$33:$B$776,H$47)+'СЕТ СН'!$G$14+СВЦЭМ!$D$10+'СЕТ СН'!$G$5-'СЕТ СН'!$G$24</f>
        <v>2745.1416273899999</v>
      </c>
      <c r="I54" s="36">
        <f>SUMIFS(СВЦЭМ!$D$33:$D$776,СВЦЭМ!$A$33:$A$776,$A54,СВЦЭМ!$B$33:$B$776,I$47)+'СЕТ СН'!$G$14+СВЦЭМ!$D$10+'СЕТ СН'!$G$5-'СЕТ СН'!$G$24</f>
        <v>2700.8592164799998</v>
      </c>
      <c r="J54" s="36">
        <f>SUMIFS(СВЦЭМ!$D$33:$D$776,СВЦЭМ!$A$33:$A$776,$A54,СВЦЭМ!$B$33:$B$776,J$47)+'СЕТ СН'!$G$14+СВЦЭМ!$D$10+'СЕТ СН'!$G$5-'СЕТ СН'!$G$24</f>
        <v>2657.7248095699997</v>
      </c>
      <c r="K54" s="36">
        <f>SUMIFS(СВЦЭМ!$D$33:$D$776,СВЦЭМ!$A$33:$A$776,$A54,СВЦЭМ!$B$33:$B$776,K$47)+'СЕТ СН'!$G$14+СВЦЭМ!$D$10+'СЕТ СН'!$G$5-'СЕТ СН'!$G$24</f>
        <v>2643.4640345299999</v>
      </c>
      <c r="L54" s="36">
        <f>SUMIFS(СВЦЭМ!$D$33:$D$776,СВЦЭМ!$A$33:$A$776,$A54,СВЦЭМ!$B$33:$B$776,L$47)+'СЕТ СН'!$G$14+СВЦЭМ!$D$10+'СЕТ СН'!$G$5-'СЕТ СН'!$G$24</f>
        <v>2649.8515135299999</v>
      </c>
      <c r="M54" s="36">
        <f>SUMIFS(СВЦЭМ!$D$33:$D$776,СВЦЭМ!$A$33:$A$776,$A54,СВЦЭМ!$B$33:$B$776,M$47)+'СЕТ СН'!$G$14+СВЦЭМ!$D$10+'СЕТ СН'!$G$5-'СЕТ СН'!$G$24</f>
        <v>2678.6370047299997</v>
      </c>
      <c r="N54" s="36">
        <f>SUMIFS(СВЦЭМ!$D$33:$D$776,СВЦЭМ!$A$33:$A$776,$A54,СВЦЭМ!$B$33:$B$776,N$47)+'СЕТ СН'!$G$14+СВЦЭМ!$D$10+'СЕТ СН'!$G$5-'СЕТ СН'!$G$24</f>
        <v>2727.86155719</v>
      </c>
      <c r="O54" s="36">
        <f>SUMIFS(СВЦЭМ!$D$33:$D$776,СВЦЭМ!$A$33:$A$776,$A54,СВЦЭМ!$B$33:$B$776,O$47)+'СЕТ СН'!$G$14+СВЦЭМ!$D$10+'СЕТ СН'!$G$5-'СЕТ СН'!$G$24</f>
        <v>2737.83385168</v>
      </c>
      <c r="P54" s="36">
        <f>SUMIFS(СВЦЭМ!$D$33:$D$776,СВЦЭМ!$A$33:$A$776,$A54,СВЦЭМ!$B$33:$B$776,P$47)+'СЕТ СН'!$G$14+СВЦЭМ!$D$10+'СЕТ СН'!$G$5-'СЕТ СН'!$G$24</f>
        <v>2749.5878442799999</v>
      </c>
      <c r="Q54" s="36">
        <f>SUMIFS(СВЦЭМ!$D$33:$D$776,СВЦЭМ!$A$33:$A$776,$A54,СВЦЭМ!$B$33:$B$776,Q$47)+'СЕТ СН'!$G$14+СВЦЭМ!$D$10+'СЕТ СН'!$G$5-'СЕТ СН'!$G$24</f>
        <v>2751.4921887299997</v>
      </c>
      <c r="R54" s="36">
        <f>SUMIFS(СВЦЭМ!$D$33:$D$776,СВЦЭМ!$A$33:$A$776,$A54,СВЦЭМ!$B$33:$B$776,R$47)+'СЕТ СН'!$G$14+СВЦЭМ!$D$10+'СЕТ СН'!$G$5-'СЕТ СН'!$G$24</f>
        <v>2725.79853022</v>
      </c>
      <c r="S54" s="36">
        <f>SUMIFS(СВЦЭМ!$D$33:$D$776,СВЦЭМ!$A$33:$A$776,$A54,СВЦЭМ!$B$33:$B$776,S$47)+'СЕТ СН'!$G$14+СВЦЭМ!$D$10+'СЕТ СН'!$G$5-'СЕТ СН'!$G$24</f>
        <v>2692.12860692</v>
      </c>
      <c r="T54" s="36">
        <f>SUMIFS(СВЦЭМ!$D$33:$D$776,СВЦЭМ!$A$33:$A$776,$A54,СВЦЭМ!$B$33:$B$776,T$47)+'СЕТ СН'!$G$14+СВЦЭМ!$D$10+'СЕТ СН'!$G$5-'СЕТ СН'!$G$24</f>
        <v>2648.8152608199998</v>
      </c>
      <c r="U54" s="36">
        <f>SUMIFS(СВЦЭМ!$D$33:$D$776,СВЦЭМ!$A$33:$A$776,$A54,СВЦЭМ!$B$33:$B$776,U$47)+'СЕТ СН'!$G$14+СВЦЭМ!$D$10+'СЕТ СН'!$G$5-'СЕТ СН'!$G$24</f>
        <v>2633.1397207999998</v>
      </c>
      <c r="V54" s="36">
        <f>SUMIFS(СВЦЭМ!$D$33:$D$776,СВЦЭМ!$A$33:$A$776,$A54,СВЦЭМ!$B$33:$B$776,V$47)+'СЕТ СН'!$G$14+СВЦЭМ!$D$10+'СЕТ СН'!$G$5-'СЕТ СН'!$G$24</f>
        <v>2633.2451498299997</v>
      </c>
      <c r="W54" s="36">
        <f>SUMIFS(СВЦЭМ!$D$33:$D$776,СВЦЭМ!$A$33:$A$776,$A54,СВЦЭМ!$B$33:$B$776,W$47)+'СЕТ СН'!$G$14+СВЦЭМ!$D$10+'СЕТ СН'!$G$5-'СЕТ СН'!$G$24</f>
        <v>2636.8407662599998</v>
      </c>
      <c r="X54" s="36">
        <f>SUMIFS(СВЦЭМ!$D$33:$D$776,СВЦЭМ!$A$33:$A$776,$A54,СВЦЭМ!$B$33:$B$776,X$47)+'СЕТ СН'!$G$14+СВЦЭМ!$D$10+'СЕТ СН'!$G$5-'СЕТ СН'!$G$24</f>
        <v>2682.1058596799999</v>
      </c>
      <c r="Y54" s="36">
        <f>SUMIFS(СВЦЭМ!$D$33:$D$776,СВЦЭМ!$A$33:$A$776,$A54,СВЦЭМ!$B$33:$B$776,Y$47)+'СЕТ СН'!$G$14+СВЦЭМ!$D$10+'СЕТ СН'!$G$5-'СЕТ СН'!$G$24</f>
        <v>2735.1593397399997</v>
      </c>
    </row>
    <row r="55" spans="1:25" ht="15.75" x14ac:dyDescent="0.2">
      <c r="A55" s="35">
        <f t="shared" si="1"/>
        <v>43532</v>
      </c>
      <c r="B55" s="36">
        <f>SUMIFS(СВЦЭМ!$D$33:$D$776,СВЦЭМ!$A$33:$A$776,$A55,СВЦЭМ!$B$33:$B$776,B$47)+'СЕТ СН'!$G$14+СВЦЭМ!$D$10+'СЕТ СН'!$G$5-'СЕТ СН'!$G$24</f>
        <v>2777.9783366199999</v>
      </c>
      <c r="C55" s="36">
        <f>SUMIFS(СВЦЭМ!$D$33:$D$776,СВЦЭМ!$A$33:$A$776,$A55,СВЦЭМ!$B$33:$B$776,C$47)+'СЕТ СН'!$G$14+СВЦЭМ!$D$10+'СЕТ СН'!$G$5-'СЕТ СН'!$G$24</f>
        <v>2806.4996529</v>
      </c>
      <c r="D55" s="36">
        <f>SUMIFS(СВЦЭМ!$D$33:$D$776,СВЦЭМ!$A$33:$A$776,$A55,СВЦЭМ!$B$33:$B$776,D$47)+'СЕТ СН'!$G$14+СВЦЭМ!$D$10+'СЕТ СН'!$G$5-'СЕТ СН'!$G$24</f>
        <v>2820.51770476</v>
      </c>
      <c r="E55" s="36">
        <f>SUMIFS(СВЦЭМ!$D$33:$D$776,СВЦЭМ!$A$33:$A$776,$A55,СВЦЭМ!$B$33:$B$776,E$47)+'СЕТ СН'!$G$14+СВЦЭМ!$D$10+'СЕТ СН'!$G$5-'СЕТ СН'!$G$24</f>
        <v>2822.2639557399998</v>
      </c>
      <c r="F55" s="36">
        <f>SUMIFS(СВЦЭМ!$D$33:$D$776,СВЦЭМ!$A$33:$A$776,$A55,СВЦЭМ!$B$33:$B$776,F$47)+'СЕТ СН'!$G$14+СВЦЭМ!$D$10+'СЕТ СН'!$G$5-'СЕТ СН'!$G$24</f>
        <v>2817.8269152900002</v>
      </c>
      <c r="G55" s="36">
        <f>SUMIFS(СВЦЭМ!$D$33:$D$776,СВЦЭМ!$A$33:$A$776,$A55,СВЦЭМ!$B$33:$B$776,G$47)+'СЕТ СН'!$G$14+СВЦЭМ!$D$10+'СЕТ СН'!$G$5-'СЕТ СН'!$G$24</f>
        <v>2809.6165903599999</v>
      </c>
      <c r="H55" s="36">
        <f>SUMIFS(СВЦЭМ!$D$33:$D$776,СВЦЭМ!$A$33:$A$776,$A55,СВЦЭМ!$B$33:$B$776,H$47)+'СЕТ СН'!$G$14+СВЦЭМ!$D$10+'СЕТ СН'!$G$5-'СЕТ СН'!$G$24</f>
        <v>2790.5611297299997</v>
      </c>
      <c r="I55" s="36">
        <f>SUMIFS(СВЦЭМ!$D$33:$D$776,СВЦЭМ!$A$33:$A$776,$A55,СВЦЭМ!$B$33:$B$776,I$47)+'СЕТ СН'!$G$14+СВЦЭМ!$D$10+'СЕТ СН'!$G$5-'СЕТ СН'!$G$24</f>
        <v>2737.5744907199996</v>
      </c>
      <c r="J55" s="36">
        <f>SUMIFS(СВЦЭМ!$D$33:$D$776,СВЦЭМ!$A$33:$A$776,$A55,СВЦЭМ!$B$33:$B$776,J$47)+'СЕТ СН'!$G$14+СВЦЭМ!$D$10+'СЕТ СН'!$G$5-'СЕТ СН'!$G$24</f>
        <v>2664.1848305899998</v>
      </c>
      <c r="K55" s="36">
        <f>SUMIFS(СВЦЭМ!$D$33:$D$776,СВЦЭМ!$A$33:$A$776,$A55,СВЦЭМ!$B$33:$B$776,K$47)+'СЕТ СН'!$G$14+СВЦЭМ!$D$10+'СЕТ СН'!$G$5-'СЕТ СН'!$G$24</f>
        <v>2623.8222123799997</v>
      </c>
      <c r="L55" s="36">
        <f>SUMIFS(СВЦЭМ!$D$33:$D$776,СВЦЭМ!$A$33:$A$776,$A55,СВЦЭМ!$B$33:$B$776,L$47)+'СЕТ СН'!$G$14+СВЦЭМ!$D$10+'СЕТ СН'!$G$5-'СЕТ СН'!$G$24</f>
        <v>2620.3360946499997</v>
      </c>
      <c r="M55" s="36">
        <f>SUMIFS(СВЦЭМ!$D$33:$D$776,СВЦЭМ!$A$33:$A$776,$A55,СВЦЭМ!$B$33:$B$776,M$47)+'СЕТ СН'!$G$14+СВЦЭМ!$D$10+'СЕТ СН'!$G$5-'СЕТ СН'!$G$24</f>
        <v>2641.5596112599997</v>
      </c>
      <c r="N55" s="36">
        <f>SUMIFS(СВЦЭМ!$D$33:$D$776,СВЦЭМ!$A$33:$A$776,$A55,СВЦЭМ!$B$33:$B$776,N$47)+'СЕТ СН'!$G$14+СВЦЭМ!$D$10+'СЕТ СН'!$G$5-'СЕТ СН'!$G$24</f>
        <v>2694.4736130299998</v>
      </c>
      <c r="O55" s="36">
        <f>SUMIFS(СВЦЭМ!$D$33:$D$776,СВЦЭМ!$A$33:$A$776,$A55,СВЦЭМ!$B$33:$B$776,O$47)+'СЕТ СН'!$G$14+СВЦЭМ!$D$10+'СЕТ СН'!$G$5-'СЕТ СН'!$G$24</f>
        <v>2695.6642247999998</v>
      </c>
      <c r="P55" s="36">
        <f>SUMIFS(СВЦЭМ!$D$33:$D$776,СВЦЭМ!$A$33:$A$776,$A55,СВЦЭМ!$B$33:$B$776,P$47)+'СЕТ СН'!$G$14+СВЦЭМ!$D$10+'СЕТ СН'!$G$5-'СЕТ СН'!$G$24</f>
        <v>2715.81652958</v>
      </c>
      <c r="Q55" s="36">
        <f>SUMIFS(СВЦЭМ!$D$33:$D$776,СВЦЭМ!$A$33:$A$776,$A55,СВЦЭМ!$B$33:$B$776,Q$47)+'СЕТ СН'!$G$14+СВЦЭМ!$D$10+'СЕТ СН'!$G$5-'СЕТ СН'!$G$24</f>
        <v>2713.5647730699998</v>
      </c>
      <c r="R55" s="36">
        <f>SUMIFS(СВЦЭМ!$D$33:$D$776,СВЦЭМ!$A$33:$A$776,$A55,СВЦЭМ!$B$33:$B$776,R$47)+'СЕТ СН'!$G$14+СВЦЭМ!$D$10+'СЕТ СН'!$G$5-'СЕТ СН'!$G$24</f>
        <v>2683.13369762</v>
      </c>
      <c r="S55" s="36">
        <f>SUMIFS(СВЦЭМ!$D$33:$D$776,СВЦЭМ!$A$33:$A$776,$A55,СВЦЭМ!$B$33:$B$776,S$47)+'СЕТ СН'!$G$14+СВЦЭМ!$D$10+'СЕТ СН'!$G$5-'СЕТ СН'!$G$24</f>
        <v>2648.82491523</v>
      </c>
      <c r="T55" s="36">
        <f>SUMIFS(СВЦЭМ!$D$33:$D$776,СВЦЭМ!$A$33:$A$776,$A55,СВЦЭМ!$B$33:$B$776,T$47)+'СЕТ СН'!$G$14+СВЦЭМ!$D$10+'СЕТ СН'!$G$5-'СЕТ СН'!$G$24</f>
        <v>2616.0552871700002</v>
      </c>
      <c r="U55" s="36">
        <f>SUMIFS(СВЦЭМ!$D$33:$D$776,СВЦЭМ!$A$33:$A$776,$A55,СВЦЭМ!$B$33:$B$776,U$47)+'СЕТ СН'!$G$14+СВЦЭМ!$D$10+'СЕТ СН'!$G$5-'СЕТ СН'!$G$24</f>
        <v>2595.0191457399997</v>
      </c>
      <c r="V55" s="36">
        <f>SUMIFS(СВЦЭМ!$D$33:$D$776,СВЦЭМ!$A$33:$A$776,$A55,СВЦЭМ!$B$33:$B$776,V$47)+'СЕТ СН'!$G$14+СВЦЭМ!$D$10+'СЕТ СН'!$G$5-'СЕТ СН'!$G$24</f>
        <v>2592.9691161999999</v>
      </c>
      <c r="W55" s="36">
        <f>SUMIFS(СВЦЭМ!$D$33:$D$776,СВЦЭМ!$A$33:$A$776,$A55,СВЦЭМ!$B$33:$B$776,W$47)+'СЕТ СН'!$G$14+СВЦЭМ!$D$10+'СЕТ СН'!$G$5-'СЕТ СН'!$G$24</f>
        <v>2590.9009938599997</v>
      </c>
      <c r="X55" s="36">
        <f>SUMIFS(СВЦЭМ!$D$33:$D$776,СВЦЭМ!$A$33:$A$776,$A55,СВЦЭМ!$B$33:$B$776,X$47)+'СЕТ СН'!$G$14+СВЦЭМ!$D$10+'СЕТ СН'!$G$5-'СЕТ СН'!$G$24</f>
        <v>2633.1478120399997</v>
      </c>
      <c r="Y55" s="36">
        <f>SUMIFS(СВЦЭМ!$D$33:$D$776,СВЦЭМ!$A$33:$A$776,$A55,СВЦЭМ!$B$33:$B$776,Y$47)+'СЕТ СН'!$G$14+СВЦЭМ!$D$10+'СЕТ СН'!$G$5-'СЕТ СН'!$G$24</f>
        <v>2689.8770467300001</v>
      </c>
    </row>
    <row r="56" spans="1:25" ht="15.75" x14ac:dyDescent="0.2">
      <c r="A56" s="35">
        <f t="shared" si="1"/>
        <v>43533</v>
      </c>
      <c r="B56" s="36">
        <f>SUMIFS(СВЦЭМ!$D$33:$D$776,СВЦЭМ!$A$33:$A$776,$A56,СВЦЭМ!$B$33:$B$776,B$47)+'СЕТ СН'!$G$14+СВЦЭМ!$D$10+'СЕТ СН'!$G$5-'СЕТ СН'!$G$24</f>
        <v>2720.3696183299999</v>
      </c>
      <c r="C56" s="36">
        <f>SUMIFS(СВЦЭМ!$D$33:$D$776,СВЦЭМ!$A$33:$A$776,$A56,СВЦЭМ!$B$33:$B$776,C$47)+'СЕТ СН'!$G$14+СВЦЭМ!$D$10+'СЕТ СН'!$G$5-'СЕТ СН'!$G$24</f>
        <v>2746.0811675999998</v>
      </c>
      <c r="D56" s="36">
        <f>SUMIFS(СВЦЭМ!$D$33:$D$776,СВЦЭМ!$A$33:$A$776,$A56,СВЦЭМ!$B$33:$B$776,D$47)+'СЕТ СН'!$G$14+СВЦЭМ!$D$10+'СЕТ СН'!$G$5-'СЕТ СН'!$G$24</f>
        <v>2783.5449154200001</v>
      </c>
      <c r="E56" s="36">
        <f>SUMIFS(СВЦЭМ!$D$33:$D$776,СВЦЭМ!$A$33:$A$776,$A56,СВЦЭМ!$B$33:$B$776,E$47)+'СЕТ СН'!$G$14+СВЦЭМ!$D$10+'СЕТ СН'!$G$5-'СЕТ СН'!$G$24</f>
        <v>2773.2843960999999</v>
      </c>
      <c r="F56" s="36">
        <f>SUMIFS(СВЦЭМ!$D$33:$D$776,СВЦЭМ!$A$33:$A$776,$A56,СВЦЭМ!$B$33:$B$776,F$47)+'СЕТ СН'!$G$14+СВЦЭМ!$D$10+'СЕТ СН'!$G$5-'СЕТ СН'!$G$24</f>
        <v>2795.4052851799997</v>
      </c>
      <c r="G56" s="36">
        <f>SUMIFS(СВЦЭМ!$D$33:$D$776,СВЦЭМ!$A$33:$A$776,$A56,СВЦЭМ!$B$33:$B$776,G$47)+'СЕТ СН'!$G$14+СВЦЭМ!$D$10+'СЕТ СН'!$G$5-'СЕТ СН'!$G$24</f>
        <v>2785.36289627</v>
      </c>
      <c r="H56" s="36">
        <f>SUMIFS(СВЦЭМ!$D$33:$D$776,СВЦЭМ!$A$33:$A$776,$A56,СВЦЭМ!$B$33:$B$776,H$47)+'СЕТ СН'!$G$14+СВЦЭМ!$D$10+'СЕТ СН'!$G$5-'СЕТ СН'!$G$24</f>
        <v>2774.7260331099997</v>
      </c>
      <c r="I56" s="36">
        <f>SUMIFS(СВЦЭМ!$D$33:$D$776,СВЦЭМ!$A$33:$A$776,$A56,СВЦЭМ!$B$33:$B$776,I$47)+'СЕТ СН'!$G$14+СВЦЭМ!$D$10+'СЕТ СН'!$G$5-'СЕТ СН'!$G$24</f>
        <v>2714.91089048</v>
      </c>
      <c r="J56" s="36">
        <f>SUMIFS(СВЦЭМ!$D$33:$D$776,СВЦЭМ!$A$33:$A$776,$A56,СВЦЭМ!$B$33:$B$776,J$47)+'СЕТ СН'!$G$14+СВЦЭМ!$D$10+'СЕТ СН'!$G$5-'СЕТ СН'!$G$24</f>
        <v>2657.00498199</v>
      </c>
      <c r="K56" s="36">
        <f>SUMIFS(СВЦЭМ!$D$33:$D$776,СВЦЭМ!$A$33:$A$776,$A56,СВЦЭМ!$B$33:$B$776,K$47)+'СЕТ СН'!$G$14+СВЦЭМ!$D$10+'СЕТ СН'!$G$5-'СЕТ СН'!$G$24</f>
        <v>2648.1518902099997</v>
      </c>
      <c r="L56" s="36">
        <f>SUMIFS(СВЦЭМ!$D$33:$D$776,СВЦЭМ!$A$33:$A$776,$A56,СВЦЭМ!$B$33:$B$776,L$47)+'СЕТ СН'!$G$14+СВЦЭМ!$D$10+'СЕТ СН'!$G$5-'СЕТ СН'!$G$24</f>
        <v>2644.4097627800002</v>
      </c>
      <c r="M56" s="36">
        <f>SUMIFS(СВЦЭМ!$D$33:$D$776,СВЦЭМ!$A$33:$A$776,$A56,СВЦЭМ!$B$33:$B$776,M$47)+'СЕТ СН'!$G$14+СВЦЭМ!$D$10+'СЕТ СН'!$G$5-'СЕТ СН'!$G$24</f>
        <v>2671.2341205100001</v>
      </c>
      <c r="N56" s="36">
        <f>SUMIFS(СВЦЭМ!$D$33:$D$776,СВЦЭМ!$A$33:$A$776,$A56,СВЦЭМ!$B$33:$B$776,N$47)+'СЕТ СН'!$G$14+СВЦЭМ!$D$10+'СЕТ СН'!$G$5-'СЕТ СН'!$G$24</f>
        <v>2710.3367181999997</v>
      </c>
      <c r="O56" s="36">
        <f>SUMIFS(СВЦЭМ!$D$33:$D$776,СВЦЭМ!$A$33:$A$776,$A56,СВЦЭМ!$B$33:$B$776,O$47)+'СЕТ СН'!$G$14+СВЦЭМ!$D$10+'СЕТ СН'!$G$5-'СЕТ СН'!$G$24</f>
        <v>2729.6119009699996</v>
      </c>
      <c r="P56" s="36">
        <f>SUMIFS(СВЦЭМ!$D$33:$D$776,СВЦЭМ!$A$33:$A$776,$A56,СВЦЭМ!$B$33:$B$776,P$47)+'СЕТ СН'!$G$14+СВЦЭМ!$D$10+'СЕТ СН'!$G$5-'СЕТ СН'!$G$24</f>
        <v>2749.37238806</v>
      </c>
      <c r="Q56" s="36">
        <f>SUMIFS(СВЦЭМ!$D$33:$D$776,СВЦЭМ!$A$33:$A$776,$A56,СВЦЭМ!$B$33:$B$776,Q$47)+'СЕТ СН'!$G$14+СВЦЭМ!$D$10+'СЕТ СН'!$G$5-'СЕТ СН'!$G$24</f>
        <v>2749.88580095</v>
      </c>
      <c r="R56" s="36">
        <f>SUMIFS(СВЦЭМ!$D$33:$D$776,СВЦЭМ!$A$33:$A$776,$A56,СВЦЭМ!$B$33:$B$776,R$47)+'СЕТ СН'!$G$14+СВЦЭМ!$D$10+'СЕТ СН'!$G$5-'СЕТ СН'!$G$24</f>
        <v>2722.7675083300001</v>
      </c>
      <c r="S56" s="36">
        <f>SUMIFS(СВЦЭМ!$D$33:$D$776,СВЦЭМ!$A$33:$A$776,$A56,СВЦЭМ!$B$33:$B$776,S$47)+'СЕТ СН'!$G$14+СВЦЭМ!$D$10+'СЕТ СН'!$G$5-'СЕТ СН'!$G$24</f>
        <v>2662.0651010000001</v>
      </c>
      <c r="T56" s="36">
        <f>SUMIFS(СВЦЭМ!$D$33:$D$776,СВЦЭМ!$A$33:$A$776,$A56,СВЦЭМ!$B$33:$B$776,T$47)+'СЕТ СН'!$G$14+СВЦЭМ!$D$10+'СЕТ СН'!$G$5-'СЕТ СН'!$G$24</f>
        <v>2638.06441563</v>
      </c>
      <c r="U56" s="36">
        <f>SUMIFS(СВЦЭМ!$D$33:$D$776,СВЦЭМ!$A$33:$A$776,$A56,СВЦЭМ!$B$33:$B$776,U$47)+'СЕТ СН'!$G$14+СВЦЭМ!$D$10+'СЕТ СН'!$G$5-'СЕТ СН'!$G$24</f>
        <v>2619.8308593100001</v>
      </c>
      <c r="V56" s="36">
        <f>SUMIFS(СВЦЭМ!$D$33:$D$776,СВЦЭМ!$A$33:$A$776,$A56,СВЦЭМ!$B$33:$B$776,V$47)+'СЕТ СН'!$G$14+СВЦЭМ!$D$10+'СЕТ СН'!$G$5-'СЕТ СН'!$G$24</f>
        <v>2615.6364401399996</v>
      </c>
      <c r="W56" s="36">
        <f>SUMIFS(СВЦЭМ!$D$33:$D$776,СВЦЭМ!$A$33:$A$776,$A56,СВЦЭМ!$B$33:$B$776,W$47)+'СЕТ СН'!$G$14+СВЦЭМ!$D$10+'СЕТ СН'!$G$5-'СЕТ СН'!$G$24</f>
        <v>2641.2559635799998</v>
      </c>
      <c r="X56" s="36">
        <f>SUMIFS(СВЦЭМ!$D$33:$D$776,СВЦЭМ!$A$33:$A$776,$A56,СВЦЭМ!$B$33:$B$776,X$47)+'СЕТ СН'!$G$14+СВЦЭМ!$D$10+'СЕТ СН'!$G$5-'СЕТ СН'!$G$24</f>
        <v>2695.2509336799999</v>
      </c>
      <c r="Y56" s="36">
        <f>SUMIFS(СВЦЭМ!$D$33:$D$776,СВЦЭМ!$A$33:$A$776,$A56,СВЦЭМ!$B$33:$B$776,Y$47)+'СЕТ СН'!$G$14+СВЦЭМ!$D$10+'СЕТ СН'!$G$5-'СЕТ СН'!$G$24</f>
        <v>2711.8734037599997</v>
      </c>
    </row>
    <row r="57" spans="1:25" ht="15.75" x14ac:dyDescent="0.2">
      <c r="A57" s="35">
        <f t="shared" si="1"/>
        <v>43534</v>
      </c>
      <c r="B57" s="36">
        <f>SUMIFS(СВЦЭМ!$D$33:$D$776,СВЦЭМ!$A$33:$A$776,$A57,СВЦЭМ!$B$33:$B$776,B$47)+'СЕТ СН'!$G$14+СВЦЭМ!$D$10+'СЕТ СН'!$G$5-'СЕТ СН'!$G$24</f>
        <v>2752.6428762099999</v>
      </c>
      <c r="C57" s="36">
        <f>SUMIFS(СВЦЭМ!$D$33:$D$776,СВЦЭМ!$A$33:$A$776,$A57,СВЦЭМ!$B$33:$B$776,C$47)+'СЕТ СН'!$G$14+СВЦЭМ!$D$10+'СЕТ СН'!$G$5-'СЕТ СН'!$G$24</f>
        <v>2740.3127835699997</v>
      </c>
      <c r="D57" s="36">
        <f>SUMIFS(СВЦЭМ!$D$33:$D$776,СВЦЭМ!$A$33:$A$776,$A57,СВЦЭМ!$B$33:$B$776,D$47)+'СЕТ СН'!$G$14+СВЦЭМ!$D$10+'СЕТ СН'!$G$5-'СЕТ СН'!$G$24</f>
        <v>2759.8828990699999</v>
      </c>
      <c r="E57" s="36">
        <f>SUMIFS(СВЦЭМ!$D$33:$D$776,СВЦЭМ!$A$33:$A$776,$A57,СВЦЭМ!$B$33:$B$776,E$47)+'СЕТ СН'!$G$14+СВЦЭМ!$D$10+'СЕТ СН'!$G$5-'СЕТ СН'!$G$24</f>
        <v>2764.8217505399998</v>
      </c>
      <c r="F57" s="36">
        <f>SUMIFS(СВЦЭМ!$D$33:$D$776,СВЦЭМ!$A$33:$A$776,$A57,СВЦЭМ!$B$33:$B$776,F$47)+'СЕТ СН'!$G$14+СВЦЭМ!$D$10+'СЕТ СН'!$G$5-'СЕТ СН'!$G$24</f>
        <v>2768.4664233799999</v>
      </c>
      <c r="G57" s="36">
        <f>SUMIFS(СВЦЭМ!$D$33:$D$776,СВЦЭМ!$A$33:$A$776,$A57,СВЦЭМ!$B$33:$B$776,G$47)+'СЕТ СН'!$G$14+СВЦЭМ!$D$10+'СЕТ СН'!$G$5-'СЕТ СН'!$G$24</f>
        <v>2766.1755799299999</v>
      </c>
      <c r="H57" s="36">
        <f>SUMIFS(СВЦЭМ!$D$33:$D$776,СВЦЭМ!$A$33:$A$776,$A57,СВЦЭМ!$B$33:$B$776,H$47)+'СЕТ СН'!$G$14+СВЦЭМ!$D$10+'СЕТ СН'!$G$5-'СЕТ СН'!$G$24</f>
        <v>2766.79117739</v>
      </c>
      <c r="I57" s="36">
        <f>SUMIFS(СВЦЭМ!$D$33:$D$776,СВЦЭМ!$A$33:$A$776,$A57,СВЦЭМ!$B$33:$B$776,I$47)+'СЕТ СН'!$G$14+СВЦЭМ!$D$10+'СЕТ СН'!$G$5-'СЕТ СН'!$G$24</f>
        <v>2728.7622006299998</v>
      </c>
      <c r="J57" s="36">
        <f>SUMIFS(СВЦЭМ!$D$33:$D$776,СВЦЭМ!$A$33:$A$776,$A57,СВЦЭМ!$B$33:$B$776,J$47)+'СЕТ СН'!$G$14+СВЦЭМ!$D$10+'СЕТ СН'!$G$5-'СЕТ СН'!$G$24</f>
        <v>2693.28622137</v>
      </c>
      <c r="K57" s="36">
        <f>SUMIFS(СВЦЭМ!$D$33:$D$776,СВЦЭМ!$A$33:$A$776,$A57,СВЦЭМ!$B$33:$B$776,K$47)+'СЕТ СН'!$G$14+СВЦЭМ!$D$10+'СЕТ СН'!$G$5-'СЕТ СН'!$G$24</f>
        <v>2665.7438157500001</v>
      </c>
      <c r="L57" s="36">
        <f>SUMIFS(СВЦЭМ!$D$33:$D$776,СВЦЭМ!$A$33:$A$776,$A57,СВЦЭМ!$B$33:$B$776,L$47)+'СЕТ СН'!$G$14+СВЦЭМ!$D$10+'СЕТ СН'!$G$5-'СЕТ СН'!$G$24</f>
        <v>2648.75536238</v>
      </c>
      <c r="M57" s="36">
        <f>SUMIFS(СВЦЭМ!$D$33:$D$776,СВЦЭМ!$A$33:$A$776,$A57,СВЦЭМ!$B$33:$B$776,M$47)+'СЕТ СН'!$G$14+СВЦЭМ!$D$10+'СЕТ СН'!$G$5-'СЕТ СН'!$G$24</f>
        <v>2676.3193966700001</v>
      </c>
      <c r="N57" s="36">
        <f>SUMIFS(СВЦЭМ!$D$33:$D$776,СВЦЭМ!$A$33:$A$776,$A57,СВЦЭМ!$B$33:$B$776,N$47)+'СЕТ СН'!$G$14+СВЦЭМ!$D$10+'СЕТ СН'!$G$5-'СЕТ СН'!$G$24</f>
        <v>2723.2990017799998</v>
      </c>
      <c r="O57" s="36">
        <f>SUMIFS(СВЦЭМ!$D$33:$D$776,СВЦЭМ!$A$33:$A$776,$A57,СВЦЭМ!$B$33:$B$776,O$47)+'СЕТ СН'!$G$14+СВЦЭМ!$D$10+'СЕТ СН'!$G$5-'СЕТ СН'!$G$24</f>
        <v>2736.1813682900001</v>
      </c>
      <c r="P57" s="36">
        <f>SUMIFS(СВЦЭМ!$D$33:$D$776,СВЦЭМ!$A$33:$A$776,$A57,СВЦЭМ!$B$33:$B$776,P$47)+'СЕТ СН'!$G$14+СВЦЭМ!$D$10+'СЕТ СН'!$G$5-'СЕТ СН'!$G$24</f>
        <v>2745.4689120599996</v>
      </c>
      <c r="Q57" s="36">
        <f>SUMIFS(СВЦЭМ!$D$33:$D$776,СВЦЭМ!$A$33:$A$776,$A57,СВЦЭМ!$B$33:$B$776,Q$47)+'СЕТ СН'!$G$14+СВЦЭМ!$D$10+'СЕТ СН'!$G$5-'СЕТ СН'!$G$24</f>
        <v>2738.6446320199998</v>
      </c>
      <c r="R57" s="36">
        <f>SUMIFS(СВЦЭМ!$D$33:$D$776,СВЦЭМ!$A$33:$A$776,$A57,СВЦЭМ!$B$33:$B$776,R$47)+'СЕТ СН'!$G$14+СВЦЭМ!$D$10+'СЕТ СН'!$G$5-'СЕТ СН'!$G$24</f>
        <v>2720.4225066700001</v>
      </c>
      <c r="S57" s="36">
        <f>SUMIFS(СВЦЭМ!$D$33:$D$776,СВЦЭМ!$A$33:$A$776,$A57,СВЦЭМ!$B$33:$B$776,S$47)+'СЕТ СН'!$G$14+СВЦЭМ!$D$10+'СЕТ СН'!$G$5-'СЕТ СН'!$G$24</f>
        <v>2679.6966427500001</v>
      </c>
      <c r="T57" s="36">
        <f>SUMIFS(СВЦЭМ!$D$33:$D$776,СВЦЭМ!$A$33:$A$776,$A57,СВЦЭМ!$B$33:$B$776,T$47)+'СЕТ СН'!$G$14+СВЦЭМ!$D$10+'СЕТ СН'!$G$5-'СЕТ СН'!$G$24</f>
        <v>2657.7048167899998</v>
      </c>
      <c r="U57" s="36">
        <f>SUMIFS(СВЦЭМ!$D$33:$D$776,СВЦЭМ!$A$33:$A$776,$A57,СВЦЭМ!$B$33:$B$776,U$47)+'СЕТ СН'!$G$14+СВЦЭМ!$D$10+'СЕТ СН'!$G$5-'СЕТ СН'!$G$24</f>
        <v>2615.1484714600001</v>
      </c>
      <c r="V57" s="36">
        <f>SUMIFS(СВЦЭМ!$D$33:$D$776,СВЦЭМ!$A$33:$A$776,$A57,СВЦЭМ!$B$33:$B$776,V$47)+'СЕТ СН'!$G$14+СВЦЭМ!$D$10+'СЕТ СН'!$G$5-'СЕТ СН'!$G$24</f>
        <v>2603.7190384999999</v>
      </c>
      <c r="W57" s="36">
        <f>SUMIFS(СВЦЭМ!$D$33:$D$776,СВЦЭМ!$A$33:$A$776,$A57,СВЦЭМ!$B$33:$B$776,W$47)+'СЕТ СН'!$G$14+СВЦЭМ!$D$10+'СЕТ СН'!$G$5-'СЕТ СН'!$G$24</f>
        <v>2607.1871677300001</v>
      </c>
      <c r="X57" s="36">
        <f>SUMIFS(СВЦЭМ!$D$33:$D$776,СВЦЭМ!$A$33:$A$776,$A57,СВЦЭМ!$B$33:$B$776,X$47)+'СЕТ СН'!$G$14+СВЦЭМ!$D$10+'СЕТ СН'!$G$5-'СЕТ СН'!$G$24</f>
        <v>2655.1301199499999</v>
      </c>
      <c r="Y57" s="36">
        <f>SUMIFS(СВЦЭМ!$D$33:$D$776,СВЦЭМ!$A$33:$A$776,$A57,СВЦЭМ!$B$33:$B$776,Y$47)+'СЕТ СН'!$G$14+СВЦЭМ!$D$10+'СЕТ СН'!$G$5-'СЕТ СН'!$G$24</f>
        <v>2706.9435540300001</v>
      </c>
    </row>
    <row r="58" spans="1:25" ht="15.75" x14ac:dyDescent="0.2">
      <c r="A58" s="35">
        <f t="shared" si="1"/>
        <v>43535</v>
      </c>
      <c r="B58" s="36">
        <f>SUMIFS(СВЦЭМ!$D$33:$D$776,СВЦЭМ!$A$33:$A$776,$A58,СВЦЭМ!$B$33:$B$776,B$47)+'СЕТ СН'!$G$14+СВЦЭМ!$D$10+'СЕТ СН'!$G$5-'СЕТ СН'!$G$24</f>
        <v>2739.01056453</v>
      </c>
      <c r="C58" s="36">
        <f>SUMIFS(СВЦЭМ!$D$33:$D$776,СВЦЭМ!$A$33:$A$776,$A58,СВЦЭМ!$B$33:$B$776,C$47)+'СЕТ СН'!$G$14+СВЦЭМ!$D$10+'СЕТ СН'!$G$5-'СЕТ СН'!$G$24</f>
        <v>2748.21869857</v>
      </c>
      <c r="D58" s="36">
        <f>SUMIFS(СВЦЭМ!$D$33:$D$776,СВЦЭМ!$A$33:$A$776,$A58,СВЦЭМ!$B$33:$B$776,D$47)+'СЕТ СН'!$G$14+СВЦЭМ!$D$10+'СЕТ СН'!$G$5-'СЕТ СН'!$G$24</f>
        <v>2773.7083959699999</v>
      </c>
      <c r="E58" s="36">
        <f>SUMIFS(СВЦЭМ!$D$33:$D$776,СВЦЭМ!$A$33:$A$776,$A58,СВЦЭМ!$B$33:$B$776,E$47)+'СЕТ СН'!$G$14+СВЦЭМ!$D$10+'СЕТ СН'!$G$5-'СЕТ СН'!$G$24</f>
        <v>2771.1736230500001</v>
      </c>
      <c r="F58" s="36">
        <f>SUMIFS(СВЦЭМ!$D$33:$D$776,СВЦЭМ!$A$33:$A$776,$A58,СВЦЭМ!$B$33:$B$776,F$47)+'СЕТ СН'!$G$14+СВЦЭМ!$D$10+'СЕТ СН'!$G$5-'СЕТ СН'!$G$24</f>
        <v>2775.24570275</v>
      </c>
      <c r="G58" s="36">
        <f>SUMIFS(СВЦЭМ!$D$33:$D$776,СВЦЭМ!$A$33:$A$776,$A58,СВЦЭМ!$B$33:$B$776,G$47)+'СЕТ СН'!$G$14+СВЦЭМ!$D$10+'СЕТ СН'!$G$5-'СЕТ СН'!$G$24</f>
        <v>2783.65196672</v>
      </c>
      <c r="H58" s="36">
        <f>SUMIFS(СВЦЭМ!$D$33:$D$776,СВЦЭМ!$A$33:$A$776,$A58,СВЦЭМ!$B$33:$B$776,H$47)+'СЕТ СН'!$G$14+СВЦЭМ!$D$10+'СЕТ СН'!$G$5-'СЕТ СН'!$G$24</f>
        <v>2751.0286803099998</v>
      </c>
      <c r="I58" s="36">
        <f>SUMIFS(СВЦЭМ!$D$33:$D$776,СВЦЭМ!$A$33:$A$776,$A58,СВЦЭМ!$B$33:$B$776,I$47)+'СЕТ СН'!$G$14+СВЦЭМ!$D$10+'СЕТ СН'!$G$5-'СЕТ СН'!$G$24</f>
        <v>2737.5192619999998</v>
      </c>
      <c r="J58" s="36">
        <f>SUMIFS(СВЦЭМ!$D$33:$D$776,СВЦЭМ!$A$33:$A$776,$A58,СВЦЭМ!$B$33:$B$776,J$47)+'СЕТ СН'!$G$14+СВЦЭМ!$D$10+'СЕТ СН'!$G$5-'СЕТ СН'!$G$24</f>
        <v>2712.01017834</v>
      </c>
      <c r="K58" s="36">
        <f>SUMIFS(СВЦЭМ!$D$33:$D$776,СВЦЭМ!$A$33:$A$776,$A58,СВЦЭМ!$B$33:$B$776,K$47)+'СЕТ СН'!$G$14+СВЦЭМ!$D$10+'СЕТ СН'!$G$5-'СЕТ СН'!$G$24</f>
        <v>2662.7483475499998</v>
      </c>
      <c r="L58" s="36">
        <f>SUMIFS(СВЦЭМ!$D$33:$D$776,СВЦЭМ!$A$33:$A$776,$A58,СВЦЭМ!$B$33:$B$776,L$47)+'СЕТ СН'!$G$14+СВЦЭМ!$D$10+'СЕТ СН'!$G$5-'СЕТ СН'!$G$24</f>
        <v>2666.92986333</v>
      </c>
      <c r="M58" s="36">
        <f>SUMIFS(СВЦЭМ!$D$33:$D$776,СВЦЭМ!$A$33:$A$776,$A58,СВЦЭМ!$B$33:$B$776,M$47)+'СЕТ СН'!$G$14+СВЦЭМ!$D$10+'СЕТ СН'!$G$5-'СЕТ СН'!$G$24</f>
        <v>2685.60401761</v>
      </c>
      <c r="N58" s="36">
        <f>SUMIFS(СВЦЭМ!$D$33:$D$776,СВЦЭМ!$A$33:$A$776,$A58,СВЦЭМ!$B$33:$B$776,N$47)+'СЕТ СН'!$G$14+СВЦЭМ!$D$10+'СЕТ СН'!$G$5-'СЕТ СН'!$G$24</f>
        <v>2723.6081156499999</v>
      </c>
      <c r="O58" s="36">
        <f>SUMIFS(СВЦЭМ!$D$33:$D$776,СВЦЭМ!$A$33:$A$776,$A58,СВЦЭМ!$B$33:$B$776,O$47)+'СЕТ СН'!$G$14+СВЦЭМ!$D$10+'СЕТ СН'!$G$5-'СЕТ СН'!$G$24</f>
        <v>2737.28904822</v>
      </c>
      <c r="P58" s="36">
        <f>SUMIFS(СВЦЭМ!$D$33:$D$776,СВЦЭМ!$A$33:$A$776,$A58,СВЦЭМ!$B$33:$B$776,P$47)+'СЕТ СН'!$G$14+СВЦЭМ!$D$10+'СЕТ СН'!$G$5-'СЕТ СН'!$G$24</f>
        <v>2747.9034828399999</v>
      </c>
      <c r="Q58" s="36">
        <f>SUMIFS(СВЦЭМ!$D$33:$D$776,СВЦЭМ!$A$33:$A$776,$A58,СВЦЭМ!$B$33:$B$776,Q$47)+'СЕТ СН'!$G$14+СВЦЭМ!$D$10+'СЕТ СН'!$G$5-'СЕТ СН'!$G$24</f>
        <v>2748.4085392500001</v>
      </c>
      <c r="R58" s="36">
        <f>SUMIFS(СВЦЭМ!$D$33:$D$776,СВЦЭМ!$A$33:$A$776,$A58,СВЦЭМ!$B$33:$B$776,R$47)+'СЕТ СН'!$G$14+СВЦЭМ!$D$10+'СЕТ СН'!$G$5-'СЕТ СН'!$G$24</f>
        <v>2728.34823005</v>
      </c>
      <c r="S58" s="36">
        <f>SUMIFS(СВЦЭМ!$D$33:$D$776,СВЦЭМ!$A$33:$A$776,$A58,СВЦЭМ!$B$33:$B$776,S$47)+'СЕТ СН'!$G$14+СВЦЭМ!$D$10+'СЕТ СН'!$G$5-'СЕТ СН'!$G$24</f>
        <v>2725.1278351800001</v>
      </c>
      <c r="T58" s="36">
        <f>SUMIFS(СВЦЭМ!$D$33:$D$776,СВЦЭМ!$A$33:$A$776,$A58,СВЦЭМ!$B$33:$B$776,T$47)+'СЕТ СН'!$G$14+СВЦЭМ!$D$10+'СЕТ СН'!$G$5-'СЕТ СН'!$G$24</f>
        <v>2705.8693188099996</v>
      </c>
      <c r="U58" s="36">
        <f>SUMIFS(СВЦЭМ!$D$33:$D$776,СВЦЭМ!$A$33:$A$776,$A58,СВЦЭМ!$B$33:$B$776,U$47)+'СЕТ СН'!$G$14+СВЦЭМ!$D$10+'СЕТ СН'!$G$5-'СЕТ СН'!$G$24</f>
        <v>2646.0842119999998</v>
      </c>
      <c r="V58" s="36">
        <f>SUMIFS(СВЦЭМ!$D$33:$D$776,СВЦЭМ!$A$33:$A$776,$A58,СВЦЭМ!$B$33:$B$776,V$47)+'СЕТ СН'!$G$14+СВЦЭМ!$D$10+'СЕТ СН'!$G$5-'СЕТ СН'!$G$24</f>
        <v>2632.4379698799999</v>
      </c>
      <c r="W58" s="36">
        <f>SUMIFS(СВЦЭМ!$D$33:$D$776,СВЦЭМ!$A$33:$A$776,$A58,СВЦЭМ!$B$33:$B$776,W$47)+'СЕТ СН'!$G$14+СВЦЭМ!$D$10+'СЕТ СН'!$G$5-'СЕТ СН'!$G$24</f>
        <v>2630.2943702600001</v>
      </c>
      <c r="X58" s="36">
        <f>SUMIFS(СВЦЭМ!$D$33:$D$776,СВЦЭМ!$A$33:$A$776,$A58,СВЦЭМ!$B$33:$B$776,X$47)+'СЕТ СН'!$G$14+СВЦЭМ!$D$10+'СЕТ СН'!$G$5-'СЕТ СН'!$G$24</f>
        <v>2645.5074760299999</v>
      </c>
      <c r="Y58" s="36">
        <f>SUMIFS(СВЦЭМ!$D$33:$D$776,СВЦЭМ!$A$33:$A$776,$A58,СВЦЭМ!$B$33:$B$776,Y$47)+'СЕТ СН'!$G$14+СВЦЭМ!$D$10+'СЕТ СН'!$G$5-'СЕТ СН'!$G$24</f>
        <v>2686.8760095500002</v>
      </c>
    </row>
    <row r="59" spans="1:25" ht="15.75" x14ac:dyDescent="0.2">
      <c r="A59" s="35">
        <f t="shared" si="1"/>
        <v>43536</v>
      </c>
      <c r="B59" s="36">
        <f>SUMIFS(СВЦЭМ!$D$33:$D$776,СВЦЭМ!$A$33:$A$776,$A59,СВЦЭМ!$B$33:$B$776,B$47)+'СЕТ СН'!$G$14+СВЦЭМ!$D$10+'СЕТ СН'!$G$5-'СЕТ СН'!$G$24</f>
        <v>2763.1056019299999</v>
      </c>
      <c r="C59" s="36">
        <f>SUMIFS(СВЦЭМ!$D$33:$D$776,СВЦЭМ!$A$33:$A$776,$A59,СВЦЭМ!$B$33:$B$776,C$47)+'СЕТ СН'!$G$14+СВЦЭМ!$D$10+'СЕТ СН'!$G$5-'СЕТ СН'!$G$24</f>
        <v>2777.3050464299999</v>
      </c>
      <c r="D59" s="36">
        <f>SUMIFS(СВЦЭМ!$D$33:$D$776,СВЦЭМ!$A$33:$A$776,$A59,СВЦЭМ!$B$33:$B$776,D$47)+'СЕТ СН'!$G$14+СВЦЭМ!$D$10+'СЕТ СН'!$G$5-'СЕТ СН'!$G$24</f>
        <v>2792.0889489699998</v>
      </c>
      <c r="E59" s="36">
        <f>SUMIFS(СВЦЭМ!$D$33:$D$776,СВЦЭМ!$A$33:$A$776,$A59,СВЦЭМ!$B$33:$B$776,E$47)+'СЕТ СН'!$G$14+СВЦЭМ!$D$10+'СЕТ СН'!$G$5-'СЕТ СН'!$G$24</f>
        <v>2803.3853507999997</v>
      </c>
      <c r="F59" s="36">
        <f>SUMIFS(СВЦЭМ!$D$33:$D$776,СВЦЭМ!$A$33:$A$776,$A59,СВЦЭМ!$B$33:$B$776,F$47)+'СЕТ СН'!$G$14+СВЦЭМ!$D$10+'СЕТ СН'!$G$5-'СЕТ СН'!$G$24</f>
        <v>2803.1904343699998</v>
      </c>
      <c r="G59" s="36">
        <f>SUMIFS(СВЦЭМ!$D$33:$D$776,СВЦЭМ!$A$33:$A$776,$A59,СВЦЭМ!$B$33:$B$776,G$47)+'СЕТ СН'!$G$14+СВЦЭМ!$D$10+'СЕТ СН'!$G$5-'СЕТ СН'!$G$24</f>
        <v>2785.7079559499998</v>
      </c>
      <c r="H59" s="36">
        <f>SUMIFS(СВЦЭМ!$D$33:$D$776,СВЦЭМ!$A$33:$A$776,$A59,СВЦЭМ!$B$33:$B$776,H$47)+'СЕТ СН'!$G$14+СВЦЭМ!$D$10+'СЕТ СН'!$G$5-'СЕТ СН'!$G$24</f>
        <v>2752.4620682999998</v>
      </c>
      <c r="I59" s="36">
        <f>SUMIFS(СВЦЭМ!$D$33:$D$776,СВЦЭМ!$A$33:$A$776,$A59,СВЦЭМ!$B$33:$B$776,I$47)+'СЕТ СН'!$G$14+СВЦЭМ!$D$10+'СЕТ СН'!$G$5-'СЕТ СН'!$G$24</f>
        <v>2701.23312695</v>
      </c>
      <c r="J59" s="36">
        <f>SUMIFS(СВЦЭМ!$D$33:$D$776,СВЦЭМ!$A$33:$A$776,$A59,СВЦЭМ!$B$33:$B$776,J$47)+'СЕТ СН'!$G$14+СВЦЭМ!$D$10+'СЕТ СН'!$G$5-'СЕТ СН'!$G$24</f>
        <v>2659.6757148199999</v>
      </c>
      <c r="K59" s="36">
        <f>SUMIFS(СВЦЭМ!$D$33:$D$776,СВЦЭМ!$A$33:$A$776,$A59,СВЦЭМ!$B$33:$B$776,K$47)+'СЕТ СН'!$G$14+СВЦЭМ!$D$10+'СЕТ СН'!$G$5-'СЕТ СН'!$G$24</f>
        <v>2644.2367669999999</v>
      </c>
      <c r="L59" s="36">
        <f>SUMIFS(СВЦЭМ!$D$33:$D$776,СВЦЭМ!$A$33:$A$776,$A59,СВЦЭМ!$B$33:$B$776,L$47)+'СЕТ СН'!$G$14+СВЦЭМ!$D$10+'СЕТ СН'!$G$5-'СЕТ СН'!$G$24</f>
        <v>2639.3146576099998</v>
      </c>
      <c r="M59" s="36">
        <f>SUMIFS(СВЦЭМ!$D$33:$D$776,СВЦЭМ!$A$33:$A$776,$A59,СВЦЭМ!$B$33:$B$776,M$47)+'СЕТ СН'!$G$14+СВЦЭМ!$D$10+'СЕТ СН'!$G$5-'СЕТ СН'!$G$24</f>
        <v>2666.33141247</v>
      </c>
      <c r="N59" s="36">
        <f>SUMIFS(СВЦЭМ!$D$33:$D$776,СВЦЭМ!$A$33:$A$776,$A59,СВЦЭМ!$B$33:$B$776,N$47)+'СЕТ СН'!$G$14+СВЦЭМ!$D$10+'СЕТ СН'!$G$5-'СЕТ СН'!$G$24</f>
        <v>2692.84879314</v>
      </c>
      <c r="O59" s="36">
        <f>SUMIFS(СВЦЭМ!$D$33:$D$776,СВЦЭМ!$A$33:$A$776,$A59,СВЦЭМ!$B$33:$B$776,O$47)+'СЕТ СН'!$G$14+СВЦЭМ!$D$10+'СЕТ СН'!$G$5-'СЕТ СН'!$G$24</f>
        <v>2709.91095507</v>
      </c>
      <c r="P59" s="36">
        <f>SUMIFS(СВЦЭМ!$D$33:$D$776,СВЦЭМ!$A$33:$A$776,$A59,СВЦЭМ!$B$33:$B$776,P$47)+'СЕТ СН'!$G$14+СВЦЭМ!$D$10+'СЕТ СН'!$G$5-'СЕТ СН'!$G$24</f>
        <v>2713.11259148</v>
      </c>
      <c r="Q59" s="36">
        <f>SUMIFS(СВЦЭМ!$D$33:$D$776,СВЦЭМ!$A$33:$A$776,$A59,СВЦЭМ!$B$33:$B$776,Q$47)+'СЕТ СН'!$G$14+СВЦЭМ!$D$10+'СЕТ СН'!$G$5-'СЕТ СН'!$G$24</f>
        <v>2704.5267389399996</v>
      </c>
      <c r="R59" s="36">
        <f>SUMIFS(СВЦЭМ!$D$33:$D$776,СВЦЭМ!$A$33:$A$776,$A59,СВЦЭМ!$B$33:$B$776,R$47)+'СЕТ СН'!$G$14+СВЦЭМ!$D$10+'СЕТ СН'!$G$5-'СЕТ СН'!$G$24</f>
        <v>2686.1991168099999</v>
      </c>
      <c r="S59" s="36">
        <f>SUMIFS(СВЦЭМ!$D$33:$D$776,СВЦЭМ!$A$33:$A$776,$A59,СВЦЭМ!$B$33:$B$776,S$47)+'СЕТ СН'!$G$14+СВЦЭМ!$D$10+'СЕТ СН'!$G$5-'СЕТ СН'!$G$24</f>
        <v>2652.7617219099998</v>
      </c>
      <c r="T59" s="36">
        <f>SUMIFS(СВЦЭМ!$D$33:$D$776,СВЦЭМ!$A$33:$A$776,$A59,СВЦЭМ!$B$33:$B$776,T$47)+'СЕТ СН'!$G$14+СВЦЭМ!$D$10+'СЕТ СН'!$G$5-'СЕТ СН'!$G$24</f>
        <v>2631.5195321399997</v>
      </c>
      <c r="U59" s="36">
        <f>SUMIFS(СВЦЭМ!$D$33:$D$776,СВЦЭМ!$A$33:$A$776,$A59,СВЦЭМ!$B$33:$B$776,U$47)+'СЕТ СН'!$G$14+СВЦЭМ!$D$10+'СЕТ СН'!$G$5-'СЕТ СН'!$G$24</f>
        <v>2623.27465665</v>
      </c>
      <c r="V59" s="36">
        <f>SUMIFS(СВЦЭМ!$D$33:$D$776,СВЦЭМ!$A$33:$A$776,$A59,СВЦЭМ!$B$33:$B$776,V$47)+'СЕТ СН'!$G$14+СВЦЭМ!$D$10+'СЕТ СН'!$G$5-'СЕТ СН'!$G$24</f>
        <v>2639.22072798</v>
      </c>
      <c r="W59" s="36">
        <f>SUMIFS(СВЦЭМ!$D$33:$D$776,СВЦЭМ!$A$33:$A$776,$A59,СВЦЭМ!$B$33:$B$776,W$47)+'СЕТ СН'!$G$14+СВЦЭМ!$D$10+'СЕТ СН'!$G$5-'СЕТ СН'!$G$24</f>
        <v>2676.12639137</v>
      </c>
      <c r="X59" s="36">
        <f>SUMIFS(СВЦЭМ!$D$33:$D$776,СВЦЭМ!$A$33:$A$776,$A59,СВЦЭМ!$B$33:$B$776,X$47)+'СЕТ СН'!$G$14+СВЦЭМ!$D$10+'СЕТ СН'!$G$5-'СЕТ СН'!$G$24</f>
        <v>2739.6575327</v>
      </c>
      <c r="Y59" s="36">
        <f>SUMIFS(СВЦЭМ!$D$33:$D$776,СВЦЭМ!$A$33:$A$776,$A59,СВЦЭМ!$B$33:$B$776,Y$47)+'СЕТ СН'!$G$14+СВЦЭМ!$D$10+'СЕТ СН'!$G$5-'СЕТ СН'!$G$24</f>
        <v>2768.42066479</v>
      </c>
    </row>
    <row r="60" spans="1:25" ht="15.75" x14ac:dyDescent="0.2">
      <c r="A60" s="35">
        <f t="shared" si="1"/>
        <v>43537</v>
      </c>
      <c r="B60" s="36">
        <f>SUMIFS(СВЦЭМ!$D$33:$D$776,СВЦЭМ!$A$33:$A$776,$A60,СВЦЭМ!$B$33:$B$776,B$47)+'СЕТ СН'!$G$14+СВЦЭМ!$D$10+'СЕТ СН'!$G$5-'СЕТ СН'!$G$24</f>
        <v>2777.3092847499997</v>
      </c>
      <c r="C60" s="36">
        <f>SUMIFS(СВЦЭМ!$D$33:$D$776,СВЦЭМ!$A$33:$A$776,$A60,СВЦЭМ!$B$33:$B$776,C$47)+'СЕТ СН'!$G$14+СВЦЭМ!$D$10+'СЕТ СН'!$G$5-'СЕТ СН'!$G$24</f>
        <v>2806.9775215099999</v>
      </c>
      <c r="D60" s="36">
        <f>SUMIFS(СВЦЭМ!$D$33:$D$776,СВЦЭМ!$A$33:$A$776,$A60,СВЦЭМ!$B$33:$B$776,D$47)+'СЕТ СН'!$G$14+СВЦЭМ!$D$10+'СЕТ СН'!$G$5-'СЕТ СН'!$G$24</f>
        <v>2823.8552614199998</v>
      </c>
      <c r="E60" s="36">
        <f>SUMIFS(СВЦЭМ!$D$33:$D$776,СВЦЭМ!$A$33:$A$776,$A60,СВЦЭМ!$B$33:$B$776,E$47)+'СЕТ СН'!$G$14+СВЦЭМ!$D$10+'СЕТ СН'!$G$5-'СЕТ СН'!$G$24</f>
        <v>2831.7506297099999</v>
      </c>
      <c r="F60" s="36">
        <f>SUMIFS(СВЦЭМ!$D$33:$D$776,СВЦЭМ!$A$33:$A$776,$A60,СВЦЭМ!$B$33:$B$776,F$47)+'СЕТ СН'!$G$14+СВЦЭМ!$D$10+'СЕТ СН'!$G$5-'СЕТ СН'!$G$24</f>
        <v>2840.2585245700002</v>
      </c>
      <c r="G60" s="36">
        <f>SUMIFS(СВЦЭМ!$D$33:$D$776,СВЦЭМ!$A$33:$A$776,$A60,СВЦЭМ!$B$33:$B$776,G$47)+'СЕТ СН'!$G$14+СВЦЭМ!$D$10+'СЕТ СН'!$G$5-'СЕТ СН'!$G$24</f>
        <v>2832.0633051899999</v>
      </c>
      <c r="H60" s="36">
        <f>SUMIFS(СВЦЭМ!$D$33:$D$776,СВЦЭМ!$A$33:$A$776,$A60,СВЦЭМ!$B$33:$B$776,H$47)+'СЕТ СН'!$G$14+СВЦЭМ!$D$10+'СЕТ СН'!$G$5-'СЕТ СН'!$G$24</f>
        <v>2785.0502791899999</v>
      </c>
      <c r="I60" s="36">
        <f>SUMIFS(СВЦЭМ!$D$33:$D$776,СВЦЭМ!$A$33:$A$776,$A60,СВЦЭМ!$B$33:$B$776,I$47)+'СЕТ СН'!$G$14+СВЦЭМ!$D$10+'СЕТ СН'!$G$5-'СЕТ СН'!$G$24</f>
        <v>2724.9276929500002</v>
      </c>
      <c r="J60" s="36">
        <f>SUMIFS(СВЦЭМ!$D$33:$D$776,СВЦЭМ!$A$33:$A$776,$A60,СВЦЭМ!$B$33:$B$776,J$47)+'СЕТ СН'!$G$14+СВЦЭМ!$D$10+'СЕТ СН'!$G$5-'СЕТ СН'!$G$24</f>
        <v>2681.2708699899999</v>
      </c>
      <c r="K60" s="36">
        <f>SUMIFS(СВЦЭМ!$D$33:$D$776,СВЦЭМ!$A$33:$A$776,$A60,СВЦЭМ!$B$33:$B$776,K$47)+'СЕТ СН'!$G$14+СВЦЭМ!$D$10+'СЕТ СН'!$G$5-'СЕТ СН'!$G$24</f>
        <v>2644.3493109299998</v>
      </c>
      <c r="L60" s="36">
        <f>SUMIFS(СВЦЭМ!$D$33:$D$776,СВЦЭМ!$A$33:$A$776,$A60,СВЦЭМ!$B$33:$B$776,L$47)+'СЕТ СН'!$G$14+СВЦЭМ!$D$10+'СЕТ СН'!$G$5-'СЕТ СН'!$G$24</f>
        <v>2648.5764577599998</v>
      </c>
      <c r="M60" s="36">
        <f>SUMIFS(СВЦЭМ!$D$33:$D$776,СВЦЭМ!$A$33:$A$776,$A60,СВЦЭМ!$B$33:$B$776,M$47)+'СЕТ СН'!$G$14+СВЦЭМ!$D$10+'СЕТ СН'!$G$5-'СЕТ СН'!$G$24</f>
        <v>2669.8413456600001</v>
      </c>
      <c r="N60" s="36">
        <f>SUMIFS(СВЦЭМ!$D$33:$D$776,СВЦЭМ!$A$33:$A$776,$A60,СВЦЭМ!$B$33:$B$776,N$47)+'СЕТ СН'!$G$14+СВЦЭМ!$D$10+'СЕТ СН'!$G$5-'СЕТ СН'!$G$24</f>
        <v>2701.6255135599999</v>
      </c>
      <c r="O60" s="36">
        <f>SUMIFS(СВЦЭМ!$D$33:$D$776,СВЦЭМ!$A$33:$A$776,$A60,СВЦЭМ!$B$33:$B$776,O$47)+'СЕТ СН'!$G$14+СВЦЭМ!$D$10+'СЕТ СН'!$G$5-'СЕТ СН'!$G$24</f>
        <v>2718.85244711</v>
      </c>
      <c r="P60" s="36">
        <f>SUMIFS(СВЦЭМ!$D$33:$D$776,СВЦЭМ!$A$33:$A$776,$A60,СВЦЭМ!$B$33:$B$776,P$47)+'СЕТ СН'!$G$14+СВЦЭМ!$D$10+'СЕТ СН'!$G$5-'СЕТ СН'!$G$24</f>
        <v>2735.7713048000001</v>
      </c>
      <c r="Q60" s="36">
        <f>SUMIFS(СВЦЭМ!$D$33:$D$776,СВЦЭМ!$A$33:$A$776,$A60,СВЦЭМ!$B$33:$B$776,Q$47)+'СЕТ СН'!$G$14+СВЦЭМ!$D$10+'СЕТ СН'!$G$5-'СЕТ СН'!$G$24</f>
        <v>2728.9030135200001</v>
      </c>
      <c r="R60" s="36">
        <f>SUMIFS(СВЦЭМ!$D$33:$D$776,СВЦЭМ!$A$33:$A$776,$A60,СВЦЭМ!$B$33:$B$776,R$47)+'СЕТ СН'!$G$14+СВЦЭМ!$D$10+'СЕТ СН'!$G$5-'СЕТ СН'!$G$24</f>
        <v>2693.13216229</v>
      </c>
      <c r="S60" s="36">
        <f>SUMIFS(СВЦЭМ!$D$33:$D$776,СВЦЭМ!$A$33:$A$776,$A60,СВЦЭМ!$B$33:$B$776,S$47)+'СЕТ СН'!$G$14+СВЦЭМ!$D$10+'СЕТ СН'!$G$5-'СЕТ СН'!$G$24</f>
        <v>2649.0167749100001</v>
      </c>
      <c r="T60" s="36">
        <f>SUMIFS(СВЦЭМ!$D$33:$D$776,СВЦЭМ!$A$33:$A$776,$A60,СВЦЭМ!$B$33:$B$776,T$47)+'СЕТ СН'!$G$14+СВЦЭМ!$D$10+'СЕТ СН'!$G$5-'СЕТ СН'!$G$24</f>
        <v>2628.6618899300001</v>
      </c>
      <c r="U60" s="36">
        <f>SUMIFS(СВЦЭМ!$D$33:$D$776,СВЦЭМ!$A$33:$A$776,$A60,СВЦЭМ!$B$33:$B$776,U$47)+'СЕТ СН'!$G$14+СВЦЭМ!$D$10+'СЕТ СН'!$G$5-'СЕТ СН'!$G$24</f>
        <v>2615.4386922599997</v>
      </c>
      <c r="V60" s="36">
        <f>SUMIFS(СВЦЭМ!$D$33:$D$776,СВЦЭМ!$A$33:$A$776,$A60,СВЦЭМ!$B$33:$B$776,V$47)+'СЕТ СН'!$G$14+СВЦЭМ!$D$10+'СЕТ СН'!$G$5-'СЕТ СН'!$G$24</f>
        <v>2614.9800258799996</v>
      </c>
      <c r="W60" s="36">
        <f>SUMIFS(СВЦЭМ!$D$33:$D$776,СВЦЭМ!$A$33:$A$776,$A60,СВЦЭМ!$B$33:$B$776,W$47)+'СЕТ СН'!$G$14+СВЦЭМ!$D$10+'СЕТ СН'!$G$5-'СЕТ СН'!$G$24</f>
        <v>2625.4386564799997</v>
      </c>
      <c r="X60" s="36">
        <f>SUMIFS(СВЦЭМ!$D$33:$D$776,СВЦЭМ!$A$33:$A$776,$A60,СВЦЭМ!$B$33:$B$776,X$47)+'СЕТ СН'!$G$14+СВЦЭМ!$D$10+'СЕТ СН'!$G$5-'СЕТ СН'!$G$24</f>
        <v>2679.3155926999998</v>
      </c>
      <c r="Y60" s="36">
        <f>SUMIFS(СВЦЭМ!$D$33:$D$776,СВЦЭМ!$A$33:$A$776,$A60,СВЦЭМ!$B$33:$B$776,Y$47)+'СЕТ СН'!$G$14+СВЦЭМ!$D$10+'СЕТ СН'!$G$5-'СЕТ СН'!$G$24</f>
        <v>2719.04987136</v>
      </c>
    </row>
    <row r="61" spans="1:25" ht="15.75" x14ac:dyDescent="0.2">
      <c r="A61" s="35">
        <f t="shared" si="1"/>
        <v>43538</v>
      </c>
      <c r="B61" s="36">
        <f>SUMIFS(СВЦЭМ!$D$33:$D$776,СВЦЭМ!$A$33:$A$776,$A61,СВЦЭМ!$B$33:$B$776,B$47)+'СЕТ СН'!$G$14+СВЦЭМ!$D$10+'СЕТ СН'!$G$5-'СЕТ СН'!$G$24</f>
        <v>2817.6004039499999</v>
      </c>
      <c r="C61" s="36">
        <f>SUMIFS(СВЦЭМ!$D$33:$D$776,СВЦЭМ!$A$33:$A$776,$A61,СВЦЭМ!$B$33:$B$776,C$47)+'СЕТ СН'!$G$14+СВЦЭМ!$D$10+'СЕТ СН'!$G$5-'СЕТ СН'!$G$24</f>
        <v>2850.49089499</v>
      </c>
      <c r="D61" s="36">
        <f>SUMIFS(СВЦЭМ!$D$33:$D$776,СВЦЭМ!$A$33:$A$776,$A61,СВЦЭМ!$B$33:$B$776,D$47)+'СЕТ СН'!$G$14+СВЦЭМ!$D$10+'СЕТ СН'!$G$5-'СЕТ СН'!$G$24</f>
        <v>2863.6248920399998</v>
      </c>
      <c r="E61" s="36">
        <f>SUMIFS(СВЦЭМ!$D$33:$D$776,СВЦЭМ!$A$33:$A$776,$A61,СВЦЭМ!$B$33:$B$776,E$47)+'СЕТ СН'!$G$14+СВЦЭМ!$D$10+'СЕТ СН'!$G$5-'СЕТ СН'!$G$24</f>
        <v>2859.6175377</v>
      </c>
      <c r="F61" s="36">
        <f>SUMIFS(СВЦЭМ!$D$33:$D$776,СВЦЭМ!$A$33:$A$776,$A61,СВЦЭМ!$B$33:$B$776,F$47)+'СЕТ СН'!$G$14+СВЦЭМ!$D$10+'СЕТ СН'!$G$5-'СЕТ СН'!$G$24</f>
        <v>2857.1351436599998</v>
      </c>
      <c r="G61" s="36">
        <f>SUMIFS(СВЦЭМ!$D$33:$D$776,СВЦЭМ!$A$33:$A$776,$A61,СВЦЭМ!$B$33:$B$776,G$47)+'СЕТ СН'!$G$14+СВЦЭМ!$D$10+'СЕТ СН'!$G$5-'СЕТ СН'!$G$24</f>
        <v>2826.8476271600002</v>
      </c>
      <c r="H61" s="36">
        <f>SUMIFS(СВЦЭМ!$D$33:$D$776,СВЦЭМ!$A$33:$A$776,$A61,СВЦЭМ!$B$33:$B$776,H$47)+'СЕТ СН'!$G$14+СВЦЭМ!$D$10+'СЕТ СН'!$G$5-'СЕТ СН'!$G$24</f>
        <v>2771.4209969799999</v>
      </c>
      <c r="I61" s="36">
        <f>SUMIFS(СВЦЭМ!$D$33:$D$776,СВЦЭМ!$A$33:$A$776,$A61,СВЦЭМ!$B$33:$B$776,I$47)+'СЕТ СН'!$G$14+СВЦЭМ!$D$10+'СЕТ СН'!$G$5-'СЕТ СН'!$G$24</f>
        <v>2709.1920834100001</v>
      </c>
      <c r="J61" s="36">
        <f>SUMIFS(СВЦЭМ!$D$33:$D$776,СВЦЭМ!$A$33:$A$776,$A61,СВЦЭМ!$B$33:$B$776,J$47)+'СЕТ СН'!$G$14+СВЦЭМ!$D$10+'СЕТ СН'!$G$5-'СЕТ СН'!$G$24</f>
        <v>2666.0012410099998</v>
      </c>
      <c r="K61" s="36">
        <f>SUMIFS(СВЦЭМ!$D$33:$D$776,СВЦЭМ!$A$33:$A$776,$A61,СВЦЭМ!$B$33:$B$776,K$47)+'СЕТ СН'!$G$14+СВЦЭМ!$D$10+'СЕТ СН'!$G$5-'СЕТ СН'!$G$24</f>
        <v>2646.3047018799998</v>
      </c>
      <c r="L61" s="36">
        <f>SUMIFS(СВЦЭМ!$D$33:$D$776,СВЦЭМ!$A$33:$A$776,$A61,СВЦЭМ!$B$33:$B$776,L$47)+'СЕТ СН'!$G$14+СВЦЭМ!$D$10+'СЕТ СН'!$G$5-'СЕТ СН'!$G$24</f>
        <v>2645.9030603199999</v>
      </c>
      <c r="M61" s="36">
        <f>SUMIFS(СВЦЭМ!$D$33:$D$776,СВЦЭМ!$A$33:$A$776,$A61,СВЦЭМ!$B$33:$B$776,M$47)+'СЕТ СН'!$G$14+СВЦЭМ!$D$10+'СЕТ СН'!$G$5-'СЕТ СН'!$G$24</f>
        <v>2690.0959262899996</v>
      </c>
      <c r="N61" s="36">
        <f>SUMIFS(СВЦЭМ!$D$33:$D$776,СВЦЭМ!$A$33:$A$776,$A61,СВЦЭМ!$B$33:$B$776,N$47)+'СЕТ СН'!$G$14+СВЦЭМ!$D$10+'СЕТ СН'!$G$5-'СЕТ СН'!$G$24</f>
        <v>2723.36598757</v>
      </c>
      <c r="O61" s="36">
        <f>SUMIFS(СВЦЭМ!$D$33:$D$776,СВЦЭМ!$A$33:$A$776,$A61,СВЦЭМ!$B$33:$B$776,O$47)+'СЕТ СН'!$G$14+СВЦЭМ!$D$10+'СЕТ СН'!$G$5-'СЕТ СН'!$G$24</f>
        <v>2731.3475452799998</v>
      </c>
      <c r="P61" s="36">
        <f>SUMIFS(СВЦЭМ!$D$33:$D$776,СВЦЭМ!$A$33:$A$776,$A61,СВЦЭМ!$B$33:$B$776,P$47)+'СЕТ СН'!$G$14+СВЦЭМ!$D$10+'СЕТ СН'!$G$5-'СЕТ СН'!$G$24</f>
        <v>2745.4320892599999</v>
      </c>
      <c r="Q61" s="36">
        <f>SUMIFS(СВЦЭМ!$D$33:$D$776,СВЦЭМ!$A$33:$A$776,$A61,СВЦЭМ!$B$33:$B$776,Q$47)+'СЕТ СН'!$G$14+СВЦЭМ!$D$10+'СЕТ СН'!$G$5-'СЕТ СН'!$G$24</f>
        <v>2743.6433264799998</v>
      </c>
      <c r="R61" s="36">
        <f>SUMIFS(СВЦЭМ!$D$33:$D$776,СВЦЭМ!$A$33:$A$776,$A61,СВЦЭМ!$B$33:$B$776,R$47)+'СЕТ СН'!$G$14+СВЦЭМ!$D$10+'СЕТ СН'!$G$5-'СЕТ СН'!$G$24</f>
        <v>2712.9554041699998</v>
      </c>
      <c r="S61" s="36">
        <f>SUMIFS(СВЦЭМ!$D$33:$D$776,СВЦЭМ!$A$33:$A$776,$A61,СВЦЭМ!$B$33:$B$776,S$47)+'СЕТ СН'!$G$14+СВЦЭМ!$D$10+'СЕТ СН'!$G$5-'СЕТ СН'!$G$24</f>
        <v>2672.0424474599999</v>
      </c>
      <c r="T61" s="36">
        <f>SUMIFS(СВЦЭМ!$D$33:$D$776,СВЦЭМ!$A$33:$A$776,$A61,СВЦЭМ!$B$33:$B$776,T$47)+'СЕТ СН'!$G$14+СВЦЭМ!$D$10+'СЕТ СН'!$G$5-'СЕТ СН'!$G$24</f>
        <v>2643.97528465</v>
      </c>
      <c r="U61" s="36">
        <f>SUMIFS(СВЦЭМ!$D$33:$D$776,СВЦЭМ!$A$33:$A$776,$A61,СВЦЭМ!$B$33:$B$776,U$47)+'СЕТ СН'!$G$14+СВЦЭМ!$D$10+'СЕТ СН'!$G$5-'СЕТ СН'!$G$24</f>
        <v>2603.0758971199998</v>
      </c>
      <c r="V61" s="36">
        <f>SUMIFS(СВЦЭМ!$D$33:$D$776,СВЦЭМ!$A$33:$A$776,$A61,СВЦЭМ!$B$33:$B$776,V$47)+'СЕТ СН'!$G$14+СВЦЭМ!$D$10+'СЕТ СН'!$G$5-'СЕТ СН'!$G$24</f>
        <v>2594.5967115799999</v>
      </c>
      <c r="W61" s="36">
        <f>SUMIFS(СВЦЭМ!$D$33:$D$776,СВЦЭМ!$A$33:$A$776,$A61,СВЦЭМ!$B$33:$B$776,W$47)+'СЕТ СН'!$G$14+СВЦЭМ!$D$10+'СЕТ СН'!$G$5-'СЕТ СН'!$G$24</f>
        <v>2592.6552364899999</v>
      </c>
      <c r="X61" s="36">
        <f>SUMIFS(СВЦЭМ!$D$33:$D$776,СВЦЭМ!$A$33:$A$776,$A61,СВЦЭМ!$B$33:$B$776,X$47)+'СЕТ СН'!$G$14+СВЦЭМ!$D$10+'СЕТ СН'!$G$5-'СЕТ СН'!$G$24</f>
        <v>2612.7884488099999</v>
      </c>
      <c r="Y61" s="36">
        <f>SUMIFS(СВЦЭМ!$D$33:$D$776,СВЦЭМ!$A$33:$A$776,$A61,СВЦЭМ!$B$33:$B$776,Y$47)+'СЕТ СН'!$G$14+СВЦЭМ!$D$10+'СЕТ СН'!$G$5-'СЕТ СН'!$G$24</f>
        <v>2645.1300521599997</v>
      </c>
    </row>
    <row r="62" spans="1:25" ht="15.75" x14ac:dyDescent="0.2">
      <c r="A62" s="35">
        <f t="shared" si="1"/>
        <v>43539</v>
      </c>
      <c r="B62" s="36">
        <f>SUMIFS(СВЦЭМ!$D$33:$D$776,СВЦЭМ!$A$33:$A$776,$A62,СВЦЭМ!$B$33:$B$776,B$47)+'СЕТ СН'!$G$14+СВЦЭМ!$D$10+'СЕТ СН'!$G$5-'СЕТ СН'!$G$24</f>
        <v>2780.2650526999996</v>
      </c>
      <c r="C62" s="36">
        <f>SUMIFS(СВЦЭМ!$D$33:$D$776,СВЦЭМ!$A$33:$A$776,$A62,СВЦЭМ!$B$33:$B$776,C$47)+'СЕТ СН'!$G$14+СВЦЭМ!$D$10+'СЕТ СН'!$G$5-'СЕТ СН'!$G$24</f>
        <v>2844.0013118999996</v>
      </c>
      <c r="D62" s="36">
        <f>SUMIFS(СВЦЭМ!$D$33:$D$776,СВЦЭМ!$A$33:$A$776,$A62,СВЦЭМ!$B$33:$B$776,D$47)+'СЕТ СН'!$G$14+СВЦЭМ!$D$10+'СЕТ СН'!$G$5-'СЕТ СН'!$G$24</f>
        <v>2845.1240692900001</v>
      </c>
      <c r="E62" s="36">
        <f>SUMIFS(СВЦЭМ!$D$33:$D$776,СВЦЭМ!$A$33:$A$776,$A62,СВЦЭМ!$B$33:$B$776,E$47)+'СЕТ СН'!$G$14+СВЦЭМ!$D$10+'СЕТ СН'!$G$5-'СЕТ СН'!$G$24</f>
        <v>2853.0826747900001</v>
      </c>
      <c r="F62" s="36">
        <f>SUMIFS(СВЦЭМ!$D$33:$D$776,СВЦЭМ!$A$33:$A$776,$A62,СВЦЭМ!$B$33:$B$776,F$47)+'СЕТ СН'!$G$14+СВЦЭМ!$D$10+'СЕТ СН'!$G$5-'СЕТ СН'!$G$24</f>
        <v>2845.6318235700001</v>
      </c>
      <c r="G62" s="36">
        <f>SUMIFS(СВЦЭМ!$D$33:$D$776,СВЦЭМ!$A$33:$A$776,$A62,СВЦЭМ!$B$33:$B$776,G$47)+'СЕТ СН'!$G$14+СВЦЭМ!$D$10+'СЕТ СН'!$G$5-'СЕТ СН'!$G$24</f>
        <v>2820.6515153299997</v>
      </c>
      <c r="H62" s="36">
        <f>SUMIFS(СВЦЭМ!$D$33:$D$776,СВЦЭМ!$A$33:$A$776,$A62,СВЦЭМ!$B$33:$B$776,H$47)+'СЕТ СН'!$G$14+СВЦЭМ!$D$10+'СЕТ СН'!$G$5-'СЕТ СН'!$G$24</f>
        <v>2773.3196353200001</v>
      </c>
      <c r="I62" s="36">
        <f>SUMIFS(СВЦЭМ!$D$33:$D$776,СВЦЭМ!$A$33:$A$776,$A62,СВЦЭМ!$B$33:$B$776,I$47)+'СЕТ СН'!$G$14+СВЦЭМ!$D$10+'СЕТ СН'!$G$5-'СЕТ СН'!$G$24</f>
        <v>2727.0559931499997</v>
      </c>
      <c r="J62" s="36">
        <f>SUMIFS(СВЦЭМ!$D$33:$D$776,СВЦЭМ!$A$33:$A$776,$A62,СВЦЭМ!$B$33:$B$776,J$47)+'СЕТ СН'!$G$14+СВЦЭМ!$D$10+'СЕТ СН'!$G$5-'СЕТ СН'!$G$24</f>
        <v>2691.5543220599998</v>
      </c>
      <c r="K62" s="36">
        <f>SUMIFS(СВЦЭМ!$D$33:$D$776,СВЦЭМ!$A$33:$A$776,$A62,СВЦЭМ!$B$33:$B$776,K$47)+'СЕТ СН'!$G$14+СВЦЭМ!$D$10+'СЕТ СН'!$G$5-'СЕТ СН'!$G$24</f>
        <v>2688.4505307299996</v>
      </c>
      <c r="L62" s="36">
        <f>SUMIFS(СВЦЭМ!$D$33:$D$776,СВЦЭМ!$A$33:$A$776,$A62,СВЦЭМ!$B$33:$B$776,L$47)+'СЕТ СН'!$G$14+СВЦЭМ!$D$10+'СЕТ СН'!$G$5-'СЕТ СН'!$G$24</f>
        <v>2694.9929966700001</v>
      </c>
      <c r="M62" s="36">
        <f>SUMIFS(СВЦЭМ!$D$33:$D$776,СВЦЭМ!$A$33:$A$776,$A62,СВЦЭМ!$B$33:$B$776,M$47)+'СЕТ СН'!$G$14+СВЦЭМ!$D$10+'СЕТ СН'!$G$5-'СЕТ СН'!$G$24</f>
        <v>2708.57481095</v>
      </c>
      <c r="N62" s="36">
        <f>SUMIFS(СВЦЭМ!$D$33:$D$776,СВЦЭМ!$A$33:$A$776,$A62,СВЦЭМ!$B$33:$B$776,N$47)+'СЕТ СН'!$G$14+СВЦЭМ!$D$10+'СЕТ СН'!$G$5-'СЕТ СН'!$G$24</f>
        <v>2710.61954289</v>
      </c>
      <c r="O62" s="36">
        <f>SUMIFS(СВЦЭМ!$D$33:$D$776,СВЦЭМ!$A$33:$A$776,$A62,СВЦЭМ!$B$33:$B$776,O$47)+'СЕТ СН'!$G$14+СВЦЭМ!$D$10+'СЕТ СН'!$G$5-'СЕТ СН'!$G$24</f>
        <v>2721.3729305899997</v>
      </c>
      <c r="P62" s="36">
        <f>SUMIFS(СВЦЭМ!$D$33:$D$776,СВЦЭМ!$A$33:$A$776,$A62,СВЦЭМ!$B$33:$B$776,P$47)+'СЕТ СН'!$G$14+СВЦЭМ!$D$10+'СЕТ СН'!$G$5-'СЕТ СН'!$G$24</f>
        <v>2744.9812725199999</v>
      </c>
      <c r="Q62" s="36">
        <f>SUMIFS(СВЦЭМ!$D$33:$D$776,СВЦЭМ!$A$33:$A$776,$A62,СВЦЭМ!$B$33:$B$776,Q$47)+'СЕТ СН'!$G$14+СВЦЭМ!$D$10+'СЕТ СН'!$G$5-'СЕТ СН'!$G$24</f>
        <v>2711.1597010599999</v>
      </c>
      <c r="R62" s="36">
        <f>SUMIFS(СВЦЭМ!$D$33:$D$776,СВЦЭМ!$A$33:$A$776,$A62,СВЦЭМ!$B$33:$B$776,R$47)+'СЕТ СН'!$G$14+СВЦЭМ!$D$10+'СЕТ СН'!$G$5-'СЕТ СН'!$G$24</f>
        <v>2673.4963438300001</v>
      </c>
      <c r="S62" s="36">
        <f>SUMIFS(СВЦЭМ!$D$33:$D$776,СВЦЭМ!$A$33:$A$776,$A62,СВЦЭМ!$B$33:$B$776,S$47)+'СЕТ СН'!$G$14+СВЦЭМ!$D$10+'СЕТ СН'!$G$5-'СЕТ СН'!$G$24</f>
        <v>2631.2616137599998</v>
      </c>
      <c r="T62" s="36">
        <f>SUMIFS(СВЦЭМ!$D$33:$D$776,СВЦЭМ!$A$33:$A$776,$A62,СВЦЭМ!$B$33:$B$776,T$47)+'СЕТ СН'!$G$14+СВЦЭМ!$D$10+'СЕТ СН'!$G$5-'СЕТ СН'!$G$24</f>
        <v>2620.6631981199998</v>
      </c>
      <c r="U62" s="36">
        <f>SUMIFS(СВЦЭМ!$D$33:$D$776,СВЦЭМ!$A$33:$A$776,$A62,СВЦЭМ!$B$33:$B$776,U$47)+'СЕТ СН'!$G$14+СВЦЭМ!$D$10+'СЕТ СН'!$G$5-'СЕТ СН'!$G$24</f>
        <v>2612.12563482</v>
      </c>
      <c r="V62" s="36">
        <f>SUMIFS(СВЦЭМ!$D$33:$D$776,СВЦЭМ!$A$33:$A$776,$A62,СВЦЭМ!$B$33:$B$776,V$47)+'СЕТ СН'!$G$14+СВЦЭМ!$D$10+'СЕТ СН'!$G$5-'СЕТ СН'!$G$24</f>
        <v>2614.7843217199998</v>
      </c>
      <c r="W62" s="36">
        <f>SUMIFS(СВЦЭМ!$D$33:$D$776,СВЦЭМ!$A$33:$A$776,$A62,СВЦЭМ!$B$33:$B$776,W$47)+'СЕТ СН'!$G$14+СВЦЭМ!$D$10+'СЕТ СН'!$G$5-'СЕТ СН'!$G$24</f>
        <v>2619.49035843</v>
      </c>
      <c r="X62" s="36">
        <f>SUMIFS(СВЦЭМ!$D$33:$D$776,СВЦЭМ!$A$33:$A$776,$A62,СВЦЭМ!$B$33:$B$776,X$47)+'СЕТ СН'!$G$14+СВЦЭМ!$D$10+'СЕТ СН'!$G$5-'СЕТ СН'!$G$24</f>
        <v>2645.5984304099998</v>
      </c>
      <c r="Y62" s="36">
        <f>SUMIFS(СВЦЭМ!$D$33:$D$776,СВЦЭМ!$A$33:$A$776,$A62,СВЦЭМ!$B$33:$B$776,Y$47)+'СЕТ СН'!$G$14+СВЦЭМ!$D$10+'СЕТ СН'!$G$5-'СЕТ СН'!$G$24</f>
        <v>2687.12683522</v>
      </c>
    </row>
    <row r="63" spans="1:25" ht="15.75" x14ac:dyDescent="0.2">
      <c r="A63" s="35">
        <f t="shared" si="1"/>
        <v>43540</v>
      </c>
      <c r="B63" s="36">
        <f>SUMIFS(СВЦЭМ!$D$33:$D$776,СВЦЭМ!$A$33:$A$776,$A63,СВЦЭМ!$B$33:$B$776,B$47)+'СЕТ СН'!$G$14+СВЦЭМ!$D$10+'СЕТ СН'!$G$5-'СЕТ СН'!$G$24</f>
        <v>2731.9872420399997</v>
      </c>
      <c r="C63" s="36">
        <f>SUMIFS(СВЦЭМ!$D$33:$D$776,СВЦЭМ!$A$33:$A$776,$A63,СВЦЭМ!$B$33:$B$776,C$47)+'СЕТ СН'!$G$14+СВЦЭМ!$D$10+'СЕТ СН'!$G$5-'СЕТ СН'!$G$24</f>
        <v>2771.4767204</v>
      </c>
      <c r="D63" s="36">
        <f>SUMIFS(СВЦЭМ!$D$33:$D$776,СВЦЭМ!$A$33:$A$776,$A63,СВЦЭМ!$B$33:$B$776,D$47)+'СЕТ СН'!$G$14+СВЦЭМ!$D$10+'СЕТ СН'!$G$5-'СЕТ СН'!$G$24</f>
        <v>2800.1076944500001</v>
      </c>
      <c r="E63" s="36">
        <f>SUMIFS(СВЦЭМ!$D$33:$D$776,СВЦЭМ!$A$33:$A$776,$A63,СВЦЭМ!$B$33:$B$776,E$47)+'СЕТ СН'!$G$14+СВЦЭМ!$D$10+'СЕТ СН'!$G$5-'СЕТ СН'!$G$24</f>
        <v>2805.7333169099998</v>
      </c>
      <c r="F63" s="36">
        <f>SUMIFS(СВЦЭМ!$D$33:$D$776,СВЦЭМ!$A$33:$A$776,$A63,СВЦЭМ!$B$33:$B$776,F$47)+'СЕТ СН'!$G$14+СВЦЭМ!$D$10+'СЕТ СН'!$G$5-'СЕТ СН'!$G$24</f>
        <v>2823.4012699499999</v>
      </c>
      <c r="G63" s="36">
        <f>SUMIFS(СВЦЭМ!$D$33:$D$776,СВЦЭМ!$A$33:$A$776,$A63,СВЦЭМ!$B$33:$B$776,G$47)+'СЕТ СН'!$G$14+СВЦЭМ!$D$10+'СЕТ СН'!$G$5-'СЕТ СН'!$G$24</f>
        <v>2813.2666703099999</v>
      </c>
      <c r="H63" s="36">
        <f>SUMIFS(СВЦЭМ!$D$33:$D$776,СВЦЭМ!$A$33:$A$776,$A63,СВЦЭМ!$B$33:$B$776,H$47)+'СЕТ СН'!$G$14+СВЦЭМ!$D$10+'СЕТ СН'!$G$5-'СЕТ СН'!$G$24</f>
        <v>2783.1342948900001</v>
      </c>
      <c r="I63" s="36">
        <f>SUMIFS(СВЦЭМ!$D$33:$D$776,СВЦЭМ!$A$33:$A$776,$A63,СВЦЭМ!$B$33:$B$776,I$47)+'СЕТ СН'!$G$14+СВЦЭМ!$D$10+'СЕТ СН'!$G$5-'СЕТ СН'!$G$24</f>
        <v>2712.0289505699998</v>
      </c>
      <c r="J63" s="36">
        <f>SUMIFS(СВЦЭМ!$D$33:$D$776,СВЦЭМ!$A$33:$A$776,$A63,СВЦЭМ!$B$33:$B$776,J$47)+'СЕТ СН'!$G$14+СВЦЭМ!$D$10+'СЕТ СН'!$G$5-'СЕТ СН'!$G$24</f>
        <v>2637.1885226499999</v>
      </c>
      <c r="K63" s="36">
        <f>SUMIFS(СВЦЭМ!$D$33:$D$776,СВЦЭМ!$A$33:$A$776,$A63,СВЦЭМ!$B$33:$B$776,K$47)+'СЕТ СН'!$G$14+СВЦЭМ!$D$10+'СЕТ СН'!$G$5-'СЕТ СН'!$G$24</f>
        <v>2623.3651497699998</v>
      </c>
      <c r="L63" s="36">
        <f>SUMIFS(СВЦЭМ!$D$33:$D$776,СВЦЭМ!$A$33:$A$776,$A63,СВЦЭМ!$B$33:$B$776,L$47)+'СЕТ СН'!$G$14+СВЦЭМ!$D$10+'СЕТ СН'!$G$5-'СЕТ СН'!$G$24</f>
        <v>2641.0424650599998</v>
      </c>
      <c r="M63" s="36">
        <f>SUMIFS(СВЦЭМ!$D$33:$D$776,СВЦЭМ!$A$33:$A$776,$A63,СВЦЭМ!$B$33:$B$776,M$47)+'СЕТ СН'!$G$14+СВЦЭМ!$D$10+'СЕТ СН'!$G$5-'СЕТ СН'!$G$24</f>
        <v>2673.7259036199998</v>
      </c>
      <c r="N63" s="36">
        <f>SUMIFS(СВЦЭМ!$D$33:$D$776,СВЦЭМ!$A$33:$A$776,$A63,СВЦЭМ!$B$33:$B$776,N$47)+'СЕТ СН'!$G$14+СВЦЭМ!$D$10+'СЕТ СН'!$G$5-'СЕТ СН'!$G$24</f>
        <v>2708.6997406699998</v>
      </c>
      <c r="O63" s="36">
        <f>SUMIFS(СВЦЭМ!$D$33:$D$776,СВЦЭМ!$A$33:$A$776,$A63,СВЦЭМ!$B$33:$B$776,O$47)+'СЕТ СН'!$G$14+СВЦЭМ!$D$10+'СЕТ СН'!$G$5-'СЕТ СН'!$G$24</f>
        <v>2724.6721696</v>
      </c>
      <c r="P63" s="36">
        <f>SUMIFS(СВЦЭМ!$D$33:$D$776,СВЦЭМ!$A$33:$A$776,$A63,СВЦЭМ!$B$33:$B$776,P$47)+'СЕТ СН'!$G$14+СВЦЭМ!$D$10+'СЕТ СН'!$G$5-'СЕТ СН'!$G$24</f>
        <v>2717.0074320099998</v>
      </c>
      <c r="Q63" s="36">
        <f>SUMIFS(СВЦЭМ!$D$33:$D$776,СВЦЭМ!$A$33:$A$776,$A63,СВЦЭМ!$B$33:$B$776,Q$47)+'СЕТ СН'!$G$14+СВЦЭМ!$D$10+'СЕТ СН'!$G$5-'СЕТ СН'!$G$24</f>
        <v>2720.98620665</v>
      </c>
      <c r="R63" s="36">
        <f>SUMIFS(СВЦЭМ!$D$33:$D$776,СВЦЭМ!$A$33:$A$776,$A63,СВЦЭМ!$B$33:$B$776,R$47)+'СЕТ СН'!$G$14+СВЦЭМ!$D$10+'СЕТ СН'!$G$5-'СЕТ СН'!$G$24</f>
        <v>2697.0678687299996</v>
      </c>
      <c r="S63" s="36">
        <f>SUMIFS(СВЦЭМ!$D$33:$D$776,СВЦЭМ!$A$33:$A$776,$A63,СВЦЭМ!$B$33:$B$776,S$47)+'СЕТ СН'!$G$14+СВЦЭМ!$D$10+'СЕТ СН'!$G$5-'СЕТ СН'!$G$24</f>
        <v>2649.17503197</v>
      </c>
      <c r="T63" s="36">
        <f>SUMIFS(СВЦЭМ!$D$33:$D$776,СВЦЭМ!$A$33:$A$776,$A63,СВЦЭМ!$B$33:$B$776,T$47)+'СЕТ СН'!$G$14+СВЦЭМ!$D$10+'СЕТ СН'!$G$5-'СЕТ СН'!$G$24</f>
        <v>2634.4644268100001</v>
      </c>
      <c r="U63" s="36">
        <f>SUMIFS(СВЦЭМ!$D$33:$D$776,СВЦЭМ!$A$33:$A$776,$A63,СВЦЭМ!$B$33:$B$776,U$47)+'СЕТ СН'!$G$14+СВЦЭМ!$D$10+'СЕТ СН'!$G$5-'СЕТ СН'!$G$24</f>
        <v>2617.1885438899999</v>
      </c>
      <c r="V63" s="36">
        <f>SUMIFS(СВЦЭМ!$D$33:$D$776,СВЦЭМ!$A$33:$A$776,$A63,СВЦЭМ!$B$33:$B$776,V$47)+'СЕТ СН'!$G$14+СВЦЭМ!$D$10+'СЕТ СН'!$G$5-'СЕТ СН'!$G$24</f>
        <v>2599.33285415</v>
      </c>
      <c r="W63" s="36">
        <f>SUMIFS(СВЦЭМ!$D$33:$D$776,СВЦЭМ!$A$33:$A$776,$A63,СВЦЭМ!$B$33:$B$776,W$47)+'СЕТ СН'!$G$14+СВЦЭМ!$D$10+'СЕТ СН'!$G$5-'СЕТ СН'!$G$24</f>
        <v>2609.9619996599999</v>
      </c>
      <c r="X63" s="36">
        <f>SUMIFS(СВЦЭМ!$D$33:$D$776,СВЦЭМ!$A$33:$A$776,$A63,СВЦЭМ!$B$33:$B$776,X$47)+'СЕТ СН'!$G$14+СВЦЭМ!$D$10+'СЕТ СН'!$G$5-'СЕТ СН'!$G$24</f>
        <v>2650.4869631699999</v>
      </c>
      <c r="Y63" s="36">
        <f>SUMIFS(СВЦЭМ!$D$33:$D$776,СВЦЭМ!$A$33:$A$776,$A63,СВЦЭМ!$B$33:$B$776,Y$47)+'СЕТ СН'!$G$14+СВЦЭМ!$D$10+'СЕТ СН'!$G$5-'СЕТ СН'!$G$24</f>
        <v>2700.0666084199997</v>
      </c>
    </row>
    <row r="64" spans="1:25" ht="15.75" x14ac:dyDescent="0.2">
      <c r="A64" s="35">
        <f t="shared" si="1"/>
        <v>43541</v>
      </c>
      <c r="B64" s="36">
        <f>SUMIFS(СВЦЭМ!$D$33:$D$776,СВЦЭМ!$A$33:$A$776,$A64,СВЦЭМ!$B$33:$B$776,B$47)+'СЕТ СН'!$G$14+СВЦЭМ!$D$10+'СЕТ СН'!$G$5-'СЕТ СН'!$G$24</f>
        <v>2740.3231081699996</v>
      </c>
      <c r="C64" s="36">
        <f>SUMIFS(СВЦЭМ!$D$33:$D$776,СВЦЭМ!$A$33:$A$776,$A64,СВЦЭМ!$B$33:$B$776,C$47)+'СЕТ СН'!$G$14+СВЦЭМ!$D$10+'СЕТ СН'!$G$5-'СЕТ СН'!$G$24</f>
        <v>2774.2795003800002</v>
      </c>
      <c r="D64" s="36">
        <f>SUMIFS(СВЦЭМ!$D$33:$D$776,СВЦЭМ!$A$33:$A$776,$A64,СВЦЭМ!$B$33:$B$776,D$47)+'СЕТ СН'!$G$14+СВЦЭМ!$D$10+'СЕТ СН'!$G$5-'СЕТ СН'!$G$24</f>
        <v>2782.5859177399998</v>
      </c>
      <c r="E64" s="36">
        <f>SUMIFS(СВЦЭМ!$D$33:$D$776,СВЦЭМ!$A$33:$A$776,$A64,СВЦЭМ!$B$33:$B$776,E$47)+'СЕТ СН'!$G$14+СВЦЭМ!$D$10+'СЕТ СН'!$G$5-'СЕТ СН'!$G$24</f>
        <v>2787.8511495899997</v>
      </c>
      <c r="F64" s="36">
        <f>SUMIFS(СВЦЭМ!$D$33:$D$776,СВЦЭМ!$A$33:$A$776,$A64,СВЦЭМ!$B$33:$B$776,F$47)+'СЕТ СН'!$G$14+СВЦЭМ!$D$10+'СЕТ СН'!$G$5-'СЕТ СН'!$G$24</f>
        <v>2806.1750789799999</v>
      </c>
      <c r="G64" s="36">
        <f>SUMIFS(СВЦЭМ!$D$33:$D$776,СВЦЭМ!$A$33:$A$776,$A64,СВЦЭМ!$B$33:$B$776,G$47)+'СЕТ СН'!$G$14+СВЦЭМ!$D$10+'СЕТ СН'!$G$5-'СЕТ СН'!$G$24</f>
        <v>2820.1567677200001</v>
      </c>
      <c r="H64" s="36">
        <f>SUMIFS(СВЦЭМ!$D$33:$D$776,СВЦЭМ!$A$33:$A$776,$A64,СВЦЭМ!$B$33:$B$776,H$47)+'СЕТ СН'!$G$14+СВЦЭМ!$D$10+'СЕТ СН'!$G$5-'СЕТ СН'!$G$24</f>
        <v>2772.0384138299996</v>
      </c>
      <c r="I64" s="36">
        <f>SUMIFS(СВЦЭМ!$D$33:$D$776,СВЦЭМ!$A$33:$A$776,$A64,СВЦЭМ!$B$33:$B$776,I$47)+'СЕТ СН'!$G$14+СВЦЭМ!$D$10+'СЕТ СН'!$G$5-'СЕТ СН'!$G$24</f>
        <v>2717.6740362599999</v>
      </c>
      <c r="J64" s="36">
        <f>SUMIFS(СВЦЭМ!$D$33:$D$776,СВЦЭМ!$A$33:$A$776,$A64,СВЦЭМ!$B$33:$B$776,J$47)+'СЕТ СН'!$G$14+СВЦЭМ!$D$10+'СЕТ СН'!$G$5-'СЕТ СН'!$G$24</f>
        <v>2662.0137059399999</v>
      </c>
      <c r="K64" s="36">
        <f>SUMIFS(СВЦЭМ!$D$33:$D$776,СВЦЭМ!$A$33:$A$776,$A64,СВЦЭМ!$B$33:$B$776,K$47)+'СЕТ СН'!$G$14+СВЦЭМ!$D$10+'СЕТ СН'!$G$5-'СЕТ СН'!$G$24</f>
        <v>2631.1532526599999</v>
      </c>
      <c r="L64" s="36">
        <f>SUMIFS(СВЦЭМ!$D$33:$D$776,СВЦЭМ!$A$33:$A$776,$A64,СВЦЭМ!$B$33:$B$776,L$47)+'СЕТ СН'!$G$14+СВЦЭМ!$D$10+'СЕТ СН'!$G$5-'СЕТ СН'!$G$24</f>
        <v>2615.0977737899998</v>
      </c>
      <c r="M64" s="36">
        <f>SUMIFS(СВЦЭМ!$D$33:$D$776,СВЦЭМ!$A$33:$A$776,$A64,СВЦЭМ!$B$33:$B$776,M$47)+'СЕТ СН'!$G$14+СВЦЭМ!$D$10+'СЕТ СН'!$G$5-'СЕТ СН'!$G$24</f>
        <v>2655.0035436799999</v>
      </c>
      <c r="N64" s="36">
        <f>SUMIFS(СВЦЭМ!$D$33:$D$776,СВЦЭМ!$A$33:$A$776,$A64,СВЦЭМ!$B$33:$B$776,N$47)+'СЕТ СН'!$G$14+СВЦЭМ!$D$10+'СЕТ СН'!$G$5-'СЕТ СН'!$G$24</f>
        <v>2691.9544718699999</v>
      </c>
      <c r="O64" s="36">
        <f>SUMIFS(СВЦЭМ!$D$33:$D$776,СВЦЭМ!$A$33:$A$776,$A64,СВЦЭМ!$B$33:$B$776,O$47)+'СЕТ СН'!$G$14+СВЦЭМ!$D$10+'СЕТ СН'!$G$5-'СЕТ СН'!$G$24</f>
        <v>2715.2586484599997</v>
      </c>
      <c r="P64" s="36">
        <f>SUMIFS(СВЦЭМ!$D$33:$D$776,СВЦЭМ!$A$33:$A$776,$A64,СВЦЭМ!$B$33:$B$776,P$47)+'СЕТ СН'!$G$14+СВЦЭМ!$D$10+'СЕТ СН'!$G$5-'СЕТ СН'!$G$24</f>
        <v>2727.8231665499998</v>
      </c>
      <c r="Q64" s="36">
        <f>SUMIFS(СВЦЭМ!$D$33:$D$776,СВЦЭМ!$A$33:$A$776,$A64,СВЦЭМ!$B$33:$B$776,Q$47)+'СЕТ СН'!$G$14+СВЦЭМ!$D$10+'СЕТ СН'!$G$5-'СЕТ СН'!$G$24</f>
        <v>2731.6452271999997</v>
      </c>
      <c r="R64" s="36">
        <f>SUMIFS(СВЦЭМ!$D$33:$D$776,СВЦЭМ!$A$33:$A$776,$A64,СВЦЭМ!$B$33:$B$776,R$47)+'СЕТ СН'!$G$14+СВЦЭМ!$D$10+'СЕТ СН'!$G$5-'СЕТ СН'!$G$24</f>
        <v>2696.5729881099996</v>
      </c>
      <c r="S64" s="36">
        <f>SUMIFS(СВЦЭМ!$D$33:$D$776,СВЦЭМ!$A$33:$A$776,$A64,СВЦЭМ!$B$33:$B$776,S$47)+'СЕТ СН'!$G$14+СВЦЭМ!$D$10+'СЕТ СН'!$G$5-'СЕТ СН'!$G$24</f>
        <v>2651.9962167200001</v>
      </c>
      <c r="T64" s="36">
        <f>SUMIFS(СВЦЭМ!$D$33:$D$776,СВЦЭМ!$A$33:$A$776,$A64,СВЦЭМ!$B$33:$B$776,T$47)+'СЕТ СН'!$G$14+СВЦЭМ!$D$10+'СЕТ СН'!$G$5-'СЕТ СН'!$G$24</f>
        <v>2621.1050246499999</v>
      </c>
      <c r="U64" s="36">
        <f>SUMIFS(СВЦЭМ!$D$33:$D$776,СВЦЭМ!$A$33:$A$776,$A64,СВЦЭМ!$B$33:$B$776,U$47)+'СЕТ СН'!$G$14+СВЦЭМ!$D$10+'СЕТ СН'!$G$5-'СЕТ СН'!$G$24</f>
        <v>2595.09114525</v>
      </c>
      <c r="V64" s="36">
        <f>SUMIFS(СВЦЭМ!$D$33:$D$776,СВЦЭМ!$A$33:$A$776,$A64,СВЦЭМ!$B$33:$B$776,V$47)+'СЕТ СН'!$G$14+СВЦЭМ!$D$10+'СЕТ СН'!$G$5-'СЕТ СН'!$G$24</f>
        <v>2580.6434332499998</v>
      </c>
      <c r="W64" s="36">
        <f>SUMIFS(СВЦЭМ!$D$33:$D$776,СВЦЭМ!$A$33:$A$776,$A64,СВЦЭМ!$B$33:$B$776,W$47)+'СЕТ СН'!$G$14+СВЦЭМ!$D$10+'СЕТ СН'!$G$5-'СЕТ СН'!$G$24</f>
        <v>2595.8257420199998</v>
      </c>
      <c r="X64" s="36">
        <f>SUMIFS(СВЦЭМ!$D$33:$D$776,СВЦЭМ!$A$33:$A$776,$A64,СВЦЭМ!$B$33:$B$776,X$47)+'СЕТ СН'!$G$14+СВЦЭМ!$D$10+'СЕТ СН'!$G$5-'СЕТ СН'!$G$24</f>
        <v>2630.3355938999998</v>
      </c>
      <c r="Y64" s="36">
        <f>SUMIFS(СВЦЭМ!$D$33:$D$776,СВЦЭМ!$A$33:$A$776,$A64,СВЦЭМ!$B$33:$B$776,Y$47)+'СЕТ СН'!$G$14+СВЦЭМ!$D$10+'СЕТ СН'!$G$5-'СЕТ СН'!$G$24</f>
        <v>2677.0701477399998</v>
      </c>
    </row>
    <row r="65" spans="1:26" ht="15.75" x14ac:dyDescent="0.2">
      <c r="A65" s="35">
        <f t="shared" si="1"/>
        <v>43542</v>
      </c>
      <c r="B65" s="36">
        <f>SUMIFS(СВЦЭМ!$D$33:$D$776,СВЦЭМ!$A$33:$A$776,$A65,СВЦЭМ!$B$33:$B$776,B$47)+'СЕТ СН'!$G$14+СВЦЭМ!$D$10+'СЕТ СН'!$G$5-'СЕТ СН'!$G$24</f>
        <v>2737.2045064399999</v>
      </c>
      <c r="C65" s="36">
        <f>SUMIFS(СВЦЭМ!$D$33:$D$776,СВЦЭМ!$A$33:$A$776,$A65,СВЦЭМ!$B$33:$B$776,C$47)+'СЕТ СН'!$G$14+СВЦЭМ!$D$10+'СЕТ СН'!$G$5-'СЕТ СН'!$G$24</f>
        <v>2772.7562430200001</v>
      </c>
      <c r="D65" s="36">
        <f>SUMIFS(СВЦЭМ!$D$33:$D$776,СВЦЭМ!$A$33:$A$776,$A65,СВЦЭМ!$B$33:$B$776,D$47)+'СЕТ СН'!$G$14+СВЦЭМ!$D$10+'СЕТ СН'!$G$5-'СЕТ СН'!$G$24</f>
        <v>2774.5100510399998</v>
      </c>
      <c r="E65" s="36">
        <f>SUMIFS(СВЦЭМ!$D$33:$D$776,СВЦЭМ!$A$33:$A$776,$A65,СВЦЭМ!$B$33:$B$776,E$47)+'СЕТ СН'!$G$14+СВЦЭМ!$D$10+'СЕТ СН'!$G$5-'СЕТ СН'!$G$24</f>
        <v>2785.4324289299998</v>
      </c>
      <c r="F65" s="36">
        <f>SUMIFS(СВЦЭМ!$D$33:$D$776,СВЦЭМ!$A$33:$A$776,$A65,СВЦЭМ!$B$33:$B$776,F$47)+'СЕТ СН'!$G$14+СВЦЭМ!$D$10+'СЕТ СН'!$G$5-'СЕТ СН'!$G$24</f>
        <v>2788.86858975</v>
      </c>
      <c r="G65" s="36">
        <f>SUMIFS(СВЦЭМ!$D$33:$D$776,СВЦЭМ!$A$33:$A$776,$A65,СВЦЭМ!$B$33:$B$776,G$47)+'СЕТ СН'!$G$14+СВЦЭМ!$D$10+'СЕТ СН'!$G$5-'СЕТ СН'!$G$24</f>
        <v>2771.3040736200001</v>
      </c>
      <c r="H65" s="36">
        <f>SUMIFS(СВЦЭМ!$D$33:$D$776,СВЦЭМ!$A$33:$A$776,$A65,СВЦЭМ!$B$33:$B$776,H$47)+'СЕТ СН'!$G$14+СВЦЭМ!$D$10+'СЕТ СН'!$G$5-'СЕТ СН'!$G$24</f>
        <v>2729.3049156899997</v>
      </c>
      <c r="I65" s="36">
        <f>SUMIFS(СВЦЭМ!$D$33:$D$776,СВЦЭМ!$A$33:$A$776,$A65,СВЦЭМ!$B$33:$B$776,I$47)+'СЕТ СН'!$G$14+СВЦЭМ!$D$10+'СЕТ СН'!$G$5-'СЕТ СН'!$G$24</f>
        <v>2663.9580209400001</v>
      </c>
      <c r="J65" s="36">
        <f>SUMIFS(СВЦЭМ!$D$33:$D$776,СВЦЭМ!$A$33:$A$776,$A65,СВЦЭМ!$B$33:$B$776,J$47)+'СЕТ СН'!$G$14+СВЦЭМ!$D$10+'СЕТ СН'!$G$5-'СЕТ СН'!$G$24</f>
        <v>2634.8751013999999</v>
      </c>
      <c r="K65" s="36">
        <f>SUMIFS(СВЦЭМ!$D$33:$D$776,СВЦЭМ!$A$33:$A$776,$A65,СВЦЭМ!$B$33:$B$776,K$47)+'СЕТ СН'!$G$14+СВЦЭМ!$D$10+'СЕТ СН'!$G$5-'СЕТ СН'!$G$24</f>
        <v>2612.9930527899996</v>
      </c>
      <c r="L65" s="36">
        <f>SUMIFS(СВЦЭМ!$D$33:$D$776,СВЦЭМ!$A$33:$A$776,$A65,СВЦЭМ!$B$33:$B$776,L$47)+'СЕТ СН'!$G$14+СВЦЭМ!$D$10+'СЕТ СН'!$G$5-'СЕТ СН'!$G$24</f>
        <v>2612.7713190699997</v>
      </c>
      <c r="M65" s="36">
        <f>SUMIFS(СВЦЭМ!$D$33:$D$776,СВЦЭМ!$A$33:$A$776,$A65,СВЦЭМ!$B$33:$B$776,M$47)+'СЕТ СН'!$G$14+СВЦЭМ!$D$10+'СЕТ СН'!$G$5-'СЕТ СН'!$G$24</f>
        <v>2644.5105473999997</v>
      </c>
      <c r="N65" s="36">
        <f>SUMIFS(СВЦЭМ!$D$33:$D$776,СВЦЭМ!$A$33:$A$776,$A65,СВЦЭМ!$B$33:$B$776,N$47)+'СЕТ СН'!$G$14+СВЦЭМ!$D$10+'СЕТ СН'!$G$5-'СЕТ СН'!$G$24</f>
        <v>2693.8736850799996</v>
      </c>
      <c r="O65" s="36">
        <f>SUMIFS(СВЦЭМ!$D$33:$D$776,СВЦЭМ!$A$33:$A$776,$A65,СВЦЭМ!$B$33:$B$776,O$47)+'СЕТ СН'!$G$14+СВЦЭМ!$D$10+'СЕТ СН'!$G$5-'СЕТ СН'!$G$24</f>
        <v>2715.5612263899998</v>
      </c>
      <c r="P65" s="36">
        <f>SUMIFS(СВЦЭМ!$D$33:$D$776,СВЦЭМ!$A$33:$A$776,$A65,СВЦЭМ!$B$33:$B$776,P$47)+'СЕТ СН'!$G$14+СВЦЭМ!$D$10+'СЕТ СН'!$G$5-'СЕТ СН'!$G$24</f>
        <v>2728.7021085899996</v>
      </c>
      <c r="Q65" s="36">
        <f>SUMIFS(СВЦЭМ!$D$33:$D$776,СВЦЭМ!$A$33:$A$776,$A65,СВЦЭМ!$B$33:$B$776,Q$47)+'СЕТ СН'!$G$14+СВЦЭМ!$D$10+'СЕТ СН'!$G$5-'СЕТ СН'!$G$24</f>
        <v>2725.9525162599998</v>
      </c>
      <c r="R65" s="36">
        <f>SUMIFS(СВЦЭМ!$D$33:$D$776,СВЦЭМ!$A$33:$A$776,$A65,СВЦЭМ!$B$33:$B$776,R$47)+'СЕТ СН'!$G$14+СВЦЭМ!$D$10+'СЕТ СН'!$G$5-'СЕТ СН'!$G$24</f>
        <v>2692.1284505899998</v>
      </c>
      <c r="S65" s="36">
        <f>SUMIFS(СВЦЭМ!$D$33:$D$776,СВЦЭМ!$A$33:$A$776,$A65,СВЦЭМ!$B$33:$B$776,S$47)+'СЕТ СН'!$G$14+СВЦЭМ!$D$10+'СЕТ СН'!$G$5-'СЕТ СН'!$G$24</f>
        <v>2653.7945001499997</v>
      </c>
      <c r="T65" s="36">
        <f>SUMIFS(СВЦЭМ!$D$33:$D$776,СВЦЭМ!$A$33:$A$776,$A65,СВЦЭМ!$B$33:$B$776,T$47)+'СЕТ СН'!$G$14+СВЦЭМ!$D$10+'СЕТ СН'!$G$5-'СЕТ СН'!$G$24</f>
        <v>2616.7700488099999</v>
      </c>
      <c r="U65" s="36">
        <f>SUMIFS(СВЦЭМ!$D$33:$D$776,СВЦЭМ!$A$33:$A$776,$A65,СВЦЭМ!$B$33:$B$776,U$47)+'СЕТ СН'!$G$14+СВЦЭМ!$D$10+'СЕТ СН'!$G$5-'СЕТ СН'!$G$24</f>
        <v>2603.6496438999998</v>
      </c>
      <c r="V65" s="36">
        <f>SUMIFS(СВЦЭМ!$D$33:$D$776,СВЦЭМ!$A$33:$A$776,$A65,СВЦЭМ!$B$33:$B$776,V$47)+'СЕТ СН'!$G$14+СВЦЭМ!$D$10+'СЕТ СН'!$G$5-'СЕТ СН'!$G$24</f>
        <v>2604.9488091399999</v>
      </c>
      <c r="W65" s="36">
        <f>SUMIFS(СВЦЭМ!$D$33:$D$776,СВЦЭМ!$A$33:$A$776,$A65,СВЦЭМ!$B$33:$B$776,W$47)+'СЕТ СН'!$G$14+СВЦЭМ!$D$10+'СЕТ СН'!$G$5-'СЕТ СН'!$G$24</f>
        <v>2614.8492567599997</v>
      </c>
      <c r="X65" s="36">
        <f>SUMIFS(СВЦЭМ!$D$33:$D$776,СВЦЭМ!$A$33:$A$776,$A65,СВЦЭМ!$B$33:$B$776,X$47)+'СЕТ СН'!$G$14+СВЦЭМ!$D$10+'СЕТ СН'!$G$5-'СЕТ СН'!$G$24</f>
        <v>2661.3491714499996</v>
      </c>
      <c r="Y65" s="36">
        <f>SUMIFS(СВЦЭМ!$D$33:$D$776,СВЦЭМ!$A$33:$A$776,$A65,СВЦЭМ!$B$33:$B$776,Y$47)+'СЕТ СН'!$G$14+СВЦЭМ!$D$10+'СЕТ СН'!$G$5-'СЕТ СН'!$G$24</f>
        <v>2726.8732284099997</v>
      </c>
    </row>
    <row r="66" spans="1:26" ht="15.75" x14ac:dyDescent="0.2">
      <c r="A66" s="35">
        <f t="shared" si="1"/>
        <v>43543</v>
      </c>
      <c r="B66" s="36">
        <f>SUMIFS(СВЦЭМ!$D$33:$D$776,СВЦЭМ!$A$33:$A$776,$A66,СВЦЭМ!$B$33:$B$776,B$47)+'СЕТ СН'!$G$14+СВЦЭМ!$D$10+'СЕТ СН'!$G$5-'СЕТ СН'!$G$24</f>
        <v>2722.3197880999996</v>
      </c>
      <c r="C66" s="36">
        <f>SUMIFS(СВЦЭМ!$D$33:$D$776,СВЦЭМ!$A$33:$A$776,$A66,СВЦЭМ!$B$33:$B$776,C$47)+'СЕТ СН'!$G$14+СВЦЭМ!$D$10+'СЕТ СН'!$G$5-'СЕТ СН'!$G$24</f>
        <v>2751.1195480699998</v>
      </c>
      <c r="D66" s="36">
        <f>SUMIFS(СВЦЭМ!$D$33:$D$776,СВЦЭМ!$A$33:$A$776,$A66,СВЦЭМ!$B$33:$B$776,D$47)+'СЕТ СН'!$G$14+СВЦЭМ!$D$10+'СЕТ СН'!$G$5-'СЕТ СН'!$G$24</f>
        <v>2778.2897745999999</v>
      </c>
      <c r="E66" s="36">
        <f>SUMIFS(СВЦЭМ!$D$33:$D$776,СВЦЭМ!$A$33:$A$776,$A66,СВЦЭМ!$B$33:$B$776,E$47)+'СЕТ СН'!$G$14+СВЦЭМ!$D$10+'СЕТ СН'!$G$5-'СЕТ СН'!$G$24</f>
        <v>2787.3520446899997</v>
      </c>
      <c r="F66" s="36">
        <f>SUMIFS(СВЦЭМ!$D$33:$D$776,СВЦЭМ!$A$33:$A$776,$A66,СВЦЭМ!$B$33:$B$776,F$47)+'СЕТ СН'!$G$14+СВЦЭМ!$D$10+'СЕТ СН'!$G$5-'СЕТ СН'!$G$24</f>
        <v>2800.2957824</v>
      </c>
      <c r="G66" s="36">
        <f>SUMIFS(СВЦЭМ!$D$33:$D$776,СВЦЭМ!$A$33:$A$776,$A66,СВЦЭМ!$B$33:$B$776,G$47)+'СЕТ СН'!$G$14+СВЦЭМ!$D$10+'СЕТ СН'!$G$5-'СЕТ СН'!$G$24</f>
        <v>2781.50844852</v>
      </c>
      <c r="H66" s="36">
        <f>SUMIFS(СВЦЭМ!$D$33:$D$776,СВЦЭМ!$A$33:$A$776,$A66,СВЦЭМ!$B$33:$B$776,H$47)+'СЕТ СН'!$G$14+СВЦЭМ!$D$10+'СЕТ СН'!$G$5-'СЕТ СН'!$G$24</f>
        <v>2715.6619290899998</v>
      </c>
      <c r="I66" s="36">
        <f>SUMIFS(СВЦЭМ!$D$33:$D$776,СВЦЭМ!$A$33:$A$776,$A66,СВЦЭМ!$B$33:$B$776,I$47)+'СЕТ СН'!$G$14+СВЦЭМ!$D$10+'СЕТ СН'!$G$5-'СЕТ СН'!$G$24</f>
        <v>2644.0178053099999</v>
      </c>
      <c r="J66" s="36">
        <f>SUMIFS(СВЦЭМ!$D$33:$D$776,СВЦЭМ!$A$33:$A$776,$A66,СВЦЭМ!$B$33:$B$776,J$47)+'СЕТ СН'!$G$14+СВЦЭМ!$D$10+'СЕТ СН'!$G$5-'СЕТ СН'!$G$24</f>
        <v>2605.11993932</v>
      </c>
      <c r="K66" s="36">
        <f>SUMIFS(СВЦЭМ!$D$33:$D$776,СВЦЭМ!$A$33:$A$776,$A66,СВЦЭМ!$B$33:$B$776,K$47)+'СЕТ СН'!$G$14+СВЦЭМ!$D$10+'СЕТ СН'!$G$5-'СЕТ СН'!$G$24</f>
        <v>2577.9365214899999</v>
      </c>
      <c r="L66" s="36">
        <f>SUMIFS(СВЦЭМ!$D$33:$D$776,СВЦЭМ!$A$33:$A$776,$A66,СВЦЭМ!$B$33:$B$776,L$47)+'СЕТ СН'!$G$14+СВЦЭМ!$D$10+'СЕТ СН'!$G$5-'СЕТ СН'!$G$24</f>
        <v>2581.0851589200001</v>
      </c>
      <c r="M66" s="36">
        <f>SUMIFS(СВЦЭМ!$D$33:$D$776,СВЦЭМ!$A$33:$A$776,$A66,СВЦЭМ!$B$33:$B$776,M$47)+'СЕТ СН'!$G$14+СВЦЭМ!$D$10+'СЕТ СН'!$G$5-'СЕТ СН'!$G$24</f>
        <v>2608.7211325799999</v>
      </c>
      <c r="N66" s="36">
        <f>SUMIFS(СВЦЭМ!$D$33:$D$776,СВЦЭМ!$A$33:$A$776,$A66,СВЦЭМ!$B$33:$B$776,N$47)+'СЕТ СН'!$G$14+СВЦЭМ!$D$10+'СЕТ СН'!$G$5-'СЕТ СН'!$G$24</f>
        <v>2680.0299410999996</v>
      </c>
      <c r="O66" s="36">
        <f>SUMIFS(СВЦЭМ!$D$33:$D$776,СВЦЭМ!$A$33:$A$776,$A66,СВЦЭМ!$B$33:$B$776,O$47)+'СЕТ СН'!$G$14+СВЦЭМ!$D$10+'СЕТ СН'!$G$5-'СЕТ СН'!$G$24</f>
        <v>2717.8140868599999</v>
      </c>
      <c r="P66" s="36">
        <f>SUMIFS(СВЦЭМ!$D$33:$D$776,СВЦЭМ!$A$33:$A$776,$A66,СВЦЭМ!$B$33:$B$776,P$47)+'СЕТ СН'!$G$14+СВЦЭМ!$D$10+'СЕТ СН'!$G$5-'СЕТ СН'!$G$24</f>
        <v>2731.7062084499998</v>
      </c>
      <c r="Q66" s="36">
        <f>SUMIFS(СВЦЭМ!$D$33:$D$776,СВЦЭМ!$A$33:$A$776,$A66,СВЦЭМ!$B$33:$B$776,Q$47)+'СЕТ СН'!$G$14+СВЦЭМ!$D$10+'СЕТ СН'!$G$5-'СЕТ СН'!$G$24</f>
        <v>2739.2802825199997</v>
      </c>
      <c r="R66" s="36">
        <f>SUMIFS(СВЦЭМ!$D$33:$D$776,СВЦЭМ!$A$33:$A$776,$A66,СВЦЭМ!$B$33:$B$776,R$47)+'СЕТ СН'!$G$14+СВЦЭМ!$D$10+'СЕТ СН'!$G$5-'СЕТ СН'!$G$24</f>
        <v>2704.80567148</v>
      </c>
      <c r="S66" s="36">
        <f>SUMIFS(СВЦЭМ!$D$33:$D$776,СВЦЭМ!$A$33:$A$776,$A66,СВЦЭМ!$B$33:$B$776,S$47)+'СЕТ СН'!$G$14+СВЦЭМ!$D$10+'СЕТ СН'!$G$5-'СЕТ СН'!$G$24</f>
        <v>2657.8007549200001</v>
      </c>
      <c r="T66" s="36">
        <f>SUMIFS(СВЦЭМ!$D$33:$D$776,СВЦЭМ!$A$33:$A$776,$A66,СВЦЭМ!$B$33:$B$776,T$47)+'СЕТ СН'!$G$14+СВЦЭМ!$D$10+'СЕТ СН'!$G$5-'СЕТ СН'!$G$24</f>
        <v>2633.6788163599999</v>
      </c>
      <c r="U66" s="36">
        <f>SUMIFS(СВЦЭМ!$D$33:$D$776,СВЦЭМ!$A$33:$A$776,$A66,СВЦЭМ!$B$33:$B$776,U$47)+'СЕТ СН'!$G$14+СВЦЭМ!$D$10+'СЕТ СН'!$G$5-'СЕТ СН'!$G$24</f>
        <v>2601.47641458</v>
      </c>
      <c r="V66" s="36">
        <f>SUMIFS(СВЦЭМ!$D$33:$D$776,СВЦЭМ!$A$33:$A$776,$A66,СВЦЭМ!$B$33:$B$776,V$47)+'СЕТ СН'!$G$14+СВЦЭМ!$D$10+'СЕТ СН'!$G$5-'СЕТ СН'!$G$24</f>
        <v>2590.9686391400001</v>
      </c>
      <c r="W66" s="36">
        <f>SUMIFS(СВЦЭМ!$D$33:$D$776,СВЦЭМ!$A$33:$A$776,$A66,СВЦЭМ!$B$33:$B$776,W$47)+'СЕТ СН'!$G$14+СВЦЭМ!$D$10+'СЕТ СН'!$G$5-'СЕТ СН'!$G$24</f>
        <v>2605.8191157599999</v>
      </c>
      <c r="X66" s="36">
        <f>SUMIFS(СВЦЭМ!$D$33:$D$776,СВЦЭМ!$A$33:$A$776,$A66,СВЦЭМ!$B$33:$B$776,X$47)+'СЕТ СН'!$G$14+СВЦЭМ!$D$10+'СЕТ СН'!$G$5-'СЕТ СН'!$G$24</f>
        <v>2672.9220176199997</v>
      </c>
      <c r="Y66" s="36">
        <f>SUMIFS(СВЦЭМ!$D$33:$D$776,СВЦЭМ!$A$33:$A$776,$A66,СВЦЭМ!$B$33:$B$776,Y$47)+'СЕТ СН'!$G$14+СВЦЭМ!$D$10+'СЕТ СН'!$G$5-'СЕТ СН'!$G$24</f>
        <v>2732.3044030699998</v>
      </c>
    </row>
    <row r="67" spans="1:26" ht="15.75" x14ac:dyDescent="0.2">
      <c r="A67" s="35">
        <f t="shared" si="1"/>
        <v>43544</v>
      </c>
      <c r="B67" s="36">
        <f>SUMIFS(СВЦЭМ!$D$33:$D$776,СВЦЭМ!$A$33:$A$776,$A67,СВЦЭМ!$B$33:$B$776,B$47)+'СЕТ СН'!$G$14+СВЦЭМ!$D$10+'СЕТ СН'!$G$5-'СЕТ СН'!$G$24</f>
        <v>2745.7752889099997</v>
      </c>
      <c r="C67" s="36">
        <f>SUMIFS(СВЦЭМ!$D$33:$D$776,СВЦЭМ!$A$33:$A$776,$A67,СВЦЭМ!$B$33:$B$776,C$47)+'СЕТ СН'!$G$14+СВЦЭМ!$D$10+'СЕТ СН'!$G$5-'СЕТ СН'!$G$24</f>
        <v>2777.8215677199996</v>
      </c>
      <c r="D67" s="36">
        <f>SUMIFS(СВЦЭМ!$D$33:$D$776,СВЦЭМ!$A$33:$A$776,$A67,СВЦЭМ!$B$33:$B$776,D$47)+'СЕТ СН'!$G$14+СВЦЭМ!$D$10+'СЕТ СН'!$G$5-'СЕТ СН'!$G$24</f>
        <v>2762.8615925599997</v>
      </c>
      <c r="E67" s="36">
        <f>SUMIFS(СВЦЭМ!$D$33:$D$776,СВЦЭМ!$A$33:$A$776,$A67,СВЦЭМ!$B$33:$B$776,E$47)+'СЕТ СН'!$G$14+СВЦЭМ!$D$10+'СЕТ СН'!$G$5-'СЕТ СН'!$G$24</f>
        <v>2764.9130301300002</v>
      </c>
      <c r="F67" s="36">
        <f>SUMIFS(СВЦЭМ!$D$33:$D$776,СВЦЭМ!$A$33:$A$776,$A67,СВЦЭМ!$B$33:$B$776,F$47)+'СЕТ СН'!$G$14+СВЦЭМ!$D$10+'СЕТ СН'!$G$5-'СЕТ СН'!$G$24</f>
        <v>2768.1907169799997</v>
      </c>
      <c r="G67" s="36">
        <f>SUMIFS(СВЦЭМ!$D$33:$D$776,СВЦЭМ!$A$33:$A$776,$A67,СВЦЭМ!$B$33:$B$776,G$47)+'СЕТ СН'!$G$14+СВЦЭМ!$D$10+'СЕТ СН'!$G$5-'СЕТ СН'!$G$24</f>
        <v>2754.5688108599998</v>
      </c>
      <c r="H67" s="36">
        <f>SUMIFS(СВЦЭМ!$D$33:$D$776,СВЦЭМ!$A$33:$A$776,$A67,СВЦЭМ!$B$33:$B$776,H$47)+'СЕТ СН'!$G$14+СВЦЭМ!$D$10+'СЕТ СН'!$G$5-'СЕТ СН'!$G$24</f>
        <v>2711.05525429</v>
      </c>
      <c r="I67" s="36">
        <f>SUMIFS(СВЦЭМ!$D$33:$D$776,СВЦЭМ!$A$33:$A$776,$A67,СВЦЭМ!$B$33:$B$776,I$47)+'СЕТ СН'!$G$14+СВЦЭМ!$D$10+'СЕТ СН'!$G$5-'СЕТ СН'!$G$24</f>
        <v>2683.7117903099997</v>
      </c>
      <c r="J67" s="36">
        <f>SUMIFS(СВЦЭМ!$D$33:$D$776,СВЦЭМ!$A$33:$A$776,$A67,СВЦЭМ!$B$33:$B$776,J$47)+'СЕТ СН'!$G$14+СВЦЭМ!$D$10+'СЕТ СН'!$G$5-'СЕТ СН'!$G$24</f>
        <v>2631.9244599099998</v>
      </c>
      <c r="K67" s="36">
        <f>SUMIFS(СВЦЭМ!$D$33:$D$776,СВЦЭМ!$A$33:$A$776,$A67,СВЦЭМ!$B$33:$B$776,K$47)+'СЕТ СН'!$G$14+СВЦЭМ!$D$10+'СЕТ СН'!$G$5-'СЕТ СН'!$G$24</f>
        <v>2607.25669143</v>
      </c>
      <c r="L67" s="36">
        <f>SUMIFS(СВЦЭМ!$D$33:$D$776,СВЦЭМ!$A$33:$A$776,$A67,СВЦЭМ!$B$33:$B$776,L$47)+'СЕТ СН'!$G$14+СВЦЭМ!$D$10+'СЕТ СН'!$G$5-'СЕТ СН'!$G$24</f>
        <v>2604.2202875200001</v>
      </c>
      <c r="M67" s="36">
        <f>SUMIFS(СВЦЭМ!$D$33:$D$776,СВЦЭМ!$A$33:$A$776,$A67,СВЦЭМ!$B$33:$B$776,M$47)+'СЕТ СН'!$G$14+СВЦЭМ!$D$10+'СЕТ СН'!$G$5-'СЕТ СН'!$G$24</f>
        <v>2628.0358004700001</v>
      </c>
      <c r="N67" s="36">
        <f>SUMIFS(СВЦЭМ!$D$33:$D$776,СВЦЭМ!$A$33:$A$776,$A67,СВЦЭМ!$B$33:$B$776,N$47)+'СЕТ СН'!$G$14+СВЦЭМ!$D$10+'СЕТ СН'!$G$5-'СЕТ СН'!$G$24</f>
        <v>2663.1301876099997</v>
      </c>
      <c r="O67" s="36">
        <f>SUMIFS(СВЦЭМ!$D$33:$D$776,СВЦЭМ!$A$33:$A$776,$A67,СВЦЭМ!$B$33:$B$776,O$47)+'СЕТ СН'!$G$14+СВЦЭМ!$D$10+'СЕТ СН'!$G$5-'СЕТ СН'!$G$24</f>
        <v>2674.9242058099999</v>
      </c>
      <c r="P67" s="36">
        <f>SUMIFS(СВЦЭМ!$D$33:$D$776,СВЦЭМ!$A$33:$A$776,$A67,СВЦЭМ!$B$33:$B$776,P$47)+'СЕТ СН'!$G$14+СВЦЭМ!$D$10+'СЕТ СН'!$G$5-'СЕТ СН'!$G$24</f>
        <v>2689.3140843199999</v>
      </c>
      <c r="Q67" s="36">
        <f>SUMIFS(СВЦЭМ!$D$33:$D$776,СВЦЭМ!$A$33:$A$776,$A67,СВЦЭМ!$B$33:$B$776,Q$47)+'СЕТ СН'!$G$14+СВЦЭМ!$D$10+'СЕТ СН'!$G$5-'СЕТ СН'!$G$24</f>
        <v>2683.4018628200001</v>
      </c>
      <c r="R67" s="36">
        <f>SUMIFS(СВЦЭМ!$D$33:$D$776,СВЦЭМ!$A$33:$A$776,$A67,СВЦЭМ!$B$33:$B$776,R$47)+'СЕТ СН'!$G$14+СВЦЭМ!$D$10+'СЕТ СН'!$G$5-'СЕТ СН'!$G$24</f>
        <v>2655.76215439</v>
      </c>
      <c r="S67" s="36">
        <f>SUMIFS(СВЦЭМ!$D$33:$D$776,СВЦЭМ!$A$33:$A$776,$A67,СВЦЭМ!$B$33:$B$776,S$47)+'СЕТ СН'!$G$14+СВЦЭМ!$D$10+'СЕТ СН'!$G$5-'СЕТ СН'!$G$24</f>
        <v>2612.6709533399999</v>
      </c>
      <c r="T67" s="36">
        <f>SUMIFS(СВЦЭМ!$D$33:$D$776,СВЦЭМ!$A$33:$A$776,$A67,СВЦЭМ!$B$33:$B$776,T$47)+'СЕТ СН'!$G$14+СВЦЭМ!$D$10+'СЕТ СН'!$G$5-'СЕТ СН'!$G$24</f>
        <v>2599.8004006299998</v>
      </c>
      <c r="U67" s="36">
        <f>SUMIFS(СВЦЭМ!$D$33:$D$776,СВЦЭМ!$A$33:$A$776,$A67,СВЦЭМ!$B$33:$B$776,U$47)+'СЕТ СН'!$G$14+СВЦЭМ!$D$10+'СЕТ СН'!$G$5-'СЕТ СН'!$G$24</f>
        <v>2570.46374728</v>
      </c>
      <c r="V67" s="36">
        <f>SUMIFS(СВЦЭМ!$D$33:$D$776,СВЦЭМ!$A$33:$A$776,$A67,СВЦЭМ!$B$33:$B$776,V$47)+'СЕТ СН'!$G$14+СВЦЭМ!$D$10+'СЕТ СН'!$G$5-'СЕТ СН'!$G$24</f>
        <v>2561.55073137</v>
      </c>
      <c r="W67" s="36">
        <f>SUMIFS(СВЦЭМ!$D$33:$D$776,СВЦЭМ!$A$33:$A$776,$A67,СВЦЭМ!$B$33:$B$776,W$47)+'СЕТ СН'!$G$14+СВЦЭМ!$D$10+'СЕТ СН'!$G$5-'СЕТ СН'!$G$24</f>
        <v>2558.20906767</v>
      </c>
      <c r="X67" s="36">
        <f>SUMIFS(СВЦЭМ!$D$33:$D$776,СВЦЭМ!$A$33:$A$776,$A67,СВЦЭМ!$B$33:$B$776,X$47)+'СЕТ СН'!$G$14+СВЦЭМ!$D$10+'СЕТ СН'!$G$5-'СЕТ СН'!$G$24</f>
        <v>2595.5458288499999</v>
      </c>
      <c r="Y67" s="36">
        <f>SUMIFS(СВЦЭМ!$D$33:$D$776,СВЦЭМ!$A$33:$A$776,$A67,СВЦЭМ!$B$33:$B$776,Y$47)+'СЕТ СН'!$G$14+СВЦЭМ!$D$10+'СЕТ СН'!$G$5-'СЕТ СН'!$G$24</f>
        <v>2650.4119806899998</v>
      </c>
    </row>
    <row r="68" spans="1:26" ht="15.75" x14ac:dyDescent="0.2">
      <c r="A68" s="35">
        <f t="shared" si="1"/>
        <v>43545</v>
      </c>
      <c r="B68" s="36">
        <f>SUMIFS(СВЦЭМ!$D$33:$D$776,СВЦЭМ!$A$33:$A$776,$A68,СВЦЭМ!$B$33:$B$776,B$47)+'СЕТ СН'!$G$14+СВЦЭМ!$D$10+'СЕТ СН'!$G$5-'СЕТ СН'!$G$24</f>
        <v>2700.7594588499996</v>
      </c>
      <c r="C68" s="36">
        <f>SUMIFS(СВЦЭМ!$D$33:$D$776,СВЦЭМ!$A$33:$A$776,$A68,СВЦЭМ!$B$33:$B$776,C$47)+'СЕТ СН'!$G$14+СВЦЭМ!$D$10+'СЕТ СН'!$G$5-'СЕТ СН'!$G$24</f>
        <v>2742.4031618999998</v>
      </c>
      <c r="D68" s="36">
        <f>SUMIFS(СВЦЭМ!$D$33:$D$776,СВЦЭМ!$A$33:$A$776,$A68,СВЦЭМ!$B$33:$B$776,D$47)+'СЕТ СН'!$G$14+СВЦЭМ!$D$10+'СЕТ СН'!$G$5-'СЕТ СН'!$G$24</f>
        <v>2766.12268133</v>
      </c>
      <c r="E68" s="36">
        <f>SUMIFS(СВЦЭМ!$D$33:$D$776,СВЦЭМ!$A$33:$A$776,$A68,СВЦЭМ!$B$33:$B$776,E$47)+'СЕТ СН'!$G$14+СВЦЭМ!$D$10+'СЕТ СН'!$G$5-'СЕТ СН'!$G$24</f>
        <v>2774.9810209299999</v>
      </c>
      <c r="F68" s="36">
        <f>SUMIFS(СВЦЭМ!$D$33:$D$776,СВЦЭМ!$A$33:$A$776,$A68,СВЦЭМ!$B$33:$B$776,F$47)+'СЕТ СН'!$G$14+СВЦЭМ!$D$10+'СЕТ СН'!$G$5-'СЕТ СН'!$G$24</f>
        <v>2786.1481773299997</v>
      </c>
      <c r="G68" s="36">
        <f>SUMIFS(СВЦЭМ!$D$33:$D$776,СВЦЭМ!$A$33:$A$776,$A68,СВЦЭМ!$B$33:$B$776,G$47)+'СЕТ СН'!$G$14+СВЦЭМ!$D$10+'СЕТ СН'!$G$5-'СЕТ СН'!$G$24</f>
        <v>2752.2835570799998</v>
      </c>
      <c r="H68" s="36">
        <f>SUMIFS(СВЦЭМ!$D$33:$D$776,СВЦЭМ!$A$33:$A$776,$A68,СВЦЭМ!$B$33:$B$776,H$47)+'СЕТ СН'!$G$14+СВЦЭМ!$D$10+'СЕТ СН'!$G$5-'СЕТ СН'!$G$24</f>
        <v>2696.22400423</v>
      </c>
      <c r="I68" s="36">
        <f>SUMIFS(СВЦЭМ!$D$33:$D$776,СВЦЭМ!$A$33:$A$776,$A68,СВЦЭМ!$B$33:$B$776,I$47)+'СЕТ СН'!$G$14+СВЦЭМ!$D$10+'СЕТ СН'!$G$5-'СЕТ СН'!$G$24</f>
        <v>2636.4868471499999</v>
      </c>
      <c r="J68" s="36">
        <f>SUMIFS(СВЦЭМ!$D$33:$D$776,СВЦЭМ!$A$33:$A$776,$A68,СВЦЭМ!$B$33:$B$776,J$47)+'СЕТ СН'!$G$14+СВЦЭМ!$D$10+'СЕТ СН'!$G$5-'СЕТ СН'!$G$24</f>
        <v>2589.2097521400001</v>
      </c>
      <c r="K68" s="36">
        <f>SUMIFS(СВЦЭМ!$D$33:$D$776,СВЦЭМ!$A$33:$A$776,$A68,СВЦЭМ!$B$33:$B$776,K$47)+'СЕТ СН'!$G$14+СВЦЭМ!$D$10+'СЕТ СН'!$G$5-'СЕТ СН'!$G$24</f>
        <v>2581.3115530599998</v>
      </c>
      <c r="L68" s="36">
        <f>SUMIFS(СВЦЭМ!$D$33:$D$776,СВЦЭМ!$A$33:$A$776,$A68,СВЦЭМ!$B$33:$B$776,L$47)+'СЕТ СН'!$G$14+СВЦЭМ!$D$10+'СЕТ СН'!$G$5-'СЕТ СН'!$G$24</f>
        <v>2606.6180442699997</v>
      </c>
      <c r="M68" s="36">
        <f>SUMIFS(СВЦЭМ!$D$33:$D$776,СВЦЭМ!$A$33:$A$776,$A68,СВЦЭМ!$B$33:$B$776,M$47)+'СЕТ СН'!$G$14+СВЦЭМ!$D$10+'СЕТ СН'!$G$5-'СЕТ СН'!$G$24</f>
        <v>2651.90891005</v>
      </c>
      <c r="N68" s="36">
        <f>SUMIFS(СВЦЭМ!$D$33:$D$776,СВЦЭМ!$A$33:$A$776,$A68,СВЦЭМ!$B$33:$B$776,N$47)+'СЕТ СН'!$G$14+СВЦЭМ!$D$10+'СЕТ СН'!$G$5-'СЕТ СН'!$G$24</f>
        <v>2694.9221448399999</v>
      </c>
      <c r="O68" s="36">
        <f>SUMIFS(СВЦЭМ!$D$33:$D$776,СВЦЭМ!$A$33:$A$776,$A68,СВЦЭМ!$B$33:$B$776,O$47)+'СЕТ СН'!$G$14+СВЦЭМ!$D$10+'СЕТ СН'!$G$5-'СЕТ СН'!$G$24</f>
        <v>2715.6992003799996</v>
      </c>
      <c r="P68" s="36">
        <f>SUMIFS(СВЦЭМ!$D$33:$D$776,СВЦЭМ!$A$33:$A$776,$A68,СВЦЭМ!$B$33:$B$776,P$47)+'СЕТ СН'!$G$14+СВЦЭМ!$D$10+'СЕТ СН'!$G$5-'СЕТ СН'!$G$24</f>
        <v>2727.0754732999999</v>
      </c>
      <c r="Q68" s="36">
        <f>SUMIFS(СВЦЭМ!$D$33:$D$776,СВЦЭМ!$A$33:$A$776,$A68,СВЦЭМ!$B$33:$B$776,Q$47)+'СЕТ СН'!$G$14+СВЦЭМ!$D$10+'СЕТ СН'!$G$5-'СЕТ СН'!$G$24</f>
        <v>2722.0631678</v>
      </c>
      <c r="R68" s="36">
        <f>SUMIFS(СВЦЭМ!$D$33:$D$776,СВЦЭМ!$A$33:$A$776,$A68,СВЦЭМ!$B$33:$B$776,R$47)+'СЕТ СН'!$G$14+СВЦЭМ!$D$10+'СЕТ СН'!$G$5-'СЕТ СН'!$G$24</f>
        <v>2694.2866179499997</v>
      </c>
      <c r="S68" s="36">
        <f>SUMIFS(СВЦЭМ!$D$33:$D$776,СВЦЭМ!$A$33:$A$776,$A68,СВЦЭМ!$B$33:$B$776,S$47)+'СЕТ СН'!$G$14+СВЦЭМ!$D$10+'СЕТ СН'!$G$5-'СЕТ СН'!$G$24</f>
        <v>2645.9139396999999</v>
      </c>
      <c r="T68" s="36">
        <f>SUMIFS(СВЦЭМ!$D$33:$D$776,СВЦЭМ!$A$33:$A$776,$A68,СВЦЭМ!$B$33:$B$776,T$47)+'СЕТ СН'!$G$14+СВЦЭМ!$D$10+'СЕТ СН'!$G$5-'СЕТ СН'!$G$24</f>
        <v>2594.8010854999998</v>
      </c>
      <c r="U68" s="36">
        <f>SUMIFS(СВЦЭМ!$D$33:$D$776,СВЦЭМ!$A$33:$A$776,$A68,СВЦЭМ!$B$33:$B$776,U$47)+'СЕТ СН'!$G$14+СВЦЭМ!$D$10+'СЕТ СН'!$G$5-'СЕТ СН'!$G$24</f>
        <v>2563.7952354999998</v>
      </c>
      <c r="V68" s="36">
        <f>SUMIFS(СВЦЭМ!$D$33:$D$776,СВЦЭМ!$A$33:$A$776,$A68,СВЦЭМ!$B$33:$B$776,V$47)+'СЕТ СН'!$G$14+СВЦЭМ!$D$10+'СЕТ СН'!$G$5-'СЕТ СН'!$G$24</f>
        <v>2568.0281930800002</v>
      </c>
      <c r="W68" s="36">
        <f>SUMIFS(СВЦЭМ!$D$33:$D$776,СВЦЭМ!$A$33:$A$776,$A68,СВЦЭМ!$B$33:$B$776,W$47)+'СЕТ СН'!$G$14+СВЦЭМ!$D$10+'СЕТ СН'!$G$5-'СЕТ СН'!$G$24</f>
        <v>2579.5489179400001</v>
      </c>
      <c r="X68" s="36">
        <f>SUMIFS(СВЦЭМ!$D$33:$D$776,СВЦЭМ!$A$33:$A$776,$A68,СВЦЭМ!$B$33:$B$776,X$47)+'СЕТ СН'!$G$14+СВЦЭМ!$D$10+'СЕТ СН'!$G$5-'СЕТ СН'!$G$24</f>
        <v>2647.4432894499996</v>
      </c>
      <c r="Y68" s="36">
        <f>SUMIFS(СВЦЭМ!$D$33:$D$776,СВЦЭМ!$A$33:$A$776,$A68,СВЦЭМ!$B$33:$B$776,Y$47)+'СЕТ СН'!$G$14+СВЦЭМ!$D$10+'СЕТ СН'!$G$5-'СЕТ СН'!$G$24</f>
        <v>2708.9784835399996</v>
      </c>
    </row>
    <row r="69" spans="1:26" ht="15.75" x14ac:dyDescent="0.2">
      <c r="A69" s="35">
        <f t="shared" si="1"/>
        <v>43546</v>
      </c>
      <c r="B69" s="36">
        <f>SUMIFS(СВЦЭМ!$D$33:$D$776,СВЦЭМ!$A$33:$A$776,$A69,СВЦЭМ!$B$33:$B$776,B$47)+'СЕТ СН'!$G$14+СВЦЭМ!$D$10+'СЕТ СН'!$G$5-'СЕТ СН'!$G$24</f>
        <v>2728.9224754299998</v>
      </c>
      <c r="C69" s="36">
        <f>SUMIFS(СВЦЭМ!$D$33:$D$776,СВЦЭМ!$A$33:$A$776,$A69,СВЦЭМ!$B$33:$B$776,C$47)+'СЕТ СН'!$G$14+СВЦЭМ!$D$10+'СЕТ СН'!$G$5-'СЕТ СН'!$G$24</f>
        <v>2786.2399922300001</v>
      </c>
      <c r="D69" s="36">
        <f>SUMIFS(СВЦЭМ!$D$33:$D$776,СВЦЭМ!$A$33:$A$776,$A69,СВЦЭМ!$B$33:$B$776,D$47)+'СЕТ СН'!$G$14+СВЦЭМ!$D$10+'СЕТ СН'!$G$5-'СЕТ СН'!$G$24</f>
        <v>2782.0290061000001</v>
      </c>
      <c r="E69" s="36">
        <f>SUMIFS(СВЦЭМ!$D$33:$D$776,СВЦЭМ!$A$33:$A$776,$A69,СВЦЭМ!$B$33:$B$776,E$47)+'СЕТ СН'!$G$14+СВЦЭМ!$D$10+'СЕТ СН'!$G$5-'СЕТ СН'!$G$24</f>
        <v>2784.9275612199999</v>
      </c>
      <c r="F69" s="36">
        <f>SUMIFS(СВЦЭМ!$D$33:$D$776,СВЦЭМ!$A$33:$A$776,$A69,СВЦЭМ!$B$33:$B$776,F$47)+'СЕТ СН'!$G$14+СВЦЭМ!$D$10+'СЕТ СН'!$G$5-'СЕТ СН'!$G$24</f>
        <v>2791.1434550899999</v>
      </c>
      <c r="G69" s="36">
        <f>SUMIFS(СВЦЭМ!$D$33:$D$776,СВЦЭМ!$A$33:$A$776,$A69,СВЦЭМ!$B$33:$B$776,G$47)+'СЕТ СН'!$G$14+СВЦЭМ!$D$10+'СЕТ СН'!$G$5-'СЕТ СН'!$G$24</f>
        <v>2781.3028435899996</v>
      </c>
      <c r="H69" s="36">
        <f>SUMIFS(СВЦЭМ!$D$33:$D$776,СВЦЭМ!$A$33:$A$776,$A69,СВЦЭМ!$B$33:$B$776,H$47)+'СЕТ СН'!$G$14+СВЦЭМ!$D$10+'СЕТ СН'!$G$5-'СЕТ СН'!$G$24</f>
        <v>2721.19727831</v>
      </c>
      <c r="I69" s="36">
        <f>SUMIFS(СВЦЭМ!$D$33:$D$776,СВЦЭМ!$A$33:$A$776,$A69,СВЦЭМ!$B$33:$B$776,I$47)+'СЕТ СН'!$G$14+СВЦЭМ!$D$10+'СЕТ СН'!$G$5-'СЕТ СН'!$G$24</f>
        <v>2676.7373049600001</v>
      </c>
      <c r="J69" s="36">
        <f>SUMIFS(СВЦЭМ!$D$33:$D$776,СВЦЭМ!$A$33:$A$776,$A69,СВЦЭМ!$B$33:$B$776,J$47)+'СЕТ СН'!$G$14+СВЦЭМ!$D$10+'СЕТ СН'!$G$5-'СЕТ СН'!$G$24</f>
        <v>2644.9959440799998</v>
      </c>
      <c r="K69" s="36">
        <f>SUMIFS(СВЦЭМ!$D$33:$D$776,СВЦЭМ!$A$33:$A$776,$A69,СВЦЭМ!$B$33:$B$776,K$47)+'СЕТ СН'!$G$14+СВЦЭМ!$D$10+'СЕТ СН'!$G$5-'СЕТ СН'!$G$24</f>
        <v>2625.6116391999999</v>
      </c>
      <c r="L69" s="36">
        <f>SUMIFS(СВЦЭМ!$D$33:$D$776,СВЦЭМ!$A$33:$A$776,$A69,СВЦЭМ!$B$33:$B$776,L$47)+'СЕТ СН'!$G$14+СВЦЭМ!$D$10+'СЕТ СН'!$G$5-'СЕТ СН'!$G$24</f>
        <v>2630.1743318399999</v>
      </c>
      <c r="M69" s="36">
        <f>SUMIFS(СВЦЭМ!$D$33:$D$776,СВЦЭМ!$A$33:$A$776,$A69,СВЦЭМ!$B$33:$B$776,M$47)+'СЕТ СН'!$G$14+СВЦЭМ!$D$10+'СЕТ СН'!$G$5-'СЕТ СН'!$G$24</f>
        <v>2650.6280760899999</v>
      </c>
      <c r="N69" s="36">
        <f>SUMIFS(СВЦЭМ!$D$33:$D$776,СВЦЭМ!$A$33:$A$776,$A69,СВЦЭМ!$B$33:$B$776,N$47)+'СЕТ СН'!$G$14+СВЦЭМ!$D$10+'СЕТ СН'!$G$5-'СЕТ СН'!$G$24</f>
        <v>2663.0242755499999</v>
      </c>
      <c r="O69" s="36">
        <f>SUMIFS(СВЦЭМ!$D$33:$D$776,СВЦЭМ!$A$33:$A$776,$A69,СВЦЭМ!$B$33:$B$776,O$47)+'СЕТ СН'!$G$14+СВЦЭМ!$D$10+'СЕТ СН'!$G$5-'СЕТ СН'!$G$24</f>
        <v>2659.7164476799999</v>
      </c>
      <c r="P69" s="36">
        <f>SUMIFS(СВЦЭМ!$D$33:$D$776,СВЦЭМ!$A$33:$A$776,$A69,СВЦЭМ!$B$33:$B$776,P$47)+'СЕТ СН'!$G$14+СВЦЭМ!$D$10+'СЕТ СН'!$G$5-'СЕТ СН'!$G$24</f>
        <v>2666.7689554399999</v>
      </c>
      <c r="Q69" s="36">
        <f>SUMIFS(СВЦЭМ!$D$33:$D$776,СВЦЭМ!$A$33:$A$776,$A69,СВЦЭМ!$B$33:$B$776,Q$47)+'СЕТ СН'!$G$14+СВЦЭМ!$D$10+'СЕТ СН'!$G$5-'СЕТ СН'!$G$24</f>
        <v>2668.0270199799997</v>
      </c>
      <c r="R69" s="36">
        <f>SUMIFS(СВЦЭМ!$D$33:$D$776,СВЦЭМ!$A$33:$A$776,$A69,СВЦЭМ!$B$33:$B$776,R$47)+'СЕТ СН'!$G$14+СВЦЭМ!$D$10+'СЕТ СН'!$G$5-'СЕТ СН'!$G$24</f>
        <v>2658.78522995</v>
      </c>
      <c r="S69" s="36">
        <f>SUMIFS(СВЦЭМ!$D$33:$D$776,СВЦЭМ!$A$33:$A$776,$A69,СВЦЭМ!$B$33:$B$776,S$47)+'СЕТ СН'!$G$14+СВЦЭМ!$D$10+'СЕТ СН'!$G$5-'СЕТ СН'!$G$24</f>
        <v>2617.7254528499998</v>
      </c>
      <c r="T69" s="36">
        <f>SUMIFS(СВЦЭМ!$D$33:$D$776,СВЦЭМ!$A$33:$A$776,$A69,СВЦЭМ!$B$33:$B$776,T$47)+'СЕТ СН'!$G$14+СВЦЭМ!$D$10+'СЕТ СН'!$G$5-'СЕТ СН'!$G$24</f>
        <v>2594.2090525200001</v>
      </c>
      <c r="U69" s="36">
        <f>SUMIFS(СВЦЭМ!$D$33:$D$776,СВЦЭМ!$A$33:$A$776,$A69,СВЦЭМ!$B$33:$B$776,U$47)+'СЕТ СН'!$G$14+СВЦЭМ!$D$10+'СЕТ СН'!$G$5-'СЕТ СН'!$G$24</f>
        <v>2589.5332231900002</v>
      </c>
      <c r="V69" s="36">
        <f>SUMIFS(СВЦЭМ!$D$33:$D$776,СВЦЭМ!$A$33:$A$776,$A69,СВЦЭМ!$B$33:$B$776,V$47)+'СЕТ СН'!$G$14+СВЦЭМ!$D$10+'СЕТ СН'!$G$5-'СЕТ СН'!$G$24</f>
        <v>2593.5619507199999</v>
      </c>
      <c r="W69" s="36">
        <f>SUMIFS(СВЦЭМ!$D$33:$D$776,СВЦЭМ!$A$33:$A$776,$A69,СВЦЭМ!$B$33:$B$776,W$47)+'СЕТ СН'!$G$14+СВЦЭМ!$D$10+'СЕТ СН'!$G$5-'СЕТ СН'!$G$24</f>
        <v>2591.65340341</v>
      </c>
      <c r="X69" s="36">
        <f>SUMIFS(СВЦЭМ!$D$33:$D$776,СВЦЭМ!$A$33:$A$776,$A69,СВЦЭМ!$B$33:$B$776,X$47)+'СЕТ СН'!$G$14+СВЦЭМ!$D$10+'СЕТ СН'!$G$5-'СЕТ СН'!$G$24</f>
        <v>2639.2865749100001</v>
      </c>
      <c r="Y69" s="36">
        <f>SUMIFS(СВЦЭМ!$D$33:$D$776,СВЦЭМ!$A$33:$A$776,$A69,СВЦЭМ!$B$33:$B$776,Y$47)+'СЕТ СН'!$G$14+СВЦЭМ!$D$10+'СЕТ СН'!$G$5-'СЕТ СН'!$G$24</f>
        <v>2690.0234221599999</v>
      </c>
    </row>
    <row r="70" spans="1:26" ht="15.75" x14ac:dyDescent="0.2">
      <c r="A70" s="35">
        <f t="shared" si="1"/>
        <v>43547</v>
      </c>
      <c r="B70" s="36">
        <f>SUMIFS(СВЦЭМ!$D$33:$D$776,СВЦЭМ!$A$33:$A$776,$A70,СВЦЭМ!$B$33:$B$776,B$47)+'СЕТ СН'!$G$14+СВЦЭМ!$D$10+'СЕТ СН'!$G$5-'СЕТ СН'!$G$24</f>
        <v>2691.13941092</v>
      </c>
      <c r="C70" s="36">
        <f>SUMIFS(СВЦЭМ!$D$33:$D$776,СВЦЭМ!$A$33:$A$776,$A70,СВЦЭМ!$B$33:$B$776,C$47)+'СЕТ СН'!$G$14+СВЦЭМ!$D$10+'СЕТ СН'!$G$5-'СЕТ СН'!$G$24</f>
        <v>2717.5817033599997</v>
      </c>
      <c r="D70" s="36">
        <f>SUMIFS(СВЦЭМ!$D$33:$D$776,СВЦЭМ!$A$33:$A$776,$A70,СВЦЭМ!$B$33:$B$776,D$47)+'СЕТ СН'!$G$14+СВЦЭМ!$D$10+'СЕТ СН'!$G$5-'СЕТ СН'!$G$24</f>
        <v>2737.8214527099999</v>
      </c>
      <c r="E70" s="36">
        <f>SUMIFS(СВЦЭМ!$D$33:$D$776,СВЦЭМ!$A$33:$A$776,$A70,СВЦЭМ!$B$33:$B$776,E$47)+'СЕТ СН'!$G$14+СВЦЭМ!$D$10+'СЕТ СН'!$G$5-'СЕТ СН'!$G$24</f>
        <v>2747.2982148800002</v>
      </c>
      <c r="F70" s="36">
        <f>SUMIFS(СВЦЭМ!$D$33:$D$776,СВЦЭМ!$A$33:$A$776,$A70,СВЦЭМ!$B$33:$B$776,F$47)+'СЕТ СН'!$G$14+СВЦЭМ!$D$10+'СЕТ СН'!$G$5-'СЕТ СН'!$G$24</f>
        <v>2744.2406792399997</v>
      </c>
      <c r="G70" s="36">
        <f>SUMIFS(СВЦЭМ!$D$33:$D$776,СВЦЭМ!$A$33:$A$776,$A70,СВЦЭМ!$B$33:$B$776,G$47)+'СЕТ СН'!$G$14+СВЦЭМ!$D$10+'СЕТ СН'!$G$5-'СЕТ СН'!$G$24</f>
        <v>2756.32846049</v>
      </c>
      <c r="H70" s="36">
        <f>SUMIFS(СВЦЭМ!$D$33:$D$776,СВЦЭМ!$A$33:$A$776,$A70,СВЦЭМ!$B$33:$B$776,H$47)+'СЕТ СН'!$G$14+СВЦЭМ!$D$10+'СЕТ СН'!$G$5-'СЕТ СН'!$G$24</f>
        <v>2763.54192762</v>
      </c>
      <c r="I70" s="36">
        <f>SUMIFS(СВЦЭМ!$D$33:$D$776,СВЦЭМ!$A$33:$A$776,$A70,СВЦЭМ!$B$33:$B$776,I$47)+'СЕТ СН'!$G$14+СВЦЭМ!$D$10+'СЕТ СН'!$G$5-'СЕТ СН'!$G$24</f>
        <v>2777.74647263</v>
      </c>
      <c r="J70" s="36">
        <f>SUMIFS(СВЦЭМ!$D$33:$D$776,СВЦЭМ!$A$33:$A$776,$A70,СВЦЭМ!$B$33:$B$776,J$47)+'СЕТ СН'!$G$14+СВЦЭМ!$D$10+'СЕТ СН'!$G$5-'СЕТ СН'!$G$24</f>
        <v>2720.5770979999998</v>
      </c>
      <c r="K70" s="36">
        <f>SUMIFS(СВЦЭМ!$D$33:$D$776,СВЦЭМ!$A$33:$A$776,$A70,СВЦЭМ!$B$33:$B$776,K$47)+'СЕТ СН'!$G$14+СВЦЭМ!$D$10+'СЕТ СН'!$G$5-'СЕТ СН'!$G$24</f>
        <v>2671.4580640499998</v>
      </c>
      <c r="L70" s="36">
        <f>SUMIFS(СВЦЭМ!$D$33:$D$776,СВЦЭМ!$A$33:$A$776,$A70,СВЦЭМ!$B$33:$B$776,L$47)+'СЕТ СН'!$G$14+СВЦЭМ!$D$10+'СЕТ СН'!$G$5-'СЕТ СН'!$G$24</f>
        <v>2662.8973852999998</v>
      </c>
      <c r="M70" s="36">
        <f>SUMIFS(СВЦЭМ!$D$33:$D$776,СВЦЭМ!$A$33:$A$776,$A70,СВЦЭМ!$B$33:$B$776,M$47)+'СЕТ СН'!$G$14+СВЦЭМ!$D$10+'СЕТ СН'!$G$5-'СЕТ СН'!$G$24</f>
        <v>2698.8774022699999</v>
      </c>
      <c r="N70" s="36">
        <f>SUMIFS(СВЦЭМ!$D$33:$D$776,СВЦЭМ!$A$33:$A$776,$A70,СВЦЭМ!$B$33:$B$776,N$47)+'СЕТ СН'!$G$14+СВЦЭМ!$D$10+'СЕТ СН'!$G$5-'СЕТ СН'!$G$24</f>
        <v>2711.6122993700001</v>
      </c>
      <c r="O70" s="36">
        <f>SUMIFS(СВЦЭМ!$D$33:$D$776,СВЦЭМ!$A$33:$A$776,$A70,СВЦЭМ!$B$33:$B$776,O$47)+'СЕТ СН'!$G$14+СВЦЭМ!$D$10+'СЕТ СН'!$G$5-'СЕТ СН'!$G$24</f>
        <v>2702.5503890299997</v>
      </c>
      <c r="P70" s="36">
        <f>SUMIFS(СВЦЭМ!$D$33:$D$776,СВЦЭМ!$A$33:$A$776,$A70,СВЦЭМ!$B$33:$B$776,P$47)+'СЕТ СН'!$G$14+СВЦЭМ!$D$10+'СЕТ СН'!$G$5-'СЕТ СН'!$G$24</f>
        <v>2705.80906246</v>
      </c>
      <c r="Q70" s="36">
        <f>SUMIFS(СВЦЭМ!$D$33:$D$776,СВЦЭМ!$A$33:$A$776,$A70,СВЦЭМ!$B$33:$B$776,Q$47)+'СЕТ СН'!$G$14+СВЦЭМ!$D$10+'СЕТ СН'!$G$5-'СЕТ СН'!$G$24</f>
        <v>2706.3750368999999</v>
      </c>
      <c r="R70" s="36">
        <f>SUMIFS(СВЦЭМ!$D$33:$D$776,СВЦЭМ!$A$33:$A$776,$A70,СВЦЭМ!$B$33:$B$776,R$47)+'СЕТ СН'!$G$14+СВЦЭМ!$D$10+'СЕТ СН'!$G$5-'СЕТ СН'!$G$24</f>
        <v>2677.4972752099998</v>
      </c>
      <c r="S70" s="36">
        <f>SUMIFS(СВЦЭМ!$D$33:$D$776,СВЦЭМ!$A$33:$A$776,$A70,СВЦЭМ!$B$33:$B$776,S$47)+'СЕТ СН'!$G$14+СВЦЭМ!$D$10+'СЕТ СН'!$G$5-'СЕТ СН'!$G$24</f>
        <v>2635.1073199699999</v>
      </c>
      <c r="T70" s="36">
        <f>SUMIFS(СВЦЭМ!$D$33:$D$776,СВЦЭМ!$A$33:$A$776,$A70,СВЦЭМ!$B$33:$B$776,T$47)+'СЕТ СН'!$G$14+СВЦЭМ!$D$10+'СЕТ СН'!$G$5-'СЕТ СН'!$G$24</f>
        <v>2625.8916667099998</v>
      </c>
      <c r="U70" s="36">
        <f>SUMIFS(СВЦЭМ!$D$33:$D$776,СВЦЭМ!$A$33:$A$776,$A70,СВЦЭМ!$B$33:$B$776,U$47)+'СЕТ СН'!$G$14+СВЦЭМ!$D$10+'СЕТ СН'!$G$5-'СЕТ СН'!$G$24</f>
        <v>2618.2607599200001</v>
      </c>
      <c r="V70" s="36">
        <f>SUMIFS(СВЦЭМ!$D$33:$D$776,СВЦЭМ!$A$33:$A$776,$A70,СВЦЭМ!$B$33:$B$776,V$47)+'СЕТ СН'!$G$14+СВЦЭМ!$D$10+'СЕТ СН'!$G$5-'СЕТ СН'!$G$24</f>
        <v>2616.8072027999997</v>
      </c>
      <c r="W70" s="36">
        <f>SUMIFS(СВЦЭМ!$D$33:$D$776,СВЦЭМ!$A$33:$A$776,$A70,СВЦЭМ!$B$33:$B$776,W$47)+'СЕТ СН'!$G$14+СВЦЭМ!$D$10+'СЕТ СН'!$G$5-'СЕТ СН'!$G$24</f>
        <v>2617.99551389</v>
      </c>
      <c r="X70" s="36">
        <f>SUMIFS(СВЦЭМ!$D$33:$D$776,СВЦЭМ!$A$33:$A$776,$A70,СВЦЭМ!$B$33:$B$776,X$47)+'СЕТ СН'!$G$14+СВЦЭМ!$D$10+'СЕТ СН'!$G$5-'СЕТ СН'!$G$24</f>
        <v>2658.5592669299999</v>
      </c>
      <c r="Y70" s="36">
        <f>SUMIFS(СВЦЭМ!$D$33:$D$776,СВЦЭМ!$A$33:$A$776,$A70,СВЦЭМ!$B$33:$B$776,Y$47)+'СЕТ СН'!$G$14+СВЦЭМ!$D$10+'СЕТ СН'!$G$5-'СЕТ СН'!$G$24</f>
        <v>2721.4179849699999</v>
      </c>
    </row>
    <row r="71" spans="1:26" ht="15.75" x14ac:dyDescent="0.2">
      <c r="A71" s="35">
        <f t="shared" si="1"/>
        <v>43548</v>
      </c>
      <c r="B71" s="36">
        <f>SUMIFS(СВЦЭМ!$D$33:$D$776,СВЦЭМ!$A$33:$A$776,$A71,СВЦЭМ!$B$33:$B$776,B$47)+'СЕТ СН'!$G$14+СВЦЭМ!$D$10+'СЕТ СН'!$G$5-'СЕТ СН'!$G$24</f>
        <v>2698.5282549599997</v>
      </c>
      <c r="C71" s="36">
        <f>SUMIFS(СВЦЭМ!$D$33:$D$776,СВЦЭМ!$A$33:$A$776,$A71,СВЦЭМ!$B$33:$B$776,C$47)+'СЕТ СН'!$G$14+СВЦЭМ!$D$10+'СЕТ СН'!$G$5-'СЕТ СН'!$G$24</f>
        <v>2714.6968413699997</v>
      </c>
      <c r="D71" s="36">
        <f>SUMIFS(СВЦЭМ!$D$33:$D$776,СВЦЭМ!$A$33:$A$776,$A71,СВЦЭМ!$B$33:$B$776,D$47)+'СЕТ СН'!$G$14+СВЦЭМ!$D$10+'СЕТ СН'!$G$5-'СЕТ СН'!$G$24</f>
        <v>2781.2298649300001</v>
      </c>
      <c r="E71" s="36">
        <f>SUMIFS(СВЦЭМ!$D$33:$D$776,СВЦЭМ!$A$33:$A$776,$A71,СВЦЭМ!$B$33:$B$776,E$47)+'СЕТ СН'!$G$14+СВЦЭМ!$D$10+'СЕТ СН'!$G$5-'СЕТ СН'!$G$24</f>
        <v>2802.7393552200001</v>
      </c>
      <c r="F71" s="36">
        <f>SUMIFS(СВЦЭМ!$D$33:$D$776,СВЦЭМ!$A$33:$A$776,$A71,СВЦЭМ!$B$33:$B$776,F$47)+'СЕТ СН'!$G$14+СВЦЭМ!$D$10+'СЕТ СН'!$G$5-'СЕТ СН'!$G$24</f>
        <v>2790.6943282299999</v>
      </c>
      <c r="G71" s="36">
        <f>SUMIFS(СВЦЭМ!$D$33:$D$776,СВЦЭМ!$A$33:$A$776,$A71,СВЦЭМ!$B$33:$B$776,G$47)+'СЕТ СН'!$G$14+СВЦЭМ!$D$10+'СЕТ СН'!$G$5-'СЕТ СН'!$G$24</f>
        <v>2787.6060396599996</v>
      </c>
      <c r="H71" s="36">
        <f>SUMIFS(СВЦЭМ!$D$33:$D$776,СВЦЭМ!$A$33:$A$776,$A71,СВЦЭМ!$B$33:$B$776,H$47)+'СЕТ СН'!$G$14+СВЦЭМ!$D$10+'СЕТ СН'!$G$5-'СЕТ СН'!$G$24</f>
        <v>2777.79282762</v>
      </c>
      <c r="I71" s="36">
        <f>SUMIFS(СВЦЭМ!$D$33:$D$776,СВЦЭМ!$A$33:$A$776,$A71,СВЦЭМ!$B$33:$B$776,I$47)+'СЕТ СН'!$G$14+СВЦЭМ!$D$10+'СЕТ СН'!$G$5-'СЕТ СН'!$G$24</f>
        <v>2735.90674408</v>
      </c>
      <c r="J71" s="36">
        <f>SUMIFS(СВЦЭМ!$D$33:$D$776,СВЦЭМ!$A$33:$A$776,$A71,СВЦЭМ!$B$33:$B$776,J$47)+'СЕТ СН'!$G$14+СВЦЭМ!$D$10+'СЕТ СН'!$G$5-'СЕТ СН'!$G$24</f>
        <v>2705.9898134999999</v>
      </c>
      <c r="K71" s="36">
        <f>SUMIFS(СВЦЭМ!$D$33:$D$776,СВЦЭМ!$A$33:$A$776,$A71,СВЦЭМ!$B$33:$B$776,K$47)+'СЕТ СН'!$G$14+СВЦЭМ!$D$10+'СЕТ СН'!$G$5-'СЕТ СН'!$G$24</f>
        <v>2671.1808446</v>
      </c>
      <c r="L71" s="36">
        <f>SUMIFS(СВЦЭМ!$D$33:$D$776,СВЦЭМ!$A$33:$A$776,$A71,СВЦЭМ!$B$33:$B$776,L$47)+'СЕТ СН'!$G$14+СВЦЭМ!$D$10+'СЕТ СН'!$G$5-'СЕТ СН'!$G$24</f>
        <v>2664.7605432199998</v>
      </c>
      <c r="M71" s="36">
        <f>SUMIFS(СВЦЭМ!$D$33:$D$776,СВЦЭМ!$A$33:$A$776,$A71,СВЦЭМ!$B$33:$B$776,M$47)+'СЕТ СН'!$G$14+СВЦЭМ!$D$10+'СЕТ СН'!$G$5-'СЕТ СН'!$G$24</f>
        <v>2646.2165485299997</v>
      </c>
      <c r="N71" s="36">
        <f>SUMIFS(СВЦЭМ!$D$33:$D$776,СВЦЭМ!$A$33:$A$776,$A71,СВЦЭМ!$B$33:$B$776,N$47)+'СЕТ СН'!$G$14+СВЦЭМ!$D$10+'СЕТ СН'!$G$5-'СЕТ СН'!$G$24</f>
        <v>2633.7263479200001</v>
      </c>
      <c r="O71" s="36">
        <f>SUMIFS(СВЦЭМ!$D$33:$D$776,СВЦЭМ!$A$33:$A$776,$A71,СВЦЭМ!$B$33:$B$776,O$47)+'СЕТ СН'!$G$14+СВЦЭМ!$D$10+'СЕТ СН'!$G$5-'СЕТ СН'!$G$24</f>
        <v>2637.3291023299998</v>
      </c>
      <c r="P71" s="36">
        <f>SUMIFS(СВЦЭМ!$D$33:$D$776,СВЦЭМ!$A$33:$A$776,$A71,СВЦЭМ!$B$33:$B$776,P$47)+'СЕТ СН'!$G$14+СВЦЭМ!$D$10+'СЕТ СН'!$G$5-'СЕТ СН'!$G$24</f>
        <v>2666.7812324299998</v>
      </c>
      <c r="Q71" s="36">
        <f>SUMIFS(СВЦЭМ!$D$33:$D$776,СВЦЭМ!$A$33:$A$776,$A71,СВЦЭМ!$B$33:$B$776,Q$47)+'СЕТ СН'!$G$14+СВЦЭМ!$D$10+'СЕТ СН'!$G$5-'СЕТ СН'!$G$24</f>
        <v>2682.3660041599996</v>
      </c>
      <c r="R71" s="36">
        <f>SUMIFS(СВЦЭМ!$D$33:$D$776,СВЦЭМ!$A$33:$A$776,$A71,СВЦЭМ!$B$33:$B$776,R$47)+'СЕТ СН'!$G$14+СВЦЭМ!$D$10+'СЕТ СН'!$G$5-'СЕТ СН'!$G$24</f>
        <v>2671.3798132000002</v>
      </c>
      <c r="S71" s="36">
        <f>SUMIFS(СВЦЭМ!$D$33:$D$776,СВЦЭМ!$A$33:$A$776,$A71,СВЦЭМ!$B$33:$B$776,S$47)+'СЕТ СН'!$G$14+СВЦЭМ!$D$10+'СЕТ СН'!$G$5-'СЕТ СН'!$G$24</f>
        <v>2652.3699918799998</v>
      </c>
      <c r="T71" s="36">
        <f>SUMIFS(СВЦЭМ!$D$33:$D$776,СВЦЭМ!$A$33:$A$776,$A71,СВЦЭМ!$B$33:$B$776,T$47)+'СЕТ СН'!$G$14+СВЦЭМ!$D$10+'СЕТ СН'!$G$5-'СЕТ СН'!$G$24</f>
        <v>2641.9593774499999</v>
      </c>
      <c r="U71" s="36">
        <f>SUMIFS(СВЦЭМ!$D$33:$D$776,СВЦЭМ!$A$33:$A$776,$A71,СВЦЭМ!$B$33:$B$776,U$47)+'СЕТ СН'!$G$14+СВЦЭМ!$D$10+'СЕТ СН'!$G$5-'СЕТ СН'!$G$24</f>
        <v>2615.78205338</v>
      </c>
      <c r="V71" s="36">
        <f>SUMIFS(СВЦЭМ!$D$33:$D$776,СВЦЭМ!$A$33:$A$776,$A71,СВЦЭМ!$B$33:$B$776,V$47)+'СЕТ СН'!$G$14+СВЦЭМ!$D$10+'СЕТ СН'!$G$5-'СЕТ СН'!$G$24</f>
        <v>2602.52394981</v>
      </c>
      <c r="W71" s="36">
        <f>SUMIFS(СВЦЭМ!$D$33:$D$776,СВЦЭМ!$A$33:$A$776,$A71,СВЦЭМ!$B$33:$B$776,W$47)+'СЕТ СН'!$G$14+СВЦЭМ!$D$10+'СЕТ СН'!$G$5-'СЕТ СН'!$G$24</f>
        <v>2607.4166310999999</v>
      </c>
      <c r="X71" s="36">
        <f>SUMIFS(СВЦЭМ!$D$33:$D$776,СВЦЭМ!$A$33:$A$776,$A71,СВЦЭМ!$B$33:$B$776,X$47)+'СЕТ СН'!$G$14+СВЦЭМ!$D$10+'СЕТ СН'!$G$5-'СЕТ СН'!$G$24</f>
        <v>2669.0279452499999</v>
      </c>
      <c r="Y71" s="36">
        <f>SUMIFS(СВЦЭМ!$D$33:$D$776,СВЦЭМ!$A$33:$A$776,$A71,СВЦЭМ!$B$33:$B$776,Y$47)+'СЕТ СН'!$G$14+СВЦЭМ!$D$10+'СЕТ СН'!$G$5-'СЕТ СН'!$G$24</f>
        <v>2739.3027292399997</v>
      </c>
    </row>
    <row r="72" spans="1:26" ht="15.75" x14ac:dyDescent="0.2">
      <c r="A72" s="35">
        <f t="shared" si="1"/>
        <v>43549</v>
      </c>
      <c r="B72" s="36">
        <f>SUMIFS(СВЦЭМ!$D$33:$D$776,СВЦЭМ!$A$33:$A$776,$A72,СВЦЭМ!$B$33:$B$776,B$47)+'СЕТ СН'!$G$14+СВЦЭМ!$D$10+'СЕТ СН'!$G$5-'СЕТ СН'!$G$24</f>
        <v>2694.2394044799998</v>
      </c>
      <c r="C72" s="36">
        <f>SUMIFS(СВЦЭМ!$D$33:$D$776,СВЦЭМ!$A$33:$A$776,$A72,СВЦЭМ!$B$33:$B$776,C$47)+'СЕТ СН'!$G$14+СВЦЭМ!$D$10+'СЕТ СН'!$G$5-'СЕТ СН'!$G$24</f>
        <v>2705.0064419599998</v>
      </c>
      <c r="D72" s="36">
        <f>SUMIFS(СВЦЭМ!$D$33:$D$776,СВЦЭМ!$A$33:$A$776,$A72,СВЦЭМ!$B$33:$B$776,D$47)+'СЕТ СН'!$G$14+СВЦЭМ!$D$10+'СЕТ СН'!$G$5-'СЕТ СН'!$G$24</f>
        <v>2730.6493329199998</v>
      </c>
      <c r="E72" s="36">
        <f>SUMIFS(СВЦЭМ!$D$33:$D$776,СВЦЭМ!$A$33:$A$776,$A72,СВЦЭМ!$B$33:$B$776,E$47)+'СЕТ СН'!$G$14+СВЦЭМ!$D$10+'СЕТ СН'!$G$5-'СЕТ СН'!$G$24</f>
        <v>2725.44563582</v>
      </c>
      <c r="F72" s="36">
        <f>SUMIFS(СВЦЭМ!$D$33:$D$776,СВЦЭМ!$A$33:$A$776,$A72,СВЦЭМ!$B$33:$B$776,F$47)+'СЕТ СН'!$G$14+СВЦЭМ!$D$10+'СЕТ СН'!$G$5-'СЕТ СН'!$G$24</f>
        <v>2723.5695222300001</v>
      </c>
      <c r="G72" s="36">
        <f>SUMIFS(СВЦЭМ!$D$33:$D$776,СВЦЭМ!$A$33:$A$776,$A72,СВЦЭМ!$B$33:$B$776,G$47)+'СЕТ СН'!$G$14+СВЦЭМ!$D$10+'СЕТ СН'!$G$5-'СЕТ СН'!$G$24</f>
        <v>2715.4679137799999</v>
      </c>
      <c r="H72" s="36">
        <f>SUMIFS(СВЦЭМ!$D$33:$D$776,СВЦЭМ!$A$33:$A$776,$A72,СВЦЭМ!$B$33:$B$776,H$47)+'СЕТ СН'!$G$14+СВЦЭМ!$D$10+'СЕТ СН'!$G$5-'СЕТ СН'!$G$24</f>
        <v>2691.3840896799998</v>
      </c>
      <c r="I72" s="36">
        <f>SUMIFS(СВЦЭМ!$D$33:$D$776,СВЦЭМ!$A$33:$A$776,$A72,СВЦЭМ!$B$33:$B$776,I$47)+'СЕТ СН'!$G$14+СВЦЭМ!$D$10+'СЕТ СН'!$G$5-'СЕТ СН'!$G$24</f>
        <v>2679.82144014</v>
      </c>
      <c r="J72" s="36">
        <f>SUMIFS(СВЦЭМ!$D$33:$D$776,СВЦЭМ!$A$33:$A$776,$A72,СВЦЭМ!$B$33:$B$776,J$47)+'СЕТ СН'!$G$14+СВЦЭМ!$D$10+'СЕТ СН'!$G$5-'СЕТ СН'!$G$24</f>
        <v>2632.2604535299997</v>
      </c>
      <c r="K72" s="36">
        <f>SUMIFS(СВЦЭМ!$D$33:$D$776,СВЦЭМ!$A$33:$A$776,$A72,СВЦЭМ!$B$33:$B$776,K$47)+'СЕТ СН'!$G$14+СВЦЭМ!$D$10+'СЕТ СН'!$G$5-'СЕТ СН'!$G$24</f>
        <v>2644.97491618</v>
      </c>
      <c r="L72" s="36">
        <f>SUMIFS(СВЦЭМ!$D$33:$D$776,СВЦЭМ!$A$33:$A$776,$A72,СВЦЭМ!$B$33:$B$776,L$47)+'СЕТ СН'!$G$14+СВЦЭМ!$D$10+'СЕТ СН'!$G$5-'СЕТ СН'!$G$24</f>
        <v>2667.8346575099999</v>
      </c>
      <c r="M72" s="36">
        <f>SUMIFS(СВЦЭМ!$D$33:$D$776,СВЦЭМ!$A$33:$A$776,$A72,СВЦЭМ!$B$33:$B$776,M$47)+'СЕТ СН'!$G$14+СВЦЭМ!$D$10+'СЕТ СН'!$G$5-'СЕТ СН'!$G$24</f>
        <v>2700.9252576899999</v>
      </c>
      <c r="N72" s="36">
        <f>SUMIFS(СВЦЭМ!$D$33:$D$776,СВЦЭМ!$A$33:$A$776,$A72,СВЦЭМ!$B$33:$B$776,N$47)+'СЕТ СН'!$G$14+СВЦЭМ!$D$10+'СЕТ СН'!$G$5-'СЕТ СН'!$G$24</f>
        <v>2740.77227447</v>
      </c>
      <c r="O72" s="36">
        <f>SUMIFS(СВЦЭМ!$D$33:$D$776,СВЦЭМ!$A$33:$A$776,$A72,СВЦЭМ!$B$33:$B$776,O$47)+'СЕТ СН'!$G$14+СВЦЭМ!$D$10+'СЕТ СН'!$G$5-'СЕТ СН'!$G$24</f>
        <v>2746.8725043199997</v>
      </c>
      <c r="P72" s="36">
        <f>SUMIFS(СВЦЭМ!$D$33:$D$776,СВЦЭМ!$A$33:$A$776,$A72,СВЦЭМ!$B$33:$B$776,P$47)+'СЕТ СН'!$G$14+СВЦЭМ!$D$10+'СЕТ СН'!$G$5-'СЕТ СН'!$G$24</f>
        <v>2748.5665174599999</v>
      </c>
      <c r="Q72" s="36">
        <f>SUMIFS(СВЦЭМ!$D$33:$D$776,СВЦЭМ!$A$33:$A$776,$A72,СВЦЭМ!$B$33:$B$776,Q$47)+'СЕТ СН'!$G$14+СВЦЭМ!$D$10+'СЕТ СН'!$G$5-'СЕТ СН'!$G$24</f>
        <v>2744.5402065899998</v>
      </c>
      <c r="R72" s="36">
        <f>SUMIFS(СВЦЭМ!$D$33:$D$776,СВЦЭМ!$A$33:$A$776,$A72,СВЦЭМ!$B$33:$B$776,R$47)+'СЕТ СН'!$G$14+СВЦЭМ!$D$10+'СЕТ СН'!$G$5-'СЕТ СН'!$G$24</f>
        <v>2720.4350190699997</v>
      </c>
      <c r="S72" s="36">
        <f>SUMIFS(СВЦЭМ!$D$33:$D$776,СВЦЭМ!$A$33:$A$776,$A72,СВЦЭМ!$B$33:$B$776,S$47)+'СЕТ СН'!$G$14+СВЦЭМ!$D$10+'СЕТ СН'!$G$5-'СЕТ СН'!$G$24</f>
        <v>2682.16069943</v>
      </c>
      <c r="T72" s="36">
        <f>SUMIFS(СВЦЭМ!$D$33:$D$776,СВЦЭМ!$A$33:$A$776,$A72,СВЦЭМ!$B$33:$B$776,T$47)+'СЕТ СН'!$G$14+СВЦЭМ!$D$10+'СЕТ СН'!$G$5-'СЕТ СН'!$G$24</f>
        <v>2662.7026246599999</v>
      </c>
      <c r="U72" s="36">
        <f>SUMIFS(СВЦЭМ!$D$33:$D$776,СВЦЭМ!$A$33:$A$776,$A72,СВЦЭМ!$B$33:$B$776,U$47)+'СЕТ СН'!$G$14+СВЦЭМ!$D$10+'СЕТ СН'!$G$5-'СЕТ СН'!$G$24</f>
        <v>2642.2456087699998</v>
      </c>
      <c r="V72" s="36">
        <f>SUMIFS(СВЦЭМ!$D$33:$D$776,СВЦЭМ!$A$33:$A$776,$A72,СВЦЭМ!$B$33:$B$776,V$47)+'СЕТ СН'!$G$14+СВЦЭМ!$D$10+'СЕТ СН'!$G$5-'СЕТ СН'!$G$24</f>
        <v>2635.5180064199999</v>
      </c>
      <c r="W72" s="36">
        <f>SUMIFS(СВЦЭМ!$D$33:$D$776,СВЦЭМ!$A$33:$A$776,$A72,СВЦЭМ!$B$33:$B$776,W$47)+'СЕТ СН'!$G$14+СВЦЭМ!$D$10+'СЕТ СН'!$G$5-'СЕТ СН'!$G$24</f>
        <v>2630.3935150099996</v>
      </c>
      <c r="X72" s="36">
        <f>SUMIFS(СВЦЭМ!$D$33:$D$776,СВЦЭМ!$A$33:$A$776,$A72,СВЦЭМ!$B$33:$B$776,X$47)+'СЕТ СН'!$G$14+СВЦЭМ!$D$10+'СЕТ СН'!$G$5-'СЕТ СН'!$G$24</f>
        <v>2672.11588153</v>
      </c>
      <c r="Y72" s="36">
        <f>SUMIFS(СВЦЭМ!$D$33:$D$776,СВЦЭМ!$A$33:$A$776,$A72,СВЦЭМ!$B$33:$B$776,Y$47)+'СЕТ СН'!$G$14+СВЦЭМ!$D$10+'СЕТ СН'!$G$5-'СЕТ СН'!$G$24</f>
        <v>2718.9093260299996</v>
      </c>
    </row>
    <row r="73" spans="1:26" ht="15.75" x14ac:dyDescent="0.2">
      <c r="A73" s="35">
        <f t="shared" si="1"/>
        <v>43550</v>
      </c>
      <c r="B73" s="36">
        <f>SUMIFS(СВЦЭМ!$D$33:$D$776,СВЦЭМ!$A$33:$A$776,$A73,СВЦЭМ!$B$33:$B$776,B$47)+'СЕТ СН'!$G$14+СВЦЭМ!$D$10+'СЕТ СН'!$G$5-'СЕТ СН'!$G$24</f>
        <v>2696.5153646600002</v>
      </c>
      <c r="C73" s="36">
        <f>SUMIFS(СВЦЭМ!$D$33:$D$776,СВЦЭМ!$A$33:$A$776,$A73,СВЦЭМ!$B$33:$B$776,C$47)+'СЕТ СН'!$G$14+СВЦЭМ!$D$10+'СЕТ СН'!$G$5-'СЕТ СН'!$G$24</f>
        <v>2746.6975718999997</v>
      </c>
      <c r="D73" s="36">
        <f>SUMIFS(СВЦЭМ!$D$33:$D$776,СВЦЭМ!$A$33:$A$776,$A73,СВЦЭМ!$B$33:$B$776,D$47)+'СЕТ СН'!$G$14+СВЦЭМ!$D$10+'СЕТ СН'!$G$5-'СЕТ СН'!$G$24</f>
        <v>2798.17248832</v>
      </c>
      <c r="E73" s="36">
        <f>SUMIFS(СВЦЭМ!$D$33:$D$776,СВЦЭМ!$A$33:$A$776,$A73,СВЦЭМ!$B$33:$B$776,E$47)+'СЕТ СН'!$G$14+СВЦЭМ!$D$10+'СЕТ СН'!$G$5-'СЕТ СН'!$G$24</f>
        <v>2810.4301150000001</v>
      </c>
      <c r="F73" s="36">
        <f>SUMIFS(СВЦЭМ!$D$33:$D$776,СВЦЭМ!$A$33:$A$776,$A73,СВЦЭМ!$B$33:$B$776,F$47)+'СЕТ СН'!$G$14+СВЦЭМ!$D$10+'СЕТ СН'!$G$5-'СЕТ СН'!$G$24</f>
        <v>2792.1031798899999</v>
      </c>
      <c r="G73" s="36">
        <f>SUMIFS(СВЦЭМ!$D$33:$D$776,СВЦЭМ!$A$33:$A$776,$A73,СВЦЭМ!$B$33:$B$776,G$47)+'СЕТ СН'!$G$14+СВЦЭМ!$D$10+'СЕТ СН'!$G$5-'СЕТ СН'!$G$24</f>
        <v>2779.62935629</v>
      </c>
      <c r="H73" s="36">
        <f>SUMIFS(СВЦЭМ!$D$33:$D$776,СВЦЭМ!$A$33:$A$776,$A73,СВЦЭМ!$B$33:$B$776,H$47)+'СЕТ СН'!$G$14+СВЦЭМ!$D$10+'СЕТ СН'!$G$5-'СЕТ СН'!$G$24</f>
        <v>2720.6557549499998</v>
      </c>
      <c r="I73" s="36">
        <f>SUMIFS(СВЦЭМ!$D$33:$D$776,СВЦЭМ!$A$33:$A$776,$A73,СВЦЭМ!$B$33:$B$776,I$47)+'СЕТ СН'!$G$14+СВЦЭМ!$D$10+'СЕТ СН'!$G$5-'СЕТ СН'!$G$24</f>
        <v>2691.26820658</v>
      </c>
      <c r="J73" s="36">
        <f>SUMIFS(СВЦЭМ!$D$33:$D$776,СВЦЭМ!$A$33:$A$776,$A73,СВЦЭМ!$B$33:$B$776,J$47)+'СЕТ СН'!$G$14+СВЦЭМ!$D$10+'СЕТ СН'!$G$5-'СЕТ СН'!$G$24</f>
        <v>2644.2028679699997</v>
      </c>
      <c r="K73" s="36">
        <f>SUMIFS(СВЦЭМ!$D$33:$D$776,СВЦЭМ!$A$33:$A$776,$A73,СВЦЭМ!$B$33:$B$776,K$47)+'СЕТ СН'!$G$14+СВЦЭМ!$D$10+'СЕТ СН'!$G$5-'СЕТ СН'!$G$24</f>
        <v>2629.1786095299999</v>
      </c>
      <c r="L73" s="36">
        <f>SUMIFS(СВЦЭМ!$D$33:$D$776,СВЦЭМ!$A$33:$A$776,$A73,СВЦЭМ!$B$33:$B$776,L$47)+'СЕТ СН'!$G$14+СВЦЭМ!$D$10+'СЕТ СН'!$G$5-'СЕТ СН'!$G$24</f>
        <v>2626.7801225899998</v>
      </c>
      <c r="M73" s="36">
        <f>SUMIFS(СВЦЭМ!$D$33:$D$776,СВЦЭМ!$A$33:$A$776,$A73,СВЦЭМ!$B$33:$B$776,M$47)+'СЕТ СН'!$G$14+СВЦЭМ!$D$10+'СЕТ СН'!$G$5-'СЕТ СН'!$G$24</f>
        <v>2646.9485946899999</v>
      </c>
      <c r="N73" s="36">
        <f>SUMIFS(СВЦЭМ!$D$33:$D$776,СВЦЭМ!$A$33:$A$776,$A73,СВЦЭМ!$B$33:$B$776,N$47)+'СЕТ СН'!$G$14+СВЦЭМ!$D$10+'СЕТ СН'!$G$5-'СЕТ СН'!$G$24</f>
        <v>2672.4800482000001</v>
      </c>
      <c r="O73" s="36">
        <f>SUMIFS(СВЦЭМ!$D$33:$D$776,СВЦЭМ!$A$33:$A$776,$A73,СВЦЭМ!$B$33:$B$776,O$47)+'СЕТ СН'!$G$14+СВЦЭМ!$D$10+'СЕТ СН'!$G$5-'СЕТ СН'!$G$24</f>
        <v>2680.1589786999998</v>
      </c>
      <c r="P73" s="36">
        <f>SUMIFS(СВЦЭМ!$D$33:$D$776,СВЦЭМ!$A$33:$A$776,$A73,СВЦЭМ!$B$33:$B$776,P$47)+'СЕТ СН'!$G$14+СВЦЭМ!$D$10+'СЕТ СН'!$G$5-'СЕТ СН'!$G$24</f>
        <v>2696.3343630899999</v>
      </c>
      <c r="Q73" s="36">
        <f>SUMIFS(СВЦЭМ!$D$33:$D$776,СВЦЭМ!$A$33:$A$776,$A73,СВЦЭМ!$B$33:$B$776,Q$47)+'СЕТ СН'!$G$14+СВЦЭМ!$D$10+'СЕТ СН'!$G$5-'СЕТ СН'!$G$24</f>
        <v>2693.1456284400001</v>
      </c>
      <c r="R73" s="36">
        <f>SUMIFS(СВЦЭМ!$D$33:$D$776,СВЦЭМ!$A$33:$A$776,$A73,СВЦЭМ!$B$33:$B$776,R$47)+'СЕТ СН'!$G$14+СВЦЭМ!$D$10+'СЕТ СН'!$G$5-'СЕТ СН'!$G$24</f>
        <v>2673.7700897599998</v>
      </c>
      <c r="S73" s="36">
        <f>SUMIFS(СВЦЭМ!$D$33:$D$776,СВЦЭМ!$A$33:$A$776,$A73,СВЦЭМ!$B$33:$B$776,S$47)+'СЕТ СН'!$G$14+СВЦЭМ!$D$10+'СЕТ СН'!$G$5-'СЕТ СН'!$G$24</f>
        <v>2629.1317327299998</v>
      </c>
      <c r="T73" s="36">
        <f>SUMIFS(СВЦЭМ!$D$33:$D$776,СВЦЭМ!$A$33:$A$776,$A73,СВЦЭМ!$B$33:$B$776,T$47)+'СЕТ СН'!$G$14+СВЦЭМ!$D$10+'СЕТ СН'!$G$5-'СЕТ СН'!$G$24</f>
        <v>2615.4896380099999</v>
      </c>
      <c r="U73" s="36">
        <f>SUMIFS(СВЦЭМ!$D$33:$D$776,СВЦЭМ!$A$33:$A$776,$A73,СВЦЭМ!$B$33:$B$776,U$47)+'СЕТ СН'!$G$14+СВЦЭМ!$D$10+'СЕТ СН'!$G$5-'СЕТ СН'!$G$24</f>
        <v>2599.5369927299998</v>
      </c>
      <c r="V73" s="36">
        <f>SUMIFS(СВЦЭМ!$D$33:$D$776,СВЦЭМ!$A$33:$A$776,$A73,СВЦЭМ!$B$33:$B$776,V$47)+'СЕТ СН'!$G$14+СВЦЭМ!$D$10+'СЕТ СН'!$G$5-'СЕТ СН'!$G$24</f>
        <v>2599.5990754699997</v>
      </c>
      <c r="W73" s="36">
        <f>SUMIFS(СВЦЭМ!$D$33:$D$776,СВЦЭМ!$A$33:$A$776,$A73,СВЦЭМ!$B$33:$B$776,W$47)+'СЕТ СН'!$G$14+СВЦЭМ!$D$10+'СЕТ СН'!$G$5-'СЕТ СН'!$G$24</f>
        <v>2603.3473773299997</v>
      </c>
      <c r="X73" s="36">
        <f>SUMIFS(СВЦЭМ!$D$33:$D$776,СВЦЭМ!$A$33:$A$776,$A73,СВЦЭМ!$B$33:$B$776,X$47)+'СЕТ СН'!$G$14+СВЦЭМ!$D$10+'СЕТ СН'!$G$5-'СЕТ СН'!$G$24</f>
        <v>2654.64150045</v>
      </c>
      <c r="Y73" s="36">
        <f>SUMIFS(СВЦЭМ!$D$33:$D$776,СВЦЭМ!$A$33:$A$776,$A73,СВЦЭМ!$B$33:$B$776,Y$47)+'СЕТ СН'!$G$14+СВЦЭМ!$D$10+'СЕТ СН'!$G$5-'СЕТ СН'!$G$24</f>
        <v>2711.9140066</v>
      </c>
    </row>
    <row r="74" spans="1:26" ht="15.75" x14ac:dyDescent="0.2">
      <c r="A74" s="35">
        <f t="shared" si="1"/>
        <v>43551</v>
      </c>
      <c r="B74" s="36">
        <f>SUMIFS(СВЦЭМ!$D$33:$D$776,СВЦЭМ!$A$33:$A$776,$A74,СВЦЭМ!$B$33:$B$776,B$47)+'СЕТ СН'!$G$14+СВЦЭМ!$D$10+'СЕТ СН'!$G$5-'СЕТ СН'!$G$24</f>
        <v>2750.1606500799999</v>
      </c>
      <c r="C74" s="36">
        <f>SUMIFS(СВЦЭМ!$D$33:$D$776,СВЦЭМ!$A$33:$A$776,$A74,СВЦЭМ!$B$33:$B$776,C$47)+'СЕТ СН'!$G$14+СВЦЭМ!$D$10+'СЕТ СН'!$G$5-'СЕТ СН'!$G$24</f>
        <v>2771.5177502799997</v>
      </c>
      <c r="D74" s="36">
        <f>SUMIFS(СВЦЭМ!$D$33:$D$776,СВЦЭМ!$A$33:$A$776,$A74,СВЦЭМ!$B$33:$B$776,D$47)+'СЕТ СН'!$G$14+СВЦЭМ!$D$10+'СЕТ СН'!$G$5-'СЕТ СН'!$G$24</f>
        <v>2791.41016059</v>
      </c>
      <c r="E74" s="36">
        <f>SUMIFS(СВЦЭМ!$D$33:$D$776,СВЦЭМ!$A$33:$A$776,$A74,СВЦЭМ!$B$33:$B$776,E$47)+'СЕТ СН'!$G$14+СВЦЭМ!$D$10+'СЕТ СН'!$G$5-'СЕТ СН'!$G$24</f>
        <v>2801.2438399799998</v>
      </c>
      <c r="F74" s="36">
        <f>SUMIFS(СВЦЭМ!$D$33:$D$776,СВЦЭМ!$A$33:$A$776,$A74,СВЦЭМ!$B$33:$B$776,F$47)+'СЕТ СН'!$G$14+СВЦЭМ!$D$10+'СЕТ СН'!$G$5-'СЕТ СН'!$G$24</f>
        <v>2805.3054190899998</v>
      </c>
      <c r="G74" s="36">
        <f>SUMIFS(СВЦЭМ!$D$33:$D$776,СВЦЭМ!$A$33:$A$776,$A74,СВЦЭМ!$B$33:$B$776,G$47)+'СЕТ СН'!$G$14+СВЦЭМ!$D$10+'СЕТ СН'!$G$5-'СЕТ СН'!$G$24</f>
        <v>2767.5009267699998</v>
      </c>
      <c r="H74" s="36">
        <f>SUMIFS(СВЦЭМ!$D$33:$D$776,СВЦЭМ!$A$33:$A$776,$A74,СВЦЭМ!$B$33:$B$776,H$47)+'СЕТ СН'!$G$14+СВЦЭМ!$D$10+'СЕТ СН'!$G$5-'СЕТ СН'!$G$24</f>
        <v>2738.87301217</v>
      </c>
      <c r="I74" s="36">
        <f>SUMIFS(СВЦЭМ!$D$33:$D$776,СВЦЭМ!$A$33:$A$776,$A74,СВЦЭМ!$B$33:$B$776,I$47)+'СЕТ СН'!$G$14+СВЦЭМ!$D$10+'СЕТ СН'!$G$5-'СЕТ СН'!$G$24</f>
        <v>2684.9967266599997</v>
      </c>
      <c r="J74" s="36">
        <f>SUMIFS(СВЦЭМ!$D$33:$D$776,СВЦЭМ!$A$33:$A$776,$A74,СВЦЭМ!$B$33:$B$776,J$47)+'СЕТ СН'!$G$14+СВЦЭМ!$D$10+'СЕТ СН'!$G$5-'СЕТ СН'!$G$24</f>
        <v>2637.76627229</v>
      </c>
      <c r="K74" s="36">
        <f>SUMIFS(СВЦЭМ!$D$33:$D$776,СВЦЭМ!$A$33:$A$776,$A74,СВЦЭМ!$B$33:$B$776,K$47)+'СЕТ СН'!$G$14+СВЦЭМ!$D$10+'СЕТ СН'!$G$5-'СЕТ СН'!$G$24</f>
        <v>2623.29663828</v>
      </c>
      <c r="L74" s="36">
        <f>SUMIFS(СВЦЭМ!$D$33:$D$776,СВЦЭМ!$A$33:$A$776,$A74,СВЦЭМ!$B$33:$B$776,L$47)+'СЕТ СН'!$G$14+СВЦЭМ!$D$10+'СЕТ СН'!$G$5-'СЕТ СН'!$G$24</f>
        <v>2626.5468991500002</v>
      </c>
      <c r="M74" s="36">
        <f>SUMIFS(СВЦЭМ!$D$33:$D$776,СВЦЭМ!$A$33:$A$776,$A74,СВЦЭМ!$B$33:$B$776,M$47)+'СЕТ СН'!$G$14+СВЦЭМ!$D$10+'СЕТ СН'!$G$5-'СЕТ СН'!$G$24</f>
        <v>2642.34189053</v>
      </c>
      <c r="N74" s="36">
        <f>SUMIFS(СВЦЭМ!$D$33:$D$776,СВЦЭМ!$A$33:$A$776,$A74,СВЦЭМ!$B$33:$B$776,N$47)+'СЕТ СН'!$G$14+СВЦЭМ!$D$10+'СЕТ СН'!$G$5-'СЕТ СН'!$G$24</f>
        <v>2686.8265097200001</v>
      </c>
      <c r="O74" s="36">
        <f>SUMIFS(СВЦЭМ!$D$33:$D$776,СВЦЭМ!$A$33:$A$776,$A74,СВЦЭМ!$B$33:$B$776,O$47)+'СЕТ СН'!$G$14+СВЦЭМ!$D$10+'СЕТ СН'!$G$5-'СЕТ СН'!$G$24</f>
        <v>2692.1806563499999</v>
      </c>
      <c r="P74" s="36">
        <f>SUMIFS(СВЦЭМ!$D$33:$D$776,СВЦЭМ!$A$33:$A$776,$A74,СВЦЭМ!$B$33:$B$776,P$47)+'СЕТ СН'!$G$14+СВЦЭМ!$D$10+'СЕТ СН'!$G$5-'СЕТ СН'!$G$24</f>
        <v>2713.5615683699998</v>
      </c>
      <c r="Q74" s="36">
        <f>SUMIFS(СВЦЭМ!$D$33:$D$776,СВЦЭМ!$A$33:$A$776,$A74,СВЦЭМ!$B$33:$B$776,Q$47)+'СЕТ СН'!$G$14+СВЦЭМ!$D$10+'СЕТ СН'!$G$5-'СЕТ СН'!$G$24</f>
        <v>2706.5541093399997</v>
      </c>
      <c r="R74" s="36">
        <f>SUMIFS(СВЦЭМ!$D$33:$D$776,СВЦЭМ!$A$33:$A$776,$A74,СВЦЭМ!$B$33:$B$776,R$47)+'СЕТ СН'!$G$14+СВЦЭМ!$D$10+'СЕТ СН'!$G$5-'СЕТ СН'!$G$24</f>
        <v>2677.2421785199999</v>
      </c>
      <c r="S74" s="36">
        <f>SUMIFS(СВЦЭМ!$D$33:$D$776,СВЦЭМ!$A$33:$A$776,$A74,СВЦЭМ!$B$33:$B$776,S$47)+'СЕТ СН'!$G$14+СВЦЭМ!$D$10+'СЕТ СН'!$G$5-'СЕТ СН'!$G$24</f>
        <v>2640.0806559600001</v>
      </c>
      <c r="T74" s="36">
        <f>SUMIFS(СВЦЭМ!$D$33:$D$776,СВЦЭМ!$A$33:$A$776,$A74,СВЦЭМ!$B$33:$B$776,T$47)+'СЕТ СН'!$G$14+СВЦЭМ!$D$10+'СЕТ СН'!$G$5-'СЕТ СН'!$G$24</f>
        <v>2622.6839315899997</v>
      </c>
      <c r="U74" s="36">
        <f>SUMIFS(СВЦЭМ!$D$33:$D$776,СВЦЭМ!$A$33:$A$776,$A74,СВЦЭМ!$B$33:$B$776,U$47)+'СЕТ СН'!$G$14+СВЦЭМ!$D$10+'СЕТ СН'!$G$5-'СЕТ СН'!$G$24</f>
        <v>2615.2295979999999</v>
      </c>
      <c r="V74" s="36">
        <f>SUMIFS(СВЦЭМ!$D$33:$D$776,СВЦЭМ!$A$33:$A$776,$A74,СВЦЭМ!$B$33:$B$776,V$47)+'СЕТ СН'!$G$14+СВЦЭМ!$D$10+'СЕТ СН'!$G$5-'СЕТ СН'!$G$24</f>
        <v>2608.9683884699998</v>
      </c>
      <c r="W74" s="36">
        <f>SUMIFS(СВЦЭМ!$D$33:$D$776,СВЦЭМ!$A$33:$A$776,$A74,СВЦЭМ!$B$33:$B$776,W$47)+'СЕТ СН'!$G$14+СВЦЭМ!$D$10+'СЕТ СН'!$G$5-'СЕТ СН'!$G$24</f>
        <v>2604.1475438799998</v>
      </c>
      <c r="X74" s="36">
        <f>SUMIFS(СВЦЭМ!$D$33:$D$776,СВЦЭМ!$A$33:$A$776,$A74,СВЦЭМ!$B$33:$B$776,X$47)+'СЕТ СН'!$G$14+СВЦЭМ!$D$10+'СЕТ СН'!$G$5-'СЕТ СН'!$G$24</f>
        <v>2660.1586506399999</v>
      </c>
      <c r="Y74" s="36">
        <f>SUMIFS(СВЦЭМ!$D$33:$D$776,СВЦЭМ!$A$33:$A$776,$A74,СВЦЭМ!$B$33:$B$776,Y$47)+'СЕТ СН'!$G$14+СВЦЭМ!$D$10+'СЕТ СН'!$G$5-'СЕТ СН'!$G$24</f>
        <v>2712.2584561899998</v>
      </c>
    </row>
    <row r="75" spans="1:26" ht="15.75" x14ac:dyDescent="0.2">
      <c r="A75" s="35">
        <f t="shared" si="1"/>
        <v>43552</v>
      </c>
      <c r="B75" s="36">
        <f>SUMIFS(СВЦЭМ!$D$33:$D$776,СВЦЭМ!$A$33:$A$776,$A75,СВЦЭМ!$B$33:$B$776,B$47)+'СЕТ СН'!$G$14+СВЦЭМ!$D$10+'СЕТ СН'!$G$5-'СЕТ СН'!$G$24</f>
        <v>2748.48500969</v>
      </c>
      <c r="C75" s="36">
        <f>SUMIFS(СВЦЭМ!$D$33:$D$776,СВЦЭМ!$A$33:$A$776,$A75,СВЦЭМ!$B$33:$B$776,C$47)+'СЕТ СН'!$G$14+СВЦЭМ!$D$10+'СЕТ СН'!$G$5-'СЕТ СН'!$G$24</f>
        <v>2780.83575965</v>
      </c>
      <c r="D75" s="36">
        <f>SUMIFS(СВЦЭМ!$D$33:$D$776,СВЦЭМ!$A$33:$A$776,$A75,СВЦЭМ!$B$33:$B$776,D$47)+'СЕТ СН'!$G$14+СВЦЭМ!$D$10+'СЕТ СН'!$G$5-'СЕТ СН'!$G$24</f>
        <v>2799.4207417999996</v>
      </c>
      <c r="E75" s="36">
        <f>SUMIFS(СВЦЭМ!$D$33:$D$776,СВЦЭМ!$A$33:$A$776,$A75,СВЦЭМ!$B$33:$B$776,E$47)+'СЕТ СН'!$G$14+СВЦЭМ!$D$10+'СЕТ СН'!$G$5-'СЕТ СН'!$G$24</f>
        <v>2802.5659812899999</v>
      </c>
      <c r="F75" s="36">
        <f>SUMIFS(СВЦЭМ!$D$33:$D$776,СВЦЭМ!$A$33:$A$776,$A75,СВЦЭМ!$B$33:$B$776,F$47)+'СЕТ СН'!$G$14+СВЦЭМ!$D$10+'СЕТ СН'!$G$5-'СЕТ СН'!$G$24</f>
        <v>2799.1982147600002</v>
      </c>
      <c r="G75" s="36">
        <f>SUMIFS(СВЦЭМ!$D$33:$D$776,СВЦЭМ!$A$33:$A$776,$A75,СВЦЭМ!$B$33:$B$776,G$47)+'СЕТ СН'!$G$14+СВЦЭМ!$D$10+'СЕТ СН'!$G$5-'СЕТ СН'!$G$24</f>
        <v>2767.7729469599999</v>
      </c>
      <c r="H75" s="36">
        <f>SUMIFS(СВЦЭМ!$D$33:$D$776,СВЦЭМ!$A$33:$A$776,$A75,СВЦЭМ!$B$33:$B$776,H$47)+'СЕТ СН'!$G$14+СВЦЭМ!$D$10+'СЕТ СН'!$G$5-'СЕТ СН'!$G$24</f>
        <v>2743.7576206899998</v>
      </c>
      <c r="I75" s="36">
        <f>SUMIFS(СВЦЭМ!$D$33:$D$776,СВЦЭМ!$A$33:$A$776,$A75,СВЦЭМ!$B$33:$B$776,I$47)+'СЕТ СН'!$G$14+СВЦЭМ!$D$10+'СЕТ СН'!$G$5-'СЕТ СН'!$G$24</f>
        <v>2707.40728476</v>
      </c>
      <c r="J75" s="36">
        <f>SUMIFS(СВЦЭМ!$D$33:$D$776,СВЦЭМ!$A$33:$A$776,$A75,СВЦЭМ!$B$33:$B$776,J$47)+'СЕТ СН'!$G$14+СВЦЭМ!$D$10+'СЕТ СН'!$G$5-'СЕТ СН'!$G$24</f>
        <v>2662.2384687099998</v>
      </c>
      <c r="K75" s="36">
        <f>SUMIFS(СВЦЭМ!$D$33:$D$776,СВЦЭМ!$A$33:$A$776,$A75,СВЦЭМ!$B$33:$B$776,K$47)+'СЕТ СН'!$G$14+СВЦЭМ!$D$10+'СЕТ СН'!$G$5-'СЕТ СН'!$G$24</f>
        <v>2636.0112623</v>
      </c>
      <c r="L75" s="36">
        <f>SUMIFS(СВЦЭМ!$D$33:$D$776,СВЦЭМ!$A$33:$A$776,$A75,СВЦЭМ!$B$33:$B$776,L$47)+'СЕТ СН'!$G$14+СВЦЭМ!$D$10+'СЕТ СН'!$G$5-'СЕТ СН'!$G$24</f>
        <v>2643.8722112299997</v>
      </c>
      <c r="M75" s="36">
        <f>SUMIFS(СВЦЭМ!$D$33:$D$776,СВЦЭМ!$A$33:$A$776,$A75,СВЦЭМ!$B$33:$B$776,M$47)+'СЕТ СН'!$G$14+СВЦЭМ!$D$10+'СЕТ СН'!$G$5-'СЕТ СН'!$G$24</f>
        <v>2655.2987892599999</v>
      </c>
      <c r="N75" s="36">
        <f>SUMIFS(СВЦЭМ!$D$33:$D$776,СВЦЭМ!$A$33:$A$776,$A75,СВЦЭМ!$B$33:$B$776,N$47)+'СЕТ СН'!$G$14+СВЦЭМ!$D$10+'СЕТ СН'!$G$5-'СЕТ СН'!$G$24</f>
        <v>2701.6565352600001</v>
      </c>
      <c r="O75" s="36">
        <f>SUMIFS(СВЦЭМ!$D$33:$D$776,СВЦЭМ!$A$33:$A$776,$A75,СВЦЭМ!$B$33:$B$776,O$47)+'СЕТ СН'!$G$14+СВЦЭМ!$D$10+'СЕТ СН'!$G$5-'СЕТ СН'!$G$24</f>
        <v>2709.45817369</v>
      </c>
      <c r="P75" s="36">
        <f>SUMIFS(СВЦЭМ!$D$33:$D$776,СВЦЭМ!$A$33:$A$776,$A75,СВЦЭМ!$B$33:$B$776,P$47)+'СЕТ СН'!$G$14+СВЦЭМ!$D$10+'СЕТ СН'!$G$5-'СЕТ СН'!$G$24</f>
        <v>2720.8678606599997</v>
      </c>
      <c r="Q75" s="36">
        <f>SUMIFS(СВЦЭМ!$D$33:$D$776,СВЦЭМ!$A$33:$A$776,$A75,СВЦЭМ!$B$33:$B$776,Q$47)+'СЕТ СН'!$G$14+СВЦЭМ!$D$10+'СЕТ СН'!$G$5-'СЕТ СН'!$G$24</f>
        <v>2719.8481624400001</v>
      </c>
      <c r="R75" s="36">
        <f>SUMIFS(СВЦЭМ!$D$33:$D$776,СВЦЭМ!$A$33:$A$776,$A75,СВЦЭМ!$B$33:$B$776,R$47)+'СЕТ СН'!$G$14+СВЦЭМ!$D$10+'СЕТ СН'!$G$5-'СЕТ СН'!$G$24</f>
        <v>2693.6421718799998</v>
      </c>
      <c r="S75" s="36">
        <f>SUMIFS(СВЦЭМ!$D$33:$D$776,СВЦЭМ!$A$33:$A$776,$A75,СВЦЭМ!$B$33:$B$776,S$47)+'СЕТ СН'!$G$14+СВЦЭМ!$D$10+'СЕТ СН'!$G$5-'СЕТ СН'!$G$24</f>
        <v>2673.16565193</v>
      </c>
      <c r="T75" s="36">
        <f>SUMIFS(СВЦЭМ!$D$33:$D$776,СВЦЭМ!$A$33:$A$776,$A75,СВЦЭМ!$B$33:$B$776,T$47)+'СЕТ СН'!$G$14+СВЦЭМ!$D$10+'СЕТ СН'!$G$5-'СЕТ СН'!$G$24</f>
        <v>2655.1764149999999</v>
      </c>
      <c r="U75" s="36">
        <f>SUMIFS(СВЦЭМ!$D$33:$D$776,СВЦЭМ!$A$33:$A$776,$A75,СВЦЭМ!$B$33:$B$776,U$47)+'СЕТ СН'!$G$14+СВЦЭМ!$D$10+'СЕТ СН'!$G$5-'СЕТ СН'!$G$24</f>
        <v>2639.6924818899997</v>
      </c>
      <c r="V75" s="36">
        <f>SUMIFS(СВЦЭМ!$D$33:$D$776,СВЦЭМ!$A$33:$A$776,$A75,СВЦЭМ!$B$33:$B$776,V$47)+'СЕТ СН'!$G$14+СВЦЭМ!$D$10+'СЕТ СН'!$G$5-'СЕТ СН'!$G$24</f>
        <v>2637.6934358799999</v>
      </c>
      <c r="W75" s="36">
        <f>SUMIFS(СВЦЭМ!$D$33:$D$776,СВЦЭМ!$A$33:$A$776,$A75,СВЦЭМ!$B$33:$B$776,W$47)+'СЕТ СН'!$G$14+СВЦЭМ!$D$10+'СЕТ СН'!$G$5-'СЕТ СН'!$G$24</f>
        <v>2632.7895268900002</v>
      </c>
      <c r="X75" s="36">
        <f>SUMIFS(СВЦЭМ!$D$33:$D$776,СВЦЭМ!$A$33:$A$776,$A75,СВЦЭМ!$B$33:$B$776,X$47)+'СЕТ СН'!$G$14+СВЦЭМ!$D$10+'СЕТ СН'!$G$5-'СЕТ СН'!$G$24</f>
        <v>2672.15172622</v>
      </c>
      <c r="Y75" s="36">
        <f>SUMIFS(СВЦЭМ!$D$33:$D$776,СВЦЭМ!$A$33:$A$776,$A75,СВЦЭМ!$B$33:$B$776,Y$47)+'СЕТ СН'!$G$14+СВЦЭМ!$D$10+'СЕТ СН'!$G$5-'СЕТ СН'!$G$24</f>
        <v>2735.29650455</v>
      </c>
    </row>
    <row r="76" spans="1:26" ht="15.75" x14ac:dyDescent="0.2">
      <c r="A76" s="35">
        <f t="shared" si="1"/>
        <v>43553</v>
      </c>
      <c r="B76" s="36">
        <f>SUMIFS(СВЦЭМ!$D$33:$D$776,СВЦЭМ!$A$33:$A$776,$A76,СВЦЭМ!$B$33:$B$776,B$47)+'СЕТ СН'!$G$14+СВЦЭМ!$D$10+'СЕТ СН'!$G$5-'СЕТ СН'!$G$24</f>
        <v>2738.2652571600001</v>
      </c>
      <c r="C76" s="36">
        <f>SUMIFS(СВЦЭМ!$D$33:$D$776,СВЦЭМ!$A$33:$A$776,$A76,СВЦЭМ!$B$33:$B$776,C$47)+'СЕТ СН'!$G$14+СВЦЭМ!$D$10+'СЕТ СН'!$G$5-'СЕТ СН'!$G$24</f>
        <v>2773.8882415600001</v>
      </c>
      <c r="D76" s="36">
        <f>SUMIFS(СВЦЭМ!$D$33:$D$776,СВЦЭМ!$A$33:$A$776,$A76,СВЦЭМ!$B$33:$B$776,D$47)+'СЕТ СН'!$G$14+СВЦЭМ!$D$10+'СЕТ СН'!$G$5-'СЕТ СН'!$G$24</f>
        <v>2788.3594085099999</v>
      </c>
      <c r="E76" s="36">
        <f>SUMIFS(СВЦЭМ!$D$33:$D$776,СВЦЭМ!$A$33:$A$776,$A76,СВЦЭМ!$B$33:$B$776,E$47)+'СЕТ СН'!$G$14+СВЦЭМ!$D$10+'СЕТ СН'!$G$5-'СЕТ СН'!$G$24</f>
        <v>2800.1523740799998</v>
      </c>
      <c r="F76" s="36">
        <f>SUMIFS(СВЦЭМ!$D$33:$D$776,СВЦЭМ!$A$33:$A$776,$A76,СВЦЭМ!$B$33:$B$776,F$47)+'СЕТ СН'!$G$14+СВЦЭМ!$D$10+'СЕТ СН'!$G$5-'СЕТ СН'!$G$24</f>
        <v>2803.0633263899999</v>
      </c>
      <c r="G76" s="36">
        <f>SUMIFS(СВЦЭМ!$D$33:$D$776,СВЦЭМ!$A$33:$A$776,$A76,СВЦЭМ!$B$33:$B$776,G$47)+'СЕТ СН'!$G$14+СВЦЭМ!$D$10+'СЕТ СН'!$G$5-'СЕТ СН'!$G$24</f>
        <v>2788.9481083800001</v>
      </c>
      <c r="H76" s="36">
        <f>SUMIFS(СВЦЭМ!$D$33:$D$776,СВЦЭМ!$A$33:$A$776,$A76,СВЦЭМ!$B$33:$B$776,H$47)+'СЕТ СН'!$G$14+СВЦЭМ!$D$10+'СЕТ СН'!$G$5-'СЕТ СН'!$G$24</f>
        <v>2744.08864739</v>
      </c>
      <c r="I76" s="36">
        <f>SUMIFS(СВЦЭМ!$D$33:$D$776,СВЦЭМ!$A$33:$A$776,$A76,СВЦЭМ!$B$33:$B$776,I$47)+'СЕТ СН'!$G$14+СВЦЭМ!$D$10+'СЕТ СН'!$G$5-'СЕТ СН'!$G$24</f>
        <v>2710.7054683199999</v>
      </c>
      <c r="J76" s="36">
        <f>SUMIFS(СВЦЭМ!$D$33:$D$776,СВЦЭМ!$A$33:$A$776,$A76,СВЦЭМ!$B$33:$B$776,J$47)+'СЕТ СН'!$G$14+СВЦЭМ!$D$10+'СЕТ СН'!$G$5-'СЕТ СН'!$G$24</f>
        <v>2663.2769107699996</v>
      </c>
      <c r="K76" s="36">
        <f>SUMIFS(СВЦЭМ!$D$33:$D$776,СВЦЭМ!$A$33:$A$776,$A76,СВЦЭМ!$B$33:$B$776,K$47)+'СЕТ СН'!$G$14+СВЦЭМ!$D$10+'СЕТ СН'!$G$5-'СЕТ СН'!$G$24</f>
        <v>2632.9772703600001</v>
      </c>
      <c r="L76" s="36">
        <f>SUMIFS(СВЦЭМ!$D$33:$D$776,СВЦЭМ!$A$33:$A$776,$A76,СВЦЭМ!$B$33:$B$776,L$47)+'СЕТ СН'!$G$14+СВЦЭМ!$D$10+'СЕТ СН'!$G$5-'СЕТ СН'!$G$24</f>
        <v>2658.13531564</v>
      </c>
      <c r="M76" s="36">
        <f>SUMIFS(СВЦЭМ!$D$33:$D$776,СВЦЭМ!$A$33:$A$776,$A76,СВЦЭМ!$B$33:$B$776,M$47)+'СЕТ СН'!$G$14+СВЦЭМ!$D$10+'СЕТ СН'!$G$5-'СЕТ СН'!$G$24</f>
        <v>2677.8622713499999</v>
      </c>
      <c r="N76" s="36">
        <f>SUMIFS(СВЦЭМ!$D$33:$D$776,СВЦЭМ!$A$33:$A$776,$A76,СВЦЭМ!$B$33:$B$776,N$47)+'СЕТ СН'!$G$14+СВЦЭМ!$D$10+'СЕТ СН'!$G$5-'СЕТ СН'!$G$24</f>
        <v>2688.3644757299999</v>
      </c>
      <c r="O76" s="36">
        <f>SUMIFS(СВЦЭМ!$D$33:$D$776,СВЦЭМ!$A$33:$A$776,$A76,СВЦЭМ!$B$33:$B$776,O$47)+'СЕТ СН'!$G$14+СВЦЭМ!$D$10+'СЕТ СН'!$G$5-'СЕТ СН'!$G$24</f>
        <v>2696.12191175</v>
      </c>
      <c r="P76" s="36">
        <f>SUMIFS(СВЦЭМ!$D$33:$D$776,СВЦЭМ!$A$33:$A$776,$A76,СВЦЭМ!$B$33:$B$776,P$47)+'СЕТ СН'!$G$14+СВЦЭМ!$D$10+'СЕТ СН'!$G$5-'СЕТ СН'!$G$24</f>
        <v>2707.0849554699998</v>
      </c>
      <c r="Q76" s="36">
        <f>SUMIFS(СВЦЭМ!$D$33:$D$776,СВЦЭМ!$A$33:$A$776,$A76,СВЦЭМ!$B$33:$B$776,Q$47)+'СЕТ СН'!$G$14+СВЦЭМ!$D$10+'СЕТ СН'!$G$5-'СЕТ СН'!$G$24</f>
        <v>2705.9392694899998</v>
      </c>
      <c r="R76" s="36">
        <f>SUMIFS(СВЦЭМ!$D$33:$D$776,СВЦЭМ!$A$33:$A$776,$A76,СВЦЭМ!$B$33:$B$776,R$47)+'СЕТ СН'!$G$14+СВЦЭМ!$D$10+'СЕТ СН'!$G$5-'СЕТ СН'!$G$24</f>
        <v>2681.7957691299998</v>
      </c>
      <c r="S76" s="36">
        <f>SUMIFS(СВЦЭМ!$D$33:$D$776,СВЦЭМ!$A$33:$A$776,$A76,СВЦЭМ!$B$33:$B$776,S$47)+'СЕТ СН'!$G$14+СВЦЭМ!$D$10+'СЕТ СН'!$G$5-'СЕТ СН'!$G$24</f>
        <v>2651.8314068</v>
      </c>
      <c r="T76" s="36">
        <f>SUMIFS(СВЦЭМ!$D$33:$D$776,СВЦЭМ!$A$33:$A$776,$A76,СВЦЭМ!$B$33:$B$776,T$47)+'СЕТ СН'!$G$14+СВЦЭМ!$D$10+'СЕТ СН'!$G$5-'СЕТ СН'!$G$24</f>
        <v>2638.7964719699999</v>
      </c>
      <c r="U76" s="36">
        <f>SUMIFS(СВЦЭМ!$D$33:$D$776,СВЦЭМ!$A$33:$A$776,$A76,СВЦЭМ!$B$33:$B$776,U$47)+'СЕТ СН'!$G$14+СВЦЭМ!$D$10+'СЕТ СН'!$G$5-'СЕТ СН'!$G$24</f>
        <v>2609.1023103399998</v>
      </c>
      <c r="V76" s="36">
        <f>SUMIFS(СВЦЭМ!$D$33:$D$776,СВЦЭМ!$A$33:$A$776,$A76,СВЦЭМ!$B$33:$B$776,V$47)+'СЕТ СН'!$G$14+СВЦЭМ!$D$10+'СЕТ СН'!$G$5-'СЕТ СН'!$G$24</f>
        <v>2603.49748271</v>
      </c>
      <c r="W76" s="36">
        <f>SUMIFS(СВЦЭМ!$D$33:$D$776,СВЦЭМ!$A$33:$A$776,$A76,СВЦЭМ!$B$33:$B$776,W$47)+'СЕТ СН'!$G$14+СВЦЭМ!$D$10+'СЕТ СН'!$G$5-'СЕТ СН'!$G$24</f>
        <v>2583.5538860899997</v>
      </c>
      <c r="X76" s="36">
        <f>SUMIFS(СВЦЭМ!$D$33:$D$776,СВЦЭМ!$A$33:$A$776,$A76,СВЦЭМ!$B$33:$B$776,X$47)+'СЕТ СН'!$G$14+СВЦЭМ!$D$10+'СЕТ СН'!$G$5-'СЕТ СН'!$G$24</f>
        <v>2637.9133734399998</v>
      </c>
      <c r="Y76" s="36">
        <f>SUMIFS(СВЦЭМ!$D$33:$D$776,СВЦЭМ!$A$33:$A$776,$A76,СВЦЭМ!$B$33:$B$776,Y$47)+'СЕТ СН'!$G$14+СВЦЭМ!$D$10+'СЕТ СН'!$G$5-'СЕТ СН'!$G$24</f>
        <v>2693.67626144</v>
      </c>
    </row>
    <row r="77" spans="1:26" ht="15.75" x14ac:dyDescent="0.2">
      <c r="A77" s="35">
        <f t="shared" si="1"/>
        <v>43554</v>
      </c>
      <c r="B77" s="36">
        <f>SUMIFS(СВЦЭМ!$D$33:$D$776,СВЦЭМ!$A$33:$A$776,$A77,СВЦЭМ!$B$33:$B$776,B$47)+'СЕТ СН'!$G$14+СВЦЭМ!$D$10+'СЕТ СН'!$G$5-'СЕТ СН'!$G$24</f>
        <v>2716.7496506999996</v>
      </c>
      <c r="C77" s="36">
        <f>SUMIFS(СВЦЭМ!$D$33:$D$776,СВЦЭМ!$A$33:$A$776,$A77,СВЦЭМ!$B$33:$B$776,C$47)+'СЕТ СН'!$G$14+СВЦЭМ!$D$10+'СЕТ СН'!$G$5-'СЕТ СН'!$G$24</f>
        <v>2726.6290290699999</v>
      </c>
      <c r="D77" s="36">
        <f>SUMIFS(СВЦЭМ!$D$33:$D$776,СВЦЭМ!$A$33:$A$776,$A77,СВЦЭМ!$B$33:$B$776,D$47)+'СЕТ СН'!$G$14+СВЦЭМ!$D$10+'СЕТ СН'!$G$5-'СЕТ СН'!$G$24</f>
        <v>2751.44606583</v>
      </c>
      <c r="E77" s="36">
        <f>SUMIFS(СВЦЭМ!$D$33:$D$776,СВЦЭМ!$A$33:$A$776,$A77,СВЦЭМ!$B$33:$B$776,E$47)+'СЕТ СН'!$G$14+СВЦЭМ!$D$10+'СЕТ СН'!$G$5-'СЕТ СН'!$G$24</f>
        <v>2762.9953443300001</v>
      </c>
      <c r="F77" s="36">
        <f>SUMIFS(СВЦЭМ!$D$33:$D$776,СВЦЭМ!$A$33:$A$776,$A77,СВЦЭМ!$B$33:$B$776,F$47)+'СЕТ СН'!$G$14+СВЦЭМ!$D$10+'СЕТ СН'!$G$5-'СЕТ СН'!$G$24</f>
        <v>2762.1160862799998</v>
      </c>
      <c r="G77" s="36">
        <f>SUMIFS(СВЦЭМ!$D$33:$D$776,СВЦЭМ!$A$33:$A$776,$A77,СВЦЭМ!$B$33:$B$776,G$47)+'СЕТ СН'!$G$14+СВЦЭМ!$D$10+'СЕТ СН'!$G$5-'СЕТ СН'!$G$24</f>
        <v>2752.1856305399997</v>
      </c>
      <c r="H77" s="36">
        <f>SUMIFS(СВЦЭМ!$D$33:$D$776,СВЦЭМ!$A$33:$A$776,$A77,СВЦЭМ!$B$33:$B$776,H$47)+'СЕТ СН'!$G$14+СВЦЭМ!$D$10+'СЕТ СН'!$G$5-'СЕТ СН'!$G$24</f>
        <v>2733.4143928200001</v>
      </c>
      <c r="I77" s="36">
        <f>SUMIFS(СВЦЭМ!$D$33:$D$776,СВЦЭМ!$A$33:$A$776,$A77,СВЦЭМ!$B$33:$B$776,I$47)+'СЕТ СН'!$G$14+СВЦЭМ!$D$10+'СЕТ СН'!$G$5-'СЕТ СН'!$G$24</f>
        <v>2703.6316706500002</v>
      </c>
      <c r="J77" s="36">
        <f>SUMIFS(СВЦЭМ!$D$33:$D$776,СВЦЭМ!$A$33:$A$776,$A77,СВЦЭМ!$B$33:$B$776,J$47)+'СЕТ СН'!$G$14+СВЦЭМ!$D$10+'СЕТ СН'!$G$5-'СЕТ СН'!$G$24</f>
        <v>2625.4624427099998</v>
      </c>
      <c r="K77" s="36">
        <f>SUMIFS(СВЦЭМ!$D$33:$D$776,СВЦЭМ!$A$33:$A$776,$A77,СВЦЭМ!$B$33:$B$776,K$47)+'СЕТ СН'!$G$14+СВЦЭМ!$D$10+'СЕТ СН'!$G$5-'СЕТ СН'!$G$24</f>
        <v>2594.4469688899999</v>
      </c>
      <c r="L77" s="36">
        <f>SUMIFS(СВЦЭМ!$D$33:$D$776,СВЦЭМ!$A$33:$A$776,$A77,СВЦЭМ!$B$33:$B$776,L$47)+'СЕТ СН'!$G$14+СВЦЭМ!$D$10+'СЕТ СН'!$G$5-'СЕТ СН'!$G$24</f>
        <v>2588.2040538800002</v>
      </c>
      <c r="M77" s="36">
        <f>SUMIFS(СВЦЭМ!$D$33:$D$776,СВЦЭМ!$A$33:$A$776,$A77,СВЦЭМ!$B$33:$B$776,M$47)+'СЕТ СН'!$G$14+СВЦЭМ!$D$10+'СЕТ СН'!$G$5-'СЕТ СН'!$G$24</f>
        <v>2605.8951090599999</v>
      </c>
      <c r="N77" s="36">
        <f>SUMIFS(СВЦЭМ!$D$33:$D$776,СВЦЭМ!$A$33:$A$776,$A77,СВЦЭМ!$B$33:$B$776,N$47)+'СЕТ СН'!$G$14+СВЦЭМ!$D$10+'СЕТ СН'!$G$5-'СЕТ СН'!$G$24</f>
        <v>2644.3295714699998</v>
      </c>
      <c r="O77" s="36">
        <f>SUMIFS(СВЦЭМ!$D$33:$D$776,СВЦЭМ!$A$33:$A$776,$A77,СВЦЭМ!$B$33:$B$776,O$47)+'СЕТ СН'!$G$14+СВЦЭМ!$D$10+'СЕТ СН'!$G$5-'СЕТ СН'!$G$24</f>
        <v>2663.9373122299999</v>
      </c>
      <c r="P77" s="36">
        <f>SUMIFS(СВЦЭМ!$D$33:$D$776,СВЦЭМ!$A$33:$A$776,$A77,СВЦЭМ!$B$33:$B$776,P$47)+'СЕТ СН'!$G$14+СВЦЭМ!$D$10+'СЕТ СН'!$G$5-'СЕТ СН'!$G$24</f>
        <v>2666.99640305</v>
      </c>
      <c r="Q77" s="36">
        <f>SUMIFS(СВЦЭМ!$D$33:$D$776,СВЦЭМ!$A$33:$A$776,$A77,СВЦЭМ!$B$33:$B$776,Q$47)+'СЕТ СН'!$G$14+СВЦЭМ!$D$10+'СЕТ СН'!$G$5-'СЕТ СН'!$G$24</f>
        <v>2666.9578592099997</v>
      </c>
      <c r="R77" s="36">
        <f>SUMIFS(СВЦЭМ!$D$33:$D$776,СВЦЭМ!$A$33:$A$776,$A77,СВЦЭМ!$B$33:$B$776,R$47)+'СЕТ СН'!$G$14+СВЦЭМ!$D$10+'СЕТ СН'!$G$5-'СЕТ СН'!$G$24</f>
        <v>2642.4339161999997</v>
      </c>
      <c r="S77" s="36">
        <f>SUMIFS(СВЦЭМ!$D$33:$D$776,СВЦЭМ!$A$33:$A$776,$A77,СВЦЭМ!$B$33:$B$776,S$47)+'СЕТ СН'!$G$14+СВЦЭМ!$D$10+'СЕТ СН'!$G$5-'СЕТ СН'!$G$24</f>
        <v>2601.0960094499997</v>
      </c>
      <c r="T77" s="36">
        <f>SUMIFS(СВЦЭМ!$D$33:$D$776,СВЦЭМ!$A$33:$A$776,$A77,СВЦЭМ!$B$33:$B$776,T$47)+'СЕТ СН'!$G$14+СВЦЭМ!$D$10+'СЕТ СН'!$G$5-'СЕТ СН'!$G$24</f>
        <v>2590.6448355799998</v>
      </c>
      <c r="U77" s="36">
        <f>SUMIFS(СВЦЭМ!$D$33:$D$776,СВЦЭМ!$A$33:$A$776,$A77,СВЦЭМ!$B$33:$B$776,U$47)+'СЕТ СН'!$G$14+СВЦЭМ!$D$10+'СЕТ СН'!$G$5-'СЕТ СН'!$G$24</f>
        <v>2571.3965217199998</v>
      </c>
      <c r="V77" s="36">
        <f>SUMIFS(СВЦЭМ!$D$33:$D$776,СВЦЭМ!$A$33:$A$776,$A77,СВЦЭМ!$B$33:$B$776,V$47)+'СЕТ СН'!$G$14+СВЦЭМ!$D$10+'СЕТ СН'!$G$5-'СЕТ СН'!$G$24</f>
        <v>2555.4104913199999</v>
      </c>
      <c r="W77" s="36">
        <f>SUMIFS(СВЦЭМ!$D$33:$D$776,СВЦЭМ!$A$33:$A$776,$A77,СВЦЭМ!$B$33:$B$776,W$47)+'СЕТ СН'!$G$14+СВЦЭМ!$D$10+'СЕТ СН'!$G$5-'СЕТ СН'!$G$24</f>
        <v>2563.1309870199998</v>
      </c>
      <c r="X77" s="36">
        <f>SUMIFS(СВЦЭМ!$D$33:$D$776,СВЦЭМ!$A$33:$A$776,$A77,СВЦЭМ!$B$33:$B$776,X$47)+'СЕТ СН'!$G$14+СВЦЭМ!$D$10+'СЕТ СН'!$G$5-'СЕТ СН'!$G$24</f>
        <v>2611.7344045999998</v>
      </c>
      <c r="Y77" s="36">
        <f>SUMIFS(СВЦЭМ!$D$33:$D$776,СВЦЭМ!$A$33:$A$776,$A77,СВЦЭМ!$B$33:$B$776,Y$47)+'СЕТ СН'!$G$14+СВЦЭМ!$D$10+'СЕТ СН'!$G$5-'СЕТ СН'!$G$24</f>
        <v>2678.70263037</v>
      </c>
    </row>
    <row r="78" spans="1:26" ht="15.75" x14ac:dyDescent="0.2">
      <c r="A78" s="35">
        <f t="shared" si="1"/>
        <v>43555</v>
      </c>
      <c r="B78" s="36">
        <f>SUMIFS(СВЦЭМ!$D$33:$D$776,СВЦЭМ!$A$33:$A$776,$A78,СВЦЭМ!$B$33:$B$776,B$47)+'СЕТ СН'!$G$14+СВЦЭМ!$D$10+'СЕТ СН'!$G$5-'СЕТ СН'!$G$24</f>
        <v>2710.8390528199998</v>
      </c>
      <c r="C78" s="36">
        <f>SUMIFS(СВЦЭМ!$D$33:$D$776,СВЦЭМ!$A$33:$A$776,$A78,СВЦЭМ!$B$33:$B$776,C$47)+'СЕТ СН'!$G$14+СВЦЭМ!$D$10+'СЕТ СН'!$G$5-'СЕТ СН'!$G$24</f>
        <v>2739.98320509</v>
      </c>
      <c r="D78" s="36">
        <f>SUMIFS(СВЦЭМ!$D$33:$D$776,СВЦЭМ!$A$33:$A$776,$A78,СВЦЭМ!$B$33:$B$776,D$47)+'СЕТ СН'!$G$14+СВЦЭМ!$D$10+'СЕТ СН'!$G$5-'СЕТ СН'!$G$24</f>
        <v>2761.77156199</v>
      </c>
      <c r="E78" s="36">
        <f>SUMIFS(СВЦЭМ!$D$33:$D$776,СВЦЭМ!$A$33:$A$776,$A78,СВЦЭМ!$B$33:$B$776,E$47)+'СЕТ СН'!$G$14+СВЦЭМ!$D$10+'СЕТ СН'!$G$5-'СЕТ СН'!$G$24</f>
        <v>2770.9246133699999</v>
      </c>
      <c r="F78" s="36">
        <f>SUMIFS(СВЦЭМ!$D$33:$D$776,СВЦЭМ!$A$33:$A$776,$A78,СВЦЭМ!$B$33:$B$776,F$47)+'СЕТ СН'!$G$14+СВЦЭМ!$D$10+'СЕТ СН'!$G$5-'СЕТ СН'!$G$24</f>
        <v>2772.4504494499997</v>
      </c>
      <c r="G78" s="36">
        <f>SUMIFS(СВЦЭМ!$D$33:$D$776,СВЦЭМ!$A$33:$A$776,$A78,СВЦЭМ!$B$33:$B$776,G$47)+'СЕТ СН'!$G$14+СВЦЭМ!$D$10+'СЕТ СН'!$G$5-'СЕТ СН'!$G$24</f>
        <v>2766.39710788</v>
      </c>
      <c r="H78" s="36">
        <f>SUMIFS(СВЦЭМ!$D$33:$D$776,СВЦЭМ!$A$33:$A$776,$A78,СВЦЭМ!$B$33:$B$776,H$47)+'СЕТ СН'!$G$14+СВЦЭМ!$D$10+'СЕТ СН'!$G$5-'СЕТ СН'!$G$24</f>
        <v>2740.5262294999998</v>
      </c>
      <c r="I78" s="36">
        <f>SUMIFS(СВЦЭМ!$D$33:$D$776,СВЦЭМ!$A$33:$A$776,$A78,СВЦЭМ!$B$33:$B$776,I$47)+'СЕТ СН'!$G$14+СВЦЭМ!$D$10+'СЕТ СН'!$G$5-'СЕТ СН'!$G$24</f>
        <v>2699.2358721699998</v>
      </c>
      <c r="J78" s="36">
        <f>SUMIFS(СВЦЭМ!$D$33:$D$776,СВЦЭМ!$A$33:$A$776,$A78,СВЦЭМ!$B$33:$B$776,J$47)+'СЕТ СН'!$G$14+СВЦЭМ!$D$10+'СЕТ СН'!$G$5-'СЕТ СН'!$G$24</f>
        <v>2631.3409030499997</v>
      </c>
      <c r="K78" s="36">
        <f>SUMIFS(СВЦЭМ!$D$33:$D$776,СВЦЭМ!$A$33:$A$776,$A78,СВЦЭМ!$B$33:$B$776,K$47)+'СЕТ СН'!$G$14+СВЦЭМ!$D$10+'СЕТ СН'!$G$5-'СЕТ СН'!$G$24</f>
        <v>2596.1173366899998</v>
      </c>
      <c r="L78" s="36">
        <f>SUMIFS(СВЦЭМ!$D$33:$D$776,СВЦЭМ!$A$33:$A$776,$A78,СВЦЭМ!$B$33:$B$776,L$47)+'СЕТ СН'!$G$14+СВЦЭМ!$D$10+'СЕТ СН'!$G$5-'СЕТ СН'!$G$24</f>
        <v>2594.7735635899999</v>
      </c>
      <c r="M78" s="36">
        <f>SUMIFS(СВЦЭМ!$D$33:$D$776,СВЦЭМ!$A$33:$A$776,$A78,СВЦЭМ!$B$33:$B$776,M$47)+'СЕТ СН'!$G$14+СВЦЭМ!$D$10+'СЕТ СН'!$G$5-'СЕТ СН'!$G$24</f>
        <v>2624.5383695399996</v>
      </c>
      <c r="N78" s="36">
        <f>SUMIFS(СВЦЭМ!$D$33:$D$776,СВЦЭМ!$A$33:$A$776,$A78,СВЦЭМ!$B$33:$B$776,N$47)+'СЕТ СН'!$G$14+СВЦЭМ!$D$10+'СЕТ СН'!$G$5-'СЕТ СН'!$G$24</f>
        <v>2665.9191978499998</v>
      </c>
      <c r="O78" s="36">
        <f>SUMIFS(СВЦЭМ!$D$33:$D$776,СВЦЭМ!$A$33:$A$776,$A78,СВЦЭМ!$B$33:$B$776,O$47)+'СЕТ СН'!$G$14+СВЦЭМ!$D$10+'СЕТ СН'!$G$5-'СЕТ СН'!$G$24</f>
        <v>2678.8018130199998</v>
      </c>
      <c r="P78" s="36">
        <f>SUMIFS(СВЦЭМ!$D$33:$D$776,СВЦЭМ!$A$33:$A$776,$A78,СВЦЭМ!$B$33:$B$776,P$47)+'СЕТ СН'!$G$14+СВЦЭМ!$D$10+'СЕТ СН'!$G$5-'СЕТ СН'!$G$24</f>
        <v>2689.2995164099998</v>
      </c>
      <c r="Q78" s="36">
        <f>SUMIFS(СВЦЭМ!$D$33:$D$776,СВЦЭМ!$A$33:$A$776,$A78,СВЦЭМ!$B$33:$B$776,Q$47)+'СЕТ СН'!$G$14+СВЦЭМ!$D$10+'СЕТ СН'!$G$5-'СЕТ СН'!$G$24</f>
        <v>2685.4494994399997</v>
      </c>
      <c r="R78" s="36">
        <f>SUMIFS(СВЦЭМ!$D$33:$D$776,СВЦЭМ!$A$33:$A$776,$A78,СВЦЭМ!$B$33:$B$776,R$47)+'СЕТ СН'!$G$14+СВЦЭМ!$D$10+'СЕТ СН'!$G$5-'СЕТ СН'!$G$24</f>
        <v>2653.16379843</v>
      </c>
      <c r="S78" s="36">
        <f>SUMIFS(СВЦЭМ!$D$33:$D$776,СВЦЭМ!$A$33:$A$776,$A78,СВЦЭМ!$B$33:$B$776,S$47)+'СЕТ СН'!$G$14+СВЦЭМ!$D$10+'СЕТ СН'!$G$5-'СЕТ СН'!$G$24</f>
        <v>2616.9103446300001</v>
      </c>
      <c r="T78" s="36">
        <f>SUMIFS(СВЦЭМ!$D$33:$D$776,СВЦЭМ!$A$33:$A$776,$A78,СВЦЭМ!$B$33:$B$776,T$47)+'СЕТ СН'!$G$14+СВЦЭМ!$D$10+'СЕТ СН'!$G$5-'СЕТ СН'!$G$24</f>
        <v>2588.1712386899999</v>
      </c>
      <c r="U78" s="36">
        <f>SUMIFS(СВЦЭМ!$D$33:$D$776,СВЦЭМ!$A$33:$A$776,$A78,СВЦЭМ!$B$33:$B$776,U$47)+'СЕТ СН'!$G$14+СВЦЭМ!$D$10+'СЕТ СН'!$G$5-'СЕТ СН'!$G$24</f>
        <v>2569.8920832899998</v>
      </c>
      <c r="V78" s="36">
        <f>SUMIFS(СВЦЭМ!$D$33:$D$776,СВЦЭМ!$A$33:$A$776,$A78,СВЦЭМ!$B$33:$B$776,V$47)+'СЕТ СН'!$G$14+СВЦЭМ!$D$10+'СЕТ СН'!$G$5-'СЕТ СН'!$G$24</f>
        <v>2550.4120297299996</v>
      </c>
      <c r="W78" s="36">
        <f>SUMIFS(СВЦЭМ!$D$33:$D$776,СВЦЭМ!$A$33:$A$776,$A78,СВЦЭМ!$B$33:$B$776,W$47)+'СЕТ СН'!$G$14+СВЦЭМ!$D$10+'СЕТ СН'!$G$5-'СЕТ СН'!$G$24</f>
        <v>2548.51796496</v>
      </c>
      <c r="X78" s="36">
        <f>SUMIFS(СВЦЭМ!$D$33:$D$776,СВЦЭМ!$A$33:$A$776,$A78,СВЦЭМ!$B$33:$B$776,X$47)+'СЕТ СН'!$G$14+СВЦЭМ!$D$10+'СЕТ СН'!$G$5-'СЕТ СН'!$G$24</f>
        <v>2595.1522242199999</v>
      </c>
      <c r="Y78" s="36">
        <f>SUMIFS(СВЦЭМ!$D$33:$D$776,СВЦЭМ!$A$33:$A$776,$A78,СВЦЭМ!$B$33:$B$776,Y$47)+'СЕТ СН'!$G$14+СВЦЭМ!$D$10+'СЕТ СН'!$G$5-'СЕТ СН'!$G$24</f>
        <v>2663.2396476999998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01.03.2019</v>
      </c>
      <c r="B84" s="36">
        <f>SUMIFS(СВЦЭМ!$D$33:$D$776,СВЦЭМ!$A$33:$A$776,$A84,СВЦЭМ!$B$33:$B$776,B$83)+'СЕТ СН'!$H$14+СВЦЭМ!$D$10+'СЕТ СН'!$H$5-'СЕТ СН'!$H$24</f>
        <v>2873.2221077300001</v>
      </c>
      <c r="C84" s="36">
        <f>SUMIFS(СВЦЭМ!$D$33:$D$776,СВЦЭМ!$A$33:$A$776,$A84,СВЦЭМ!$B$33:$B$776,C$83)+'СЕТ СН'!$H$14+СВЦЭМ!$D$10+'СЕТ СН'!$H$5-'СЕТ СН'!$H$24</f>
        <v>2905.3007364</v>
      </c>
      <c r="D84" s="36">
        <f>SUMIFS(СВЦЭМ!$D$33:$D$776,СВЦЭМ!$A$33:$A$776,$A84,СВЦЭМ!$B$33:$B$776,D$83)+'СЕТ СН'!$H$14+СВЦЭМ!$D$10+'СЕТ СН'!$H$5-'СЕТ СН'!$H$24</f>
        <v>2921.3611387299998</v>
      </c>
      <c r="E84" s="36">
        <f>SUMIFS(СВЦЭМ!$D$33:$D$776,СВЦЭМ!$A$33:$A$776,$A84,СВЦЭМ!$B$33:$B$776,E$83)+'СЕТ СН'!$H$14+СВЦЭМ!$D$10+'СЕТ СН'!$H$5-'СЕТ СН'!$H$24</f>
        <v>2961.95792725</v>
      </c>
      <c r="F84" s="36">
        <f>SUMIFS(СВЦЭМ!$D$33:$D$776,СВЦЭМ!$A$33:$A$776,$A84,СВЦЭМ!$B$33:$B$776,F$83)+'СЕТ СН'!$H$14+СВЦЭМ!$D$10+'СЕТ СН'!$H$5-'СЕТ СН'!$H$24</f>
        <v>2961.2649385499999</v>
      </c>
      <c r="G84" s="36">
        <f>SUMIFS(СВЦЭМ!$D$33:$D$776,СВЦЭМ!$A$33:$A$776,$A84,СВЦЭМ!$B$33:$B$776,G$83)+'СЕТ СН'!$H$14+СВЦЭМ!$D$10+'СЕТ СН'!$H$5-'СЕТ СН'!$H$24</f>
        <v>2905.86648496</v>
      </c>
      <c r="H84" s="36">
        <f>SUMIFS(СВЦЭМ!$D$33:$D$776,СВЦЭМ!$A$33:$A$776,$A84,СВЦЭМ!$B$33:$B$776,H$83)+'СЕТ СН'!$H$14+СВЦЭМ!$D$10+'СЕТ СН'!$H$5-'СЕТ СН'!$H$24</f>
        <v>2851.1582452799998</v>
      </c>
      <c r="I84" s="36">
        <f>SUMIFS(СВЦЭМ!$D$33:$D$776,СВЦЭМ!$A$33:$A$776,$A84,СВЦЭМ!$B$33:$B$776,I$83)+'СЕТ СН'!$H$14+СВЦЭМ!$D$10+'СЕТ СН'!$H$5-'СЕТ СН'!$H$24</f>
        <v>2807.1471708899999</v>
      </c>
      <c r="J84" s="36">
        <f>SUMIFS(СВЦЭМ!$D$33:$D$776,СВЦЭМ!$A$33:$A$776,$A84,СВЦЭМ!$B$33:$B$776,J$83)+'СЕТ СН'!$H$14+СВЦЭМ!$D$10+'СЕТ СН'!$H$5-'СЕТ СН'!$H$24</f>
        <v>2778.8298252999998</v>
      </c>
      <c r="K84" s="36">
        <f>SUMIFS(СВЦЭМ!$D$33:$D$776,СВЦЭМ!$A$33:$A$776,$A84,СВЦЭМ!$B$33:$B$776,K$83)+'СЕТ СН'!$H$14+СВЦЭМ!$D$10+'СЕТ СН'!$H$5-'СЕТ СН'!$H$24</f>
        <v>2762.70466188</v>
      </c>
      <c r="L84" s="36">
        <f>SUMIFS(СВЦЭМ!$D$33:$D$776,СВЦЭМ!$A$33:$A$776,$A84,СВЦЭМ!$B$33:$B$776,L$83)+'СЕТ СН'!$H$14+СВЦЭМ!$D$10+'СЕТ СН'!$H$5-'СЕТ СН'!$H$24</f>
        <v>2775.9984856700003</v>
      </c>
      <c r="M84" s="36">
        <f>SUMIFS(СВЦЭМ!$D$33:$D$776,СВЦЭМ!$A$33:$A$776,$A84,СВЦЭМ!$B$33:$B$776,M$83)+'СЕТ СН'!$H$14+СВЦЭМ!$D$10+'СЕТ СН'!$H$5-'СЕТ СН'!$H$24</f>
        <v>2795.24749324</v>
      </c>
      <c r="N84" s="36">
        <f>SUMIFS(СВЦЭМ!$D$33:$D$776,СВЦЭМ!$A$33:$A$776,$A84,СВЦЭМ!$B$33:$B$776,N$83)+'СЕТ СН'!$H$14+СВЦЭМ!$D$10+'СЕТ СН'!$H$5-'СЕТ СН'!$H$24</f>
        <v>2823.6945300799998</v>
      </c>
      <c r="O84" s="36">
        <f>SUMIFS(СВЦЭМ!$D$33:$D$776,СВЦЭМ!$A$33:$A$776,$A84,СВЦЭМ!$B$33:$B$776,O$83)+'СЕТ СН'!$H$14+СВЦЭМ!$D$10+'СЕТ СН'!$H$5-'СЕТ СН'!$H$24</f>
        <v>2835.7691860099999</v>
      </c>
      <c r="P84" s="36">
        <f>SUMIFS(СВЦЭМ!$D$33:$D$776,СВЦЭМ!$A$33:$A$776,$A84,СВЦЭМ!$B$33:$B$776,P$83)+'СЕТ СН'!$H$14+СВЦЭМ!$D$10+'СЕТ СН'!$H$5-'СЕТ СН'!$H$24</f>
        <v>2841.0110244899997</v>
      </c>
      <c r="Q84" s="36">
        <f>SUMIFS(СВЦЭМ!$D$33:$D$776,СВЦЭМ!$A$33:$A$776,$A84,СВЦЭМ!$B$33:$B$776,Q$83)+'СЕТ СН'!$H$14+СВЦЭМ!$D$10+'СЕТ СН'!$H$5-'СЕТ СН'!$H$24</f>
        <v>2836.7323405500001</v>
      </c>
      <c r="R84" s="36">
        <f>SUMIFS(СВЦЭМ!$D$33:$D$776,СВЦЭМ!$A$33:$A$776,$A84,СВЦЭМ!$B$33:$B$776,R$83)+'СЕТ СН'!$H$14+СВЦЭМ!$D$10+'СЕТ СН'!$H$5-'СЕТ СН'!$H$24</f>
        <v>2804.4733160699998</v>
      </c>
      <c r="S84" s="36">
        <f>SUMIFS(СВЦЭМ!$D$33:$D$776,СВЦЭМ!$A$33:$A$776,$A84,СВЦЭМ!$B$33:$B$776,S$83)+'СЕТ СН'!$H$14+СВЦЭМ!$D$10+'СЕТ СН'!$H$5-'СЕТ СН'!$H$24</f>
        <v>2770.9727127000001</v>
      </c>
      <c r="T84" s="36">
        <f>SUMIFS(СВЦЭМ!$D$33:$D$776,СВЦЭМ!$A$33:$A$776,$A84,СВЦЭМ!$B$33:$B$776,T$83)+'СЕТ СН'!$H$14+СВЦЭМ!$D$10+'СЕТ СН'!$H$5-'СЕТ СН'!$H$24</f>
        <v>2754.6328982800001</v>
      </c>
      <c r="U84" s="36">
        <f>SUMIFS(СВЦЭМ!$D$33:$D$776,СВЦЭМ!$A$33:$A$776,$A84,СВЦЭМ!$B$33:$B$776,U$83)+'СЕТ СН'!$H$14+СВЦЭМ!$D$10+'СЕТ СН'!$H$5-'СЕТ СН'!$H$24</f>
        <v>2733.7085990999999</v>
      </c>
      <c r="V84" s="36">
        <f>SUMIFS(СВЦЭМ!$D$33:$D$776,СВЦЭМ!$A$33:$A$776,$A84,СВЦЭМ!$B$33:$B$776,V$83)+'СЕТ СН'!$H$14+СВЦЭМ!$D$10+'СЕТ СН'!$H$5-'СЕТ СН'!$H$24</f>
        <v>2735.3998747099999</v>
      </c>
      <c r="W84" s="36">
        <f>SUMIFS(СВЦЭМ!$D$33:$D$776,СВЦЭМ!$A$33:$A$776,$A84,СВЦЭМ!$B$33:$B$776,W$83)+'СЕТ СН'!$H$14+СВЦЭМ!$D$10+'СЕТ СН'!$H$5-'СЕТ СН'!$H$24</f>
        <v>2745.9206829999998</v>
      </c>
      <c r="X84" s="36">
        <f>SUMIFS(СВЦЭМ!$D$33:$D$776,СВЦЭМ!$A$33:$A$776,$A84,СВЦЭМ!$B$33:$B$776,X$83)+'СЕТ СН'!$H$14+СВЦЭМ!$D$10+'СЕТ СН'!$H$5-'СЕТ СН'!$H$24</f>
        <v>2792.43784069</v>
      </c>
      <c r="Y84" s="36">
        <f>SUMIFS(СВЦЭМ!$D$33:$D$776,СВЦЭМ!$A$33:$A$776,$A84,СВЦЭМ!$B$33:$B$776,Y$83)+'СЕТ СН'!$H$14+СВЦЭМ!$D$10+'СЕТ СН'!$H$5-'СЕТ СН'!$H$24</f>
        <v>2848.0178310900001</v>
      </c>
      <c r="AA84" s="45"/>
    </row>
    <row r="85" spans="1:27" ht="15.75" x14ac:dyDescent="0.2">
      <c r="A85" s="35">
        <f>A84+1</f>
        <v>43526</v>
      </c>
      <c r="B85" s="36">
        <f>SUMIFS(СВЦЭМ!$D$33:$D$776,СВЦЭМ!$A$33:$A$776,$A85,СВЦЭМ!$B$33:$B$776,B$83)+'СЕТ СН'!$H$14+СВЦЭМ!$D$10+'СЕТ СН'!$H$5-'СЕТ СН'!$H$24</f>
        <v>2884.4808571200001</v>
      </c>
      <c r="C85" s="36">
        <f>SUMIFS(СВЦЭМ!$D$33:$D$776,СВЦЭМ!$A$33:$A$776,$A85,СВЦЭМ!$B$33:$B$776,C$83)+'СЕТ СН'!$H$14+СВЦЭМ!$D$10+'СЕТ СН'!$H$5-'СЕТ СН'!$H$24</f>
        <v>2903.0184213399998</v>
      </c>
      <c r="D85" s="36">
        <f>SUMIFS(СВЦЭМ!$D$33:$D$776,СВЦЭМ!$A$33:$A$776,$A85,СВЦЭМ!$B$33:$B$776,D$83)+'СЕТ СН'!$H$14+СВЦЭМ!$D$10+'СЕТ СН'!$H$5-'СЕТ СН'!$H$24</f>
        <v>2925.6840187600001</v>
      </c>
      <c r="E85" s="36">
        <f>SUMIFS(СВЦЭМ!$D$33:$D$776,СВЦЭМ!$A$33:$A$776,$A85,СВЦЭМ!$B$33:$B$776,E$83)+'СЕТ СН'!$H$14+СВЦЭМ!$D$10+'СЕТ СН'!$H$5-'СЕТ СН'!$H$24</f>
        <v>2925.6239523300001</v>
      </c>
      <c r="F85" s="36">
        <f>SUMIFS(СВЦЭМ!$D$33:$D$776,СВЦЭМ!$A$33:$A$776,$A85,СВЦЭМ!$B$33:$B$776,F$83)+'СЕТ СН'!$H$14+СВЦЭМ!$D$10+'СЕТ СН'!$H$5-'СЕТ СН'!$H$24</f>
        <v>2933.45326359</v>
      </c>
      <c r="G85" s="36">
        <f>SUMIFS(СВЦЭМ!$D$33:$D$776,СВЦЭМ!$A$33:$A$776,$A85,СВЦЭМ!$B$33:$B$776,G$83)+'СЕТ СН'!$H$14+СВЦЭМ!$D$10+'СЕТ СН'!$H$5-'СЕТ СН'!$H$24</f>
        <v>2921.2275274100002</v>
      </c>
      <c r="H85" s="36">
        <f>SUMIFS(СВЦЭМ!$D$33:$D$776,СВЦЭМ!$A$33:$A$776,$A85,СВЦЭМ!$B$33:$B$776,H$83)+'СЕТ СН'!$H$14+СВЦЭМ!$D$10+'СЕТ СН'!$H$5-'СЕТ СН'!$H$24</f>
        <v>2902.44633836</v>
      </c>
      <c r="I85" s="36">
        <f>SUMIFS(СВЦЭМ!$D$33:$D$776,СВЦЭМ!$A$33:$A$776,$A85,СВЦЭМ!$B$33:$B$776,I$83)+'СЕТ СН'!$H$14+СВЦЭМ!$D$10+'СЕТ СН'!$H$5-'СЕТ СН'!$H$24</f>
        <v>2839.2836767700001</v>
      </c>
      <c r="J85" s="36">
        <f>SUMIFS(СВЦЭМ!$D$33:$D$776,СВЦЭМ!$A$33:$A$776,$A85,СВЦЭМ!$B$33:$B$776,J$83)+'СЕТ СН'!$H$14+СВЦЭМ!$D$10+'СЕТ СН'!$H$5-'СЕТ СН'!$H$24</f>
        <v>2787.0242269800001</v>
      </c>
      <c r="K85" s="36">
        <f>SUMIFS(СВЦЭМ!$D$33:$D$776,СВЦЭМ!$A$33:$A$776,$A85,СВЦЭМ!$B$33:$B$776,K$83)+'СЕТ СН'!$H$14+СВЦЭМ!$D$10+'СЕТ СН'!$H$5-'СЕТ СН'!$H$24</f>
        <v>2767.4644152199999</v>
      </c>
      <c r="L85" s="36">
        <f>SUMIFS(СВЦЭМ!$D$33:$D$776,СВЦЭМ!$A$33:$A$776,$A85,СВЦЭМ!$B$33:$B$776,L$83)+'СЕТ СН'!$H$14+СВЦЭМ!$D$10+'СЕТ СН'!$H$5-'СЕТ СН'!$H$24</f>
        <v>2760.7654128099998</v>
      </c>
      <c r="M85" s="36">
        <f>SUMIFS(СВЦЭМ!$D$33:$D$776,СВЦЭМ!$A$33:$A$776,$A85,СВЦЭМ!$B$33:$B$776,M$83)+'СЕТ СН'!$H$14+СВЦЭМ!$D$10+'СЕТ СН'!$H$5-'СЕТ СН'!$H$24</f>
        <v>2784.5782101999998</v>
      </c>
      <c r="N85" s="36">
        <f>SUMIFS(СВЦЭМ!$D$33:$D$776,СВЦЭМ!$A$33:$A$776,$A85,СВЦЭМ!$B$33:$B$776,N$83)+'СЕТ СН'!$H$14+СВЦЭМ!$D$10+'СЕТ СН'!$H$5-'СЕТ СН'!$H$24</f>
        <v>2833.7224918100001</v>
      </c>
      <c r="O85" s="36">
        <f>SUMIFS(СВЦЭМ!$D$33:$D$776,СВЦЭМ!$A$33:$A$776,$A85,СВЦЭМ!$B$33:$B$776,O$83)+'СЕТ СН'!$H$14+СВЦЭМ!$D$10+'СЕТ СН'!$H$5-'СЕТ СН'!$H$24</f>
        <v>2837.2709458499999</v>
      </c>
      <c r="P85" s="36">
        <f>SUMIFS(СВЦЭМ!$D$33:$D$776,СВЦЭМ!$A$33:$A$776,$A85,СВЦЭМ!$B$33:$B$776,P$83)+'СЕТ СН'!$H$14+СВЦЭМ!$D$10+'СЕТ СН'!$H$5-'СЕТ СН'!$H$24</f>
        <v>2859.26367673</v>
      </c>
      <c r="Q85" s="36">
        <f>SUMIFS(СВЦЭМ!$D$33:$D$776,СВЦЭМ!$A$33:$A$776,$A85,СВЦЭМ!$B$33:$B$776,Q$83)+'СЕТ СН'!$H$14+СВЦЭМ!$D$10+'СЕТ СН'!$H$5-'СЕТ СН'!$H$24</f>
        <v>2856.2482789800001</v>
      </c>
      <c r="R85" s="36">
        <f>SUMIFS(СВЦЭМ!$D$33:$D$776,СВЦЭМ!$A$33:$A$776,$A85,СВЦЭМ!$B$33:$B$776,R$83)+'СЕТ СН'!$H$14+СВЦЭМ!$D$10+'СЕТ СН'!$H$5-'СЕТ СН'!$H$24</f>
        <v>2818.6662180100002</v>
      </c>
      <c r="S85" s="36">
        <f>SUMIFS(СВЦЭМ!$D$33:$D$776,СВЦЭМ!$A$33:$A$776,$A85,СВЦЭМ!$B$33:$B$776,S$83)+'СЕТ СН'!$H$14+СВЦЭМ!$D$10+'СЕТ СН'!$H$5-'СЕТ СН'!$H$24</f>
        <v>2776.4701979199999</v>
      </c>
      <c r="T85" s="36">
        <f>SUMIFS(СВЦЭМ!$D$33:$D$776,СВЦЭМ!$A$33:$A$776,$A85,СВЦЭМ!$B$33:$B$776,T$83)+'СЕТ СН'!$H$14+СВЦЭМ!$D$10+'СЕТ СН'!$H$5-'СЕТ СН'!$H$24</f>
        <v>2748.8641653300001</v>
      </c>
      <c r="U85" s="36">
        <f>SUMIFS(СВЦЭМ!$D$33:$D$776,СВЦЭМ!$A$33:$A$776,$A85,СВЦЭМ!$B$33:$B$776,U$83)+'СЕТ СН'!$H$14+СВЦЭМ!$D$10+'СЕТ СН'!$H$5-'СЕТ СН'!$H$24</f>
        <v>2718.1451703499997</v>
      </c>
      <c r="V85" s="36">
        <f>SUMIFS(СВЦЭМ!$D$33:$D$776,СВЦЭМ!$A$33:$A$776,$A85,СВЦЭМ!$B$33:$B$776,V$83)+'СЕТ СН'!$H$14+СВЦЭМ!$D$10+'СЕТ СН'!$H$5-'СЕТ СН'!$H$24</f>
        <v>2710.1797747999999</v>
      </c>
      <c r="W85" s="36">
        <f>SUMIFS(СВЦЭМ!$D$33:$D$776,СВЦЭМ!$A$33:$A$776,$A85,СВЦЭМ!$B$33:$B$776,W$83)+'СЕТ СН'!$H$14+СВЦЭМ!$D$10+'СЕТ СН'!$H$5-'СЕТ СН'!$H$24</f>
        <v>2717.7517678200002</v>
      </c>
      <c r="X85" s="36">
        <f>SUMIFS(СВЦЭМ!$D$33:$D$776,СВЦЭМ!$A$33:$A$776,$A85,СВЦЭМ!$B$33:$B$776,X$83)+'СЕТ СН'!$H$14+СВЦЭМ!$D$10+'СЕТ СН'!$H$5-'СЕТ СН'!$H$24</f>
        <v>2763.88848564</v>
      </c>
      <c r="Y85" s="36">
        <f>SUMIFS(СВЦЭМ!$D$33:$D$776,СВЦЭМ!$A$33:$A$776,$A85,СВЦЭМ!$B$33:$B$776,Y$83)+'СЕТ СН'!$H$14+СВЦЭМ!$D$10+'СЕТ СН'!$H$5-'СЕТ СН'!$H$24</f>
        <v>2826.0590363000001</v>
      </c>
    </row>
    <row r="86" spans="1:27" ht="15.75" x14ac:dyDescent="0.2">
      <c r="A86" s="35">
        <f t="shared" ref="A86:A114" si="2">A85+1</f>
        <v>43527</v>
      </c>
      <c r="B86" s="36">
        <f>SUMIFS(СВЦЭМ!$D$33:$D$776,СВЦЭМ!$A$33:$A$776,$A86,СВЦЭМ!$B$33:$B$776,B$83)+'СЕТ СН'!$H$14+СВЦЭМ!$D$10+'СЕТ СН'!$H$5-'СЕТ СН'!$H$24</f>
        <v>2857.0244332500001</v>
      </c>
      <c r="C86" s="36">
        <f>SUMIFS(СВЦЭМ!$D$33:$D$776,СВЦЭМ!$A$33:$A$776,$A86,СВЦЭМ!$B$33:$B$776,C$83)+'СЕТ СН'!$H$14+СВЦЭМ!$D$10+'СЕТ СН'!$H$5-'СЕТ СН'!$H$24</f>
        <v>2882.5352735299998</v>
      </c>
      <c r="D86" s="36">
        <f>SUMIFS(СВЦЭМ!$D$33:$D$776,СВЦЭМ!$A$33:$A$776,$A86,СВЦЭМ!$B$33:$B$776,D$83)+'СЕТ СН'!$H$14+СВЦЭМ!$D$10+'СЕТ СН'!$H$5-'СЕТ СН'!$H$24</f>
        <v>2912.0804018700001</v>
      </c>
      <c r="E86" s="36">
        <f>SUMIFS(СВЦЭМ!$D$33:$D$776,СВЦЭМ!$A$33:$A$776,$A86,СВЦЭМ!$B$33:$B$776,E$83)+'СЕТ СН'!$H$14+СВЦЭМ!$D$10+'СЕТ СН'!$H$5-'СЕТ СН'!$H$24</f>
        <v>2909.84233984</v>
      </c>
      <c r="F86" s="36">
        <f>SUMIFS(СВЦЭМ!$D$33:$D$776,СВЦЭМ!$A$33:$A$776,$A86,СВЦЭМ!$B$33:$B$776,F$83)+'СЕТ СН'!$H$14+СВЦЭМ!$D$10+'СЕТ СН'!$H$5-'СЕТ СН'!$H$24</f>
        <v>2925.2171590200001</v>
      </c>
      <c r="G86" s="36">
        <f>SUMIFS(СВЦЭМ!$D$33:$D$776,СВЦЭМ!$A$33:$A$776,$A86,СВЦЭМ!$B$33:$B$776,G$83)+'СЕТ СН'!$H$14+СВЦЭМ!$D$10+'СЕТ СН'!$H$5-'СЕТ СН'!$H$24</f>
        <v>2913.6568864199999</v>
      </c>
      <c r="H86" s="36">
        <f>SUMIFS(СВЦЭМ!$D$33:$D$776,СВЦЭМ!$A$33:$A$776,$A86,СВЦЭМ!$B$33:$B$776,H$83)+'СЕТ СН'!$H$14+СВЦЭМ!$D$10+'СЕТ СН'!$H$5-'СЕТ СН'!$H$24</f>
        <v>2904.0514609399997</v>
      </c>
      <c r="I86" s="36">
        <f>SUMIFS(СВЦЭМ!$D$33:$D$776,СВЦЭМ!$A$33:$A$776,$A86,СВЦЭМ!$B$33:$B$776,I$83)+'СЕТ СН'!$H$14+СВЦЭМ!$D$10+'СЕТ СН'!$H$5-'СЕТ СН'!$H$24</f>
        <v>2856.7497127000001</v>
      </c>
      <c r="J86" s="36">
        <f>SUMIFS(СВЦЭМ!$D$33:$D$776,СВЦЭМ!$A$33:$A$776,$A86,СВЦЭМ!$B$33:$B$776,J$83)+'СЕТ СН'!$H$14+СВЦЭМ!$D$10+'СЕТ СН'!$H$5-'СЕТ СН'!$H$24</f>
        <v>2790.8673682999997</v>
      </c>
      <c r="K86" s="36">
        <f>SUMIFS(СВЦЭМ!$D$33:$D$776,СВЦЭМ!$A$33:$A$776,$A86,СВЦЭМ!$B$33:$B$776,K$83)+'СЕТ СН'!$H$14+СВЦЭМ!$D$10+'СЕТ СН'!$H$5-'СЕТ СН'!$H$24</f>
        <v>2735.7500444400002</v>
      </c>
      <c r="L86" s="36">
        <f>SUMIFS(СВЦЭМ!$D$33:$D$776,СВЦЭМ!$A$33:$A$776,$A86,СВЦЭМ!$B$33:$B$776,L$83)+'СЕТ СН'!$H$14+СВЦЭМ!$D$10+'СЕТ СН'!$H$5-'СЕТ СН'!$H$24</f>
        <v>2719.79374878</v>
      </c>
      <c r="M86" s="36">
        <f>SUMIFS(СВЦЭМ!$D$33:$D$776,СВЦЭМ!$A$33:$A$776,$A86,СВЦЭМ!$B$33:$B$776,M$83)+'СЕТ СН'!$H$14+СВЦЭМ!$D$10+'СЕТ СН'!$H$5-'СЕТ СН'!$H$24</f>
        <v>2741.6639295200002</v>
      </c>
      <c r="N86" s="36">
        <f>SUMIFS(СВЦЭМ!$D$33:$D$776,СВЦЭМ!$A$33:$A$776,$A86,СВЦЭМ!$B$33:$B$776,N$83)+'СЕТ СН'!$H$14+СВЦЭМ!$D$10+'СЕТ СН'!$H$5-'СЕТ СН'!$H$24</f>
        <v>2762.3721299899998</v>
      </c>
      <c r="O86" s="36">
        <f>SUMIFS(СВЦЭМ!$D$33:$D$776,СВЦЭМ!$A$33:$A$776,$A86,СВЦЭМ!$B$33:$B$776,O$83)+'СЕТ СН'!$H$14+СВЦЭМ!$D$10+'СЕТ СН'!$H$5-'СЕТ СН'!$H$24</f>
        <v>2766.4068894000002</v>
      </c>
      <c r="P86" s="36">
        <f>SUMIFS(СВЦЭМ!$D$33:$D$776,СВЦЭМ!$A$33:$A$776,$A86,СВЦЭМ!$B$33:$B$776,P$83)+'СЕТ СН'!$H$14+СВЦЭМ!$D$10+'СЕТ СН'!$H$5-'СЕТ СН'!$H$24</f>
        <v>2780.9637982099998</v>
      </c>
      <c r="Q86" s="36">
        <f>SUMIFS(СВЦЭМ!$D$33:$D$776,СВЦЭМ!$A$33:$A$776,$A86,СВЦЭМ!$B$33:$B$776,Q$83)+'СЕТ СН'!$H$14+СВЦЭМ!$D$10+'СЕТ СН'!$H$5-'СЕТ СН'!$H$24</f>
        <v>2795.8211540100001</v>
      </c>
      <c r="R86" s="36">
        <f>SUMIFS(СВЦЭМ!$D$33:$D$776,СВЦЭМ!$A$33:$A$776,$A86,СВЦЭМ!$B$33:$B$776,R$83)+'СЕТ СН'!$H$14+СВЦЭМ!$D$10+'СЕТ СН'!$H$5-'СЕТ СН'!$H$24</f>
        <v>2804.0412649199998</v>
      </c>
      <c r="S86" s="36">
        <f>SUMIFS(СВЦЭМ!$D$33:$D$776,СВЦЭМ!$A$33:$A$776,$A86,СВЦЭМ!$B$33:$B$776,S$83)+'СЕТ СН'!$H$14+СВЦЭМ!$D$10+'СЕТ СН'!$H$5-'СЕТ СН'!$H$24</f>
        <v>2766.7676851199999</v>
      </c>
      <c r="T86" s="36">
        <f>SUMIFS(СВЦЭМ!$D$33:$D$776,СВЦЭМ!$A$33:$A$776,$A86,СВЦЭМ!$B$33:$B$776,T$83)+'СЕТ СН'!$H$14+СВЦЭМ!$D$10+'СЕТ СН'!$H$5-'СЕТ СН'!$H$24</f>
        <v>2748.7236530499999</v>
      </c>
      <c r="U86" s="36">
        <f>SUMIFS(СВЦЭМ!$D$33:$D$776,СВЦЭМ!$A$33:$A$776,$A86,СВЦЭМ!$B$33:$B$776,U$83)+'СЕТ СН'!$H$14+СВЦЭМ!$D$10+'СЕТ СН'!$H$5-'СЕТ СН'!$H$24</f>
        <v>2690.5729796099999</v>
      </c>
      <c r="V86" s="36">
        <f>SUMIFS(СВЦЭМ!$D$33:$D$776,СВЦЭМ!$A$33:$A$776,$A86,СВЦЭМ!$B$33:$B$776,V$83)+'СЕТ СН'!$H$14+СВЦЭМ!$D$10+'СЕТ СН'!$H$5-'СЕТ СН'!$H$24</f>
        <v>2690.6143468099999</v>
      </c>
      <c r="W86" s="36">
        <f>SUMIFS(СВЦЭМ!$D$33:$D$776,СВЦЭМ!$A$33:$A$776,$A86,СВЦЭМ!$B$33:$B$776,W$83)+'СЕТ СН'!$H$14+СВЦЭМ!$D$10+'СЕТ СН'!$H$5-'СЕТ СН'!$H$24</f>
        <v>2693.6518286400001</v>
      </c>
      <c r="X86" s="36">
        <f>SUMIFS(СВЦЭМ!$D$33:$D$776,СВЦЭМ!$A$33:$A$776,$A86,СВЦЭМ!$B$33:$B$776,X$83)+'СЕТ СН'!$H$14+СВЦЭМ!$D$10+'СЕТ СН'!$H$5-'СЕТ СН'!$H$24</f>
        <v>2742.2936493400002</v>
      </c>
      <c r="Y86" s="36">
        <f>SUMIFS(СВЦЭМ!$D$33:$D$776,СВЦЭМ!$A$33:$A$776,$A86,СВЦЭМ!$B$33:$B$776,Y$83)+'СЕТ СН'!$H$14+СВЦЭМ!$D$10+'СЕТ СН'!$H$5-'СЕТ СН'!$H$24</f>
        <v>2806.98634756</v>
      </c>
    </row>
    <row r="87" spans="1:27" ht="15.75" x14ac:dyDescent="0.2">
      <c r="A87" s="35">
        <f t="shared" si="2"/>
        <v>43528</v>
      </c>
      <c r="B87" s="36">
        <f>SUMIFS(СВЦЭМ!$D$33:$D$776,СВЦЭМ!$A$33:$A$776,$A87,СВЦЭМ!$B$33:$B$776,B$83)+'СЕТ СН'!$H$14+СВЦЭМ!$D$10+'СЕТ СН'!$H$5-'СЕТ СН'!$H$24</f>
        <v>2900.4268056700002</v>
      </c>
      <c r="C87" s="36">
        <f>SUMIFS(СВЦЭМ!$D$33:$D$776,СВЦЭМ!$A$33:$A$776,$A87,СВЦЭМ!$B$33:$B$776,C$83)+'СЕТ СН'!$H$14+СВЦЭМ!$D$10+'СЕТ СН'!$H$5-'СЕТ СН'!$H$24</f>
        <v>2925.03257781</v>
      </c>
      <c r="D87" s="36">
        <f>SUMIFS(СВЦЭМ!$D$33:$D$776,СВЦЭМ!$A$33:$A$776,$A87,СВЦЭМ!$B$33:$B$776,D$83)+'СЕТ СН'!$H$14+СВЦЭМ!$D$10+'СЕТ СН'!$H$5-'СЕТ СН'!$H$24</f>
        <v>2923.48779758</v>
      </c>
      <c r="E87" s="36">
        <f>SUMIFS(СВЦЭМ!$D$33:$D$776,СВЦЭМ!$A$33:$A$776,$A87,СВЦЭМ!$B$33:$B$776,E$83)+'СЕТ СН'!$H$14+СВЦЭМ!$D$10+'СЕТ СН'!$H$5-'СЕТ СН'!$H$24</f>
        <v>2923.6727719600003</v>
      </c>
      <c r="F87" s="36">
        <f>SUMIFS(СВЦЭМ!$D$33:$D$776,СВЦЭМ!$A$33:$A$776,$A87,СВЦЭМ!$B$33:$B$776,F$83)+'СЕТ СН'!$H$14+СВЦЭМ!$D$10+'СЕТ СН'!$H$5-'СЕТ СН'!$H$24</f>
        <v>2958.4533897199999</v>
      </c>
      <c r="G87" s="36">
        <f>SUMIFS(СВЦЭМ!$D$33:$D$776,СВЦЭМ!$A$33:$A$776,$A87,СВЦЭМ!$B$33:$B$776,G$83)+'СЕТ СН'!$H$14+СВЦЭМ!$D$10+'СЕТ СН'!$H$5-'СЕТ СН'!$H$24</f>
        <v>2928.1129910899999</v>
      </c>
      <c r="H87" s="36">
        <f>SUMIFS(СВЦЭМ!$D$33:$D$776,СВЦЭМ!$A$33:$A$776,$A87,СВЦЭМ!$B$33:$B$776,H$83)+'СЕТ СН'!$H$14+СВЦЭМ!$D$10+'СЕТ СН'!$H$5-'СЕТ СН'!$H$24</f>
        <v>2895.9728776500001</v>
      </c>
      <c r="I87" s="36">
        <f>SUMIFS(СВЦЭМ!$D$33:$D$776,СВЦЭМ!$A$33:$A$776,$A87,СВЦЭМ!$B$33:$B$776,I$83)+'СЕТ СН'!$H$14+СВЦЭМ!$D$10+'СЕТ СН'!$H$5-'СЕТ СН'!$H$24</f>
        <v>2828.5380797799999</v>
      </c>
      <c r="J87" s="36">
        <f>SUMIFS(СВЦЭМ!$D$33:$D$776,СВЦЭМ!$A$33:$A$776,$A87,СВЦЭМ!$B$33:$B$776,J$83)+'СЕТ СН'!$H$14+СВЦЭМ!$D$10+'СЕТ СН'!$H$5-'СЕТ СН'!$H$24</f>
        <v>2793.6827419699998</v>
      </c>
      <c r="K87" s="36">
        <f>SUMIFS(СВЦЭМ!$D$33:$D$776,СВЦЭМ!$A$33:$A$776,$A87,СВЦЭМ!$B$33:$B$776,K$83)+'СЕТ СН'!$H$14+СВЦЭМ!$D$10+'СЕТ СН'!$H$5-'СЕТ СН'!$H$24</f>
        <v>2770.86798873</v>
      </c>
      <c r="L87" s="36">
        <f>SUMIFS(СВЦЭМ!$D$33:$D$776,СВЦЭМ!$A$33:$A$776,$A87,СВЦЭМ!$B$33:$B$776,L$83)+'СЕТ СН'!$H$14+СВЦЭМ!$D$10+'СЕТ СН'!$H$5-'СЕТ СН'!$H$24</f>
        <v>2763.0480674199998</v>
      </c>
      <c r="M87" s="36">
        <f>SUMIFS(СВЦЭМ!$D$33:$D$776,СВЦЭМ!$A$33:$A$776,$A87,СВЦЭМ!$B$33:$B$776,M$83)+'СЕТ СН'!$H$14+СВЦЭМ!$D$10+'СЕТ СН'!$H$5-'СЕТ СН'!$H$24</f>
        <v>2779.32619325</v>
      </c>
      <c r="N87" s="36">
        <f>SUMIFS(СВЦЭМ!$D$33:$D$776,СВЦЭМ!$A$33:$A$776,$A87,СВЦЭМ!$B$33:$B$776,N$83)+'СЕТ СН'!$H$14+СВЦЭМ!$D$10+'СЕТ СН'!$H$5-'СЕТ СН'!$H$24</f>
        <v>2805.4340924099997</v>
      </c>
      <c r="O87" s="36">
        <f>SUMIFS(СВЦЭМ!$D$33:$D$776,СВЦЭМ!$A$33:$A$776,$A87,СВЦЭМ!$B$33:$B$776,O$83)+'СЕТ СН'!$H$14+СВЦЭМ!$D$10+'СЕТ СН'!$H$5-'СЕТ СН'!$H$24</f>
        <v>2813.9272222999998</v>
      </c>
      <c r="P87" s="36">
        <f>SUMIFS(СВЦЭМ!$D$33:$D$776,СВЦЭМ!$A$33:$A$776,$A87,СВЦЭМ!$B$33:$B$776,P$83)+'СЕТ СН'!$H$14+СВЦЭМ!$D$10+'СЕТ СН'!$H$5-'СЕТ СН'!$H$24</f>
        <v>2821.5331633599999</v>
      </c>
      <c r="Q87" s="36">
        <f>SUMIFS(СВЦЭМ!$D$33:$D$776,СВЦЭМ!$A$33:$A$776,$A87,СВЦЭМ!$B$33:$B$776,Q$83)+'СЕТ СН'!$H$14+СВЦЭМ!$D$10+'СЕТ СН'!$H$5-'СЕТ СН'!$H$24</f>
        <v>2821.0268144299998</v>
      </c>
      <c r="R87" s="36">
        <f>SUMIFS(СВЦЭМ!$D$33:$D$776,СВЦЭМ!$A$33:$A$776,$A87,СВЦЭМ!$B$33:$B$776,R$83)+'СЕТ СН'!$H$14+СВЦЭМ!$D$10+'СЕТ СН'!$H$5-'СЕТ СН'!$H$24</f>
        <v>2791.4522093300002</v>
      </c>
      <c r="S87" s="36">
        <f>SUMIFS(СВЦЭМ!$D$33:$D$776,СВЦЭМ!$A$33:$A$776,$A87,СВЦЭМ!$B$33:$B$776,S$83)+'СЕТ СН'!$H$14+СВЦЭМ!$D$10+'СЕТ СН'!$H$5-'СЕТ СН'!$H$24</f>
        <v>2728.4902337600001</v>
      </c>
      <c r="T87" s="36">
        <f>SUMIFS(СВЦЭМ!$D$33:$D$776,СВЦЭМ!$A$33:$A$776,$A87,СВЦЭМ!$B$33:$B$776,T$83)+'СЕТ СН'!$H$14+СВЦЭМ!$D$10+'СЕТ СН'!$H$5-'СЕТ СН'!$H$24</f>
        <v>2710.8036318099998</v>
      </c>
      <c r="U87" s="36">
        <f>SUMIFS(СВЦЭМ!$D$33:$D$776,СВЦЭМ!$A$33:$A$776,$A87,СВЦЭМ!$B$33:$B$776,U$83)+'СЕТ СН'!$H$14+СВЦЭМ!$D$10+'СЕТ СН'!$H$5-'СЕТ СН'!$H$24</f>
        <v>2696.7097042699997</v>
      </c>
      <c r="V87" s="36">
        <f>SUMIFS(СВЦЭМ!$D$33:$D$776,СВЦЭМ!$A$33:$A$776,$A87,СВЦЭМ!$B$33:$B$776,V$83)+'СЕТ СН'!$H$14+СВЦЭМ!$D$10+'СЕТ СН'!$H$5-'СЕТ СН'!$H$24</f>
        <v>2697.43204844</v>
      </c>
      <c r="W87" s="36">
        <f>SUMIFS(СВЦЭМ!$D$33:$D$776,СВЦЭМ!$A$33:$A$776,$A87,СВЦЭМ!$B$33:$B$776,W$83)+'СЕТ СН'!$H$14+СВЦЭМ!$D$10+'СЕТ СН'!$H$5-'СЕТ СН'!$H$24</f>
        <v>2704.2561670300001</v>
      </c>
      <c r="X87" s="36">
        <f>SUMIFS(СВЦЭМ!$D$33:$D$776,СВЦЭМ!$A$33:$A$776,$A87,СВЦЭМ!$B$33:$B$776,X$83)+'СЕТ СН'!$H$14+СВЦЭМ!$D$10+'СЕТ СН'!$H$5-'СЕТ СН'!$H$24</f>
        <v>2750.9880246399998</v>
      </c>
      <c r="Y87" s="36">
        <f>SUMIFS(СВЦЭМ!$D$33:$D$776,СВЦЭМ!$A$33:$A$776,$A87,СВЦЭМ!$B$33:$B$776,Y$83)+'СЕТ СН'!$H$14+СВЦЭМ!$D$10+'СЕТ СН'!$H$5-'СЕТ СН'!$H$24</f>
        <v>2794.5533455200002</v>
      </c>
    </row>
    <row r="88" spans="1:27" ht="15.75" x14ac:dyDescent="0.2">
      <c r="A88" s="35">
        <f t="shared" si="2"/>
        <v>43529</v>
      </c>
      <c r="B88" s="36">
        <f>SUMIFS(СВЦЭМ!$D$33:$D$776,СВЦЭМ!$A$33:$A$776,$A88,СВЦЭМ!$B$33:$B$776,B$83)+'СЕТ СН'!$H$14+СВЦЭМ!$D$10+'СЕТ СН'!$H$5-'СЕТ СН'!$H$24</f>
        <v>2817.84911827</v>
      </c>
      <c r="C88" s="36">
        <f>SUMIFS(СВЦЭМ!$D$33:$D$776,СВЦЭМ!$A$33:$A$776,$A88,СВЦЭМ!$B$33:$B$776,C$83)+'СЕТ СН'!$H$14+СВЦЭМ!$D$10+'СЕТ СН'!$H$5-'СЕТ СН'!$H$24</f>
        <v>2844.72502093</v>
      </c>
      <c r="D88" s="36">
        <f>SUMIFS(СВЦЭМ!$D$33:$D$776,СВЦЭМ!$A$33:$A$776,$A88,СВЦЭМ!$B$33:$B$776,D$83)+'СЕТ СН'!$H$14+СВЦЭМ!$D$10+'СЕТ СН'!$H$5-'СЕТ СН'!$H$24</f>
        <v>2871.6280531500001</v>
      </c>
      <c r="E88" s="36">
        <f>SUMIFS(СВЦЭМ!$D$33:$D$776,СВЦЭМ!$A$33:$A$776,$A88,СВЦЭМ!$B$33:$B$776,E$83)+'СЕТ СН'!$H$14+СВЦЭМ!$D$10+'СЕТ СН'!$H$5-'СЕТ СН'!$H$24</f>
        <v>2877.7833266799998</v>
      </c>
      <c r="F88" s="36">
        <f>SUMIFS(СВЦЭМ!$D$33:$D$776,СВЦЭМ!$A$33:$A$776,$A88,СВЦЭМ!$B$33:$B$776,F$83)+'СЕТ СН'!$H$14+СВЦЭМ!$D$10+'СЕТ СН'!$H$5-'СЕТ СН'!$H$24</f>
        <v>2888.3222314700001</v>
      </c>
      <c r="G88" s="36">
        <f>SUMIFS(СВЦЭМ!$D$33:$D$776,СВЦЭМ!$A$33:$A$776,$A88,СВЦЭМ!$B$33:$B$776,G$83)+'СЕТ СН'!$H$14+СВЦЭМ!$D$10+'СЕТ СН'!$H$5-'СЕТ СН'!$H$24</f>
        <v>2864.6592246</v>
      </c>
      <c r="H88" s="36">
        <f>SUMIFS(СВЦЭМ!$D$33:$D$776,СВЦЭМ!$A$33:$A$776,$A88,СВЦЭМ!$B$33:$B$776,H$83)+'СЕТ СН'!$H$14+СВЦЭМ!$D$10+'СЕТ СН'!$H$5-'СЕТ СН'!$H$24</f>
        <v>2822.0605707899999</v>
      </c>
      <c r="I88" s="36">
        <f>SUMIFS(СВЦЭМ!$D$33:$D$776,СВЦЭМ!$A$33:$A$776,$A88,СВЦЭМ!$B$33:$B$776,I$83)+'СЕТ СН'!$H$14+СВЦЭМ!$D$10+'СЕТ СН'!$H$5-'СЕТ СН'!$H$24</f>
        <v>2767.9409591499998</v>
      </c>
      <c r="J88" s="36">
        <f>SUMIFS(СВЦЭМ!$D$33:$D$776,СВЦЭМ!$A$33:$A$776,$A88,СВЦЭМ!$B$33:$B$776,J$83)+'СЕТ СН'!$H$14+СВЦЭМ!$D$10+'СЕТ СН'!$H$5-'СЕТ СН'!$H$24</f>
        <v>2738.1258803199999</v>
      </c>
      <c r="K88" s="36">
        <f>SUMIFS(СВЦЭМ!$D$33:$D$776,СВЦЭМ!$A$33:$A$776,$A88,СВЦЭМ!$B$33:$B$776,K$83)+'СЕТ СН'!$H$14+СВЦЭМ!$D$10+'СЕТ СН'!$H$5-'СЕТ СН'!$H$24</f>
        <v>2714.9612465999999</v>
      </c>
      <c r="L88" s="36">
        <f>SUMIFS(СВЦЭМ!$D$33:$D$776,СВЦЭМ!$A$33:$A$776,$A88,СВЦЭМ!$B$33:$B$776,L$83)+'СЕТ СН'!$H$14+СВЦЭМ!$D$10+'СЕТ СН'!$H$5-'СЕТ СН'!$H$24</f>
        <v>2712.8670430500001</v>
      </c>
      <c r="M88" s="36">
        <f>SUMIFS(СВЦЭМ!$D$33:$D$776,СВЦЭМ!$A$33:$A$776,$A88,СВЦЭМ!$B$33:$B$776,M$83)+'СЕТ СН'!$H$14+СВЦЭМ!$D$10+'СЕТ СН'!$H$5-'СЕТ СН'!$H$24</f>
        <v>2748.4959303999999</v>
      </c>
      <c r="N88" s="36">
        <f>SUMIFS(СВЦЭМ!$D$33:$D$776,СВЦЭМ!$A$33:$A$776,$A88,СВЦЭМ!$B$33:$B$776,N$83)+'СЕТ СН'!$H$14+СВЦЭМ!$D$10+'СЕТ СН'!$H$5-'СЕТ СН'!$H$24</f>
        <v>2785.1910296199999</v>
      </c>
      <c r="O88" s="36">
        <f>SUMIFS(СВЦЭМ!$D$33:$D$776,СВЦЭМ!$A$33:$A$776,$A88,СВЦЭМ!$B$33:$B$776,O$83)+'СЕТ СН'!$H$14+СВЦЭМ!$D$10+'СЕТ СН'!$H$5-'СЕТ СН'!$H$24</f>
        <v>2782.63998889</v>
      </c>
      <c r="P88" s="36">
        <f>SUMIFS(СВЦЭМ!$D$33:$D$776,СВЦЭМ!$A$33:$A$776,$A88,СВЦЭМ!$B$33:$B$776,P$83)+'СЕТ СН'!$H$14+СВЦЭМ!$D$10+'СЕТ СН'!$H$5-'СЕТ СН'!$H$24</f>
        <v>2818.0305987000002</v>
      </c>
      <c r="Q88" s="36">
        <f>SUMIFS(СВЦЭМ!$D$33:$D$776,СВЦЭМ!$A$33:$A$776,$A88,СВЦЭМ!$B$33:$B$776,Q$83)+'СЕТ СН'!$H$14+СВЦЭМ!$D$10+'СЕТ СН'!$H$5-'СЕТ СН'!$H$24</f>
        <v>2812.3390343599999</v>
      </c>
      <c r="R88" s="36">
        <f>SUMIFS(СВЦЭМ!$D$33:$D$776,СВЦЭМ!$A$33:$A$776,$A88,СВЦЭМ!$B$33:$B$776,R$83)+'СЕТ СН'!$H$14+СВЦЭМ!$D$10+'СЕТ СН'!$H$5-'СЕТ СН'!$H$24</f>
        <v>2780.03003051</v>
      </c>
      <c r="S88" s="36">
        <f>SUMIFS(СВЦЭМ!$D$33:$D$776,СВЦЭМ!$A$33:$A$776,$A88,СВЦЭМ!$B$33:$B$776,S$83)+'СЕТ СН'!$H$14+СВЦЭМ!$D$10+'СЕТ СН'!$H$5-'СЕТ СН'!$H$24</f>
        <v>2737.8927742999999</v>
      </c>
      <c r="T88" s="36">
        <f>SUMIFS(СВЦЭМ!$D$33:$D$776,СВЦЭМ!$A$33:$A$776,$A88,СВЦЭМ!$B$33:$B$776,T$83)+'СЕТ СН'!$H$14+СВЦЭМ!$D$10+'СЕТ СН'!$H$5-'СЕТ СН'!$H$24</f>
        <v>2716.1607289899998</v>
      </c>
      <c r="U88" s="36">
        <f>SUMIFS(СВЦЭМ!$D$33:$D$776,СВЦЭМ!$A$33:$A$776,$A88,СВЦЭМ!$B$33:$B$776,U$83)+'СЕТ СН'!$H$14+СВЦЭМ!$D$10+'СЕТ СН'!$H$5-'СЕТ СН'!$H$24</f>
        <v>2686.3797769600001</v>
      </c>
      <c r="V88" s="36">
        <f>SUMIFS(СВЦЭМ!$D$33:$D$776,СВЦЭМ!$A$33:$A$776,$A88,СВЦЭМ!$B$33:$B$776,V$83)+'СЕТ СН'!$H$14+СВЦЭМ!$D$10+'СЕТ СН'!$H$5-'СЕТ СН'!$H$24</f>
        <v>2688.1422484</v>
      </c>
      <c r="W88" s="36">
        <f>SUMIFS(СВЦЭМ!$D$33:$D$776,СВЦЭМ!$A$33:$A$776,$A88,СВЦЭМ!$B$33:$B$776,W$83)+'СЕТ СН'!$H$14+СВЦЭМ!$D$10+'СЕТ СН'!$H$5-'СЕТ СН'!$H$24</f>
        <v>2698.6237736600001</v>
      </c>
      <c r="X88" s="36">
        <f>SUMIFS(СВЦЭМ!$D$33:$D$776,СВЦЭМ!$A$33:$A$776,$A88,СВЦЭМ!$B$33:$B$776,X$83)+'СЕТ СН'!$H$14+СВЦЭМ!$D$10+'СЕТ СН'!$H$5-'СЕТ СН'!$H$24</f>
        <v>2755.2808601400002</v>
      </c>
      <c r="Y88" s="36">
        <f>SUMIFS(СВЦЭМ!$D$33:$D$776,СВЦЭМ!$A$33:$A$776,$A88,СВЦЭМ!$B$33:$B$776,Y$83)+'СЕТ СН'!$H$14+СВЦЭМ!$D$10+'СЕТ СН'!$H$5-'СЕТ СН'!$H$24</f>
        <v>2804.8617462500001</v>
      </c>
    </row>
    <row r="89" spans="1:27" ht="15.75" x14ac:dyDescent="0.2">
      <c r="A89" s="35">
        <f t="shared" si="2"/>
        <v>43530</v>
      </c>
      <c r="B89" s="36">
        <f>SUMIFS(СВЦЭМ!$D$33:$D$776,СВЦЭМ!$A$33:$A$776,$A89,СВЦЭМ!$B$33:$B$776,B$83)+'СЕТ СН'!$H$14+СВЦЭМ!$D$10+'СЕТ СН'!$H$5-'СЕТ СН'!$H$24</f>
        <v>2880.5664738099999</v>
      </c>
      <c r="C89" s="36">
        <f>SUMIFS(СВЦЭМ!$D$33:$D$776,СВЦЭМ!$A$33:$A$776,$A89,СВЦЭМ!$B$33:$B$776,C$83)+'СЕТ СН'!$H$14+СВЦЭМ!$D$10+'СЕТ СН'!$H$5-'СЕТ СН'!$H$24</f>
        <v>2901.8658377100001</v>
      </c>
      <c r="D89" s="36">
        <f>SUMIFS(СВЦЭМ!$D$33:$D$776,СВЦЭМ!$A$33:$A$776,$A89,СВЦЭМ!$B$33:$B$776,D$83)+'СЕТ СН'!$H$14+СВЦЭМ!$D$10+'СЕТ СН'!$H$5-'СЕТ СН'!$H$24</f>
        <v>2896.29081107</v>
      </c>
      <c r="E89" s="36">
        <f>SUMIFS(СВЦЭМ!$D$33:$D$776,СВЦЭМ!$A$33:$A$776,$A89,СВЦЭМ!$B$33:$B$776,E$83)+'СЕТ СН'!$H$14+СВЦЭМ!$D$10+'СЕТ СН'!$H$5-'СЕТ СН'!$H$24</f>
        <v>2891.6147562699998</v>
      </c>
      <c r="F89" s="36">
        <f>SUMIFS(СВЦЭМ!$D$33:$D$776,СВЦЭМ!$A$33:$A$776,$A89,СВЦЭМ!$B$33:$B$776,F$83)+'СЕТ СН'!$H$14+СВЦЭМ!$D$10+'СЕТ СН'!$H$5-'СЕТ СН'!$H$24</f>
        <v>2890.47862811</v>
      </c>
      <c r="G89" s="36">
        <f>SUMIFS(СВЦЭМ!$D$33:$D$776,СВЦЭМ!$A$33:$A$776,$A89,СВЦЭМ!$B$33:$B$776,G$83)+'СЕТ СН'!$H$14+СВЦЭМ!$D$10+'СЕТ СН'!$H$5-'СЕТ СН'!$H$24</f>
        <v>2880.5313124499999</v>
      </c>
      <c r="H89" s="36">
        <f>SUMIFS(СВЦЭМ!$D$33:$D$776,СВЦЭМ!$A$33:$A$776,$A89,СВЦЭМ!$B$33:$B$776,H$83)+'СЕТ СН'!$H$14+СВЦЭМ!$D$10+'СЕТ СН'!$H$5-'СЕТ СН'!$H$24</f>
        <v>2860.1039046699998</v>
      </c>
      <c r="I89" s="36">
        <f>SUMIFS(СВЦЭМ!$D$33:$D$776,СВЦЭМ!$A$33:$A$776,$A89,СВЦЭМ!$B$33:$B$776,I$83)+'СЕТ СН'!$H$14+СВЦЭМ!$D$10+'СЕТ СН'!$H$5-'СЕТ СН'!$H$24</f>
        <v>2820.5188588400001</v>
      </c>
      <c r="J89" s="36">
        <f>SUMIFS(СВЦЭМ!$D$33:$D$776,СВЦЭМ!$A$33:$A$776,$A89,СВЦЭМ!$B$33:$B$776,J$83)+'СЕТ СН'!$H$14+СВЦЭМ!$D$10+'СЕТ СН'!$H$5-'СЕТ СН'!$H$24</f>
        <v>2777.37210362</v>
      </c>
      <c r="K89" s="36">
        <f>SUMIFS(СВЦЭМ!$D$33:$D$776,СВЦЭМ!$A$33:$A$776,$A89,СВЦЭМ!$B$33:$B$776,K$83)+'СЕТ СН'!$H$14+СВЦЭМ!$D$10+'СЕТ СН'!$H$5-'СЕТ СН'!$H$24</f>
        <v>2758.16038776</v>
      </c>
      <c r="L89" s="36">
        <f>SUMIFS(СВЦЭМ!$D$33:$D$776,СВЦЭМ!$A$33:$A$776,$A89,СВЦЭМ!$B$33:$B$776,L$83)+'СЕТ СН'!$H$14+СВЦЭМ!$D$10+'СЕТ СН'!$H$5-'СЕТ СН'!$H$24</f>
        <v>2751.0758606600002</v>
      </c>
      <c r="M89" s="36">
        <f>SUMIFS(СВЦЭМ!$D$33:$D$776,СВЦЭМ!$A$33:$A$776,$A89,СВЦЭМ!$B$33:$B$776,M$83)+'СЕТ СН'!$H$14+СВЦЭМ!$D$10+'СЕТ СН'!$H$5-'СЕТ СН'!$H$24</f>
        <v>2788.7764322100002</v>
      </c>
      <c r="N89" s="36">
        <f>SUMIFS(СВЦЭМ!$D$33:$D$776,СВЦЭМ!$A$33:$A$776,$A89,СВЦЭМ!$B$33:$B$776,N$83)+'СЕТ СН'!$H$14+СВЦЭМ!$D$10+'СЕТ СН'!$H$5-'СЕТ СН'!$H$24</f>
        <v>2835.4670401799999</v>
      </c>
      <c r="O89" s="36">
        <f>SUMIFS(СВЦЭМ!$D$33:$D$776,СВЦЭМ!$A$33:$A$776,$A89,СВЦЭМ!$B$33:$B$776,O$83)+'СЕТ СН'!$H$14+СВЦЭМ!$D$10+'СЕТ СН'!$H$5-'СЕТ СН'!$H$24</f>
        <v>2837.9995068099997</v>
      </c>
      <c r="P89" s="36">
        <f>SUMIFS(СВЦЭМ!$D$33:$D$776,СВЦЭМ!$A$33:$A$776,$A89,СВЦЭМ!$B$33:$B$776,P$83)+'СЕТ СН'!$H$14+СВЦЭМ!$D$10+'СЕТ СН'!$H$5-'СЕТ СН'!$H$24</f>
        <v>2855.7119062100001</v>
      </c>
      <c r="Q89" s="36">
        <f>SUMIFS(СВЦЭМ!$D$33:$D$776,СВЦЭМ!$A$33:$A$776,$A89,СВЦЭМ!$B$33:$B$776,Q$83)+'СЕТ СН'!$H$14+СВЦЭМ!$D$10+'СЕТ СН'!$H$5-'СЕТ СН'!$H$24</f>
        <v>2857.32626463</v>
      </c>
      <c r="R89" s="36">
        <f>SUMIFS(СВЦЭМ!$D$33:$D$776,СВЦЭМ!$A$33:$A$776,$A89,СВЦЭМ!$B$33:$B$776,R$83)+'СЕТ СН'!$H$14+СВЦЭМ!$D$10+'СЕТ СН'!$H$5-'СЕТ СН'!$H$24</f>
        <v>2841.1511867600002</v>
      </c>
      <c r="S89" s="36">
        <f>SUMIFS(СВЦЭМ!$D$33:$D$776,СВЦЭМ!$A$33:$A$776,$A89,СВЦЭМ!$B$33:$B$776,S$83)+'СЕТ СН'!$H$14+СВЦЭМ!$D$10+'СЕТ СН'!$H$5-'СЕТ СН'!$H$24</f>
        <v>2796.17270891</v>
      </c>
      <c r="T89" s="36">
        <f>SUMIFS(СВЦЭМ!$D$33:$D$776,СВЦЭМ!$A$33:$A$776,$A89,СВЦЭМ!$B$33:$B$776,T$83)+'СЕТ СН'!$H$14+СВЦЭМ!$D$10+'СЕТ СН'!$H$5-'СЕТ СН'!$H$24</f>
        <v>2772.1644593800002</v>
      </c>
      <c r="U89" s="36">
        <f>SUMIFS(СВЦЭМ!$D$33:$D$776,СВЦЭМ!$A$33:$A$776,$A89,СВЦЭМ!$B$33:$B$776,U$83)+'СЕТ СН'!$H$14+СВЦЭМ!$D$10+'СЕТ СН'!$H$5-'СЕТ СН'!$H$24</f>
        <v>2721.1421629699998</v>
      </c>
      <c r="V89" s="36">
        <f>SUMIFS(СВЦЭМ!$D$33:$D$776,СВЦЭМ!$A$33:$A$776,$A89,СВЦЭМ!$B$33:$B$776,V$83)+'СЕТ СН'!$H$14+СВЦЭМ!$D$10+'СЕТ СН'!$H$5-'СЕТ СН'!$H$24</f>
        <v>2723.3717093599998</v>
      </c>
      <c r="W89" s="36">
        <f>SUMIFS(СВЦЭМ!$D$33:$D$776,СВЦЭМ!$A$33:$A$776,$A89,СВЦЭМ!$B$33:$B$776,W$83)+'СЕТ СН'!$H$14+СВЦЭМ!$D$10+'СЕТ СН'!$H$5-'СЕТ СН'!$H$24</f>
        <v>2711.9377427700001</v>
      </c>
      <c r="X89" s="36">
        <f>SUMIFS(СВЦЭМ!$D$33:$D$776,СВЦЭМ!$A$33:$A$776,$A89,СВЦЭМ!$B$33:$B$776,X$83)+'СЕТ СН'!$H$14+СВЦЭМ!$D$10+'СЕТ СН'!$H$5-'СЕТ СН'!$H$24</f>
        <v>2750.87453637</v>
      </c>
      <c r="Y89" s="36">
        <f>SUMIFS(СВЦЭМ!$D$33:$D$776,СВЦЭМ!$A$33:$A$776,$A89,СВЦЭМ!$B$33:$B$776,Y$83)+'СЕТ СН'!$H$14+СВЦЭМ!$D$10+'СЕТ СН'!$H$5-'СЕТ СН'!$H$24</f>
        <v>2793.0282618599999</v>
      </c>
    </row>
    <row r="90" spans="1:27" ht="15.75" x14ac:dyDescent="0.2">
      <c r="A90" s="35">
        <f t="shared" si="2"/>
        <v>43531</v>
      </c>
      <c r="B90" s="36">
        <f>SUMIFS(СВЦЭМ!$D$33:$D$776,СВЦЭМ!$A$33:$A$776,$A90,СВЦЭМ!$B$33:$B$776,B$83)+'СЕТ СН'!$H$14+СВЦЭМ!$D$10+'СЕТ СН'!$H$5-'СЕТ СН'!$H$24</f>
        <v>2874.9129236600002</v>
      </c>
      <c r="C90" s="36">
        <f>SUMIFS(СВЦЭМ!$D$33:$D$776,СВЦЭМ!$A$33:$A$776,$A90,СВЦЭМ!$B$33:$B$776,C$83)+'СЕТ СН'!$H$14+СВЦЭМ!$D$10+'СЕТ СН'!$H$5-'СЕТ СН'!$H$24</f>
        <v>2897.1711817400001</v>
      </c>
      <c r="D90" s="36">
        <f>SUMIFS(СВЦЭМ!$D$33:$D$776,СВЦЭМ!$A$33:$A$776,$A90,СВЦЭМ!$B$33:$B$776,D$83)+'СЕТ СН'!$H$14+СВЦЭМ!$D$10+'СЕТ СН'!$H$5-'СЕТ СН'!$H$24</f>
        <v>2887.2184493599998</v>
      </c>
      <c r="E90" s="36">
        <f>SUMIFS(СВЦЭМ!$D$33:$D$776,СВЦЭМ!$A$33:$A$776,$A90,СВЦЭМ!$B$33:$B$776,E$83)+'СЕТ СН'!$H$14+СВЦЭМ!$D$10+'СЕТ СН'!$H$5-'СЕТ СН'!$H$24</f>
        <v>2884.8591385300001</v>
      </c>
      <c r="F90" s="36">
        <f>SUMIFS(СВЦЭМ!$D$33:$D$776,СВЦЭМ!$A$33:$A$776,$A90,СВЦЭМ!$B$33:$B$776,F$83)+'СЕТ СН'!$H$14+СВЦЭМ!$D$10+'СЕТ СН'!$H$5-'СЕТ СН'!$H$24</f>
        <v>2886.2715578100001</v>
      </c>
      <c r="G90" s="36">
        <f>SUMIFS(СВЦЭМ!$D$33:$D$776,СВЦЭМ!$A$33:$A$776,$A90,СВЦЭМ!$B$33:$B$776,G$83)+'СЕТ СН'!$H$14+СВЦЭМ!$D$10+'СЕТ СН'!$H$5-'СЕТ СН'!$H$24</f>
        <v>2879.8229286599999</v>
      </c>
      <c r="H90" s="36">
        <f>SUMIFS(СВЦЭМ!$D$33:$D$776,СВЦЭМ!$A$33:$A$776,$A90,СВЦЭМ!$B$33:$B$776,H$83)+'СЕТ СН'!$H$14+СВЦЭМ!$D$10+'СЕТ СН'!$H$5-'СЕТ СН'!$H$24</f>
        <v>2849.54162739</v>
      </c>
      <c r="I90" s="36">
        <f>SUMIFS(СВЦЭМ!$D$33:$D$776,СВЦЭМ!$A$33:$A$776,$A90,СВЦЭМ!$B$33:$B$776,I$83)+'СЕТ СН'!$H$14+СВЦЭМ!$D$10+'СЕТ СН'!$H$5-'СЕТ СН'!$H$24</f>
        <v>2805.2592164799998</v>
      </c>
      <c r="J90" s="36">
        <f>SUMIFS(СВЦЭМ!$D$33:$D$776,СВЦЭМ!$A$33:$A$776,$A90,СВЦЭМ!$B$33:$B$776,J$83)+'СЕТ СН'!$H$14+СВЦЭМ!$D$10+'СЕТ СН'!$H$5-'СЕТ СН'!$H$24</f>
        <v>2762.1248095700003</v>
      </c>
      <c r="K90" s="36">
        <f>SUMIFS(СВЦЭМ!$D$33:$D$776,СВЦЭМ!$A$33:$A$776,$A90,СВЦЭМ!$B$33:$B$776,K$83)+'СЕТ СН'!$H$14+СВЦЭМ!$D$10+'СЕТ СН'!$H$5-'СЕТ СН'!$H$24</f>
        <v>2747.86403453</v>
      </c>
      <c r="L90" s="36">
        <f>SUMIFS(СВЦЭМ!$D$33:$D$776,СВЦЭМ!$A$33:$A$776,$A90,СВЦЭМ!$B$33:$B$776,L$83)+'СЕТ СН'!$H$14+СВЦЭМ!$D$10+'СЕТ СН'!$H$5-'СЕТ СН'!$H$24</f>
        <v>2754.25151353</v>
      </c>
      <c r="M90" s="36">
        <f>SUMIFS(СВЦЭМ!$D$33:$D$776,СВЦЭМ!$A$33:$A$776,$A90,СВЦЭМ!$B$33:$B$776,M$83)+'СЕТ СН'!$H$14+СВЦЭМ!$D$10+'СЕТ СН'!$H$5-'СЕТ СН'!$H$24</f>
        <v>2783.0370047300003</v>
      </c>
      <c r="N90" s="36">
        <f>SUMIFS(СВЦЭМ!$D$33:$D$776,СВЦЭМ!$A$33:$A$776,$A90,СВЦЭМ!$B$33:$B$776,N$83)+'СЕТ СН'!$H$14+СВЦЭМ!$D$10+'СЕТ СН'!$H$5-'СЕТ СН'!$H$24</f>
        <v>2832.2615571900001</v>
      </c>
      <c r="O90" s="36">
        <f>SUMIFS(СВЦЭМ!$D$33:$D$776,СВЦЭМ!$A$33:$A$776,$A90,СВЦЭМ!$B$33:$B$776,O$83)+'СЕТ СН'!$H$14+СВЦЭМ!$D$10+'СЕТ СН'!$H$5-'СЕТ СН'!$H$24</f>
        <v>2842.23385168</v>
      </c>
      <c r="P90" s="36">
        <f>SUMIFS(СВЦЭМ!$D$33:$D$776,СВЦЭМ!$A$33:$A$776,$A90,СВЦЭМ!$B$33:$B$776,P$83)+'СЕТ СН'!$H$14+СВЦЭМ!$D$10+'СЕТ СН'!$H$5-'СЕТ СН'!$H$24</f>
        <v>2853.98784428</v>
      </c>
      <c r="Q90" s="36">
        <f>SUMIFS(СВЦЭМ!$D$33:$D$776,СВЦЭМ!$A$33:$A$776,$A90,СВЦЭМ!$B$33:$B$776,Q$83)+'СЕТ СН'!$H$14+СВЦЭМ!$D$10+'СЕТ СН'!$H$5-'СЕТ СН'!$H$24</f>
        <v>2855.8921887299998</v>
      </c>
      <c r="R90" s="36">
        <f>SUMIFS(СВЦЭМ!$D$33:$D$776,СВЦЭМ!$A$33:$A$776,$A90,СВЦЭМ!$B$33:$B$776,R$83)+'СЕТ СН'!$H$14+СВЦЭМ!$D$10+'СЕТ СН'!$H$5-'СЕТ СН'!$H$24</f>
        <v>2830.1985302200001</v>
      </c>
      <c r="S90" s="36">
        <f>SUMIFS(СВЦЭМ!$D$33:$D$776,СВЦЭМ!$A$33:$A$776,$A90,СВЦЭМ!$B$33:$B$776,S$83)+'СЕТ СН'!$H$14+СВЦЭМ!$D$10+'СЕТ СН'!$H$5-'СЕТ СН'!$H$24</f>
        <v>2796.5286069200001</v>
      </c>
      <c r="T90" s="36">
        <f>SUMIFS(СВЦЭМ!$D$33:$D$776,СВЦЭМ!$A$33:$A$776,$A90,СВЦЭМ!$B$33:$B$776,T$83)+'СЕТ СН'!$H$14+СВЦЭМ!$D$10+'СЕТ СН'!$H$5-'СЕТ СН'!$H$24</f>
        <v>2753.2152608199999</v>
      </c>
      <c r="U90" s="36">
        <f>SUMIFS(СВЦЭМ!$D$33:$D$776,СВЦЭМ!$A$33:$A$776,$A90,СВЦЭМ!$B$33:$B$776,U$83)+'СЕТ СН'!$H$14+СВЦЭМ!$D$10+'СЕТ СН'!$H$5-'СЕТ СН'!$H$24</f>
        <v>2737.5397207999999</v>
      </c>
      <c r="V90" s="36">
        <f>SUMIFS(СВЦЭМ!$D$33:$D$776,СВЦЭМ!$A$33:$A$776,$A90,СВЦЭМ!$B$33:$B$776,V$83)+'СЕТ СН'!$H$14+СВЦЭМ!$D$10+'СЕТ СН'!$H$5-'СЕТ СН'!$H$24</f>
        <v>2737.6451498300003</v>
      </c>
      <c r="W90" s="36">
        <f>SUMIFS(СВЦЭМ!$D$33:$D$776,СВЦЭМ!$A$33:$A$776,$A90,СВЦЭМ!$B$33:$B$776,W$83)+'СЕТ СН'!$H$14+СВЦЭМ!$D$10+'СЕТ СН'!$H$5-'СЕТ СН'!$H$24</f>
        <v>2741.2407662599999</v>
      </c>
      <c r="X90" s="36">
        <f>SUMIFS(СВЦЭМ!$D$33:$D$776,СВЦЭМ!$A$33:$A$776,$A90,СВЦЭМ!$B$33:$B$776,X$83)+'СЕТ СН'!$H$14+СВЦЭМ!$D$10+'СЕТ СН'!$H$5-'СЕТ СН'!$H$24</f>
        <v>2786.50585968</v>
      </c>
      <c r="Y90" s="36">
        <f>SUMIFS(СВЦЭМ!$D$33:$D$776,СВЦЭМ!$A$33:$A$776,$A90,СВЦЭМ!$B$33:$B$776,Y$83)+'СЕТ СН'!$H$14+СВЦЭМ!$D$10+'СЕТ СН'!$H$5-'СЕТ СН'!$H$24</f>
        <v>2839.5593397399998</v>
      </c>
    </row>
    <row r="91" spans="1:27" ht="15.75" x14ac:dyDescent="0.2">
      <c r="A91" s="35">
        <f t="shared" si="2"/>
        <v>43532</v>
      </c>
      <c r="B91" s="36">
        <f>SUMIFS(СВЦЭМ!$D$33:$D$776,СВЦЭМ!$A$33:$A$776,$A91,СВЦЭМ!$B$33:$B$776,B$83)+'СЕТ СН'!$H$14+СВЦЭМ!$D$10+'СЕТ СН'!$H$5-'СЕТ СН'!$H$24</f>
        <v>2882.37833662</v>
      </c>
      <c r="C91" s="36">
        <f>SUMIFS(СВЦЭМ!$D$33:$D$776,СВЦЭМ!$A$33:$A$776,$A91,СВЦЭМ!$B$33:$B$776,C$83)+'СЕТ СН'!$H$14+СВЦЭМ!$D$10+'СЕТ СН'!$H$5-'СЕТ СН'!$H$24</f>
        <v>2910.8996529000001</v>
      </c>
      <c r="D91" s="36">
        <f>SUMIFS(СВЦЭМ!$D$33:$D$776,СВЦЭМ!$A$33:$A$776,$A91,СВЦЭМ!$B$33:$B$776,D$83)+'СЕТ СН'!$H$14+СВЦЭМ!$D$10+'СЕТ СН'!$H$5-'СЕТ СН'!$H$24</f>
        <v>2924.9177047600001</v>
      </c>
      <c r="E91" s="36">
        <f>SUMIFS(СВЦЭМ!$D$33:$D$776,СВЦЭМ!$A$33:$A$776,$A91,СВЦЭМ!$B$33:$B$776,E$83)+'СЕТ СН'!$H$14+СВЦЭМ!$D$10+'СЕТ СН'!$H$5-'СЕТ СН'!$H$24</f>
        <v>2926.6639557399999</v>
      </c>
      <c r="F91" s="36">
        <f>SUMIFS(СВЦЭМ!$D$33:$D$776,СВЦЭМ!$A$33:$A$776,$A91,СВЦЭМ!$B$33:$B$776,F$83)+'СЕТ СН'!$H$14+СВЦЭМ!$D$10+'СЕТ СН'!$H$5-'СЕТ СН'!$H$24</f>
        <v>2922.2269152899999</v>
      </c>
      <c r="G91" s="36">
        <f>SUMIFS(СВЦЭМ!$D$33:$D$776,СВЦЭМ!$A$33:$A$776,$A91,СВЦЭМ!$B$33:$B$776,G$83)+'СЕТ СН'!$H$14+СВЦЭМ!$D$10+'СЕТ СН'!$H$5-'СЕТ СН'!$H$24</f>
        <v>2914.01659036</v>
      </c>
      <c r="H91" s="36">
        <f>SUMIFS(СВЦЭМ!$D$33:$D$776,СВЦЭМ!$A$33:$A$776,$A91,СВЦЭМ!$B$33:$B$776,H$83)+'СЕТ СН'!$H$14+СВЦЭМ!$D$10+'СЕТ СН'!$H$5-'СЕТ СН'!$H$24</f>
        <v>2894.9611297299998</v>
      </c>
      <c r="I91" s="36">
        <f>SUMIFS(СВЦЭМ!$D$33:$D$776,СВЦЭМ!$A$33:$A$776,$A91,СВЦЭМ!$B$33:$B$776,I$83)+'СЕТ СН'!$H$14+СВЦЭМ!$D$10+'СЕТ СН'!$H$5-'СЕТ СН'!$H$24</f>
        <v>2841.9744907200002</v>
      </c>
      <c r="J91" s="36">
        <f>SUMIFS(СВЦЭМ!$D$33:$D$776,СВЦЭМ!$A$33:$A$776,$A91,СВЦЭМ!$B$33:$B$776,J$83)+'СЕТ СН'!$H$14+СВЦЭМ!$D$10+'СЕТ СН'!$H$5-'СЕТ СН'!$H$24</f>
        <v>2768.5848305899999</v>
      </c>
      <c r="K91" s="36">
        <f>SUMIFS(СВЦЭМ!$D$33:$D$776,СВЦЭМ!$A$33:$A$776,$A91,СВЦЭМ!$B$33:$B$776,K$83)+'СЕТ СН'!$H$14+СВЦЭМ!$D$10+'СЕТ СН'!$H$5-'СЕТ СН'!$H$24</f>
        <v>2728.2222123800002</v>
      </c>
      <c r="L91" s="36">
        <f>SUMIFS(СВЦЭМ!$D$33:$D$776,СВЦЭМ!$A$33:$A$776,$A91,СВЦЭМ!$B$33:$B$776,L$83)+'СЕТ СН'!$H$14+СВЦЭМ!$D$10+'СЕТ СН'!$H$5-'СЕТ СН'!$H$24</f>
        <v>2724.7360946499998</v>
      </c>
      <c r="M91" s="36">
        <f>SUMIFS(СВЦЭМ!$D$33:$D$776,СВЦЭМ!$A$33:$A$776,$A91,СВЦЭМ!$B$33:$B$776,M$83)+'СЕТ СН'!$H$14+СВЦЭМ!$D$10+'СЕТ СН'!$H$5-'СЕТ СН'!$H$24</f>
        <v>2745.9596112600002</v>
      </c>
      <c r="N91" s="36">
        <f>SUMIFS(СВЦЭМ!$D$33:$D$776,СВЦЭМ!$A$33:$A$776,$A91,СВЦЭМ!$B$33:$B$776,N$83)+'СЕТ СН'!$H$14+СВЦЭМ!$D$10+'СЕТ СН'!$H$5-'СЕТ СН'!$H$24</f>
        <v>2798.8736130299999</v>
      </c>
      <c r="O91" s="36">
        <f>SUMIFS(СВЦЭМ!$D$33:$D$776,СВЦЭМ!$A$33:$A$776,$A91,СВЦЭМ!$B$33:$B$776,O$83)+'СЕТ СН'!$H$14+СВЦЭМ!$D$10+'СЕТ СН'!$H$5-'СЕТ СН'!$H$24</f>
        <v>2800.0642247999999</v>
      </c>
      <c r="P91" s="36">
        <f>SUMIFS(СВЦЭМ!$D$33:$D$776,СВЦЭМ!$A$33:$A$776,$A91,СВЦЭМ!$B$33:$B$776,P$83)+'СЕТ СН'!$H$14+СВЦЭМ!$D$10+'СЕТ СН'!$H$5-'СЕТ СН'!$H$24</f>
        <v>2820.21652958</v>
      </c>
      <c r="Q91" s="36">
        <f>SUMIFS(СВЦЭМ!$D$33:$D$776,СВЦЭМ!$A$33:$A$776,$A91,СВЦЭМ!$B$33:$B$776,Q$83)+'СЕТ СН'!$H$14+СВЦЭМ!$D$10+'СЕТ СН'!$H$5-'СЕТ СН'!$H$24</f>
        <v>2817.9647730699999</v>
      </c>
      <c r="R91" s="36">
        <f>SUMIFS(СВЦЭМ!$D$33:$D$776,СВЦЭМ!$A$33:$A$776,$A91,СВЦЭМ!$B$33:$B$776,R$83)+'СЕТ СН'!$H$14+СВЦЭМ!$D$10+'СЕТ СН'!$H$5-'СЕТ СН'!$H$24</f>
        <v>2787.5336976200001</v>
      </c>
      <c r="S91" s="36">
        <f>SUMIFS(СВЦЭМ!$D$33:$D$776,СВЦЭМ!$A$33:$A$776,$A91,СВЦЭМ!$B$33:$B$776,S$83)+'СЕТ СН'!$H$14+СВЦЭМ!$D$10+'СЕТ СН'!$H$5-'СЕТ СН'!$H$24</f>
        <v>2753.2249152300001</v>
      </c>
      <c r="T91" s="36">
        <f>SUMIFS(СВЦЭМ!$D$33:$D$776,СВЦЭМ!$A$33:$A$776,$A91,СВЦЭМ!$B$33:$B$776,T$83)+'СЕТ СН'!$H$14+СВЦЭМ!$D$10+'СЕТ СН'!$H$5-'СЕТ СН'!$H$24</f>
        <v>2720.4552871699998</v>
      </c>
      <c r="U91" s="36">
        <f>SUMIFS(СВЦЭМ!$D$33:$D$776,СВЦЭМ!$A$33:$A$776,$A91,СВЦЭМ!$B$33:$B$776,U$83)+'СЕТ СН'!$H$14+СВЦЭМ!$D$10+'СЕТ СН'!$H$5-'СЕТ СН'!$H$24</f>
        <v>2699.4191457400002</v>
      </c>
      <c r="V91" s="36">
        <f>SUMIFS(СВЦЭМ!$D$33:$D$776,СВЦЭМ!$A$33:$A$776,$A91,СВЦЭМ!$B$33:$B$776,V$83)+'СЕТ СН'!$H$14+СВЦЭМ!$D$10+'СЕТ СН'!$H$5-'СЕТ СН'!$H$24</f>
        <v>2697.3691162</v>
      </c>
      <c r="W91" s="36">
        <f>SUMIFS(СВЦЭМ!$D$33:$D$776,СВЦЭМ!$A$33:$A$776,$A91,СВЦЭМ!$B$33:$B$776,W$83)+'СЕТ СН'!$H$14+СВЦЭМ!$D$10+'СЕТ СН'!$H$5-'СЕТ СН'!$H$24</f>
        <v>2695.3009938599998</v>
      </c>
      <c r="X91" s="36">
        <f>SUMIFS(СВЦЭМ!$D$33:$D$776,СВЦЭМ!$A$33:$A$776,$A91,СВЦЭМ!$B$33:$B$776,X$83)+'СЕТ СН'!$H$14+СВЦЭМ!$D$10+'СЕТ СН'!$H$5-'СЕТ СН'!$H$24</f>
        <v>2737.5478120399998</v>
      </c>
      <c r="Y91" s="36">
        <f>SUMIFS(СВЦЭМ!$D$33:$D$776,СВЦЭМ!$A$33:$A$776,$A91,СВЦЭМ!$B$33:$B$776,Y$83)+'СЕТ СН'!$H$14+СВЦЭМ!$D$10+'СЕТ СН'!$H$5-'СЕТ СН'!$H$24</f>
        <v>2794.2770467299997</v>
      </c>
    </row>
    <row r="92" spans="1:27" ht="15.75" x14ac:dyDescent="0.2">
      <c r="A92" s="35">
        <f t="shared" si="2"/>
        <v>43533</v>
      </c>
      <c r="B92" s="36">
        <f>SUMIFS(СВЦЭМ!$D$33:$D$776,СВЦЭМ!$A$33:$A$776,$A92,СВЦЭМ!$B$33:$B$776,B$83)+'СЕТ СН'!$H$14+СВЦЭМ!$D$10+'СЕТ СН'!$H$5-'СЕТ СН'!$H$24</f>
        <v>2824.76961833</v>
      </c>
      <c r="C92" s="36">
        <f>SUMIFS(СВЦЭМ!$D$33:$D$776,СВЦЭМ!$A$33:$A$776,$A92,СВЦЭМ!$B$33:$B$776,C$83)+'СЕТ СН'!$H$14+СВЦЭМ!$D$10+'СЕТ СН'!$H$5-'СЕТ СН'!$H$24</f>
        <v>2850.4811675999999</v>
      </c>
      <c r="D92" s="36">
        <f>SUMIFS(СВЦЭМ!$D$33:$D$776,СВЦЭМ!$A$33:$A$776,$A92,СВЦЭМ!$B$33:$B$776,D$83)+'СЕТ СН'!$H$14+СВЦЭМ!$D$10+'СЕТ СН'!$H$5-'СЕТ СН'!$H$24</f>
        <v>2887.9449154200001</v>
      </c>
      <c r="E92" s="36">
        <f>SUMIFS(СВЦЭМ!$D$33:$D$776,СВЦЭМ!$A$33:$A$776,$A92,СВЦЭМ!$B$33:$B$776,E$83)+'СЕТ СН'!$H$14+СВЦЭМ!$D$10+'СЕТ СН'!$H$5-'СЕТ СН'!$H$24</f>
        <v>2877.6843961</v>
      </c>
      <c r="F92" s="36">
        <f>SUMIFS(СВЦЭМ!$D$33:$D$776,СВЦЭМ!$A$33:$A$776,$A92,СВЦЭМ!$B$33:$B$776,F$83)+'СЕТ СН'!$H$14+СВЦЭМ!$D$10+'СЕТ СН'!$H$5-'СЕТ СН'!$H$24</f>
        <v>2899.8052851799998</v>
      </c>
      <c r="G92" s="36">
        <f>SUMIFS(СВЦЭМ!$D$33:$D$776,СВЦЭМ!$A$33:$A$776,$A92,СВЦЭМ!$B$33:$B$776,G$83)+'СЕТ СН'!$H$14+СВЦЭМ!$D$10+'СЕТ СН'!$H$5-'СЕТ СН'!$H$24</f>
        <v>2889.7628962700001</v>
      </c>
      <c r="H92" s="36">
        <f>SUMIFS(СВЦЭМ!$D$33:$D$776,СВЦЭМ!$A$33:$A$776,$A92,СВЦЭМ!$B$33:$B$776,H$83)+'СЕТ СН'!$H$14+СВЦЭМ!$D$10+'СЕТ СН'!$H$5-'СЕТ СН'!$H$24</f>
        <v>2879.1260331100002</v>
      </c>
      <c r="I92" s="36">
        <f>SUMIFS(СВЦЭМ!$D$33:$D$776,СВЦЭМ!$A$33:$A$776,$A92,СВЦЭМ!$B$33:$B$776,I$83)+'СЕТ СН'!$H$14+СВЦЭМ!$D$10+'СЕТ СН'!$H$5-'СЕТ СН'!$H$24</f>
        <v>2819.3108904800001</v>
      </c>
      <c r="J92" s="36">
        <f>SUMIFS(СВЦЭМ!$D$33:$D$776,СВЦЭМ!$A$33:$A$776,$A92,СВЦЭМ!$B$33:$B$776,J$83)+'СЕТ СН'!$H$14+СВЦЭМ!$D$10+'СЕТ СН'!$H$5-'СЕТ СН'!$H$24</f>
        <v>2761.4049819900001</v>
      </c>
      <c r="K92" s="36">
        <f>SUMIFS(СВЦЭМ!$D$33:$D$776,СВЦЭМ!$A$33:$A$776,$A92,СВЦЭМ!$B$33:$B$776,K$83)+'СЕТ СН'!$H$14+СВЦЭМ!$D$10+'СЕТ СН'!$H$5-'СЕТ СН'!$H$24</f>
        <v>2752.5518902100002</v>
      </c>
      <c r="L92" s="36">
        <f>SUMIFS(СВЦЭМ!$D$33:$D$776,СВЦЭМ!$A$33:$A$776,$A92,СВЦЭМ!$B$33:$B$776,L$83)+'СЕТ СН'!$H$14+СВЦЭМ!$D$10+'СЕТ СН'!$H$5-'СЕТ СН'!$H$24</f>
        <v>2748.8097627799998</v>
      </c>
      <c r="M92" s="36">
        <f>SUMIFS(СВЦЭМ!$D$33:$D$776,СВЦЭМ!$A$33:$A$776,$A92,СВЦЭМ!$B$33:$B$776,M$83)+'СЕТ СН'!$H$14+СВЦЭМ!$D$10+'СЕТ СН'!$H$5-'СЕТ СН'!$H$24</f>
        <v>2775.6341205099998</v>
      </c>
      <c r="N92" s="36">
        <f>SUMIFS(СВЦЭМ!$D$33:$D$776,СВЦЭМ!$A$33:$A$776,$A92,СВЦЭМ!$B$33:$B$776,N$83)+'СЕТ СН'!$H$14+СВЦЭМ!$D$10+'СЕТ СН'!$H$5-'СЕТ СН'!$H$24</f>
        <v>2814.7367181999998</v>
      </c>
      <c r="O92" s="36">
        <f>SUMIFS(СВЦЭМ!$D$33:$D$776,СВЦЭМ!$A$33:$A$776,$A92,СВЦЭМ!$B$33:$B$776,O$83)+'СЕТ СН'!$H$14+СВЦЭМ!$D$10+'СЕТ СН'!$H$5-'СЕТ СН'!$H$24</f>
        <v>2834.0119009700002</v>
      </c>
      <c r="P92" s="36">
        <f>SUMIFS(СВЦЭМ!$D$33:$D$776,СВЦЭМ!$A$33:$A$776,$A92,СВЦЭМ!$B$33:$B$776,P$83)+'СЕТ СН'!$H$14+СВЦЭМ!$D$10+'СЕТ СН'!$H$5-'СЕТ СН'!$H$24</f>
        <v>2853.7723880600001</v>
      </c>
      <c r="Q92" s="36">
        <f>SUMIFS(СВЦЭМ!$D$33:$D$776,СВЦЭМ!$A$33:$A$776,$A92,СВЦЭМ!$B$33:$B$776,Q$83)+'СЕТ СН'!$H$14+СВЦЭМ!$D$10+'СЕТ СН'!$H$5-'СЕТ СН'!$H$24</f>
        <v>2854.2858009500001</v>
      </c>
      <c r="R92" s="36">
        <f>SUMIFS(СВЦЭМ!$D$33:$D$776,СВЦЭМ!$A$33:$A$776,$A92,СВЦЭМ!$B$33:$B$776,R$83)+'СЕТ СН'!$H$14+СВЦЭМ!$D$10+'СЕТ СН'!$H$5-'СЕТ СН'!$H$24</f>
        <v>2827.1675083300001</v>
      </c>
      <c r="S92" s="36">
        <f>SUMIFS(СВЦЭМ!$D$33:$D$776,СВЦЭМ!$A$33:$A$776,$A92,СВЦЭМ!$B$33:$B$776,S$83)+'СЕТ СН'!$H$14+СВЦЭМ!$D$10+'СЕТ СН'!$H$5-'СЕТ СН'!$H$24</f>
        <v>2766.4651009999998</v>
      </c>
      <c r="T92" s="36">
        <f>SUMIFS(СВЦЭМ!$D$33:$D$776,СВЦЭМ!$A$33:$A$776,$A92,СВЦЭМ!$B$33:$B$776,T$83)+'СЕТ СН'!$H$14+СВЦЭМ!$D$10+'СЕТ СН'!$H$5-'СЕТ СН'!$H$24</f>
        <v>2742.4644156300001</v>
      </c>
      <c r="U92" s="36">
        <f>SUMIFS(СВЦЭМ!$D$33:$D$776,СВЦЭМ!$A$33:$A$776,$A92,СВЦЭМ!$B$33:$B$776,U$83)+'СЕТ СН'!$H$14+СВЦЭМ!$D$10+'СЕТ СН'!$H$5-'СЕТ СН'!$H$24</f>
        <v>2724.2308593100001</v>
      </c>
      <c r="V92" s="36">
        <f>SUMIFS(СВЦЭМ!$D$33:$D$776,СВЦЭМ!$A$33:$A$776,$A92,СВЦЭМ!$B$33:$B$776,V$83)+'СЕТ СН'!$H$14+СВЦЭМ!$D$10+'СЕТ СН'!$H$5-'СЕТ СН'!$H$24</f>
        <v>2720.0364401400002</v>
      </c>
      <c r="W92" s="36">
        <f>SUMIFS(СВЦЭМ!$D$33:$D$776,СВЦЭМ!$A$33:$A$776,$A92,СВЦЭМ!$B$33:$B$776,W$83)+'СЕТ СН'!$H$14+СВЦЭМ!$D$10+'СЕТ СН'!$H$5-'СЕТ СН'!$H$24</f>
        <v>2745.6559635799999</v>
      </c>
      <c r="X92" s="36">
        <f>SUMIFS(СВЦЭМ!$D$33:$D$776,СВЦЭМ!$A$33:$A$776,$A92,СВЦЭМ!$B$33:$B$776,X$83)+'СЕТ СН'!$H$14+СВЦЭМ!$D$10+'СЕТ СН'!$H$5-'СЕТ СН'!$H$24</f>
        <v>2799.65093368</v>
      </c>
      <c r="Y92" s="36">
        <f>SUMIFS(СВЦЭМ!$D$33:$D$776,СВЦЭМ!$A$33:$A$776,$A92,СВЦЭМ!$B$33:$B$776,Y$83)+'СЕТ СН'!$H$14+СВЦЭМ!$D$10+'СЕТ СН'!$H$5-'СЕТ СН'!$H$24</f>
        <v>2816.2734037599998</v>
      </c>
    </row>
    <row r="93" spans="1:27" ht="15.75" x14ac:dyDescent="0.2">
      <c r="A93" s="35">
        <f t="shared" si="2"/>
        <v>43534</v>
      </c>
      <c r="B93" s="36">
        <f>SUMIFS(СВЦЭМ!$D$33:$D$776,СВЦЭМ!$A$33:$A$776,$A93,СВЦЭМ!$B$33:$B$776,B$83)+'СЕТ СН'!$H$14+СВЦЭМ!$D$10+'СЕТ СН'!$H$5-'СЕТ СН'!$H$24</f>
        <v>2857.04287621</v>
      </c>
      <c r="C93" s="36">
        <f>SUMIFS(СВЦЭМ!$D$33:$D$776,СВЦЭМ!$A$33:$A$776,$A93,СВЦЭМ!$B$33:$B$776,C$83)+'СЕТ СН'!$H$14+СВЦЭМ!$D$10+'СЕТ СН'!$H$5-'СЕТ СН'!$H$24</f>
        <v>2844.7127835699998</v>
      </c>
      <c r="D93" s="36">
        <f>SUMIFS(СВЦЭМ!$D$33:$D$776,СВЦЭМ!$A$33:$A$776,$A93,СВЦЭМ!$B$33:$B$776,D$83)+'СЕТ СН'!$H$14+СВЦЭМ!$D$10+'СЕТ СН'!$H$5-'СЕТ СН'!$H$24</f>
        <v>2864.28289907</v>
      </c>
      <c r="E93" s="36">
        <f>SUMIFS(СВЦЭМ!$D$33:$D$776,СВЦЭМ!$A$33:$A$776,$A93,СВЦЭМ!$B$33:$B$776,E$83)+'СЕТ СН'!$H$14+СВЦЭМ!$D$10+'СЕТ СН'!$H$5-'СЕТ СН'!$H$24</f>
        <v>2869.2217505399999</v>
      </c>
      <c r="F93" s="36">
        <f>SUMIFS(СВЦЭМ!$D$33:$D$776,СВЦЭМ!$A$33:$A$776,$A93,СВЦЭМ!$B$33:$B$776,F$83)+'СЕТ СН'!$H$14+СВЦЭМ!$D$10+'СЕТ СН'!$H$5-'СЕТ СН'!$H$24</f>
        <v>2872.86642338</v>
      </c>
      <c r="G93" s="36">
        <f>SUMIFS(СВЦЭМ!$D$33:$D$776,СВЦЭМ!$A$33:$A$776,$A93,СВЦЭМ!$B$33:$B$776,G$83)+'СЕТ СН'!$H$14+СВЦЭМ!$D$10+'СЕТ СН'!$H$5-'СЕТ СН'!$H$24</f>
        <v>2870.57557993</v>
      </c>
      <c r="H93" s="36">
        <f>SUMIFS(СВЦЭМ!$D$33:$D$776,СВЦЭМ!$A$33:$A$776,$A93,СВЦЭМ!$B$33:$B$776,H$83)+'СЕТ СН'!$H$14+СВЦЭМ!$D$10+'СЕТ СН'!$H$5-'СЕТ СН'!$H$24</f>
        <v>2871.1911773900001</v>
      </c>
      <c r="I93" s="36">
        <f>SUMIFS(СВЦЭМ!$D$33:$D$776,СВЦЭМ!$A$33:$A$776,$A93,СВЦЭМ!$B$33:$B$776,I$83)+'СЕТ СН'!$H$14+СВЦЭМ!$D$10+'СЕТ СН'!$H$5-'СЕТ СН'!$H$24</f>
        <v>2833.1622006299999</v>
      </c>
      <c r="J93" s="36">
        <f>SUMIFS(СВЦЭМ!$D$33:$D$776,СВЦЭМ!$A$33:$A$776,$A93,СВЦЭМ!$B$33:$B$776,J$83)+'СЕТ СН'!$H$14+СВЦЭМ!$D$10+'СЕТ СН'!$H$5-'СЕТ СН'!$H$24</f>
        <v>2797.6862213700001</v>
      </c>
      <c r="K93" s="36">
        <f>SUMIFS(СВЦЭМ!$D$33:$D$776,СВЦЭМ!$A$33:$A$776,$A93,СВЦЭМ!$B$33:$B$776,K$83)+'СЕТ СН'!$H$14+СВЦЭМ!$D$10+'СЕТ СН'!$H$5-'СЕТ СН'!$H$24</f>
        <v>2770.1438157499997</v>
      </c>
      <c r="L93" s="36">
        <f>SUMIFS(СВЦЭМ!$D$33:$D$776,СВЦЭМ!$A$33:$A$776,$A93,СВЦЭМ!$B$33:$B$776,L$83)+'СЕТ СН'!$H$14+СВЦЭМ!$D$10+'СЕТ СН'!$H$5-'СЕТ СН'!$H$24</f>
        <v>2753.15536238</v>
      </c>
      <c r="M93" s="36">
        <f>SUMIFS(СВЦЭМ!$D$33:$D$776,СВЦЭМ!$A$33:$A$776,$A93,СВЦЭМ!$B$33:$B$776,M$83)+'СЕТ СН'!$H$14+СВЦЭМ!$D$10+'СЕТ СН'!$H$5-'СЕТ СН'!$H$24</f>
        <v>2780.7193966700002</v>
      </c>
      <c r="N93" s="36">
        <f>SUMIFS(СВЦЭМ!$D$33:$D$776,СВЦЭМ!$A$33:$A$776,$A93,СВЦЭМ!$B$33:$B$776,N$83)+'СЕТ СН'!$H$14+СВЦЭМ!$D$10+'СЕТ СН'!$H$5-'СЕТ СН'!$H$24</f>
        <v>2827.6990017799999</v>
      </c>
      <c r="O93" s="36">
        <f>SUMIFS(СВЦЭМ!$D$33:$D$776,СВЦЭМ!$A$33:$A$776,$A93,СВЦЭМ!$B$33:$B$776,O$83)+'СЕТ СН'!$H$14+СВЦЭМ!$D$10+'СЕТ СН'!$H$5-'СЕТ СН'!$H$24</f>
        <v>2840.5813682899998</v>
      </c>
      <c r="P93" s="36">
        <f>SUMIFS(СВЦЭМ!$D$33:$D$776,СВЦЭМ!$A$33:$A$776,$A93,СВЦЭМ!$B$33:$B$776,P$83)+'СЕТ СН'!$H$14+СВЦЭМ!$D$10+'СЕТ СН'!$H$5-'СЕТ СН'!$H$24</f>
        <v>2849.8689120600002</v>
      </c>
      <c r="Q93" s="36">
        <f>SUMIFS(СВЦЭМ!$D$33:$D$776,СВЦЭМ!$A$33:$A$776,$A93,СВЦЭМ!$B$33:$B$776,Q$83)+'СЕТ СН'!$H$14+СВЦЭМ!$D$10+'СЕТ СН'!$H$5-'СЕТ СН'!$H$24</f>
        <v>2843.0446320199999</v>
      </c>
      <c r="R93" s="36">
        <f>SUMIFS(СВЦЭМ!$D$33:$D$776,СВЦЭМ!$A$33:$A$776,$A93,СВЦЭМ!$B$33:$B$776,R$83)+'СЕТ СН'!$H$14+СВЦЭМ!$D$10+'СЕТ СН'!$H$5-'СЕТ СН'!$H$24</f>
        <v>2824.8225066699997</v>
      </c>
      <c r="S93" s="36">
        <f>SUMIFS(СВЦЭМ!$D$33:$D$776,СВЦЭМ!$A$33:$A$776,$A93,СВЦЭМ!$B$33:$B$776,S$83)+'СЕТ СН'!$H$14+СВЦЭМ!$D$10+'СЕТ СН'!$H$5-'СЕТ СН'!$H$24</f>
        <v>2784.0966427499998</v>
      </c>
      <c r="T93" s="36">
        <f>SUMIFS(СВЦЭМ!$D$33:$D$776,СВЦЭМ!$A$33:$A$776,$A93,СВЦЭМ!$B$33:$B$776,T$83)+'СЕТ СН'!$H$14+СВЦЭМ!$D$10+'СЕТ СН'!$H$5-'СЕТ СН'!$H$24</f>
        <v>2762.1048167899999</v>
      </c>
      <c r="U93" s="36">
        <f>SUMIFS(СВЦЭМ!$D$33:$D$776,СВЦЭМ!$A$33:$A$776,$A93,СВЦЭМ!$B$33:$B$776,U$83)+'СЕТ СН'!$H$14+СВЦЭМ!$D$10+'СЕТ СН'!$H$5-'СЕТ СН'!$H$24</f>
        <v>2719.5484714599997</v>
      </c>
      <c r="V93" s="36">
        <f>SUMIFS(СВЦЭМ!$D$33:$D$776,СВЦЭМ!$A$33:$A$776,$A93,СВЦЭМ!$B$33:$B$776,V$83)+'СЕТ СН'!$H$14+СВЦЭМ!$D$10+'СЕТ СН'!$H$5-'СЕТ СН'!$H$24</f>
        <v>2708.1190385</v>
      </c>
      <c r="W93" s="36">
        <f>SUMIFS(СВЦЭМ!$D$33:$D$776,СВЦЭМ!$A$33:$A$776,$A93,СВЦЭМ!$B$33:$B$776,W$83)+'СЕТ СН'!$H$14+СВЦЭМ!$D$10+'СЕТ СН'!$H$5-'СЕТ СН'!$H$24</f>
        <v>2711.5871677300001</v>
      </c>
      <c r="X93" s="36">
        <f>SUMIFS(СВЦЭМ!$D$33:$D$776,СВЦЭМ!$A$33:$A$776,$A93,СВЦЭМ!$B$33:$B$776,X$83)+'СЕТ СН'!$H$14+СВЦЭМ!$D$10+'СЕТ СН'!$H$5-'СЕТ СН'!$H$24</f>
        <v>2759.53011995</v>
      </c>
      <c r="Y93" s="36">
        <f>SUMIFS(СВЦЭМ!$D$33:$D$776,СВЦЭМ!$A$33:$A$776,$A93,СВЦЭМ!$B$33:$B$776,Y$83)+'СЕТ СН'!$H$14+СВЦЭМ!$D$10+'СЕТ СН'!$H$5-'СЕТ СН'!$H$24</f>
        <v>2811.3435540299997</v>
      </c>
    </row>
    <row r="94" spans="1:27" ht="15.75" x14ac:dyDescent="0.2">
      <c r="A94" s="35">
        <f t="shared" si="2"/>
        <v>43535</v>
      </c>
      <c r="B94" s="36">
        <f>SUMIFS(СВЦЭМ!$D$33:$D$776,СВЦЭМ!$A$33:$A$776,$A94,СВЦЭМ!$B$33:$B$776,B$83)+'СЕТ СН'!$H$14+СВЦЭМ!$D$10+'СЕТ СН'!$H$5-'СЕТ СН'!$H$24</f>
        <v>2843.4105645300001</v>
      </c>
      <c r="C94" s="36">
        <f>SUMIFS(СВЦЭМ!$D$33:$D$776,СВЦЭМ!$A$33:$A$776,$A94,СВЦЭМ!$B$33:$B$776,C$83)+'СЕТ СН'!$H$14+СВЦЭМ!$D$10+'СЕТ СН'!$H$5-'СЕТ СН'!$H$24</f>
        <v>2852.6186985700001</v>
      </c>
      <c r="D94" s="36">
        <f>SUMIFS(СВЦЭМ!$D$33:$D$776,СВЦЭМ!$A$33:$A$776,$A94,СВЦЭМ!$B$33:$B$776,D$83)+'СЕТ СН'!$H$14+СВЦЭМ!$D$10+'СЕТ СН'!$H$5-'СЕТ СН'!$H$24</f>
        <v>2878.1083959699999</v>
      </c>
      <c r="E94" s="36">
        <f>SUMIFS(СВЦЭМ!$D$33:$D$776,СВЦЭМ!$A$33:$A$776,$A94,СВЦЭМ!$B$33:$B$776,E$83)+'СЕТ СН'!$H$14+СВЦЭМ!$D$10+'СЕТ СН'!$H$5-'СЕТ СН'!$H$24</f>
        <v>2875.5736230500002</v>
      </c>
      <c r="F94" s="36">
        <f>SUMIFS(СВЦЭМ!$D$33:$D$776,СВЦЭМ!$A$33:$A$776,$A94,СВЦЭМ!$B$33:$B$776,F$83)+'СЕТ СН'!$H$14+СВЦЭМ!$D$10+'СЕТ СН'!$H$5-'СЕТ СН'!$H$24</f>
        <v>2879.6457027500001</v>
      </c>
      <c r="G94" s="36">
        <f>SUMIFS(СВЦЭМ!$D$33:$D$776,СВЦЭМ!$A$33:$A$776,$A94,СВЦЭМ!$B$33:$B$776,G$83)+'СЕТ СН'!$H$14+СВЦЭМ!$D$10+'СЕТ СН'!$H$5-'СЕТ СН'!$H$24</f>
        <v>2888.0519667200001</v>
      </c>
      <c r="H94" s="36">
        <f>SUMIFS(СВЦЭМ!$D$33:$D$776,СВЦЭМ!$A$33:$A$776,$A94,СВЦЭМ!$B$33:$B$776,H$83)+'СЕТ СН'!$H$14+СВЦЭМ!$D$10+'СЕТ СН'!$H$5-'СЕТ СН'!$H$24</f>
        <v>2855.4286803099999</v>
      </c>
      <c r="I94" s="36">
        <f>SUMIFS(СВЦЭМ!$D$33:$D$776,СВЦЭМ!$A$33:$A$776,$A94,СВЦЭМ!$B$33:$B$776,I$83)+'СЕТ СН'!$H$14+СВЦЭМ!$D$10+'СЕТ СН'!$H$5-'СЕТ СН'!$H$24</f>
        <v>2841.9192619999999</v>
      </c>
      <c r="J94" s="36">
        <f>SUMIFS(СВЦЭМ!$D$33:$D$776,СВЦЭМ!$A$33:$A$776,$A94,СВЦЭМ!$B$33:$B$776,J$83)+'СЕТ СН'!$H$14+СВЦЭМ!$D$10+'СЕТ СН'!$H$5-'СЕТ СН'!$H$24</f>
        <v>2816.4101783400001</v>
      </c>
      <c r="K94" s="36">
        <f>SUMIFS(СВЦЭМ!$D$33:$D$776,СВЦЭМ!$A$33:$A$776,$A94,СВЦЭМ!$B$33:$B$776,K$83)+'СЕТ СН'!$H$14+СВЦЭМ!$D$10+'СЕТ СН'!$H$5-'СЕТ СН'!$H$24</f>
        <v>2767.1483475499999</v>
      </c>
      <c r="L94" s="36">
        <f>SUMIFS(СВЦЭМ!$D$33:$D$776,СВЦЭМ!$A$33:$A$776,$A94,СВЦЭМ!$B$33:$B$776,L$83)+'СЕТ СН'!$H$14+СВЦЭМ!$D$10+'СЕТ СН'!$H$5-'СЕТ СН'!$H$24</f>
        <v>2771.3298633300001</v>
      </c>
      <c r="M94" s="36">
        <f>SUMIFS(СВЦЭМ!$D$33:$D$776,СВЦЭМ!$A$33:$A$776,$A94,СВЦЭМ!$B$33:$B$776,M$83)+'СЕТ СН'!$H$14+СВЦЭМ!$D$10+'СЕТ СН'!$H$5-'СЕТ СН'!$H$24</f>
        <v>2790.0040176100001</v>
      </c>
      <c r="N94" s="36">
        <f>SUMIFS(СВЦЭМ!$D$33:$D$776,СВЦЭМ!$A$33:$A$776,$A94,СВЦЭМ!$B$33:$B$776,N$83)+'СЕТ СН'!$H$14+СВЦЭМ!$D$10+'СЕТ СН'!$H$5-'СЕТ СН'!$H$24</f>
        <v>2828.00811565</v>
      </c>
      <c r="O94" s="36">
        <f>SUMIFS(СВЦЭМ!$D$33:$D$776,СВЦЭМ!$A$33:$A$776,$A94,СВЦЭМ!$B$33:$B$776,O$83)+'СЕТ СН'!$H$14+СВЦЭМ!$D$10+'СЕТ СН'!$H$5-'СЕТ СН'!$H$24</f>
        <v>2841.6890482200001</v>
      </c>
      <c r="P94" s="36">
        <f>SUMIFS(СВЦЭМ!$D$33:$D$776,СВЦЭМ!$A$33:$A$776,$A94,СВЦЭМ!$B$33:$B$776,P$83)+'СЕТ СН'!$H$14+СВЦЭМ!$D$10+'СЕТ СН'!$H$5-'СЕТ СН'!$H$24</f>
        <v>2852.30348284</v>
      </c>
      <c r="Q94" s="36">
        <f>SUMIFS(СВЦЭМ!$D$33:$D$776,СВЦЭМ!$A$33:$A$776,$A94,СВЦЭМ!$B$33:$B$776,Q$83)+'СЕТ СН'!$H$14+СВЦЭМ!$D$10+'СЕТ СН'!$H$5-'СЕТ СН'!$H$24</f>
        <v>2852.8085392499997</v>
      </c>
      <c r="R94" s="36">
        <f>SUMIFS(СВЦЭМ!$D$33:$D$776,СВЦЭМ!$A$33:$A$776,$A94,СВЦЭМ!$B$33:$B$776,R$83)+'СЕТ СН'!$H$14+СВЦЭМ!$D$10+'СЕТ СН'!$H$5-'СЕТ СН'!$H$24</f>
        <v>2832.7482300500001</v>
      </c>
      <c r="S94" s="36">
        <f>SUMIFS(СВЦЭМ!$D$33:$D$776,СВЦЭМ!$A$33:$A$776,$A94,СВЦЭМ!$B$33:$B$776,S$83)+'СЕТ СН'!$H$14+СВЦЭМ!$D$10+'СЕТ СН'!$H$5-'СЕТ СН'!$H$24</f>
        <v>2829.5278351799998</v>
      </c>
      <c r="T94" s="36">
        <f>SUMIFS(СВЦЭМ!$D$33:$D$776,СВЦЭМ!$A$33:$A$776,$A94,СВЦЭМ!$B$33:$B$776,T$83)+'СЕТ СН'!$H$14+СВЦЭМ!$D$10+'СЕТ СН'!$H$5-'СЕТ СН'!$H$24</f>
        <v>2810.2693188100002</v>
      </c>
      <c r="U94" s="36">
        <f>SUMIFS(СВЦЭМ!$D$33:$D$776,СВЦЭМ!$A$33:$A$776,$A94,СВЦЭМ!$B$33:$B$776,U$83)+'СЕТ СН'!$H$14+СВЦЭМ!$D$10+'СЕТ СН'!$H$5-'СЕТ СН'!$H$24</f>
        <v>2750.4842119999998</v>
      </c>
      <c r="V94" s="36">
        <f>SUMIFS(СВЦЭМ!$D$33:$D$776,СВЦЭМ!$A$33:$A$776,$A94,СВЦЭМ!$B$33:$B$776,V$83)+'СЕТ СН'!$H$14+СВЦЭМ!$D$10+'СЕТ СН'!$H$5-'СЕТ СН'!$H$24</f>
        <v>2736.8379698799999</v>
      </c>
      <c r="W94" s="36">
        <f>SUMIFS(СВЦЭМ!$D$33:$D$776,СВЦЭМ!$A$33:$A$776,$A94,СВЦЭМ!$B$33:$B$776,W$83)+'СЕТ СН'!$H$14+СВЦЭМ!$D$10+'СЕТ СН'!$H$5-'СЕТ СН'!$H$24</f>
        <v>2734.6943702600001</v>
      </c>
      <c r="X94" s="36">
        <f>SUMIFS(СВЦЭМ!$D$33:$D$776,СВЦЭМ!$A$33:$A$776,$A94,СВЦЭМ!$B$33:$B$776,X$83)+'СЕТ СН'!$H$14+СВЦЭМ!$D$10+'СЕТ СН'!$H$5-'СЕТ СН'!$H$24</f>
        <v>2749.90747603</v>
      </c>
      <c r="Y94" s="36">
        <f>SUMIFS(СВЦЭМ!$D$33:$D$776,СВЦЭМ!$A$33:$A$776,$A94,СВЦЭМ!$B$33:$B$776,Y$83)+'СЕТ СН'!$H$14+СВЦЭМ!$D$10+'СЕТ СН'!$H$5-'СЕТ СН'!$H$24</f>
        <v>2791.2760095499998</v>
      </c>
    </row>
    <row r="95" spans="1:27" ht="15.75" x14ac:dyDescent="0.2">
      <c r="A95" s="35">
        <f t="shared" si="2"/>
        <v>43536</v>
      </c>
      <c r="B95" s="36">
        <f>SUMIFS(СВЦЭМ!$D$33:$D$776,СВЦЭМ!$A$33:$A$776,$A95,СВЦЭМ!$B$33:$B$776,B$83)+'СЕТ СН'!$H$14+СВЦЭМ!$D$10+'СЕТ СН'!$H$5-'СЕТ СН'!$H$24</f>
        <v>2867.50560193</v>
      </c>
      <c r="C95" s="36">
        <f>SUMIFS(СВЦЭМ!$D$33:$D$776,СВЦЭМ!$A$33:$A$776,$A95,СВЦЭМ!$B$33:$B$776,C$83)+'СЕТ СН'!$H$14+СВЦЭМ!$D$10+'СЕТ СН'!$H$5-'СЕТ СН'!$H$24</f>
        <v>2881.70504643</v>
      </c>
      <c r="D95" s="36">
        <f>SUMIFS(СВЦЭМ!$D$33:$D$776,СВЦЭМ!$A$33:$A$776,$A95,СВЦЭМ!$B$33:$B$776,D$83)+'СЕТ СН'!$H$14+СВЦЭМ!$D$10+'СЕТ СН'!$H$5-'СЕТ СН'!$H$24</f>
        <v>2896.4889489699999</v>
      </c>
      <c r="E95" s="36">
        <f>SUMIFS(СВЦЭМ!$D$33:$D$776,СВЦЭМ!$A$33:$A$776,$A95,СВЦЭМ!$B$33:$B$776,E$83)+'СЕТ СН'!$H$14+СВЦЭМ!$D$10+'СЕТ СН'!$H$5-'СЕТ СН'!$H$24</f>
        <v>2907.7853507999998</v>
      </c>
      <c r="F95" s="36">
        <f>SUMIFS(СВЦЭМ!$D$33:$D$776,СВЦЭМ!$A$33:$A$776,$A95,СВЦЭМ!$B$33:$B$776,F$83)+'СЕТ СН'!$H$14+СВЦЭМ!$D$10+'СЕТ СН'!$H$5-'СЕТ СН'!$H$24</f>
        <v>2907.5904343699999</v>
      </c>
      <c r="G95" s="36">
        <f>SUMIFS(СВЦЭМ!$D$33:$D$776,СВЦЭМ!$A$33:$A$776,$A95,СВЦЭМ!$B$33:$B$776,G$83)+'СЕТ СН'!$H$14+СВЦЭМ!$D$10+'СЕТ СН'!$H$5-'СЕТ СН'!$H$24</f>
        <v>2890.1079559499999</v>
      </c>
      <c r="H95" s="36">
        <f>SUMIFS(СВЦЭМ!$D$33:$D$776,СВЦЭМ!$A$33:$A$776,$A95,СВЦЭМ!$B$33:$B$776,H$83)+'СЕТ СН'!$H$14+СВЦЭМ!$D$10+'СЕТ СН'!$H$5-'СЕТ СН'!$H$24</f>
        <v>2856.8620682999999</v>
      </c>
      <c r="I95" s="36">
        <f>SUMIFS(СВЦЭМ!$D$33:$D$776,СВЦЭМ!$A$33:$A$776,$A95,СВЦЭМ!$B$33:$B$776,I$83)+'СЕТ СН'!$H$14+СВЦЭМ!$D$10+'СЕТ СН'!$H$5-'СЕТ СН'!$H$24</f>
        <v>2805.6331269500001</v>
      </c>
      <c r="J95" s="36">
        <f>SUMIFS(СВЦЭМ!$D$33:$D$776,СВЦЭМ!$A$33:$A$776,$A95,СВЦЭМ!$B$33:$B$776,J$83)+'СЕТ СН'!$H$14+СВЦЭМ!$D$10+'СЕТ СН'!$H$5-'СЕТ СН'!$H$24</f>
        <v>2764.07571482</v>
      </c>
      <c r="K95" s="36">
        <f>SUMIFS(СВЦЭМ!$D$33:$D$776,СВЦЭМ!$A$33:$A$776,$A95,СВЦЭМ!$B$33:$B$776,K$83)+'СЕТ СН'!$H$14+СВЦЭМ!$D$10+'СЕТ СН'!$H$5-'СЕТ СН'!$H$24</f>
        <v>2748.636767</v>
      </c>
      <c r="L95" s="36">
        <f>SUMIFS(СВЦЭМ!$D$33:$D$776,СВЦЭМ!$A$33:$A$776,$A95,СВЦЭМ!$B$33:$B$776,L$83)+'СЕТ СН'!$H$14+СВЦЭМ!$D$10+'СЕТ СН'!$H$5-'СЕТ СН'!$H$24</f>
        <v>2743.7146576099999</v>
      </c>
      <c r="M95" s="36">
        <f>SUMIFS(СВЦЭМ!$D$33:$D$776,СВЦЭМ!$A$33:$A$776,$A95,СВЦЭМ!$B$33:$B$776,M$83)+'СЕТ СН'!$H$14+СВЦЭМ!$D$10+'СЕТ СН'!$H$5-'СЕТ СН'!$H$24</f>
        <v>2770.7314124700001</v>
      </c>
      <c r="N95" s="36">
        <f>SUMIFS(СВЦЭМ!$D$33:$D$776,СВЦЭМ!$A$33:$A$776,$A95,СВЦЭМ!$B$33:$B$776,N$83)+'СЕТ СН'!$H$14+СВЦЭМ!$D$10+'СЕТ СН'!$H$5-'СЕТ СН'!$H$24</f>
        <v>2797.2487931400001</v>
      </c>
      <c r="O95" s="36">
        <f>SUMIFS(СВЦЭМ!$D$33:$D$776,СВЦЭМ!$A$33:$A$776,$A95,СВЦЭМ!$B$33:$B$776,O$83)+'СЕТ СН'!$H$14+СВЦЭМ!$D$10+'СЕТ СН'!$H$5-'СЕТ СН'!$H$24</f>
        <v>2814.3109550700001</v>
      </c>
      <c r="P95" s="36">
        <f>SUMIFS(СВЦЭМ!$D$33:$D$776,СВЦЭМ!$A$33:$A$776,$A95,СВЦЭМ!$B$33:$B$776,P$83)+'СЕТ СН'!$H$14+СВЦЭМ!$D$10+'СЕТ СН'!$H$5-'СЕТ СН'!$H$24</f>
        <v>2817.5125914800001</v>
      </c>
      <c r="Q95" s="36">
        <f>SUMIFS(СВЦЭМ!$D$33:$D$776,СВЦЭМ!$A$33:$A$776,$A95,СВЦЭМ!$B$33:$B$776,Q$83)+'СЕТ СН'!$H$14+СВЦЭМ!$D$10+'СЕТ СН'!$H$5-'СЕТ СН'!$H$24</f>
        <v>2808.9267389400002</v>
      </c>
      <c r="R95" s="36">
        <f>SUMIFS(СВЦЭМ!$D$33:$D$776,СВЦЭМ!$A$33:$A$776,$A95,СВЦЭМ!$B$33:$B$776,R$83)+'СЕТ СН'!$H$14+СВЦЭМ!$D$10+'СЕТ СН'!$H$5-'СЕТ СН'!$H$24</f>
        <v>2790.5991168099999</v>
      </c>
      <c r="S95" s="36">
        <f>SUMIFS(СВЦЭМ!$D$33:$D$776,СВЦЭМ!$A$33:$A$776,$A95,СВЦЭМ!$B$33:$B$776,S$83)+'СЕТ СН'!$H$14+СВЦЭМ!$D$10+'СЕТ СН'!$H$5-'СЕТ СН'!$H$24</f>
        <v>2757.1617219099999</v>
      </c>
      <c r="T95" s="36">
        <f>SUMIFS(СВЦЭМ!$D$33:$D$776,СВЦЭМ!$A$33:$A$776,$A95,СВЦЭМ!$B$33:$B$776,T$83)+'СЕТ СН'!$H$14+СВЦЭМ!$D$10+'СЕТ СН'!$H$5-'СЕТ СН'!$H$24</f>
        <v>2735.9195321400002</v>
      </c>
      <c r="U95" s="36">
        <f>SUMIFS(СВЦЭМ!$D$33:$D$776,СВЦЭМ!$A$33:$A$776,$A95,СВЦЭМ!$B$33:$B$776,U$83)+'СЕТ СН'!$H$14+СВЦЭМ!$D$10+'СЕТ СН'!$H$5-'СЕТ СН'!$H$24</f>
        <v>2727.6746566500001</v>
      </c>
      <c r="V95" s="36">
        <f>SUMIFS(СВЦЭМ!$D$33:$D$776,СВЦЭМ!$A$33:$A$776,$A95,СВЦЭМ!$B$33:$B$776,V$83)+'СЕТ СН'!$H$14+СВЦЭМ!$D$10+'СЕТ СН'!$H$5-'СЕТ СН'!$H$24</f>
        <v>2743.6207279800001</v>
      </c>
      <c r="W95" s="36">
        <f>SUMIFS(СВЦЭМ!$D$33:$D$776,СВЦЭМ!$A$33:$A$776,$A95,СВЦЭМ!$B$33:$B$776,W$83)+'СЕТ СН'!$H$14+СВЦЭМ!$D$10+'СЕТ СН'!$H$5-'СЕТ СН'!$H$24</f>
        <v>2780.5263913700001</v>
      </c>
      <c r="X95" s="36">
        <f>SUMIFS(СВЦЭМ!$D$33:$D$776,СВЦЭМ!$A$33:$A$776,$A95,СВЦЭМ!$B$33:$B$776,X$83)+'СЕТ СН'!$H$14+СВЦЭМ!$D$10+'СЕТ СН'!$H$5-'СЕТ СН'!$H$24</f>
        <v>2844.0575327000001</v>
      </c>
      <c r="Y95" s="36">
        <f>SUMIFS(СВЦЭМ!$D$33:$D$776,СВЦЭМ!$A$33:$A$776,$A95,СВЦЭМ!$B$33:$B$776,Y$83)+'СЕТ СН'!$H$14+СВЦЭМ!$D$10+'СЕТ СН'!$H$5-'СЕТ СН'!$H$24</f>
        <v>2872.8206647900001</v>
      </c>
    </row>
    <row r="96" spans="1:27" ht="15.75" x14ac:dyDescent="0.2">
      <c r="A96" s="35">
        <f t="shared" si="2"/>
        <v>43537</v>
      </c>
      <c r="B96" s="36">
        <f>SUMIFS(СВЦЭМ!$D$33:$D$776,СВЦЭМ!$A$33:$A$776,$A96,СВЦЭМ!$B$33:$B$776,B$83)+'СЕТ СН'!$H$14+СВЦЭМ!$D$10+'СЕТ СН'!$H$5-'СЕТ СН'!$H$24</f>
        <v>2881.7092847499998</v>
      </c>
      <c r="C96" s="36">
        <f>SUMIFS(СВЦЭМ!$D$33:$D$776,СВЦЭМ!$A$33:$A$776,$A96,СВЦЭМ!$B$33:$B$776,C$83)+'СЕТ СН'!$H$14+СВЦЭМ!$D$10+'СЕТ СН'!$H$5-'СЕТ СН'!$H$24</f>
        <v>2911.37752151</v>
      </c>
      <c r="D96" s="36">
        <f>SUMIFS(СВЦЭМ!$D$33:$D$776,СВЦЭМ!$A$33:$A$776,$A96,СВЦЭМ!$B$33:$B$776,D$83)+'СЕТ СН'!$H$14+СВЦЭМ!$D$10+'СЕТ СН'!$H$5-'СЕТ СН'!$H$24</f>
        <v>2928.2552614199999</v>
      </c>
      <c r="E96" s="36">
        <f>SUMIFS(СВЦЭМ!$D$33:$D$776,СВЦЭМ!$A$33:$A$776,$A96,СВЦЭМ!$B$33:$B$776,E$83)+'СЕТ СН'!$H$14+СВЦЭМ!$D$10+'СЕТ СН'!$H$5-'СЕТ СН'!$H$24</f>
        <v>2936.15062971</v>
      </c>
      <c r="F96" s="36">
        <f>SUMIFS(СВЦЭМ!$D$33:$D$776,СВЦЭМ!$A$33:$A$776,$A96,СВЦЭМ!$B$33:$B$776,F$83)+'СЕТ СН'!$H$14+СВЦЭМ!$D$10+'СЕТ СН'!$H$5-'СЕТ СН'!$H$24</f>
        <v>2944.6585245699998</v>
      </c>
      <c r="G96" s="36">
        <f>SUMIFS(СВЦЭМ!$D$33:$D$776,СВЦЭМ!$A$33:$A$776,$A96,СВЦЭМ!$B$33:$B$776,G$83)+'СЕТ СН'!$H$14+СВЦЭМ!$D$10+'СЕТ СН'!$H$5-'СЕТ СН'!$H$24</f>
        <v>2936.46330519</v>
      </c>
      <c r="H96" s="36">
        <f>SUMIFS(СВЦЭМ!$D$33:$D$776,СВЦЭМ!$A$33:$A$776,$A96,СВЦЭМ!$B$33:$B$776,H$83)+'СЕТ СН'!$H$14+СВЦЭМ!$D$10+'СЕТ СН'!$H$5-'СЕТ СН'!$H$24</f>
        <v>2889.4502791899999</v>
      </c>
      <c r="I96" s="36">
        <f>SUMIFS(СВЦЭМ!$D$33:$D$776,СВЦЭМ!$A$33:$A$776,$A96,СВЦЭМ!$B$33:$B$776,I$83)+'СЕТ СН'!$H$14+СВЦЭМ!$D$10+'СЕТ СН'!$H$5-'СЕТ СН'!$H$24</f>
        <v>2829.3276929499998</v>
      </c>
      <c r="J96" s="36">
        <f>SUMIFS(СВЦЭМ!$D$33:$D$776,СВЦЭМ!$A$33:$A$776,$A96,СВЦЭМ!$B$33:$B$776,J$83)+'СЕТ СН'!$H$14+СВЦЭМ!$D$10+'СЕТ СН'!$H$5-'СЕТ СН'!$H$24</f>
        <v>2785.67086999</v>
      </c>
      <c r="K96" s="36">
        <f>SUMIFS(СВЦЭМ!$D$33:$D$776,СВЦЭМ!$A$33:$A$776,$A96,СВЦЭМ!$B$33:$B$776,K$83)+'СЕТ СН'!$H$14+СВЦЭМ!$D$10+'СЕТ СН'!$H$5-'СЕТ СН'!$H$24</f>
        <v>2748.7493109299999</v>
      </c>
      <c r="L96" s="36">
        <f>SUMIFS(СВЦЭМ!$D$33:$D$776,СВЦЭМ!$A$33:$A$776,$A96,СВЦЭМ!$B$33:$B$776,L$83)+'СЕТ СН'!$H$14+СВЦЭМ!$D$10+'СЕТ СН'!$H$5-'СЕТ СН'!$H$24</f>
        <v>2752.9764577599999</v>
      </c>
      <c r="M96" s="36">
        <f>SUMIFS(СВЦЭМ!$D$33:$D$776,СВЦЭМ!$A$33:$A$776,$A96,СВЦЭМ!$B$33:$B$776,M$83)+'СЕТ СН'!$H$14+СВЦЭМ!$D$10+'СЕТ СН'!$H$5-'СЕТ СН'!$H$24</f>
        <v>2774.2413456599998</v>
      </c>
      <c r="N96" s="36">
        <f>SUMIFS(СВЦЭМ!$D$33:$D$776,СВЦЭМ!$A$33:$A$776,$A96,СВЦЭМ!$B$33:$B$776,N$83)+'СЕТ СН'!$H$14+СВЦЭМ!$D$10+'СЕТ СН'!$H$5-'СЕТ СН'!$H$24</f>
        <v>2806.02551356</v>
      </c>
      <c r="O96" s="36">
        <f>SUMIFS(СВЦЭМ!$D$33:$D$776,СВЦЭМ!$A$33:$A$776,$A96,СВЦЭМ!$B$33:$B$776,O$83)+'СЕТ СН'!$H$14+СВЦЭМ!$D$10+'СЕТ СН'!$H$5-'СЕТ СН'!$H$24</f>
        <v>2823.25244711</v>
      </c>
      <c r="P96" s="36">
        <f>SUMIFS(СВЦЭМ!$D$33:$D$776,СВЦЭМ!$A$33:$A$776,$A96,СВЦЭМ!$B$33:$B$776,P$83)+'СЕТ СН'!$H$14+СВЦЭМ!$D$10+'СЕТ СН'!$H$5-'СЕТ СН'!$H$24</f>
        <v>2840.1713048000001</v>
      </c>
      <c r="Q96" s="36">
        <f>SUMIFS(СВЦЭМ!$D$33:$D$776,СВЦЭМ!$A$33:$A$776,$A96,СВЦЭМ!$B$33:$B$776,Q$83)+'СЕТ СН'!$H$14+СВЦЭМ!$D$10+'СЕТ СН'!$H$5-'СЕТ СН'!$H$24</f>
        <v>2833.3030135200001</v>
      </c>
      <c r="R96" s="36">
        <f>SUMIFS(СВЦЭМ!$D$33:$D$776,СВЦЭМ!$A$33:$A$776,$A96,СВЦЭМ!$B$33:$B$776,R$83)+'СЕТ СН'!$H$14+СВЦЭМ!$D$10+'СЕТ СН'!$H$5-'СЕТ СН'!$H$24</f>
        <v>2797.5321622900001</v>
      </c>
      <c r="S96" s="36">
        <f>SUMIFS(СВЦЭМ!$D$33:$D$776,СВЦЭМ!$A$33:$A$776,$A96,СВЦЭМ!$B$33:$B$776,S$83)+'СЕТ СН'!$H$14+СВЦЭМ!$D$10+'СЕТ СН'!$H$5-'СЕТ СН'!$H$24</f>
        <v>2753.4167749099997</v>
      </c>
      <c r="T96" s="36">
        <f>SUMIFS(СВЦЭМ!$D$33:$D$776,СВЦЭМ!$A$33:$A$776,$A96,СВЦЭМ!$B$33:$B$776,T$83)+'СЕТ СН'!$H$14+СВЦЭМ!$D$10+'СЕТ СН'!$H$5-'СЕТ СН'!$H$24</f>
        <v>2733.0618899299998</v>
      </c>
      <c r="U96" s="36">
        <f>SUMIFS(СВЦЭМ!$D$33:$D$776,СВЦЭМ!$A$33:$A$776,$A96,СВЦЭМ!$B$33:$B$776,U$83)+'СЕТ СН'!$H$14+СВЦЭМ!$D$10+'СЕТ СН'!$H$5-'СЕТ СН'!$H$24</f>
        <v>2719.8386922600002</v>
      </c>
      <c r="V96" s="36">
        <f>SUMIFS(СВЦЭМ!$D$33:$D$776,СВЦЭМ!$A$33:$A$776,$A96,СВЦЭМ!$B$33:$B$776,V$83)+'СЕТ СН'!$H$14+СВЦЭМ!$D$10+'СЕТ СН'!$H$5-'СЕТ СН'!$H$24</f>
        <v>2719.3800258800002</v>
      </c>
      <c r="W96" s="36">
        <f>SUMIFS(СВЦЭМ!$D$33:$D$776,СВЦЭМ!$A$33:$A$776,$A96,СВЦЭМ!$B$33:$B$776,W$83)+'СЕТ СН'!$H$14+СВЦЭМ!$D$10+'СЕТ СН'!$H$5-'СЕТ СН'!$H$24</f>
        <v>2729.8386564799998</v>
      </c>
      <c r="X96" s="36">
        <f>SUMIFS(СВЦЭМ!$D$33:$D$776,СВЦЭМ!$A$33:$A$776,$A96,СВЦЭМ!$B$33:$B$776,X$83)+'СЕТ СН'!$H$14+СВЦЭМ!$D$10+'СЕТ СН'!$H$5-'СЕТ СН'!$H$24</f>
        <v>2783.7155926999999</v>
      </c>
      <c r="Y96" s="36">
        <f>SUMIFS(СВЦЭМ!$D$33:$D$776,СВЦЭМ!$A$33:$A$776,$A96,СВЦЭМ!$B$33:$B$776,Y$83)+'СЕТ СН'!$H$14+СВЦЭМ!$D$10+'СЕТ СН'!$H$5-'СЕТ СН'!$H$24</f>
        <v>2823.4498713600001</v>
      </c>
    </row>
    <row r="97" spans="1:25" ht="15.75" x14ac:dyDescent="0.2">
      <c r="A97" s="35">
        <f t="shared" si="2"/>
        <v>43538</v>
      </c>
      <c r="B97" s="36">
        <f>SUMIFS(СВЦЭМ!$D$33:$D$776,СВЦЭМ!$A$33:$A$776,$A97,СВЦЭМ!$B$33:$B$776,B$83)+'СЕТ СН'!$H$14+СВЦЭМ!$D$10+'СЕТ СН'!$H$5-'СЕТ СН'!$H$24</f>
        <v>2922.00040395</v>
      </c>
      <c r="C97" s="36">
        <f>SUMIFS(СВЦЭМ!$D$33:$D$776,СВЦЭМ!$A$33:$A$776,$A97,СВЦЭМ!$B$33:$B$776,C$83)+'СЕТ СН'!$H$14+СВЦЭМ!$D$10+'СЕТ СН'!$H$5-'СЕТ СН'!$H$24</f>
        <v>2954.8908949899997</v>
      </c>
      <c r="D97" s="36">
        <f>SUMIFS(СВЦЭМ!$D$33:$D$776,СВЦЭМ!$A$33:$A$776,$A97,СВЦЭМ!$B$33:$B$776,D$83)+'СЕТ СН'!$H$14+СВЦЭМ!$D$10+'СЕТ СН'!$H$5-'СЕТ СН'!$H$24</f>
        <v>2968.0248920399999</v>
      </c>
      <c r="E97" s="36">
        <f>SUMIFS(СВЦЭМ!$D$33:$D$776,СВЦЭМ!$A$33:$A$776,$A97,СВЦЭМ!$B$33:$B$776,E$83)+'СЕТ СН'!$H$14+СВЦЭМ!$D$10+'СЕТ СН'!$H$5-'СЕТ СН'!$H$24</f>
        <v>2964.0175377</v>
      </c>
      <c r="F97" s="36">
        <f>SUMIFS(СВЦЭМ!$D$33:$D$776,СВЦЭМ!$A$33:$A$776,$A97,СВЦЭМ!$B$33:$B$776,F$83)+'СЕТ СН'!$H$14+СВЦЭМ!$D$10+'СЕТ СН'!$H$5-'СЕТ СН'!$H$24</f>
        <v>2961.5351436599999</v>
      </c>
      <c r="G97" s="36">
        <f>SUMIFS(СВЦЭМ!$D$33:$D$776,СВЦЭМ!$A$33:$A$776,$A97,СВЦЭМ!$B$33:$B$776,G$83)+'СЕТ СН'!$H$14+СВЦЭМ!$D$10+'СЕТ СН'!$H$5-'СЕТ СН'!$H$24</f>
        <v>2931.2476271599999</v>
      </c>
      <c r="H97" s="36">
        <f>SUMIFS(СВЦЭМ!$D$33:$D$776,СВЦЭМ!$A$33:$A$776,$A97,СВЦЭМ!$B$33:$B$776,H$83)+'СЕТ СН'!$H$14+СВЦЭМ!$D$10+'СЕТ СН'!$H$5-'СЕТ СН'!$H$24</f>
        <v>2875.82099698</v>
      </c>
      <c r="I97" s="36">
        <f>SUMIFS(СВЦЭМ!$D$33:$D$776,СВЦЭМ!$A$33:$A$776,$A97,СВЦЭМ!$B$33:$B$776,I$83)+'СЕТ СН'!$H$14+СВЦЭМ!$D$10+'СЕТ СН'!$H$5-'СЕТ СН'!$H$24</f>
        <v>2813.5920834099998</v>
      </c>
      <c r="J97" s="36">
        <f>SUMIFS(СВЦЭМ!$D$33:$D$776,СВЦЭМ!$A$33:$A$776,$A97,СВЦЭМ!$B$33:$B$776,J$83)+'СЕТ СН'!$H$14+СВЦЭМ!$D$10+'СЕТ СН'!$H$5-'СЕТ СН'!$H$24</f>
        <v>2770.4012410099999</v>
      </c>
      <c r="K97" s="36">
        <f>SUMIFS(СВЦЭМ!$D$33:$D$776,СВЦЭМ!$A$33:$A$776,$A97,СВЦЭМ!$B$33:$B$776,K$83)+'СЕТ СН'!$H$14+СВЦЭМ!$D$10+'СЕТ СН'!$H$5-'СЕТ СН'!$H$24</f>
        <v>2750.7047018799999</v>
      </c>
      <c r="L97" s="36">
        <f>SUMIFS(СВЦЭМ!$D$33:$D$776,СВЦЭМ!$A$33:$A$776,$A97,СВЦЭМ!$B$33:$B$776,L$83)+'СЕТ СН'!$H$14+СВЦЭМ!$D$10+'СЕТ СН'!$H$5-'СЕТ СН'!$H$24</f>
        <v>2750.30306032</v>
      </c>
      <c r="M97" s="36">
        <f>SUMIFS(СВЦЭМ!$D$33:$D$776,СВЦЭМ!$A$33:$A$776,$A97,СВЦЭМ!$B$33:$B$776,M$83)+'СЕТ СН'!$H$14+СВЦЭМ!$D$10+'СЕТ СН'!$H$5-'СЕТ СН'!$H$24</f>
        <v>2794.4959262900002</v>
      </c>
      <c r="N97" s="36">
        <f>SUMIFS(СВЦЭМ!$D$33:$D$776,СВЦЭМ!$A$33:$A$776,$A97,СВЦЭМ!$B$33:$B$776,N$83)+'СЕТ СН'!$H$14+СВЦЭМ!$D$10+'СЕТ СН'!$H$5-'СЕТ СН'!$H$24</f>
        <v>2827.7659875700001</v>
      </c>
      <c r="O97" s="36">
        <f>SUMIFS(СВЦЭМ!$D$33:$D$776,СВЦЭМ!$A$33:$A$776,$A97,СВЦЭМ!$B$33:$B$776,O$83)+'СЕТ СН'!$H$14+СВЦЭМ!$D$10+'СЕТ СН'!$H$5-'СЕТ СН'!$H$24</f>
        <v>2835.7475452799999</v>
      </c>
      <c r="P97" s="36">
        <f>SUMIFS(СВЦЭМ!$D$33:$D$776,СВЦЭМ!$A$33:$A$776,$A97,СВЦЭМ!$B$33:$B$776,P$83)+'СЕТ СН'!$H$14+СВЦЭМ!$D$10+'СЕТ СН'!$H$5-'СЕТ СН'!$H$24</f>
        <v>2849.83208926</v>
      </c>
      <c r="Q97" s="36">
        <f>SUMIFS(СВЦЭМ!$D$33:$D$776,СВЦЭМ!$A$33:$A$776,$A97,СВЦЭМ!$B$33:$B$776,Q$83)+'СЕТ СН'!$H$14+СВЦЭМ!$D$10+'СЕТ СН'!$H$5-'СЕТ СН'!$H$24</f>
        <v>2848.0433264799999</v>
      </c>
      <c r="R97" s="36">
        <f>SUMIFS(СВЦЭМ!$D$33:$D$776,СВЦЭМ!$A$33:$A$776,$A97,СВЦЭМ!$B$33:$B$776,R$83)+'СЕТ СН'!$H$14+СВЦЭМ!$D$10+'СЕТ СН'!$H$5-'СЕТ СН'!$H$24</f>
        <v>2817.3554041699999</v>
      </c>
      <c r="S97" s="36">
        <f>SUMIFS(СВЦЭМ!$D$33:$D$776,СВЦЭМ!$A$33:$A$776,$A97,СВЦЭМ!$B$33:$B$776,S$83)+'СЕТ СН'!$H$14+СВЦЭМ!$D$10+'СЕТ СН'!$H$5-'СЕТ СН'!$H$24</f>
        <v>2776.44244746</v>
      </c>
      <c r="T97" s="36">
        <f>SUMIFS(СВЦЭМ!$D$33:$D$776,СВЦЭМ!$A$33:$A$776,$A97,СВЦЭМ!$B$33:$B$776,T$83)+'СЕТ СН'!$H$14+СВЦЭМ!$D$10+'СЕТ СН'!$H$5-'СЕТ СН'!$H$24</f>
        <v>2748.3752846500001</v>
      </c>
      <c r="U97" s="36">
        <f>SUMIFS(СВЦЭМ!$D$33:$D$776,СВЦЭМ!$A$33:$A$776,$A97,СВЦЭМ!$B$33:$B$776,U$83)+'СЕТ СН'!$H$14+СВЦЭМ!$D$10+'СЕТ СН'!$H$5-'СЕТ СН'!$H$24</f>
        <v>2707.4758971199999</v>
      </c>
      <c r="V97" s="36">
        <f>SUMIFS(СВЦЭМ!$D$33:$D$776,СВЦЭМ!$A$33:$A$776,$A97,СВЦЭМ!$B$33:$B$776,V$83)+'СЕТ СН'!$H$14+СВЦЭМ!$D$10+'СЕТ СН'!$H$5-'СЕТ СН'!$H$24</f>
        <v>2698.99671158</v>
      </c>
      <c r="W97" s="36">
        <f>SUMIFS(СВЦЭМ!$D$33:$D$776,СВЦЭМ!$A$33:$A$776,$A97,СВЦЭМ!$B$33:$B$776,W$83)+'СЕТ СН'!$H$14+СВЦЭМ!$D$10+'СЕТ СН'!$H$5-'СЕТ СН'!$H$24</f>
        <v>2697.05523649</v>
      </c>
      <c r="X97" s="36">
        <f>SUMIFS(СВЦЭМ!$D$33:$D$776,СВЦЭМ!$A$33:$A$776,$A97,СВЦЭМ!$B$33:$B$776,X$83)+'СЕТ СН'!$H$14+СВЦЭМ!$D$10+'СЕТ СН'!$H$5-'СЕТ СН'!$H$24</f>
        <v>2717.18844881</v>
      </c>
      <c r="Y97" s="36">
        <f>SUMIFS(СВЦЭМ!$D$33:$D$776,СВЦЭМ!$A$33:$A$776,$A97,СВЦЭМ!$B$33:$B$776,Y$83)+'СЕТ СН'!$H$14+СВЦЭМ!$D$10+'СЕТ СН'!$H$5-'СЕТ СН'!$H$24</f>
        <v>2749.5300521600002</v>
      </c>
    </row>
    <row r="98" spans="1:25" ht="15.75" x14ac:dyDescent="0.2">
      <c r="A98" s="35">
        <f t="shared" si="2"/>
        <v>43539</v>
      </c>
      <c r="B98" s="36">
        <f>SUMIFS(СВЦЭМ!$D$33:$D$776,СВЦЭМ!$A$33:$A$776,$A98,СВЦЭМ!$B$33:$B$776,B$83)+'СЕТ СН'!$H$14+СВЦЭМ!$D$10+'СЕТ СН'!$H$5-'СЕТ СН'!$H$24</f>
        <v>2884.6650527000002</v>
      </c>
      <c r="C98" s="36">
        <f>SUMIFS(СВЦЭМ!$D$33:$D$776,СВЦЭМ!$A$33:$A$776,$A98,СВЦЭМ!$B$33:$B$776,C$83)+'СЕТ СН'!$H$14+СВЦЭМ!$D$10+'СЕТ СН'!$H$5-'СЕТ СН'!$H$24</f>
        <v>2948.4013119000001</v>
      </c>
      <c r="D98" s="36">
        <f>SUMIFS(СВЦЭМ!$D$33:$D$776,СВЦЭМ!$A$33:$A$776,$A98,СВЦЭМ!$B$33:$B$776,D$83)+'СЕТ СН'!$H$14+СВЦЭМ!$D$10+'СЕТ СН'!$H$5-'СЕТ СН'!$H$24</f>
        <v>2949.5240692899997</v>
      </c>
      <c r="E98" s="36">
        <f>SUMIFS(СВЦЭМ!$D$33:$D$776,СВЦЭМ!$A$33:$A$776,$A98,СВЦЭМ!$B$33:$B$776,E$83)+'СЕТ СН'!$H$14+СВЦЭМ!$D$10+'СЕТ СН'!$H$5-'СЕТ СН'!$H$24</f>
        <v>2957.4826747899997</v>
      </c>
      <c r="F98" s="36">
        <f>SUMIFS(СВЦЭМ!$D$33:$D$776,СВЦЭМ!$A$33:$A$776,$A98,СВЦЭМ!$B$33:$B$776,F$83)+'СЕТ СН'!$H$14+СВЦЭМ!$D$10+'СЕТ СН'!$H$5-'СЕТ СН'!$H$24</f>
        <v>2950.0318235699997</v>
      </c>
      <c r="G98" s="36">
        <f>SUMIFS(СВЦЭМ!$D$33:$D$776,СВЦЭМ!$A$33:$A$776,$A98,СВЦЭМ!$B$33:$B$776,G$83)+'СЕТ СН'!$H$14+СВЦЭМ!$D$10+'СЕТ СН'!$H$5-'СЕТ СН'!$H$24</f>
        <v>2925.0515153300003</v>
      </c>
      <c r="H98" s="36">
        <f>SUMIFS(СВЦЭМ!$D$33:$D$776,СВЦЭМ!$A$33:$A$776,$A98,СВЦЭМ!$B$33:$B$776,H$83)+'СЕТ СН'!$H$14+СВЦЭМ!$D$10+'СЕТ СН'!$H$5-'СЕТ СН'!$H$24</f>
        <v>2877.7196353199997</v>
      </c>
      <c r="I98" s="36">
        <f>SUMIFS(СВЦЭМ!$D$33:$D$776,СВЦЭМ!$A$33:$A$776,$A98,СВЦЭМ!$B$33:$B$776,I$83)+'СЕТ СН'!$H$14+СВЦЭМ!$D$10+'СЕТ СН'!$H$5-'СЕТ СН'!$H$24</f>
        <v>2831.4559931499998</v>
      </c>
      <c r="J98" s="36">
        <f>SUMIFS(СВЦЭМ!$D$33:$D$776,СВЦЭМ!$A$33:$A$776,$A98,СВЦЭМ!$B$33:$B$776,J$83)+'СЕТ СН'!$H$14+СВЦЭМ!$D$10+'СЕТ СН'!$H$5-'СЕТ СН'!$H$24</f>
        <v>2795.9543220599999</v>
      </c>
      <c r="K98" s="36">
        <f>SUMIFS(СВЦЭМ!$D$33:$D$776,СВЦЭМ!$A$33:$A$776,$A98,СВЦЭМ!$B$33:$B$776,K$83)+'СЕТ СН'!$H$14+СВЦЭМ!$D$10+'СЕТ СН'!$H$5-'СЕТ СН'!$H$24</f>
        <v>2792.8505307300002</v>
      </c>
      <c r="L98" s="36">
        <f>SUMIFS(СВЦЭМ!$D$33:$D$776,СВЦЭМ!$A$33:$A$776,$A98,СВЦЭМ!$B$33:$B$776,L$83)+'СЕТ СН'!$H$14+СВЦЭМ!$D$10+'СЕТ СН'!$H$5-'СЕТ СН'!$H$24</f>
        <v>2799.3929966699998</v>
      </c>
      <c r="M98" s="36">
        <f>SUMIFS(СВЦЭМ!$D$33:$D$776,СВЦЭМ!$A$33:$A$776,$A98,СВЦЭМ!$B$33:$B$776,M$83)+'СЕТ СН'!$H$14+СВЦЭМ!$D$10+'СЕТ СН'!$H$5-'СЕТ СН'!$H$24</f>
        <v>2812.9748109500001</v>
      </c>
      <c r="N98" s="36">
        <f>SUMIFS(СВЦЭМ!$D$33:$D$776,СВЦЭМ!$A$33:$A$776,$A98,СВЦЭМ!$B$33:$B$776,N$83)+'СЕТ СН'!$H$14+СВЦЭМ!$D$10+'СЕТ СН'!$H$5-'СЕТ СН'!$H$24</f>
        <v>2815.0195428900001</v>
      </c>
      <c r="O98" s="36">
        <f>SUMIFS(СВЦЭМ!$D$33:$D$776,СВЦЭМ!$A$33:$A$776,$A98,СВЦЭМ!$B$33:$B$776,O$83)+'СЕТ СН'!$H$14+СВЦЭМ!$D$10+'СЕТ СН'!$H$5-'СЕТ СН'!$H$24</f>
        <v>2825.7729305900002</v>
      </c>
      <c r="P98" s="36">
        <f>SUMIFS(СВЦЭМ!$D$33:$D$776,СВЦЭМ!$A$33:$A$776,$A98,СВЦЭМ!$B$33:$B$776,P$83)+'СЕТ СН'!$H$14+СВЦЭМ!$D$10+'СЕТ СН'!$H$5-'СЕТ СН'!$H$24</f>
        <v>2849.38127252</v>
      </c>
      <c r="Q98" s="36">
        <f>SUMIFS(СВЦЭМ!$D$33:$D$776,СВЦЭМ!$A$33:$A$776,$A98,СВЦЭМ!$B$33:$B$776,Q$83)+'СЕТ СН'!$H$14+СВЦЭМ!$D$10+'СЕТ СН'!$H$5-'СЕТ СН'!$H$24</f>
        <v>2815.55970106</v>
      </c>
      <c r="R98" s="36">
        <f>SUMIFS(СВЦЭМ!$D$33:$D$776,СВЦЭМ!$A$33:$A$776,$A98,СВЦЭМ!$B$33:$B$776,R$83)+'СЕТ СН'!$H$14+СВЦЭМ!$D$10+'СЕТ СН'!$H$5-'СЕТ СН'!$H$24</f>
        <v>2777.8963438299998</v>
      </c>
      <c r="S98" s="36">
        <f>SUMIFS(СВЦЭМ!$D$33:$D$776,СВЦЭМ!$A$33:$A$776,$A98,СВЦЭМ!$B$33:$B$776,S$83)+'СЕТ СН'!$H$14+СВЦЭМ!$D$10+'СЕТ СН'!$H$5-'СЕТ СН'!$H$24</f>
        <v>2735.6616137599999</v>
      </c>
      <c r="T98" s="36">
        <f>SUMIFS(СВЦЭМ!$D$33:$D$776,СВЦЭМ!$A$33:$A$776,$A98,СВЦЭМ!$B$33:$B$776,T$83)+'СЕТ СН'!$H$14+СВЦЭМ!$D$10+'СЕТ СН'!$H$5-'СЕТ СН'!$H$24</f>
        <v>2725.0631981199999</v>
      </c>
      <c r="U98" s="36">
        <f>SUMIFS(СВЦЭМ!$D$33:$D$776,СВЦЭМ!$A$33:$A$776,$A98,СВЦЭМ!$B$33:$B$776,U$83)+'СЕТ СН'!$H$14+СВЦЭМ!$D$10+'СЕТ СН'!$H$5-'СЕТ СН'!$H$24</f>
        <v>2716.5256348200001</v>
      </c>
      <c r="V98" s="36">
        <f>SUMIFS(СВЦЭМ!$D$33:$D$776,СВЦЭМ!$A$33:$A$776,$A98,СВЦЭМ!$B$33:$B$776,V$83)+'СЕТ СН'!$H$14+СВЦЭМ!$D$10+'СЕТ СН'!$H$5-'СЕТ СН'!$H$24</f>
        <v>2719.1843217199998</v>
      </c>
      <c r="W98" s="36">
        <f>SUMIFS(СВЦЭМ!$D$33:$D$776,СВЦЭМ!$A$33:$A$776,$A98,СВЦЭМ!$B$33:$B$776,W$83)+'СЕТ СН'!$H$14+СВЦЭМ!$D$10+'СЕТ СН'!$H$5-'СЕТ СН'!$H$24</f>
        <v>2723.8903584300001</v>
      </c>
      <c r="X98" s="36">
        <f>SUMIFS(СВЦЭМ!$D$33:$D$776,СВЦЭМ!$A$33:$A$776,$A98,СВЦЭМ!$B$33:$B$776,X$83)+'СЕТ СН'!$H$14+СВЦЭМ!$D$10+'СЕТ СН'!$H$5-'СЕТ СН'!$H$24</f>
        <v>2749.9984304099999</v>
      </c>
      <c r="Y98" s="36">
        <f>SUMIFS(СВЦЭМ!$D$33:$D$776,СВЦЭМ!$A$33:$A$776,$A98,СВЦЭМ!$B$33:$B$776,Y$83)+'СЕТ СН'!$H$14+СВЦЭМ!$D$10+'СЕТ СН'!$H$5-'СЕТ СН'!$H$24</f>
        <v>2791.5268352200001</v>
      </c>
    </row>
    <row r="99" spans="1:25" ht="15.75" x14ac:dyDescent="0.2">
      <c r="A99" s="35">
        <f t="shared" si="2"/>
        <v>43540</v>
      </c>
      <c r="B99" s="36">
        <f>SUMIFS(СВЦЭМ!$D$33:$D$776,СВЦЭМ!$A$33:$A$776,$A99,СВЦЭМ!$B$33:$B$776,B$83)+'СЕТ СН'!$H$14+СВЦЭМ!$D$10+'СЕТ СН'!$H$5-'СЕТ СН'!$H$24</f>
        <v>2836.3872420399998</v>
      </c>
      <c r="C99" s="36">
        <f>SUMIFS(СВЦЭМ!$D$33:$D$776,СВЦЭМ!$A$33:$A$776,$A99,СВЦЭМ!$B$33:$B$776,C$83)+'СЕТ СН'!$H$14+СВЦЭМ!$D$10+'СЕТ СН'!$H$5-'СЕТ СН'!$H$24</f>
        <v>2875.8767204000001</v>
      </c>
      <c r="D99" s="36">
        <f>SUMIFS(СВЦЭМ!$D$33:$D$776,СВЦЭМ!$A$33:$A$776,$A99,СВЦЭМ!$B$33:$B$776,D$83)+'СЕТ СН'!$H$14+СВЦЭМ!$D$10+'СЕТ СН'!$H$5-'СЕТ СН'!$H$24</f>
        <v>2904.5076944500001</v>
      </c>
      <c r="E99" s="36">
        <f>SUMIFS(СВЦЭМ!$D$33:$D$776,СВЦЭМ!$A$33:$A$776,$A99,СВЦЭМ!$B$33:$B$776,E$83)+'СЕТ СН'!$H$14+СВЦЭМ!$D$10+'СЕТ СН'!$H$5-'СЕТ СН'!$H$24</f>
        <v>2910.1333169099998</v>
      </c>
      <c r="F99" s="36">
        <f>SUMIFS(СВЦЭМ!$D$33:$D$776,СВЦЭМ!$A$33:$A$776,$A99,СВЦЭМ!$B$33:$B$776,F$83)+'СЕТ СН'!$H$14+СВЦЭМ!$D$10+'СЕТ СН'!$H$5-'СЕТ СН'!$H$24</f>
        <v>2927.80126995</v>
      </c>
      <c r="G99" s="36">
        <f>SUMIFS(СВЦЭМ!$D$33:$D$776,СВЦЭМ!$A$33:$A$776,$A99,СВЦЭМ!$B$33:$B$776,G$83)+'СЕТ СН'!$H$14+СВЦЭМ!$D$10+'СЕТ СН'!$H$5-'СЕТ СН'!$H$24</f>
        <v>2917.66667031</v>
      </c>
      <c r="H99" s="36">
        <f>SUMIFS(СВЦЭМ!$D$33:$D$776,СВЦЭМ!$A$33:$A$776,$A99,СВЦЭМ!$B$33:$B$776,H$83)+'СЕТ СН'!$H$14+СВЦЭМ!$D$10+'СЕТ СН'!$H$5-'СЕТ СН'!$H$24</f>
        <v>2887.5342948899997</v>
      </c>
      <c r="I99" s="36">
        <f>SUMIFS(СВЦЭМ!$D$33:$D$776,СВЦЭМ!$A$33:$A$776,$A99,СВЦЭМ!$B$33:$B$776,I$83)+'СЕТ СН'!$H$14+СВЦЭМ!$D$10+'СЕТ СН'!$H$5-'СЕТ СН'!$H$24</f>
        <v>2816.4289505699999</v>
      </c>
      <c r="J99" s="36">
        <f>SUMIFS(СВЦЭМ!$D$33:$D$776,СВЦЭМ!$A$33:$A$776,$A99,СВЦЭМ!$B$33:$B$776,J$83)+'СЕТ СН'!$H$14+СВЦЭМ!$D$10+'СЕТ СН'!$H$5-'СЕТ СН'!$H$24</f>
        <v>2741.58852265</v>
      </c>
      <c r="K99" s="36">
        <f>SUMIFS(СВЦЭМ!$D$33:$D$776,СВЦЭМ!$A$33:$A$776,$A99,СВЦЭМ!$B$33:$B$776,K$83)+'СЕТ СН'!$H$14+СВЦЭМ!$D$10+'СЕТ СН'!$H$5-'СЕТ СН'!$H$24</f>
        <v>2727.7651497699999</v>
      </c>
      <c r="L99" s="36">
        <f>SUMIFS(СВЦЭМ!$D$33:$D$776,СВЦЭМ!$A$33:$A$776,$A99,СВЦЭМ!$B$33:$B$776,L$83)+'СЕТ СН'!$H$14+СВЦЭМ!$D$10+'СЕТ СН'!$H$5-'СЕТ СН'!$H$24</f>
        <v>2745.4424650599999</v>
      </c>
      <c r="M99" s="36">
        <f>SUMIFS(СВЦЭМ!$D$33:$D$776,СВЦЭМ!$A$33:$A$776,$A99,СВЦЭМ!$B$33:$B$776,M$83)+'СЕТ СН'!$H$14+СВЦЭМ!$D$10+'СЕТ СН'!$H$5-'СЕТ СН'!$H$24</f>
        <v>2778.1259036199999</v>
      </c>
      <c r="N99" s="36">
        <f>SUMIFS(СВЦЭМ!$D$33:$D$776,СВЦЭМ!$A$33:$A$776,$A99,СВЦЭМ!$B$33:$B$776,N$83)+'СЕТ СН'!$H$14+СВЦЭМ!$D$10+'СЕТ СН'!$H$5-'СЕТ СН'!$H$24</f>
        <v>2813.0997406699998</v>
      </c>
      <c r="O99" s="36">
        <f>SUMIFS(СВЦЭМ!$D$33:$D$776,СВЦЭМ!$A$33:$A$776,$A99,СВЦЭМ!$B$33:$B$776,O$83)+'СЕТ СН'!$H$14+СВЦЭМ!$D$10+'СЕТ СН'!$H$5-'СЕТ СН'!$H$24</f>
        <v>2829.0721696000001</v>
      </c>
      <c r="P99" s="36">
        <f>SUMIFS(СВЦЭМ!$D$33:$D$776,СВЦЭМ!$A$33:$A$776,$A99,СВЦЭМ!$B$33:$B$776,P$83)+'СЕТ СН'!$H$14+СВЦЭМ!$D$10+'СЕТ СН'!$H$5-'СЕТ СН'!$H$24</f>
        <v>2821.4074320099999</v>
      </c>
      <c r="Q99" s="36">
        <f>SUMIFS(СВЦЭМ!$D$33:$D$776,СВЦЭМ!$A$33:$A$776,$A99,СВЦЭМ!$B$33:$B$776,Q$83)+'СЕТ СН'!$H$14+СВЦЭМ!$D$10+'СЕТ СН'!$H$5-'СЕТ СН'!$H$24</f>
        <v>2825.3862066500001</v>
      </c>
      <c r="R99" s="36">
        <f>SUMIFS(СВЦЭМ!$D$33:$D$776,СВЦЭМ!$A$33:$A$776,$A99,СВЦЭМ!$B$33:$B$776,R$83)+'СЕТ СН'!$H$14+СВЦЭМ!$D$10+'СЕТ СН'!$H$5-'СЕТ СН'!$H$24</f>
        <v>2801.4678687300002</v>
      </c>
      <c r="S99" s="36">
        <f>SUMIFS(СВЦЭМ!$D$33:$D$776,СВЦЭМ!$A$33:$A$776,$A99,СВЦЭМ!$B$33:$B$776,S$83)+'СЕТ СН'!$H$14+СВЦЭМ!$D$10+'СЕТ СН'!$H$5-'СЕТ СН'!$H$24</f>
        <v>2753.5750319700001</v>
      </c>
      <c r="T99" s="36">
        <f>SUMIFS(СВЦЭМ!$D$33:$D$776,СВЦЭМ!$A$33:$A$776,$A99,СВЦЭМ!$B$33:$B$776,T$83)+'СЕТ СН'!$H$14+СВЦЭМ!$D$10+'СЕТ СН'!$H$5-'СЕТ СН'!$H$24</f>
        <v>2738.8644268099997</v>
      </c>
      <c r="U99" s="36">
        <f>SUMIFS(СВЦЭМ!$D$33:$D$776,СВЦЭМ!$A$33:$A$776,$A99,СВЦЭМ!$B$33:$B$776,U$83)+'СЕТ СН'!$H$14+СВЦЭМ!$D$10+'СЕТ СН'!$H$5-'СЕТ СН'!$H$24</f>
        <v>2721.58854389</v>
      </c>
      <c r="V99" s="36">
        <f>SUMIFS(СВЦЭМ!$D$33:$D$776,СВЦЭМ!$A$33:$A$776,$A99,СВЦЭМ!$B$33:$B$776,V$83)+'СЕТ СН'!$H$14+СВЦЭМ!$D$10+'СЕТ СН'!$H$5-'СЕТ СН'!$H$24</f>
        <v>2703.7328541500001</v>
      </c>
      <c r="W99" s="36">
        <f>SUMIFS(СВЦЭМ!$D$33:$D$776,СВЦЭМ!$A$33:$A$776,$A99,СВЦЭМ!$B$33:$B$776,W$83)+'СЕТ СН'!$H$14+СВЦЭМ!$D$10+'СЕТ СН'!$H$5-'СЕТ СН'!$H$24</f>
        <v>2714.36199966</v>
      </c>
      <c r="X99" s="36">
        <f>SUMIFS(СВЦЭМ!$D$33:$D$776,СВЦЭМ!$A$33:$A$776,$A99,СВЦЭМ!$B$33:$B$776,X$83)+'СЕТ СН'!$H$14+СВЦЭМ!$D$10+'СЕТ СН'!$H$5-'СЕТ СН'!$H$24</f>
        <v>2754.8869631699999</v>
      </c>
      <c r="Y99" s="36">
        <f>SUMIFS(СВЦЭМ!$D$33:$D$776,СВЦЭМ!$A$33:$A$776,$A99,СВЦЭМ!$B$33:$B$776,Y$83)+'СЕТ СН'!$H$14+СВЦЭМ!$D$10+'СЕТ СН'!$H$5-'СЕТ СН'!$H$24</f>
        <v>2804.4666084199998</v>
      </c>
    </row>
    <row r="100" spans="1:25" ht="15.75" x14ac:dyDescent="0.2">
      <c r="A100" s="35">
        <f t="shared" si="2"/>
        <v>43541</v>
      </c>
      <c r="B100" s="36">
        <f>SUMIFS(СВЦЭМ!$D$33:$D$776,СВЦЭМ!$A$33:$A$776,$A100,СВЦЭМ!$B$33:$B$776,B$83)+'СЕТ СН'!$H$14+СВЦЭМ!$D$10+'СЕТ СН'!$H$5-'СЕТ СН'!$H$24</f>
        <v>2844.7231081700002</v>
      </c>
      <c r="C100" s="36">
        <f>SUMIFS(СВЦЭМ!$D$33:$D$776,СВЦЭМ!$A$33:$A$776,$A100,СВЦЭМ!$B$33:$B$776,C$83)+'СЕТ СН'!$H$14+СВЦЭМ!$D$10+'СЕТ СН'!$H$5-'СЕТ СН'!$H$24</f>
        <v>2878.6795003799998</v>
      </c>
      <c r="D100" s="36">
        <f>SUMIFS(СВЦЭМ!$D$33:$D$776,СВЦЭМ!$A$33:$A$776,$A100,СВЦЭМ!$B$33:$B$776,D$83)+'СЕТ СН'!$H$14+СВЦЭМ!$D$10+'СЕТ СН'!$H$5-'СЕТ СН'!$H$24</f>
        <v>2886.9859177399999</v>
      </c>
      <c r="E100" s="36">
        <f>SUMIFS(СВЦЭМ!$D$33:$D$776,СВЦЭМ!$A$33:$A$776,$A100,СВЦЭМ!$B$33:$B$776,E$83)+'СЕТ СН'!$H$14+СВЦЭМ!$D$10+'СЕТ СН'!$H$5-'СЕТ СН'!$H$24</f>
        <v>2892.2511495899998</v>
      </c>
      <c r="F100" s="36">
        <f>SUMIFS(СВЦЭМ!$D$33:$D$776,СВЦЭМ!$A$33:$A$776,$A100,СВЦЭМ!$B$33:$B$776,F$83)+'СЕТ СН'!$H$14+СВЦЭМ!$D$10+'СЕТ СН'!$H$5-'СЕТ СН'!$H$24</f>
        <v>2910.5750789799999</v>
      </c>
      <c r="G100" s="36">
        <f>SUMIFS(СВЦЭМ!$D$33:$D$776,СВЦЭМ!$A$33:$A$776,$A100,СВЦЭМ!$B$33:$B$776,G$83)+'СЕТ СН'!$H$14+СВЦЭМ!$D$10+'СЕТ СН'!$H$5-'СЕТ СН'!$H$24</f>
        <v>2924.5567677199997</v>
      </c>
      <c r="H100" s="36">
        <f>SUMIFS(СВЦЭМ!$D$33:$D$776,СВЦЭМ!$A$33:$A$776,$A100,СВЦЭМ!$B$33:$B$776,H$83)+'СЕТ СН'!$H$14+СВЦЭМ!$D$10+'СЕТ СН'!$H$5-'СЕТ СН'!$H$24</f>
        <v>2876.4384138300002</v>
      </c>
      <c r="I100" s="36">
        <f>SUMIFS(СВЦЭМ!$D$33:$D$776,СВЦЭМ!$A$33:$A$776,$A100,СВЦЭМ!$B$33:$B$776,I$83)+'СЕТ СН'!$H$14+СВЦЭМ!$D$10+'СЕТ СН'!$H$5-'СЕТ СН'!$H$24</f>
        <v>2822.07403626</v>
      </c>
      <c r="J100" s="36">
        <f>SUMIFS(СВЦЭМ!$D$33:$D$776,СВЦЭМ!$A$33:$A$776,$A100,СВЦЭМ!$B$33:$B$776,J$83)+'СЕТ СН'!$H$14+СВЦЭМ!$D$10+'СЕТ СН'!$H$5-'СЕТ СН'!$H$24</f>
        <v>2766.41370594</v>
      </c>
      <c r="K100" s="36">
        <f>SUMIFS(СВЦЭМ!$D$33:$D$776,СВЦЭМ!$A$33:$A$776,$A100,СВЦЭМ!$B$33:$B$776,K$83)+'СЕТ СН'!$H$14+СВЦЭМ!$D$10+'СЕТ СН'!$H$5-'СЕТ СН'!$H$24</f>
        <v>2735.55325266</v>
      </c>
      <c r="L100" s="36">
        <f>SUMIFS(СВЦЭМ!$D$33:$D$776,СВЦЭМ!$A$33:$A$776,$A100,СВЦЭМ!$B$33:$B$776,L$83)+'СЕТ СН'!$H$14+СВЦЭМ!$D$10+'СЕТ СН'!$H$5-'СЕТ СН'!$H$24</f>
        <v>2719.4977737899999</v>
      </c>
      <c r="M100" s="36">
        <f>SUMIFS(СВЦЭМ!$D$33:$D$776,СВЦЭМ!$A$33:$A$776,$A100,СВЦЭМ!$B$33:$B$776,M$83)+'СЕТ СН'!$H$14+СВЦЭМ!$D$10+'СЕТ СН'!$H$5-'СЕТ СН'!$H$24</f>
        <v>2759.40354368</v>
      </c>
      <c r="N100" s="36">
        <f>SUMIFS(СВЦЭМ!$D$33:$D$776,СВЦЭМ!$A$33:$A$776,$A100,СВЦЭМ!$B$33:$B$776,N$83)+'СЕТ СН'!$H$14+СВЦЭМ!$D$10+'СЕТ СН'!$H$5-'СЕТ СН'!$H$24</f>
        <v>2796.35447187</v>
      </c>
      <c r="O100" s="36">
        <f>SUMIFS(СВЦЭМ!$D$33:$D$776,СВЦЭМ!$A$33:$A$776,$A100,СВЦЭМ!$B$33:$B$776,O$83)+'СЕТ СН'!$H$14+СВЦЭМ!$D$10+'СЕТ СН'!$H$5-'СЕТ СН'!$H$24</f>
        <v>2819.6586484600002</v>
      </c>
      <c r="P100" s="36">
        <f>SUMIFS(СВЦЭМ!$D$33:$D$776,СВЦЭМ!$A$33:$A$776,$A100,СВЦЭМ!$B$33:$B$776,P$83)+'СЕТ СН'!$H$14+СВЦЭМ!$D$10+'СЕТ СН'!$H$5-'СЕТ СН'!$H$24</f>
        <v>2832.2231665499999</v>
      </c>
      <c r="Q100" s="36">
        <f>SUMIFS(СВЦЭМ!$D$33:$D$776,СВЦЭМ!$A$33:$A$776,$A100,СВЦЭМ!$B$33:$B$776,Q$83)+'СЕТ СН'!$H$14+СВЦЭМ!$D$10+'СЕТ СН'!$H$5-'СЕТ СН'!$H$24</f>
        <v>2836.0452272000002</v>
      </c>
      <c r="R100" s="36">
        <f>SUMIFS(СВЦЭМ!$D$33:$D$776,СВЦЭМ!$A$33:$A$776,$A100,СВЦЭМ!$B$33:$B$776,R$83)+'СЕТ СН'!$H$14+СВЦЭМ!$D$10+'СЕТ СН'!$H$5-'СЕТ СН'!$H$24</f>
        <v>2800.9729881100002</v>
      </c>
      <c r="S100" s="36">
        <f>SUMIFS(СВЦЭМ!$D$33:$D$776,СВЦЭМ!$A$33:$A$776,$A100,СВЦЭМ!$B$33:$B$776,S$83)+'СЕТ СН'!$H$14+СВЦЭМ!$D$10+'СЕТ СН'!$H$5-'СЕТ СН'!$H$24</f>
        <v>2756.3962167199998</v>
      </c>
      <c r="T100" s="36">
        <f>SUMIFS(СВЦЭМ!$D$33:$D$776,СВЦЭМ!$A$33:$A$776,$A100,СВЦЭМ!$B$33:$B$776,T$83)+'СЕТ СН'!$H$14+СВЦЭМ!$D$10+'СЕТ СН'!$H$5-'СЕТ СН'!$H$24</f>
        <v>2725.50502465</v>
      </c>
      <c r="U100" s="36">
        <f>SUMIFS(СВЦЭМ!$D$33:$D$776,СВЦЭМ!$A$33:$A$776,$A100,СВЦЭМ!$B$33:$B$776,U$83)+'СЕТ СН'!$H$14+СВЦЭМ!$D$10+'СЕТ СН'!$H$5-'СЕТ СН'!$H$24</f>
        <v>2699.49114525</v>
      </c>
      <c r="V100" s="36">
        <f>SUMIFS(СВЦЭМ!$D$33:$D$776,СВЦЭМ!$A$33:$A$776,$A100,СВЦЭМ!$B$33:$B$776,V$83)+'СЕТ СН'!$H$14+СВЦЭМ!$D$10+'СЕТ СН'!$H$5-'СЕТ СН'!$H$24</f>
        <v>2685.0434332499999</v>
      </c>
      <c r="W100" s="36">
        <f>SUMIFS(СВЦЭМ!$D$33:$D$776,СВЦЭМ!$A$33:$A$776,$A100,СВЦЭМ!$B$33:$B$776,W$83)+'СЕТ СН'!$H$14+СВЦЭМ!$D$10+'СЕТ СН'!$H$5-'СЕТ СН'!$H$24</f>
        <v>2700.2257420199999</v>
      </c>
      <c r="X100" s="36">
        <f>SUMIFS(СВЦЭМ!$D$33:$D$776,СВЦЭМ!$A$33:$A$776,$A100,СВЦЭМ!$B$33:$B$776,X$83)+'СЕТ СН'!$H$14+СВЦЭМ!$D$10+'СЕТ СН'!$H$5-'СЕТ СН'!$H$24</f>
        <v>2734.7355938999999</v>
      </c>
      <c r="Y100" s="36">
        <f>SUMIFS(СВЦЭМ!$D$33:$D$776,СВЦЭМ!$A$33:$A$776,$A100,СВЦЭМ!$B$33:$B$776,Y$83)+'СЕТ СН'!$H$14+СВЦЭМ!$D$10+'СЕТ СН'!$H$5-'СЕТ СН'!$H$24</f>
        <v>2781.4701477399999</v>
      </c>
    </row>
    <row r="101" spans="1:25" ht="15.75" x14ac:dyDescent="0.2">
      <c r="A101" s="35">
        <f t="shared" si="2"/>
        <v>43542</v>
      </c>
      <c r="B101" s="36">
        <f>SUMIFS(СВЦЭМ!$D$33:$D$776,СВЦЭМ!$A$33:$A$776,$A101,СВЦЭМ!$B$33:$B$776,B$83)+'СЕТ СН'!$H$14+СВЦЭМ!$D$10+'СЕТ СН'!$H$5-'СЕТ СН'!$H$24</f>
        <v>2841.60450644</v>
      </c>
      <c r="C101" s="36">
        <f>SUMIFS(СВЦЭМ!$D$33:$D$776,СВЦЭМ!$A$33:$A$776,$A101,СВЦЭМ!$B$33:$B$776,C$83)+'СЕТ СН'!$H$14+СВЦЭМ!$D$10+'СЕТ СН'!$H$5-'СЕТ СН'!$H$24</f>
        <v>2877.1562430200001</v>
      </c>
      <c r="D101" s="36">
        <f>SUMIFS(СВЦЭМ!$D$33:$D$776,СВЦЭМ!$A$33:$A$776,$A101,СВЦЭМ!$B$33:$B$776,D$83)+'СЕТ СН'!$H$14+СВЦЭМ!$D$10+'СЕТ СН'!$H$5-'СЕТ СН'!$H$24</f>
        <v>2878.9100510399999</v>
      </c>
      <c r="E101" s="36">
        <f>SUMIFS(СВЦЭМ!$D$33:$D$776,СВЦЭМ!$A$33:$A$776,$A101,СВЦЭМ!$B$33:$B$776,E$83)+'СЕТ СН'!$H$14+СВЦЭМ!$D$10+'СЕТ СН'!$H$5-'СЕТ СН'!$H$24</f>
        <v>2889.8324289299999</v>
      </c>
      <c r="F101" s="36">
        <f>SUMIFS(СВЦЭМ!$D$33:$D$776,СВЦЭМ!$A$33:$A$776,$A101,СВЦЭМ!$B$33:$B$776,F$83)+'СЕТ СН'!$H$14+СВЦЭМ!$D$10+'СЕТ СН'!$H$5-'СЕТ СН'!$H$24</f>
        <v>2893.26858975</v>
      </c>
      <c r="G101" s="36">
        <f>SUMIFS(СВЦЭМ!$D$33:$D$776,СВЦЭМ!$A$33:$A$776,$A101,СВЦЭМ!$B$33:$B$776,G$83)+'СЕТ СН'!$H$14+СВЦЭМ!$D$10+'СЕТ СН'!$H$5-'СЕТ СН'!$H$24</f>
        <v>2875.7040736200001</v>
      </c>
      <c r="H101" s="36">
        <f>SUMIFS(СВЦЭМ!$D$33:$D$776,СВЦЭМ!$A$33:$A$776,$A101,СВЦЭМ!$B$33:$B$776,H$83)+'СЕТ СН'!$H$14+СВЦЭМ!$D$10+'СЕТ СН'!$H$5-'СЕТ СН'!$H$24</f>
        <v>2833.7049156900002</v>
      </c>
      <c r="I101" s="36">
        <f>SUMIFS(СВЦЭМ!$D$33:$D$776,СВЦЭМ!$A$33:$A$776,$A101,СВЦЭМ!$B$33:$B$776,I$83)+'СЕТ СН'!$H$14+СВЦЭМ!$D$10+'СЕТ СН'!$H$5-'СЕТ СН'!$H$24</f>
        <v>2768.3580209399997</v>
      </c>
      <c r="J101" s="36">
        <f>SUMIFS(СВЦЭМ!$D$33:$D$776,СВЦЭМ!$A$33:$A$776,$A101,СВЦЭМ!$B$33:$B$776,J$83)+'СЕТ СН'!$H$14+СВЦЭМ!$D$10+'СЕТ СН'!$H$5-'СЕТ СН'!$H$24</f>
        <v>2739.2751014</v>
      </c>
      <c r="K101" s="36">
        <f>SUMIFS(СВЦЭМ!$D$33:$D$776,СВЦЭМ!$A$33:$A$776,$A101,СВЦЭМ!$B$33:$B$776,K$83)+'СЕТ СН'!$H$14+СВЦЭМ!$D$10+'СЕТ СН'!$H$5-'СЕТ СН'!$H$24</f>
        <v>2717.3930527900002</v>
      </c>
      <c r="L101" s="36">
        <f>SUMIFS(СВЦЭМ!$D$33:$D$776,СВЦЭМ!$A$33:$A$776,$A101,СВЦЭМ!$B$33:$B$776,L$83)+'СЕТ СН'!$H$14+СВЦЭМ!$D$10+'СЕТ СН'!$H$5-'СЕТ СН'!$H$24</f>
        <v>2717.1713190700002</v>
      </c>
      <c r="M101" s="36">
        <f>SUMIFS(СВЦЭМ!$D$33:$D$776,СВЦЭМ!$A$33:$A$776,$A101,СВЦЭМ!$B$33:$B$776,M$83)+'СЕТ СН'!$H$14+СВЦЭМ!$D$10+'СЕТ СН'!$H$5-'СЕТ СН'!$H$24</f>
        <v>2748.9105473999998</v>
      </c>
      <c r="N101" s="36">
        <f>SUMIFS(СВЦЭМ!$D$33:$D$776,СВЦЭМ!$A$33:$A$776,$A101,СВЦЭМ!$B$33:$B$776,N$83)+'СЕТ СН'!$H$14+СВЦЭМ!$D$10+'СЕТ СН'!$H$5-'СЕТ СН'!$H$24</f>
        <v>2798.2736850800002</v>
      </c>
      <c r="O101" s="36">
        <f>SUMIFS(СВЦЭМ!$D$33:$D$776,СВЦЭМ!$A$33:$A$776,$A101,СВЦЭМ!$B$33:$B$776,O$83)+'СЕТ СН'!$H$14+СВЦЭМ!$D$10+'СЕТ СН'!$H$5-'СЕТ СН'!$H$24</f>
        <v>2819.9612263899999</v>
      </c>
      <c r="P101" s="36">
        <f>SUMIFS(СВЦЭМ!$D$33:$D$776,СВЦЭМ!$A$33:$A$776,$A101,СВЦЭМ!$B$33:$B$776,P$83)+'СЕТ СН'!$H$14+СВЦЭМ!$D$10+'СЕТ СН'!$H$5-'СЕТ СН'!$H$24</f>
        <v>2833.1021085900002</v>
      </c>
      <c r="Q101" s="36">
        <f>SUMIFS(СВЦЭМ!$D$33:$D$776,СВЦЭМ!$A$33:$A$776,$A101,СВЦЭМ!$B$33:$B$776,Q$83)+'СЕТ СН'!$H$14+СВЦЭМ!$D$10+'СЕТ СН'!$H$5-'СЕТ СН'!$H$24</f>
        <v>2830.3525162599999</v>
      </c>
      <c r="R101" s="36">
        <f>SUMIFS(СВЦЭМ!$D$33:$D$776,СВЦЭМ!$A$33:$A$776,$A101,СВЦЭМ!$B$33:$B$776,R$83)+'СЕТ СН'!$H$14+СВЦЭМ!$D$10+'СЕТ СН'!$H$5-'СЕТ СН'!$H$24</f>
        <v>2796.5284505899999</v>
      </c>
      <c r="S101" s="36">
        <f>SUMIFS(СВЦЭМ!$D$33:$D$776,СВЦЭМ!$A$33:$A$776,$A101,СВЦЭМ!$B$33:$B$776,S$83)+'СЕТ СН'!$H$14+СВЦЭМ!$D$10+'СЕТ СН'!$H$5-'СЕТ СН'!$H$24</f>
        <v>2758.1945001499998</v>
      </c>
      <c r="T101" s="36">
        <f>SUMIFS(СВЦЭМ!$D$33:$D$776,СВЦЭМ!$A$33:$A$776,$A101,СВЦЭМ!$B$33:$B$776,T$83)+'СЕТ СН'!$H$14+СВЦЭМ!$D$10+'СЕТ СН'!$H$5-'СЕТ СН'!$H$24</f>
        <v>2721.17004881</v>
      </c>
      <c r="U101" s="36">
        <f>SUMIFS(СВЦЭМ!$D$33:$D$776,СВЦЭМ!$A$33:$A$776,$A101,СВЦЭМ!$B$33:$B$776,U$83)+'СЕТ СН'!$H$14+СВЦЭМ!$D$10+'СЕТ СН'!$H$5-'СЕТ СН'!$H$24</f>
        <v>2708.0496438999999</v>
      </c>
      <c r="V101" s="36">
        <f>SUMIFS(СВЦЭМ!$D$33:$D$776,СВЦЭМ!$A$33:$A$776,$A101,СВЦЭМ!$B$33:$B$776,V$83)+'СЕТ СН'!$H$14+СВЦЭМ!$D$10+'СЕТ СН'!$H$5-'СЕТ СН'!$H$24</f>
        <v>2709.34880914</v>
      </c>
      <c r="W101" s="36">
        <f>SUMIFS(СВЦЭМ!$D$33:$D$776,СВЦЭМ!$A$33:$A$776,$A101,СВЦЭМ!$B$33:$B$776,W$83)+'СЕТ СН'!$H$14+СВЦЭМ!$D$10+'СЕТ СН'!$H$5-'СЕТ СН'!$H$24</f>
        <v>2719.2492567600002</v>
      </c>
      <c r="X101" s="36">
        <f>SUMIFS(СВЦЭМ!$D$33:$D$776,СВЦЭМ!$A$33:$A$776,$A101,СВЦЭМ!$B$33:$B$776,X$83)+'СЕТ СН'!$H$14+СВЦЭМ!$D$10+'СЕТ СН'!$H$5-'СЕТ СН'!$H$24</f>
        <v>2765.7491714500002</v>
      </c>
      <c r="Y101" s="36">
        <f>SUMIFS(СВЦЭМ!$D$33:$D$776,СВЦЭМ!$A$33:$A$776,$A101,СВЦЭМ!$B$33:$B$776,Y$83)+'СЕТ СН'!$H$14+СВЦЭМ!$D$10+'СЕТ СН'!$H$5-'СЕТ СН'!$H$24</f>
        <v>2831.2732284100002</v>
      </c>
    </row>
    <row r="102" spans="1:25" ht="15.75" x14ac:dyDescent="0.2">
      <c r="A102" s="35">
        <f t="shared" si="2"/>
        <v>43543</v>
      </c>
      <c r="B102" s="36">
        <f>SUMIFS(СВЦЭМ!$D$33:$D$776,СВЦЭМ!$A$33:$A$776,$A102,СВЦЭМ!$B$33:$B$776,B$83)+'СЕТ СН'!$H$14+СВЦЭМ!$D$10+'СЕТ СН'!$H$5-'СЕТ СН'!$H$24</f>
        <v>2826.7197881000002</v>
      </c>
      <c r="C102" s="36">
        <f>SUMIFS(СВЦЭМ!$D$33:$D$776,СВЦЭМ!$A$33:$A$776,$A102,СВЦЭМ!$B$33:$B$776,C$83)+'СЕТ СН'!$H$14+СВЦЭМ!$D$10+'СЕТ СН'!$H$5-'СЕТ СН'!$H$24</f>
        <v>2855.5195480699999</v>
      </c>
      <c r="D102" s="36">
        <f>SUMIFS(СВЦЭМ!$D$33:$D$776,СВЦЭМ!$A$33:$A$776,$A102,СВЦЭМ!$B$33:$B$776,D$83)+'СЕТ СН'!$H$14+СВЦЭМ!$D$10+'СЕТ СН'!$H$5-'СЕТ СН'!$H$24</f>
        <v>2882.6897746</v>
      </c>
      <c r="E102" s="36">
        <f>SUMIFS(СВЦЭМ!$D$33:$D$776,СВЦЭМ!$A$33:$A$776,$A102,СВЦЭМ!$B$33:$B$776,E$83)+'СЕТ СН'!$H$14+СВЦЭМ!$D$10+'СЕТ СН'!$H$5-'СЕТ СН'!$H$24</f>
        <v>2891.7520446899998</v>
      </c>
      <c r="F102" s="36">
        <f>SUMIFS(СВЦЭМ!$D$33:$D$776,СВЦЭМ!$A$33:$A$776,$A102,СВЦЭМ!$B$33:$B$776,F$83)+'СЕТ СН'!$H$14+СВЦЭМ!$D$10+'СЕТ СН'!$H$5-'СЕТ СН'!$H$24</f>
        <v>2904.6957824000001</v>
      </c>
      <c r="G102" s="36">
        <f>SUMIFS(СВЦЭМ!$D$33:$D$776,СВЦЭМ!$A$33:$A$776,$A102,СВЦЭМ!$B$33:$B$776,G$83)+'СЕТ СН'!$H$14+СВЦЭМ!$D$10+'СЕТ СН'!$H$5-'СЕТ СН'!$H$24</f>
        <v>2885.9084485200001</v>
      </c>
      <c r="H102" s="36">
        <f>SUMIFS(СВЦЭМ!$D$33:$D$776,СВЦЭМ!$A$33:$A$776,$A102,СВЦЭМ!$B$33:$B$776,H$83)+'СЕТ СН'!$H$14+СВЦЭМ!$D$10+'СЕТ СН'!$H$5-'СЕТ СН'!$H$24</f>
        <v>2820.0619290899999</v>
      </c>
      <c r="I102" s="36">
        <f>SUMIFS(СВЦЭМ!$D$33:$D$776,СВЦЭМ!$A$33:$A$776,$A102,СВЦЭМ!$B$33:$B$776,I$83)+'СЕТ СН'!$H$14+СВЦЭМ!$D$10+'СЕТ СН'!$H$5-'СЕТ СН'!$H$24</f>
        <v>2748.4178053099999</v>
      </c>
      <c r="J102" s="36">
        <f>SUMIFS(СВЦЭМ!$D$33:$D$776,СВЦЭМ!$A$33:$A$776,$A102,СВЦЭМ!$B$33:$B$776,J$83)+'СЕТ СН'!$H$14+СВЦЭМ!$D$10+'СЕТ СН'!$H$5-'СЕТ СН'!$H$24</f>
        <v>2709.51993932</v>
      </c>
      <c r="K102" s="36">
        <f>SUMIFS(СВЦЭМ!$D$33:$D$776,СВЦЭМ!$A$33:$A$776,$A102,СВЦЭМ!$B$33:$B$776,K$83)+'СЕТ СН'!$H$14+СВЦЭМ!$D$10+'СЕТ СН'!$H$5-'СЕТ СН'!$H$24</f>
        <v>2682.33652149</v>
      </c>
      <c r="L102" s="36">
        <f>SUMIFS(СВЦЭМ!$D$33:$D$776,СВЦЭМ!$A$33:$A$776,$A102,СВЦЭМ!$B$33:$B$776,L$83)+'СЕТ СН'!$H$14+СВЦЭМ!$D$10+'СЕТ СН'!$H$5-'СЕТ СН'!$H$24</f>
        <v>2685.4851589199998</v>
      </c>
      <c r="M102" s="36">
        <f>SUMIFS(СВЦЭМ!$D$33:$D$776,СВЦЭМ!$A$33:$A$776,$A102,СВЦЭМ!$B$33:$B$776,M$83)+'СЕТ СН'!$H$14+СВЦЭМ!$D$10+'СЕТ СН'!$H$5-'СЕТ СН'!$H$24</f>
        <v>2713.12113258</v>
      </c>
      <c r="N102" s="36">
        <f>SUMIFS(СВЦЭМ!$D$33:$D$776,СВЦЭМ!$A$33:$A$776,$A102,СВЦЭМ!$B$33:$B$776,N$83)+'СЕТ СН'!$H$14+СВЦЭМ!$D$10+'СЕТ СН'!$H$5-'СЕТ СН'!$H$24</f>
        <v>2784.4299411000002</v>
      </c>
      <c r="O102" s="36">
        <f>SUMIFS(СВЦЭМ!$D$33:$D$776,СВЦЭМ!$A$33:$A$776,$A102,СВЦЭМ!$B$33:$B$776,O$83)+'СЕТ СН'!$H$14+СВЦЭМ!$D$10+'СЕТ СН'!$H$5-'СЕТ СН'!$H$24</f>
        <v>2822.21408686</v>
      </c>
      <c r="P102" s="36">
        <f>SUMIFS(СВЦЭМ!$D$33:$D$776,СВЦЭМ!$A$33:$A$776,$A102,СВЦЭМ!$B$33:$B$776,P$83)+'СЕТ СН'!$H$14+СВЦЭМ!$D$10+'СЕТ СН'!$H$5-'СЕТ СН'!$H$24</f>
        <v>2836.1062084499999</v>
      </c>
      <c r="Q102" s="36">
        <f>SUMIFS(СВЦЭМ!$D$33:$D$776,СВЦЭМ!$A$33:$A$776,$A102,СВЦЭМ!$B$33:$B$776,Q$83)+'СЕТ СН'!$H$14+СВЦЭМ!$D$10+'СЕТ СН'!$H$5-'СЕТ СН'!$H$24</f>
        <v>2843.6802825200002</v>
      </c>
      <c r="R102" s="36">
        <f>SUMIFS(СВЦЭМ!$D$33:$D$776,СВЦЭМ!$A$33:$A$776,$A102,СВЦЭМ!$B$33:$B$776,R$83)+'СЕТ СН'!$H$14+СВЦЭМ!$D$10+'СЕТ СН'!$H$5-'СЕТ СН'!$H$24</f>
        <v>2809.2056714800001</v>
      </c>
      <c r="S102" s="36">
        <f>SUMIFS(СВЦЭМ!$D$33:$D$776,СВЦЭМ!$A$33:$A$776,$A102,СВЦЭМ!$B$33:$B$776,S$83)+'СЕТ СН'!$H$14+СВЦЭМ!$D$10+'СЕТ СН'!$H$5-'СЕТ СН'!$H$24</f>
        <v>2762.2007549199998</v>
      </c>
      <c r="T102" s="36">
        <f>SUMIFS(СВЦЭМ!$D$33:$D$776,СВЦЭМ!$A$33:$A$776,$A102,СВЦЭМ!$B$33:$B$776,T$83)+'СЕТ СН'!$H$14+СВЦЭМ!$D$10+'СЕТ СН'!$H$5-'СЕТ СН'!$H$24</f>
        <v>2738.07881636</v>
      </c>
      <c r="U102" s="36">
        <f>SUMIFS(СВЦЭМ!$D$33:$D$776,СВЦЭМ!$A$33:$A$776,$A102,СВЦЭМ!$B$33:$B$776,U$83)+'СЕТ СН'!$H$14+СВЦЭМ!$D$10+'СЕТ СН'!$H$5-'СЕТ СН'!$H$24</f>
        <v>2705.8764145800001</v>
      </c>
      <c r="V102" s="36">
        <f>SUMIFS(СВЦЭМ!$D$33:$D$776,СВЦЭМ!$A$33:$A$776,$A102,СВЦЭМ!$B$33:$B$776,V$83)+'СЕТ СН'!$H$14+СВЦЭМ!$D$10+'СЕТ СН'!$H$5-'СЕТ СН'!$H$24</f>
        <v>2695.3686391400001</v>
      </c>
      <c r="W102" s="36">
        <f>SUMIFS(СВЦЭМ!$D$33:$D$776,СВЦЭМ!$A$33:$A$776,$A102,СВЦЭМ!$B$33:$B$776,W$83)+'СЕТ СН'!$H$14+СВЦЭМ!$D$10+'СЕТ СН'!$H$5-'СЕТ СН'!$H$24</f>
        <v>2710.21911576</v>
      </c>
      <c r="X102" s="36">
        <f>SUMIFS(СВЦЭМ!$D$33:$D$776,СВЦЭМ!$A$33:$A$776,$A102,СВЦЭМ!$B$33:$B$776,X$83)+'СЕТ СН'!$H$14+СВЦЭМ!$D$10+'СЕТ СН'!$H$5-'СЕТ СН'!$H$24</f>
        <v>2777.3220176200002</v>
      </c>
      <c r="Y102" s="36">
        <f>SUMIFS(СВЦЭМ!$D$33:$D$776,СВЦЭМ!$A$33:$A$776,$A102,СВЦЭМ!$B$33:$B$776,Y$83)+'СЕТ СН'!$H$14+СВЦЭМ!$D$10+'СЕТ СН'!$H$5-'СЕТ СН'!$H$24</f>
        <v>2836.7044030699999</v>
      </c>
    </row>
    <row r="103" spans="1:25" ht="15.75" x14ac:dyDescent="0.2">
      <c r="A103" s="35">
        <f t="shared" si="2"/>
        <v>43544</v>
      </c>
      <c r="B103" s="36">
        <f>SUMIFS(СВЦЭМ!$D$33:$D$776,СВЦЭМ!$A$33:$A$776,$A103,СВЦЭМ!$B$33:$B$776,B$83)+'СЕТ СН'!$H$14+СВЦЭМ!$D$10+'СЕТ СН'!$H$5-'СЕТ СН'!$H$24</f>
        <v>2850.1752889099998</v>
      </c>
      <c r="C103" s="36">
        <f>SUMIFS(СВЦЭМ!$D$33:$D$776,СВЦЭМ!$A$33:$A$776,$A103,СВЦЭМ!$B$33:$B$776,C$83)+'СЕТ СН'!$H$14+СВЦЭМ!$D$10+'СЕТ СН'!$H$5-'СЕТ СН'!$H$24</f>
        <v>2882.2215677200002</v>
      </c>
      <c r="D103" s="36">
        <f>SUMIFS(СВЦЭМ!$D$33:$D$776,СВЦЭМ!$A$33:$A$776,$A103,СВЦЭМ!$B$33:$B$776,D$83)+'СЕТ СН'!$H$14+СВЦЭМ!$D$10+'СЕТ СН'!$H$5-'СЕТ СН'!$H$24</f>
        <v>2867.2615925599998</v>
      </c>
      <c r="E103" s="36">
        <f>SUMIFS(СВЦЭМ!$D$33:$D$776,СВЦЭМ!$A$33:$A$776,$A103,СВЦЭМ!$B$33:$B$776,E$83)+'СЕТ СН'!$H$14+СВЦЭМ!$D$10+'СЕТ СН'!$H$5-'СЕТ СН'!$H$24</f>
        <v>2869.3130301299998</v>
      </c>
      <c r="F103" s="36">
        <f>SUMIFS(СВЦЭМ!$D$33:$D$776,СВЦЭМ!$A$33:$A$776,$A103,СВЦЭМ!$B$33:$B$776,F$83)+'СЕТ СН'!$H$14+СВЦЭМ!$D$10+'СЕТ СН'!$H$5-'СЕТ СН'!$H$24</f>
        <v>2872.5907169800003</v>
      </c>
      <c r="G103" s="36">
        <f>SUMIFS(СВЦЭМ!$D$33:$D$776,СВЦЭМ!$A$33:$A$776,$A103,СВЦЭМ!$B$33:$B$776,G$83)+'СЕТ СН'!$H$14+СВЦЭМ!$D$10+'СЕТ СН'!$H$5-'СЕТ СН'!$H$24</f>
        <v>2858.9688108599998</v>
      </c>
      <c r="H103" s="36">
        <f>SUMIFS(СВЦЭМ!$D$33:$D$776,СВЦЭМ!$A$33:$A$776,$A103,СВЦЭМ!$B$33:$B$776,H$83)+'СЕТ СН'!$H$14+СВЦЭМ!$D$10+'СЕТ СН'!$H$5-'СЕТ СН'!$H$24</f>
        <v>2815.4552542900001</v>
      </c>
      <c r="I103" s="36">
        <f>SUMIFS(СВЦЭМ!$D$33:$D$776,СВЦЭМ!$A$33:$A$776,$A103,СВЦЭМ!$B$33:$B$776,I$83)+'СЕТ СН'!$H$14+СВЦЭМ!$D$10+'СЕТ СН'!$H$5-'СЕТ СН'!$H$24</f>
        <v>2788.1117903099998</v>
      </c>
      <c r="J103" s="36">
        <f>SUMIFS(СВЦЭМ!$D$33:$D$776,СВЦЭМ!$A$33:$A$776,$A103,СВЦЭМ!$B$33:$B$776,J$83)+'СЕТ СН'!$H$14+СВЦЭМ!$D$10+'СЕТ СН'!$H$5-'СЕТ СН'!$H$24</f>
        <v>2736.3244599099999</v>
      </c>
      <c r="K103" s="36">
        <f>SUMIFS(СВЦЭМ!$D$33:$D$776,СВЦЭМ!$A$33:$A$776,$A103,СВЦЭМ!$B$33:$B$776,K$83)+'СЕТ СН'!$H$14+СВЦЭМ!$D$10+'СЕТ СН'!$H$5-'СЕТ СН'!$H$24</f>
        <v>2711.6566914300001</v>
      </c>
      <c r="L103" s="36">
        <f>SUMIFS(СВЦЭМ!$D$33:$D$776,СВЦЭМ!$A$33:$A$776,$A103,СВЦЭМ!$B$33:$B$776,L$83)+'СЕТ СН'!$H$14+СВЦЭМ!$D$10+'СЕТ СН'!$H$5-'СЕТ СН'!$H$24</f>
        <v>2708.6202875200001</v>
      </c>
      <c r="M103" s="36">
        <f>SUMIFS(СВЦЭМ!$D$33:$D$776,СВЦЭМ!$A$33:$A$776,$A103,СВЦЭМ!$B$33:$B$776,M$83)+'СЕТ СН'!$H$14+СВЦЭМ!$D$10+'СЕТ СН'!$H$5-'СЕТ СН'!$H$24</f>
        <v>2732.4358004699998</v>
      </c>
      <c r="N103" s="36">
        <f>SUMIFS(СВЦЭМ!$D$33:$D$776,СВЦЭМ!$A$33:$A$776,$A103,СВЦЭМ!$B$33:$B$776,N$83)+'СЕТ СН'!$H$14+СВЦЭМ!$D$10+'СЕТ СН'!$H$5-'СЕТ СН'!$H$24</f>
        <v>2767.5301876100002</v>
      </c>
      <c r="O103" s="36">
        <f>SUMIFS(СВЦЭМ!$D$33:$D$776,СВЦЭМ!$A$33:$A$776,$A103,СВЦЭМ!$B$33:$B$776,O$83)+'СЕТ СН'!$H$14+СВЦЭМ!$D$10+'СЕТ СН'!$H$5-'СЕТ СН'!$H$24</f>
        <v>2779.32420581</v>
      </c>
      <c r="P103" s="36">
        <f>SUMIFS(СВЦЭМ!$D$33:$D$776,СВЦЭМ!$A$33:$A$776,$A103,СВЦЭМ!$B$33:$B$776,P$83)+'СЕТ СН'!$H$14+СВЦЭМ!$D$10+'СЕТ СН'!$H$5-'СЕТ СН'!$H$24</f>
        <v>2793.71408432</v>
      </c>
      <c r="Q103" s="36">
        <f>SUMIFS(СВЦЭМ!$D$33:$D$776,СВЦЭМ!$A$33:$A$776,$A103,СВЦЭМ!$B$33:$B$776,Q$83)+'СЕТ СН'!$H$14+СВЦЭМ!$D$10+'СЕТ СН'!$H$5-'СЕТ СН'!$H$24</f>
        <v>2787.8018628199998</v>
      </c>
      <c r="R103" s="36">
        <f>SUMIFS(СВЦЭМ!$D$33:$D$776,СВЦЭМ!$A$33:$A$776,$A103,СВЦЭМ!$B$33:$B$776,R$83)+'СЕТ СН'!$H$14+СВЦЭМ!$D$10+'СЕТ СН'!$H$5-'СЕТ СН'!$H$24</f>
        <v>2760.1621543900001</v>
      </c>
      <c r="S103" s="36">
        <f>SUMIFS(СВЦЭМ!$D$33:$D$776,СВЦЭМ!$A$33:$A$776,$A103,СВЦЭМ!$B$33:$B$776,S$83)+'СЕТ СН'!$H$14+СВЦЭМ!$D$10+'СЕТ СН'!$H$5-'СЕТ СН'!$H$24</f>
        <v>2717.07095334</v>
      </c>
      <c r="T103" s="36">
        <f>SUMIFS(СВЦЭМ!$D$33:$D$776,СВЦЭМ!$A$33:$A$776,$A103,СВЦЭМ!$B$33:$B$776,T$83)+'СЕТ СН'!$H$14+СВЦЭМ!$D$10+'СЕТ СН'!$H$5-'СЕТ СН'!$H$24</f>
        <v>2704.2004006299999</v>
      </c>
      <c r="U103" s="36">
        <f>SUMIFS(СВЦЭМ!$D$33:$D$776,СВЦЭМ!$A$33:$A$776,$A103,СВЦЭМ!$B$33:$B$776,U$83)+'СЕТ СН'!$H$14+СВЦЭМ!$D$10+'СЕТ СН'!$H$5-'СЕТ СН'!$H$24</f>
        <v>2674.8637472800001</v>
      </c>
      <c r="V103" s="36">
        <f>SUMIFS(СВЦЭМ!$D$33:$D$776,СВЦЭМ!$A$33:$A$776,$A103,СВЦЭМ!$B$33:$B$776,V$83)+'СЕТ СН'!$H$14+СВЦЭМ!$D$10+'СЕТ СН'!$H$5-'СЕТ СН'!$H$24</f>
        <v>2665.9507313700001</v>
      </c>
      <c r="W103" s="36">
        <f>SUMIFS(СВЦЭМ!$D$33:$D$776,СВЦЭМ!$A$33:$A$776,$A103,СВЦЭМ!$B$33:$B$776,W$83)+'СЕТ СН'!$H$14+СВЦЭМ!$D$10+'СЕТ СН'!$H$5-'СЕТ СН'!$H$24</f>
        <v>2662.6090676700001</v>
      </c>
      <c r="X103" s="36">
        <f>SUMIFS(СВЦЭМ!$D$33:$D$776,СВЦЭМ!$A$33:$A$776,$A103,СВЦЭМ!$B$33:$B$776,X$83)+'СЕТ СН'!$H$14+СВЦЭМ!$D$10+'СЕТ СН'!$H$5-'СЕТ СН'!$H$24</f>
        <v>2699.94582885</v>
      </c>
      <c r="Y103" s="36">
        <f>SUMIFS(СВЦЭМ!$D$33:$D$776,СВЦЭМ!$A$33:$A$776,$A103,СВЦЭМ!$B$33:$B$776,Y$83)+'СЕТ СН'!$H$14+СВЦЭМ!$D$10+'СЕТ СН'!$H$5-'СЕТ СН'!$H$24</f>
        <v>2754.8119806899999</v>
      </c>
    </row>
    <row r="104" spans="1:25" ht="15.75" x14ac:dyDescent="0.2">
      <c r="A104" s="35">
        <f t="shared" si="2"/>
        <v>43545</v>
      </c>
      <c r="B104" s="36">
        <f>SUMIFS(СВЦЭМ!$D$33:$D$776,СВЦЭМ!$A$33:$A$776,$A104,СВЦЭМ!$B$33:$B$776,B$83)+'СЕТ СН'!$H$14+СВЦЭМ!$D$10+'СЕТ СН'!$H$5-'СЕТ СН'!$H$24</f>
        <v>2805.1594588500002</v>
      </c>
      <c r="C104" s="36">
        <f>SUMIFS(СВЦЭМ!$D$33:$D$776,СВЦЭМ!$A$33:$A$776,$A104,СВЦЭМ!$B$33:$B$776,C$83)+'СЕТ СН'!$H$14+СВЦЭМ!$D$10+'СЕТ СН'!$H$5-'СЕТ СН'!$H$24</f>
        <v>2846.8031618999998</v>
      </c>
      <c r="D104" s="36">
        <f>SUMIFS(СВЦЭМ!$D$33:$D$776,СВЦЭМ!$A$33:$A$776,$A104,СВЦЭМ!$B$33:$B$776,D$83)+'СЕТ СН'!$H$14+СВЦЭМ!$D$10+'СЕТ СН'!$H$5-'СЕТ СН'!$H$24</f>
        <v>2870.5226813300001</v>
      </c>
      <c r="E104" s="36">
        <f>SUMIFS(СВЦЭМ!$D$33:$D$776,СВЦЭМ!$A$33:$A$776,$A104,СВЦЭМ!$B$33:$B$776,E$83)+'СЕТ СН'!$H$14+СВЦЭМ!$D$10+'СЕТ СН'!$H$5-'СЕТ СН'!$H$24</f>
        <v>2879.38102093</v>
      </c>
      <c r="F104" s="36">
        <f>SUMIFS(СВЦЭМ!$D$33:$D$776,СВЦЭМ!$A$33:$A$776,$A104,СВЦЭМ!$B$33:$B$776,F$83)+'СЕТ СН'!$H$14+СВЦЭМ!$D$10+'СЕТ СН'!$H$5-'СЕТ СН'!$H$24</f>
        <v>2890.5481773299998</v>
      </c>
      <c r="G104" s="36">
        <f>SUMIFS(СВЦЭМ!$D$33:$D$776,СВЦЭМ!$A$33:$A$776,$A104,СВЦЭМ!$B$33:$B$776,G$83)+'СЕТ СН'!$H$14+СВЦЭМ!$D$10+'СЕТ СН'!$H$5-'СЕТ СН'!$H$24</f>
        <v>2856.6835570799999</v>
      </c>
      <c r="H104" s="36">
        <f>SUMIFS(СВЦЭМ!$D$33:$D$776,СВЦЭМ!$A$33:$A$776,$A104,СВЦЭМ!$B$33:$B$776,H$83)+'СЕТ СН'!$H$14+СВЦЭМ!$D$10+'СЕТ СН'!$H$5-'СЕТ СН'!$H$24</f>
        <v>2800.6240042300001</v>
      </c>
      <c r="I104" s="36">
        <f>SUMIFS(СВЦЭМ!$D$33:$D$776,СВЦЭМ!$A$33:$A$776,$A104,СВЦЭМ!$B$33:$B$776,I$83)+'СЕТ СН'!$H$14+СВЦЭМ!$D$10+'СЕТ СН'!$H$5-'СЕТ СН'!$H$24</f>
        <v>2740.88684715</v>
      </c>
      <c r="J104" s="36">
        <f>SUMIFS(СВЦЭМ!$D$33:$D$776,СВЦЭМ!$A$33:$A$776,$A104,СВЦЭМ!$B$33:$B$776,J$83)+'СЕТ СН'!$H$14+СВЦЭМ!$D$10+'СЕТ СН'!$H$5-'СЕТ СН'!$H$24</f>
        <v>2693.6097521399997</v>
      </c>
      <c r="K104" s="36">
        <f>SUMIFS(СВЦЭМ!$D$33:$D$776,СВЦЭМ!$A$33:$A$776,$A104,СВЦЭМ!$B$33:$B$776,K$83)+'СЕТ СН'!$H$14+СВЦЭМ!$D$10+'СЕТ СН'!$H$5-'СЕТ СН'!$H$24</f>
        <v>2685.7115530599999</v>
      </c>
      <c r="L104" s="36">
        <f>SUMIFS(СВЦЭМ!$D$33:$D$776,СВЦЭМ!$A$33:$A$776,$A104,СВЦЭМ!$B$33:$B$776,L$83)+'СЕТ СН'!$H$14+СВЦЭМ!$D$10+'СЕТ СН'!$H$5-'СЕТ СН'!$H$24</f>
        <v>2711.0180442700002</v>
      </c>
      <c r="M104" s="36">
        <f>SUMIFS(СВЦЭМ!$D$33:$D$776,СВЦЭМ!$A$33:$A$776,$A104,СВЦЭМ!$B$33:$B$776,M$83)+'СЕТ СН'!$H$14+СВЦЭМ!$D$10+'СЕТ СН'!$H$5-'СЕТ СН'!$H$24</f>
        <v>2756.3089100500001</v>
      </c>
      <c r="N104" s="36">
        <f>SUMIFS(СВЦЭМ!$D$33:$D$776,СВЦЭМ!$A$33:$A$776,$A104,СВЦЭМ!$B$33:$B$776,N$83)+'СЕТ СН'!$H$14+СВЦЭМ!$D$10+'СЕТ СН'!$H$5-'СЕТ СН'!$H$24</f>
        <v>2799.32214484</v>
      </c>
      <c r="O104" s="36">
        <f>SUMIFS(СВЦЭМ!$D$33:$D$776,СВЦЭМ!$A$33:$A$776,$A104,СВЦЭМ!$B$33:$B$776,O$83)+'СЕТ СН'!$H$14+СВЦЭМ!$D$10+'СЕТ СН'!$H$5-'СЕТ СН'!$H$24</f>
        <v>2820.0992003800002</v>
      </c>
      <c r="P104" s="36">
        <f>SUMIFS(СВЦЭМ!$D$33:$D$776,СВЦЭМ!$A$33:$A$776,$A104,СВЦЭМ!$B$33:$B$776,P$83)+'СЕТ СН'!$H$14+СВЦЭМ!$D$10+'СЕТ СН'!$H$5-'СЕТ СН'!$H$24</f>
        <v>2831.4754733</v>
      </c>
      <c r="Q104" s="36">
        <f>SUMIFS(СВЦЭМ!$D$33:$D$776,СВЦЭМ!$A$33:$A$776,$A104,СВЦЭМ!$B$33:$B$776,Q$83)+'СЕТ СН'!$H$14+СВЦЭМ!$D$10+'СЕТ СН'!$H$5-'СЕТ СН'!$H$24</f>
        <v>2826.4631678000001</v>
      </c>
      <c r="R104" s="36">
        <f>SUMIFS(СВЦЭМ!$D$33:$D$776,СВЦЭМ!$A$33:$A$776,$A104,СВЦЭМ!$B$33:$B$776,R$83)+'СЕТ СН'!$H$14+СВЦЭМ!$D$10+'СЕТ СН'!$H$5-'СЕТ СН'!$H$24</f>
        <v>2798.6866179500003</v>
      </c>
      <c r="S104" s="36">
        <f>SUMIFS(СВЦЭМ!$D$33:$D$776,СВЦЭМ!$A$33:$A$776,$A104,СВЦЭМ!$B$33:$B$776,S$83)+'СЕТ СН'!$H$14+СВЦЭМ!$D$10+'СЕТ СН'!$H$5-'СЕТ СН'!$H$24</f>
        <v>2750.3139397</v>
      </c>
      <c r="T104" s="36">
        <f>SUMIFS(СВЦЭМ!$D$33:$D$776,СВЦЭМ!$A$33:$A$776,$A104,СВЦЭМ!$B$33:$B$776,T$83)+'СЕТ СН'!$H$14+СВЦЭМ!$D$10+'СЕТ СН'!$H$5-'СЕТ СН'!$H$24</f>
        <v>2699.2010854999999</v>
      </c>
      <c r="U104" s="36">
        <f>SUMIFS(СВЦЭМ!$D$33:$D$776,СВЦЭМ!$A$33:$A$776,$A104,СВЦЭМ!$B$33:$B$776,U$83)+'СЕТ СН'!$H$14+СВЦЭМ!$D$10+'СЕТ СН'!$H$5-'СЕТ СН'!$H$24</f>
        <v>2668.1952354999999</v>
      </c>
      <c r="V104" s="36">
        <f>SUMIFS(СВЦЭМ!$D$33:$D$776,СВЦЭМ!$A$33:$A$776,$A104,СВЦЭМ!$B$33:$B$776,V$83)+'СЕТ СН'!$H$14+СВЦЭМ!$D$10+'СЕТ СН'!$H$5-'СЕТ СН'!$H$24</f>
        <v>2672.4281930799998</v>
      </c>
      <c r="W104" s="36">
        <f>SUMIFS(СВЦЭМ!$D$33:$D$776,СВЦЭМ!$A$33:$A$776,$A104,СВЦЭМ!$B$33:$B$776,W$83)+'СЕТ СН'!$H$14+СВЦЭМ!$D$10+'СЕТ СН'!$H$5-'СЕТ СН'!$H$24</f>
        <v>2683.9489179399998</v>
      </c>
      <c r="X104" s="36">
        <f>SUMIFS(СВЦЭМ!$D$33:$D$776,СВЦЭМ!$A$33:$A$776,$A104,СВЦЭМ!$B$33:$B$776,X$83)+'СЕТ СН'!$H$14+СВЦЭМ!$D$10+'СЕТ СН'!$H$5-'СЕТ СН'!$H$24</f>
        <v>2751.8432894500002</v>
      </c>
      <c r="Y104" s="36">
        <f>SUMIFS(СВЦЭМ!$D$33:$D$776,СВЦЭМ!$A$33:$A$776,$A104,СВЦЭМ!$B$33:$B$776,Y$83)+'СЕТ СН'!$H$14+СВЦЭМ!$D$10+'СЕТ СН'!$H$5-'СЕТ СН'!$H$24</f>
        <v>2813.3784835400002</v>
      </c>
    </row>
    <row r="105" spans="1:25" ht="15.75" x14ac:dyDescent="0.2">
      <c r="A105" s="35">
        <f t="shared" si="2"/>
        <v>43546</v>
      </c>
      <c r="B105" s="36">
        <f>SUMIFS(СВЦЭМ!$D$33:$D$776,СВЦЭМ!$A$33:$A$776,$A105,СВЦЭМ!$B$33:$B$776,B$83)+'СЕТ СН'!$H$14+СВЦЭМ!$D$10+'СЕТ СН'!$H$5-'СЕТ СН'!$H$24</f>
        <v>2833.3224754299999</v>
      </c>
      <c r="C105" s="36">
        <f>SUMIFS(СВЦЭМ!$D$33:$D$776,СВЦЭМ!$A$33:$A$776,$A105,СВЦЭМ!$B$33:$B$776,C$83)+'СЕТ СН'!$H$14+СВЦЭМ!$D$10+'СЕТ СН'!$H$5-'СЕТ СН'!$H$24</f>
        <v>2890.6399922299997</v>
      </c>
      <c r="D105" s="36">
        <f>SUMIFS(СВЦЭМ!$D$33:$D$776,СВЦЭМ!$A$33:$A$776,$A105,СВЦЭМ!$B$33:$B$776,D$83)+'СЕТ СН'!$H$14+СВЦЭМ!$D$10+'СЕТ СН'!$H$5-'СЕТ СН'!$H$24</f>
        <v>2886.4290061000002</v>
      </c>
      <c r="E105" s="36">
        <f>SUMIFS(СВЦЭМ!$D$33:$D$776,СВЦЭМ!$A$33:$A$776,$A105,СВЦЭМ!$B$33:$B$776,E$83)+'СЕТ СН'!$H$14+СВЦЭМ!$D$10+'СЕТ СН'!$H$5-'СЕТ СН'!$H$24</f>
        <v>2889.32756122</v>
      </c>
      <c r="F105" s="36">
        <f>SUMIFS(СВЦЭМ!$D$33:$D$776,СВЦЭМ!$A$33:$A$776,$A105,СВЦЭМ!$B$33:$B$776,F$83)+'СЕТ СН'!$H$14+СВЦЭМ!$D$10+'СЕТ СН'!$H$5-'СЕТ СН'!$H$24</f>
        <v>2895.54345509</v>
      </c>
      <c r="G105" s="36">
        <f>SUMIFS(СВЦЭМ!$D$33:$D$776,СВЦЭМ!$A$33:$A$776,$A105,СВЦЭМ!$B$33:$B$776,G$83)+'СЕТ СН'!$H$14+СВЦЭМ!$D$10+'СЕТ СН'!$H$5-'СЕТ СН'!$H$24</f>
        <v>2885.7028435900002</v>
      </c>
      <c r="H105" s="36">
        <f>SUMIFS(СВЦЭМ!$D$33:$D$776,СВЦЭМ!$A$33:$A$776,$A105,СВЦЭМ!$B$33:$B$776,H$83)+'СЕТ СН'!$H$14+СВЦЭМ!$D$10+'СЕТ СН'!$H$5-'СЕТ СН'!$H$24</f>
        <v>2825.5972783100001</v>
      </c>
      <c r="I105" s="36">
        <f>SUMIFS(СВЦЭМ!$D$33:$D$776,СВЦЭМ!$A$33:$A$776,$A105,СВЦЭМ!$B$33:$B$776,I$83)+'СЕТ СН'!$H$14+СВЦЭМ!$D$10+'СЕТ СН'!$H$5-'СЕТ СН'!$H$24</f>
        <v>2781.1373049599997</v>
      </c>
      <c r="J105" s="36">
        <f>SUMIFS(СВЦЭМ!$D$33:$D$776,СВЦЭМ!$A$33:$A$776,$A105,СВЦЭМ!$B$33:$B$776,J$83)+'СЕТ СН'!$H$14+СВЦЭМ!$D$10+'СЕТ СН'!$H$5-'СЕТ СН'!$H$24</f>
        <v>2749.3959440799999</v>
      </c>
      <c r="K105" s="36">
        <f>SUMIFS(СВЦЭМ!$D$33:$D$776,СВЦЭМ!$A$33:$A$776,$A105,СВЦЭМ!$B$33:$B$776,K$83)+'СЕТ СН'!$H$14+СВЦЭМ!$D$10+'СЕТ СН'!$H$5-'СЕТ СН'!$H$24</f>
        <v>2730.0116392</v>
      </c>
      <c r="L105" s="36">
        <f>SUMIFS(СВЦЭМ!$D$33:$D$776,СВЦЭМ!$A$33:$A$776,$A105,СВЦЭМ!$B$33:$B$776,L$83)+'СЕТ СН'!$H$14+СВЦЭМ!$D$10+'СЕТ СН'!$H$5-'СЕТ СН'!$H$24</f>
        <v>2734.57433184</v>
      </c>
      <c r="M105" s="36">
        <f>SUMIFS(СВЦЭМ!$D$33:$D$776,СВЦЭМ!$A$33:$A$776,$A105,СВЦЭМ!$B$33:$B$776,M$83)+'СЕТ СН'!$H$14+СВЦЭМ!$D$10+'СЕТ СН'!$H$5-'СЕТ СН'!$H$24</f>
        <v>2755.02807609</v>
      </c>
      <c r="N105" s="36">
        <f>SUMIFS(СВЦЭМ!$D$33:$D$776,СВЦЭМ!$A$33:$A$776,$A105,СВЦЭМ!$B$33:$B$776,N$83)+'СЕТ СН'!$H$14+СВЦЭМ!$D$10+'СЕТ СН'!$H$5-'СЕТ СН'!$H$24</f>
        <v>2767.4242755499999</v>
      </c>
      <c r="O105" s="36">
        <f>SUMIFS(СВЦЭМ!$D$33:$D$776,СВЦЭМ!$A$33:$A$776,$A105,СВЦЭМ!$B$33:$B$776,O$83)+'СЕТ СН'!$H$14+СВЦЭМ!$D$10+'СЕТ СН'!$H$5-'СЕТ СН'!$H$24</f>
        <v>2764.11644768</v>
      </c>
      <c r="P105" s="36">
        <f>SUMIFS(СВЦЭМ!$D$33:$D$776,СВЦЭМ!$A$33:$A$776,$A105,СВЦЭМ!$B$33:$B$776,P$83)+'СЕТ СН'!$H$14+СВЦЭМ!$D$10+'СЕТ СН'!$H$5-'СЕТ СН'!$H$24</f>
        <v>2771.16895544</v>
      </c>
      <c r="Q105" s="36">
        <f>SUMIFS(СВЦЭМ!$D$33:$D$776,СВЦЭМ!$A$33:$A$776,$A105,СВЦЭМ!$B$33:$B$776,Q$83)+'СЕТ СН'!$H$14+СВЦЭМ!$D$10+'СЕТ СН'!$H$5-'СЕТ СН'!$H$24</f>
        <v>2772.4270199799998</v>
      </c>
      <c r="R105" s="36">
        <f>SUMIFS(СВЦЭМ!$D$33:$D$776,СВЦЭМ!$A$33:$A$776,$A105,СВЦЭМ!$B$33:$B$776,R$83)+'СЕТ СН'!$H$14+СВЦЭМ!$D$10+'СЕТ СН'!$H$5-'СЕТ СН'!$H$24</f>
        <v>2763.1852299500001</v>
      </c>
      <c r="S105" s="36">
        <f>SUMIFS(СВЦЭМ!$D$33:$D$776,СВЦЭМ!$A$33:$A$776,$A105,СВЦЭМ!$B$33:$B$776,S$83)+'СЕТ СН'!$H$14+СВЦЭМ!$D$10+'СЕТ СН'!$H$5-'СЕТ СН'!$H$24</f>
        <v>2722.1254528499999</v>
      </c>
      <c r="T105" s="36">
        <f>SUMIFS(СВЦЭМ!$D$33:$D$776,СВЦЭМ!$A$33:$A$776,$A105,СВЦЭМ!$B$33:$B$776,T$83)+'СЕТ СН'!$H$14+СВЦЭМ!$D$10+'СЕТ СН'!$H$5-'СЕТ СН'!$H$24</f>
        <v>2698.6090525199998</v>
      </c>
      <c r="U105" s="36">
        <f>SUMIFS(СВЦЭМ!$D$33:$D$776,СВЦЭМ!$A$33:$A$776,$A105,СВЦЭМ!$B$33:$B$776,U$83)+'СЕТ СН'!$H$14+СВЦЭМ!$D$10+'СЕТ СН'!$H$5-'СЕТ СН'!$H$24</f>
        <v>2693.9332231899998</v>
      </c>
      <c r="V105" s="36">
        <f>SUMIFS(СВЦЭМ!$D$33:$D$776,СВЦЭМ!$A$33:$A$776,$A105,СВЦЭМ!$B$33:$B$776,V$83)+'СЕТ СН'!$H$14+СВЦЭМ!$D$10+'СЕТ СН'!$H$5-'СЕТ СН'!$H$24</f>
        <v>2697.96195072</v>
      </c>
      <c r="W105" s="36">
        <f>SUMIFS(СВЦЭМ!$D$33:$D$776,СВЦЭМ!$A$33:$A$776,$A105,СВЦЭМ!$B$33:$B$776,W$83)+'СЕТ СН'!$H$14+СВЦЭМ!$D$10+'СЕТ СН'!$H$5-'СЕТ СН'!$H$24</f>
        <v>2696.0534034100001</v>
      </c>
      <c r="X105" s="36">
        <f>SUMIFS(СВЦЭМ!$D$33:$D$776,СВЦЭМ!$A$33:$A$776,$A105,СВЦЭМ!$B$33:$B$776,X$83)+'СЕТ СН'!$H$14+СВЦЭМ!$D$10+'СЕТ СН'!$H$5-'СЕТ СН'!$H$24</f>
        <v>2743.6865749099998</v>
      </c>
      <c r="Y105" s="36">
        <f>SUMIFS(СВЦЭМ!$D$33:$D$776,СВЦЭМ!$A$33:$A$776,$A105,СВЦЭМ!$B$33:$B$776,Y$83)+'СЕТ СН'!$H$14+СВЦЭМ!$D$10+'СЕТ СН'!$H$5-'СЕТ СН'!$H$24</f>
        <v>2794.42342216</v>
      </c>
    </row>
    <row r="106" spans="1:25" ht="15.75" x14ac:dyDescent="0.2">
      <c r="A106" s="35">
        <f t="shared" si="2"/>
        <v>43547</v>
      </c>
      <c r="B106" s="36">
        <f>SUMIFS(СВЦЭМ!$D$33:$D$776,СВЦЭМ!$A$33:$A$776,$A106,СВЦЭМ!$B$33:$B$776,B$83)+'СЕТ СН'!$H$14+СВЦЭМ!$D$10+'СЕТ СН'!$H$5-'СЕТ СН'!$H$24</f>
        <v>2795.5394109200001</v>
      </c>
      <c r="C106" s="36">
        <f>SUMIFS(СВЦЭМ!$D$33:$D$776,СВЦЭМ!$A$33:$A$776,$A106,СВЦЭМ!$B$33:$B$776,C$83)+'СЕТ СН'!$H$14+СВЦЭМ!$D$10+'СЕТ СН'!$H$5-'СЕТ СН'!$H$24</f>
        <v>2821.9817033600002</v>
      </c>
      <c r="D106" s="36">
        <f>SUMIFS(СВЦЭМ!$D$33:$D$776,СВЦЭМ!$A$33:$A$776,$A106,СВЦЭМ!$B$33:$B$776,D$83)+'СЕТ СН'!$H$14+СВЦЭМ!$D$10+'СЕТ СН'!$H$5-'СЕТ СН'!$H$24</f>
        <v>2842.22145271</v>
      </c>
      <c r="E106" s="36">
        <f>SUMIFS(СВЦЭМ!$D$33:$D$776,СВЦЭМ!$A$33:$A$776,$A106,СВЦЭМ!$B$33:$B$776,E$83)+'СЕТ СН'!$H$14+СВЦЭМ!$D$10+'СЕТ СН'!$H$5-'СЕТ СН'!$H$24</f>
        <v>2851.6982148799998</v>
      </c>
      <c r="F106" s="36">
        <f>SUMIFS(СВЦЭМ!$D$33:$D$776,СВЦЭМ!$A$33:$A$776,$A106,СВЦЭМ!$B$33:$B$776,F$83)+'СЕТ СН'!$H$14+СВЦЭМ!$D$10+'СЕТ СН'!$H$5-'СЕТ СН'!$H$24</f>
        <v>2848.6406792399998</v>
      </c>
      <c r="G106" s="36">
        <f>SUMIFS(СВЦЭМ!$D$33:$D$776,СВЦЭМ!$A$33:$A$776,$A106,СВЦЭМ!$B$33:$B$776,G$83)+'СЕТ СН'!$H$14+СВЦЭМ!$D$10+'СЕТ СН'!$H$5-'СЕТ СН'!$H$24</f>
        <v>2860.7284604900001</v>
      </c>
      <c r="H106" s="36">
        <f>SUMIFS(СВЦЭМ!$D$33:$D$776,СВЦЭМ!$A$33:$A$776,$A106,СВЦЭМ!$B$33:$B$776,H$83)+'СЕТ СН'!$H$14+СВЦЭМ!$D$10+'СЕТ СН'!$H$5-'СЕТ СН'!$H$24</f>
        <v>2867.9419276200001</v>
      </c>
      <c r="I106" s="36">
        <f>SUMIFS(СВЦЭМ!$D$33:$D$776,СВЦЭМ!$A$33:$A$776,$A106,СВЦЭМ!$B$33:$B$776,I$83)+'СЕТ СН'!$H$14+СВЦЭМ!$D$10+'СЕТ СН'!$H$5-'СЕТ СН'!$H$24</f>
        <v>2882.1464726300001</v>
      </c>
      <c r="J106" s="36">
        <f>SUMIFS(СВЦЭМ!$D$33:$D$776,СВЦЭМ!$A$33:$A$776,$A106,СВЦЭМ!$B$33:$B$776,J$83)+'СЕТ СН'!$H$14+СВЦЭМ!$D$10+'СЕТ СН'!$H$5-'СЕТ СН'!$H$24</f>
        <v>2824.9770979999998</v>
      </c>
      <c r="K106" s="36">
        <f>SUMIFS(СВЦЭМ!$D$33:$D$776,СВЦЭМ!$A$33:$A$776,$A106,СВЦЭМ!$B$33:$B$776,K$83)+'СЕТ СН'!$H$14+СВЦЭМ!$D$10+'СЕТ СН'!$H$5-'СЕТ СН'!$H$24</f>
        <v>2775.8580640499999</v>
      </c>
      <c r="L106" s="36">
        <f>SUMIFS(СВЦЭМ!$D$33:$D$776,СВЦЭМ!$A$33:$A$776,$A106,СВЦЭМ!$B$33:$B$776,L$83)+'СЕТ СН'!$H$14+СВЦЭМ!$D$10+'СЕТ СН'!$H$5-'СЕТ СН'!$H$24</f>
        <v>2767.2973852999999</v>
      </c>
      <c r="M106" s="36">
        <f>SUMIFS(СВЦЭМ!$D$33:$D$776,СВЦЭМ!$A$33:$A$776,$A106,СВЦЭМ!$B$33:$B$776,M$83)+'СЕТ СН'!$H$14+СВЦЭМ!$D$10+'СЕТ СН'!$H$5-'СЕТ СН'!$H$24</f>
        <v>2803.27740227</v>
      </c>
      <c r="N106" s="36">
        <f>SUMIFS(СВЦЭМ!$D$33:$D$776,СВЦЭМ!$A$33:$A$776,$A106,СВЦЭМ!$B$33:$B$776,N$83)+'СЕТ СН'!$H$14+СВЦЭМ!$D$10+'СЕТ СН'!$H$5-'СЕТ СН'!$H$24</f>
        <v>2816.0122993699997</v>
      </c>
      <c r="O106" s="36">
        <f>SUMIFS(СВЦЭМ!$D$33:$D$776,СВЦЭМ!$A$33:$A$776,$A106,СВЦЭМ!$B$33:$B$776,O$83)+'СЕТ СН'!$H$14+СВЦЭМ!$D$10+'СЕТ СН'!$H$5-'СЕТ СН'!$H$24</f>
        <v>2806.9503890300002</v>
      </c>
      <c r="P106" s="36">
        <f>SUMIFS(СВЦЭМ!$D$33:$D$776,СВЦЭМ!$A$33:$A$776,$A106,СВЦЭМ!$B$33:$B$776,P$83)+'СЕТ СН'!$H$14+СВЦЭМ!$D$10+'СЕТ СН'!$H$5-'СЕТ СН'!$H$24</f>
        <v>2810.20906246</v>
      </c>
      <c r="Q106" s="36">
        <f>SUMIFS(СВЦЭМ!$D$33:$D$776,СВЦЭМ!$A$33:$A$776,$A106,СВЦЭМ!$B$33:$B$776,Q$83)+'СЕТ СН'!$H$14+СВЦЭМ!$D$10+'СЕТ СН'!$H$5-'СЕТ СН'!$H$24</f>
        <v>2810.7750369</v>
      </c>
      <c r="R106" s="36">
        <f>SUMIFS(СВЦЭМ!$D$33:$D$776,СВЦЭМ!$A$33:$A$776,$A106,СВЦЭМ!$B$33:$B$776,R$83)+'СЕТ СН'!$H$14+СВЦЭМ!$D$10+'СЕТ СН'!$H$5-'СЕТ СН'!$H$24</f>
        <v>2781.8972752099999</v>
      </c>
      <c r="S106" s="36">
        <f>SUMIFS(СВЦЭМ!$D$33:$D$776,СВЦЭМ!$A$33:$A$776,$A106,СВЦЭМ!$B$33:$B$776,S$83)+'СЕТ СН'!$H$14+СВЦЭМ!$D$10+'СЕТ СН'!$H$5-'СЕТ СН'!$H$24</f>
        <v>2739.50731997</v>
      </c>
      <c r="T106" s="36">
        <f>SUMIFS(СВЦЭМ!$D$33:$D$776,СВЦЭМ!$A$33:$A$776,$A106,СВЦЭМ!$B$33:$B$776,T$83)+'СЕТ СН'!$H$14+СВЦЭМ!$D$10+'СЕТ СН'!$H$5-'СЕТ СН'!$H$24</f>
        <v>2730.2916667099998</v>
      </c>
      <c r="U106" s="36">
        <f>SUMIFS(СВЦЭМ!$D$33:$D$776,СВЦЭМ!$A$33:$A$776,$A106,СВЦЭМ!$B$33:$B$776,U$83)+'СЕТ СН'!$H$14+СВЦЭМ!$D$10+'СЕТ СН'!$H$5-'СЕТ СН'!$H$24</f>
        <v>2722.6607599200001</v>
      </c>
      <c r="V106" s="36">
        <f>SUMIFS(СВЦЭМ!$D$33:$D$776,СВЦЭМ!$A$33:$A$776,$A106,СВЦЭМ!$B$33:$B$776,V$83)+'СЕТ СН'!$H$14+СВЦЭМ!$D$10+'СЕТ СН'!$H$5-'СЕТ СН'!$H$24</f>
        <v>2721.2072028000002</v>
      </c>
      <c r="W106" s="36">
        <f>SUMIFS(СВЦЭМ!$D$33:$D$776,СВЦЭМ!$A$33:$A$776,$A106,СВЦЭМ!$B$33:$B$776,W$83)+'СЕТ СН'!$H$14+СВЦЭМ!$D$10+'СЕТ СН'!$H$5-'СЕТ СН'!$H$24</f>
        <v>2722.3955138900001</v>
      </c>
      <c r="X106" s="36">
        <f>SUMIFS(СВЦЭМ!$D$33:$D$776,СВЦЭМ!$A$33:$A$776,$A106,СВЦЭМ!$B$33:$B$776,X$83)+'СЕТ СН'!$H$14+СВЦЭМ!$D$10+'СЕТ СН'!$H$5-'СЕТ СН'!$H$24</f>
        <v>2762.95926693</v>
      </c>
      <c r="Y106" s="36">
        <f>SUMIFS(СВЦЭМ!$D$33:$D$776,СВЦЭМ!$A$33:$A$776,$A106,СВЦЭМ!$B$33:$B$776,Y$83)+'СЕТ СН'!$H$14+СВЦЭМ!$D$10+'СЕТ СН'!$H$5-'СЕТ СН'!$H$24</f>
        <v>2825.81798497</v>
      </c>
    </row>
    <row r="107" spans="1:25" ht="15.75" x14ac:dyDescent="0.2">
      <c r="A107" s="35">
        <f t="shared" si="2"/>
        <v>43548</v>
      </c>
      <c r="B107" s="36">
        <f>SUMIFS(СВЦЭМ!$D$33:$D$776,СВЦЭМ!$A$33:$A$776,$A107,СВЦЭМ!$B$33:$B$776,B$83)+'СЕТ СН'!$H$14+СВЦЭМ!$D$10+'СЕТ СН'!$H$5-'СЕТ СН'!$H$24</f>
        <v>2802.9282549600002</v>
      </c>
      <c r="C107" s="36">
        <f>SUMIFS(СВЦЭМ!$D$33:$D$776,СВЦЭМ!$A$33:$A$776,$A107,СВЦЭМ!$B$33:$B$776,C$83)+'СЕТ СН'!$H$14+СВЦЭМ!$D$10+'СЕТ СН'!$H$5-'СЕТ СН'!$H$24</f>
        <v>2819.0968413700002</v>
      </c>
      <c r="D107" s="36">
        <f>SUMIFS(СВЦЭМ!$D$33:$D$776,СВЦЭМ!$A$33:$A$776,$A107,СВЦЭМ!$B$33:$B$776,D$83)+'СЕТ СН'!$H$14+СВЦЭМ!$D$10+'СЕТ СН'!$H$5-'СЕТ СН'!$H$24</f>
        <v>2885.6298649299997</v>
      </c>
      <c r="E107" s="36">
        <f>SUMIFS(СВЦЭМ!$D$33:$D$776,СВЦЭМ!$A$33:$A$776,$A107,СВЦЭМ!$B$33:$B$776,E$83)+'СЕТ СН'!$H$14+СВЦЭМ!$D$10+'СЕТ СН'!$H$5-'СЕТ СН'!$H$24</f>
        <v>2907.1393552199997</v>
      </c>
      <c r="F107" s="36">
        <f>SUMIFS(СВЦЭМ!$D$33:$D$776,СВЦЭМ!$A$33:$A$776,$A107,СВЦЭМ!$B$33:$B$776,F$83)+'СЕТ СН'!$H$14+СВЦЭМ!$D$10+'СЕТ СН'!$H$5-'СЕТ СН'!$H$24</f>
        <v>2895.09432823</v>
      </c>
      <c r="G107" s="36">
        <f>SUMIFS(СВЦЭМ!$D$33:$D$776,СВЦЭМ!$A$33:$A$776,$A107,СВЦЭМ!$B$33:$B$776,G$83)+'СЕТ СН'!$H$14+СВЦЭМ!$D$10+'СЕТ СН'!$H$5-'СЕТ СН'!$H$24</f>
        <v>2892.0060396600002</v>
      </c>
      <c r="H107" s="36">
        <f>SUMIFS(СВЦЭМ!$D$33:$D$776,СВЦЭМ!$A$33:$A$776,$A107,СВЦЭМ!$B$33:$B$776,H$83)+'СЕТ СН'!$H$14+СВЦЭМ!$D$10+'СЕТ СН'!$H$5-'СЕТ СН'!$H$24</f>
        <v>2882.1928276200001</v>
      </c>
      <c r="I107" s="36">
        <f>SUMIFS(СВЦЭМ!$D$33:$D$776,СВЦЭМ!$A$33:$A$776,$A107,СВЦЭМ!$B$33:$B$776,I$83)+'СЕТ СН'!$H$14+СВЦЭМ!$D$10+'СЕТ СН'!$H$5-'СЕТ СН'!$H$24</f>
        <v>2840.30674408</v>
      </c>
      <c r="J107" s="36">
        <f>SUMIFS(СВЦЭМ!$D$33:$D$776,СВЦЭМ!$A$33:$A$776,$A107,СВЦЭМ!$B$33:$B$776,J$83)+'СЕТ СН'!$H$14+СВЦЭМ!$D$10+'СЕТ СН'!$H$5-'СЕТ СН'!$H$24</f>
        <v>2810.3898134999999</v>
      </c>
      <c r="K107" s="36">
        <f>SUMIFS(СВЦЭМ!$D$33:$D$776,СВЦЭМ!$A$33:$A$776,$A107,СВЦЭМ!$B$33:$B$776,K$83)+'СЕТ СН'!$H$14+СВЦЭМ!$D$10+'СЕТ СН'!$H$5-'СЕТ СН'!$H$24</f>
        <v>2775.5808446000001</v>
      </c>
      <c r="L107" s="36">
        <f>SUMIFS(СВЦЭМ!$D$33:$D$776,СВЦЭМ!$A$33:$A$776,$A107,СВЦЭМ!$B$33:$B$776,L$83)+'СЕТ СН'!$H$14+СВЦЭМ!$D$10+'СЕТ СН'!$H$5-'СЕТ СН'!$H$24</f>
        <v>2769.1605432199999</v>
      </c>
      <c r="M107" s="36">
        <f>SUMIFS(СВЦЭМ!$D$33:$D$776,СВЦЭМ!$A$33:$A$776,$A107,СВЦЭМ!$B$33:$B$776,M$83)+'СЕТ СН'!$H$14+СВЦЭМ!$D$10+'СЕТ СН'!$H$5-'СЕТ СН'!$H$24</f>
        <v>2750.6165485299998</v>
      </c>
      <c r="N107" s="36">
        <f>SUMIFS(СВЦЭМ!$D$33:$D$776,СВЦЭМ!$A$33:$A$776,$A107,СВЦЭМ!$B$33:$B$776,N$83)+'СЕТ СН'!$H$14+СВЦЭМ!$D$10+'СЕТ СН'!$H$5-'СЕТ СН'!$H$24</f>
        <v>2738.1263479199997</v>
      </c>
      <c r="O107" s="36">
        <f>SUMIFS(СВЦЭМ!$D$33:$D$776,СВЦЭМ!$A$33:$A$776,$A107,СВЦЭМ!$B$33:$B$776,O$83)+'СЕТ СН'!$H$14+СВЦЭМ!$D$10+'СЕТ СН'!$H$5-'СЕТ СН'!$H$24</f>
        <v>2741.7291023299999</v>
      </c>
      <c r="P107" s="36">
        <f>SUMIFS(СВЦЭМ!$D$33:$D$776,СВЦЭМ!$A$33:$A$776,$A107,СВЦЭМ!$B$33:$B$776,P$83)+'СЕТ СН'!$H$14+СВЦЭМ!$D$10+'СЕТ СН'!$H$5-'СЕТ СН'!$H$24</f>
        <v>2771.1812324299999</v>
      </c>
      <c r="Q107" s="36">
        <f>SUMIFS(СВЦЭМ!$D$33:$D$776,СВЦЭМ!$A$33:$A$776,$A107,СВЦЭМ!$B$33:$B$776,Q$83)+'СЕТ СН'!$H$14+СВЦЭМ!$D$10+'СЕТ СН'!$H$5-'СЕТ СН'!$H$24</f>
        <v>2786.7660041600002</v>
      </c>
      <c r="R107" s="36">
        <f>SUMIFS(СВЦЭМ!$D$33:$D$776,СВЦЭМ!$A$33:$A$776,$A107,СВЦЭМ!$B$33:$B$776,R$83)+'СЕТ СН'!$H$14+СВЦЭМ!$D$10+'СЕТ СН'!$H$5-'СЕТ СН'!$H$24</f>
        <v>2775.7798131999998</v>
      </c>
      <c r="S107" s="36">
        <f>SUMIFS(СВЦЭМ!$D$33:$D$776,СВЦЭМ!$A$33:$A$776,$A107,СВЦЭМ!$B$33:$B$776,S$83)+'СЕТ СН'!$H$14+СВЦЭМ!$D$10+'СЕТ СН'!$H$5-'СЕТ СН'!$H$24</f>
        <v>2756.7699918799999</v>
      </c>
      <c r="T107" s="36">
        <f>SUMIFS(СВЦЭМ!$D$33:$D$776,СВЦЭМ!$A$33:$A$776,$A107,СВЦЭМ!$B$33:$B$776,T$83)+'СЕТ СН'!$H$14+СВЦЭМ!$D$10+'СЕТ СН'!$H$5-'СЕТ СН'!$H$24</f>
        <v>2746.35937745</v>
      </c>
      <c r="U107" s="36">
        <f>SUMIFS(СВЦЭМ!$D$33:$D$776,СВЦЭМ!$A$33:$A$776,$A107,СВЦЭМ!$B$33:$B$776,U$83)+'СЕТ СН'!$H$14+СВЦЭМ!$D$10+'СЕТ СН'!$H$5-'СЕТ СН'!$H$24</f>
        <v>2720.1820533800001</v>
      </c>
      <c r="V107" s="36">
        <f>SUMIFS(СВЦЭМ!$D$33:$D$776,СВЦЭМ!$A$33:$A$776,$A107,СВЦЭМ!$B$33:$B$776,V$83)+'СЕТ СН'!$H$14+СВЦЭМ!$D$10+'СЕТ СН'!$H$5-'СЕТ СН'!$H$24</f>
        <v>2706.9239498100001</v>
      </c>
      <c r="W107" s="36">
        <f>SUMIFS(СВЦЭМ!$D$33:$D$776,СВЦЭМ!$A$33:$A$776,$A107,СВЦЭМ!$B$33:$B$776,W$83)+'СЕТ СН'!$H$14+СВЦЭМ!$D$10+'СЕТ СН'!$H$5-'СЕТ СН'!$H$24</f>
        <v>2711.8166311</v>
      </c>
      <c r="X107" s="36">
        <f>SUMIFS(СВЦЭМ!$D$33:$D$776,СВЦЭМ!$A$33:$A$776,$A107,СВЦЭМ!$B$33:$B$776,X$83)+'СЕТ СН'!$H$14+СВЦЭМ!$D$10+'СЕТ СН'!$H$5-'СЕТ СН'!$H$24</f>
        <v>2773.42794525</v>
      </c>
      <c r="Y107" s="36">
        <f>SUMIFS(СВЦЭМ!$D$33:$D$776,СВЦЭМ!$A$33:$A$776,$A107,СВЦЭМ!$B$33:$B$776,Y$83)+'СЕТ СН'!$H$14+СВЦЭМ!$D$10+'СЕТ СН'!$H$5-'СЕТ СН'!$H$24</f>
        <v>2843.7027292399998</v>
      </c>
    </row>
    <row r="108" spans="1:25" ht="15.75" x14ac:dyDescent="0.2">
      <c r="A108" s="35">
        <f t="shared" si="2"/>
        <v>43549</v>
      </c>
      <c r="B108" s="36">
        <f>SUMIFS(СВЦЭМ!$D$33:$D$776,СВЦЭМ!$A$33:$A$776,$A108,СВЦЭМ!$B$33:$B$776,B$83)+'СЕТ СН'!$H$14+СВЦЭМ!$D$10+'СЕТ СН'!$H$5-'СЕТ СН'!$H$24</f>
        <v>2798.6394044799999</v>
      </c>
      <c r="C108" s="36">
        <f>SUMIFS(СВЦЭМ!$D$33:$D$776,СВЦЭМ!$A$33:$A$776,$A108,СВЦЭМ!$B$33:$B$776,C$83)+'СЕТ СН'!$H$14+СВЦЭМ!$D$10+'СЕТ СН'!$H$5-'СЕТ СН'!$H$24</f>
        <v>2809.4064419599999</v>
      </c>
      <c r="D108" s="36">
        <f>SUMIFS(СВЦЭМ!$D$33:$D$776,СВЦЭМ!$A$33:$A$776,$A108,СВЦЭМ!$B$33:$B$776,D$83)+'СЕТ СН'!$H$14+СВЦЭМ!$D$10+'СЕТ СН'!$H$5-'СЕТ СН'!$H$24</f>
        <v>2835.0493329199999</v>
      </c>
      <c r="E108" s="36">
        <f>SUMIFS(СВЦЭМ!$D$33:$D$776,СВЦЭМ!$A$33:$A$776,$A108,СВЦЭМ!$B$33:$B$776,E$83)+'СЕТ СН'!$H$14+СВЦЭМ!$D$10+'СЕТ СН'!$H$5-'СЕТ СН'!$H$24</f>
        <v>2829.8456358200001</v>
      </c>
      <c r="F108" s="36">
        <f>SUMIFS(СВЦЭМ!$D$33:$D$776,СВЦЭМ!$A$33:$A$776,$A108,СВЦЭМ!$B$33:$B$776,F$83)+'СЕТ СН'!$H$14+СВЦЭМ!$D$10+'СЕТ СН'!$H$5-'СЕТ СН'!$H$24</f>
        <v>2827.9695222299997</v>
      </c>
      <c r="G108" s="36">
        <f>SUMIFS(СВЦЭМ!$D$33:$D$776,СВЦЭМ!$A$33:$A$776,$A108,СВЦЭМ!$B$33:$B$776,G$83)+'СЕТ СН'!$H$14+СВЦЭМ!$D$10+'СЕТ СН'!$H$5-'СЕТ СН'!$H$24</f>
        <v>2819.86791378</v>
      </c>
      <c r="H108" s="36">
        <f>SUMIFS(СВЦЭМ!$D$33:$D$776,СВЦЭМ!$A$33:$A$776,$A108,СВЦЭМ!$B$33:$B$776,H$83)+'СЕТ СН'!$H$14+СВЦЭМ!$D$10+'СЕТ СН'!$H$5-'СЕТ СН'!$H$24</f>
        <v>2795.7840896799999</v>
      </c>
      <c r="I108" s="36">
        <f>SUMIFS(СВЦЭМ!$D$33:$D$776,СВЦЭМ!$A$33:$A$776,$A108,СВЦЭМ!$B$33:$B$776,I$83)+'СЕТ СН'!$H$14+СВЦЭМ!$D$10+'СЕТ СН'!$H$5-'СЕТ СН'!$H$24</f>
        <v>2784.2214401400001</v>
      </c>
      <c r="J108" s="36">
        <f>SUMIFS(СВЦЭМ!$D$33:$D$776,СВЦЭМ!$A$33:$A$776,$A108,СВЦЭМ!$B$33:$B$776,J$83)+'СЕТ СН'!$H$14+СВЦЭМ!$D$10+'СЕТ СН'!$H$5-'СЕТ СН'!$H$24</f>
        <v>2736.6604535299998</v>
      </c>
      <c r="K108" s="36">
        <f>SUMIFS(СВЦЭМ!$D$33:$D$776,СВЦЭМ!$A$33:$A$776,$A108,СВЦЭМ!$B$33:$B$776,K$83)+'СЕТ СН'!$H$14+СВЦЭМ!$D$10+'СЕТ СН'!$H$5-'СЕТ СН'!$H$24</f>
        <v>2749.3749161800001</v>
      </c>
      <c r="L108" s="36">
        <f>SUMIFS(СВЦЭМ!$D$33:$D$776,СВЦЭМ!$A$33:$A$776,$A108,СВЦЭМ!$B$33:$B$776,L$83)+'СЕТ СН'!$H$14+СВЦЭМ!$D$10+'СЕТ СН'!$H$5-'СЕТ СН'!$H$24</f>
        <v>2772.23465751</v>
      </c>
      <c r="M108" s="36">
        <f>SUMIFS(СВЦЭМ!$D$33:$D$776,СВЦЭМ!$A$33:$A$776,$A108,СВЦЭМ!$B$33:$B$776,M$83)+'СЕТ СН'!$H$14+СВЦЭМ!$D$10+'СЕТ СН'!$H$5-'СЕТ СН'!$H$24</f>
        <v>2805.3252576899999</v>
      </c>
      <c r="N108" s="36">
        <f>SUMIFS(СВЦЭМ!$D$33:$D$776,СВЦЭМ!$A$33:$A$776,$A108,СВЦЭМ!$B$33:$B$776,N$83)+'СЕТ СН'!$H$14+СВЦЭМ!$D$10+'СЕТ СН'!$H$5-'СЕТ СН'!$H$24</f>
        <v>2845.17227447</v>
      </c>
      <c r="O108" s="36">
        <f>SUMIFS(СВЦЭМ!$D$33:$D$776,СВЦЭМ!$A$33:$A$776,$A108,СВЦЭМ!$B$33:$B$776,O$83)+'СЕТ СН'!$H$14+СВЦЭМ!$D$10+'СЕТ СН'!$H$5-'СЕТ СН'!$H$24</f>
        <v>2851.2725043199998</v>
      </c>
      <c r="P108" s="36">
        <f>SUMIFS(СВЦЭМ!$D$33:$D$776,СВЦЭМ!$A$33:$A$776,$A108,СВЦЭМ!$B$33:$B$776,P$83)+'СЕТ СН'!$H$14+СВЦЭМ!$D$10+'СЕТ СН'!$H$5-'СЕТ СН'!$H$24</f>
        <v>2852.96651746</v>
      </c>
      <c r="Q108" s="36">
        <f>SUMIFS(СВЦЭМ!$D$33:$D$776,СВЦЭМ!$A$33:$A$776,$A108,СВЦЭМ!$B$33:$B$776,Q$83)+'СЕТ СН'!$H$14+СВЦЭМ!$D$10+'СЕТ СН'!$H$5-'СЕТ СН'!$H$24</f>
        <v>2848.9402065899999</v>
      </c>
      <c r="R108" s="36">
        <f>SUMIFS(СВЦЭМ!$D$33:$D$776,СВЦЭМ!$A$33:$A$776,$A108,СВЦЭМ!$B$33:$B$776,R$83)+'СЕТ СН'!$H$14+СВЦЭМ!$D$10+'СЕТ СН'!$H$5-'СЕТ СН'!$H$24</f>
        <v>2824.8350190699998</v>
      </c>
      <c r="S108" s="36">
        <f>SUMIFS(СВЦЭМ!$D$33:$D$776,СВЦЭМ!$A$33:$A$776,$A108,СВЦЭМ!$B$33:$B$776,S$83)+'СЕТ СН'!$H$14+СВЦЭМ!$D$10+'СЕТ СН'!$H$5-'СЕТ СН'!$H$24</f>
        <v>2786.5606994300001</v>
      </c>
      <c r="T108" s="36">
        <f>SUMIFS(СВЦЭМ!$D$33:$D$776,СВЦЭМ!$A$33:$A$776,$A108,СВЦЭМ!$B$33:$B$776,T$83)+'СЕТ СН'!$H$14+СВЦЭМ!$D$10+'СЕТ СН'!$H$5-'СЕТ СН'!$H$24</f>
        <v>2767.1026246599999</v>
      </c>
      <c r="U108" s="36">
        <f>SUMIFS(СВЦЭМ!$D$33:$D$776,СВЦЭМ!$A$33:$A$776,$A108,СВЦЭМ!$B$33:$B$776,U$83)+'СЕТ СН'!$H$14+СВЦЭМ!$D$10+'СЕТ СН'!$H$5-'СЕТ СН'!$H$24</f>
        <v>2746.6456087699999</v>
      </c>
      <c r="V108" s="36">
        <f>SUMIFS(СВЦЭМ!$D$33:$D$776,СВЦЭМ!$A$33:$A$776,$A108,СВЦЭМ!$B$33:$B$776,V$83)+'СЕТ СН'!$H$14+СВЦЭМ!$D$10+'СЕТ СН'!$H$5-'СЕТ СН'!$H$24</f>
        <v>2739.91800642</v>
      </c>
      <c r="W108" s="36">
        <f>SUMIFS(СВЦЭМ!$D$33:$D$776,СВЦЭМ!$A$33:$A$776,$A108,СВЦЭМ!$B$33:$B$776,W$83)+'СЕТ СН'!$H$14+СВЦЭМ!$D$10+'СЕТ СН'!$H$5-'СЕТ СН'!$H$24</f>
        <v>2734.7935150100002</v>
      </c>
      <c r="X108" s="36">
        <f>SUMIFS(СВЦЭМ!$D$33:$D$776,СВЦЭМ!$A$33:$A$776,$A108,СВЦЭМ!$B$33:$B$776,X$83)+'СЕТ СН'!$H$14+СВЦЭМ!$D$10+'СЕТ СН'!$H$5-'СЕТ СН'!$H$24</f>
        <v>2776.5158815300001</v>
      </c>
      <c r="Y108" s="36">
        <f>SUMIFS(СВЦЭМ!$D$33:$D$776,СВЦЭМ!$A$33:$A$776,$A108,СВЦЭМ!$B$33:$B$776,Y$83)+'СЕТ СН'!$H$14+СВЦЭМ!$D$10+'СЕТ СН'!$H$5-'СЕТ СН'!$H$24</f>
        <v>2823.3093260300002</v>
      </c>
    </row>
    <row r="109" spans="1:25" ht="15.75" x14ac:dyDescent="0.2">
      <c r="A109" s="35">
        <f t="shared" si="2"/>
        <v>43550</v>
      </c>
      <c r="B109" s="36">
        <f>SUMIFS(СВЦЭМ!$D$33:$D$776,СВЦЭМ!$A$33:$A$776,$A109,СВЦЭМ!$B$33:$B$776,B$83)+'СЕТ СН'!$H$14+СВЦЭМ!$D$10+'СЕТ СН'!$H$5-'СЕТ СН'!$H$24</f>
        <v>2800.9153646599998</v>
      </c>
      <c r="C109" s="36">
        <f>SUMIFS(СВЦЭМ!$D$33:$D$776,СВЦЭМ!$A$33:$A$776,$A109,СВЦЭМ!$B$33:$B$776,C$83)+'СЕТ СН'!$H$14+СВЦЭМ!$D$10+'СЕТ СН'!$H$5-'СЕТ СН'!$H$24</f>
        <v>2851.0975718999998</v>
      </c>
      <c r="D109" s="36">
        <f>SUMIFS(СВЦЭМ!$D$33:$D$776,СВЦЭМ!$A$33:$A$776,$A109,СВЦЭМ!$B$33:$B$776,D$83)+'СЕТ СН'!$H$14+СВЦЭМ!$D$10+'СЕТ СН'!$H$5-'СЕТ СН'!$H$24</f>
        <v>2902.57248832</v>
      </c>
      <c r="E109" s="36">
        <f>SUMIFS(СВЦЭМ!$D$33:$D$776,СВЦЭМ!$A$33:$A$776,$A109,СВЦЭМ!$B$33:$B$776,E$83)+'СЕТ СН'!$H$14+СВЦЭМ!$D$10+'СЕТ СН'!$H$5-'СЕТ СН'!$H$24</f>
        <v>2914.8301149999998</v>
      </c>
      <c r="F109" s="36">
        <f>SUMIFS(СВЦЭМ!$D$33:$D$776,СВЦЭМ!$A$33:$A$776,$A109,СВЦЭМ!$B$33:$B$776,F$83)+'СЕТ СН'!$H$14+СВЦЭМ!$D$10+'СЕТ СН'!$H$5-'СЕТ СН'!$H$24</f>
        <v>2896.50317989</v>
      </c>
      <c r="G109" s="36">
        <f>SUMIFS(СВЦЭМ!$D$33:$D$776,СВЦЭМ!$A$33:$A$776,$A109,СВЦЭМ!$B$33:$B$776,G$83)+'СЕТ СН'!$H$14+СВЦЭМ!$D$10+'СЕТ СН'!$H$5-'СЕТ СН'!$H$24</f>
        <v>2884.0293562900001</v>
      </c>
      <c r="H109" s="36">
        <f>SUMIFS(СВЦЭМ!$D$33:$D$776,СВЦЭМ!$A$33:$A$776,$A109,СВЦЭМ!$B$33:$B$776,H$83)+'СЕТ СН'!$H$14+СВЦЭМ!$D$10+'СЕТ СН'!$H$5-'СЕТ СН'!$H$24</f>
        <v>2825.0557549499999</v>
      </c>
      <c r="I109" s="36">
        <f>SUMIFS(СВЦЭМ!$D$33:$D$776,СВЦЭМ!$A$33:$A$776,$A109,СВЦЭМ!$B$33:$B$776,I$83)+'СЕТ СН'!$H$14+СВЦЭМ!$D$10+'СЕТ СН'!$H$5-'СЕТ СН'!$H$24</f>
        <v>2795.6682065800001</v>
      </c>
      <c r="J109" s="36">
        <f>SUMIFS(СВЦЭМ!$D$33:$D$776,СВЦЭМ!$A$33:$A$776,$A109,СВЦЭМ!$B$33:$B$776,J$83)+'СЕТ СН'!$H$14+СВЦЭМ!$D$10+'СЕТ СН'!$H$5-'СЕТ СН'!$H$24</f>
        <v>2748.6028679700003</v>
      </c>
      <c r="K109" s="36">
        <f>SUMIFS(СВЦЭМ!$D$33:$D$776,СВЦЭМ!$A$33:$A$776,$A109,СВЦЭМ!$B$33:$B$776,K$83)+'СЕТ СН'!$H$14+СВЦЭМ!$D$10+'СЕТ СН'!$H$5-'СЕТ СН'!$H$24</f>
        <v>2733.57860953</v>
      </c>
      <c r="L109" s="36">
        <f>SUMIFS(СВЦЭМ!$D$33:$D$776,СВЦЭМ!$A$33:$A$776,$A109,СВЦЭМ!$B$33:$B$776,L$83)+'СЕТ СН'!$H$14+СВЦЭМ!$D$10+'СЕТ СН'!$H$5-'СЕТ СН'!$H$24</f>
        <v>2731.1801225899999</v>
      </c>
      <c r="M109" s="36">
        <f>SUMIFS(СВЦЭМ!$D$33:$D$776,СВЦЭМ!$A$33:$A$776,$A109,СВЦЭМ!$B$33:$B$776,M$83)+'СЕТ СН'!$H$14+СВЦЭМ!$D$10+'СЕТ СН'!$H$5-'СЕТ СН'!$H$24</f>
        <v>2751.34859469</v>
      </c>
      <c r="N109" s="36">
        <f>SUMIFS(СВЦЭМ!$D$33:$D$776,СВЦЭМ!$A$33:$A$776,$A109,СВЦЭМ!$B$33:$B$776,N$83)+'СЕТ СН'!$H$14+СВЦЭМ!$D$10+'СЕТ СН'!$H$5-'СЕТ СН'!$H$24</f>
        <v>2776.8800482000001</v>
      </c>
      <c r="O109" s="36">
        <f>SUMIFS(СВЦЭМ!$D$33:$D$776,СВЦЭМ!$A$33:$A$776,$A109,СВЦЭМ!$B$33:$B$776,O$83)+'СЕТ СН'!$H$14+СВЦЭМ!$D$10+'СЕТ СН'!$H$5-'СЕТ СН'!$H$24</f>
        <v>2784.5589786999999</v>
      </c>
      <c r="P109" s="36">
        <f>SUMIFS(СВЦЭМ!$D$33:$D$776,СВЦЭМ!$A$33:$A$776,$A109,СВЦЭМ!$B$33:$B$776,P$83)+'СЕТ СН'!$H$14+СВЦЭМ!$D$10+'СЕТ СН'!$H$5-'СЕТ СН'!$H$24</f>
        <v>2800.73436309</v>
      </c>
      <c r="Q109" s="36">
        <f>SUMIFS(СВЦЭМ!$D$33:$D$776,СВЦЭМ!$A$33:$A$776,$A109,СВЦЭМ!$B$33:$B$776,Q$83)+'СЕТ СН'!$H$14+СВЦЭМ!$D$10+'СЕТ СН'!$H$5-'СЕТ СН'!$H$24</f>
        <v>2797.5456284399997</v>
      </c>
      <c r="R109" s="36">
        <f>SUMIFS(СВЦЭМ!$D$33:$D$776,СВЦЭМ!$A$33:$A$776,$A109,СВЦЭМ!$B$33:$B$776,R$83)+'СЕТ СН'!$H$14+СВЦЭМ!$D$10+'СЕТ СН'!$H$5-'СЕТ СН'!$H$24</f>
        <v>2778.1700897599999</v>
      </c>
      <c r="S109" s="36">
        <f>SUMIFS(СВЦЭМ!$D$33:$D$776,СВЦЭМ!$A$33:$A$776,$A109,СВЦЭМ!$B$33:$B$776,S$83)+'СЕТ СН'!$H$14+СВЦЭМ!$D$10+'СЕТ СН'!$H$5-'СЕТ СН'!$H$24</f>
        <v>2733.5317327299999</v>
      </c>
      <c r="T109" s="36">
        <f>SUMIFS(СВЦЭМ!$D$33:$D$776,СВЦЭМ!$A$33:$A$776,$A109,СВЦЭМ!$B$33:$B$776,T$83)+'СЕТ СН'!$H$14+СВЦЭМ!$D$10+'СЕТ СН'!$H$5-'СЕТ СН'!$H$24</f>
        <v>2719.88963801</v>
      </c>
      <c r="U109" s="36">
        <f>SUMIFS(СВЦЭМ!$D$33:$D$776,СВЦЭМ!$A$33:$A$776,$A109,СВЦЭМ!$B$33:$B$776,U$83)+'СЕТ СН'!$H$14+СВЦЭМ!$D$10+'СЕТ СН'!$H$5-'СЕТ СН'!$H$24</f>
        <v>2703.9369927299999</v>
      </c>
      <c r="V109" s="36">
        <f>SUMIFS(СВЦЭМ!$D$33:$D$776,СВЦЭМ!$A$33:$A$776,$A109,СВЦЭМ!$B$33:$B$776,V$83)+'СЕТ СН'!$H$14+СВЦЭМ!$D$10+'СЕТ СН'!$H$5-'СЕТ СН'!$H$24</f>
        <v>2703.9990754700002</v>
      </c>
      <c r="W109" s="36">
        <f>SUMIFS(СВЦЭМ!$D$33:$D$776,СВЦЭМ!$A$33:$A$776,$A109,СВЦЭМ!$B$33:$B$776,W$83)+'СЕТ СН'!$H$14+СВЦЭМ!$D$10+'СЕТ СН'!$H$5-'СЕТ СН'!$H$24</f>
        <v>2707.7473773299998</v>
      </c>
      <c r="X109" s="36">
        <f>SUMIFS(СВЦЭМ!$D$33:$D$776,СВЦЭМ!$A$33:$A$776,$A109,СВЦЭМ!$B$33:$B$776,X$83)+'СЕТ СН'!$H$14+СВЦЭМ!$D$10+'СЕТ СН'!$H$5-'СЕТ СН'!$H$24</f>
        <v>2759.0415004500001</v>
      </c>
      <c r="Y109" s="36">
        <f>SUMIFS(СВЦЭМ!$D$33:$D$776,СВЦЭМ!$A$33:$A$776,$A109,СВЦЭМ!$B$33:$B$776,Y$83)+'СЕТ СН'!$H$14+СВЦЭМ!$D$10+'СЕТ СН'!$H$5-'СЕТ СН'!$H$24</f>
        <v>2816.3140066000001</v>
      </c>
    </row>
    <row r="110" spans="1:25" ht="15.75" x14ac:dyDescent="0.2">
      <c r="A110" s="35">
        <f t="shared" si="2"/>
        <v>43551</v>
      </c>
      <c r="B110" s="36">
        <f>SUMIFS(СВЦЭМ!$D$33:$D$776,СВЦЭМ!$A$33:$A$776,$A110,СВЦЭМ!$B$33:$B$776,B$83)+'СЕТ СН'!$H$14+СВЦЭМ!$D$10+'СЕТ СН'!$H$5-'СЕТ СН'!$H$24</f>
        <v>2854.56065008</v>
      </c>
      <c r="C110" s="36">
        <f>SUMIFS(СВЦЭМ!$D$33:$D$776,СВЦЭМ!$A$33:$A$776,$A110,СВЦЭМ!$B$33:$B$776,C$83)+'СЕТ СН'!$H$14+СВЦЭМ!$D$10+'СЕТ СН'!$H$5-'СЕТ СН'!$H$24</f>
        <v>2875.9177502799998</v>
      </c>
      <c r="D110" s="36">
        <f>SUMIFS(СВЦЭМ!$D$33:$D$776,СВЦЭМ!$A$33:$A$776,$A110,СВЦЭМ!$B$33:$B$776,D$83)+'СЕТ СН'!$H$14+СВЦЭМ!$D$10+'СЕТ СН'!$H$5-'СЕТ СН'!$H$24</f>
        <v>2895.8101605900001</v>
      </c>
      <c r="E110" s="36">
        <f>SUMIFS(СВЦЭМ!$D$33:$D$776,СВЦЭМ!$A$33:$A$776,$A110,СВЦЭМ!$B$33:$B$776,E$83)+'СЕТ СН'!$H$14+СВЦЭМ!$D$10+'СЕТ СН'!$H$5-'СЕТ СН'!$H$24</f>
        <v>2905.6438399799999</v>
      </c>
      <c r="F110" s="36">
        <f>SUMIFS(СВЦЭМ!$D$33:$D$776,СВЦЭМ!$A$33:$A$776,$A110,СВЦЭМ!$B$33:$B$776,F$83)+'СЕТ СН'!$H$14+СВЦЭМ!$D$10+'СЕТ СН'!$H$5-'СЕТ СН'!$H$24</f>
        <v>2909.7054190899999</v>
      </c>
      <c r="G110" s="36">
        <f>SUMIFS(СВЦЭМ!$D$33:$D$776,СВЦЭМ!$A$33:$A$776,$A110,СВЦЭМ!$B$33:$B$776,G$83)+'СЕТ СН'!$H$14+СВЦЭМ!$D$10+'СЕТ СН'!$H$5-'СЕТ СН'!$H$24</f>
        <v>2871.9009267699998</v>
      </c>
      <c r="H110" s="36">
        <f>SUMIFS(СВЦЭМ!$D$33:$D$776,СВЦЭМ!$A$33:$A$776,$A110,СВЦЭМ!$B$33:$B$776,H$83)+'СЕТ СН'!$H$14+СВЦЭМ!$D$10+'СЕТ СН'!$H$5-'СЕТ СН'!$H$24</f>
        <v>2843.2730121700001</v>
      </c>
      <c r="I110" s="36">
        <f>SUMIFS(СВЦЭМ!$D$33:$D$776,СВЦЭМ!$A$33:$A$776,$A110,СВЦЭМ!$B$33:$B$776,I$83)+'СЕТ СН'!$H$14+СВЦЭМ!$D$10+'СЕТ СН'!$H$5-'СЕТ СН'!$H$24</f>
        <v>2789.3967266600002</v>
      </c>
      <c r="J110" s="36">
        <f>SUMIFS(СВЦЭМ!$D$33:$D$776,СВЦЭМ!$A$33:$A$776,$A110,СВЦЭМ!$B$33:$B$776,J$83)+'СЕТ СН'!$H$14+СВЦЭМ!$D$10+'СЕТ СН'!$H$5-'СЕТ СН'!$H$24</f>
        <v>2742.1662722900001</v>
      </c>
      <c r="K110" s="36">
        <f>SUMIFS(СВЦЭМ!$D$33:$D$776,СВЦЭМ!$A$33:$A$776,$A110,СВЦЭМ!$B$33:$B$776,K$83)+'СЕТ СН'!$H$14+СВЦЭМ!$D$10+'СЕТ СН'!$H$5-'СЕТ СН'!$H$24</f>
        <v>2727.6966382800001</v>
      </c>
      <c r="L110" s="36">
        <f>SUMIFS(СВЦЭМ!$D$33:$D$776,СВЦЭМ!$A$33:$A$776,$A110,СВЦЭМ!$B$33:$B$776,L$83)+'СЕТ СН'!$H$14+СВЦЭМ!$D$10+'СЕТ СН'!$H$5-'СЕТ СН'!$H$24</f>
        <v>2730.9468991499998</v>
      </c>
      <c r="M110" s="36">
        <f>SUMIFS(СВЦЭМ!$D$33:$D$776,СВЦЭМ!$A$33:$A$776,$A110,СВЦЭМ!$B$33:$B$776,M$83)+'СЕТ СН'!$H$14+СВЦЭМ!$D$10+'СЕТ СН'!$H$5-'СЕТ СН'!$H$24</f>
        <v>2746.7418905300001</v>
      </c>
      <c r="N110" s="36">
        <f>SUMIFS(СВЦЭМ!$D$33:$D$776,СВЦЭМ!$A$33:$A$776,$A110,СВЦЭМ!$B$33:$B$776,N$83)+'СЕТ СН'!$H$14+СВЦЭМ!$D$10+'СЕТ СН'!$H$5-'СЕТ СН'!$H$24</f>
        <v>2791.2265097199997</v>
      </c>
      <c r="O110" s="36">
        <f>SUMIFS(СВЦЭМ!$D$33:$D$776,СВЦЭМ!$A$33:$A$776,$A110,СВЦЭМ!$B$33:$B$776,O$83)+'СЕТ СН'!$H$14+СВЦЭМ!$D$10+'СЕТ СН'!$H$5-'СЕТ СН'!$H$24</f>
        <v>2796.58065635</v>
      </c>
      <c r="P110" s="36">
        <f>SUMIFS(СВЦЭМ!$D$33:$D$776,СВЦЭМ!$A$33:$A$776,$A110,СВЦЭМ!$B$33:$B$776,P$83)+'СЕТ СН'!$H$14+СВЦЭМ!$D$10+'СЕТ СН'!$H$5-'СЕТ СН'!$H$24</f>
        <v>2817.9615683699999</v>
      </c>
      <c r="Q110" s="36">
        <f>SUMIFS(СВЦЭМ!$D$33:$D$776,СВЦЭМ!$A$33:$A$776,$A110,СВЦЭМ!$B$33:$B$776,Q$83)+'СЕТ СН'!$H$14+СВЦЭМ!$D$10+'СЕТ СН'!$H$5-'СЕТ СН'!$H$24</f>
        <v>2810.9541093399998</v>
      </c>
      <c r="R110" s="36">
        <f>SUMIFS(СВЦЭМ!$D$33:$D$776,СВЦЭМ!$A$33:$A$776,$A110,СВЦЭМ!$B$33:$B$776,R$83)+'СЕТ СН'!$H$14+СВЦЭМ!$D$10+'СЕТ СН'!$H$5-'СЕТ СН'!$H$24</f>
        <v>2781.64217852</v>
      </c>
      <c r="S110" s="36">
        <f>SUMIFS(СВЦЭМ!$D$33:$D$776,СВЦЭМ!$A$33:$A$776,$A110,СВЦЭМ!$B$33:$B$776,S$83)+'СЕТ СН'!$H$14+СВЦЭМ!$D$10+'СЕТ СН'!$H$5-'СЕТ СН'!$H$24</f>
        <v>2744.4806559600001</v>
      </c>
      <c r="T110" s="36">
        <f>SUMIFS(СВЦЭМ!$D$33:$D$776,СВЦЭМ!$A$33:$A$776,$A110,СВЦЭМ!$B$33:$B$776,T$83)+'СЕТ СН'!$H$14+СВЦЭМ!$D$10+'СЕТ СН'!$H$5-'СЕТ СН'!$H$24</f>
        <v>2727.0839315900002</v>
      </c>
      <c r="U110" s="36">
        <f>SUMIFS(СВЦЭМ!$D$33:$D$776,СВЦЭМ!$A$33:$A$776,$A110,СВЦЭМ!$B$33:$B$776,U$83)+'СЕТ СН'!$H$14+СВЦЭМ!$D$10+'СЕТ СН'!$H$5-'СЕТ СН'!$H$24</f>
        <v>2719.629598</v>
      </c>
      <c r="V110" s="36">
        <f>SUMIFS(СВЦЭМ!$D$33:$D$776,СВЦЭМ!$A$33:$A$776,$A110,СВЦЭМ!$B$33:$B$776,V$83)+'СЕТ СН'!$H$14+СВЦЭМ!$D$10+'СЕТ СН'!$H$5-'СЕТ СН'!$H$24</f>
        <v>2713.3683884699999</v>
      </c>
      <c r="W110" s="36">
        <f>SUMIFS(СВЦЭМ!$D$33:$D$776,СВЦЭМ!$A$33:$A$776,$A110,СВЦЭМ!$B$33:$B$776,W$83)+'СЕТ СН'!$H$14+СВЦЭМ!$D$10+'СЕТ СН'!$H$5-'СЕТ СН'!$H$24</f>
        <v>2708.5475438799999</v>
      </c>
      <c r="X110" s="36">
        <f>SUMIFS(СВЦЭМ!$D$33:$D$776,СВЦЭМ!$A$33:$A$776,$A110,СВЦЭМ!$B$33:$B$776,X$83)+'СЕТ СН'!$H$14+СВЦЭМ!$D$10+'СЕТ СН'!$H$5-'СЕТ СН'!$H$24</f>
        <v>2764.55865064</v>
      </c>
      <c r="Y110" s="36">
        <f>SUMIFS(СВЦЭМ!$D$33:$D$776,СВЦЭМ!$A$33:$A$776,$A110,СВЦЭМ!$B$33:$B$776,Y$83)+'СЕТ СН'!$H$14+СВЦЭМ!$D$10+'СЕТ СН'!$H$5-'СЕТ СН'!$H$24</f>
        <v>2816.6584561899999</v>
      </c>
    </row>
    <row r="111" spans="1:25" ht="15.75" x14ac:dyDescent="0.2">
      <c r="A111" s="35">
        <f t="shared" si="2"/>
        <v>43552</v>
      </c>
      <c r="B111" s="36">
        <f>SUMIFS(СВЦЭМ!$D$33:$D$776,СВЦЭМ!$A$33:$A$776,$A111,СВЦЭМ!$B$33:$B$776,B$83)+'СЕТ СН'!$H$14+СВЦЭМ!$D$10+'СЕТ СН'!$H$5-'СЕТ СН'!$H$24</f>
        <v>2852.8850096900001</v>
      </c>
      <c r="C111" s="36">
        <f>SUMIFS(СВЦЭМ!$D$33:$D$776,СВЦЭМ!$A$33:$A$776,$A111,СВЦЭМ!$B$33:$B$776,C$83)+'СЕТ СН'!$H$14+СВЦЭМ!$D$10+'СЕТ СН'!$H$5-'СЕТ СН'!$H$24</f>
        <v>2885.2357596500001</v>
      </c>
      <c r="D111" s="36">
        <f>SUMIFS(СВЦЭМ!$D$33:$D$776,СВЦЭМ!$A$33:$A$776,$A111,СВЦЭМ!$B$33:$B$776,D$83)+'СЕТ СН'!$H$14+СВЦЭМ!$D$10+'СЕТ СН'!$H$5-'СЕТ СН'!$H$24</f>
        <v>2903.8207418000002</v>
      </c>
      <c r="E111" s="36">
        <f>SUMIFS(СВЦЭМ!$D$33:$D$776,СВЦЭМ!$A$33:$A$776,$A111,СВЦЭМ!$B$33:$B$776,E$83)+'СЕТ СН'!$H$14+СВЦЭМ!$D$10+'СЕТ СН'!$H$5-'СЕТ СН'!$H$24</f>
        <v>2906.9659812899999</v>
      </c>
      <c r="F111" s="36">
        <f>SUMIFS(СВЦЭМ!$D$33:$D$776,СВЦЭМ!$A$33:$A$776,$A111,СВЦЭМ!$B$33:$B$776,F$83)+'СЕТ СН'!$H$14+СВЦЭМ!$D$10+'СЕТ СН'!$H$5-'СЕТ СН'!$H$24</f>
        <v>2903.5982147599998</v>
      </c>
      <c r="G111" s="36">
        <f>SUMIFS(СВЦЭМ!$D$33:$D$776,СВЦЭМ!$A$33:$A$776,$A111,СВЦЭМ!$B$33:$B$776,G$83)+'СЕТ СН'!$H$14+СВЦЭМ!$D$10+'СЕТ СН'!$H$5-'СЕТ СН'!$H$24</f>
        <v>2872.17294696</v>
      </c>
      <c r="H111" s="36">
        <f>SUMIFS(СВЦЭМ!$D$33:$D$776,СВЦЭМ!$A$33:$A$776,$A111,СВЦЭМ!$B$33:$B$776,H$83)+'СЕТ СН'!$H$14+СВЦЭМ!$D$10+'СЕТ СН'!$H$5-'СЕТ СН'!$H$24</f>
        <v>2848.1576206899999</v>
      </c>
      <c r="I111" s="36">
        <f>SUMIFS(СВЦЭМ!$D$33:$D$776,СВЦЭМ!$A$33:$A$776,$A111,СВЦЭМ!$B$33:$B$776,I$83)+'СЕТ СН'!$H$14+СВЦЭМ!$D$10+'СЕТ СН'!$H$5-'СЕТ СН'!$H$24</f>
        <v>2811.8072847600001</v>
      </c>
      <c r="J111" s="36">
        <f>SUMIFS(СВЦЭМ!$D$33:$D$776,СВЦЭМ!$A$33:$A$776,$A111,СВЦЭМ!$B$33:$B$776,J$83)+'СЕТ СН'!$H$14+СВЦЭМ!$D$10+'СЕТ СН'!$H$5-'СЕТ СН'!$H$24</f>
        <v>2766.6384687099999</v>
      </c>
      <c r="K111" s="36">
        <f>SUMIFS(СВЦЭМ!$D$33:$D$776,СВЦЭМ!$A$33:$A$776,$A111,СВЦЭМ!$B$33:$B$776,K$83)+'СЕТ СН'!$H$14+СВЦЭМ!$D$10+'СЕТ СН'!$H$5-'СЕТ СН'!$H$24</f>
        <v>2740.4112623000001</v>
      </c>
      <c r="L111" s="36">
        <f>SUMIFS(СВЦЭМ!$D$33:$D$776,СВЦЭМ!$A$33:$A$776,$A111,СВЦЭМ!$B$33:$B$776,L$83)+'СЕТ СН'!$H$14+СВЦЭМ!$D$10+'СЕТ СН'!$H$5-'СЕТ СН'!$H$24</f>
        <v>2748.2722112299998</v>
      </c>
      <c r="M111" s="36">
        <f>SUMIFS(СВЦЭМ!$D$33:$D$776,СВЦЭМ!$A$33:$A$776,$A111,СВЦЭМ!$B$33:$B$776,M$83)+'СЕТ СН'!$H$14+СВЦЭМ!$D$10+'СЕТ СН'!$H$5-'СЕТ СН'!$H$24</f>
        <v>2759.69878926</v>
      </c>
      <c r="N111" s="36">
        <f>SUMIFS(СВЦЭМ!$D$33:$D$776,СВЦЭМ!$A$33:$A$776,$A111,СВЦЭМ!$B$33:$B$776,N$83)+'СЕТ СН'!$H$14+СВЦЭМ!$D$10+'СЕТ СН'!$H$5-'СЕТ СН'!$H$24</f>
        <v>2806.0565352600001</v>
      </c>
      <c r="O111" s="36">
        <f>SUMIFS(СВЦЭМ!$D$33:$D$776,СВЦЭМ!$A$33:$A$776,$A111,СВЦЭМ!$B$33:$B$776,O$83)+'СЕТ СН'!$H$14+СВЦЭМ!$D$10+'СЕТ СН'!$H$5-'СЕТ СН'!$H$24</f>
        <v>2813.8581736900001</v>
      </c>
      <c r="P111" s="36">
        <f>SUMIFS(СВЦЭМ!$D$33:$D$776,СВЦЭМ!$A$33:$A$776,$A111,СВЦЭМ!$B$33:$B$776,P$83)+'СЕТ СН'!$H$14+СВЦЭМ!$D$10+'СЕТ СН'!$H$5-'СЕТ СН'!$H$24</f>
        <v>2825.2678606600002</v>
      </c>
      <c r="Q111" s="36">
        <f>SUMIFS(СВЦЭМ!$D$33:$D$776,СВЦЭМ!$A$33:$A$776,$A111,СВЦЭМ!$B$33:$B$776,Q$83)+'СЕТ СН'!$H$14+СВЦЭМ!$D$10+'СЕТ СН'!$H$5-'СЕТ СН'!$H$24</f>
        <v>2824.2481624399998</v>
      </c>
      <c r="R111" s="36">
        <f>SUMIFS(СВЦЭМ!$D$33:$D$776,СВЦЭМ!$A$33:$A$776,$A111,СВЦЭМ!$B$33:$B$776,R$83)+'СЕТ СН'!$H$14+СВЦЭМ!$D$10+'СЕТ СН'!$H$5-'СЕТ СН'!$H$24</f>
        <v>2798.0421718799998</v>
      </c>
      <c r="S111" s="36">
        <f>SUMIFS(СВЦЭМ!$D$33:$D$776,СВЦЭМ!$A$33:$A$776,$A111,СВЦЭМ!$B$33:$B$776,S$83)+'СЕТ СН'!$H$14+СВЦЭМ!$D$10+'СЕТ СН'!$H$5-'СЕТ СН'!$H$24</f>
        <v>2777.5656519300001</v>
      </c>
      <c r="T111" s="36">
        <f>SUMIFS(СВЦЭМ!$D$33:$D$776,СВЦЭМ!$A$33:$A$776,$A111,СВЦЭМ!$B$33:$B$776,T$83)+'СЕТ СН'!$H$14+СВЦЭМ!$D$10+'СЕТ СН'!$H$5-'СЕТ СН'!$H$24</f>
        <v>2759.576415</v>
      </c>
      <c r="U111" s="36">
        <f>SUMIFS(СВЦЭМ!$D$33:$D$776,СВЦЭМ!$A$33:$A$776,$A111,СВЦЭМ!$B$33:$B$776,U$83)+'СЕТ СН'!$H$14+СВЦЭМ!$D$10+'СЕТ СН'!$H$5-'СЕТ СН'!$H$24</f>
        <v>2744.0924818899998</v>
      </c>
      <c r="V111" s="36">
        <f>SUMIFS(СВЦЭМ!$D$33:$D$776,СВЦЭМ!$A$33:$A$776,$A111,СВЦЭМ!$B$33:$B$776,V$83)+'СЕТ СН'!$H$14+СВЦЭМ!$D$10+'СЕТ СН'!$H$5-'СЕТ СН'!$H$24</f>
        <v>2742.09343588</v>
      </c>
      <c r="W111" s="36">
        <f>SUMIFS(СВЦЭМ!$D$33:$D$776,СВЦЭМ!$A$33:$A$776,$A111,СВЦЭМ!$B$33:$B$776,W$83)+'СЕТ СН'!$H$14+СВЦЭМ!$D$10+'СЕТ СН'!$H$5-'СЕТ СН'!$H$24</f>
        <v>2737.1895268899998</v>
      </c>
      <c r="X111" s="36">
        <f>SUMIFS(СВЦЭМ!$D$33:$D$776,СВЦЭМ!$A$33:$A$776,$A111,СВЦЭМ!$B$33:$B$776,X$83)+'СЕТ СН'!$H$14+СВЦЭМ!$D$10+'СЕТ СН'!$H$5-'СЕТ СН'!$H$24</f>
        <v>2776.5517262200001</v>
      </c>
      <c r="Y111" s="36">
        <f>SUMIFS(СВЦЭМ!$D$33:$D$776,СВЦЭМ!$A$33:$A$776,$A111,СВЦЭМ!$B$33:$B$776,Y$83)+'СЕТ СН'!$H$14+СВЦЭМ!$D$10+'СЕТ СН'!$H$5-'СЕТ СН'!$H$24</f>
        <v>2839.6965045500001</v>
      </c>
    </row>
    <row r="112" spans="1:25" ht="15.75" x14ac:dyDescent="0.2">
      <c r="A112" s="35">
        <f t="shared" si="2"/>
        <v>43553</v>
      </c>
      <c r="B112" s="36">
        <f>SUMIFS(СВЦЭМ!$D$33:$D$776,СВЦЭМ!$A$33:$A$776,$A112,СВЦЭМ!$B$33:$B$776,B$83)+'СЕТ СН'!$H$14+СВЦЭМ!$D$10+'СЕТ СН'!$H$5-'СЕТ СН'!$H$24</f>
        <v>2842.6652571599998</v>
      </c>
      <c r="C112" s="36">
        <f>SUMIFS(СВЦЭМ!$D$33:$D$776,СВЦЭМ!$A$33:$A$776,$A112,СВЦЭМ!$B$33:$B$776,C$83)+'СЕТ СН'!$H$14+СВЦЭМ!$D$10+'СЕТ СН'!$H$5-'СЕТ СН'!$H$24</f>
        <v>2878.2882415599997</v>
      </c>
      <c r="D112" s="36">
        <f>SUMIFS(СВЦЭМ!$D$33:$D$776,СВЦЭМ!$A$33:$A$776,$A112,СВЦЭМ!$B$33:$B$776,D$83)+'СЕТ СН'!$H$14+СВЦЭМ!$D$10+'СЕТ СН'!$H$5-'СЕТ СН'!$H$24</f>
        <v>2892.75940851</v>
      </c>
      <c r="E112" s="36">
        <f>SUMIFS(СВЦЭМ!$D$33:$D$776,СВЦЭМ!$A$33:$A$776,$A112,СВЦЭМ!$B$33:$B$776,E$83)+'СЕТ СН'!$H$14+СВЦЭМ!$D$10+'СЕТ СН'!$H$5-'СЕТ СН'!$H$24</f>
        <v>2904.5523740799999</v>
      </c>
      <c r="F112" s="36">
        <f>SUMIFS(СВЦЭМ!$D$33:$D$776,СВЦЭМ!$A$33:$A$776,$A112,СВЦЭМ!$B$33:$B$776,F$83)+'СЕТ СН'!$H$14+СВЦЭМ!$D$10+'СЕТ СН'!$H$5-'СЕТ СН'!$H$24</f>
        <v>2907.46332639</v>
      </c>
      <c r="G112" s="36">
        <f>SUMIFS(СВЦЭМ!$D$33:$D$776,СВЦЭМ!$A$33:$A$776,$A112,СВЦЭМ!$B$33:$B$776,G$83)+'СЕТ СН'!$H$14+СВЦЭМ!$D$10+'СЕТ СН'!$H$5-'СЕТ СН'!$H$24</f>
        <v>2893.3481083799998</v>
      </c>
      <c r="H112" s="36">
        <f>SUMIFS(СВЦЭМ!$D$33:$D$776,СВЦЭМ!$A$33:$A$776,$A112,СВЦЭМ!$B$33:$B$776,H$83)+'СЕТ СН'!$H$14+СВЦЭМ!$D$10+'СЕТ СН'!$H$5-'СЕТ СН'!$H$24</f>
        <v>2848.4886473900001</v>
      </c>
      <c r="I112" s="36">
        <f>SUMIFS(СВЦЭМ!$D$33:$D$776,СВЦЭМ!$A$33:$A$776,$A112,СВЦЭМ!$B$33:$B$776,I$83)+'СЕТ СН'!$H$14+СВЦЭМ!$D$10+'СЕТ СН'!$H$5-'СЕТ СН'!$H$24</f>
        <v>2815.10546832</v>
      </c>
      <c r="J112" s="36">
        <f>SUMIFS(СВЦЭМ!$D$33:$D$776,СВЦЭМ!$A$33:$A$776,$A112,СВЦЭМ!$B$33:$B$776,J$83)+'СЕТ СН'!$H$14+СВЦЭМ!$D$10+'СЕТ СН'!$H$5-'СЕТ СН'!$H$24</f>
        <v>2767.6769107700002</v>
      </c>
      <c r="K112" s="36">
        <f>SUMIFS(СВЦЭМ!$D$33:$D$776,СВЦЭМ!$A$33:$A$776,$A112,СВЦЭМ!$B$33:$B$776,K$83)+'СЕТ СН'!$H$14+СВЦЭМ!$D$10+'СЕТ СН'!$H$5-'СЕТ СН'!$H$24</f>
        <v>2737.3772703599998</v>
      </c>
      <c r="L112" s="36">
        <f>SUMIFS(СВЦЭМ!$D$33:$D$776,СВЦЭМ!$A$33:$A$776,$A112,СВЦЭМ!$B$33:$B$776,L$83)+'СЕТ СН'!$H$14+СВЦЭМ!$D$10+'СЕТ СН'!$H$5-'СЕТ СН'!$H$24</f>
        <v>2762.5353156400001</v>
      </c>
      <c r="M112" s="36">
        <f>SUMIFS(СВЦЭМ!$D$33:$D$776,СВЦЭМ!$A$33:$A$776,$A112,СВЦЭМ!$B$33:$B$776,M$83)+'СЕТ СН'!$H$14+СВЦЭМ!$D$10+'СЕТ СН'!$H$5-'СЕТ СН'!$H$24</f>
        <v>2782.26227135</v>
      </c>
      <c r="N112" s="36">
        <f>SUMIFS(СВЦЭМ!$D$33:$D$776,СВЦЭМ!$A$33:$A$776,$A112,СВЦЭМ!$B$33:$B$776,N$83)+'СЕТ СН'!$H$14+СВЦЭМ!$D$10+'СЕТ СН'!$H$5-'СЕТ СН'!$H$24</f>
        <v>2792.76447573</v>
      </c>
      <c r="O112" s="36">
        <f>SUMIFS(СВЦЭМ!$D$33:$D$776,СВЦЭМ!$A$33:$A$776,$A112,СВЦЭМ!$B$33:$B$776,O$83)+'СЕТ СН'!$H$14+СВЦЭМ!$D$10+'СЕТ СН'!$H$5-'СЕТ СН'!$H$24</f>
        <v>2800.5219117500001</v>
      </c>
      <c r="P112" s="36">
        <f>SUMIFS(СВЦЭМ!$D$33:$D$776,СВЦЭМ!$A$33:$A$776,$A112,СВЦЭМ!$B$33:$B$776,P$83)+'СЕТ СН'!$H$14+СВЦЭМ!$D$10+'СЕТ СН'!$H$5-'СЕТ СН'!$H$24</f>
        <v>2811.4849554699999</v>
      </c>
      <c r="Q112" s="36">
        <f>SUMIFS(СВЦЭМ!$D$33:$D$776,СВЦЭМ!$A$33:$A$776,$A112,СВЦЭМ!$B$33:$B$776,Q$83)+'СЕТ СН'!$H$14+СВЦЭМ!$D$10+'СЕТ СН'!$H$5-'СЕТ СН'!$H$24</f>
        <v>2810.3392694899999</v>
      </c>
      <c r="R112" s="36">
        <f>SUMIFS(СВЦЭМ!$D$33:$D$776,СВЦЭМ!$A$33:$A$776,$A112,СВЦЭМ!$B$33:$B$776,R$83)+'СЕТ СН'!$H$14+СВЦЭМ!$D$10+'СЕТ СН'!$H$5-'СЕТ СН'!$H$24</f>
        <v>2786.1957691299999</v>
      </c>
      <c r="S112" s="36">
        <f>SUMIFS(СВЦЭМ!$D$33:$D$776,СВЦЭМ!$A$33:$A$776,$A112,СВЦЭМ!$B$33:$B$776,S$83)+'СЕТ СН'!$H$14+СВЦЭМ!$D$10+'СЕТ СН'!$H$5-'СЕТ СН'!$H$24</f>
        <v>2756.2314068000001</v>
      </c>
      <c r="T112" s="36">
        <f>SUMIFS(СВЦЭМ!$D$33:$D$776,СВЦЭМ!$A$33:$A$776,$A112,СВЦЭМ!$B$33:$B$776,T$83)+'СЕТ СН'!$H$14+СВЦЭМ!$D$10+'СЕТ СН'!$H$5-'СЕТ СН'!$H$24</f>
        <v>2743.1964719699999</v>
      </c>
      <c r="U112" s="36">
        <f>SUMIFS(СВЦЭМ!$D$33:$D$776,СВЦЭМ!$A$33:$A$776,$A112,СВЦЭМ!$B$33:$B$776,U$83)+'СЕТ СН'!$H$14+СВЦЭМ!$D$10+'СЕТ СН'!$H$5-'СЕТ СН'!$H$24</f>
        <v>2713.5023103399999</v>
      </c>
      <c r="V112" s="36">
        <f>SUMIFS(СВЦЭМ!$D$33:$D$776,СВЦЭМ!$A$33:$A$776,$A112,СВЦЭМ!$B$33:$B$776,V$83)+'СЕТ СН'!$H$14+СВЦЭМ!$D$10+'СЕТ СН'!$H$5-'СЕТ СН'!$H$24</f>
        <v>2707.8974827100001</v>
      </c>
      <c r="W112" s="36">
        <f>SUMIFS(СВЦЭМ!$D$33:$D$776,СВЦЭМ!$A$33:$A$776,$A112,СВЦЭМ!$B$33:$B$776,W$83)+'СЕТ СН'!$H$14+СВЦЭМ!$D$10+'СЕТ СН'!$H$5-'СЕТ СН'!$H$24</f>
        <v>2687.9538860900002</v>
      </c>
      <c r="X112" s="36">
        <f>SUMIFS(СВЦЭМ!$D$33:$D$776,СВЦЭМ!$A$33:$A$776,$A112,СВЦЭМ!$B$33:$B$776,X$83)+'СЕТ СН'!$H$14+СВЦЭМ!$D$10+'СЕТ СН'!$H$5-'СЕТ СН'!$H$24</f>
        <v>2742.3133734399999</v>
      </c>
      <c r="Y112" s="36">
        <f>SUMIFS(СВЦЭМ!$D$33:$D$776,СВЦЭМ!$A$33:$A$776,$A112,СВЦЭМ!$B$33:$B$776,Y$83)+'СЕТ СН'!$H$14+СВЦЭМ!$D$10+'СЕТ СН'!$H$5-'СЕТ СН'!$H$24</f>
        <v>2798.0762614400001</v>
      </c>
    </row>
    <row r="113" spans="1:27" ht="15.75" x14ac:dyDescent="0.2">
      <c r="A113" s="35">
        <f t="shared" si="2"/>
        <v>43554</v>
      </c>
      <c r="B113" s="36">
        <f>SUMIFS(СВЦЭМ!$D$33:$D$776,СВЦЭМ!$A$33:$A$776,$A113,СВЦЭМ!$B$33:$B$776,B$83)+'СЕТ СН'!$H$14+СВЦЭМ!$D$10+'СЕТ СН'!$H$5-'СЕТ СН'!$H$24</f>
        <v>2821.1496507000002</v>
      </c>
      <c r="C113" s="36">
        <f>SUMIFS(СВЦЭМ!$D$33:$D$776,СВЦЭМ!$A$33:$A$776,$A113,СВЦЭМ!$B$33:$B$776,C$83)+'СЕТ СН'!$H$14+СВЦЭМ!$D$10+'СЕТ СН'!$H$5-'СЕТ СН'!$H$24</f>
        <v>2831.02902907</v>
      </c>
      <c r="D113" s="36">
        <f>SUMIFS(СВЦЭМ!$D$33:$D$776,СВЦЭМ!$A$33:$A$776,$A113,СВЦЭМ!$B$33:$B$776,D$83)+'СЕТ СН'!$H$14+СВЦЭМ!$D$10+'СЕТ СН'!$H$5-'СЕТ СН'!$H$24</f>
        <v>2855.84606583</v>
      </c>
      <c r="E113" s="36">
        <f>SUMIFS(СВЦЭМ!$D$33:$D$776,СВЦЭМ!$A$33:$A$776,$A113,СВЦЭМ!$B$33:$B$776,E$83)+'СЕТ СН'!$H$14+СВЦЭМ!$D$10+'СЕТ СН'!$H$5-'СЕТ СН'!$H$24</f>
        <v>2867.3953443299997</v>
      </c>
      <c r="F113" s="36">
        <f>SUMIFS(СВЦЭМ!$D$33:$D$776,СВЦЭМ!$A$33:$A$776,$A113,СВЦЭМ!$B$33:$B$776,F$83)+'СЕТ СН'!$H$14+СВЦЭМ!$D$10+'СЕТ СН'!$H$5-'СЕТ СН'!$H$24</f>
        <v>2866.5160862799999</v>
      </c>
      <c r="G113" s="36">
        <f>SUMIFS(СВЦЭМ!$D$33:$D$776,СВЦЭМ!$A$33:$A$776,$A113,СВЦЭМ!$B$33:$B$776,G$83)+'СЕТ СН'!$H$14+СВЦЭМ!$D$10+'СЕТ СН'!$H$5-'СЕТ СН'!$H$24</f>
        <v>2856.5856305400002</v>
      </c>
      <c r="H113" s="36">
        <f>SUMIFS(СВЦЭМ!$D$33:$D$776,СВЦЭМ!$A$33:$A$776,$A113,СВЦЭМ!$B$33:$B$776,H$83)+'СЕТ СН'!$H$14+СВЦЭМ!$D$10+'СЕТ СН'!$H$5-'СЕТ СН'!$H$24</f>
        <v>2837.8143928199997</v>
      </c>
      <c r="I113" s="36">
        <f>SUMIFS(СВЦЭМ!$D$33:$D$776,СВЦЭМ!$A$33:$A$776,$A113,СВЦЭМ!$B$33:$B$776,I$83)+'СЕТ СН'!$H$14+СВЦЭМ!$D$10+'СЕТ СН'!$H$5-'СЕТ СН'!$H$24</f>
        <v>2808.0316706499998</v>
      </c>
      <c r="J113" s="36">
        <f>SUMIFS(СВЦЭМ!$D$33:$D$776,СВЦЭМ!$A$33:$A$776,$A113,СВЦЭМ!$B$33:$B$776,J$83)+'СЕТ СН'!$H$14+СВЦЭМ!$D$10+'СЕТ СН'!$H$5-'СЕТ СН'!$H$24</f>
        <v>2729.8624427099999</v>
      </c>
      <c r="K113" s="36">
        <f>SUMIFS(СВЦЭМ!$D$33:$D$776,СВЦЭМ!$A$33:$A$776,$A113,СВЦЭМ!$B$33:$B$776,K$83)+'СЕТ СН'!$H$14+СВЦЭМ!$D$10+'СЕТ СН'!$H$5-'СЕТ СН'!$H$24</f>
        <v>2698.84696889</v>
      </c>
      <c r="L113" s="36">
        <f>SUMIFS(СВЦЭМ!$D$33:$D$776,СВЦЭМ!$A$33:$A$776,$A113,СВЦЭМ!$B$33:$B$776,L$83)+'СЕТ СН'!$H$14+СВЦЭМ!$D$10+'СЕТ СН'!$H$5-'СЕТ СН'!$H$24</f>
        <v>2692.6040538799998</v>
      </c>
      <c r="M113" s="36">
        <f>SUMIFS(СВЦЭМ!$D$33:$D$776,СВЦЭМ!$A$33:$A$776,$A113,СВЦЭМ!$B$33:$B$776,M$83)+'СЕТ СН'!$H$14+СВЦЭМ!$D$10+'СЕТ СН'!$H$5-'СЕТ СН'!$H$24</f>
        <v>2710.29510906</v>
      </c>
      <c r="N113" s="36">
        <f>SUMIFS(СВЦЭМ!$D$33:$D$776,СВЦЭМ!$A$33:$A$776,$A113,СВЦЭМ!$B$33:$B$776,N$83)+'СЕТ СН'!$H$14+СВЦЭМ!$D$10+'СЕТ СН'!$H$5-'СЕТ СН'!$H$24</f>
        <v>2748.7295714699999</v>
      </c>
      <c r="O113" s="36">
        <f>SUMIFS(СВЦЭМ!$D$33:$D$776,СВЦЭМ!$A$33:$A$776,$A113,СВЦЭМ!$B$33:$B$776,O$83)+'СЕТ СН'!$H$14+СВЦЭМ!$D$10+'СЕТ СН'!$H$5-'СЕТ СН'!$H$24</f>
        <v>2768.33731223</v>
      </c>
      <c r="P113" s="36">
        <f>SUMIFS(СВЦЭМ!$D$33:$D$776,СВЦЭМ!$A$33:$A$776,$A113,СВЦЭМ!$B$33:$B$776,P$83)+'СЕТ СН'!$H$14+СВЦЭМ!$D$10+'СЕТ СН'!$H$5-'СЕТ СН'!$H$24</f>
        <v>2771.3964030500001</v>
      </c>
      <c r="Q113" s="36">
        <f>SUMIFS(СВЦЭМ!$D$33:$D$776,СВЦЭМ!$A$33:$A$776,$A113,СВЦЭМ!$B$33:$B$776,Q$83)+'СЕТ СН'!$H$14+СВЦЭМ!$D$10+'СЕТ СН'!$H$5-'СЕТ СН'!$H$24</f>
        <v>2771.3578592100002</v>
      </c>
      <c r="R113" s="36">
        <f>SUMIFS(СВЦЭМ!$D$33:$D$776,СВЦЭМ!$A$33:$A$776,$A113,СВЦЭМ!$B$33:$B$776,R$83)+'СЕТ СН'!$H$14+СВЦЭМ!$D$10+'СЕТ СН'!$H$5-'СЕТ СН'!$H$24</f>
        <v>2746.8339162000002</v>
      </c>
      <c r="S113" s="36">
        <f>SUMIFS(СВЦЭМ!$D$33:$D$776,СВЦЭМ!$A$33:$A$776,$A113,СВЦЭМ!$B$33:$B$776,S$83)+'СЕТ СН'!$H$14+СВЦЭМ!$D$10+'СЕТ СН'!$H$5-'СЕТ СН'!$H$24</f>
        <v>2705.4960094500002</v>
      </c>
      <c r="T113" s="36">
        <f>SUMIFS(СВЦЭМ!$D$33:$D$776,СВЦЭМ!$A$33:$A$776,$A113,СВЦЭМ!$B$33:$B$776,T$83)+'СЕТ СН'!$H$14+СВЦЭМ!$D$10+'СЕТ СН'!$H$5-'СЕТ СН'!$H$24</f>
        <v>2695.0448355799999</v>
      </c>
      <c r="U113" s="36">
        <f>SUMIFS(СВЦЭМ!$D$33:$D$776,СВЦЭМ!$A$33:$A$776,$A113,СВЦЭМ!$B$33:$B$776,U$83)+'СЕТ СН'!$H$14+СВЦЭМ!$D$10+'СЕТ СН'!$H$5-'СЕТ СН'!$H$24</f>
        <v>2675.7965217199999</v>
      </c>
      <c r="V113" s="36">
        <f>SUMIFS(СВЦЭМ!$D$33:$D$776,СВЦЭМ!$A$33:$A$776,$A113,СВЦЭМ!$B$33:$B$776,V$83)+'СЕТ СН'!$H$14+СВЦЭМ!$D$10+'СЕТ СН'!$H$5-'СЕТ СН'!$H$24</f>
        <v>2659.81049132</v>
      </c>
      <c r="W113" s="36">
        <f>SUMIFS(СВЦЭМ!$D$33:$D$776,СВЦЭМ!$A$33:$A$776,$A113,СВЦЭМ!$B$33:$B$776,W$83)+'СЕТ СН'!$H$14+СВЦЭМ!$D$10+'СЕТ СН'!$H$5-'СЕТ СН'!$H$24</f>
        <v>2667.5309870199999</v>
      </c>
      <c r="X113" s="36">
        <f>SUMIFS(СВЦЭМ!$D$33:$D$776,СВЦЭМ!$A$33:$A$776,$A113,СВЦЭМ!$B$33:$B$776,X$83)+'СЕТ СН'!$H$14+СВЦЭМ!$D$10+'СЕТ СН'!$H$5-'СЕТ СН'!$H$24</f>
        <v>2716.1344045999999</v>
      </c>
      <c r="Y113" s="36">
        <f>SUMIFS(СВЦЭМ!$D$33:$D$776,СВЦЭМ!$A$33:$A$776,$A113,СВЦЭМ!$B$33:$B$776,Y$83)+'СЕТ СН'!$H$14+СВЦЭМ!$D$10+'СЕТ СН'!$H$5-'СЕТ СН'!$H$24</f>
        <v>2783.10263037</v>
      </c>
    </row>
    <row r="114" spans="1:27" ht="15.75" x14ac:dyDescent="0.2">
      <c r="A114" s="35">
        <f t="shared" si="2"/>
        <v>43555</v>
      </c>
      <c r="B114" s="36">
        <f>SUMIFS(СВЦЭМ!$D$33:$D$776,СВЦЭМ!$A$33:$A$776,$A114,СВЦЭМ!$B$33:$B$776,B$83)+'СЕТ СН'!$H$14+СВЦЭМ!$D$10+'СЕТ СН'!$H$5-'СЕТ СН'!$H$24</f>
        <v>2815.2390528199999</v>
      </c>
      <c r="C114" s="36">
        <f>SUMIFS(СВЦЭМ!$D$33:$D$776,СВЦЭМ!$A$33:$A$776,$A114,СВЦЭМ!$B$33:$B$776,C$83)+'СЕТ СН'!$H$14+СВЦЭМ!$D$10+'СЕТ СН'!$H$5-'СЕТ СН'!$H$24</f>
        <v>2844.38320509</v>
      </c>
      <c r="D114" s="36">
        <f>SUMIFS(СВЦЭМ!$D$33:$D$776,СВЦЭМ!$A$33:$A$776,$A114,СВЦЭМ!$B$33:$B$776,D$83)+'СЕТ СН'!$H$14+СВЦЭМ!$D$10+'СЕТ СН'!$H$5-'СЕТ СН'!$H$24</f>
        <v>2866.1715619900001</v>
      </c>
      <c r="E114" s="36">
        <f>SUMIFS(СВЦЭМ!$D$33:$D$776,СВЦЭМ!$A$33:$A$776,$A114,СВЦЭМ!$B$33:$B$776,E$83)+'СЕТ СН'!$H$14+СВЦЭМ!$D$10+'СЕТ СН'!$H$5-'СЕТ СН'!$H$24</f>
        <v>2875.32461337</v>
      </c>
      <c r="F114" s="36">
        <f>SUMIFS(СВЦЭМ!$D$33:$D$776,СВЦЭМ!$A$33:$A$776,$A114,СВЦЭМ!$B$33:$B$776,F$83)+'СЕТ СН'!$H$14+СВЦЭМ!$D$10+'СЕТ СН'!$H$5-'СЕТ СН'!$H$24</f>
        <v>2876.8504494499998</v>
      </c>
      <c r="G114" s="36">
        <f>SUMIFS(СВЦЭМ!$D$33:$D$776,СВЦЭМ!$A$33:$A$776,$A114,СВЦЭМ!$B$33:$B$776,G$83)+'СЕТ СН'!$H$14+СВЦЭМ!$D$10+'СЕТ СН'!$H$5-'СЕТ СН'!$H$24</f>
        <v>2870.7971078800001</v>
      </c>
      <c r="H114" s="36">
        <f>SUMIFS(СВЦЭМ!$D$33:$D$776,СВЦЭМ!$A$33:$A$776,$A114,СВЦЭМ!$B$33:$B$776,H$83)+'СЕТ СН'!$H$14+СВЦЭМ!$D$10+'СЕТ СН'!$H$5-'СЕТ СН'!$H$24</f>
        <v>2844.9262294999999</v>
      </c>
      <c r="I114" s="36">
        <f>SUMIFS(СВЦЭМ!$D$33:$D$776,СВЦЭМ!$A$33:$A$776,$A114,СВЦЭМ!$B$33:$B$776,I$83)+'СЕТ СН'!$H$14+СВЦЭМ!$D$10+'СЕТ СН'!$H$5-'СЕТ СН'!$H$24</f>
        <v>2803.6358721699999</v>
      </c>
      <c r="J114" s="36">
        <f>SUMIFS(СВЦЭМ!$D$33:$D$776,СВЦЭМ!$A$33:$A$776,$A114,СВЦЭМ!$B$33:$B$776,J$83)+'СЕТ СН'!$H$14+СВЦЭМ!$D$10+'СЕТ СН'!$H$5-'СЕТ СН'!$H$24</f>
        <v>2735.7409030499998</v>
      </c>
      <c r="K114" s="36">
        <f>SUMIFS(СВЦЭМ!$D$33:$D$776,СВЦЭМ!$A$33:$A$776,$A114,СВЦЭМ!$B$33:$B$776,K$83)+'СЕТ СН'!$H$14+СВЦЭМ!$D$10+'СЕТ СН'!$H$5-'СЕТ СН'!$H$24</f>
        <v>2700.5173366899999</v>
      </c>
      <c r="L114" s="36">
        <f>SUMIFS(СВЦЭМ!$D$33:$D$776,СВЦЭМ!$A$33:$A$776,$A114,СВЦЭМ!$B$33:$B$776,L$83)+'СЕТ СН'!$H$14+СВЦЭМ!$D$10+'СЕТ СН'!$H$5-'СЕТ СН'!$H$24</f>
        <v>2699.17356359</v>
      </c>
      <c r="M114" s="36">
        <f>SUMIFS(СВЦЭМ!$D$33:$D$776,СВЦЭМ!$A$33:$A$776,$A114,СВЦЭМ!$B$33:$B$776,M$83)+'СЕТ СН'!$H$14+СВЦЭМ!$D$10+'СЕТ СН'!$H$5-'СЕТ СН'!$H$24</f>
        <v>2728.9383695400002</v>
      </c>
      <c r="N114" s="36">
        <f>SUMIFS(СВЦЭМ!$D$33:$D$776,СВЦЭМ!$A$33:$A$776,$A114,СВЦЭМ!$B$33:$B$776,N$83)+'СЕТ СН'!$H$14+СВЦЭМ!$D$10+'СЕТ СН'!$H$5-'СЕТ СН'!$H$24</f>
        <v>2770.3191978499999</v>
      </c>
      <c r="O114" s="36">
        <f>SUMIFS(СВЦЭМ!$D$33:$D$776,СВЦЭМ!$A$33:$A$776,$A114,СВЦЭМ!$B$33:$B$776,O$83)+'СЕТ СН'!$H$14+СВЦЭМ!$D$10+'СЕТ СН'!$H$5-'СЕТ СН'!$H$24</f>
        <v>2783.2018130199999</v>
      </c>
      <c r="P114" s="36">
        <f>SUMIFS(СВЦЭМ!$D$33:$D$776,СВЦЭМ!$A$33:$A$776,$A114,СВЦЭМ!$B$33:$B$776,P$83)+'СЕТ СН'!$H$14+СВЦЭМ!$D$10+'СЕТ СН'!$H$5-'СЕТ СН'!$H$24</f>
        <v>2793.6995164099999</v>
      </c>
      <c r="Q114" s="36">
        <f>SUMIFS(СВЦЭМ!$D$33:$D$776,СВЦЭМ!$A$33:$A$776,$A114,СВЦЭМ!$B$33:$B$776,Q$83)+'СЕТ СН'!$H$14+СВЦЭМ!$D$10+'СЕТ СН'!$H$5-'СЕТ СН'!$H$24</f>
        <v>2789.8494994399998</v>
      </c>
      <c r="R114" s="36">
        <f>SUMIFS(СВЦЭМ!$D$33:$D$776,СВЦЭМ!$A$33:$A$776,$A114,СВЦЭМ!$B$33:$B$776,R$83)+'СЕТ СН'!$H$14+СВЦЭМ!$D$10+'СЕТ СН'!$H$5-'СЕТ СН'!$H$24</f>
        <v>2757.5637984300001</v>
      </c>
      <c r="S114" s="36">
        <f>SUMIFS(СВЦЭМ!$D$33:$D$776,СВЦЭМ!$A$33:$A$776,$A114,СВЦЭМ!$B$33:$B$776,S$83)+'СЕТ СН'!$H$14+СВЦЭМ!$D$10+'СЕТ СН'!$H$5-'СЕТ СН'!$H$24</f>
        <v>2721.3103446300001</v>
      </c>
      <c r="T114" s="36">
        <f>SUMIFS(СВЦЭМ!$D$33:$D$776,СВЦЭМ!$A$33:$A$776,$A114,СВЦЭМ!$B$33:$B$776,T$83)+'СЕТ СН'!$H$14+СВЦЭМ!$D$10+'СЕТ СН'!$H$5-'СЕТ СН'!$H$24</f>
        <v>2692.57123869</v>
      </c>
      <c r="U114" s="36">
        <f>SUMIFS(СВЦЭМ!$D$33:$D$776,СВЦЭМ!$A$33:$A$776,$A114,СВЦЭМ!$B$33:$B$776,U$83)+'СЕТ СН'!$H$14+СВЦЭМ!$D$10+'СЕТ СН'!$H$5-'СЕТ СН'!$H$24</f>
        <v>2674.2920832899999</v>
      </c>
      <c r="V114" s="36">
        <f>SUMIFS(СВЦЭМ!$D$33:$D$776,СВЦЭМ!$A$33:$A$776,$A114,СВЦЭМ!$B$33:$B$776,V$83)+'СЕТ СН'!$H$14+СВЦЭМ!$D$10+'СЕТ СН'!$H$5-'СЕТ СН'!$H$24</f>
        <v>2654.8120297300002</v>
      </c>
      <c r="W114" s="36">
        <f>SUMIFS(СВЦЭМ!$D$33:$D$776,СВЦЭМ!$A$33:$A$776,$A114,СВЦЭМ!$B$33:$B$776,W$83)+'СЕТ СН'!$H$14+СВЦЭМ!$D$10+'СЕТ СН'!$H$5-'СЕТ СН'!$H$24</f>
        <v>2652.9179649600001</v>
      </c>
      <c r="X114" s="36">
        <f>SUMIFS(СВЦЭМ!$D$33:$D$776,СВЦЭМ!$A$33:$A$776,$A114,СВЦЭМ!$B$33:$B$776,X$83)+'СЕТ СН'!$H$14+СВЦЭМ!$D$10+'СЕТ СН'!$H$5-'СЕТ СН'!$H$24</f>
        <v>2699.55222422</v>
      </c>
      <c r="Y114" s="36">
        <f>SUMIFS(СВЦЭМ!$D$33:$D$776,СВЦЭМ!$A$33:$A$776,$A114,СВЦЭМ!$B$33:$B$776,Y$83)+'СЕТ СН'!$H$14+СВЦЭМ!$D$10+'СЕТ СН'!$H$5-'СЕТ СН'!$H$24</f>
        <v>2767.6396476999998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01.03.2019</v>
      </c>
      <c r="B120" s="36">
        <f>SUMIFS(СВЦЭМ!$D$33:$D$776,СВЦЭМ!$A$33:$A$776,$A120,СВЦЭМ!$B$33:$B$776,B$119)+'СЕТ СН'!$I$14+СВЦЭМ!$D$10+'СЕТ СН'!$I$5-'СЕТ СН'!$I$24</f>
        <v>3062.7921077300002</v>
      </c>
      <c r="C120" s="36">
        <f>SUMIFS(СВЦЭМ!$D$33:$D$776,СВЦЭМ!$A$33:$A$776,$A120,СВЦЭМ!$B$33:$B$776,C$119)+'СЕТ СН'!$I$14+СВЦЭМ!$D$10+'СЕТ СН'!$I$5-'СЕТ СН'!$I$24</f>
        <v>3094.8707364000002</v>
      </c>
      <c r="D120" s="36">
        <f>SUMIFS(СВЦЭМ!$D$33:$D$776,СВЦЭМ!$A$33:$A$776,$A120,СВЦЭМ!$B$33:$B$776,D$119)+'СЕТ СН'!$I$14+СВЦЭМ!$D$10+'СЕТ СН'!$I$5-'СЕТ СН'!$I$24</f>
        <v>3110.9311387300004</v>
      </c>
      <c r="E120" s="36">
        <f>SUMIFS(СВЦЭМ!$D$33:$D$776,СВЦЭМ!$A$33:$A$776,$A120,СВЦЭМ!$B$33:$B$776,E$119)+'СЕТ СН'!$I$14+СВЦЭМ!$D$10+'СЕТ СН'!$I$5-'СЕТ СН'!$I$24</f>
        <v>3151.5279272500002</v>
      </c>
      <c r="F120" s="36">
        <f>SUMIFS(СВЦЭМ!$D$33:$D$776,СВЦЭМ!$A$33:$A$776,$A120,СВЦЭМ!$B$33:$B$776,F$119)+'СЕТ СН'!$I$14+СВЦЭМ!$D$10+'СЕТ СН'!$I$5-'СЕТ СН'!$I$24</f>
        <v>3150.8349385500001</v>
      </c>
      <c r="G120" s="36">
        <f>SUMIFS(СВЦЭМ!$D$33:$D$776,СВЦЭМ!$A$33:$A$776,$A120,СВЦЭМ!$B$33:$B$776,G$119)+'СЕТ СН'!$I$14+СВЦЭМ!$D$10+'СЕТ СН'!$I$5-'СЕТ СН'!$I$24</f>
        <v>3095.4364849600001</v>
      </c>
      <c r="H120" s="36">
        <f>SUMIFS(СВЦЭМ!$D$33:$D$776,СВЦЭМ!$A$33:$A$776,$A120,СВЦЭМ!$B$33:$B$776,H$119)+'СЕТ СН'!$I$14+СВЦЭМ!$D$10+'СЕТ СН'!$I$5-'СЕТ СН'!$I$24</f>
        <v>3040.72824528</v>
      </c>
      <c r="I120" s="36">
        <f>SUMIFS(СВЦЭМ!$D$33:$D$776,СВЦЭМ!$A$33:$A$776,$A120,СВЦЭМ!$B$33:$B$776,I$119)+'СЕТ СН'!$I$14+СВЦЭМ!$D$10+'СЕТ СН'!$I$5-'СЕТ СН'!$I$24</f>
        <v>2996.71717089</v>
      </c>
      <c r="J120" s="36">
        <f>SUMIFS(СВЦЭМ!$D$33:$D$776,СВЦЭМ!$A$33:$A$776,$A120,СВЦЭМ!$B$33:$B$776,J$119)+'СЕТ СН'!$I$14+СВЦЭМ!$D$10+'СЕТ СН'!$I$5-'СЕТ СН'!$I$24</f>
        <v>2968.3998253</v>
      </c>
      <c r="K120" s="36">
        <f>SUMIFS(СВЦЭМ!$D$33:$D$776,СВЦЭМ!$A$33:$A$776,$A120,СВЦЭМ!$B$33:$B$776,K$119)+'СЕТ СН'!$I$14+СВЦЭМ!$D$10+'СЕТ СН'!$I$5-'СЕТ СН'!$I$24</f>
        <v>2952.2746618800002</v>
      </c>
      <c r="L120" s="36">
        <f>SUMIFS(СВЦЭМ!$D$33:$D$776,СВЦЭМ!$A$33:$A$776,$A120,СВЦЭМ!$B$33:$B$776,L$119)+'СЕТ СН'!$I$14+СВЦЭМ!$D$10+'СЕТ СН'!$I$5-'СЕТ СН'!$I$24</f>
        <v>2965.56848567</v>
      </c>
      <c r="M120" s="36">
        <f>SUMIFS(СВЦЭМ!$D$33:$D$776,СВЦЭМ!$A$33:$A$776,$A120,СВЦЭМ!$B$33:$B$776,M$119)+'СЕТ СН'!$I$14+СВЦЭМ!$D$10+'СЕТ СН'!$I$5-'СЕТ СН'!$I$24</f>
        <v>2984.8174932400002</v>
      </c>
      <c r="N120" s="36">
        <f>SUMIFS(СВЦЭМ!$D$33:$D$776,СВЦЭМ!$A$33:$A$776,$A120,СВЦЭМ!$B$33:$B$776,N$119)+'СЕТ СН'!$I$14+СВЦЭМ!$D$10+'СЕТ СН'!$I$5-'СЕТ СН'!$I$24</f>
        <v>3013.26453008</v>
      </c>
      <c r="O120" s="36">
        <f>SUMIFS(СВЦЭМ!$D$33:$D$776,СВЦЭМ!$A$33:$A$776,$A120,СВЦЭМ!$B$33:$B$776,O$119)+'СЕТ СН'!$I$14+СВЦЭМ!$D$10+'СЕТ СН'!$I$5-'СЕТ СН'!$I$24</f>
        <v>3025.33918601</v>
      </c>
      <c r="P120" s="36">
        <f>SUMIFS(СВЦЭМ!$D$33:$D$776,СВЦЭМ!$A$33:$A$776,$A120,СВЦЭМ!$B$33:$B$776,P$119)+'СЕТ СН'!$I$14+СВЦЭМ!$D$10+'СЕТ СН'!$I$5-'СЕТ СН'!$I$24</f>
        <v>3030.5810244900003</v>
      </c>
      <c r="Q120" s="36">
        <f>SUMIFS(СВЦЭМ!$D$33:$D$776,СВЦЭМ!$A$33:$A$776,$A120,СВЦЭМ!$B$33:$B$776,Q$119)+'СЕТ СН'!$I$14+СВЦЭМ!$D$10+'СЕТ СН'!$I$5-'СЕТ СН'!$I$24</f>
        <v>3026.3023405500003</v>
      </c>
      <c r="R120" s="36">
        <f>SUMIFS(СВЦЭМ!$D$33:$D$776,СВЦЭМ!$A$33:$A$776,$A120,СВЦЭМ!$B$33:$B$776,R$119)+'СЕТ СН'!$I$14+СВЦЭМ!$D$10+'СЕТ СН'!$I$5-'СЕТ СН'!$I$24</f>
        <v>2994.0433160700004</v>
      </c>
      <c r="S120" s="36">
        <f>SUMIFS(СВЦЭМ!$D$33:$D$776,СВЦЭМ!$A$33:$A$776,$A120,СВЦЭМ!$B$33:$B$776,S$119)+'СЕТ СН'!$I$14+СВЦЭМ!$D$10+'СЕТ СН'!$I$5-'СЕТ СН'!$I$24</f>
        <v>2960.5427127000003</v>
      </c>
      <c r="T120" s="36">
        <f>SUMIFS(СВЦЭМ!$D$33:$D$776,СВЦЭМ!$A$33:$A$776,$A120,СВЦЭМ!$B$33:$B$776,T$119)+'СЕТ СН'!$I$14+СВЦЭМ!$D$10+'СЕТ СН'!$I$5-'СЕТ СН'!$I$24</f>
        <v>2944.2028982800002</v>
      </c>
      <c r="U120" s="36">
        <f>SUMIFS(СВЦЭМ!$D$33:$D$776,СВЦЭМ!$A$33:$A$776,$A120,СВЦЭМ!$B$33:$B$776,U$119)+'СЕТ СН'!$I$14+СВЦЭМ!$D$10+'СЕТ СН'!$I$5-'СЕТ СН'!$I$24</f>
        <v>2923.2785991000001</v>
      </c>
      <c r="V120" s="36">
        <f>SUMIFS(СВЦЭМ!$D$33:$D$776,СВЦЭМ!$A$33:$A$776,$A120,СВЦЭМ!$B$33:$B$776,V$119)+'СЕТ СН'!$I$14+СВЦЭМ!$D$10+'СЕТ СН'!$I$5-'СЕТ СН'!$I$24</f>
        <v>2924.9698747100001</v>
      </c>
      <c r="W120" s="36">
        <f>SUMIFS(СВЦЭМ!$D$33:$D$776,СВЦЭМ!$A$33:$A$776,$A120,СВЦЭМ!$B$33:$B$776,W$119)+'СЕТ СН'!$I$14+СВЦЭМ!$D$10+'СЕТ СН'!$I$5-'СЕТ СН'!$I$24</f>
        <v>2935.490683</v>
      </c>
      <c r="X120" s="36">
        <f>SUMIFS(СВЦЭМ!$D$33:$D$776,СВЦЭМ!$A$33:$A$776,$A120,СВЦЭМ!$B$33:$B$776,X$119)+'СЕТ СН'!$I$14+СВЦЭМ!$D$10+'СЕТ СН'!$I$5-'СЕТ СН'!$I$24</f>
        <v>2982.0078406900002</v>
      </c>
      <c r="Y120" s="36">
        <f>SUMIFS(СВЦЭМ!$D$33:$D$776,СВЦЭМ!$A$33:$A$776,$A120,СВЦЭМ!$B$33:$B$776,Y$119)+'СЕТ СН'!$I$14+СВЦЭМ!$D$10+'СЕТ СН'!$I$5-'СЕТ СН'!$I$24</f>
        <v>3037.5878310900002</v>
      </c>
      <c r="AA120" s="45"/>
    </row>
    <row r="121" spans="1:27" ht="15.75" x14ac:dyDescent="0.2">
      <c r="A121" s="35">
        <f>A120+1</f>
        <v>43526</v>
      </c>
      <c r="B121" s="36">
        <f>SUMIFS(СВЦЭМ!$D$33:$D$776,СВЦЭМ!$A$33:$A$776,$A121,СВЦЭМ!$B$33:$B$776,B$119)+'СЕТ СН'!$I$14+СВЦЭМ!$D$10+'СЕТ СН'!$I$5-'СЕТ СН'!$I$24</f>
        <v>3074.0508571200003</v>
      </c>
      <c r="C121" s="36">
        <f>SUMIFS(СВЦЭМ!$D$33:$D$776,СВЦЭМ!$A$33:$A$776,$A121,СВЦЭМ!$B$33:$B$776,C$119)+'СЕТ СН'!$I$14+СВЦЭМ!$D$10+'СЕТ СН'!$I$5-'СЕТ СН'!$I$24</f>
        <v>3092.5884213400004</v>
      </c>
      <c r="D121" s="36">
        <f>SUMIFS(СВЦЭМ!$D$33:$D$776,СВЦЭМ!$A$33:$A$776,$A121,СВЦЭМ!$B$33:$B$776,D$119)+'СЕТ СН'!$I$14+СВЦЭМ!$D$10+'СЕТ СН'!$I$5-'СЕТ СН'!$I$24</f>
        <v>3115.2540187600002</v>
      </c>
      <c r="E121" s="36">
        <f>SUMIFS(СВЦЭМ!$D$33:$D$776,СВЦЭМ!$A$33:$A$776,$A121,СВЦЭМ!$B$33:$B$776,E$119)+'СЕТ СН'!$I$14+СВЦЭМ!$D$10+'СЕТ СН'!$I$5-'СЕТ СН'!$I$24</f>
        <v>3115.1939523300002</v>
      </c>
      <c r="F121" s="36">
        <f>SUMIFS(СВЦЭМ!$D$33:$D$776,СВЦЭМ!$A$33:$A$776,$A121,СВЦЭМ!$B$33:$B$776,F$119)+'СЕТ СН'!$I$14+СВЦЭМ!$D$10+'СЕТ СН'!$I$5-'СЕТ СН'!$I$24</f>
        <v>3123.0232635900002</v>
      </c>
      <c r="G121" s="36">
        <f>SUMIFS(СВЦЭМ!$D$33:$D$776,СВЦЭМ!$A$33:$A$776,$A121,СВЦЭМ!$B$33:$B$776,G$119)+'СЕТ СН'!$I$14+СВЦЭМ!$D$10+'СЕТ СН'!$I$5-'СЕТ СН'!$I$24</f>
        <v>3110.7975274099999</v>
      </c>
      <c r="H121" s="36">
        <f>SUMIFS(СВЦЭМ!$D$33:$D$776,СВЦЭМ!$A$33:$A$776,$A121,СВЦЭМ!$B$33:$B$776,H$119)+'СЕТ СН'!$I$14+СВЦЭМ!$D$10+'СЕТ СН'!$I$5-'СЕТ СН'!$I$24</f>
        <v>3092.0163383600002</v>
      </c>
      <c r="I121" s="36">
        <f>SUMIFS(СВЦЭМ!$D$33:$D$776,СВЦЭМ!$A$33:$A$776,$A121,СВЦЭМ!$B$33:$B$776,I$119)+'СЕТ СН'!$I$14+СВЦЭМ!$D$10+'СЕТ СН'!$I$5-'СЕТ СН'!$I$24</f>
        <v>3028.8536767700002</v>
      </c>
      <c r="J121" s="36">
        <f>SUMIFS(СВЦЭМ!$D$33:$D$776,СВЦЭМ!$A$33:$A$776,$A121,СВЦЭМ!$B$33:$B$776,J$119)+'СЕТ СН'!$I$14+СВЦЭМ!$D$10+'СЕТ СН'!$I$5-'СЕТ СН'!$I$24</f>
        <v>2976.5942269800003</v>
      </c>
      <c r="K121" s="36">
        <f>SUMIFS(СВЦЭМ!$D$33:$D$776,СВЦЭМ!$A$33:$A$776,$A121,СВЦЭМ!$B$33:$B$776,K$119)+'СЕТ СН'!$I$14+СВЦЭМ!$D$10+'СЕТ СН'!$I$5-'СЕТ СН'!$I$24</f>
        <v>2957.03441522</v>
      </c>
      <c r="L121" s="36">
        <f>SUMIFS(СВЦЭМ!$D$33:$D$776,СВЦЭМ!$A$33:$A$776,$A121,СВЦЭМ!$B$33:$B$776,L$119)+'СЕТ СН'!$I$14+СВЦЭМ!$D$10+'СЕТ СН'!$I$5-'СЕТ СН'!$I$24</f>
        <v>2950.33541281</v>
      </c>
      <c r="M121" s="36">
        <f>SUMIFS(СВЦЭМ!$D$33:$D$776,СВЦЭМ!$A$33:$A$776,$A121,СВЦЭМ!$B$33:$B$776,M$119)+'СЕТ СН'!$I$14+СВЦЭМ!$D$10+'СЕТ СН'!$I$5-'СЕТ СН'!$I$24</f>
        <v>2974.1482102</v>
      </c>
      <c r="N121" s="36">
        <f>SUMIFS(СВЦЭМ!$D$33:$D$776,СВЦЭМ!$A$33:$A$776,$A121,СВЦЭМ!$B$33:$B$776,N$119)+'СЕТ СН'!$I$14+СВЦЭМ!$D$10+'СЕТ СН'!$I$5-'СЕТ СН'!$I$24</f>
        <v>3023.2924918100002</v>
      </c>
      <c r="O121" s="36">
        <f>SUMIFS(СВЦЭМ!$D$33:$D$776,СВЦЭМ!$A$33:$A$776,$A121,СВЦЭМ!$B$33:$B$776,O$119)+'СЕТ СН'!$I$14+СВЦЭМ!$D$10+'СЕТ СН'!$I$5-'СЕТ СН'!$I$24</f>
        <v>3026.84094585</v>
      </c>
      <c r="P121" s="36">
        <f>SUMIFS(СВЦЭМ!$D$33:$D$776,СВЦЭМ!$A$33:$A$776,$A121,СВЦЭМ!$B$33:$B$776,P$119)+'СЕТ СН'!$I$14+СВЦЭМ!$D$10+'СЕТ СН'!$I$5-'СЕТ СН'!$I$24</f>
        <v>3048.8336767300002</v>
      </c>
      <c r="Q121" s="36">
        <f>SUMIFS(СВЦЭМ!$D$33:$D$776,СВЦЭМ!$A$33:$A$776,$A121,СВЦЭМ!$B$33:$B$776,Q$119)+'СЕТ СН'!$I$14+СВЦЭМ!$D$10+'СЕТ СН'!$I$5-'СЕТ СН'!$I$24</f>
        <v>3045.8182789800003</v>
      </c>
      <c r="R121" s="36">
        <f>SUMIFS(СВЦЭМ!$D$33:$D$776,СВЦЭМ!$A$33:$A$776,$A121,СВЦЭМ!$B$33:$B$776,R$119)+'СЕТ СН'!$I$14+СВЦЭМ!$D$10+'СЕТ СН'!$I$5-'СЕТ СН'!$I$24</f>
        <v>3008.2362180099999</v>
      </c>
      <c r="S121" s="36">
        <f>SUMIFS(СВЦЭМ!$D$33:$D$776,СВЦЭМ!$A$33:$A$776,$A121,СВЦЭМ!$B$33:$B$776,S$119)+'СЕТ СН'!$I$14+СВЦЭМ!$D$10+'СЕТ СН'!$I$5-'СЕТ СН'!$I$24</f>
        <v>2966.0401979200001</v>
      </c>
      <c r="T121" s="36">
        <f>SUMIFS(СВЦЭМ!$D$33:$D$776,СВЦЭМ!$A$33:$A$776,$A121,СВЦЭМ!$B$33:$B$776,T$119)+'СЕТ СН'!$I$14+СВЦЭМ!$D$10+'СЕТ СН'!$I$5-'СЕТ СН'!$I$24</f>
        <v>2938.4341653300003</v>
      </c>
      <c r="U121" s="36">
        <f>SUMIFS(СВЦЭМ!$D$33:$D$776,СВЦЭМ!$A$33:$A$776,$A121,СВЦЭМ!$B$33:$B$776,U$119)+'СЕТ СН'!$I$14+СВЦЭМ!$D$10+'СЕТ СН'!$I$5-'СЕТ СН'!$I$24</f>
        <v>2907.7151703500003</v>
      </c>
      <c r="V121" s="36">
        <f>SUMIFS(СВЦЭМ!$D$33:$D$776,СВЦЭМ!$A$33:$A$776,$A121,СВЦЭМ!$B$33:$B$776,V$119)+'СЕТ СН'!$I$14+СВЦЭМ!$D$10+'СЕТ СН'!$I$5-'СЕТ СН'!$I$24</f>
        <v>2899.7497748000001</v>
      </c>
      <c r="W121" s="36">
        <f>SUMIFS(СВЦЭМ!$D$33:$D$776,СВЦЭМ!$A$33:$A$776,$A121,СВЦЭМ!$B$33:$B$776,W$119)+'СЕТ СН'!$I$14+СВЦЭМ!$D$10+'СЕТ СН'!$I$5-'СЕТ СН'!$I$24</f>
        <v>2907.3217678199999</v>
      </c>
      <c r="X121" s="36">
        <f>SUMIFS(СВЦЭМ!$D$33:$D$776,СВЦЭМ!$A$33:$A$776,$A121,СВЦЭМ!$B$33:$B$776,X$119)+'СЕТ СН'!$I$14+СВЦЭМ!$D$10+'СЕТ СН'!$I$5-'СЕТ СН'!$I$24</f>
        <v>2953.4584856400002</v>
      </c>
      <c r="Y121" s="36">
        <f>SUMIFS(СВЦЭМ!$D$33:$D$776,СВЦЭМ!$A$33:$A$776,$A121,СВЦЭМ!$B$33:$B$776,Y$119)+'СЕТ СН'!$I$14+СВЦЭМ!$D$10+'СЕТ СН'!$I$5-'СЕТ СН'!$I$24</f>
        <v>3015.6290363000003</v>
      </c>
    </row>
    <row r="122" spans="1:27" ht="15.75" x14ac:dyDescent="0.2">
      <c r="A122" s="35">
        <f t="shared" ref="A122:A150" si="3">A121+1</f>
        <v>43527</v>
      </c>
      <c r="B122" s="36">
        <f>SUMIFS(СВЦЭМ!$D$33:$D$776,СВЦЭМ!$A$33:$A$776,$A122,СВЦЭМ!$B$33:$B$776,B$119)+'СЕТ СН'!$I$14+СВЦЭМ!$D$10+'СЕТ СН'!$I$5-'СЕТ СН'!$I$24</f>
        <v>3046.5944332500003</v>
      </c>
      <c r="C122" s="36">
        <f>SUMIFS(СВЦЭМ!$D$33:$D$776,СВЦЭМ!$A$33:$A$776,$A122,СВЦЭМ!$B$33:$B$776,C$119)+'СЕТ СН'!$I$14+СВЦЭМ!$D$10+'СЕТ СН'!$I$5-'СЕТ СН'!$I$24</f>
        <v>3072.10527353</v>
      </c>
      <c r="D122" s="36">
        <f>SUMIFS(СВЦЭМ!$D$33:$D$776,СВЦЭМ!$A$33:$A$776,$A122,СВЦЭМ!$B$33:$B$776,D$119)+'СЕТ СН'!$I$14+СВЦЭМ!$D$10+'СЕТ СН'!$I$5-'СЕТ СН'!$I$24</f>
        <v>3101.6504018700002</v>
      </c>
      <c r="E122" s="36">
        <f>SUMIFS(СВЦЭМ!$D$33:$D$776,СВЦЭМ!$A$33:$A$776,$A122,СВЦЭМ!$B$33:$B$776,E$119)+'СЕТ СН'!$I$14+СВЦЭМ!$D$10+'СЕТ СН'!$I$5-'СЕТ СН'!$I$24</f>
        <v>3099.4123398400002</v>
      </c>
      <c r="F122" s="36">
        <f>SUMIFS(СВЦЭМ!$D$33:$D$776,СВЦЭМ!$A$33:$A$776,$A122,СВЦЭМ!$B$33:$B$776,F$119)+'СЕТ СН'!$I$14+СВЦЭМ!$D$10+'СЕТ СН'!$I$5-'СЕТ СН'!$I$24</f>
        <v>3114.7871590200002</v>
      </c>
      <c r="G122" s="36">
        <f>SUMIFS(СВЦЭМ!$D$33:$D$776,СВЦЭМ!$A$33:$A$776,$A122,СВЦЭМ!$B$33:$B$776,G$119)+'СЕТ СН'!$I$14+СВЦЭМ!$D$10+'СЕТ СН'!$I$5-'СЕТ СН'!$I$24</f>
        <v>3103.22688642</v>
      </c>
      <c r="H122" s="36">
        <f>SUMIFS(СВЦЭМ!$D$33:$D$776,СВЦЭМ!$A$33:$A$776,$A122,СВЦЭМ!$B$33:$B$776,H$119)+'СЕТ СН'!$I$14+СВЦЭМ!$D$10+'СЕТ СН'!$I$5-'СЕТ СН'!$I$24</f>
        <v>3093.6214609400004</v>
      </c>
      <c r="I122" s="36">
        <f>SUMIFS(СВЦЭМ!$D$33:$D$776,СВЦЭМ!$A$33:$A$776,$A122,СВЦЭМ!$B$33:$B$776,I$119)+'СЕТ СН'!$I$14+СВЦЭМ!$D$10+'СЕТ СН'!$I$5-'СЕТ СН'!$I$24</f>
        <v>3046.3197127000003</v>
      </c>
      <c r="J122" s="36">
        <f>SUMIFS(СВЦЭМ!$D$33:$D$776,СВЦЭМ!$A$33:$A$776,$A122,СВЦЭМ!$B$33:$B$776,J$119)+'СЕТ СН'!$I$14+СВЦЭМ!$D$10+'СЕТ СН'!$I$5-'СЕТ СН'!$I$24</f>
        <v>2980.4373683000003</v>
      </c>
      <c r="K122" s="36">
        <f>SUMIFS(СВЦЭМ!$D$33:$D$776,СВЦЭМ!$A$33:$A$776,$A122,СВЦЭМ!$B$33:$B$776,K$119)+'СЕТ СН'!$I$14+СВЦЭМ!$D$10+'СЕТ СН'!$I$5-'СЕТ СН'!$I$24</f>
        <v>2925.3200444399999</v>
      </c>
      <c r="L122" s="36">
        <f>SUMIFS(СВЦЭМ!$D$33:$D$776,СВЦЭМ!$A$33:$A$776,$A122,СВЦЭМ!$B$33:$B$776,L$119)+'СЕТ СН'!$I$14+СВЦЭМ!$D$10+'СЕТ СН'!$I$5-'СЕТ СН'!$I$24</f>
        <v>2909.3637487800002</v>
      </c>
      <c r="M122" s="36">
        <f>SUMIFS(СВЦЭМ!$D$33:$D$776,СВЦЭМ!$A$33:$A$776,$A122,СВЦЭМ!$B$33:$B$776,M$119)+'СЕТ СН'!$I$14+СВЦЭМ!$D$10+'СЕТ СН'!$I$5-'СЕТ СН'!$I$24</f>
        <v>2931.2339295199999</v>
      </c>
      <c r="N122" s="36">
        <f>SUMIFS(СВЦЭМ!$D$33:$D$776,СВЦЭМ!$A$33:$A$776,$A122,СВЦЭМ!$B$33:$B$776,N$119)+'СЕТ СН'!$I$14+СВЦЭМ!$D$10+'СЕТ СН'!$I$5-'СЕТ СН'!$I$24</f>
        <v>2951.94212999</v>
      </c>
      <c r="O122" s="36">
        <f>SUMIFS(СВЦЭМ!$D$33:$D$776,СВЦЭМ!$A$33:$A$776,$A122,СВЦЭМ!$B$33:$B$776,O$119)+'СЕТ СН'!$I$14+СВЦЭМ!$D$10+'СЕТ СН'!$I$5-'СЕТ СН'!$I$24</f>
        <v>2955.9768893999999</v>
      </c>
      <c r="P122" s="36">
        <f>SUMIFS(СВЦЭМ!$D$33:$D$776,СВЦЭМ!$A$33:$A$776,$A122,СВЦЭМ!$B$33:$B$776,P$119)+'СЕТ СН'!$I$14+СВЦЭМ!$D$10+'СЕТ СН'!$I$5-'СЕТ СН'!$I$24</f>
        <v>2970.53379821</v>
      </c>
      <c r="Q122" s="36">
        <f>SUMIFS(СВЦЭМ!$D$33:$D$776,СВЦЭМ!$A$33:$A$776,$A122,СВЦЭМ!$B$33:$B$776,Q$119)+'СЕТ СН'!$I$14+СВЦЭМ!$D$10+'СЕТ СН'!$I$5-'СЕТ СН'!$I$24</f>
        <v>2985.3911540100003</v>
      </c>
      <c r="R122" s="36">
        <f>SUMIFS(СВЦЭМ!$D$33:$D$776,СВЦЭМ!$A$33:$A$776,$A122,СВЦЭМ!$B$33:$B$776,R$119)+'СЕТ СН'!$I$14+СВЦЭМ!$D$10+'СЕТ СН'!$I$5-'СЕТ СН'!$I$24</f>
        <v>2993.6112649200004</v>
      </c>
      <c r="S122" s="36">
        <f>SUMIFS(СВЦЭМ!$D$33:$D$776,СВЦЭМ!$A$33:$A$776,$A122,СВЦЭМ!$B$33:$B$776,S$119)+'СЕТ СН'!$I$14+СВЦЭМ!$D$10+'СЕТ СН'!$I$5-'СЕТ СН'!$I$24</f>
        <v>2956.3376851200001</v>
      </c>
      <c r="T122" s="36">
        <f>SUMIFS(СВЦЭМ!$D$33:$D$776,СВЦЭМ!$A$33:$A$776,$A122,СВЦЭМ!$B$33:$B$776,T$119)+'СЕТ СН'!$I$14+СВЦЭМ!$D$10+'СЕТ СН'!$I$5-'СЕТ СН'!$I$24</f>
        <v>2938.2936530500001</v>
      </c>
      <c r="U122" s="36">
        <f>SUMIFS(СВЦЭМ!$D$33:$D$776,СВЦЭМ!$A$33:$A$776,$A122,СВЦЭМ!$B$33:$B$776,U$119)+'СЕТ СН'!$I$14+СВЦЭМ!$D$10+'СЕТ СН'!$I$5-'СЕТ СН'!$I$24</f>
        <v>2880.1429796100001</v>
      </c>
      <c r="V122" s="36">
        <f>SUMIFS(СВЦЭМ!$D$33:$D$776,СВЦЭМ!$A$33:$A$776,$A122,СВЦЭМ!$B$33:$B$776,V$119)+'СЕТ СН'!$I$14+СВЦЭМ!$D$10+'СЕТ СН'!$I$5-'СЕТ СН'!$I$24</f>
        <v>2880.1843468100001</v>
      </c>
      <c r="W122" s="36">
        <f>SUMIFS(СВЦЭМ!$D$33:$D$776,СВЦЭМ!$A$33:$A$776,$A122,СВЦЭМ!$B$33:$B$776,W$119)+'СЕТ СН'!$I$14+СВЦЭМ!$D$10+'СЕТ СН'!$I$5-'СЕТ СН'!$I$24</f>
        <v>2883.2218286400002</v>
      </c>
      <c r="X122" s="36">
        <f>SUMIFS(СВЦЭМ!$D$33:$D$776,СВЦЭМ!$A$33:$A$776,$A122,СВЦЭМ!$B$33:$B$776,X$119)+'СЕТ СН'!$I$14+СВЦЭМ!$D$10+'СЕТ СН'!$I$5-'СЕТ СН'!$I$24</f>
        <v>2931.8636493399999</v>
      </c>
      <c r="Y122" s="36">
        <f>SUMIFS(СВЦЭМ!$D$33:$D$776,СВЦЭМ!$A$33:$A$776,$A122,СВЦЭМ!$B$33:$B$776,Y$119)+'СЕТ СН'!$I$14+СВЦЭМ!$D$10+'СЕТ СН'!$I$5-'СЕТ СН'!$I$24</f>
        <v>2996.5563475600002</v>
      </c>
    </row>
    <row r="123" spans="1:27" ht="15.75" x14ac:dyDescent="0.2">
      <c r="A123" s="35">
        <f t="shared" si="3"/>
        <v>43528</v>
      </c>
      <c r="B123" s="36">
        <f>SUMIFS(СВЦЭМ!$D$33:$D$776,СВЦЭМ!$A$33:$A$776,$A123,СВЦЭМ!$B$33:$B$776,B$119)+'СЕТ СН'!$I$14+СВЦЭМ!$D$10+'СЕТ СН'!$I$5-'СЕТ СН'!$I$24</f>
        <v>3089.99680567</v>
      </c>
      <c r="C123" s="36">
        <f>SUMIFS(СВЦЭМ!$D$33:$D$776,СВЦЭМ!$A$33:$A$776,$A123,СВЦЭМ!$B$33:$B$776,C$119)+'СЕТ СН'!$I$14+СВЦЭМ!$D$10+'СЕТ СН'!$I$5-'СЕТ СН'!$I$24</f>
        <v>3114.6025778100002</v>
      </c>
      <c r="D123" s="36">
        <f>SUMIFS(СВЦЭМ!$D$33:$D$776,СВЦЭМ!$A$33:$A$776,$A123,СВЦЭМ!$B$33:$B$776,D$119)+'СЕТ СН'!$I$14+СВЦЭМ!$D$10+'СЕТ СН'!$I$5-'СЕТ СН'!$I$24</f>
        <v>3113.0577975800002</v>
      </c>
      <c r="E123" s="36">
        <f>SUMIFS(СВЦЭМ!$D$33:$D$776,СВЦЭМ!$A$33:$A$776,$A123,СВЦЭМ!$B$33:$B$776,E$119)+'СЕТ СН'!$I$14+СВЦЭМ!$D$10+'СЕТ СН'!$I$5-'СЕТ СН'!$I$24</f>
        <v>3113.24277196</v>
      </c>
      <c r="F123" s="36">
        <f>SUMIFS(СВЦЭМ!$D$33:$D$776,СВЦЭМ!$A$33:$A$776,$A123,СВЦЭМ!$B$33:$B$776,F$119)+'СЕТ СН'!$I$14+СВЦЭМ!$D$10+'СЕТ СН'!$I$5-'СЕТ СН'!$I$24</f>
        <v>3148.0233897200001</v>
      </c>
      <c r="G123" s="36">
        <f>SUMIFS(СВЦЭМ!$D$33:$D$776,СВЦЭМ!$A$33:$A$776,$A123,СВЦЭМ!$B$33:$B$776,G$119)+'СЕТ СН'!$I$14+СВЦЭМ!$D$10+'СЕТ СН'!$I$5-'СЕТ СН'!$I$24</f>
        <v>3117.6829910900001</v>
      </c>
      <c r="H123" s="36">
        <f>SUMIFS(СВЦЭМ!$D$33:$D$776,СВЦЭМ!$A$33:$A$776,$A123,СВЦЭМ!$B$33:$B$776,H$119)+'СЕТ СН'!$I$14+СВЦЭМ!$D$10+'СЕТ СН'!$I$5-'СЕТ СН'!$I$24</f>
        <v>3085.5428776500003</v>
      </c>
      <c r="I123" s="36">
        <f>SUMIFS(СВЦЭМ!$D$33:$D$776,СВЦЭМ!$A$33:$A$776,$A123,СВЦЭМ!$B$33:$B$776,I$119)+'СЕТ СН'!$I$14+СВЦЭМ!$D$10+'СЕТ СН'!$I$5-'СЕТ СН'!$I$24</f>
        <v>3018.10807978</v>
      </c>
      <c r="J123" s="36">
        <f>SUMIFS(СВЦЭМ!$D$33:$D$776,СВЦЭМ!$A$33:$A$776,$A123,СВЦЭМ!$B$33:$B$776,J$119)+'СЕТ СН'!$I$14+СВЦЭМ!$D$10+'СЕТ СН'!$I$5-'СЕТ СН'!$I$24</f>
        <v>2983.25274197</v>
      </c>
      <c r="K123" s="36">
        <f>SUMIFS(СВЦЭМ!$D$33:$D$776,СВЦЭМ!$A$33:$A$776,$A123,СВЦЭМ!$B$33:$B$776,K$119)+'СЕТ СН'!$I$14+СВЦЭМ!$D$10+'СЕТ СН'!$I$5-'СЕТ СН'!$I$24</f>
        <v>2960.4379887300001</v>
      </c>
      <c r="L123" s="36">
        <f>SUMIFS(СВЦЭМ!$D$33:$D$776,СВЦЭМ!$A$33:$A$776,$A123,СВЦЭМ!$B$33:$B$776,L$119)+'СЕТ СН'!$I$14+СВЦЭМ!$D$10+'СЕТ СН'!$I$5-'СЕТ СН'!$I$24</f>
        <v>2952.61806742</v>
      </c>
      <c r="M123" s="36">
        <f>SUMIFS(СВЦЭМ!$D$33:$D$776,СВЦЭМ!$A$33:$A$776,$A123,СВЦЭМ!$B$33:$B$776,M$119)+'СЕТ СН'!$I$14+СВЦЭМ!$D$10+'СЕТ СН'!$I$5-'СЕТ СН'!$I$24</f>
        <v>2968.8961932500001</v>
      </c>
      <c r="N123" s="36">
        <f>SUMIFS(СВЦЭМ!$D$33:$D$776,СВЦЭМ!$A$33:$A$776,$A123,СВЦЭМ!$B$33:$B$776,N$119)+'СЕТ СН'!$I$14+СВЦЭМ!$D$10+'СЕТ СН'!$I$5-'СЕТ СН'!$I$24</f>
        <v>2995.0040924100003</v>
      </c>
      <c r="O123" s="36">
        <f>SUMIFS(СВЦЭМ!$D$33:$D$776,СВЦЭМ!$A$33:$A$776,$A123,СВЦЭМ!$B$33:$B$776,O$119)+'СЕТ СН'!$I$14+СВЦЭМ!$D$10+'СЕТ СН'!$I$5-'СЕТ СН'!$I$24</f>
        <v>3003.4972223</v>
      </c>
      <c r="P123" s="36">
        <f>SUMIFS(СВЦЭМ!$D$33:$D$776,СВЦЭМ!$A$33:$A$776,$A123,СВЦЭМ!$B$33:$B$776,P$119)+'СЕТ СН'!$I$14+СВЦЭМ!$D$10+'СЕТ СН'!$I$5-'СЕТ СН'!$I$24</f>
        <v>3011.1031633600001</v>
      </c>
      <c r="Q123" s="36">
        <f>SUMIFS(СВЦЭМ!$D$33:$D$776,СВЦЭМ!$A$33:$A$776,$A123,СВЦЭМ!$B$33:$B$776,Q$119)+'СЕТ СН'!$I$14+СВЦЭМ!$D$10+'СЕТ СН'!$I$5-'СЕТ СН'!$I$24</f>
        <v>3010.59681443</v>
      </c>
      <c r="R123" s="36">
        <f>SUMIFS(СВЦЭМ!$D$33:$D$776,СВЦЭМ!$A$33:$A$776,$A123,СВЦЭМ!$B$33:$B$776,R$119)+'СЕТ СН'!$I$14+СВЦЭМ!$D$10+'СЕТ СН'!$I$5-'СЕТ СН'!$I$24</f>
        <v>2981.0222093299999</v>
      </c>
      <c r="S123" s="36">
        <f>SUMIFS(СВЦЭМ!$D$33:$D$776,СВЦЭМ!$A$33:$A$776,$A123,СВЦЭМ!$B$33:$B$776,S$119)+'СЕТ СН'!$I$14+СВЦЭМ!$D$10+'СЕТ СН'!$I$5-'СЕТ СН'!$I$24</f>
        <v>2918.0602337600003</v>
      </c>
      <c r="T123" s="36">
        <f>SUMIFS(СВЦЭМ!$D$33:$D$776,СВЦЭМ!$A$33:$A$776,$A123,СВЦЭМ!$B$33:$B$776,T$119)+'СЕТ СН'!$I$14+СВЦЭМ!$D$10+'СЕТ СН'!$I$5-'СЕТ СН'!$I$24</f>
        <v>2900.37363181</v>
      </c>
      <c r="U123" s="36">
        <f>SUMIFS(СВЦЭМ!$D$33:$D$776,СВЦЭМ!$A$33:$A$776,$A123,СВЦЭМ!$B$33:$B$776,U$119)+'СЕТ СН'!$I$14+СВЦЭМ!$D$10+'СЕТ СН'!$I$5-'СЕТ СН'!$I$24</f>
        <v>2886.2797042700004</v>
      </c>
      <c r="V123" s="36">
        <f>SUMIFS(СВЦЭМ!$D$33:$D$776,СВЦЭМ!$A$33:$A$776,$A123,СВЦЭМ!$B$33:$B$776,V$119)+'СЕТ СН'!$I$14+СВЦЭМ!$D$10+'СЕТ СН'!$I$5-'СЕТ СН'!$I$24</f>
        <v>2887.0020484400002</v>
      </c>
      <c r="W123" s="36">
        <f>SUMIFS(СВЦЭМ!$D$33:$D$776,СВЦЭМ!$A$33:$A$776,$A123,СВЦЭМ!$B$33:$B$776,W$119)+'СЕТ СН'!$I$14+СВЦЭМ!$D$10+'СЕТ СН'!$I$5-'СЕТ СН'!$I$24</f>
        <v>2893.8261670300003</v>
      </c>
      <c r="X123" s="36">
        <f>SUMIFS(СВЦЭМ!$D$33:$D$776,СВЦЭМ!$A$33:$A$776,$A123,СВЦЭМ!$B$33:$B$776,X$119)+'СЕТ СН'!$I$14+СВЦЭМ!$D$10+'СЕТ СН'!$I$5-'СЕТ СН'!$I$24</f>
        <v>2940.55802464</v>
      </c>
      <c r="Y123" s="36">
        <f>SUMIFS(СВЦЭМ!$D$33:$D$776,СВЦЭМ!$A$33:$A$776,$A123,СВЦЭМ!$B$33:$B$776,Y$119)+'СЕТ СН'!$I$14+СВЦЭМ!$D$10+'СЕТ СН'!$I$5-'СЕТ СН'!$I$24</f>
        <v>2984.1233455199999</v>
      </c>
    </row>
    <row r="124" spans="1:27" ht="15.75" x14ac:dyDescent="0.2">
      <c r="A124" s="35">
        <f t="shared" si="3"/>
        <v>43529</v>
      </c>
      <c r="B124" s="36">
        <f>SUMIFS(СВЦЭМ!$D$33:$D$776,СВЦЭМ!$A$33:$A$776,$A124,СВЦЭМ!$B$33:$B$776,B$119)+'СЕТ СН'!$I$14+СВЦЭМ!$D$10+'СЕТ СН'!$I$5-'СЕТ СН'!$I$24</f>
        <v>3007.4191182700001</v>
      </c>
      <c r="C124" s="36">
        <f>SUMIFS(СВЦЭМ!$D$33:$D$776,СВЦЭМ!$A$33:$A$776,$A124,СВЦЭМ!$B$33:$B$776,C$119)+'СЕТ СН'!$I$14+СВЦЭМ!$D$10+'СЕТ СН'!$I$5-'СЕТ СН'!$I$24</f>
        <v>3034.2950209300002</v>
      </c>
      <c r="D124" s="36">
        <f>SUMIFS(СВЦЭМ!$D$33:$D$776,СВЦЭМ!$A$33:$A$776,$A124,СВЦЭМ!$B$33:$B$776,D$119)+'СЕТ СН'!$I$14+СВЦЭМ!$D$10+'СЕТ СН'!$I$5-'СЕТ СН'!$I$24</f>
        <v>3061.1980531500003</v>
      </c>
      <c r="E124" s="36">
        <f>SUMIFS(СВЦЭМ!$D$33:$D$776,СВЦЭМ!$A$33:$A$776,$A124,СВЦЭМ!$B$33:$B$776,E$119)+'СЕТ СН'!$I$14+СВЦЭМ!$D$10+'СЕТ СН'!$I$5-'СЕТ СН'!$I$24</f>
        <v>3067.35332668</v>
      </c>
      <c r="F124" s="36">
        <f>SUMIFS(СВЦЭМ!$D$33:$D$776,СВЦЭМ!$A$33:$A$776,$A124,СВЦЭМ!$B$33:$B$776,F$119)+'СЕТ СН'!$I$14+СВЦЭМ!$D$10+'СЕТ СН'!$I$5-'СЕТ СН'!$I$24</f>
        <v>3077.8922314700003</v>
      </c>
      <c r="G124" s="36">
        <f>SUMIFS(СВЦЭМ!$D$33:$D$776,СВЦЭМ!$A$33:$A$776,$A124,СВЦЭМ!$B$33:$B$776,G$119)+'СЕТ СН'!$I$14+СВЦЭМ!$D$10+'СЕТ СН'!$I$5-'СЕТ СН'!$I$24</f>
        <v>3054.2292246000002</v>
      </c>
      <c r="H124" s="36">
        <f>SUMIFS(СВЦЭМ!$D$33:$D$776,СВЦЭМ!$A$33:$A$776,$A124,СВЦЭМ!$B$33:$B$776,H$119)+'СЕТ СН'!$I$14+СВЦЭМ!$D$10+'СЕТ СН'!$I$5-'СЕТ СН'!$I$24</f>
        <v>3011.6305707900001</v>
      </c>
      <c r="I124" s="36">
        <f>SUMIFS(СВЦЭМ!$D$33:$D$776,СВЦЭМ!$A$33:$A$776,$A124,СВЦЭМ!$B$33:$B$776,I$119)+'СЕТ СН'!$I$14+СВЦЭМ!$D$10+'СЕТ СН'!$I$5-'СЕТ СН'!$I$24</f>
        <v>2957.5109591500004</v>
      </c>
      <c r="J124" s="36">
        <f>SUMIFS(СВЦЭМ!$D$33:$D$776,СВЦЭМ!$A$33:$A$776,$A124,СВЦЭМ!$B$33:$B$776,J$119)+'СЕТ СН'!$I$14+СВЦЭМ!$D$10+'СЕТ СН'!$I$5-'СЕТ СН'!$I$24</f>
        <v>2927.69588032</v>
      </c>
      <c r="K124" s="36">
        <f>SUMIFS(СВЦЭМ!$D$33:$D$776,СВЦЭМ!$A$33:$A$776,$A124,СВЦЭМ!$B$33:$B$776,K$119)+'СЕТ СН'!$I$14+СВЦЭМ!$D$10+'СЕТ СН'!$I$5-'СЕТ СН'!$I$24</f>
        <v>2904.5312466</v>
      </c>
      <c r="L124" s="36">
        <f>SUMIFS(СВЦЭМ!$D$33:$D$776,СВЦЭМ!$A$33:$A$776,$A124,СВЦЭМ!$B$33:$B$776,L$119)+'СЕТ СН'!$I$14+СВЦЭМ!$D$10+'СЕТ СН'!$I$5-'СЕТ СН'!$I$24</f>
        <v>2902.4370430500003</v>
      </c>
      <c r="M124" s="36">
        <f>SUMIFS(СВЦЭМ!$D$33:$D$776,СВЦЭМ!$A$33:$A$776,$A124,СВЦЭМ!$B$33:$B$776,M$119)+'СЕТ СН'!$I$14+СВЦЭМ!$D$10+'СЕТ СН'!$I$5-'СЕТ СН'!$I$24</f>
        <v>2938.0659304000001</v>
      </c>
      <c r="N124" s="36">
        <f>SUMIFS(СВЦЭМ!$D$33:$D$776,СВЦЭМ!$A$33:$A$776,$A124,СВЦЭМ!$B$33:$B$776,N$119)+'СЕТ СН'!$I$14+СВЦЭМ!$D$10+'СЕТ СН'!$I$5-'СЕТ СН'!$I$24</f>
        <v>2974.76102962</v>
      </c>
      <c r="O124" s="36">
        <f>SUMIFS(СВЦЭМ!$D$33:$D$776,СВЦЭМ!$A$33:$A$776,$A124,СВЦЭМ!$B$33:$B$776,O$119)+'СЕТ СН'!$I$14+СВЦЭМ!$D$10+'СЕТ СН'!$I$5-'СЕТ СН'!$I$24</f>
        <v>2972.2099888900002</v>
      </c>
      <c r="P124" s="36">
        <f>SUMIFS(СВЦЭМ!$D$33:$D$776,СВЦЭМ!$A$33:$A$776,$A124,СВЦЭМ!$B$33:$B$776,P$119)+'СЕТ СН'!$I$14+СВЦЭМ!$D$10+'СЕТ СН'!$I$5-'СЕТ СН'!$I$24</f>
        <v>3007.6005986999999</v>
      </c>
      <c r="Q124" s="36">
        <f>SUMIFS(СВЦЭМ!$D$33:$D$776,СВЦЭМ!$A$33:$A$776,$A124,СВЦЭМ!$B$33:$B$776,Q$119)+'СЕТ СН'!$I$14+СВЦЭМ!$D$10+'СЕТ СН'!$I$5-'СЕТ СН'!$I$24</f>
        <v>3001.9090343600001</v>
      </c>
      <c r="R124" s="36">
        <f>SUMIFS(СВЦЭМ!$D$33:$D$776,СВЦЭМ!$A$33:$A$776,$A124,СВЦЭМ!$B$33:$B$776,R$119)+'СЕТ СН'!$I$14+СВЦЭМ!$D$10+'СЕТ СН'!$I$5-'СЕТ СН'!$I$24</f>
        <v>2969.6000305100001</v>
      </c>
      <c r="S124" s="36">
        <f>SUMIFS(СВЦЭМ!$D$33:$D$776,СВЦЭМ!$A$33:$A$776,$A124,СВЦЭМ!$B$33:$B$776,S$119)+'СЕТ СН'!$I$14+СВЦЭМ!$D$10+'СЕТ СН'!$I$5-'СЕТ СН'!$I$24</f>
        <v>2927.4627743000001</v>
      </c>
      <c r="T124" s="36">
        <f>SUMIFS(СВЦЭМ!$D$33:$D$776,СВЦЭМ!$A$33:$A$776,$A124,СВЦЭМ!$B$33:$B$776,T$119)+'СЕТ СН'!$I$14+СВЦЭМ!$D$10+'СЕТ СН'!$I$5-'СЕТ СН'!$I$24</f>
        <v>2905.73072899</v>
      </c>
      <c r="U124" s="36">
        <f>SUMIFS(СВЦЭМ!$D$33:$D$776,СВЦЭМ!$A$33:$A$776,$A124,СВЦЭМ!$B$33:$B$776,U$119)+'СЕТ СН'!$I$14+СВЦЭМ!$D$10+'СЕТ СН'!$I$5-'СЕТ СН'!$I$24</f>
        <v>2875.9497769600002</v>
      </c>
      <c r="V124" s="36">
        <f>SUMIFS(СВЦЭМ!$D$33:$D$776,СВЦЭМ!$A$33:$A$776,$A124,СВЦЭМ!$B$33:$B$776,V$119)+'СЕТ СН'!$I$14+СВЦЭМ!$D$10+'СЕТ СН'!$I$5-'СЕТ СН'!$I$24</f>
        <v>2877.7122484000001</v>
      </c>
      <c r="W124" s="36">
        <f>SUMIFS(СВЦЭМ!$D$33:$D$776,СВЦЭМ!$A$33:$A$776,$A124,СВЦЭМ!$B$33:$B$776,W$119)+'СЕТ СН'!$I$14+СВЦЭМ!$D$10+'СЕТ СН'!$I$5-'СЕТ СН'!$I$24</f>
        <v>2888.1937736600003</v>
      </c>
      <c r="X124" s="36">
        <f>SUMIFS(СВЦЭМ!$D$33:$D$776,СВЦЭМ!$A$33:$A$776,$A124,СВЦЭМ!$B$33:$B$776,X$119)+'СЕТ СН'!$I$14+СВЦЭМ!$D$10+'СЕТ СН'!$I$5-'СЕТ СН'!$I$24</f>
        <v>2944.8508601399999</v>
      </c>
      <c r="Y124" s="36">
        <f>SUMIFS(СВЦЭМ!$D$33:$D$776,СВЦЭМ!$A$33:$A$776,$A124,СВЦЭМ!$B$33:$B$776,Y$119)+'СЕТ СН'!$I$14+СВЦЭМ!$D$10+'СЕТ СН'!$I$5-'СЕТ СН'!$I$24</f>
        <v>2994.4317462500003</v>
      </c>
    </row>
    <row r="125" spans="1:27" ht="15.75" x14ac:dyDescent="0.2">
      <c r="A125" s="35">
        <f t="shared" si="3"/>
        <v>43530</v>
      </c>
      <c r="B125" s="36">
        <f>SUMIFS(СВЦЭМ!$D$33:$D$776,СВЦЭМ!$A$33:$A$776,$A125,СВЦЭМ!$B$33:$B$776,B$119)+'СЕТ СН'!$I$14+СВЦЭМ!$D$10+'СЕТ СН'!$I$5-'СЕТ СН'!$I$24</f>
        <v>3070.1364738100001</v>
      </c>
      <c r="C125" s="36">
        <f>SUMIFS(СВЦЭМ!$D$33:$D$776,СВЦЭМ!$A$33:$A$776,$A125,СВЦЭМ!$B$33:$B$776,C$119)+'СЕТ СН'!$I$14+СВЦЭМ!$D$10+'СЕТ СН'!$I$5-'СЕТ СН'!$I$24</f>
        <v>3091.4358377100002</v>
      </c>
      <c r="D125" s="36">
        <f>SUMIFS(СВЦЭМ!$D$33:$D$776,СВЦЭМ!$A$33:$A$776,$A125,СВЦЭМ!$B$33:$B$776,D$119)+'СЕТ СН'!$I$14+СВЦЭМ!$D$10+'СЕТ СН'!$I$5-'СЕТ СН'!$I$24</f>
        <v>3085.8608110700002</v>
      </c>
      <c r="E125" s="36">
        <f>SUMIFS(СВЦЭМ!$D$33:$D$776,СВЦЭМ!$A$33:$A$776,$A125,СВЦЭМ!$B$33:$B$776,E$119)+'СЕТ СН'!$I$14+СВЦЭМ!$D$10+'СЕТ СН'!$I$5-'СЕТ СН'!$I$24</f>
        <v>3081.18475627</v>
      </c>
      <c r="F125" s="36">
        <f>SUMIFS(СВЦЭМ!$D$33:$D$776,СВЦЭМ!$A$33:$A$776,$A125,СВЦЭМ!$B$33:$B$776,F$119)+'СЕТ СН'!$I$14+СВЦЭМ!$D$10+'СЕТ СН'!$I$5-'СЕТ СН'!$I$24</f>
        <v>3080.0486281100002</v>
      </c>
      <c r="G125" s="36">
        <f>SUMIFS(СВЦЭМ!$D$33:$D$776,СВЦЭМ!$A$33:$A$776,$A125,СВЦЭМ!$B$33:$B$776,G$119)+'СЕТ СН'!$I$14+СВЦЭМ!$D$10+'СЕТ СН'!$I$5-'СЕТ СН'!$I$24</f>
        <v>3070.10131245</v>
      </c>
      <c r="H125" s="36">
        <f>SUMIFS(СВЦЭМ!$D$33:$D$776,СВЦЭМ!$A$33:$A$776,$A125,СВЦЭМ!$B$33:$B$776,H$119)+'СЕТ СН'!$I$14+СВЦЭМ!$D$10+'СЕТ СН'!$I$5-'СЕТ СН'!$I$24</f>
        <v>3049.6739046700004</v>
      </c>
      <c r="I125" s="36">
        <f>SUMIFS(СВЦЭМ!$D$33:$D$776,СВЦЭМ!$A$33:$A$776,$A125,СВЦЭМ!$B$33:$B$776,I$119)+'СЕТ СН'!$I$14+СВЦЭМ!$D$10+'СЕТ СН'!$I$5-'СЕТ СН'!$I$24</f>
        <v>3010.0888588400003</v>
      </c>
      <c r="J125" s="36">
        <f>SUMIFS(СВЦЭМ!$D$33:$D$776,СВЦЭМ!$A$33:$A$776,$A125,СВЦЭМ!$B$33:$B$776,J$119)+'СЕТ СН'!$I$14+СВЦЭМ!$D$10+'СЕТ СН'!$I$5-'СЕТ СН'!$I$24</f>
        <v>2966.9421036200001</v>
      </c>
      <c r="K125" s="36">
        <f>SUMIFS(СВЦЭМ!$D$33:$D$776,СВЦЭМ!$A$33:$A$776,$A125,СВЦЭМ!$B$33:$B$776,K$119)+'СЕТ СН'!$I$14+СВЦЭМ!$D$10+'СЕТ СН'!$I$5-'СЕТ СН'!$I$24</f>
        <v>2947.7303877600002</v>
      </c>
      <c r="L125" s="36">
        <f>SUMIFS(СВЦЭМ!$D$33:$D$776,СВЦЭМ!$A$33:$A$776,$A125,СВЦЭМ!$B$33:$B$776,L$119)+'СЕТ СН'!$I$14+СВЦЭМ!$D$10+'СЕТ СН'!$I$5-'СЕТ СН'!$I$24</f>
        <v>2940.6458606599999</v>
      </c>
      <c r="M125" s="36">
        <f>SUMIFS(СВЦЭМ!$D$33:$D$776,СВЦЭМ!$A$33:$A$776,$A125,СВЦЭМ!$B$33:$B$776,M$119)+'СЕТ СН'!$I$14+СВЦЭМ!$D$10+'СЕТ СН'!$I$5-'СЕТ СН'!$I$24</f>
        <v>2978.3464322099999</v>
      </c>
      <c r="N125" s="36">
        <f>SUMIFS(СВЦЭМ!$D$33:$D$776,СВЦЭМ!$A$33:$A$776,$A125,СВЦЭМ!$B$33:$B$776,N$119)+'СЕТ СН'!$I$14+СВЦЭМ!$D$10+'СЕТ СН'!$I$5-'СЕТ СН'!$I$24</f>
        <v>3025.0370401800001</v>
      </c>
      <c r="O125" s="36">
        <f>SUMIFS(СВЦЭМ!$D$33:$D$776,СВЦЭМ!$A$33:$A$776,$A125,СВЦЭМ!$B$33:$B$776,O$119)+'СЕТ СН'!$I$14+СВЦЭМ!$D$10+'СЕТ СН'!$I$5-'СЕТ СН'!$I$24</f>
        <v>3027.5695068100003</v>
      </c>
      <c r="P125" s="36">
        <f>SUMIFS(СВЦЭМ!$D$33:$D$776,СВЦЭМ!$A$33:$A$776,$A125,СВЦЭМ!$B$33:$B$776,P$119)+'СЕТ СН'!$I$14+СВЦЭМ!$D$10+'СЕТ СН'!$I$5-'СЕТ СН'!$I$24</f>
        <v>3045.2819062100002</v>
      </c>
      <c r="Q125" s="36">
        <f>SUMIFS(СВЦЭМ!$D$33:$D$776,СВЦЭМ!$A$33:$A$776,$A125,СВЦЭМ!$B$33:$B$776,Q$119)+'СЕТ СН'!$I$14+СВЦЭМ!$D$10+'СЕТ СН'!$I$5-'СЕТ СН'!$I$24</f>
        <v>3046.8962646300001</v>
      </c>
      <c r="R125" s="36">
        <f>SUMIFS(СВЦЭМ!$D$33:$D$776,СВЦЭМ!$A$33:$A$776,$A125,СВЦЭМ!$B$33:$B$776,R$119)+'СЕТ СН'!$I$14+СВЦЭМ!$D$10+'СЕТ СН'!$I$5-'СЕТ СН'!$I$24</f>
        <v>3030.7211867599999</v>
      </c>
      <c r="S125" s="36">
        <f>SUMIFS(СВЦЭМ!$D$33:$D$776,СВЦЭМ!$A$33:$A$776,$A125,СВЦЭМ!$B$33:$B$776,S$119)+'СЕТ СН'!$I$14+СВЦЭМ!$D$10+'СЕТ СН'!$I$5-'СЕТ СН'!$I$24</f>
        <v>2985.7427089100001</v>
      </c>
      <c r="T125" s="36">
        <f>SUMIFS(СВЦЭМ!$D$33:$D$776,СВЦЭМ!$A$33:$A$776,$A125,СВЦЭМ!$B$33:$B$776,T$119)+'СЕТ СН'!$I$14+СВЦЭМ!$D$10+'СЕТ СН'!$I$5-'СЕТ СН'!$I$24</f>
        <v>2961.7344593799999</v>
      </c>
      <c r="U125" s="36">
        <f>SUMIFS(СВЦЭМ!$D$33:$D$776,СВЦЭМ!$A$33:$A$776,$A125,СВЦЭМ!$B$33:$B$776,U$119)+'СЕТ СН'!$I$14+СВЦЭМ!$D$10+'СЕТ СН'!$I$5-'СЕТ СН'!$I$24</f>
        <v>2910.71216297</v>
      </c>
      <c r="V125" s="36">
        <f>SUMIFS(СВЦЭМ!$D$33:$D$776,СВЦЭМ!$A$33:$A$776,$A125,СВЦЭМ!$B$33:$B$776,V$119)+'СЕТ СН'!$I$14+СВЦЭМ!$D$10+'СЕТ СН'!$I$5-'СЕТ СН'!$I$24</f>
        <v>2912.94170936</v>
      </c>
      <c r="W125" s="36">
        <f>SUMIFS(СВЦЭМ!$D$33:$D$776,СВЦЭМ!$A$33:$A$776,$A125,СВЦЭМ!$B$33:$B$776,W$119)+'СЕТ СН'!$I$14+СВЦЭМ!$D$10+'СЕТ СН'!$I$5-'СЕТ СН'!$I$24</f>
        <v>2901.5077427700003</v>
      </c>
      <c r="X125" s="36">
        <f>SUMIFS(СВЦЭМ!$D$33:$D$776,СВЦЭМ!$A$33:$A$776,$A125,СВЦЭМ!$B$33:$B$776,X$119)+'СЕТ СН'!$I$14+СВЦЭМ!$D$10+'СЕТ СН'!$I$5-'СЕТ СН'!$I$24</f>
        <v>2940.4445363700002</v>
      </c>
      <c r="Y125" s="36">
        <f>SUMIFS(СВЦЭМ!$D$33:$D$776,СВЦЭМ!$A$33:$A$776,$A125,СВЦЭМ!$B$33:$B$776,Y$119)+'СЕТ СН'!$I$14+СВЦЭМ!$D$10+'СЕТ СН'!$I$5-'СЕТ СН'!$I$24</f>
        <v>2982.5982618600001</v>
      </c>
    </row>
    <row r="126" spans="1:27" ht="15.75" x14ac:dyDescent="0.2">
      <c r="A126" s="35">
        <f t="shared" si="3"/>
        <v>43531</v>
      </c>
      <c r="B126" s="36">
        <f>SUMIFS(СВЦЭМ!$D$33:$D$776,СВЦЭМ!$A$33:$A$776,$A126,СВЦЭМ!$B$33:$B$776,B$119)+'СЕТ СН'!$I$14+СВЦЭМ!$D$10+'СЕТ СН'!$I$5-'СЕТ СН'!$I$24</f>
        <v>3064.4829236599999</v>
      </c>
      <c r="C126" s="36">
        <f>SUMIFS(СВЦЭМ!$D$33:$D$776,СВЦЭМ!$A$33:$A$776,$A126,СВЦЭМ!$B$33:$B$776,C$119)+'СЕТ СН'!$I$14+СВЦЭМ!$D$10+'СЕТ СН'!$I$5-'СЕТ СН'!$I$24</f>
        <v>3086.7411817400002</v>
      </c>
      <c r="D126" s="36">
        <f>SUMIFS(СВЦЭМ!$D$33:$D$776,СВЦЭМ!$A$33:$A$776,$A126,СВЦЭМ!$B$33:$B$776,D$119)+'СЕТ СН'!$I$14+СВЦЭМ!$D$10+'СЕТ СН'!$I$5-'СЕТ СН'!$I$24</f>
        <v>3076.7884493600004</v>
      </c>
      <c r="E126" s="36">
        <f>SUMIFS(СВЦЭМ!$D$33:$D$776,СВЦЭМ!$A$33:$A$776,$A126,СВЦЭМ!$B$33:$B$776,E$119)+'СЕТ СН'!$I$14+СВЦЭМ!$D$10+'СЕТ СН'!$I$5-'СЕТ СН'!$I$24</f>
        <v>3074.4291385300003</v>
      </c>
      <c r="F126" s="36">
        <f>SUMIFS(СВЦЭМ!$D$33:$D$776,СВЦЭМ!$A$33:$A$776,$A126,СВЦЭМ!$B$33:$B$776,F$119)+'СЕТ СН'!$I$14+СВЦЭМ!$D$10+'СЕТ СН'!$I$5-'СЕТ СН'!$I$24</f>
        <v>3075.8415578100003</v>
      </c>
      <c r="G126" s="36">
        <f>SUMIFS(СВЦЭМ!$D$33:$D$776,СВЦЭМ!$A$33:$A$776,$A126,СВЦЭМ!$B$33:$B$776,G$119)+'СЕТ СН'!$I$14+СВЦЭМ!$D$10+'СЕТ СН'!$I$5-'СЕТ СН'!$I$24</f>
        <v>3069.3929286600001</v>
      </c>
      <c r="H126" s="36">
        <f>SUMIFS(СВЦЭМ!$D$33:$D$776,СВЦЭМ!$A$33:$A$776,$A126,СВЦЭМ!$B$33:$B$776,H$119)+'СЕТ СН'!$I$14+СВЦЭМ!$D$10+'СЕТ СН'!$I$5-'СЕТ СН'!$I$24</f>
        <v>3039.1116273900002</v>
      </c>
      <c r="I126" s="36">
        <f>SUMIFS(СВЦЭМ!$D$33:$D$776,СВЦЭМ!$A$33:$A$776,$A126,СВЦЭМ!$B$33:$B$776,I$119)+'СЕТ СН'!$I$14+СВЦЭМ!$D$10+'СЕТ СН'!$I$5-'СЕТ СН'!$I$24</f>
        <v>2994.82921648</v>
      </c>
      <c r="J126" s="36">
        <f>SUMIFS(СВЦЭМ!$D$33:$D$776,СВЦЭМ!$A$33:$A$776,$A126,СВЦЭМ!$B$33:$B$776,J$119)+'СЕТ СН'!$I$14+СВЦЭМ!$D$10+'СЕТ СН'!$I$5-'СЕТ СН'!$I$24</f>
        <v>2951.69480957</v>
      </c>
      <c r="K126" s="36">
        <f>SUMIFS(СВЦЭМ!$D$33:$D$776,СВЦЭМ!$A$33:$A$776,$A126,СВЦЭМ!$B$33:$B$776,K$119)+'СЕТ СН'!$I$14+СВЦЭМ!$D$10+'СЕТ СН'!$I$5-'СЕТ СН'!$I$24</f>
        <v>2937.4340345300002</v>
      </c>
      <c r="L126" s="36">
        <f>SUMIFS(СВЦЭМ!$D$33:$D$776,СВЦЭМ!$A$33:$A$776,$A126,СВЦЭМ!$B$33:$B$776,L$119)+'СЕТ СН'!$I$14+СВЦЭМ!$D$10+'СЕТ СН'!$I$5-'СЕТ СН'!$I$24</f>
        <v>2943.8215135300002</v>
      </c>
      <c r="M126" s="36">
        <f>SUMIFS(СВЦЭМ!$D$33:$D$776,СВЦЭМ!$A$33:$A$776,$A126,СВЦЭМ!$B$33:$B$776,M$119)+'СЕТ СН'!$I$14+СВЦЭМ!$D$10+'СЕТ СН'!$I$5-'СЕТ СН'!$I$24</f>
        <v>2972.60700473</v>
      </c>
      <c r="N126" s="36">
        <f>SUMIFS(СВЦЭМ!$D$33:$D$776,СВЦЭМ!$A$33:$A$776,$A126,СВЦЭМ!$B$33:$B$776,N$119)+'СЕТ СН'!$I$14+СВЦЭМ!$D$10+'СЕТ СН'!$I$5-'СЕТ СН'!$I$24</f>
        <v>3021.8315571900002</v>
      </c>
      <c r="O126" s="36">
        <f>SUMIFS(СВЦЭМ!$D$33:$D$776,СВЦЭМ!$A$33:$A$776,$A126,СВЦЭМ!$B$33:$B$776,O$119)+'СЕТ СН'!$I$14+СВЦЭМ!$D$10+'СЕТ СН'!$I$5-'СЕТ СН'!$I$24</f>
        <v>3031.8038516800002</v>
      </c>
      <c r="P126" s="36">
        <f>SUMIFS(СВЦЭМ!$D$33:$D$776,СВЦЭМ!$A$33:$A$776,$A126,СВЦЭМ!$B$33:$B$776,P$119)+'СЕТ СН'!$I$14+СВЦЭМ!$D$10+'СЕТ СН'!$I$5-'СЕТ СН'!$I$24</f>
        <v>3043.5578442800002</v>
      </c>
      <c r="Q126" s="36">
        <f>SUMIFS(СВЦЭМ!$D$33:$D$776,СВЦЭМ!$A$33:$A$776,$A126,СВЦЭМ!$B$33:$B$776,Q$119)+'СЕТ СН'!$I$14+СВЦЭМ!$D$10+'СЕТ СН'!$I$5-'СЕТ СН'!$I$24</f>
        <v>3045.46218873</v>
      </c>
      <c r="R126" s="36">
        <f>SUMIFS(СВЦЭМ!$D$33:$D$776,СВЦЭМ!$A$33:$A$776,$A126,СВЦЭМ!$B$33:$B$776,R$119)+'СЕТ СН'!$I$14+СВЦЭМ!$D$10+'СЕТ СН'!$I$5-'СЕТ СН'!$I$24</f>
        <v>3019.7685302200002</v>
      </c>
      <c r="S126" s="36">
        <f>SUMIFS(СВЦЭМ!$D$33:$D$776,СВЦЭМ!$A$33:$A$776,$A126,СВЦЭМ!$B$33:$B$776,S$119)+'СЕТ СН'!$I$14+СВЦЭМ!$D$10+'СЕТ СН'!$I$5-'СЕТ СН'!$I$24</f>
        <v>2986.0986069200003</v>
      </c>
      <c r="T126" s="36">
        <f>SUMIFS(СВЦЭМ!$D$33:$D$776,СВЦЭМ!$A$33:$A$776,$A126,СВЦЭМ!$B$33:$B$776,T$119)+'СЕТ СН'!$I$14+СВЦЭМ!$D$10+'СЕТ СН'!$I$5-'СЕТ СН'!$I$24</f>
        <v>2942.7852608200001</v>
      </c>
      <c r="U126" s="36">
        <f>SUMIFS(СВЦЭМ!$D$33:$D$776,СВЦЭМ!$A$33:$A$776,$A126,СВЦЭМ!$B$33:$B$776,U$119)+'СЕТ СН'!$I$14+СВЦЭМ!$D$10+'СЕТ СН'!$I$5-'СЕТ СН'!$I$24</f>
        <v>2927.1097208000001</v>
      </c>
      <c r="V126" s="36">
        <f>SUMIFS(СВЦЭМ!$D$33:$D$776,СВЦЭМ!$A$33:$A$776,$A126,СВЦЭМ!$B$33:$B$776,V$119)+'СЕТ СН'!$I$14+СВЦЭМ!$D$10+'СЕТ СН'!$I$5-'СЕТ СН'!$I$24</f>
        <v>2927.21514983</v>
      </c>
      <c r="W126" s="36">
        <f>SUMIFS(СВЦЭМ!$D$33:$D$776,СВЦЭМ!$A$33:$A$776,$A126,СВЦЭМ!$B$33:$B$776,W$119)+'СЕТ СН'!$I$14+СВЦЭМ!$D$10+'СЕТ СН'!$I$5-'СЕТ СН'!$I$24</f>
        <v>2930.81076626</v>
      </c>
      <c r="X126" s="36">
        <f>SUMIFS(СВЦЭМ!$D$33:$D$776,СВЦЭМ!$A$33:$A$776,$A126,СВЦЭМ!$B$33:$B$776,X$119)+'СЕТ СН'!$I$14+СВЦЭМ!$D$10+'СЕТ СН'!$I$5-'СЕТ СН'!$I$24</f>
        <v>2976.0758596800001</v>
      </c>
      <c r="Y126" s="36">
        <f>SUMIFS(СВЦЭМ!$D$33:$D$776,СВЦЭМ!$A$33:$A$776,$A126,СВЦЭМ!$B$33:$B$776,Y$119)+'СЕТ СН'!$I$14+СВЦЭМ!$D$10+'СЕТ СН'!$I$5-'СЕТ СН'!$I$24</f>
        <v>3029.12933974</v>
      </c>
    </row>
    <row r="127" spans="1:27" ht="15.75" x14ac:dyDescent="0.2">
      <c r="A127" s="35">
        <f t="shared" si="3"/>
        <v>43532</v>
      </c>
      <c r="B127" s="36">
        <f>SUMIFS(СВЦЭМ!$D$33:$D$776,СВЦЭМ!$A$33:$A$776,$A127,СВЦЭМ!$B$33:$B$776,B$119)+'СЕТ СН'!$I$14+СВЦЭМ!$D$10+'СЕТ СН'!$I$5-'СЕТ СН'!$I$24</f>
        <v>3071.9483366200002</v>
      </c>
      <c r="C127" s="36">
        <f>SUMIFS(СВЦЭМ!$D$33:$D$776,СВЦЭМ!$A$33:$A$776,$A127,СВЦЭМ!$B$33:$B$776,C$119)+'СЕТ СН'!$I$14+СВЦЭМ!$D$10+'СЕТ СН'!$I$5-'СЕТ СН'!$I$24</f>
        <v>3100.4696529000003</v>
      </c>
      <c r="D127" s="36">
        <f>SUMIFS(СВЦЭМ!$D$33:$D$776,СВЦЭМ!$A$33:$A$776,$A127,СВЦЭМ!$B$33:$B$776,D$119)+'СЕТ СН'!$I$14+СВЦЭМ!$D$10+'СЕТ СН'!$I$5-'СЕТ СН'!$I$24</f>
        <v>3114.4877047600003</v>
      </c>
      <c r="E127" s="36">
        <f>SUMIFS(СВЦЭМ!$D$33:$D$776,СВЦЭМ!$A$33:$A$776,$A127,СВЦЭМ!$B$33:$B$776,E$119)+'СЕТ СН'!$I$14+СВЦЭМ!$D$10+'СЕТ СН'!$I$5-'СЕТ СН'!$I$24</f>
        <v>3116.2339557400001</v>
      </c>
      <c r="F127" s="36">
        <f>SUMIFS(СВЦЭМ!$D$33:$D$776,СВЦЭМ!$A$33:$A$776,$A127,СВЦЭМ!$B$33:$B$776,F$119)+'СЕТ СН'!$I$14+СВЦЭМ!$D$10+'СЕТ СН'!$I$5-'СЕТ СН'!$I$24</f>
        <v>3111.7969152900005</v>
      </c>
      <c r="G127" s="36">
        <f>SUMIFS(СВЦЭМ!$D$33:$D$776,СВЦЭМ!$A$33:$A$776,$A127,СВЦЭМ!$B$33:$B$776,G$119)+'СЕТ СН'!$I$14+СВЦЭМ!$D$10+'СЕТ СН'!$I$5-'СЕТ СН'!$I$24</f>
        <v>3103.5865903600002</v>
      </c>
      <c r="H127" s="36">
        <f>SUMIFS(СВЦЭМ!$D$33:$D$776,СВЦЭМ!$A$33:$A$776,$A127,СВЦЭМ!$B$33:$B$776,H$119)+'СЕТ СН'!$I$14+СВЦЭМ!$D$10+'СЕТ СН'!$I$5-'СЕТ СН'!$I$24</f>
        <v>3084.53112973</v>
      </c>
      <c r="I127" s="36">
        <f>SUMIFS(СВЦЭМ!$D$33:$D$776,СВЦЭМ!$A$33:$A$776,$A127,СВЦЭМ!$B$33:$B$776,I$119)+'СЕТ СН'!$I$14+СВЦЭМ!$D$10+'СЕТ СН'!$I$5-'СЕТ СН'!$I$24</f>
        <v>3031.5444907199999</v>
      </c>
      <c r="J127" s="36">
        <f>SUMIFS(СВЦЭМ!$D$33:$D$776,СВЦЭМ!$A$33:$A$776,$A127,СВЦЭМ!$B$33:$B$776,J$119)+'СЕТ СН'!$I$14+СВЦЭМ!$D$10+'СЕТ СН'!$I$5-'СЕТ СН'!$I$24</f>
        <v>2958.1548305900001</v>
      </c>
      <c r="K127" s="36">
        <f>SUMIFS(СВЦЭМ!$D$33:$D$776,СВЦЭМ!$A$33:$A$776,$A127,СВЦЭМ!$B$33:$B$776,K$119)+'СЕТ СН'!$I$14+СВЦЭМ!$D$10+'СЕТ СН'!$I$5-'СЕТ СН'!$I$24</f>
        <v>2917.7922123799999</v>
      </c>
      <c r="L127" s="36">
        <f>SUMIFS(СВЦЭМ!$D$33:$D$776,СВЦЭМ!$A$33:$A$776,$A127,СВЦЭМ!$B$33:$B$776,L$119)+'СЕТ СН'!$I$14+СВЦЭМ!$D$10+'СЕТ СН'!$I$5-'СЕТ СН'!$I$24</f>
        <v>2914.30609465</v>
      </c>
      <c r="M127" s="36">
        <f>SUMIFS(СВЦЭМ!$D$33:$D$776,СВЦЭМ!$A$33:$A$776,$A127,СВЦЭМ!$B$33:$B$776,M$119)+'СЕТ СН'!$I$14+СВЦЭМ!$D$10+'СЕТ СН'!$I$5-'СЕТ СН'!$I$24</f>
        <v>2935.5296112599999</v>
      </c>
      <c r="N127" s="36">
        <f>SUMIFS(СВЦЭМ!$D$33:$D$776,СВЦЭМ!$A$33:$A$776,$A127,СВЦЭМ!$B$33:$B$776,N$119)+'СЕТ СН'!$I$14+СВЦЭМ!$D$10+'СЕТ СН'!$I$5-'СЕТ СН'!$I$24</f>
        <v>2988.4436130300001</v>
      </c>
      <c r="O127" s="36">
        <f>SUMIFS(СВЦЭМ!$D$33:$D$776,СВЦЭМ!$A$33:$A$776,$A127,СВЦЭМ!$B$33:$B$776,O$119)+'СЕТ СН'!$I$14+СВЦЭМ!$D$10+'СЕТ СН'!$I$5-'СЕТ СН'!$I$24</f>
        <v>2989.6342248000001</v>
      </c>
      <c r="P127" s="36">
        <f>SUMIFS(СВЦЭМ!$D$33:$D$776,СВЦЭМ!$A$33:$A$776,$A127,СВЦЭМ!$B$33:$B$776,P$119)+'СЕТ СН'!$I$14+СВЦЭМ!$D$10+'СЕТ СН'!$I$5-'СЕТ СН'!$I$24</f>
        <v>3009.7865295800002</v>
      </c>
      <c r="Q127" s="36">
        <f>SUMIFS(СВЦЭМ!$D$33:$D$776,СВЦЭМ!$A$33:$A$776,$A127,СВЦЭМ!$B$33:$B$776,Q$119)+'СЕТ СН'!$I$14+СВЦЭМ!$D$10+'СЕТ СН'!$I$5-'СЕТ СН'!$I$24</f>
        <v>3007.53477307</v>
      </c>
      <c r="R127" s="36">
        <f>SUMIFS(СВЦЭМ!$D$33:$D$776,СВЦЭМ!$A$33:$A$776,$A127,СВЦЭМ!$B$33:$B$776,R$119)+'СЕТ СН'!$I$14+СВЦЭМ!$D$10+'СЕТ СН'!$I$5-'СЕТ СН'!$I$24</f>
        <v>2977.1036976200003</v>
      </c>
      <c r="S127" s="36">
        <f>SUMIFS(СВЦЭМ!$D$33:$D$776,СВЦЭМ!$A$33:$A$776,$A127,СВЦЭМ!$B$33:$B$776,S$119)+'СЕТ СН'!$I$14+СВЦЭМ!$D$10+'СЕТ СН'!$I$5-'СЕТ СН'!$I$24</f>
        <v>2942.7949152300002</v>
      </c>
      <c r="T127" s="36">
        <f>SUMIFS(СВЦЭМ!$D$33:$D$776,СВЦЭМ!$A$33:$A$776,$A127,СВЦЭМ!$B$33:$B$776,T$119)+'СЕТ СН'!$I$14+СВЦЭМ!$D$10+'СЕТ СН'!$I$5-'СЕТ СН'!$I$24</f>
        <v>2910.0252871700004</v>
      </c>
      <c r="U127" s="36">
        <f>SUMIFS(СВЦЭМ!$D$33:$D$776,СВЦЭМ!$A$33:$A$776,$A127,СВЦЭМ!$B$33:$B$776,U$119)+'СЕТ СН'!$I$14+СВЦЭМ!$D$10+'СЕТ СН'!$I$5-'СЕТ СН'!$I$24</f>
        <v>2888.9891457399999</v>
      </c>
      <c r="V127" s="36">
        <f>SUMIFS(СВЦЭМ!$D$33:$D$776,СВЦЭМ!$A$33:$A$776,$A127,СВЦЭМ!$B$33:$B$776,V$119)+'СЕТ СН'!$I$14+СВЦЭМ!$D$10+'СЕТ СН'!$I$5-'СЕТ СН'!$I$24</f>
        <v>2886.9391162000002</v>
      </c>
      <c r="W127" s="36">
        <f>SUMIFS(СВЦЭМ!$D$33:$D$776,СВЦЭМ!$A$33:$A$776,$A127,СВЦЭМ!$B$33:$B$776,W$119)+'СЕТ СН'!$I$14+СВЦЭМ!$D$10+'СЕТ СН'!$I$5-'СЕТ СН'!$I$24</f>
        <v>2884.87099386</v>
      </c>
      <c r="X127" s="36">
        <f>SUMIFS(СВЦЭМ!$D$33:$D$776,СВЦЭМ!$A$33:$A$776,$A127,СВЦЭМ!$B$33:$B$776,X$119)+'СЕТ СН'!$I$14+СВЦЭМ!$D$10+'СЕТ СН'!$I$5-'СЕТ СН'!$I$24</f>
        <v>2927.11781204</v>
      </c>
      <c r="Y127" s="36">
        <f>SUMIFS(СВЦЭМ!$D$33:$D$776,СВЦЭМ!$A$33:$A$776,$A127,СВЦЭМ!$B$33:$B$776,Y$119)+'СЕТ СН'!$I$14+СВЦЭМ!$D$10+'СЕТ СН'!$I$5-'СЕТ СН'!$I$24</f>
        <v>2983.8470467300003</v>
      </c>
    </row>
    <row r="128" spans="1:27" ht="15.75" x14ac:dyDescent="0.2">
      <c r="A128" s="35">
        <f t="shared" si="3"/>
        <v>43533</v>
      </c>
      <c r="B128" s="36">
        <f>SUMIFS(СВЦЭМ!$D$33:$D$776,СВЦЭМ!$A$33:$A$776,$A128,СВЦЭМ!$B$33:$B$776,B$119)+'СЕТ СН'!$I$14+СВЦЭМ!$D$10+'СЕТ СН'!$I$5-'СЕТ СН'!$I$24</f>
        <v>3014.3396183300001</v>
      </c>
      <c r="C128" s="36">
        <f>SUMIFS(СВЦЭМ!$D$33:$D$776,СВЦЭМ!$A$33:$A$776,$A128,СВЦЭМ!$B$33:$B$776,C$119)+'СЕТ СН'!$I$14+СВЦЭМ!$D$10+'СЕТ СН'!$I$5-'СЕТ СН'!$I$24</f>
        <v>3040.0511676000001</v>
      </c>
      <c r="D128" s="36">
        <f>SUMIFS(СВЦЭМ!$D$33:$D$776,СВЦЭМ!$A$33:$A$776,$A128,СВЦЭМ!$B$33:$B$776,D$119)+'СЕТ СН'!$I$14+СВЦЭМ!$D$10+'СЕТ СН'!$I$5-'СЕТ СН'!$I$24</f>
        <v>3077.5149154200003</v>
      </c>
      <c r="E128" s="36">
        <f>SUMIFS(СВЦЭМ!$D$33:$D$776,СВЦЭМ!$A$33:$A$776,$A128,СВЦЭМ!$B$33:$B$776,E$119)+'СЕТ СН'!$I$14+СВЦЭМ!$D$10+'СЕТ СН'!$I$5-'СЕТ СН'!$I$24</f>
        <v>3067.2543961000001</v>
      </c>
      <c r="F128" s="36">
        <f>SUMIFS(СВЦЭМ!$D$33:$D$776,СВЦЭМ!$A$33:$A$776,$A128,СВЦЭМ!$B$33:$B$776,F$119)+'СЕТ СН'!$I$14+СВЦЭМ!$D$10+'СЕТ СН'!$I$5-'СЕТ СН'!$I$24</f>
        <v>3089.37528518</v>
      </c>
      <c r="G128" s="36">
        <f>SUMIFS(СВЦЭМ!$D$33:$D$776,СВЦЭМ!$A$33:$A$776,$A128,СВЦЭМ!$B$33:$B$776,G$119)+'СЕТ СН'!$I$14+СВЦЭМ!$D$10+'СЕТ СН'!$I$5-'СЕТ СН'!$I$24</f>
        <v>3079.3328962700002</v>
      </c>
      <c r="H128" s="36">
        <f>SUMIFS(СВЦЭМ!$D$33:$D$776,СВЦЭМ!$A$33:$A$776,$A128,СВЦЭМ!$B$33:$B$776,H$119)+'СЕТ СН'!$I$14+СВЦЭМ!$D$10+'СЕТ СН'!$I$5-'СЕТ СН'!$I$24</f>
        <v>3068.6960331099999</v>
      </c>
      <c r="I128" s="36">
        <f>SUMIFS(СВЦЭМ!$D$33:$D$776,СВЦЭМ!$A$33:$A$776,$A128,СВЦЭМ!$B$33:$B$776,I$119)+'СЕТ СН'!$I$14+СВЦЭМ!$D$10+'СЕТ СН'!$I$5-'СЕТ СН'!$I$24</f>
        <v>3008.8808904800003</v>
      </c>
      <c r="J128" s="36">
        <f>SUMIFS(СВЦЭМ!$D$33:$D$776,СВЦЭМ!$A$33:$A$776,$A128,СВЦЭМ!$B$33:$B$776,J$119)+'СЕТ СН'!$I$14+СВЦЭМ!$D$10+'СЕТ СН'!$I$5-'СЕТ СН'!$I$24</f>
        <v>2950.9749819900003</v>
      </c>
      <c r="K128" s="36">
        <f>SUMIFS(СВЦЭМ!$D$33:$D$776,СВЦЭМ!$A$33:$A$776,$A128,СВЦЭМ!$B$33:$B$776,K$119)+'СЕТ СН'!$I$14+СВЦЭМ!$D$10+'СЕТ СН'!$I$5-'СЕТ СН'!$I$24</f>
        <v>2942.1218902099999</v>
      </c>
      <c r="L128" s="36">
        <f>SUMIFS(СВЦЭМ!$D$33:$D$776,СВЦЭМ!$A$33:$A$776,$A128,СВЦЭМ!$B$33:$B$776,L$119)+'СЕТ СН'!$I$14+СВЦЭМ!$D$10+'СЕТ СН'!$I$5-'СЕТ СН'!$I$24</f>
        <v>2938.3797627800004</v>
      </c>
      <c r="M128" s="36">
        <f>SUMIFS(СВЦЭМ!$D$33:$D$776,СВЦЭМ!$A$33:$A$776,$A128,СВЦЭМ!$B$33:$B$776,M$119)+'СЕТ СН'!$I$14+СВЦЭМ!$D$10+'СЕТ СН'!$I$5-'СЕТ СН'!$I$24</f>
        <v>2965.2041205100004</v>
      </c>
      <c r="N128" s="36">
        <f>SUMIFS(СВЦЭМ!$D$33:$D$776,СВЦЭМ!$A$33:$A$776,$A128,СВЦЭМ!$B$33:$B$776,N$119)+'СЕТ СН'!$I$14+СВЦЭМ!$D$10+'СЕТ СН'!$I$5-'СЕТ СН'!$I$24</f>
        <v>3004.3067182</v>
      </c>
      <c r="O128" s="36">
        <f>SUMIFS(СВЦЭМ!$D$33:$D$776,СВЦЭМ!$A$33:$A$776,$A128,СВЦЭМ!$B$33:$B$776,O$119)+'СЕТ СН'!$I$14+СВЦЭМ!$D$10+'СЕТ СН'!$I$5-'СЕТ СН'!$I$24</f>
        <v>3023.5819009699999</v>
      </c>
      <c r="P128" s="36">
        <f>SUMIFS(СВЦЭМ!$D$33:$D$776,СВЦЭМ!$A$33:$A$776,$A128,СВЦЭМ!$B$33:$B$776,P$119)+'СЕТ СН'!$I$14+СВЦЭМ!$D$10+'СЕТ СН'!$I$5-'СЕТ СН'!$I$24</f>
        <v>3043.3423880600003</v>
      </c>
      <c r="Q128" s="36">
        <f>SUMIFS(СВЦЭМ!$D$33:$D$776,СВЦЭМ!$A$33:$A$776,$A128,СВЦЭМ!$B$33:$B$776,Q$119)+'СЕТ СН'!$I$14+СВЦЭМ!$D$10+'СЕТ СН'!$I$5-'СЕТ СН'!$I$24</f>
        <v>3043.8558009500002</v>
      </c>
      <c r="R128" s="36">
        <f>SUMIFS(СВЦЭМ!$D$33:$D$776,СВЦЭМ!$A$33:$A$776,$A128,СВЦЭМ!$B$33:$B$776,R$119)+'СЕТ СН'!$I$14+СВЦЭМ!$D$10+'СЕТ СН'!$I$5-'СЕТ СН'!$I$24</f>
        <v>3016.7375083300003</v>
      </c>
      <c r="S128" s="36">
        <f>SUMIFS(СВЦЭМ!$D$33:$D$776,СВЦЭМ!$A$33:$A$776,$A128,СВЦЭМ!$B$33:$B$776,S$119)+'СЕТ СН'!$I$14+СВЦЭМ!$D$10+'СЕТ СН'!$I$5-'СЕТ СН'!$I$24</f>
        <v>2956.0351010000004</v>
      </c>
      <c r="T128" s="36">
        <f>SUMIFS(СВЦЭМ!$D$33:$D$776,СВЦЭМ!$A$33:$A$776,$A128,СВЦЭМ!$B$33:$B$776,T$119)+'СЕТ СН'!$I$14+СВЦЭМ!$D$10+'СЕТ СН'!$I$5-'СЕТ СН'!$I$24</f>
        <v>2932.0344156300002</v>
      </c>
      <c r="U128" s="36">
        <f>SUMIFS(СВЦЭМ!$D$33:$D$776,СВЦЭМ!$A$33:$A$776,$A128,СВЦЭМ!$B$33:$B$776,U$119)+'СЕТ СН'!$I$14+СВЦЭМ!$D$10+'СЕТ СН'!$I$5-'СЕТ СН'!$I$24</f>
        <v>2913.8008593100003</v>
      </c>
      <c r="V128" s="36">
        <f>SUMIFS(СВЦЭМ!$D$33:$D$776,СВЦЭМ!$A$33:$A$776,$A128,СВЦЭМ!$B$33:$B$776,V$119)+'СЕТ СН'!$I$14+СВЦЭМ!$D$10+'СЕТ СН'!$I$5-'СЕТ СН'!$I$24</f>
        <v>2909.6064401399999</v>
      </c>
      <c r="W128" s="36">
        <f>SUMIFS(СВЦЭМ!$D$33:$D$776,СВЦЭМ!$A$33:$A$776,$A128,СВЦЭМ!$B$33:$B$776,W$119)+'СЕТ СН'!$I$14+СВЦЭМ!$D$10+'СЕТ СН'!$I$5-'СЕТ СН'!$I$24</f>
        <v>2935.2259635800001</v>
      </c>
      <c r="X128" s="36">
        <f>SUMIFS(СВЦЭМ!$D$33:$D$776,СВЦЭМ!$A$33:$A$776,$A128,СВЦЭМ!$B$33:$B$776,X$119)+'СЕТ СН'!$I$14+СВЦЭМ!$D$10+'СЕТ СН'!$I$5-'СЕТ СН'!$I$24</f>
        <v>2989.2209336800001</v>
      </c>
      <c r="Y128" s="36">
        <f>SUMIFS(СВЦЭМ!$D$33:$D$776,СВЦЭМ!$A$33:$A$776,$A128,СВЦЭМ!$B$33:$B$776,Y$119)+'СЕТ СН'!$I$14+СВЦЭМ!$D$10+'СЕТ СН'!$I$5-'СЕТ СН'!$I$24</f>
        <v>3005.84340376</v>
      </c>
    </row>
    <row r="129" spans="1:25" ht="15.75" x14ac:dyDescent="0.2">
      <c r="A129" s="35">
        <f t="shared" si="3"/>
        <v>43534</v>
      </c>
      <c r="B129" s="36">
        <f>SUMIFS(СВЦЭМ!$D$33:$D$776,СВЦЭМ!$A$33:$A$776,$A129,СВЦЭМ!$B$33:$B$776,B$119)+'СЕТ СН'!$I$14+СВЦЭМ!$D$10+'СЕТ СН'!$I$5-'СЕТ СН'!$I$24</f>
        <v>3046.6128762100002</v>
      </c>
      <c r="C129" s="36">
        <f>SUMIFS(СВЦЭМ!$D$33:$D$776,СВЦЭМ!$A$33:$A$776,$A129,СВЦЭМ!$B$33:$B$776,C$119)+'СЕТ СН'!$I$14+СВЦЭМ!$D$10+'СЕТ СН'!$I$5-'СЕТ СН'!$I$24</f>
        <v>3034.28278357</v>
      </c>
      <c r="D129" s="36">
        <f>SUMIFS(СВЦЭМ!$D$33:$D$776,СВЦЭМ!$A$33:$A$776,$A129,СВЦЭМ!$B$33:$B$776,D$119)+'СЕТ СН'!$I$14+СВЦЭМ!$D$10+'СЕТ СН'!$I$5-'СЕТ СН'!$I$24</f>
        <v>3053.8528990700001</v>
      </c>
      <c r="E129" s="36">
        <f>SUMIFS(СВЦЭМ!$D$33:$D$776,СВЦЭМ!$A$33:$A$776,$A129,СВЦЭМ!$B$33:$B$776,E$119)+'СЕТ СН'!$I$14+СВЦЭМ!$D$10+'СЕТ СН'!$I$5-'СЕТ СН'!$I$24</f>
        <v>3058.7917505400001</v>
      </c>
      <c r="F129" s="36">
        <f>SUMIFS(СВЦЭМ!$D$33:$D$776,СВЦЭМ!$A$33:$A$776,$A129,СВЦЭМ!$B$33:$B$776,F$119)+'СЕТ СН'!$I$14+СВЦЭМ!$D$10+'СЕТ СН'!$I$5-'СЕТ СН'!$I$24</f>
        <v>3062.4364233800002</v>
      </c>
      <c r="G129" s="36">
        <f>SUMIFS(СВЦЭМ!$D$33:$D$776,СВЦЭМ!$A$33:$A$776,$A129,СВЦЭМ!$B$33:$B$776,G$119)+'СЕТ СН'!$I$14+СВЦЭМ!$D$10+'СЕТ СН'!$I$5-'СЕТ СН'!$I$24</f>
        <v>3060.1455799300002</v>
      </c>
      <c r="H129" s="36">
        <f>SUMIFS(СВЦЭМ!$D$33:$D$776,СВЦЭМ!$A$33:$A$776,$A129,СВЦЭМ!$B$33:$B$776,H$119)+'СЕТ СН'!$I$14+СВЦЭМ!$D$10+'СЕТ СН'!$I$5-'СЕТ СН'!$I$24</f>
        <v>3060.7611773900003</v>
      </c>
      <c r="I129" s="36">
        <f>SUMIFS(СВЦЭМ!$D$33:$D$776,СВЦЭМ!$A$33:$A$776,$A129,СВЦЭМ!$B$33:$B$776,I$119)+'СЕТ СН'!$I$14+СВЦЭМ!$D$10+'СЕТ СН'!$I$5-'СЕТ СН'!$I$24</f>
        <v>3022.7322006300001</v>
      </c>
      <c r="J129" s="36">
        <f>SUMIFS(СВЦЭМ!$D$33:$D$776,СВЦЭМ!$A$33:$A$776,$A129,СВЦЭМ!$B$33:$B$776,J$119)+'СЕТ СН'!$I$14+СВЦЭМ!$D$10+'СЕТ СН'!$I$5-'СЕТ СН'!$I$24</f>
        <v>2987.2562213700003</v>
      </c>
      <c r="K129" s="36">
        <f>SUMIFS(СВЦЭМ!$D$33:$D$776,СВЦЭМ!$A$33:$A$776,$A129,СВЦЭМ!$B$33:$B$776,K$119)+'СЕТ СН'!$I$14+СВЦЭМ!$D$10+'СЕТ СН'!$I$5-'СЕТ СН'!$I$24</f>
        <v>2959.7138157500003</v>
      </c>
      <c r="L129" s="36">
        <f>SUMIFS(СВЦЭМ!$D$33:$D$776,СВЦЭМ!$A$33:$A$776,$A129,СВЦЭМ!$B$33:$B$776,L$119)+'СЕТ СН'!$I$14+СВЦЭМ!$D$10+'СЕТ СН'!$I$5-'СЕТ СН'!$I$24</f>
        <v>2942.7253623800002</v>
      </c>
      <c r="M129" s="36">
        <f>SUMIFS(СВЦЭМ!$D$33:$D$776,СВЦЭМ!$A$33:$A$776,$A129,СВЦЭМ!$B$33:$B$776,M$119)+'СЕТ СН'!$I$14+СВЦЭМ!$D$10+'СЕТ СН'!$I$5-'СЕТ СН'!$I$24</f>
        <v>2970.2893966700003</v>
      </c>
      <c r="N129" s="36">
        <f>SUMIFS(СВЦЭМ!$D$33:$D$776,СВЦЭМ!$A$33:$A$776,$A129,СВЦЭМ!$B$33:$B$776,N$119)+'СЕТ СН'!$I$14+СВЦЭМ!$D$10+'СЕТ СН'!$I$5-'СЕТ СН'!$I$24</f>
        <v>3017.2690017800001</v>
      </c>
      <c r="O129" s="36">
        <f>SUMIFS(СВЦЭМ!$D$33:$D$776,СВЦЭМ!$A$33:$A$776,$A129,СВЦЭМ!$B$33:$B$776,O$119)+'СЕТ СН'!$I$14+СВЦЭМ!$D$10+'СЕТ СН'!$I$5-'СЕТ СН'!$I$24</f>
        <v>3030.1513682900004</v>
      </c>
      <c r="P129" s="36">
        <f>SUMIFS(СВЦЭМ!$D$33:$D$776,СВЦЭМ!$A$33:$A$776,$A129,СВЦЭМ!$B$33:$B$776,P$119)+'СЕТ СН'!$I$14+СВЦЭМ!$D$10+'СЕТ СН'!$I$5-'СЕТ СН'!$I$24</f>
        <v>3039.4389120599999</v>
      </c>
      <c r="Q129" s="36">
        <f>SUMIFS(СВЦЭМ!$D$33:$D$776,СВЦЭМ!$A$33:$A$776,$A129,СВЦЭМ!$B$33:$B$776,Q$119)+'СЕТ СН'!$I$14+СВЦЭМ!$D$10+'СЕТ СН'!$I$5-'СЕТ СН'!$I$24</f>
        <v>3032.61463202</v>
      </c>
      <c r="R129" s="36">
        <f>SUMIFS(СВЦЭМ!$D$33:$D$776,СВЦЭМ!$A$33:$A$776,$A129,СВЦЭМ!$B$33:$B$776,R$119)+'СЕТ СН'!$I$14+СВЦЭМ!$D$10+'СЕТ СН'!$I$5-'СЕТ СН'!$I$24</f>
        <v>3014.3925066700003</v>
      </c>
      <c r="S129" s="36">
        <f>SUMIFS(СВЦЭМ!$D$33:$D$776,СВЦЭМ!$A$33:$A$776,$A129,СВЦЭМ!$B$33:$B$776,S$119)+'СЕТ СН'!$I$14+СВЦЭМ!$D$10+'СЕТ СН'!$I$5-'СЕТ СН'!$I$24</f>
        <v>2973.6666427500004</v>
      </c>
      <c r="T129" s="36">
        <f>SUMIFS(СВЦЭМ!$D$33:$D$776,СВЦЭМ!$A$33:$A$776,$A129,СВЦЭМ!$B$33:$B$776,T$119)+'СЕТ СН'!$I$14+СВЦЭМ!$D$10+'СЕТ СН'!$I$5-'СЕТ СН'!$I$24</f>
        <v>2951.67481679</v>
      </c>
      <c r="U129" s="36">
        <f>SUMIFS(СВЦЭМ!$D$33:$D$776,СВЦЭМ!$A$33:$A$776,$A129,СВЦЭМ!$B$33:$B$776,U$119)+'СЕТ СН'!$I$14+СВЦЭМ!$D$10+'СЕТ СН'!$I$5-'СЕТ СН'!$I$24</f>
        <v>2909.1184714600004</v>
      </c>
      <c r="V129" s="36">
        <f>SUMIFS(СВЦЭМ!$D$33:$D$776,СВЦЭМ!$A$33:$A$776,$A129,СВЦЭМ!$B$33:$B$776,V$119)+'СЕТ СН'!$I$14+СВЦЭМ!$D$10+'СЕТ СН'!$I$5-'СЕТ СН'!$I$24</f>
        <v>2897.6890385000002</v>
      </c>
      <c r="W129" s="36">
        <f>SUMIFS(СВЦЭМ!$D$33:$D$776,СВЦЭМ!$A$33:$A$776,$A129,СВЦЭМ!$B$33:$B$776,W$119)+'СЕТ СН'!$I$14+СВЦЭМ!$D$10+'СЕТ СН'!$I$5-'СЕТ СН'!$I$24</f>
        <v>2901.1571677300003</v>
      </c>
      <c r="X129" s="36">
        <f>SUMIFS(СВЦЭМ!$D$33:$D$776,СВЦЭМ!$A$33:$A$776,$A129,СВЦЭМ!$B$33:$B$776,X$119)+'СЕТ СН'!$I$14+СВЦЭМ!$D$10+'СЕТ СН'!$I$5-'СЕТ СН'!$I$24</f>
        <v>2949.1001199500001</v>
      </c>
      <c r="Y129" s="36">
        <f>SUMIFS(СВЦЭМ!$D$33:$D$776,СВЦЭМ!$A$33:$A$776,$A129,СВЦЭМ!$B$33:$B$776,Y$119)+'СЕТ СН'!$I$14+СВЦЭМ!$D$10+'СЕТ СН'!$I$5-'СЕТ СН'!$I$24</f>
        <v>3000.9135540300003</v>
      </c>
    </row>
    <row r="130" spans="1:25" ht="15.75" x14ac:dyDescent="0.2">
      <c r="A130" s="35">
        <f t="shared" si="3"/>
        <v>43535</v>
      </c>
      <c r="B130" s="36">
        <f>SUMIFS(СВЦЭМ!$D$33:$D$776,СВЦЭМ!$A$33:$A$776,$A130,СВЦЭМ!$B$33:$B$776,B$119)+'СЕТ СН'!$I$14+СВЦЭМ!$D$10+'СЕТ СН'!$I$5-'СЕТ СН'!$I$24</f>
        <v>3032.9805645300003</v>
      </c>
      <c r="C130" s="36">
        <f>SUMIFS(СВЦЭМ!$D$33:$D$776,СВЦЭМ!$A$33:$A$776,$A130,СВЦЭМ!$B$33:$B$776,C$119)+'СЕТ СН'!$I$14+СВЦЭМ!$D$10+'СЕТ СН'!$I$5-'СЕТ СН'!$I$24</f>
        <v>3042.1886985700003</v>
      </c>
      <c r="D130" s="36">
        <f>SUMIFS(СВЦЭМ!$D$33:$D$776,СВЦЭМ!$A$33:$A$776,$A130,СВЦЭМ!$B$33:$B$776,D$119)+'СЕТ СН'!$I$14+СВЦЭМ!$D$10+'СЕТ СН'!$I$5-'СЕТ СН'!$I$24</f>
        <v>3067.6783959700001</v>
      </c>
      <c r="E130" s="36">
        <f>SUMIFS(СВЦЭМ!$D$33:$D$776,СВЦЭМ!$A$33:$A$776,$A130,СВЦЭМ!$B$33:$B$776,E$119)+'СЕТ СН'!$I$14+СВЦЭМ!$D$10+'СЕТ СН'!$I$5-'СЕТ СН'!$I$24</f>
        <v>3065.1436230500003</v>
      </c>
      <c r="F130" s="36">
        <f>SUMIFS(СВЦЭМ!$D$33:$D$776,СВЦЭМ!$A$33:$A$776,$A130,СВЦЭМ!$B$33:$B$776,F$119)+'СЕТ СН'!$I$14+СВЦЭМ!$D$10+'СЕТ СН'!$I$5-'СЕТ СН'!$I$24</f>
        <v>3069.2157027500002</v>
      </c>
      <c r="G130" s="36">
        <f>SUMIFS(СВЦЭМ!$D$33:$D$776,СВЦЭМ!$A$33:$A$776,$A130,СВЦЭМ!$B$33:$B$776,G$119)+'СЕТ СН'!$I$14+СВЦЭМ!$D$10+'СЕТ СН'!$I$5-'СЕТ СН'!$I$24</f>
        <v>3077.6219667200003</v>
      </c>
      <c r="H130" s="36">
        <f>SUMIFS(СВЦЭМ!$D$33:$D$776,СВЦЭМ!$A$33:$A$776,$A130,СВЦЭМ!$B$33:$B$776,H$119)+'СЕТ СН'!$I$14+СВЦЭМ!$D$10+'СЕТ СН'!$I$5-'СЕТ СН'!$I$24</f>
        <v>3044.9986803100001</v>
      </c>
      <c r="I130" s="36">
        <f>SUMIFS(СВЦЭМ!$D$33:$D$776,СВЦЭМ!$A$33:$A$776,$A130,СВЦЭМ!$B$33:$B$776,I$119)+'СЕТ СН'!$I$14+СВЦЭМ!$D$10+'СЕТ СН'!$I$5-'СЕТ СН'!$I$24</f>
        <v>3031.4892620000001</v>
      </c>
      <c r="J130" s="36">
        <f>SUMIFS(СВЦЭМ!$D$33:$D$776,СВЦЭМ!$A$33:$A$776,$A130,СВЦЭМ!$B$33:$B$776,J$119)+'СЕТ СН'!$I$14+СВЦЭМ!$D$10+'СЕТ СН'!$I$5-'СЕТ СН'!$I$24</f>
        <v>3005.9801783400003</v>
      </c>
      <c r="K130" s="36">
        <f>SUMIFS(СВЦЭМ!$D$33:$D$776,СВЦЭМ!$A$33:$A$776,$A130,СВЦЭМ!$B$33:$B$776,K$119)+'СЕТ СН'!$I$14+СВЦЭМ!$D$10+'СЕТ СН'!$I$5-'СЕТ СН'!$I$24</f>
        <v>2956.7183475500001</v>
      </c>
      <c r="L130" s="36">
        <f>SUMIFS(СВЦЭМ!$D$33:$D$776,СВЦЭМ!$A$33:$A$776,$A130,СВЦЭМ!$B$33:$B$776,L$119)+'СЕТ СН'!$I$14+СВЦЭМ!$D$10+'СЕТ СН'!$I$5-'СЕТ СН'!$I$24</f>
        <v>2960.8998633300002</v>
      </c>
      <c r="M130" s="36">
        <f>SUMIFS(СВЦЭМ!$D$33:$D$776,СВЦЭМ!$A$33:$A$776,$A130,СВЦЭМ!$B$33:$B$776,M$119)+'СЕТ СН'!$I$14+СВЦЭМ!$D$10+'СЕТ СН'!$I$5-'СЕТ СН'!$I$24</f>
        <v>2979.5740176100003</v>
      </c>
      <c r="N130" s="36">
        <f>SUMIFS(СВЦЭМ!$D$33:$D$776,СВЦЭМ!$A$33:$A$776,$A130,СВЦЭМ!$B$33:$B$776,N$119)+'СЕТ СН'!$I$14+СВЦЭМ!$D$10+'СЕТ СН'!$I$5-'СЕТ СН'!$I$24</f>
        <v>3017.5781156500002</v>
      </c>
      <c r="O130" s="36">
        <f>SUMIFS(СВЦЭМ!$D$33:$D$776,СВЦЭМ!$A$33:$A$776,$A130,СВЦЭМ!$B$33:$B$776,O$119)+'СЕТ СН'!$I$14+СВЦЭМ!$D$10+'СЕТ СН'!$I$5-'СЕТ СН'!$I$24</f>
        <v>3031.2590482200003</v>
      </c>
      <c r="P130" s="36">
        <f>SUMIFS(СВЦЭМ!$D$33:$D$776,СВЦЭМ!$A$33:$A$776,$A130,СВЦЭМ!$B$33:$B$776,P$119)+'СЕТ СН'!$I$14+СВЦЭМ!$D$10+'СЕТ СН'!$I$5-'СЕТ СН'!$I$24</f>
        <v>3041.8734828400002</v>
      </c>
      <c r="Q130" s="36">
        <f>SUMIFS(СВЦЭМ!$D$33:$D$776,СВЦЭМ!$A$33:$A$776,$A130,СВЦЭМ!$B$33:$B$776,Q$119)+'СЕТ СН'!$I$14+СВЦЭМ!$D$10+'СЕТ СН'!$I$5-'СЕТ СН'!$I$24</f>
        <v>3042.3785392500004</v>
      </c>
      <c r="R130" s="36">
        <f>SUMIFS(СВЦЭМ!$D$33:$D$776,СВЦЭМ!$A$33:$A$776,$A130,СВЦЭМ!$B$33:$B$776,R$119)+'СЕТ СН'!$I$14+СВЦЭМ!$D$10+'СЕТ СН'!$I$5-'СЕТ СН'!$I$24</f>
        <v>3022.3182300500002</v>
      </c>
      <c r="S130" s="36">
        <f>SUMIFS(СВЦЭМ!$D$33:$D$776,СВЦЭМ!$A$33:$A$776,$A130,СВЦЭМ!$B$33:$B$776,S$119)+'СЕТ СН'!$I$14+СВЦЭМ!$D$10+'СЕТ СН'!$I$5-'СЕТ СН'!$I$24</f>
        <v>3019.0978351800004</v>
      </c>
      <c r="T130" s="36">
        <f>SUMIFS(СВЦЭМ!$D$33:$D$776,СВЦЭМ!$A$33:$A$776,$A130,СВЦЭМ!$B$33:$B$776,T$119)+'СЕТ СН'!$I$14+СВЦЭМ!$D$10+'СЕТ СН'!$I$5-'СЕТ СН'!$I$24</f>
        <v>2999.8393188099999</v>
      </c>
      <c r="U130" s="36">
        <f>SUMIFS(СВЦЭМ!$D$33:$D$776,СВЦЭМ!$A$33:$A$776,$A130,СВЦЭМ!$B$33:$B$776,U$119)+'СЕТ СН'!$I$14+СВЦЭМ!$D$10+'СЕТ СН'!$I$5-'СЕТ СН'!$I$24</f>
        <v>2940.054212</v>
      </c>
      <c r="V130" s="36">
        <f>SUMIFS(СВЦЭМ!$D$33:$D$776,СВЦЭМ!$A$33:$A$776,$A130,СВЦЭМ!$B$33:$B$776,V$119)+'СЕТ СН'!$I$14+СВЦЭМ!$D$10+'СЕТ СН'!$I$5-'СЕТ СН'!$I$24</f>
        <v>2926.4079698800001</v>
      </c>
      <c r="W130" s="36">
        <f>SUMIFS(СВЦЭМ!$D$33:$D$776,СВЦЭМ!$A$33:$A$776,$A130,СВЦЭМ!$B$33:$B$776,W$119)+'СЕТ СН'!$I$14+СВЦЭМ!$D$10+'СЕТ СН'!$I$5-'СЕТ СН'!$I$24</f>
        <v>2924.2643702600003</v>
      </c>
      <c r="X130" s="36">
        <f>SUMIFS(СВЦЭМ!$D$33:$D$776,СВЦЭМ!$A$33:$A$776,$A130,СВЦЭМ!$B$33:$B$776,X$119)+'СЕТ СН'!$I$14+СВЦЭМ!$D$10+'СЕТ СН'!$I$5-'СЕТ СН'!$I$24</f>
        <v>2939.4774760300002</v>
      </c>
      <c r="Y130" s="36">
        <f>SUMIFS(СВЦЭМ!$D$33:$D$776,СВЦЭМ!$A$33:$A$776,$A130,СВЦЭМ!$B$33:$B$776,Y$119)+'СЕТ СН'!$I$14+СВЦЭМ!$D$10+'СЕТ СН'!$I$5-'СЕТ СН'!$I$24</f>
        <v>2980.8460095500004</v>
      </c>
    </row>
    <row r="131" spans="1:25" ht="15.75" x14ac:dyDescent="0.2">
      <c r="A131" s="35">
        <f t="shared" si="3"/>
        <v>43536</v>
      </c>
      <c r="B131" s="36">
        <f>SUMIFS(СВЦЭМ!$D$33:$D$776,СВЦЭМ!$A$33:$A$776,$A131,СВЦЭМ!$B$33:$B$776,B$119)+'СЕТ СН'!$I$14+СВЦЭМ!$D$10+'СЕТ СН'!$I$5-'СЕТ СН'!$I$24</f>
        <v>3057.0756019300002</v>
      </c>
      <c r="C131" s="36">
        <f>SUMIFS(СВЦЭМ!$D$33:$D$776,СВЦЭМ!$A$33:$A$776,$A131,СВЦЭМ!$B$33:$B$776,C$119)+'СЕТ СН'!$I$14+СВЦЭМ!$D$10+'СЕТ СН'!$I$5-'СЕТ СН'!$I$24</f>
        <v>3071.2750464300002</v>
      </c>
      <c r="D131" s="36">
        <f>SUMIFS(СВЦЭМ!$D$33:$D$776,СВЦЭМ!$A$33:$A$776,$A131,СВЦЭМ!$B$33:$B$776,D$119)+'СЕТ СН'!$I$14+СВЦЭМ!$D$10+'СЕТ СН'!$I$5-'СЕТ СН'!$I$24</f>
        <v>3086.0589489700001</v>
      </c>
      <c r="E131" s="36">
        <f>SUMIFS(СВЦЭМ!$D$33:$D$776,СВЦЭМ!$A$33:$A$776,$A131,СВЦЭМ!$B$33:$B$776,E$119)+'СЕТ СН'!$I$14+СВЦЭМ!$D$10+'СЕТ СН'!$I$5-'СЕТ СН'!$I$24</f>
        <v>3097.3553508</v>
      </c>
      <c r="F131" s="36">
        <f>SUMIFS(СВЦЭМ!$D$33:$D$776,СВЦЭМ!$A$33:$A$776,$A131,СВЦЭМ!$B$33:$B$776,F$119)+'СЕТ СН'!$I$14+СВЦЭМ!$D$10+'СЕТ СН'!$I$5-'СЕТ СН'!$I$24</f>
        <v>3097.1604343700001</v>
      </c>
      <c r="G131" s="36">
        <f>SUMIFS(СВЦЭМ!$D$33:$D$776,СВЦЭМ!$A$33:$A$776,$A131,СВЦЭМ!$B$33:$B$776,G$119)+'СЕТ СН'!$I$14+СВЦЭМ!$D$10+'СЕТ СН'!$I$5-'СЕТ СН'!$I$24</f>
        <v>3079.6779559500001</v>
      </c>
      <c r="H131" s="36">
        <f>SUMIFS(СВЦЭМ!$D$33:$D$776,СВЦЭМ!$A$33:$A$776,$A131,СВЦЭМ!$B$33:$B$776,H$119)+'СЕТ СН'!$I$14+СВЦЭМ!$D$10+'СЕТ СН'!$I$5-'СЕТ СН'!$I$24</f>
        <v>3046.4320683000001</v>
      </c>
      <c r="I131" s="36">
        <f>SUMIFS(СВЦЭМ!$D$33:$D$776,СВЦЭМ!$A$33:$A$776,$A131,СВЦЭМ!$B$33:$B$776,I$119)+'СЕТ СН'!$I$14+СВЦЭМ!$D$10+'СЕТ СН'!$I$5-'СЕТ СН'!$I$24</f>
        <v>2995.2031269500003</v>
      </c>
      <c r="J131" s="36">
        <f>SUMIFS(СВЦЭМ!$D$33:$D$776,СВЦЭМ!$A$33:$A$776,$A131,СВЦЭМ!$B$33:$B$776,J$119)+'СЕТ СН'!$I$14+СВЦЭМ!$D$10+'СЕТ СН'!$I$5-'СЕТ СН'!$I$24</f>
        <v>2953.6457148200002</v>
      </c>
      <c r="K131" s="36">
        <f>SUMIFS(СВЦЭМ!$D$33:$D$776,СВЦЭМ!$A$33:$A$776,$A131,СВЦЭМ!$B$33:$B$776,K$119)+'СЕТ СН'!$I$14+СВЦЭМ!$D$10+'СЕТ СН'!$I$5-'СЕТ СН'!$I$24</f>
        <v>2938.2067670000001</v>
      </c>
      <c r="L131" s="36">
        <f>SUMIFS(СВЦЭМ!$D$33:$D$776,СВЦЭМ!$A$33:$A$776,$A131,СВЦЭМ!$B$33:$B$776,L$119)+'СЕТ СН'!$I$14+СВЦЭМ!$D$10+'СЕТ СН'!$I$5-'СЕТ СН'!$I$24</f>
        <v>2933.2846576100001</v>
      </c>
      <c r="M131" s="36">
        <f>SUMIFS(СВЦЭМ!$D$33:$D$776,СВЦЭМ!$A$33:$A$776,$A131,СВЦЭМ!$B$33:$B$776,M$119)+'СЕТ СН'!$I$14+СВЦЭМ!$D$10+'СЕТ СН'!$I$5-'СЕТ СН'!$I$24</f>
        <v>2960.3014124700003</v>
      </c>
      <c r="N131" s="36">
        <f>SUMIFS(СВЦЭМ!$D$33:$D$776,СВЦЭМ!$A$33:$A$776,$A131,СВЦЭМ!$B$33:$B$776,N$119)+'СЕТ СН'!$I$14+СВЦЭМ!$D$10+'СЕТ СН'!$I$5-'СЕТ СН'!$I$24</f>
        <v>2986.8187931400003</v>
      </c>
      <c r="O131" s="36">
        <f>SUMIFS(СВЦЭМ!$D$33:$D$776,СВЦЭМ!$A$33:$A$776,$A131,СВЦЭМ!$B$33:$B$776,O$119)+'СЕТ СН'!$I$14+СВЦЭМ!$D$10+'СЕТ СН'!$I$5-'СЕТ СН'!$I$24</f>
        <v>3003.8809550700003</v>
      </c>
      <c r="P131" s="36">
        <f>SUMIFS(СВЦЭМ!$D$33:$D$776,СВЦЭМ!$A$33:$A$776,$A131,СВЦЭМ!$B$33:$B$776,P$119)+'СЕТ СН'!$I$14+СВЦЭМ!$D$10+'СЕТ СН'!$I$5-'СЕТ СН'!$I$24</f>
        <v>3007.0825914800002</v>
      </c>
      <c r="Q131" s="36">
        <f>SUMIFS(СВЦЭМ!$D$33:$D$776,СВЦЭМ!$A$33:$A$776,$A131,СВЦЭМ!$B$33:$B$776,Q$119)+'СЕТ СН'!$I$14+СВЦЭМ!$D$10+'СЕТ СН'!$I$5-'СЕТ СН'!$I$24</f>
        <v>2998.4967389399999</v>
      </c>
      <c r="R131" s="36">
        <f>SUMIFS(СВЦЭМ!$D$33:$D$776,СВЦЭМ!$A$33:$A$776,$A131,СВЦЭМ!$B$33:$B$776,R$119)+'СЕТ СН'!$I$14+СВЦЭМ!$D$10+'СЕТ СН'!$I$5-'СЕТ СН'!$I$24</f>
        <v>2980.1691168100001</v>
      </c>
      <c r="S131" s="36">
        <f>SUMIFS(СВЦЭМ!$D$33:$D$776,СВЦЭМ!$A$33:$A$776,$A131,СВЦЭМ!$B$33:$B$776,S$119)+'СЕТ СН'!$I$14+СВЦЭМ!$D$10+'СЕТ СН'!$I$5-'СЕТ СН'!$I$24</f>
        <v>2946.73172191</v>
      </c>
      <c r="T131" s="36">
        <f>SUMIFS(СВЦЭМ!$D$33:$D$776,СВЦЭМ!$A$33:$A$776,$A131,СВЦЭМ!$B$33:$B$776,T$119)+'СЕТ СН'!$I$14+СВЦЭМ!$D$10+'СЕТ СН'!$I$5-'СЕТ СН'!$I$24</f>
        <v>2925.4895321399999</v>
      </c>
      <c r="U131" s="36">
        <f>SUMIFS(СВЦЭМ!$D$33:$D$776,СВЦЭМ!$A$33:$A$776,$A131,СВЦЭМ!$B$33:$B$776,U$119)+'СЕТ СН'!$I$14+СВЦЭМ!$D$10+'СЕТ СН'!$I$5-'СЕТ СН'!$I$24</f>
        <v>2917.2446566500003</v>
      </c>
      <c r="V131" s="36">
        <f>SUMIFS(СВЦЭМ!$D$33:$D$776,СВЦЭМ!$A$33:$A$776,$A131,СВЦЭМ!$B$33:$B$776,V$119)+'СЕТ СН'!$I$14+СВЦЭМ!$D$10+'СЕТ СН'!$I$5-'СЕТ СН'!$I$24</f>
        <v>2933.1907279800002</v>
      </c>
      <c r="W131" s="36">
        <f>SUMIFS(СВЦЭМ!$D$33:$D$776,СВЦЭМ!$A$33:$A$776,$A131,СВЦЭМ!$B$33:$B$776,W$119)+'СЕТ СН'!$I$14+СВЦЭМ!$D$10+'СЕТ СН'!$I$5-'СЕТ СН'!$I$24</f>
        <v>2970.0963913700002</v>
      </c>
      <c r="X131" s="36">
        <f>SUMIFS(СВЦЭМ!$D$33:$D$776,СВЦЭМ!$A$33:$A$776,$A131,СВЦЭМ!$B$33:$B$776,X$119)+'СЕТ СН'!$I$14+СВЦЭМ!$D$10+'СЕТ СН'!$I$5-'СЕТ СН'!$I$24</f>
        <v>3033.6275327000003</v>
      </c>
      <c r="Y131" s="36">
        <f>SUMIFS(СВЦЭМ!$D$33:$D$776,СВЦЭМ!$A$33:$A$776,$A131,СВЦЭМ!$B$33:$B$776,Y$119)+'СЕТ СН'!$I$14+СВЦЭМ!$D$10+'СЕТ СН'!$I$5-'СЕТ СН'!$I$24</f>
        <v>3062.3906647900003</v>
      </c>
    </row>
    <row r="132" spans="1:25" ht="15.75" x14ac:dyDescent="0.2">
      <c r="A132" s="35">
        <f t="shared" si="3"/>
        <v>43537</v>
      </c>
      <c r="B132" s="36">
        <f>SUMIFS(СВЦЭМ!$D$33:$D$776,СВЦЭМ!$A$33:$A$776,$A132,СВЦЭМ!$B$33:$B$776,B$119)+'СЕТ СН'!$I$14+СВЦЭМ!$D$10+'СЕТ СН'!$I$5-'СЕТ СН'!$I$24</f>
        <v>3071.27928475</v>
      </c>
      <c r="C132" s="36">
        <f>SUMIFS(СВЦЭМ!$D$33:$D$776,СВЦЭМ!$A$33:$A$776,$A132,СВЦЭМ!$B$33:$B$776,C$119)+'СЕТ СН'!$I$14+СВЦЭМ!$D$10+'СЕТ СН'!$I$5-'СЕТ СН'!$I$24</f>
        <v>3100.9475215100001</v>
      </c>
      <c r="D132" s="36">
        <f>SUMIFS(СВЦЭМ!$D$33:$D$776,СВЦЭМ!$A$33:$A$776,$A132,СВЦЭМ!$B$33:$B$776,D$119)+'СЕТ СН'!$I$14+СВЦЭМ!$D$10+'СЕТ СН'!$I$5-'СЕТ СН'!$I$24</f>
        <v>3117.8252614200001</v>
      </c>
      <c r="E132" s="36">
        <f>SUMIFS(СВЦЭМ!$D$33:$D$776,СВЦЭМ!$A$33:$A$776,$A132,СВЦЭМ!$B$33:$B$776,E$119)+'СЕТ СН'!$I$14+СВЦЭМ!$D$10+'СЕТ СН'!$I$5-'СЕТ СН'!$I$24</f>
        <v>3125.7206297100001</v>
      </c>
      <c r="F132" s="36">
        <f>SUMIFS(СВЦЭМ!$D$33:$D$776,СВЦЭМ!$A$33:$A$776,$A132,СВЦЭМ!$B$33:$B$776,F$119)+'СЕТ СН'!$I$14+СВЦЭМ!$D$10+'СЕТ СН'!$I$5-'СЕТ СН'!$I$24</f>
        <v>3134.2285245700004</v>
      </c>
      <c r="G132" s="36">
        <f>SUMIFS(СВЦЭМ!$D$33:$D$776,СВЦЭМ!$A$33:$A$776,$A132,СВЦЭМ!$B$33:$B$776,G$119)+'СЕТ СН'!$I$14+СВЦЭМ!$D$10+'СЕТ СН'!$I$5-'СЕТ СН'!$I$24</f>
        <v>3126.0333051900002</v>
      </c>
      <c r="H132" s="36">
        <f>SUMIFS(СВЦЭМ!$D$33:$D$776,СВЦЭМ!$A$33:$A$776,$A132,СВЦЭМ!$B$33:$B$776,H$119)+'СЕТ СН'!$I$14+СВЦЭМ!$D$10+'СЕТ СН'!$I$5-'СЕТ СН'!$I$24</f>
        <v>3079.0202791900001</v>
      </c>
      <c r="I132" s="36">
        <f>SUMIFS(СВЦЭМ!$D$33:$D$776,СВЦЭМ!$A$33:$A$776,$A132,СВЦЭМ!$B$33:$B$776,I$119)+'СЕТ СН'!$I$14+СВЦЭМ!$D$10+'СЕТ СН'!$I$5-'СЕТ СН'!$I$24</f>
        <v>3018.8976929500004</v>
      </c>
      <c r="J132" s="36">
        <f>SUMIFS(СВЦЭМ!$D$33:$D$776,СВЦЭМ!$A$33:$A$776,$A132,СВЦЭМ!$B$33:$B$776,J$119)+'СЕТ СН'!$I$14+СВЦЭМ!$D$10+'СЕТ СН'!$I$5-'СЕТ СН'!$I$24</f>
        <v>2975.2408699900002</v>
      </c>
      <c r="K132" s="36">
        <f>SUMIFS(СВЦЭМ!$D$33:$D$776,СВЦЭМ!$A$33:$A$776,$A132,СВЦЭМ!$B$33:$B$776,K$119)+'СЕТ СН'!$I$14+СВЦЭМ!$D$10+'СЕТ СН'!$I$5-'СЕТ СН'!$I$24</f>
        <v>2938.31931093</v>
      </c>
      <c r="L132" s="36">
        <f>SUMIFS(СВЦЭМ!$D$33:$D$776,СВЦЭМ!$A$33:$A$776,$A132,СВЦЭМ!$B$33:$B$776,L$119)+'СЕТ СН'!$I$14+СВЦЭМ!$D$10+'СЕТ СН'!$I$5-'СЕТ СН'!$I$24</f>
        <v>2942.5464577600001</v>
      </c>
      <c r="M132" s="36">
        <f>SUMIFS(СВЦЭМ!$D$33:$D$776,СВЦЭМ!$A$33:$A$776,$A132,СВЦЭМ!$B$33:$B$776,M$119)+'СЕТ СН'!$I$14+СВЦЭМ!$D$10+'СЕТ СН'!$I$5-'СЕТ СН'!$I$24</f>
        <v>2963.8113456600004</v>
      </c>
      <c r="N132" s="36">
        <f>SUMIFS(СВЦЭМ!$D$33:$D$776,СВЦЭМ!$A$33:$A$776,$A132,СВЦЭМ!$B$33:$B$776,N$119)+'СЕТ СН'!$I$14+СВЦЭМ!$D$10+'СЕТ СН'!$I$5-'СЕТ СН'!$I$24</f>
        <v>2995.5955135600002</v>
      </c>
      <c r="O132" s="36">
        <f>SUMIFS(СВЦЭМ!$D$33:$D$776,СВЦЭМ!$A$33:$A$776,$A132,СВЦЭМ!$B$33:$B$776,O$119)+'СЕТ СН'!$I$14+СВЦЭМ!$D$10+'СЕТ СН'!$I$5-'СЕТ СН'!$I$24</f>
        <v>3012.8224471100002</v>
      </c>
      <c r="P132" s="36">
        <f>SUMIFS(СВЦЭМ!$D$33:$D$776,СВЦЭМ!$A$33:$A$776,$A132,СВЦЭМ!$B$33:$B$776,P$119)+'СЕТ СН'!$I$14+СВЦЭМ!$D$10+'СЕТ СН'!$I$5-'СЕТ СН'!$I$24</f>
        <v>3029.7413048000003</v>
      </c>
      <c r="Q132" s="36">
        <f>SUMIFS(СВЦЭМ!$D$33:$D$776,СВЦЭМ!$A$33:$A$776,$A132,СВЦЭМ!$B$33:$B$776,Q$119)+'СЕТ СН'!$I$14+СВЦЭМ!$D$10+'СЕТ СН'!$I$5-'СЕТ СН'!$I$24</f>
        <v>3022.8730135200003</v>
      </c>
      <c r="R132" s="36">
        <f>SUMIFS(СВЦЭМ!$D$33:$D$776,СВЦЭМ!$A$33:$A$776,$A132,СВЦЭМ!$B$33:$B$776,R$119)+'СЕТ СН'!$I$14+СВЦЭМ!$D$10+'СЕТ СН'!$I$5-'СЕТ СН'!$I$24</f>
        <v>2987.1021622900003</v>
      </c>
      <c r="S132" s="36">
        <f>SUMIFS(СВЦЭМ!$D$33:$D$776,СВЦЭМ!$A$33:$A$776,$A132,СВЦЭМ!$B$33:$B$776,S$119)+'СЕТ СН'!$I$14+СВЦЭМ!$D$10+'СЕТ СН'!$I$5-'СЕТ СН'!$I$24</f>
        <v>2942.9867749100003</v>
      </c>
      <c r="T132" s="36">
        <f>SUMIFS(СВЦЭМ!$D$33:$D$776,СВЦЭМ!$A$33:$A$776,$A132,СВЦЭМ!$B$33:$B$776,T$119)+'СЕТ СН'!$I$14+СВЦЭМ!$D$10+'СЕТ СН'!$I$5-'СЕТ СН'!$I$24</f>
        <v>2922.6318899300004</v>
      </c>
      <c r="U132" s="36">
        <f>SUMIFS(СВЦЭМ!$D$33:$D$776,СВЦЭМ!$A$33:$A$776,$A132,СВЦЭМ!$B$33:$B$776,U$119)+'СЕТ СН'!$I$14+СВЦЭМ!$D$10+'СЕТ СН'!$I$5-'СЕТ СН'!$I$24</f>
        <v>2909.40869226</v>
      </c>
      <c r="V132" s="36">
        <f>SUMIFS(СВЦЭМ!$D$33:$D$776,СВЦЭМ!$A$33:$A$776,$A132,СВЦЭМ!$B$33:$B$776,V$119)+'СЕТ СН'!$I$14+СВЦЭМ!$D$10+'СЕТ СН'!$I$5-'СЕТ СН'!$I$24</f>
        <v>2908.9500258799999</v>
      </c>
      <c r="W132" s="36">
        <f>SUMIFS(СВЦЭМ!$D$33:$D$776,СВЦЭМ!$A$33:$A$776,$A132,СВЦЭМ!$B$33:$B$776,W$119)+'СЕТ СН'!$I$14+СВЦЭМ!$D$10+'СЕТ СН'!$I$5-'СЕТ СН'!$I$24</f>
        <v>2919.40865648</v>
      </c>
      <c r="X132" s="36">
        <f>SUMIFS(СВЦЭМ!$D$33:$D$776,СВЦЭМ!$A$33:$A$776,$A132,СВЦЭМ!$B$33:$B$776,X$119)+'СЕТ СН'!$I$14+СВЦЭМ!$D$10+'СЕТ СН'!$I$5-'СЕТ СН'!$I$24</f>
        <v>2973.2855927000001</v>
      </c>
      <c r="Y132" s="36">
        <f>SUMIFS(СВЦЭМ!$D$33:$D$776,СВЦЭМ!$A$33:$A$776,$A132,СВЦЭМ!$B$33:$B$776,Y$119)+'СЕТ СН'!$I$14+СВЦЭМ!$D$10+'СЕТ СН'!$I$5-'СЕТ СН'!$I$24</f>
        <v>3013.0198713600003</v>
      </c>
    </row>
    <row r="133" spans="1:25" ht="15.75" x14ac:dyDescent="0.2">
      <c r="A133" s="35">
        <f t="shared" si="3"/>
        <v>43538</v>
      </c>
      <c r="B133" s="36">
        <f>SUMIFS(СВЦЭМ!$D$33:$D$776,СВЦЭМ!$A$33:$A$776,$A133,СВЦЭМ!$B$33:$B$776,B$119)+'СЕТ СН'!$I$14+СВЦЭМ!$D$10+'СЕТ СН'!$I$5-'СЕТ СН'!$I$24</f>
        <v>3111.5704039500001</v>
      </c>
      <c r="C133" s="36">
        <f>SUMIFS(СВЦЭМ!$D$33:$D$776,СВЦЭМ!$A$33:$A$776,$A133,СВЦЭМ!$B$33:$B$776,C$119)+'СЕТ СН'!$I$14+СВЦЭМ!$D$10+'СЕТ СН'!$I$5-'СЕТ СН'!$I$24</f>
        <v>3144.4608949900003</v>
      </c>
      <c r="D133" s="36">
        <f>SUMIFS(СВЦЭМ!$D$33:$D$776,СВЦЭМ!$A$33:$A$776,$A133,СВЦЭМ!$B$33:$B$776,D$119)+'СЕТ СН'!$I$14+СВЦЭМ!$D$10+'СЕТ СН'!$I$5-'СЕТ СН'!$I$24</f>
        <v>3157.5948920400001</v>
      </c>
      <c r="E133" s="36">
        <f>SUMIFS(СВЦЭМ!$D$33:$D$776,СВЦЭМ!$A$33:$A$776,$A133,СВЦЭМ!$B$33:$B$776,E$119)+'СЕТ СН'!$I$14+СВЦЭМ!$D$10+'СЕТ СН'!$I$5-'СЕТ СН'!$I$24</f>
        <v>3153.5875377000002</v>
      </c>
      <c r="F133" s="36">
        <f>SUMIFS(СВЦЭМ!$D$33:$D$776,СВЦЭМ!$A$33:$A$776,$A133,СВЦЭМ!$B$33:$B$776,F$119)+'СЕТ СН'!$I$14+СВЦЭМ!$D$10+'СЕТ СН'!$I$5-'СЕТ СН'!$I$24</f>
        <v>3151.1051436600001</v>
      </c>
      <c r="G133" s="36">
        <f>SUMIFS(СВЦЭМ!$D$33:$D$776,СВЦЭМ!$A$33:$A$776,$A133,СВЦЭМ!$B$33:$B$776,G$119)+'СЕТ СН'!$I$14+СВЦЭМ!$D$10+'СЕТ СН'!$I$5-'СЕТ СН'!$I$24</f>
        <v>3120.8176271600005</v>
      </c>
      <c r="H133" s="36">
        <f>SUMIFS(СВЦЭМ!$D$33:$D$776,СВЦЭМ!$A$33:$A$776,$A133,СВЦЭМ!$B$33:$B$776,H$119)+'СЕТ СН'!$I$14+СВЦЭМ!$D$10+'СЕТ СН'!$I$5-'СЕТ СН'!$I$24</f>
        <v>3065.3909969800002</v>
      </c>
      <c r="I133" s="36">
        <f>SUMIFS(СВЦЭМ!$D$33:$D$776,СВЦЭМ!$A$33:$A$776,$A133,СВЦЭМ!$B$33:$B$776,I$119)+'СЕТ СН'!$I$14+СВЦЭМ!$D$10+'СЕТ СН'!$I$5-'СЕТ СН'!$I$24</f>
        <v>3003.1620834100004</v>
      </c>
      <c r="J133" s="36">
        <f>SUMIFS(СВЦЭМ!$D$33:$D$776,СВЦЭМ!$A$33:$A$776,$A133,СВЦЭМ!$B$33:$B$776,J$119)+'СЕТ СН'!$I$14+СВЦЭМ!$D$10+'СЕТ СН'!$I$5-'СЕТ СН'!$I$24</f>
        <v>2959.9712410100001</v>
      </c>
      <c r="K133" s="36">
        <f>SUMIFS(СВЦЭМ!$D$33:$D$776,СВЦЭМ!$A$33:$A$776,$A133,СВЦЭМ!$B$33:$B$776,K$119)+'СЕТ СН'!$I$14+СВЦЭМ!$D$10+'СЕТ СН'!$I$5-'СЕТ СН'!$I$24</f>
        <v>2940.2747018800001</v>
      </c>
      <c r="L133" s="36">
        <f>SUMIFS(СВЦЭМ!$D$33:$D$776,СВЦЭМ!$A$33:$A$776,$A133,СВЦЭМ!$B$33:$B$776,L$119)+'СЕТ СН'!$I$14+СВЦЭМ!$D$10+'СЕТ СН'!$I$5-'СЕТ СН'!$I$24</f>
        <v>2939.8730603200001</v>
      </c>
      <c r="M133" s="36">
        <f>SUMIFS(СВЦЭМ!$D$33:$D$776,СВЦЭМ!$A$33:$A$776,$A133,СВЦЭМ!$B$33:$B$776,M$119)+'СЕТ СН'!$I$14+СВЦЭМ!$D$10+'СЕТ СН'!$I$5-'СЕТ СН'!$I$24</f>
        <v>2984.0659262899999</v>
      </c>
      <c r="N133" s="36">
        <f>SUMIFS(СВЦЭМ!$D$33:$D$776,СВЦЭМ!$A$33:$A$776,$A133,СВЦЭМ!$B$33:$B$776,N$119)+'СЕТ СН'!$I$14+СВЦЭМ!$D$10+'СЕТ СН'!$I$5-'СЕТ СН'!$I$24</f>
        <v>3017.3359875700003</v>
      </c>
      <c r="O133" s="36">
        <f>SUMIFS(СВЦЭМ!$D$33:$D$776,СВЦЭМ!$A$33:$A$776,$A133,СВЦЭМ!$B$33:$B$776,O$119)+'СЕТ СН'!$I$14+СВЦЭМ!$D$10+'СЕТ СН'!$I$5-'СЕТ СН'!$I$24</f>
        <v>3025.3175452800001</v>
      </c>
      <c r="P133" s="36">
        <f>SUMIFS(СВЦЭМ!$D$33:$D$776,СВЦЭМ!$A$33:$A$776,$A133,СВЦЭМ!$B$33:$B$776,P$119)+'СЕТ СН'!$I$14+СВЦЭМ!$D$10+'СЕТ СН'!$I$5-'СЕТ СН'!$I$24</f>
        <v>3039.4020892600001</v>
      </c>
      <c r="Q133" s="36">
        <f>SUMIFS(СВЦЭМ!$D$33:$D$776,СВЦЭМ!$A$33:$A$776,$A133,СВЦЭМ!$B$33:$B$776,Q$119)+'СЕТ СН'!$I$14+СВЦЭМ!$D$10+'СЕТ СН'!$I$5-'СЕТ СН'!$I$24</f>
        <v>3037.6133264800001</v>
      </c>
      <c r="R133" s="36">
        <f>SUMIFS(СВЦЭМ!$D$33:$D$776,СВЦЭМ!$A$33:$A$776,$A133,СВЦЭМ!$B$33:$B$776,R$119)+'СЕТ СН'!$I$14+СВЦЭМ!$D$10+'СЕТ СН'!$I$5-'СЕТ СН'!$I$24</f>
        <v>3006.9254041700001</v>
      </c>
      <c r="S133" s="36">
        <f>SUMIFS(СВЦЭМ!$D$33:$D$776,СВЦЭМ!$A$33:$A$776,$A133,СВЦЭМ!$B$33:$B$776,S$119)+'СЕТ СН'!$I$14+СВЦЭМ!$D$10+'СЕТ СН'!$I$5-'СЕТ СН'!$I$24</f>
        <v>2966.0124474600002</v>
      </c>
      <c r="T133" s="36">
        <f>SUMIFS(СВЦЭМ!$D$33:$D$776,СВЦЭМ!$A$33:$A$776,$A133,СВЦЭМ!$B$33:$B$776,T$119)+'СЕТ СН'!$I$14+СВЦЭМ!$D$10+'СЕТ СН'!$I$5-'СЕТ СН'!$I$24</f>
        <v>2937.9452846500003</v>
      </c>
      <c r="U133" s="36">
        <f>SUMIFS(СВЦЭМ!$D$33:$D$776,СВЦЭМ!$A$33:$A$776,$A133,СВЦЭМ!$B$33:$B$776,U$119)+'СЕТ СН'!$I$14+СВЦЭМ!$D$10+'СЕТ СН'!$I$5-'СЕТ СН'!$I$24</f>
        <v>2897.0458971200001</v>
      </c>
      <c r="V133" s="36">
        <f>SUMIFS(СВЦЭМ!$D$33:$D$776,СВЦЭМ!$A$33:$A$776,$A133,СВЦЭМ!$B$33:$B$776,V$119)+'СЕТ СН'!$I$14+СВЦЭМ!$D$10+'СЕТ СН'!$I$5-'СЕТ СН'!$I$24</f>
        <v>2888.5667115800002</v>
      </c>
      <c r="W133" s="36">
        <f>SUMIFS(СВЦЭМ!$D$33:$D$776,СВЦЭМ!$A$33:$A$776,$A133,СВЦЭМ!$B$33:$B$776,W$119)+'СЕТ СН'!$I$14+СВЦЭМ!$D$10+'СЕТ СН'!$I$5-'СЕТ СН'!$I$24</f>
        <v>2886.6252364900001</v>
      </c>
      <c r="X133" s="36">
        <f>SUMIFS(СВЦЭМ!$D$33:$D$776,СВЦЭМ!$A$33:$A$776,$A133,СВЦЭМ!$B$33:$B$776,X$119)+'СЕТ СН'!$I$14+СВЦЭМ!$D$10+'СЕТ СН'!$I$5-'СЕТ СН'!$I$24</f>
        <v>2906.7584488100001</v>
      </c>
      <c r="Y133" s="36">
        <f>SUMIFS(СВЦЭМ!$D$33:$D$776,СВЦЭМ!$A$33:$A$776,$A133,СВЦЭМ!$B$33:$B$776,Y$119)+'СЕТ СН'!$I$14+СВЦЭМ!$D$10+'СЕТ СН'!$I$5-'СЕТ СН'!$I$24</f>
        <v>2939.1000521599999</v>
      </c>
    </row>
    <row r="134" spans="1:25" ht="15.75" x14ac:dyDescent="0.2">
      <c r="A134" s="35">
        <f t="shared" si="3"/>
        <v>43539</v>
      </c>
      <c r="B134" s="36">
        <f>SUMIFS(СВЦЭМ!$D$33:$D$776,СВЦЭМ!$A$33:$A$776,$A134,СВЦЭМ!$B$33:$B$776,B$119)+'СЕТ СН'!$I$14+СВЦЭМ!$D$10+'СЕТ СН'!$I$5-'СЕТ СН'!$I$24</f>
        <v>3074.2350526999999</v>
      </c>
      <c r="C134" s="36">
        <f>SUMIFS(СВЦЭМ!$D$33:$D$776,СВЦЭМ!$A$33:$A$776,$A134,СВЦЭМ!$B$33:$B$776,C$119)+'СЕТ СН'!$I$14+СВЦЭМ!$D$10+'СЕТ СН'!$I$5-'СЕТ СН'!$I$24</f>
        <v>3137.9713118999998</v>
      </c>
      <c r="D134" s="36">
        <f>SUMIFS(СВЦЭМ!$D$33:$D$776,СВЦЭМ!$A$33:$A$776,$A134,СВЦЭМ!$B$33:$B$776,D$119)+'СЕТ СН'!$I$14+СВЦЭМ!$D$10+'СЕТ СН'!$I$5-'СЕТ СН'!$I$24</f>
        <v>3139.0940692900003</v>
      </c>
      <c r="E134" s="36">
        <f>SUMIFS(СВЦЭМ!$D$33:$D$776,СВЦЭМ!$A$33:$A$776,$A134,СВЦЭМ!$B$33:$B$776,E$119)+'СЕТ СН'!$I$14+СВЦЭМ!$D$10+'СЕТ СН'!$I$5-'СЕТ СН'!$I$24</f>
        <v>3147.0526747900003</v>
      </c>
      <c r="F134" s="36">
        <f>SUMIFS(СВЦЭМ!$D$33:$D$776,СВЦЭМ!$A$33:$A$776,$A134,СВЦЭМ!$B$33:$B$776,F$119)+'СЕТ СН'!$I$14+СВЦЭМ!$D$10+'СЕТ СН'!$I$5-'СЕТ СН'!$I$24</f>
        <v>3139.6018235700003</v>
      </c>
      <c r="G134" s="36">
        <f>SUMIFS(СВЦЭМ!$D$33:$D$776,СВЦЭМ!$A$33:$A$776,$A134,СВЦЭМ!$B$33:$B$776,G$119)+'СЕТ СН'!$I$14+СВЦЭМ!$D$10+'СЕТ СН'!$I$5-'СЕТ СН'!$I$24</f>
        <v>3114.62151533</v>
      </c>
      <c r="H134" s="36">
        <f>SUMIFS(СВЦЭМ!$D$33:$D$776,СВЦЭМ!$A$33:$A$776,$A134,СВЦЭМ!$B$33:$B$776,H$119)+'СЕТ СН'!$I$14+СВЦЭМ!$D$10+'СЕТ СН'!$I$5-'СЕТ СН'!$I$24</f>
        <v>3067.2896353200003</v>
      </c>
      <c r="I134" s="36">
        <f>SUMIFS(СВЦЭМ!$D$33:$D$776,СВЦЭМ!$A$33:$A$776,$A134,СВЦЭМ!$B$33:$B$776,I$119)+'СЕТ СН'!$I$14+СВЦЭМ!$D$10+'СЕТ СН'!$I$5-'СЕТ СН'!$I$24</f>
        <v>3021.02599315</v>
      </c>
      <c r="J134" s="36">
        <f>SUMIFS(СВЦЭМ!$D$33:$D$776,СВЦЭМ!$A$33:$A$776,$A134,СВЦЭМ!$B$33:$B$776,J$119)+'СЕТ СН'!$I$14+СВЦЭМ!$D$10+'СЕТ СН'!$I$5-'СЕТ СН'!$I$24</f>
        <v>2985.52432206</v>
      </c>
      <c r="K134" s="36">
        <f>SUMIFS(СВЦЭМ!$D$33:$D$776,СВЦЭМ!$A$33:$A$776,$A134,СВЦЭМ!$B$33:$B$776,K$119)+'СЕТ СН'!$I$14+СВЦЭМ!$D$10+'СЕТ СН'!$I$5-'СЕТ СН'!$I$24</f>
        <v>2982.4205307299999</v>
      </c>
      <c r="L134" s="36">
        <f>SUMIFS(СВЦЭМ!$D$33:$D$776,СВЦЭМ!$A$33:$A$776,$A134,СВЦЭМ!$B$33:$B$776,L$119)+'СЕТ СН'!$I$14+СВЦЭМ!$D$10+'СЕТ СН'!$I$5-'СЕТ СН'!$I$24</f>
        <v>2988.9629966700004</v>
      </c>
      <c r="M134" s="36">
        <f>SUMIFS(СВЦЭМ!$D$33:$D$776,СВЦЭМ!$A$33:$A$776,$A134,СВЦЭМ!$B$33:$B$776,M$119)+'СЕТ СН'!$I$14+СВЦЭМ!$D$10+'СЕТ СН'!$I$5-'СЕТ СН'!$I$24</f>
        <v>3002.5448109500003</v>
      </c>
      <c r="N134" s="36">
        <f>SUMIFS(СВЦЭМ!$D$33:$D$776,СВЦЭМ!$A$33:$A$776,$A134,СВЦЭМ!$B$33:$B$776,N$119)+'СЕТ СН'!$I$14+СВЦЭМ!$D$10+'СЕТ СН'!$I$5-'СЕТ СН'!$I$24</f>
        <v>3004.5895428900003</v>
      </c>
      <c r="O134" s="36">
        <f>SUMIFS(СВЦЭМ!$D$33:$D$776,СВЦЭМ!$A$33:$A$776,$A134,СВЦЭМ!$B$33:$B$776,O$119)+'СЕТ СН'!$I$14+СВЦЭМ!$D$10+'СЕТ СН'!$I$5-'СЕТ СН'!$I$24</f>
        <v>3015.3429305899999</v>
      </c>
      <c r="P134" s="36">
        <f>SUMIFS(СВЦЭМ!$D$33:$D$776,СВЦЭМ!$A$33:$A$776,$A134,СВЦЭМ!$B$33:$B$776,P$119)+'СЕТ СН'!$I$14+СВЦЭМ!$D$10+'СЕТ СН'!$I$5-'СЕТ СН'!$I$24</f>
        <v>3038.9512725200002</v>
      </c>
      <c r="Q134" s="36">
        <f>SUMIFS(СВЦЭМ!$D$33:$D$776,СВЦЭМ!$A$33:$A$776,$A134,СВЦЭМ!$B$33:$B$776,Q$119)+'СЕТ СН'!$I$14+СВЦЭМ!$D$10+'СЕТ СН'!$I$5-'СЕТ СН'!$I$24</f>
        <v>3005.1297010600001</v>
      </c>
      <c r="R134" s="36">
        <f>SUMIFS(СВЦЭМ!$D$33:$D$776,СВЦЭМ!$A$33:$A$776,$A134,СВЦЭМ!$B$33:$B$776,R$119)+'СЕТ СН'!$I$14+СВЦЭМ!$D$10+'СЕТ СН'!$I$5-'СЕТ СН'!$I$24</f>
        <v>2967.4663438300004</v>
      </c>
      <c r="S134" s="36">
        <f>SUMIFS(СВЦЭМ!$D$33:$D$776,СВЦЭМ!$A$33:$A$776,$A134,СВЦЭМ!$B$33:$B$776,S$119)+'СЕТ СН'!$I$14+СВЦЭМ!$D$10+'СЕТ СН'!$I$5-'СЕТ СН'!$I$24</f>
        <v>2925.2316137600001</v>
      </c>
      <c r="T134" s="36">
        <f>SUMIFS(СВЦЭМ!$D$33:$D$776,СВЦЭМ!$A$33:$A$776,$A134,СВЦЭМ!$B$33:$B$776,T$119)+'СЕТ СН'!$I$14+СВЦЭМ!$D$10+'СЕТ СН'!$I$5-'СЕТ СН'!$I$24</f>
        <v>2914.6331981200001</v>
      </c>
      <c r="U134" s="36">
        <f>SUMIFS(СВЦЭМ!$D$33:$D$776,СВЦЭМ!$A$33:$A$776,$A134,СВЦЭМ!$B$33:$B$776,U$119)+'СЕТ СН'!$I$14+СВЦЭМ!$D$10+'СЕТ СН'!$I$5-'СЕТ СН'!$I$24</f>
        <v>2906.0956348200002</v>
      </c>
      <c r="V134" s="36">
        <f>SUMIFS(СВЦЭМ!$D$33:$D$776,СВЦЭМ!$A$33:$A$776,$A134,СВЦЭМ!$B$33:$B$776,V$119)+'СЕТ СН'!$I$14+СВЦЭМ!$D$10+'СЕТ СН'!$I$5-'СЕТ СН'!$I$24</f>
        <v>2908.75432172</v>
      </c>
      <c r="W134" s="36">
        <f>SUMIFS(СВЦЭМ!$D$33:$D$776,СВЦЭМ!$A$33:$A$776,$A134,СВЦЭМ!$B$33:$B$776,W$119)+'СЕТ СН'!$I$14+СВЦЭМ!$D$10+'СЕТ СН'!$I$5-'СЕТ СН'!$I$24</f>
        <v>2913.4603584300003</v>
      </c>
      <c r="X134" s="36">
        <f>SUMIFS(СВЦЭМ!$D$33:$D$776,СВЦЭМ!$A$33:$A$776,$A134,СВЦЭМ!$B$33:$B$776,X$119)+'СЕТ СН'!$I$14+СВЦЭМ!$D$10+'СЕТ СН'!$I$5-'СЕТ СН'!$I$24</f>
        <v>2939.56843041</v>
      </c>
      <c r="Y134" s="36">
        <f>SUMIFS(СВЦЭМ!$D$33:$D$776,СВЦЭМ!$A$33:$A$776,$A134,СВЦЭМ!$B$33:$B$776,Y$119)+'СЕТ СН'!$I$14+СВЦЭМ!$D$10+'СЕТ СН'!$I$5-'СЕТ СН'!$I$24</f>
        <v>2981.0968352200002</v>
      </c>
    </row>
    <row r="135" spans="1:25" ht="15.75" x14ac:dyDescent="0.2">
      <c r="A135" s="35">
        <f t="shared" si="3"/>
        <v>43540</v>
      </c>
      <c r="B135" s="36">
        <f>SUMIFS(СВЦЭМ!$D$33:$D$776,СВЦЭМ!$A$33:$A$776,$A135,СВЦЭМ!$B$33:$B$776,B$119)+'СЕТ СН'!$I$14+СВЦЭМ!$D$10+'СЕТ СН'!$I$5-'СЕТ СН'!$I$24</f>
        <v>3025.95724204</v>
      </c>
      <c r="C135" s="36">
        <f>SUMIFS(СВЦЭМ!$D$33:$D$776,СВЦЭМ!$A$33:$A$776,$A135,СВЦЭМ!$B$33:$B$776,C$119)+'СЕТ СН'!$I$14+СВЦЭМ!$D$10+'СЕТ СН'!$I$5-'СЕТ СН'!$I$24</f>
        <v>3065.4467204000002</v>
      </c>
      <c r="D135" s="36">
        <f>SUMIFS(СВЦЭМ!$D$33:$D$776,СВЦЭМ!$A$33:$A$776,$A135,СВЦЭМ!$B$33:$B$776,D$119)+'СЕТ СН'!$I$14+СВЦЭМ!$D$10+'СЕТ СН'!$I$5-'СЕТ СН'!$I$24</f>
        <v>3094.0776944500003</v>
      </c>
      <c r="E135" s="36">
        <f>SUMIFS(СВЦЭМ!$D$33:$D$776,СВЦЭМ!$A$33:$A$776,$A135,СВЦЭМ!$B$33:$B$776,E$119)+'СЕТ СН'!$I$14+СВЦЭМ!$D$10+'СЕТ СН'!$I$5-'СЕТ СН'!$I$24</f>
        <v>3099.70331691</v>
      </c>
      <c r="F135" s="36">
        <f>SUMIFS(СВЦЭМ!$D$33:$D$776,СВЦЭМ!$A$33:$A$776,$A135,СВЦЭМ!$B$33:$B$776,F$119)+'СЕТ СН'!$I$14+СВЦЭМ!$D$10+'СЕТ СН'!$I$5-'СЕТ СН'!$I$24</f>
        <v>3117.3712699500002</v>
      </c>
      <c r="G135" s="36">
        <f>SUMIFS(СВЦЭМ!$D$33:$D$776,СВЦЭМ!$A$33:$A$776,$A135,СВЦЭМ!$B$33:$B$776,G$119)+'СЕТ СН'!$I$14+СВЦЭМ!$D$10+'СЕТ СН'!$I$5-'СЕТ СН'!$I$24</f>
        <v>3107.2366703100001</v>
      </c>
      <c r="H135" s="36">
        <f>SUMIFS(СВЦЭМ!$D$33:$D$776,СВЦЭМ!$A$33:$A$776,$A135,СВЦЭМ!$B$33:$B$776,H$119)+'СЕТ СН'!$I$14+СВЦЭМ!$D$10+'СЕТ СН'!$I$5-'СЕТ СН'!$I$24</f>
        <v>3077.1042948900003</v>
      </c>
      <c r="I135" s="36">
        <f>SUMIFS(СВЦЭМ!$D$33:$D$776,СВЦЭМ!$A$33:$A$776,$A135,СВЦЭМ!$B$33:$B$776,I$119)+'СЕТ СН'!$I$14+СВЦЭМ!$D$10+'СЕТ СН'!$I$5-'СЕТ СН'!$I$24</f>
        <v>3005.99895057</v>
      </c>
      <c r="J135" s="36">
        <f>SUMIFS(СВЦЭМ!$D$33:$D$776,СВЦЭМ!$A$33:$A$776,$A135,СВЦЭМ!$B$33:$B$776,J$119)+'СЕТ СН'!$I$14+СВЦЭМ!$D$10+'СЕТ СН'!$I$5-'СЕТ СН'!$I$24</f>
        <v>2931.1585226500001</v>
      </c>
      <c r="K135" s="36">
        <f>SUMIFS(СВЦЭМ!$D$33:$D$776,СВЦЭМ!$A$33:$A$776,$A135,СВЦЭМ!$B$33:$B$776,K$119)+'СЕТ СН'!$I$14+СВЦЭМ!$D$10+'СЕТ СН'!$I$5-'СЕТ СН'!$I$24</f>
        <v>2917.33514977</v>
      </c>
      <c r="L135" s="36">
        <f>SUMIFS(СВЦЭМ!$D$33:$D$776,СВЦЭМ!$A$33:$A$776,$A135,СВЦЭМ!$B$33:$B$776,L$119)+'СЕТ СН'!$I$14+СВЦЭМ!$D$10+'СЕТ СН'!$I$5-'СЕТ СН'!$I$24</f>
        <v>2935.0124650600001</v>
      </c>
      <c r="M135" s="36">
        <f>SUMIFS(СВЦЭМ!$D$33:$D$776,СВЦЭМ!$A$33:$A$776,$A135,СВЦЭМ!$B$33:$B$776,M$119)+'СЕТ СН'!$I$14+СВЦЭМ!$D$10+'СЕТ СН'!$I$5-'СЕТ СН'!$I$24</f>
        <v>2967.6959036200001</v>
      </c>
      <c r="N135" s="36">
        <f>SUMIFS(СВЦЭМ!$D$33:$D$776,СВЦЭМ!$A$33:$A$776,$A135,СВЦЭМ!$B$33:$B$776,N$119)+'СЕТ СН'!$I$14+СВЦЭМ!$D$10+'СЕТ СН'!$I$5-'СЕТ СН'!$I$24</f>
        <v>3002.66974067</v>
      </c>
      <c r="O135" s="36">
        <f>SUMIFS(СВЦЭМ!$D$33:$D$776,СВЦЭМ!$A$33:$A$776,$A135,СВЦЭМ!$B$33:$B$776,O$119)+'СЕТ СН'!$I$14+СВЦЭМ!$D$10+'СЕТ СН'!$I$5-'СЕТ СН'!$I$24</f>
        <v>3018.6421696000002</v>
      </c>
      <c r="P135" s="36">
        <f>SUMIFS(СВЦЭМ!$D$33:$D$776,СВЦЭМ!$A$33:$A$776,$A135,СВЦЭМ!$B$33:$B$776,P$119)+'СЕТ СН'!$I$14+СВЦЭМ!$D$10+'СЕТ СН'!$I$5-'СЕТ СН'!$I$24</f>
        <v>3010.97743201</v>
      </c>
      <c r="Q135" s="36">
        <f>SUMIFS(СВЦЭМ!$D$33:$D$776,СВЦЭМ!$A$33:$A$776,$A135,СВЦЭМ!$B$33:$B$776,Q$119)+'СЕТ СН'!$I$14+СВЦЭМ!$D$10+'СЕТ СН'!$I$5-'СЕТ СН'!$I$24</f>
        <v>3014.9562066500002</v>
      </c>
      <c r="R135" s="36">
        <f>SUMIFS(СВЦЭМ!$D$33:$D$776,СВЦЭМ!$A$33:$A$776,$A135,СВЦЭМ!$B$33:$B$776,R$119)+'СЕТ СН'!$I$14+СВЦЭМ!$D$10+'СЕТ СН'!$I$5-'СЕТ СН'!$I$24</f>
        <v>2991.0378687299999</v>
      </c>
      <c r="S135" s="36">
        <f>SUMIFS(СВЦЭМ!$D$33:$D$776,СВЦЭМ!$A$33:$A$776,$A135,СВЦЭМ!$B$33:$B$776,S$119)+'СЕТ СН'!$I$14+СВЦЭМ!$D$10+'СЕТ СН'!$I$5-'СЕТ СН'!$I$24</f>
        <v>2943.1450319700002</v>
      </c>
      <c r="T135" s="36">
        <f>SUMIFS(СВЦЭМ!$D$33:$D$776,СВЦЭМ!$A$33:$A$776,$A135,СВЦЭМ!$B$33:$B$776,T$119)+'СЕТ СН'!$I$14+СВЦЭМ!$D$10+'СЕТ СН'!$I$5-'СЕТ СН'!$I$24</f>
        <v>2928.4344268100003</v>
      </c>
      <c r="U135" s="36">
        <f>SUMIFS(СВЦЭМ!$D$33:$D$776,СВЦЭМ!$A$33:$A$776,$A135,СВЦЭМ!$B$33:$B$776,U$119)+'СЕТ СН'!$I$14+СВЦЭМ!$D$10+'СЕТ СН'!$I$5-'СЕТ СН'!$I$24</f>
        <v>2911.1585438900001</v>
      </c>
      <c r="V135" s="36">
        <f>SUMIFS(СВЦЭМ!$D$33:$D$776,СВЦЭМ!$A$33:$A$776,$A135,СВЦЭМ!$B$33:$B$776,V$119)+'СЕТ СН'!$I$14+СВЦЭМ!$D$10+'СЕТ СН'!$I$5-'СЕТ СН'!$I$24</f>
        <v>2893.3028541500003</v>
      </c>
      <c r="W135" s="36">
        <f>SUMIFS(СВЦЭМ!$D$33:$D$776,СВЦЭМ!$A$33:$A$776,$A135,СВЦЭМ!$B$33:$B$776,W$119)+'СЕТ СН'!$I$14+СВЦЭМ!$D$10+'СЕТ СН'!$I$5-'СЕТ СН'!$I$24</f>
        <v>2903.9319996600002</v>
      </c>
      <c r="X135" s="36">
        <f>SUMIFS(СВЦЭМ!$D$33:$D$776,СВЦЭМ!$A$33:$A$776,$A135,СВЦЭМ!$B$33:$B$776,X$119)+'СЕТ СН'!$I$14+СВЦЭМ!$D$10+'СЕТ СН'!$I$5-'СЕТ СН'!$I$24</f>
        <v>2944.4569631700001</v>
      </c>
      <c r="Y135" s="36">
        <f>SUMIFS(СВЦЭМ!$D$33:$D$776,СВЦЭМ!$A$33:$A$776,$A135,СВЦЭМ!$B$33:$B$776,Y$119)+'СЕТ СН'!$I$14+СВЦЭМ!$D$10+'СЕТ СН'!$I$5-'СЕТ СН'!$I$24</f>
        <v>2994.03660842</v>
      </c>
    </row>
    <row r="136" spans="1:25" ht="15.75" x14ac:dyDescent="0.2">
      <c r="A136" s="35">
        <f t="shared" si="3"/>
        <v>43541</v>
      </c>
      <c r="B136" s="36">
        <f>SUMIFS(СВЦЭМ!$D$33:$D$776,СВЦЭМ!$A$33:$A$776,$A136,СВЦЭМ!$B$33:$B$776,B$119)+'СЕТ СН'!$I$14+СВЦЭМ!$D$10+'СЕТ СН'!$I$5-'СЕТ СН'!$I$24</f>
        <v>3034.2931081699999</v>
      </c>
      <c r="C136" s="36">
        <f>SUMIFS(СВЦЭМ!$D$33:$D$776,СВЦЭМ!$A$33:$A$776,$A136,СВЦЭМ!$B$33:$B$776,C$119)+'СЕТ СН'!$I$14+СВЦЭМ!$D$10+'СЕТ СН'!$I$5-'СЕТ СН'!$I$24</f>
        <v>3068.2495003800004</v>
      </c>
      <c r="D136" s="36">
        <f>SUMIFS(СВЦЭМ!$D$33:$D$776,СВЦЭМ!$A$33:$A$776,$A136,СВЦЭМ!$B$33:$B$776,D$119)+'СЕТ СН'!$I$14+СВЦЭМ!$D$10+'СЕТ СН'!$I$5-'СЕТ СН'!$I$24</f>
        <v>3076.55591774</v>
      </c>
      <c r="E136" s="36">
        <f>SUMIFS(СВЦЭМ!$D$33:$D$776,СВЦЭМ!$A$33:$A$776,$A136,СВЦЭМ!$B$33:$B$776,E$119)+'СЕТ СН'!$I$14+СВЦЭМ!$D$10+'СЕТ СН'!$I$5-'СЕТ СН'!$I$24</f>
        <v>3081.82114959</v>
      </c>
      <c r="F136" s="36">
        <f>SUMIFS(СВЦЭМ!$D$33:$D$776,СВЦЭМ!$A$33:$A$776,$A136,СВЦЭМ!$B$33:$B$776,F$119)+'СЕТ СН'!$I$14+СВЦЭМ!$D$10+'СЕТ СН'!$I$5-'СЕТ СН'!$I$24</f>
        <v>3100.1450789800001</v>
      </c>
      <c r="G136" s="36">
        <f>SUMIFS(СВЦЭМ!$D$33:$D$776,СВЦЭМ!$A$33:$A$776,$A136,СВЦЭМ!$B$33:$B$776,G$119)+'СЕТ СН'!$I$14+СВЦЭМ!$D$10+'СЕТ СН'!$I$5-'СЕТ СН'!$I$24</f>
        <v>3114.1267677200003</v>
      </c>
      <c r="H136" s="36">
        <f>SUMIFS(СВЦЭМ!$D$33:$D$776,СВЦЭМ!$A$33:$A$776,$A136,СВЦЭМ!$B$33:$B$776,H$119)+'СЕТ СН'!$I$14+СВЦЭМ!$D$10+'СЕТ СН'!$I$5-'СЕТ СН'!$I$24</f>
        <v>3066.0084138299999</v>
      </c>
      <c r="I136" s="36">
        <f>SUMIFS(СВЦЭМ!$D$33:$D$776,СВЦЭМ!$A$33:$A$776,$A136,СВЦЭМ!$B$33:$B$776,I$119)+'СЕТ СН'!$I$14+СВЦЭМ!$D$10+'СЕТ СН'!$I$5-'СЕТ СН'!$I$24</f>
        <v>3011.6440362600001</v>
      </c>
      <c r="J136" s="36">
        <f>SUMIFS(СВЦЭМ!$D$33:$D$776,СВЦЭМ!$A$33:$A$776,$A136,СВЦЭМ!$B$33:$B$776,J$119)+'СЕТ СН'!$I$14+СВЦЭМ!$D$10+'СЕТ СН'!$I$5-'СЕТ СН'!$I$24</f>
        <v>2955.9837059400002</v>
      </c>
      <c r="K136" s="36">
        <f>SUMIFS(СВЦЭМ!$D$33:$D$776,СВЦЭМ!$A$33:$A$776,$A136,СВЦЭМ!$B$33:$B$776,K$119)+'СЕТ СН'!$I$14+СВЦЭМ!$D$10+'СЕТ СН'!$I$5-'СЕТ СН'!$I$24</f>
        <v>2925.1232526600002</v>
      </c>
      <c r="L136" s="36">
        <f>SUMIFS(СВЦЭМ!$D$33:$D$776,СВЦЭМ!$A$33:$A$776,$A136,СВЦЭМ!$B$33:$B$776,L$119)+'СЕТ СН'!$I$14+СВЦЭМ!$D$10+'СЕТ СН'!$I$5-'СЕТ СН'!$I$24</f>
        <v>2909.06777379</v>
      </c>
      <c r="M136" s="36">
        <f>SUMIFS(СВЦЭМ!$D$33:$D$776,СВЦЭМ!$A$33:$A$776,$A136,СВЦЭМ!$B$33:$B$776,M$119)+'СЕТ СН'!$I$14+СВЦЭМ!$D$10+'СЕТ СН'!$I$5-'СЕТ СН'!$I$24</f>
        <v>2948.9735436800001</v>
      </c>
      <c r="N136" s="36">
        <f>SUMIFS(СВЦЭМ!$D$33:$D$776,СВЦЭМ!$A$33:$A$776,$A136,СВЦЭМ!$B$33:$B$776,N$119)+'СЕТ СН'!$I$14+СВЦЭМ!$D$10+'СЕТ СН'!$I$5-'СЕТ СН'!$I$24</f>
        <v>2985.9244718700002</v>
      </c>
      <c r="O136" s="36">
        <f>SUMIFS(СВЦЭМ!$D$33:$D$776,СВЦЭМ!$A$33:$A$776,$A136,СВЦЭМ!$B$33:$B$776,O$119)+'СЕТ СН'!$I$14+СВЦЭМ!$D$10+'СЕТ СН'!$I$5-'СЕТ СН'!$I$24</f>
        <v>3009.2286484599999</v>
      </c>
      <c r="P136" s="36">
        <f>SUMIFS(СВЦЭМ!$D$33:$D$776,СВЦЭМ!$A$33:$A$776,$A136,СВЦЭМ!$B$33:$B$776,P$119)+'СЕТ СН'!$I$14+СВЦЭМ!$D$10+'СЕТ СН'!$I$5-'СЕТ СН'!$I$24</f>
        <v>3021.79316655</v>
      </c>
      <c r="Q136" s="36">
        <f>SUMIFS(СВЦЭМ!$D$33:$D$776,СВЦЭМ!$A$33:$A$776,$A136,СВЦЭМ!$B$33:$B$776,Q$119)+'СЕТ СН'!$I$14+СВЦЭМ!$D$10+'СЕТ СН'!$I$5-'СЕТ СН'!$I$24</f>
        <v>3025.6152271999999</v>
      </c>
      <c r="R136" s="36">
        <f>SUMIFS(СВЦЭМ!$D$33:$D$776,СВЦЭМ!$A$33:$A$776,$A136,СВЦЭМ!$B$33:$B$776,R$119)+'СЕТ СН'!$I$14+СВЦЭМ!$D$10+'СЕТ СН'!$I$5-'СЕТ СН'!$I$24</f>
        <v>2990.5429881099999</v>
      </c>
      <c r="S136" s="36">
        <f>SUMIFS(СВЦЭМ!$D$33:$D$776,СВЦЭМ!$A$33:$A$776,$A136,СВЦЭМ!$B$33:$B$776,S$119)+'СЕТ СН'!$I$14+СВЦЭМ!$D$10+'СЕТ СН'!$I$5-'СЕТ СН'!$I$24</f>
        <v>2945.9662167200004</v>
      </c>
      <c r="T136" s="36">
        <f>SUMIFS(СВЦЭМ!$D$33:$D$776,СВЦЭМ!$A$33:$A$776,$A136,СВЦЭМ!$B$33:$B$776,T$119)+'СЕТ СН'!$I$14+СВЦЭМ!$D$10+'СЕТ СН'!$I$5-'СЕТ СН'!$I$24</f>
        <v>2915.0750246500002</v>
      </c>
      <c r="U136" s="36">
        <f>SUMIFS(СВЦЭМ!$D$33:$D$776,СВЦЭМ!$A$33:$A$776,$A136,СВЦЭМ!$B$33:$B$776,U$119)+'СЕТ СН'!$I$14+СВЦЭМ!$D$10+'СЕТ СН'!$I$5-'СЕТ СН'!$I$24</f>
        <v>2889.0611452500002</v>
      </c>
      <c r="V136" s="36">
        <f>SUMIFS(СВЦЭМ!$D$33:$D$776,СВЦЭМ!$A$33:$A$776,$A136,СВЦЭМ!$B$33:$B$776,V$119)+'СЕТ СН'!$I$14+СВЦЭМ!$D$10+'СЕТ СН'!$I$5-'СЕТ СН'!$I$24</f>
        <v>2874.6134332500001</v>
      </c>
      <c r="W136" s="36">
        <f>SUMIFS(СВЦЭМ!$D$33:$D$776,СВЦЭМ!$A$33:$A$776,$A136,СВЦЭМ!$B$33:$B$776,W$119)+'СЕТ СН'!$I$14+СВЦЭМ!$D$10+'СЕТ СН'!$I$5-'СЕТ СН'!$I$24</f>
        <v>2889.79574202</v>
      </c>
      <c r="X136" s="36">
        <f>SUMIFS(СВЦЭМ!$D$33:$D$776,СВЦЭМ!$A$33:$A$776,$A136,СВЦЭМ!$B$33:$B$776,X$119)+'СЕТ СН'!$I$14+СВЦЭМ!$D$10+'СЕТ СН'!$I$5-'СЕТ СН'!$I$24</f>
        <v>2924.3055939000001</v>
      </c>
      <c r="Y136" s="36">
        <f>SUMIFS(СВЦЭМ!$D$33:$D$776,СВЦЭМ!$A$33:$A$776,$A136,СВЦЭМ!$B$33:$B$776,Y$119)+'СЕТ СН'!$I$14+СВЦЭМ!$D$10+'СЕТ СН'!$I$5-'СЕТ СН'!$I$24</f>
        <v>2971.0401477400001</v>
      </c>
    </row>
    <row r="137" spans="1:25" ht="15.75" x14ac:dyDescent="0.2">
      <c r="A137" s="35">
        <f t="shared" si="3"/>
        <v>43542</v>
      </c>
      <c r="B137" s="36">
        <f>SUMIFS(СВЦЭМ!$D$33:$D$776,СВЦЭМ!$A$33:$A$776,$A137,СВЦЭМ!$B$33:$B$776,B$119)+'СЕТ СН'!$I$14+СВЦЭМ!$D$10+'СЕТ СН'!$I$5-'СЕТ СН'!$I$24</f>
        <v>3031.1745064400002</v>
      </c>
      <c r="C137" s="36">
        <f>SUMIFS(СВЦЭМ!$D$33:$D$776,СВЦЭМ!$A$33:$A$776,$A137,СВЦЭМ!$B$33:$B$776,C$119)+'СЕТ СН'!$I$14+СВЦЭМ!$D$10+'СЕТ СН'!$I$5-'СЕТ СН'!$I$24</f>
        <v>3066.7262430200003</v>
      </c>
      <c r="D137" s="36">
        <f>SUMIFS(СВЦЭМ!$D$33:$D$776,СВЦЭМ!$A$33:$A$776,$A137,СВЦЭМ!$B$33:$B$776,D$119)+'СЕТ СН'!$I$14+СВЦЭМ!$D$10+'СЕТ СН'!$I$5-'СЕТ СН'!$I$24</f>
        <v>3068.48005104</v>
      </c>
      <c r="E137" s="36">
        <f>SUMIFS(СВЦЭМ!$D$33:$D$776,СВЦЭМ!$A$33:$A$776,$A137,СВЦЭМ!$B$33:$B$776,E$119)+'СЕТ СН'!$I$14+СВЦЭМ!$D$10+'СЕТ СН'!$I$5-'СЕТ СН'!$I$24</f>
        <v>3079.40242893</v>
      </c>
      <c r="F137" s="36">
        <f>SUMIFS(СВЦЭМ!$D$33:$D$776,СВЦЭМ!$A$33:$A$776,$A137,СВЦЭМ!$B$33:$B$776,F$119)+'СЕТ СН'!$I$14+СВЦЭМ!$D$10+'СЕТ СН'!$I$5-'СЕТ СН'!$I$24</f>
        <v>3082.8385897500002</v>
      </c>
      <c r="G137" s="36">
        <f>SUMIFS(СВЦЭМ!$D$33:$D$776,СВЦЭМ!$A$33:$A$776,$A137,СВЦЭМ!$B$33:$B$776,G$119)+'СЕТ СН'!$I$14+СВЦЭМ!$D$10+'СЕТ СН'!$I$5-'СЕТ СН'!$I$24</f>
        <v>3065.2740736200003</v>
      </c>
      <c r="H137" s="36">
        <f>SUMIFS(СВЦЭМ!$D$33:$D$776,СВЦЭМ!$A$33:$A$776,$A137,СВЦЭМ!$B$33:$B$776,H$119)+'СЕТ СН'!$I$14+СВЦЭМ!$D$10+'СЕТ СН'!$I$5-'СЕТ СН'!$I$24</f>
        <v>3023.2749156899999</v>
      </c>
      <c r="I137" s="36">
        <f>SUMIFS(СВЦЭМ!$D$33:$D$776,СВЦЭМ!$A$33:$A$776,$A137,СВЦЭМ!$B$33:$B$776,I$119)+'СЕТ СН'!$I$14+СВЦЭМ!$D$10+'СЕТ СН'!$I$5-'СЕТ СН'!$I$24</f>
        <v>2957.9280209400004</v>
      </c>
      <c r="J137" s="36">
        <f>SUMIFS(СВЦЭМ!$D$33:$D$776,СВЦЭМ!$A$33:$A$776,$A137,СВЦЭМ!$B$33:$B$776,J$119)+'СЕТ СН'!$I$14+СВЦЭМ!$D$10+'СЕТ СН'!$I$5-'СЕТ СН'!$I$24</f>
        <v>2928.8451014000002</v>
      </c>
      <c r="K137" s="36">
        <f>SUMIFS(СВЦЭМ!$D$33:$D$776,СВЦЭМ!$A$33:$A$776,$A137,СВЦЭМ!$B$33:$B$776,K$119)+'СЕТ СН'!$I$14+СВЦЭМ!$D$10+'СЕТ СН'!$I$5-'СЕТ СН'!$I$24</f>
        <v>2906.9630527899999</v>
      </c>
      <c r="L137" s="36">
        <f>SUMIFS(СВЦЭМ!$D$33:$D$776,СВЦЭМ!$A$33:$A$776,$A137,СВЦЭМ!$B$33:$B$776,L$119)+'СЕТ СН'!$I$14+СВЦЭМ!$D$10+'СЕТ СН'!$I$5-'СЕТ СН'!$I$24</f>
        <v>2906.7413190699999</v>
      </c>
      <c r="M137" s="36">
        <f>SUMIFS(СВЦЭМ!$D$33:$D$776,СВЦЭМ!$A$33:$A$776,$A137,СВЦЭМ!$B$33:$B$776,M$119)+'СЕТ СН'!$I$14+СВЦЭМ!$D$10+'СЕТ СН'!$I$5-'СЕТ СН'!$I$24</f>
        <v>2938.4805474</v>
      </c>
      <c r="N137" s="36">
        <f>SUMIFS(СВЦЭМ!$D$33:$D$776,СВЦЭМ!$A$33:$A$776,$A137,СВЦЭМ!$B$33:$B$776,N$119)+'СЕТ СН'!$I$14+СВЦЭМ!$D$10+'СЕТ СН'!$I$5-'СЕТ СН'!$I$24</f>
        <v>2987.8436850799999</v>
      </c>
      <c r="O137" s="36">
        <f>SUMIFS(СВЦЭМ!$D$33:$D$776,СВЦЭМ!$A$33:$A$776,$A137,СВЦЭМ!$B$33:$B$776,O$119)+'СЕТ СН'!$I$14+СВЦЭМ!$D$10+'СЕТ СН'!$I$5-'СЕТ СН'!$I$24</f>
        <v>3009.53122639</v>
      </c>
      <c r="P137" s="36">
        <f>SUMIFS(СВЦЭМ!$D$33:$D$776,СВЦЭМ!$A$33:$A$776,$A137,СВЦЭМ!$B$33:$B$776,P$119)+'СЕТ СН'!$I$14+СВЦЭМ!$D$10+'СЕТ СН'!$I$5-'СЕТ СН'!$I$24</f>
        <v>3022.6721085899999</v>
      </c>
      <c r="Q137" s="36">
        <f>SUMIFS(СВЦЭМ!$D$33:$D$776,СВЦЭМ!$A$33:$A$776,$A137,СВЦЭМ!$B$33:$B$776,Q$119)+'СЕТ СН'!$I$14+СВЦЭМ!$D$10+'СЕТ СН'!$I$5-'СЕТ СН'!$I$24</f>
        <v>3019.9225162600001</v>
      </c>
      <c r="R137" s="36">
        <f>SUMIFS(СВЦЭМ!$D$33:$D$776,СВЦЭМ!$A$33:$A$776,$A137,СВЦЭМ!$B$33:$B$776,R$119)+'СЕТ СН'!$I$14+СВЦЭМ!$D$10+'СЕТ СН'!$I$5-'СЕТ СН'!$I$24</f>
        <v>2986.0984505900001</v>
      </c>
      <c r="S137" s="36">
        <f>SUMIFS(СВЦЭМ!$D$33:$D$776,СВЦЭМ!$A$33:$A$776,$A137,СВЦЭМ!$B$33:$B$776,S$119)+'СЕТ СН'!$I$14+СВЦЭМ!$D$10+'СЕТ СН'!$I$5-'СЕТ СН'!$I$24</f>
        <v>2947.76450015</v>
      </c>
      <c r="T137" s="36">
        <f>SUMIFS(СВЦЭМ!$D$33:$D$776,СВЦЭМ!$A$33:$A$776,$A137,СВЦЭМ!$B$33:$B$776,T$119)+'СЕТ СН'!$I$14+СВЦЭМ!$D$10+'СЕТ СН'!$I$5-'СЕТ СН'!$I$24</f>
        <v>2910.7400488100002</v>
      </c>
      <c r="U137" s="36">
        <f>SUMIFS(СВЦЭМ!$D$33:$D$776,СВЦЭМ!$A$33:$A$776,$A137,СВЦЭМ!$B$33:$B$776,U$119)+'СЕТ СН'!$I$14+СВЦЭМ!$D$10+'СЕТ СН'!$I$5-'СЕТ СН'!$I$24</f>
        <v>2897.6196439</v>
      </c>
      <c r="V137" s="36">
        <f>SUMIFS(СВЦЭМ!$D$33:$D$776,СВЦЭМ!$A$33:$A$776,$A137,СВЦЭМ!$B$33:$B$776,V$119)+'СЕТ СН'!$I$14+СВЦЭМ!$D$10+'СЕТ СН'!$I$5-'СЕТ СН'!$I$24</f>
        <v>2898.9188091400001</v>
      </c>
      <c r="W137" s="36">
        <f>SUMIFS(СВЦЭМ!$D$33:$D$776,СВЦЭМ!$A$33:$A$776,$A137,СВЦЭМ!$B$33:$B$776,W$119)+'СЕТ СН'!$I$14+СВЦЭМ!$D$10+'СЕТ СН'!$I$5-'СЕТ СН'!$I$24</f>
        <v>2908.8192567599999</v>
      </c>
      <c r="X137" s="36">
        <f>SUMIFS(СВЦЭМ!$D$33:$D$776,СВЦЭМ!$A$33:$A$776,$A137,СВЦЭМ!$B$33:$B$776,X$119)+'СЕТ СН'!$I$14+СВЦЭМ!$D$10+'СЕТ СН'!$I$5-'СЕТ СН'!$I$24</f>
        <v>2955.3191714499999</v>
      </c>
      <c r="Y137" s="36">
        <f>SUMIFS(СВЦЭМ!$D$33:$D$776,СВЦЭМ!$A$33:$A$776,$A137,СВЦЭМ!$B$33:$B$776,Y$119)+'СЕТ СН'!$I$14+СВЦЭМ!$D$10+'СЕТ СН'!$I$5-'СЕТ СН'!$I$24</f>
        <v>3020.8432284099999</v>
      </c>
    </row>
    <row r="138" spans="1:25" ht="15.75" x14ac:dyDescent="0.2">
      <c r="A138" s="35">
        <f t="shared" si="3"/>
        <v>43543</v>
      </c>
      <c r="B138" s="36">
        <f>SUMIFS(СВЦЭМ!$D$33:$D$776,СВЦЭМ!$A$33:$A$776,$A138,СВЦЭМ!$B$33:$B$776,B$119)+'СЕТ СН'!$I$14+СВЦЭМ!$D$10+'СЕТ СН'!$I$5-'СЕТ СН'!$I$24</f>
        <v>3016.2897880999999</v>
      </c>
      <c r="C138" s="36">
        <f>SUMIFS(СВЦЭМ!$D$33:$D$776,СВЦЭМ!$A$33:$A$776,$A138,СВЦЭМ!$B$33:$B$776,C$119)+'СЕТ СН'!$I$14+СВЦЭМ!$D$10+'СЕТ СН'!$I$5-'СЕТ СН'!$I$24</f>
        <v>3045.0895480700001</v>
      </c>
      <c r="D138" s="36">
        <f>SUMIFS(СВЦЭМ!$D$33:$D$776,СВЦЭМ!$A$33:$A$776,$A138,СВЦЭМ!$B$33:$B$776,D$119)+'СЕТ СН'!$I$14+СВЦЭМ!$D$10+'СЕТ СН'!$I$5-'СЕТ СН'!$I$24</f>
        <v>3072.2597746000001</v>
      </c>
      <c r="E138" s="36">
        <f>SUMIFS(СВЦЭМ!$D$33:$D$776,СВЦЭМ!$A$33:$A$776,$A138,СВЦЭМ!$B$33:$B$776,E$119)+'СЕТ СН'!$I$14+СВЦЭМ!$D$10+'СЕТ СН'!$I$5-'СЕТ СН'!$I$24</f>
        <v>3081.32204469</v>
      </c>
      <c r="F138" s="36">
        <f>SUMIFS(СВЦЭМ!$D$33:$D$776,СВЦЭМ!$A$33:$A$776,$A138,СВЦЭМ!$B$33:$B$776,F$119)+'СЕТ СН'!$I$14+СВЦЭМ!$D$10+'СЕТ СН'!$I$5-'СЕТ СН'!$I$24</f>
        <v>3094.2657824000003</v>
      </c>
      <c r="G138" s="36">
        <f>SUMIFS(СВЦЭМ!$D$33:$D$776,СВЦЭМ!$A$33:$A$776,$A138,СВЦЭМ!$B$33:$B$776,G$119)+'СЕТ СН'!$I$14+СВЦЭМ!$D$10+'СЕТ СН'!$I$5-'СЕТ СН'!$I$24</f>
        <v>3075.4784485200003</v>
      </c>
      <c r="H138" s="36">
        <f>SUMIFS(СВЦЭМ!$D$33:$D$776,СВЦЭМ!$A$33:$A$776,$A138,СВЦЭМ!$B$33:$B$776,H$119)+'СЕТ СН'!$I$14+СВЦЭМ!$D$10+'СЕТ СН'!$I$5-'СЕТ СН'!$I$24</f>
        <v>3009.6319290900001</v>
      </c>
      <c r="I138" s="36">
        <f>SUMIFS(СВЦЭМ!$D$33:$D$776,СВЦЭМ!$A$33:$A$776,$A138,СВЦЭМ!$B$33:$B$776,I$119)+'СЕТ СН'!$I$14+СВЦЭМ!$D$10+'СЕТ СН'!$I$5-'СЕТ СН'!$I$24</f>
        <v>2937.9878053100001</v>
      </c>
      <c r="J138" s="36">
        <f>SUMIFS(СВЦЭМ!$D$33:$D$776,СВЦЭМ!$A$33:$A$776,$A138,СВЦЭМ!$B$33:$B$776,J$119)+'СЕТ СН'!$I$14+СВЦЭМ!$D$10+'СЕТ СН'!$I$5-'СЕТ СН'!$I$24</f>
        <v>2899.0899393200002</v>
      </c>
      <c r="K138" s="36">
        <f>SUMIFS(СВЦЭМ!$D$33:$D$776,СВЦЭМ!$A$33:$A$776,$A138,СВЦЭМ!$B$33:$B$776,K$119)+'СЕТ СН'!$I$14+СВЦЭМ!$D$10+'СЕТ СН'!$I$5-'СЕТ СН'!$I$24</f>
        <v>2871.9065214900002</v>
      </c>
      <c r="L138" s="36">
        <f>SUMIFS(СВЦЭМ!$D$33:$D$776,СВЦЭМ!$A$33:$A$776,$A138,СВЦЭМ!$B$33:$B$776,L$119)+'СЕТ СН'!$I$14+СВЦЭМ!$D$10+'СЕТ СН'!$I$5-'СЕТ СН'!$I$24</f>
        <v>2875.0551589200004</v>
      </c>
      <c r="M138" s="36">
        <f>SUMIFS(СВЦЭМ!$D$33:$D$776,СВЦЭМ!$A$33:$A$776,$A138,СВЦЭМ!$B$33:$B$776,M$119)+'СЕТ СН'!$I$14+СВЦЭМ!$D$10+'СЕТ СН'!$I$5-'СЕТ СН'!$I$24</f>
        <v>2902.6911325800002</v>
      </c>
      <c r="N138" s="36">
        <f>SUMIFS(СВЦЭМ!$D$33:$D$776,СВЦЭМ!$A$33:$A$776,$A138,СВЦЭМ!$B$33:$B$776,N$119)+'СЕТ СН'!$I$14+СВЦЭМ!$D$10+'СЕТ СН'!$I$5-'СЕТ СН'!$I$24</f>
        <v>2973.9999410999999</v>
      </c>
      <c r="O138" s="36">
        <f>SUMIFS(СВЦЭМ!$D$33:$D$776,СВЦЭМ!$A$33:$A$776,$A138,СВЦЭМ!$B$33:$B$776,O$119)+'СЕТ СН'!$I$14+СВЦЭМ!$D$10+'СЕТ СН'!$I$5-'СЕТ СН'!$I$24</f>
        <v>3011.7840868600001</v>
      </c>
      <c r="P138" s="36">
        <f>SUMIFS(СВЦЭМ!$D$33:$D$776,СВЦЭМ!$A$33:$A$776,$A138,СВЦЭМ!$B$33:$B$776,P$119)+'СЕТ СН'!$I$14+СВЦЭМ!$D$10+'СЕТ СН'!$I$5-'СЕТ СН'!$I$24</f>
        <v>3025.6762084500001</v>
      </c>
      <c r="Q138" s="36">
        <f>SUMIFS(СВЦЭМ!$D$33:$D$776,СВЦЭМ!$A$33:$A$776,$A138,СВЦЭМ!$B$33:$B$776,Q$119)+'СЕТ СН'!$I$14+СВЦЭМ!$D$10+'СЕТ СН'!$I$5-'СЕТ СН'!$I$24</f>
        <v>3033.2502825199999</v>
      </c>
      <c r="R138" s="36">
        <f>SUMIFS(СВЦЭМ!$D$33:$D$776,СВЦЭМ!$A$33:$A$776,$A138,СВЦЭМ!$B$33:$B$776,R$119)+'СЕТ СН'!$I$14+СВЦЭМ!$D$10+'СЕТ СН'!$I$5-'СЕТ СН'!$I$24</f>
        <v>2998.7756714800003</v>
      </c>
      <c r="S138" s="36">
        <f>SUMIFS(СВЦЭМ!$D$33:$D$776,СВЦЭМ!$A$33:$A$776,$A138,СВЦЭМ!$B$33:$B$776,S$119)+'СЕТ СН'!$I$14+СВЦЭМ!$D$10+'СЕТ СН'!$I$5-'СЕТ СН'!$I$24</f>
        <v>2951.7707549200004</v>
      </c>
      <c r="T138" s="36">
        <f>SUMIFS(СВЦЭМ!$D$33:$D$776,СВЦЭМ!$A$33:$A$776,$A138,СВЦЭМ!$B$33:$B$776,T$119)+'СЕТ СН'!$I$14+СВЦЭМ!$D$10+'СЕТ СН'!$I$5-'СЕТ СН'!$I$24</f>
        <v>2927.6488163600002</v>
      </c>
      <c r="U138" s="36">
        <f>SUMIFS(СВЦЭМ!$D$33:$D$776,СВЦЭМ!$A$33:$A$776,$A138,СВЦЭМ!$B$33:$B$776,U$119)+'СЕТ СН'!$I$14+СВЦЭМ!$D$10+'СЕТ СН'!$I$5-'СЕТ СН'!$I$24</f>
        <v>2895.4464145800002</v>
      </c>
      <c r="V138" s="36">
        <f>SUMIFS(СВЦЭМ!$D$33:$D$776,СВЦЭМ!$A$33:$A$776,$A138,СВЦЭМ!$B$33:$B$776,V$119)+'СЕТ СН'!$I$14+СВЦЭМ!$D$10+'СЕТ СН'!$I$5-'СЕТ СН'!$I$24</f>
        <v>2884.9386391400003</v>
      </c>
      <c r="W138" s="36">
        <f>SUMIFS(СВЦЭМ!$D$33:$D$776,СВЦЭМ!$A$33:$A$776,$A138,СВЦЭМ!$B$33:$B$776,W$119)+'СЕТ СН'!$I$14+СВЦЭМ!$D$10+'СЕТ СН'!$I$5-'СЕТ СН'!$I$24</f>
        <v>2899.7891157600002</v>
      </c>
      <c r="X138" s="36">
        <f>SUMIFS(СВЦЭМ!$D$33:$D$776,СВЦЭМ!$A$33:$A$776,$A138,СВЦЭМ!$B$33:$B$776,X$119)+'СЕТ СН'!$I$14+СВЦЭМ!$D$10+'СЕТ СН'!$I$5-'СЕТ СН'!$I$24</f>
        <v>2966.8920176199999</v>
      </c>
      <c r="Y138" s="36">
        <f>SUMIFS(СВЦЭМ!$D$33:$D$776,СВЦЭМ!$A$33:$A$776,$A138,СВЦЭМ!$B$33:$B$776,Y$119)+'СЕТ СН'!$I$14+СВЦЭМ!$D$10+'СЕТ СН'!$I$5-'СЕТ СН'!$I$24</f>
        <v>3026.2744030700001</v>
      </c>
    </row>
    <row r="139" spans="1:25" ht="15.75" x14ac:dyDescent="0.2">
      <c r="A139" s="35">
        <f t="shared" si="3"/>
        <v>43544</v>
      </c>
      <c r="B139" s="36">
        <f>SUMIFS(СВЦЭМ!$D$33:$D$776,СВЦЭМ!$A$33:$A$776,$A139,СВЦЭМ!$B$33:$B$776,B$119)+'СЕТ СН'!$I$14+СВЦЭМ!$D$10+'СЕТ СН'!$I$5-'СЕТ СН'!$I$24</f>
        <v>3039.74528891</v>
      </c>
      <c r="C139" s="36">
        <f>SUMIFS(СВЦЭМ!$D$33:$D$776,СВЦЭМ!$A$33:$A$776,$A139,СВЦЭМ!$B$33:$B$776,C$119)+'СЕТ СН'!$I$14+СВЦЭМ!$D$10+'СЕТ СН'!$I$5-'СЕТ СН'!$I$24</f>
        <v>3071.7915677199999</v>
      </c>
      <c r="D139" s="36">
        <f>SUMIFS(СВЦЭМ!$D$33:$D$776,СВЦЭМ!$A$33:$A$776,$A139,СВЦЭМ!$B$33:$B$776,D$119)+'СЕТ СН'!$I$14+СВЦЭМ!$D$10+'СЕТ СН'!$I$5-'СЕТ СН'!$I$24</f>
        <v>3056.83159256</v>
      </c>
      <c r="E139" s="36">
        <f>SUMIFS(СВЦЭМ!$D$33:$D$776,СВЦЭМ!$A$33:$A$776,$A139,СВЦЭМ!$B$33:$B$776,E$119)+'СЕТ СН'!$I$14+СВЦЭМ!$D$10+'СЕТ СН'!$I$5-'СЕТ СН'!$I$24</f>
        <v>3058.8830301300004</v>
      </c>
      <c r="F139" s="36">
        <f>SUMIFS(СВЦЭМ!$D$33:$D$776,СВЦЭМ!$A$33:$A$776,$A139,СВЦЭМ!$B$33:$B$776,F$119)+'СЕТ СН'!$I$14+СВЦЭМ!$D$10+'СЕТ СН'!$I$5-'СЕТ СН'!$I$24</f>
        <v>3062.16071698</v>
      </c>
      <c r="G139" s="36">
        <f>SUMIFS(СВЦЭМ!$D$33:$D$776,СВЦЭМ!$A$33:$A$776,$A139,СВЦЭМ!$B$33:$B$776,G$119)+'СЕТ СН'!$I$14+СВЦЭМ!$D$10+'СЕТ СН'!$I$5-'СЕТ СН'!$I$24</f>
        <v>3048.53881086</v>
      </c>
      <c r="H139" s="36">
        <f>SUMIFS(СВЦЭМ!$D$33:$D$776,СВЦЭМ!$A$33:$A$776,$A139,СВЦЭМ!$B$33:$B$776,H$119)+'СЕТ СН'!$I$14+СВЦЭМ!$D$10+'СЕТ СН'!$I$5-'СЕТ СН'!$I$24</f>
        <v>3005.0252542900002</v>
      </c>
      <c r="I139" s="36">
        <f>SUMIFS(СВЦЭМ!$D$33:$D$776,СВЦЭМ!$A$33:$A$776,$A139,СВЦЭМ!$B$33:$B$776,I$119)+'СЕТ СН'!$I$14+СВЦЭМ!$D$10+'СЕТ СН'!$I$5-'СЕТ СН'!$I$24</f>
        <v>2977.68179031</v>
      </c>
      <c r="J139" s="36">
        <f>SUMIFS(СВЦЭМ!$D$33:$D$776,СВЦЭМ!$A$33:$A$776,$A139,СВЦЭМ!$B$33:$B$776,J$119)+'СЕТ СН'!$I$14+СВЦЭМ!$D$10+'СЕТ СН'!$I$5-'СЕТ СН'!$I$24</f>
        <v>2925.89445991</v>
      </c>
      <c r="K139" s="36">
        <f>SUMIFS(СВЦЭМ!$D$33:$D$776,СВЦЭМ!$A$33:$A$776,$A139,СВЦЭМ!$B$33:$B$776,K$119)+'СЕТ СН'!$I$14+СВЦЭМ!$D$10+'СЕТ СН'!$I$5-'СЕТ СН'!$I$24</f>
        <v>2901.2266914300003</v>
      </c>
      <c r="L139" s="36">
        <f>SUMIFS(СВЦЭМ!$D$33:$D$776,СВЦЭМ!$A$33:$A$776,$A139,СВЦЭМ!$B$33:$B$776,L$119)+'СЕТ СН'!$I$14+СВЦЭМ!$D$10+'СЕТ СН'!$I$5-'СЕТ СН'!$I$24</f>
        <v>2898.1902875200003</v>
      </c>
      <c r="M139" s="36">
        <f>SUMIFS(СВЦЭМ!$D$33:$D$776,СВЦЭМ!$A$33:$A$776,$A139,СВЦЭМ!$B$33:$B$776,M$119)+'СЕТ СН'!$I$14+СВЦЭМ!$D$10+'СЕТ СН'!$I$5-'СЕТ СН'!$I$24</f>
        <v>2922.0058004700004</v>
      </c>
      <c r="N139" s="36">
        <f>SUMIFS(СВЦЭМ!$D$33:$D$776,СВЦЭМ!$A$33:$A$776,$A139,СВЦЭМ!$B$33:$B$776,N$119)+'СЕТ СН'!$I$14+СВЦЭМ!$D$10+'СЕТ СН'!$I$5-'СЕТ СН'!$I$24</f>
        <v>2957.1001876099999</v>
      </c>
      <c r="O139" s="36">
        <f>SUMIFS(СВЦЭМ!$D$33:$D$776,СВЦЭМ!$A$33:$A$776,$A139,СВЦЭМ!$B$33:$B$776,O$119)+'СЕТ СН'!$I$14+СВЦЭМ!$D$10+'СЕТ СН'!$I$5-'СЕТ СН'!$I$24</f>
        <v>2968.8942058100001</v>
      </c>
      <c r="P139" s="36">
        <f>SUMIFS(СВЦЭМ!$D$33:$D$776,СВЦЭМ!$A$33:$A$776,$A139,СВЦЭМ!$B$33:$B$776,P$119)+'СЕТ СН'!$I$14+СВЦЭМ!$D$10+'СЕТ СН'!$I$5-'СЕТ СН'!$I$24</f>
        <v>2983.2840843200001</v>
      </c>
      <c r="Q139" s="36">
        <f>SUMIFS(СВЦЭМ!$D$33:$D$776,СВЦЭМ!$A$33:$A$776,$A139,СВЦЭМ!$B$33:$B$776,Q$119)+'СЕТ СН'!$I$14+СВЦЭМ!$D$10+'СЕТ СН'!$I$5-'СЕТ СН'!$I$24</f>
        <v>2977.3718628200004</v>
      </c>
      <c r="R139" s="36">
        <f>SUMIFS(СВЦЭМ!$D$33:$D$776,СВЦЭМ!$A$33:$A$776,$A139,СВЦЭМ!$B$33:$B$776,R$119)+'СЕТ СН'!$I$14+СВЦЭМ!$D$10+'СЕТ СН'!$I$5-'СЕТ СН'!$I$24</f>
        <v>2949.7321543900002</v>
      </c>
      <c r="S139" s="36">
        <f>SUMIFS(СВЦЭМ!$D$33:$D$776,СВЦЭМ!$A$33:$A$776,$A139,СВЦЭМ!$B$33:$B$776,S$119)+'СЕТ СН'!$I$14+СВЦЭМ!$D$10+'СЕТ СН'!$I$5-'СЕТ СН'!$I$24</f>
        <v>2906.6409533400001</v>
      </c>
      <c r="T139" s="36">
        <f>SUMIFS(СВЦЭМ!$D$33:$D$776,СВЦЭМ!$A$33:$A$776,$A139,СВЦЭМ!$B$33:$B$776,T$119)+'СЕТ СН'!$I$14+СВЦЭМ!$D$10+'СЕТ СН'!$I$5-'СЕТ СН'!$I$24</f>
        <v>2893.77040063</v>
      </c>
      <c r="U139" s="36">
        <f>SUMIFS(СВЦЭМ!$D$33:$D$776,СВЦЭМ!$A$33:$A$776,$A139,СВЦЭМ!$B$33:$B$776,U$119)+'СЕТ СН'!$I$14+СВЦЭМ!$D$10+'СЕТ СН'!$I$5-'СЕТ СН'!$I$24</f>
        <v>2864.4337472800003</v>
      </c>
      <c r="V139" s="36">
        <f>SUMIFS(СВЦЭМ!$D$33:$D$776,СВЦЭМ!$A$33:$A$776,$A139,СВЦЭМ!$B$33:$B$776,V$119)+'СЕТ СН'!$I$14+СВЦЭМ!$D$10+'СЕТ СН'!$I$5-'СЕТ СН'!$I$24</f>
        <v>2855.5207313700002</v>
      </c>
      <c r="W139" s="36">
        <f>SUMIFS(СВЦЭМ!$D$33:$D$776,СВЦЭМ!$A$33:$A$776,$A139,СВЦЭМ!$B$33:$B$776,W$119)+'СЕТ СН'!$I$14+СВЦЭМ!$D$10+'СЕТ СН'!$I$5-'СЕТ СН'!$I$24</f>
        <v>2852.1790676700002</v>
      </c>
      <c r="X139" s="36">
        <f>SUMIFS(СВЦЭМ!$D$33:$D$776,СВЦЭМ!$A$33:$A$776,$A139,СВЦЭМ!$B$33:$B$776,X$119)+'СЕТ СН'!$I$14+СВЦЭМ!$D$10+'СЕТ СН'!$I$5-'СЕТ СН'!$I$24</f>
        <v>2889.5158288500002</v>
      </c>
      <c r="Y139" s="36">
        <f>SUMIFS(СВЦЭМ!$D$33:$D$776,СВЦЭМ!$A$33:$A$776,$A139,СВЦЭМ!$B$33:$B$776,Y$119)+'СЕТ СН'!$I$14+СВЦЭМ!$D$10+'СЕТ СН'!$I$5-'СЕТ СН'!$I$24</f>
        <v>2944.3819806900001</v>
      </c>
    </row>
    <row r="140" spans="1:25" ht="15.75" x14ac:dyDescent="0.2">
      <c r="A140" s="35">
        <f t="shared" si="3"/>
        <v>43545</v>
      </c>
      <c r="B140" s="36">
        <f>SUMIFS(СВЦЭМ!$D$33:$D$776,СВЦЭМ!$A$33:$A$776,$A140,СВЦЭМ!$B$33:$B$776,B$119)+'СЕТ СН'!$I$14+СВЦЭМ!$D$10+'СЕТ СН'!$I$5-'СЕТ СН'!$I$24</f>
        <v>2994.7294588499999</v>
      </c>
      <c r="C140" s="36">
        <f>SUMIFS(СВЦЭМ!$D$33:$D$776,СВЦЭМ!$A$33:$A$776,$A140,СВЦЭМ!$B$33:$B$776,C$119)+'СЕТ СН'!$I$14+СВЦЭМ!$D$10+'СЕТ СН'!$I$5-'СЕТ СН'!$I$24</f>
        <v>3036.3731619</v>
      </c>
      <c r="D140" s="36">
        <f>SUMIFS(СВЦЭМ!$D$33:$D$776,СВЦЭМ!$A$33:$A$776,$A140,СВЦЭМ!$B$33:$B$776,D$119)+'СЕТ СН'!$I$14+СВЦЭМ!$D$10+'СЕТ СН'!$I$5-'СЕТ СН'!$I$24</f>
        <v>3060.0926813300002</v>
      </c>
      <c r="E140" s="36">
        <f>SUMIFS(СВЦЭМ!$D$33:$D$776,СВЦЭМ!$A$33:$A$776,$A140,СВЦЭМ!$B$33:$B$776,E$119)+'СЕТ СН'!$I$14+СВЦЭМ!$D$10+'СЕТ СН'!$I$5-'СЕТ СН'!$I$24</f>
        <v>3068.9510209300001</v>
      </c>
      <c r="F140" s="36">
        <f>SUMIFS(СВЦЭМ!$D$33:$D$776,СВЦЭМ!$A$33:$A$776,$A140,СВЦЭМ!$B$33:$B$776,F$119)+'СЕТ СН'!$I$14+СВЦЭМ!$D$10+'СЕТ СН'!$I$5-'СЕТ СН'!$I$24</f>
        <v>3080.11817733</v>
      </c>
      <c r="G140" s="36">
        <f>SUMIFS(СВЦЭМ!$D$33:$D$776,СВЦЭМ!$A$33:$A$776,$A140,СВЦЭМ!$B$33:$B$776,G$119)+'СЕТ СН'!$I$14+СВЦЭМ!$D$10+'СЕТ СН'!$I$5-'СЕТ СН'!$I$24</f>
        <v>3046.2535570800001</v>
      </c>
      <c r="H140" s="36">
        <f>SUMIFS(СВЦЭМ!$D$33:$D$776,СВЦЭМ!$A$33:$A$776,$A140,СВЦЭМ!$B$33:$B$776,H$119)+'СЕТ СН'!$I$14+СВЦЭМ!$D$10+'СЕТ СН'!$I$5-'СЕТ СН'!$I$24</f>
        <v>2990.1940042300002</v>
      </c>
      <c r="I140" s="36">
        <f>SUMIFS(СВЦЭМ!$D$33:$D$776,СВЦЭМ!$A$33:$A$776,$A140,СВЦЭМ!$B$33:$B$776,I$119)+'СЕТ СН'!$I$14+СВЦЭМ!$D$10+'СЕТ СН'!$I$5-'СЕТ СН'!$I$24</f>
        <v>2930.4568471500002</v>
      </c>
      <c r="J140" s="36">
        <f>SUMIFS(СВЦЭМ!$D$33:$D$776,СВЦЭМ!$A$33:$A$776,$A140,СВЦЭМ!$B$33:$B$776,J$119)+'СЕТ СН'!$I$14+СВЦЭМ!$D$10+'СЕТ СН'!$I$5-'СЕТ СН'!$I$24</f>
        <v>2883.1797521400003</v>
      </c>
      <c r="K140" s="36">
        <f>SUMIFS(СВЦЭМ!$D$33:$D$776,СВЦЭМ!$A$33:$A$776,$A140,СВЦЭМ!$B$33:$B$776,K$119)+'СЕТ СН'!$I$14+СВЦЭМ!$D$10+'СЕТ СН'!$I$5-'СЕТ СН'!$I$24</f>
        <v>2875.2815530600001</v>
      </c>
      <c r="L140" s="36">
        <f>SUMIFS(СВЦЭМ!$D$33:$D$776,СВЦЭМ!$A$33:$A$776,$A140,СВЦЭМ!$B$33:$B$776,L$119)+'СЕТ СН'!$I$14+СВЦЭМ!$D$10+'СЕТ СН'!$I$5-'СЕТ СН'!$I$24</f>
        <v>2900.58804427</v>
      </c>
      <c r="M140" s="36">
        <f>SUMIFS(СВЦЭМ!$D$33:$D$776,СВЦЭМ!$A$33:$A$776,$A140,СВЦЭМ!$B$33:$B$776,M$119)+'СЕТ СН'!$I$14+СВЦЭМ!$D$10+'СЕТ СН'!$I$5-'СЕТ СН'!$I$24</f>
        <v>2945.8789100500003</v>
      </c>
      <c r="N140" s="36">
        <f>SUMIFS(СВЦЭМ!$D$33:$D$776,СВЦЭМ!$A$33:$A$776,$A140,СВЦЭМ!$B$33:$B$776,N$119)+'СЕТ СН'!$I$14+СВЦЭМ!$D$10+'СЕТ СН'!$I$5-'СЕТ СН'!$I$24</f>
        <v>2988.8921448400001</v>
      </c>
      <c r="O140" s="36">
        <f>SUMIFS(СВЦЭМ!$D$33:$D$776,СВЦЭМ!$A$33:$A$776,$A140,СВЦЭМ!$B$33:$B$776,O$119)+'СЕТ СН'!$I$14+СВЦЭМ!$D$10+'СЕТ СН'!$I$5-'СЕТ СН'!$I$24</f>
        <v>3009.6692003799999</v>
      </c>
      <c r="P140" s="36">
        <f>SUMIFS(СВЦЭМ!$D$33:$D$776,СВЦЭМ!$A$33:$A$776,$A140,СВЦЭМ!$B$33:$B$776,P$119)+'СЕТ СН'!$I$14+СВЦЭМ!$D$10+'СЕТ СН'!$I$5-'СЕТ СН'!$I$24</f>
        <v>3021.0454733000001</v>
      </c>
      <c r="Q140" s="36">
        <f>SUMIFS(СВЦЭМ!$D$33:$D$776,СВЦЭМ!$A$33:$A$776,$A140,СВЦЭМ!$B$33:$B$776,Q$119)+'СЕТ СН'!$I$14+СВЦЭМ!$D$10+'СЕТ СН'!$I$5-'СЕТ СН'!$I$24</f>
        <v>3016.0331678000002</v>
      </c>
      <c r="R140" s="36">
        <f>SUMIFS(СВЦЭМ!$D$33:$D$776,СВЦЭМ!$A$33:$A$776,$A140,СВЦЭМ!$B$33:$B$776,R$119)+'СЕТ СН'!$I$14+СВЦЭМ!$D$10+'СЕТ СН'!$I$5-'СЕТ СН'!$I$24</f>
        <v>2988.25661795</v>
      </c>
      <c r="S140" s="36">
        <f>SUMIFS(СВЦЭМ!$D$33:$D$776,СВЦЭМ!$A$33:$A$776,$A140,СВЦЭМ!$B$33:$B$776,S$119)+'СЕТ СН'!$I$14+СВЦЭМ!$D$10+'СЕТ СН'!$I$5-'СЕТ СН'!$I$24</f>
        <v>2939.8839397000002</v>
      </c>
      <c r="T140" s="36">
        <f>SUMIFS(СВЦЭМ!$D$33:$D$776,СВЦЭМ!$A$33:$A$776,$A140,СВЦЭМ!$B$33:$B$776,T$119)+'СЕТ СН'!$I$14+СВЦЭМ!$D$10+'СЕТ СН'!$I$5-'СЕТ СН'!$I$24</f>
        <v>2888.7710855</v>
      </c>
      <c r="U140" s="36">
        <f>SUMIFS(СВЦЭМ!$D$33:$D$776,СВЦЭМ!$A$33:$A$776,$A140,СВЦЭМ!$B$33:$B$776,U$119)+'СЕТ СН'!$I$14+СВЦЭМ!$D$10+'СЕТ СН'!$I$5-'СЕТ СН'!$I$24</f>
        <v>2857.7652355</v>
      </c>
      <c r="V140" s="36">
        <f>SUMIFS(СВЦЭМ!$D$33:$D$776,СВЦЭМ!$A$33:$A$776,$A140,СВЦЭМ!$B$33:$B$776,V$119)+'СЕТ СН'!$I$14+СВЦЭМ!$D$10+'СЕТ СН'!$I$5-'СЕТ СН'!$I$24</f>
        <v>2861.9981930800004</v>
      </c>
      <c r="W140" s="36">
        <f>SUMIFS(СВЦЭМ!$D$33:$D$776,СВЦЭМ!$A$33:$A$776,$A140,СВЦЭМ!$B$33:$B$776,W$119)+'СЕТ СН'!$I$14+СВЦЭМ!$D$10+'СЕТ СН'!$I$5-'СЕТ СН'!$I$24</f>
        <v>2873.5189179400004</v>
      </c>
      <c r="X140" s="36">
        <f>SUMIFS(СВЦЭМ!$D$33:$D$776,СВЦЭМ!$A$33:$A$776,$A140,СВЦЭМ!$B$33:$B$776,X$119)+'СЕТ СН'!$I$14+СВЦЭМ!$D$10+'СЕТ СН'!$I$5-'СЕТ СН'!$I$24</f>
        <v>2941.4132894499999</v>
      </c>
      <c r="Y140" s="36">
        <f>SUMIFS(СВЦЭМ!$D$33:$D$776,СВЦЭМ!$A$33:$A$776,$A140,СВЦЭМ!$B$33:$B$776,Y$119)+'СЕТ СН'!$I$14+СВЦЭМ!$D$10+'СЕТ СН'!$I$5-'СЕТ СН'!$I$24</f>
        <v>3002.9484835399999</v>
      </c>
    </row>
    <row r="141" spans="1:25" ht="15.75" x14ac:dyDescent="0.2">
      <c r="A141" s="35">
        <f t="shared" si="3"/>
        <v>43546</v>
      </c>
      <c r="B141" s="36">
        <f>SUMIFS(СВЦЭМ!$D$33:$D$776,СВЦЭМ!$A$33:$A$776,$A141,СВЦЭМ!$B$33:$B$776,B$119)+'СЕТ СН'!$I$14+СВЦЭМ!$D$10+'СЕТ СН'!$I$5-'СЕТ СН'!$I$24</f>
        <v>3022.8924754300001</v>
      </c>
      <c r="C141" s="36">
        <f>SUMIFS(СВЦЭМ!$D$33:$D$776,СВЦЭМ!$A$33:$A$776,$A141,СВЦЭМ!$B$33:$B$776,C$119)+'СЕТ СН'!$I$14+СВЦЭМ!$D$10+'СЕТ СН'!$I$5-'СЕТ СН'!$I$24</f>
        <v>3080.2099922300004</v>
      </c>
      <c r="D141" s="36">
        <f>SUMIFS(СВЦЭМ!$D$33:$D$776,СВЦЭМ!$A$33:$A$776,$A141,СВЦЭМ!$B$33:$B$776,D$119)+'СЕТ СН'!$I$14+СВЦЭМ!$D$10+'СЕТ СН'!$I$5-'СЕТ СН'!$I$24</f>
        <v>3075.9990061000003</v>
      </c>
      <c r="E141" s="36">
        <f>SUMIFS(СВЦЭМ!$D$33:$D$776,СВЦЭМ!$A$33:$A$776,$A141,СВЦЭМ!$B$33:$B$776,E$119)+'СЕТ СН'!$I$14+СВЦЭМ!$D$10+'СЕТ СН'!$I$5-'СЕТ СН'!$I$24</f>
        <v>3078.8975612200002</v>
      </c>
      <c r="F141" s="36">
        <f>SUMIFS(СВЦЭМ!$D$33:$D$776,СВЦЭМ!$A$33:$A$776,$A141,СВЦЭМ!$B$33:$B$776,F$119)+'СЕТ СН'!$I$14+СВЦЭМ!$D$10+'СЕТ СН'!$I$5-'СЕТ СН'!$I$24</f>
        <v>3085.1134550900001</v>
      </c>
      <c r="G141" s="36">
        <f>SUMIFS(СВЦЭМ!$D$33:$D$776,СВЦЭМ!$A$33:$A$776,$A141,СВЦЭМ!$B$33:$B$776,G$119)+'СЕТ СН'!$I$14+СВЦЭМ!$D$10+'СЕТ СН'!$I$5-'СЕТ СН'!$I$24</f>
        <v>3075.2728435899999</v>
      </c>
      <c r="H141" s="36">
        <f>SUMIFS(СВЦЭМ!$D$33:$D$776,СВЦЭМ!$A$33:$A$776,$A141,СВЦЭМ!$B$33:$B$776,H$119)+'СЕТ СН'!$I$14+СВЦЭМ!$D$10+'СЕТ СН'!$I$5-'СЕТ СН'!$I$24</f>
        <v>3015.1672783100003</v>
      </c>
      <c r="I141" s="36">
        <f>SUMIFS(СВЦЭМ!$D$33:$D$776,СВЦЭМ!$A$33:$A$776,$A141,СВЦЭМ!$B$33:$B$776,I$119)+'СЕТ СН'!$I$14+СВЦЭМ!$D$10+'СЕТ СН'!$I$5-'СЕТ СН'!$I$24</f>
        <v>2970.7073049600003</v>
      </c>
      <c r="J141" s="36">
        <f>SUMIFS(СВЦЭМ!$D$33:$D$776,СВЦЭМ!$A$33:$A$776,$A141,СВЦЭМ!$B$33:$B$776,J$119)+'СЕТ СН'!$I$14+СВЦЭМ!$D$10+'СЕТ СН'!$I$5-'СЕТ СН'!$I$24</f>
        <v>2938.9659440800001</v>
      </c>
      <c r="K141" s="36">
        <f>SUMIFS(СВЦЭМ!$D$33:$D$776,СВЦЭМ!$A$33:$A$776,$A141,СВЦЭМ!$B$33:$B$776,K$119)+'СЕТ СН'!$I$14+СВЦЭМ!$D$10+'СЕТ СН'!$I$5-'СЕТ СН'!$I$24</f>
        <v>2919.5816392000002</v>
      </c>
      <c r="L141" s="36">
        <f>SUMIFS(СВЦЭМ!$D$33:$D$776,СВЦЭМ!$A$33:$A$776,$A141,СВЦЭМ!$B$33:$B$776,L$119)+'СЕТ СН'!$I$14+СВЦЭМ!$D$10+'СЕТ СН'!$I$5-'СЕТ СН'!$I$24</f>
        <v>2924.1443318400002</v>
      </c>
      <c r="M141" s="36">
        <f>SUMIFS(СВЦЭМ!$D$33:$D$776,СВЦЭМ!$A$33:$A$776,$A141,СВЦЭМ!$B$33:$B$776,M$119)+'СЕТ СН'!$I$14+СВЦЭМ!$D$10+'СЕТ СН'!$I$5-'СЕТ СН'!$I$24</f>
        <v>2944.5980760900002</v>
      </c>
      <c r="N141" s="36">
        <f>SUMIFS(СВЦЭМ!$D$33:$D$776,СВЦЭМ!$A$33:$A$776,$A141,СВЦЭМ!$B$33:$B$776,N$119)+'СЕТ СН'!$I$14+СВЦЭМ!$D$10+'СЕТ СН'!$I$5-'СЕТ СН'!$I$24</f>
        <v>2956.9942755500001</v>
      </c>
      <c r="O141" s="36">
        <f>SUMIFS(СВЦЭМ!$D$33:$D$776,СВЦЭМ!$A$33:$A$776,$A141,СВЦЭМ!$B$33:$B$776,O$119)+'СЕТ СН'!$I$14+СВЦЭМ!$D$10+'СЕТ СН'!$I$5-'СЕТ СН'!$I$24</f>
        <v>2953.6864476800001</v>
      </c>
      <c r="P141" s="36">
        <f>SUMIFS(СВЦЭМ!$D$33:$D$776,СВЦЭМ!$A$33:$A$776,$A141,СВЦЭМ!$B$33:$B$776,P$119)+'СЕТ СН'!$I$14+СВЦЭМ!$D$10+'СЕТ СН'!$I$5-'СЕТ СН'!$I$24</f>
        <v>2960.7389554400002</v>
      </c>
      <c r="Q141" s="36">
        <f>SUMIFS(СВЦЭМ!$D$33:$D$776,СВЦЭМ!$A$33:$A$776,$A141,СВЦЭМ!$B$33:$B$776,Q$119)+'СЕТ СН'!$I$14+СВЦЭМ!$D$10+'СЕТ СН'!$I$5-'СЕТ СН'!$I$24</f>
        <v>2961.99701998</v>
      </c>
      <c r="R141" s="36">
        <f>SUMIFS(СВЦЭМ!$D$33:$D$776,СВЦЭМ!$A$33:$A$776,$A141,СВЦЭМ!$B$33:$B$776,R$119)+'СЕТ СН'!$I$14+СВЦЭМ!$D$10+'СЕТ СН'!$I$5-'СЕТ СН'!$I$24</f>
        <v>2952.7552299500003</v>
      </c>
      <c r="S141" s="36">
        <f>SUMIFS(СВЦЭМ!$D$33:$D$776,СВЦЭМ!$A$33:$A$776,$A141,СВЦЭМ!$B$33:$B$776,S$119)+'СЕТ СН'!$I$14+СВЦЭМ!$D$10+'СЕТ СН'!$I$5-'СЕТ СН'!$I$24</f>
        <v>2911.69545285</v>
      </c>
      <c r="T141" s="36">
        <f>SUMIFS(СВЦЭМ!$D$33:$D$776,СВЦЭМ!$A$33:$A$776,$A141,СВЦЭМ!$B$33:$B$776,T$119)+'СЕТ СН'!$I$14+СВЦЭМ!$D$10+'СЕТ СН'!$I$5-'СЕТ СН'!$I$24</f>
        <v>2888.1790525200004</v>
      </c>
      <c r="U141" s="36">
        <f>SUMIFS(СВЦЭМ!$D$33:$D$776,СВЦЭМ!$A$33:$A$776,$A141,СВЦЭМ!$B$33:$B$776,U$119)+'СЕТ СН'!$I$14+СВЦЭМ!$D$10+'СЕТ СН'!$I$5-'СЕТ СН'!$I$24</f>
        <v>2883.5032231900004</v>
      </c>
      <c r="V141" s="36">
        <f>SUMIFS(СВЦЭМ!$D$33:$D$776,СВЦЭМ!$A$33:$A$776,$A141,СВЦЭМ!$B$33:$B$776,V$119)+'СЕТ СН'!$I$14+СВЦЭМ!$D$10+'СЕТ СН'!$I$5-'СЕТ СН'!$I$24</f>
        <v>2887.5319507200002</v>
      </c>
      <c r="W141" s="36">
        <f>SUMIFS(СВЦЭМ!$D$33:$D$776,СВЦЭМ!$A$33:$A$776,$A141,СВЦЭМ!$B$33:$B$776,W$119)+'СЕТ СН'!$I$14+СВЦЭМ!$D$10+'СЕТ СН'!$I$5-'СЕТ СН'!$I$24</f>
        <v>2885.6234034100003</v>
      </c>
      <c r="X141" s="36">
        <f>SUMIFS(СВЦЭМ!$D$33:$D$776,СВЦЭМ!$A$33:$A$776,$A141,СВЦЭМ!$B$33:$B$776,X$119)+'СЕТ СН'!$I$14+СВЦЭМ!$D$10+'СЕТ СН'!$I$5-'СЕТ СН'!$I$24</f>
        <v>2933.2565749100004</v>
      </c>
      <c r="Y141" s="36">
        <f>SUMIFS(СВЦЭМ!$D$33:$D$776,СВЦЭМ!$A$33:$A$776,$A141,СВЦЭМ!$B$33:$B$776,Y$119)+'СЕТ СН'!$I$14+СВЦЭМ!$D$10+'СЕТ СН'!$I$5-'СЕТ СН'!$I$24</f>
        <v>2983.9934221600001</v>
      </c>
    </row>
    <row r="142" spans="1:25" ht="15.75" x14ac:dyDescent="0.2">
      <c r="A142" s="35">
        <f t="shared" si="3"/>
        <v>43547</v>
      </c>
      <c r="B142" s="36">
        <f>SUMIFS(СВЦЭМ!$D$33:$D$776,СВЦЭМ!$A$33:$A$776,$A142,СВЦЭМ!$B$33:$B$776,B$119)+'СЕТ СН'!$I$14+СВЦЭМ!$D$10+'СЕТ СН'!$I$5-'СЕТ СН'!$I$24</f>
        <v>2985.1094109200003</v>
      </c>
      <c r="C142" s="36">
        <f>SUMIFS(СВЦЭМ!$D$33:$D$776,СВЦЭМ!$A$33:$A$776,$A142,СВЦЭМ!$B$33:$B$776,C$119)+'СЕТ СН'!$I$14+СВЦЭМ!$D$10+'СЕТ СН'!$I$5-'СЕТ СН'!$I$24</f>
        <v>3011.5517033599999</v>
      </c>
      <c r="D142" s="36">
        <f>SUMIFS(СВЦЭМ!$D$33:$D$776,СВЦЭМ!$A$33:$A$776,$A142,СВЦЭМ!$B$33:$B$776,D$119)+'СЕТ СН'!$I$14+СВЦЭМ!$D$10+'СЕТ СН'!$I$5-'СЕТ СН'!$I$24</f>
        <v>3031.7914527100002</v>
      </c>
      <c r="E142" s="36">
        <f>SUMIFS(СВЦЭМ!$D$33:$D$776,СВЦЭМ!$A$33:$A$776,$A142,СВЦЭМ!$B$33:$B$776,E$119)+'СЕТ СН'!$I$14+СВЦЭМ!$D$10+'СЕТ СН'!$I$5-'СЕТ СН'!$I$24</f>
        <v>3041.2682148800004</v>
      </c>
      <c r="F142" s="36">
        <f>SUMIFS(СВЦЭМ!$D$33:$D$776,СВЦЭМ!$A$33:$A$776,$A142,СВЦЭМ!$B$33:$B$776,F$119)+'СЕТ СН'!$I$14+СВЦЭМ!$D$10+'СЕТ СН'!$I$5-'СЕТ СН'!$I$24</f>
        <v>3038.21067924</v>
      </c>
      <c r="G142" s="36">
        <f>SUMIFS(СВЦЭМ!$D$33:$D$776,СВЦЭМ!$A$33:$A$776,$A142,СВЦЭМ!$B$33:$B$776,G$119)+'СЕТ СН'!$I$14+СВЦЭМ!$D$10+'СЕТ СН'!$I$5-'СЕТ СН'!$I$24</f>
        <v>3050.2984604900003</v>
      </c>
      <c r="H142" s="36">
        <f>SUMIFS(СВЦЭМ!$D$33:$D$776,СВЦЭМ!$A$33:$A$776,$A142,СВЦЭМ!$B$33:$B$776,H$119)+'СЕТ СН'!$I$14+СВЦЭМ!$D$10+'СЕТ СН'!$I$5-'СЕТ СН'!$I$24</f>
        <v>3057.5119276200003</v>
      </c>
      <c r="I142" s="36">
        <f>SUMIFS(СВЦЭМ!$D$33:$D$776,СВЦЭМ!$A$33:$A$776,$A142,СВЦЭМ!$B$33:$B$776,I$119)+'СЕТ СН'!$I$14+СВЦЭМ!$D$10+'СЕТ СН'!$I$5-'СЕТ СН'!$I$24</f>
        <v>3071.7164726300002</v>
      </c>
      <c r="J142" s="36">
        <f>SUMIFS(СВЦЭМ!$D$33:$D$776,СВЦЭМ!$A$33:$A$776,$A142,СВЦЭМ!$B$33:$B$776,J$119)+'СЕТ СН'!$I$14+СВЦЭМ!$D$10+'СЕТ СН'!$I$5-'СЕТ СН'!$I$24</f>
        <v>3014.547098</v>
      </c>
      <c r="K142" s="36">
        <f>SUMIFS(СВЦЭМ!$D$33:$D$776,СВЦЭМ!$A$33:$A$776,$A142,СВЦЭМ!$B$33:$B$776,K$119)+'СЕТ СН'!$I$14+СВЦЭМ!$D$10+'СЕТ СН'!$I$5-'СЕТ СН'!$I$24</f>
        <v>2965.4280640500001</v>
      </c>
      <c r="L142" s="36">
        <f>SUMIFS(СВЦЭМ!$D$33:$D$776,СВЦЭМ!$A$33:$A$776,$A142,СВЦЭМ!$B$33:$B$776,L$119)+'СЕТ СН'!$I$14+СВЦЭМ!$D$10+'СЕТ СН'!$I$5-'СЕТ СН'!$I$24</f>
        <v>2956.8673853</v>
      </c>
      <c r="M142" s="36">
        <f>SUMIFS(СВЦЭМ!$D$33:$D$776,СВЦЭМ!$A$33:$A$776,$A142,СВЦЭМ!$B$33:$B$776,M$119)+'СЕТ СН'!$I$14+СВЦЭМ!$D$10+'СЕТ СН'!$I$5-'СЕТ СН'!$I$24</f>
        <v>2992.8474022700002</v>
      </c>
      <c r="N142" s="36">
        <f>SUMIFS(СВЦЭМ!$D$33:$D$776,СВЦЭМ!$A$33:$A$776,$A142,СВЦЭМ!$B$33:$B$776,N$119)+'СЕТ СН'!$I$14+СВЦЭМ!$D$10+'СЕТ СН'!$I$5-'СЕТ СН'!$I$24</f>
        <v>3005.5822993700003</v>
      </c>
      <c r="O142" s="36">
        <f>SUMIFS(СВЦЭМ!$D$33:$D$776,СВЦЭМ!$A$33:$A$776,$A142,СВЦЭМ!$B$33:$B$776,O$119)+'СЕТ СН'!$I$14+СВЦЭМ!$D$10+'СЕТ СН'!$I$5-'СЕТ СН'!$I$24</f>
        <v>2996.5203890299999</v>
      </c>
      <c r="P142" s="36">
        <f>SUMIFS(СВЦЭМ!$D$33:$D$776,СВЦЭМ!$A$33:$A$776,$A142,СВЦЭМ!$B$33:$B$776,P$119)+'СЕТ СН'!$I$14+СВЦЭМ!$D$10+'СЕТ СН'!$I$5-'СЕТ СН'!$I$24</f>
        <v>2999.7790624600002</v>
      </c>
      <c r="Q142" s="36">
        <f>SUMIFS(СВЦЭМ!$D$33:$D$776,СВЦЭМ!$A$33:$A$776,$A142,СВЦЭМ!$B$33:$B$776,Q$119)+'СЕТ СН'!$I$14+СВЦЭМ!$D$10+'СЕТ СН'!$I$5-'СЕТ СН'!$I$24</f>
        <v>3000.3450369000002</v>
      </c>
      <c r="R142" s="36">
        <f>SUMIFS(СВЦЭМ!$D$33:$D$776,СВЦЭМ!$A$33:$A$776,$A142,СВЦЭМ!$B$33:$B$776,R$119)+'СЕТ СН'!$I$14+СВЦЭМ!$D$10+'СЕТ СН'!$I$5-'СЕТ СН'!$I$24</f>
        <v>2971.46727521</v>
      </c>
      <c r="S142" s="36">
        <f>SUMIFS(СВЦЭМ!$D$33:$D$776,СВЦЭМ!$A$33:$A$776,$A142,СВЦЭМ!$B$33:$B$776,S$119)+'СЕТ СН'!$I$14+СВЦЭМ!$D$10+'СЕТ СН'!$I$5-'СЕТ СН'!$I$24</f>
        <v>2929.0773199700002</v>
      </c>
      <c r="T142" s="36">
        <f>SUMIFS(СВЦЭМ!$D$33:$D$776,СВЦЭМ!$A$33:$A$776,$A142,СВЦЭМ!$B$33:$B$776,T$119)+'СЕТ СН'!$I$14+СВЦЭМ!$D$10+'СЕТ СН'!$I$5-'СЕТ СН'!$I$24</f>
        <v>2919.86166671</v>
      </c>
      <c r="U142" s="36">
        <f>SUMIFS(СВЦЭМ!$D$33:$D$776,СВЦЭМ!$A$33:$A$776,$A142,СВЦЭМ!$B$33:$B$776,U$119)+'СЕТ СН'!$I$14+СВЦЭМ!$D$10+'СЕТ СН'!$I$5-'СЕТ СН'!$I$24</f>
        <v>2912.2307599200003</v>
      </c>
      <c r="V142" s="36">
        <f>SUMIFS(СВЦЭМ!$D$33:$D$776,СВЦЭМ!$A$33:$A$776,$A142,СВЦЭМ!$B$33:$B$776,V$119)+'СЕТ СН'!$I$14+СВЦЭМ!$D$10+'СЕТ СН'!$I$5-'СЕТ СН'!$I$24</f>
        <v>2910.7772027999999</v>
      </c>
      <c r="W142" s="36">
        <f>SUMIFS(СВЦЭМ!$D$33:$D$776,СВЦЭМ!$A$33:$A$776,$A142,СВЦЭМ!$B$33:$B$776,W$119)+'СЕТ СН'!$I$14+СВЦЭМ!$D$10+'СЕТ СН'!$I$5-'СЕТ СН'!$I$24</f>
        <v>2911.9655138900002</v>
      </c>
      <c r="X142" s="36">
        <f>SUMIFS(СВЦЭМ!$D$33:$D$776,СВЦЭМ!$A$33:$A$776,$A142,СВЦЭМ!$B$33:$B$776,X$119)+'СЕТ СН'!$I$14+СВЦЭМ!$D$10+'СЕТ СН'!$I$5-'СЕТ СН'!$I$24</f>
        <v>2952.5292669300002</v>
      </c>
      <c r="Y142" s="36">
        <f>SUMIFS(СВЦЭМ!$D$33:$D$776,СВЦЭМ!$A$33:$A$776,$A142,СВЦЭМ!$B$33:$B$776,Y$119)+'СЕТ СН'!$I$14+СВЦЭМ!$D$10+'СЕТ СН'!$I$5-'СЕТ СН'!$I$24</f>
        <v>3015.3879849700002</v>
      </c>
    </row>
    <row r="143" spans="1:25" ht="15.75" x14ac:dyDescent="0.2">
      <c r="A143" s="35">
        <f t="shared" si="3"/>
        <v>43548</v>
      </c>
      <c r="B143" s="36">
        <f>SUMIFS(СВЦЭМ!$D$33:$D$776,СВЦЭМ!$A$33:$A$776,$A143,СВЦЭМ!$B$33:$B$776,B$119)+'СЕТ СН'!$I$14+СВЦЭМ!$D$10+'СЕТ СН'!$I$5-'СЕТ СН'!$I$24</f>
        <v>2992.4982549599999</v>
      </c>
      <c r="C143" s="36">
        <f>SUMIFS(СВЦЭМ!$D$33:$D$776,СВЦЭМ!$A$33:$A$776,$A143,СВЦЭМ!$B$33:$B$776,C$119)+'СЕТ СН'!$I$14+СВЦЭМ!$D$10+'СЕТ СН'!$I$5-'СЕТ СН'!$I$24</f>
        <v>3008.6668413699999</v>
      </c>
      <c r="D143" s="36">
        <f>SUMIFS(СВЦЭМ!$D$33:$D$776,СВЦЭМ!$A$33:$A$776,$A143,СВЦЭМ!$B$33:$B$776,D$119)+'СЕТ СН'!$I$14+СВЦЭМ!$D$10+'СЕТ СН'!$I$5-'СЕТ СН'!$I$24</f>
        <v>3075.1998649300003</v>
      </c>
      <c r="E143" s="36">
        <f>SUMIFS(СВЦЭМ!$D$33:$D$776,СВЦЭМ!$A$33:$A$776,$A143,СВЦЭМ!$B$33:$B$776,E$119)+'СЕТ СН'!$I$14+СВЦЭМ!$D$10+'СЕТ СН'!$I$5-'СЕТ СН'!$I$24</f>
        <v>3096.7093552200004</v>
      </c>
      <c r="F143" s="36">
        <f>SUMIFS(СВЦЭМ!$D$33:$D$776,СВЦЭМ!$A$33:$A$776,$A143,СВЦЭМ!$B$33:$B$776,F$119)+'СЕТ СН'!$I$14+СВЦЭМ!$D$10+'СЕТ СН'!$I$5-'СЕТ СН'!$I$24</f>
        <v>3084.6643282300001</v>
      </c>
      <c r="G143" s="36">
        <f>SUMIFS(СВЦЭМ!$D$33:$D$776,СВЦЭМ!$A$33:$A$776,$A143,СВЦЭМ!$B$33:$B$776,G$119)+'СЕТ СН'!$I$14+СВЦЭМ!$D$10+'СЕТ СН'!$I$5-'СЕТ СН'!$I$24</f>
        <v>3081.5760396599999</v>
      </c>
      <c r="H143" s="36">
        <f>SUMIFS(СВЦЭМ!$D$33:$D$776,СВЦЭМ!$A$33:$A$776,$A143,СВЦЭМ!$B$33:$B$776,H$119)+'СЕТ СН'!$I$14+СВЦЭМ!$D$10+'СЕТ СН'!$I$5-'СЕТ СН'!$I$24</f>
        <v>3071.7628276200003</v>
      </c>
      <c r="I143" s="36">
        <f>SUMIFS(СВЦЭМ!$D$33:$D$776,СВЦЭМ!$A$33:$A$776,$A143,СВЦЭМ!$B$33:$B$776,I$119)+'СЕТ СН'!$I$14+СВЦЭМ!$D$10+'СЕТ СН'!$I$5-'СЕТ СН'!$I$24</f>
        <v>3029.8767440800002</v>
      </c>
      <c r="J143" s="36">
        <f>SUMIFS(СВЦЭМ!$D$33:$D$776,СВЦЭМ!$A$33:$A$776,$A143,СВЦЭМ!$B$33:$B$776,J$119)+'СЕТ СН'!$I$14+СВЦЭМ!$D$10+'СЕТ СН'!$I$5-'СЕТ СН'!$I$24</f>
        <v>2999.9598135000001</v>
      </c>
      <c r="K143" s="36">
        <f>SUMIFS(СВЦЭМ!$D$33:$D$776,СВЦЭМ!$A$33:$A$776,$A143,СВЦЭМ!$B$33:$B$776,K$119)+'СЕТ СН'!$I$14+СВЦЭМ!$D$10+'СЕТ СН'!$I$5-'СЕТ СН'!$I$24</f>
        <v>2965.1508446000003</v>
      </c>
      <c r="L143" s="36">
        <f>SUMIFS(СВЦЭМ!$D$33:$D$776,СВЦЭМ!$A$33:$A$776,$A143,СВЦЭМ!$B$33:$B$776,L$119)+'СЕТ СН'!$I$14+СВЦЭМ!$D$10+'СЕТ СН'!$I$5-'СЕТ СН'!$I$24</f>
        <v>2958.7305432200001</v>
      </c>
      <c r="M143" s="36">
        <f>SUMIFS(СВЦЭМ!$D$33:$D$776,СВЦЭМ!$A$33:$A$776,$A143,СВЦЭМ!$B$33:$B$776,M$119)+'СЕТ СН'!$I$14+СВЦЭМ!$D$10+'СЕТ СН'!$I$5-'СЕТ СН'!$I$24</f>
        <v>2940.18654853</v>
      </c>
      <c r="N143" s="36">
        <f>SUMIFS(СВЦЭМ!$D$33:$D$776,СВЦЭМ!$A$33:$A$776,$A143,СВЦЭМ!$B$33:$B$776,N$119)+'СЕТ СН'!$I$14+СВЦЭМ!$D$10+'СЕТ СН'!$I$5-'СЕТ СН'!$I$24</f>
        <v>2927.6963479200003</v>
      </c>
      <c r="O143" s="36">
        <f>SUMIFS(СВЦЭМ!$D$33:$D$776,СВЦЭМ!$A$33:$A$776,$A143,СВЦЭМ!$B$33:$B$776,O$119)+'СЕТ СН'!$I$14+СВЦЭМ!$D$10+'СЕТ СН'!$I$5-'СЕТ СН'!$I$24</f>
        <v>2931.2991023300001</v>
      </c>
      <c r="P143" s="36">
        <f>SUMIFS(СВЦЭМ!$D$33:$D$776,СВЦЭМ!$A$33:$A$776,$A143,СВЦЭМ!$B$33:$B$776,P$119)+'СЕТ СН'!$I$14+СВЦЭМ!$D$10+'СЕТ СН'!$I$5-'СЕТ СН'!$I$24</f>
        <v>2960.7512324300001</v>
      </c>
      <c r="Q143" s="36">
        <f>SUMIFS(СВЦЭМ!$D$33:$D$776,СВЦЭМ!$A$33:$A$776,$A143,СВЦЭМ!$B$33:$B$776,Q$119)+'СЕТ СН'!$I$14+СВЦЭМ!$D$10+'СЕТ СН'!$I$5-'СЕТ СН'!$I$24</f>
        <v>2976.3360041599999</v>
      </c>
      <c r="R143" s="36">
        <f>SUMIFS(СВЦЭМ!$D$33:$D$776,СВЦЭМ!$A$33:$A$776,$A143,СВЦЭМ!$B$33:$B$776,R$119)+'СЕТ СН'!$I$14+СВЦЭМ!$D$10+'СЕТ СН'!$I$5-'СЕТ СН'!$I$24</f>
        <v>2965.3498132000004</v>
      </c>
      <c r="S143" s="36">
        <f>SUMIFS(СВЦЭМ!$D$33:$D$776,СВЦЭМ!$A$33:$A$776,$A143,СВЦЭМ!$B$33:$B$776,S$119)+'СЕТ СН'!$I$14+СВЦЭМ!$D$10+'СЕТ СН'!$I$5-'СЕТ СН'!$I$24</f>
        <v>2946.3399918800001</v>
      </c>
      <c r="T143" s="36">
        <f>SUMIFS(СВЦЭМ!$D$33:$D$776,СВЦЭМ!$A$33:$A$776,$A143,СВЦЭМ!$B$33:$B$776,T$119)+'СЕТ СН'!$I$14+СВЦЭМ!$D$10+'СЕТ СН'!$I$5-'СЕТ СН'!$I$24</f>
        <v>2935.9293774500002</v>
      </c>
      <c r="U143" s="36">
        <f>SUMIFS(СВЦЭМ!$D$33:$D$776,СВЦЭМ!$A$33:$A$776,$A143,СВЦЭМ!$B$33:$B$776,U$119)+'СЕТ СН'!$I$14+СВЦЭМ!$D$10+'СЕТ СН'!$I$5-'СЕТ СН'!$I$24</f>
        <v>2909.7520533800002</v>
      </c>
      <c r="V143" s="36">
        <f>SUMIFS(СВЦЭМ!$D$33:$D$776,СВЦЭМ!$A$33:$A$776,$A143,СВЦЭМ!$B$33:$B$776,V$119)+'СЕТ СН'!$I$14+СВЦЭМ!$D$10+'СЕТ СН'!$I$5-'СЕТ СН'!$I$24</f>
        <v>2896.4939498100002</v>
      </c>
      <c r="W143" s="36">
        <f>SUMIFS(СВЦЭМ!$D$33:$D$776,СВЦЭМ!$A$33:$A$776,$A143,СВЦЭМ!$B$33:$B$776,W$119)+'СЕТ СН'!$I$14+СВЦЭМ!$D$10+'СЕТ СН'!$I$5-'СЕТ СН'!$I$24</f>
        <v>2901.3866311000002</v>
      </c>
      <c r="X143" s="36">
        <f>SUMIFS(СВЦЭМ!$D$33:$D$776,СВЦЭМ!$A$33:$A$776,$A143,СВЦЭМ!$B$33:$B$776,X$119)+'СЕТ СН'!$I$14+СВЦЭМ!$D$10+'СЕТ СН'!$I$5-'СЕТ СН'!$I$24</f>
        <v>2962.9979452500002</v>
      </c>
      <c r="Y143" s="36">
        <f>SUMIFS(СВЦЭМ!$D$33:$D$776,СВЦЭМ!$A$33:$A$776,$A143,СВЦЭМ!$B$33:$B$776,Y$119)+'СЕТ СН'!$I$14+СВЦЭМ!$D$10+'СЕТ СН'!$I$5-'СЕТ СН'!$I$24</f>
        <v>3033.27272924</v>
      </c>
    </row>
    <row r="144" spans="1:25" ht="15.75" x14ac:dyDescent="0.2">
      <c r="A144" s="35">
        <f t="shared" si="3"/>
        <v>43549</v>
      </c>
      <c r="B144" s="36">
        <f>SUMIFS(СВЦЭМ!$D$33:$D$776,СВЦЭМ!$A$33:$A$776,$A144,СВЦЭМ!$B$33:$B$776,B$119)+'СЕТ СН'!$I$14+СВЦЭМ!$D$10+'СЕТ СН'!$I$5-'СЕТ СН'!$I$24</f>
        <v>2988.2094044800001</v>
      </c>
      <c r="C144" s="36">
        <f>SUMIFS(СВЦЭМ!$D$33:$D$776,СВЦЭМ!$A$33:$A$776,$A144,СВЦЭМ!$B$33:$B$776,C$119)+'СЕТ СН'!$I$14+СВЦЭМ!$D$10+'СЕТ СН'!$I$5-'СЕТ СН'!$I$24</f>
        <v>2998.9764419600001</v>
      </c>
      <c r="D144" s="36">
        <f>SUMIFS(СВЦЭМ!$D$33:$D$776,СВЦЭМ!$A$33:$A$776,$A144,СВЦЭМ!$B$33:$B$776,D$119)+'СЕТ СН'!$I$14+СВЦЭМ!$D$10+'СЕТ СН'!$I$5-'СЕТ СН'!$I$24</f>
        <v>3024.61933292</v>
      </c>
      <c r="E144" s="36">
        <f>SUMIFS(СВЦЭМ!$D$33:$D$776,СВЦЭМ!$A$33:$A$776,$A144,СВЦЭМ!$B$33:$B$776,E$119)+'СЕТ СН'!$I$14+СВЦЭМ!$D$10+'СЕТ СН'!$I$5-'СЕТ СН'!$I$24</f>
        <v>3019.4156358200003</v>
      </c>
      <c r="F144" s="36">
        <f>SUMIFS(СВЦЭМ!$D$33:$D$776,СВЦЭМ!$A$33:$A$776,$A144,СВЦЭМ!$B$33:$B$776,F$119)+'СЕТ СН'!$I$14+СВЦЭМ!$D$10+'СЕТ СН'!$I$5-'СЕТ СН'!$I$24</f>
        <v>3017.5395222300003</v>
      </c>
      <c r="G144" s="36">
        <f>SUMIFS(СВЦЭМ!$D$33:$D$776,СВЦЭМ!$A$33:$A$776,$A144,СВЦЭМ!$B$33:$B$776,G$119)+'СЕТ СН'!$I$14+СВЦЭМ!$D$10+'СЕТ СН'!$I$5-'СЕТ СН'!$I$24</f>
        <v>3009.4379137800001</v>
      </c>
      <c r="H144" s="36">
        <f>SUMIFS(СВЦЭМ!$D$33:$D$776,СВЦЭМ!$A$33:$A$776,$A144,СВЦЭМ!$B$33:$B$776,H$119)+'СЕТ СН'!$I$14+СВЦЭМ!$D$10+'СЕТ СН'!$I$5-'СЕТ СН'!$I$24</f>
        <v>2985.35408968</v>
      </c>
      <c r="I144" s="36">
        <f>SUMIFS(СВЦЭМ!$D$33:$D$776,СВЦЭМ!$A$33:$A$776,$A144,СВЦЭМ!$B$33:$B$776,I$119)+'СЕТ СН'!$I$14+СВЦЭМ!$D$10+'СЕТ СН'!$I$5-'СЕТ СН'!$I$24</f>
        <v>2973.7914401400003</v>
      </c>
      <c r="J144" s="36">
        <f>SUMIFS(СВЦЭМ!$D$33:$D$776,СВЦЭМ!$A$33:$A$776,$A144,СВЦЭМ!$B$33:$B$776,J$119)+'СЕТ СН'!$I$14+СВЦЭМ!$D$10+'СЕТ СН'!$I$5-'СЕТ СН'!$I$24</f>
        <v>2926.23045353</v>
      </c>
      <c r="K144" s="36">
        <f>SUMIFS(СВЦЭМ!$D$33:$D$776,СВЦЭМ!$A$33:$A$776,$A144,СВЦЭМ!$B$33:$B$776,K$119)+'СЕТ СН'!$I$14+СВЦЭМ!$D$10+'СЕТ СН'!$I$5-'СЕТ СН'!$I$24</f>
        <v>2938.9449161800003</v>
      </c>
      <c r="L144" s="36">
        <f>SUMIFS(СВЦЭМ!$D$33:$D$776,СВЦЭМ!$A$33:$A$776,$A144,СВЦЭМ!$B$33:$B$776,L$119)+'СЕТ СН'!$I$14+СВЦЭМ!$D$10+'СЕТ СН'!$I$5-'СЕТ СН'!$I$24</f>
        <v>2961.8046575100002</v>
      </c>
      <c r="M144" s="36">
        <f>SUMIFS(СВЦЭМ!$D$33:$D$776,СВЦЭМ!$A$33:$A$776,$A144,СВЦЭМ!$B$33:$B$776,M$119)+'СЕТ СН'!$I$14+СВЦЭМ!$D$10+'СЕТ СН'!$I$5-'СЕТ СН'!$I$24</f>
        <v>2994.8952576900001</v>
      </c>
      <c r="N144" s="36">
        <f>SUMIFS(СВЦЭМ!$D$33:$D$776,СВЦЭМ!$A$33:$A$776,$A144,СВЦЭМ!$B$33:$B$776,N$119)+'СЕТ СН'!$I$14+СВЦЭМ!$D$10+'СЕТ СН'!$I$5-'СЕТ СН'!$I$24</f>
        <v>3034.7422744700002</v>
      </c>
      <c r="O144" s="36">
        <f>SUMIFS(СВЦЭМ!$D$33:$D$776,СВЦЭМ!$A$33:$A$776,$A144,СВЦЭМ!$B$33:$B$776,O$119)+'СЕТ СН'!$I$14+СВЦЭМ!$D$10+'СЕТ СН'!$I$5-'СЕТ СН'!$I$24</f>
        <v>3040.84250432</v>
      </c>
      <c r="P144" s="36">
        <f>SUMIFS(СВЦЭМ!$D$33:$D$776,СВЦЭМ!$A$33:$A$776,$A144,СВЦЭМ!$B$33:$B$776,P$119)+'СЕТ СН'!$I$14+СВЦЭМ!$D$10+'СЕТ СН'!$I$5-'СЕТ СН'!$I$24</f>
        <v>3042.5365174600001</v>
      </c>
      <c r="Q144" s="36">
        <f>SUMIFS(СВЦЭМ!$D$33:$D$776,СВЦЭМ!$A$33:$A$776,$A144,СВЦЭМ!$B$33:$B$776,Q$119)+'СЕТ СН'!$I$14+СВЦЭМ!$D$10+'СЕТ СН'!$I$5-'СЕТ СН'!$I$24</f>
        <v>3038.5102065900001</v>
      </c>
      <c r="R144" s="36">
        <f>SUMIFS(СВЦЭМ!$D$33:$D$776,СВЦЭМ!$A$33:$A$776,$A144,СВЦЭМ!$B$33:$B$776,R$119)+'СЕТ СН'!$I$14+СВЦЭМ!$D$10+'СЕТ СН'!$I$5-'СЕТ СН'!$I$24</f>
        <v>3014.40501907</v>
      </c>
      <c r="S144" s="36">
        <f>SUMIFS(СВЦЭМ!$D$33:$D$776,СВЦЭМ!$A$33:$A$776,$A144,СВЦЭМ!$B$33:$B$776,S$119)+'СЕТ СН'!$I$14+СВЦЭМ!$D$10+'СЕТ СН'!$I$5-'СЕТ СН'!$I$24</f>
        <v>2976.1306994300003</v>
      </c>
      <c r="T144" s="36">
        <f>SUMIFS(СВЦЭМ!$D$33:$D$776,СВЦЭМ!$A$33:$A$776,$A144,СВЦЭМ!$B$33:$B$776,T$119)+'СЕТ СН'!$I$14+СВЦЭМ!$D$10+'СЕТ СН'!$I$5-'СЕТ СН'!$I$24</f>
        <v>2956.6726246600001</v>
      </c>
      <c r="U144" s="36">
        <f>SUMIFS(СВЦЭМ!$D$33:$D$776,СВЦЭМ!$A$33:$A$776,$A144,СВЦЭМ!$B$33:$B$776,U$119)+'СЕТ СН'!$I$14+СВЦЭМ!$D$10+'СЕТ СН'!$I$5-'СЕТ СН'!$I$24</f>
        <v>2936.21560877</v>
      </c>
      <c r="V144" s="36">
        <f>SUMIFS(СВЦЭМ!$D$33:$D$776,СВЦЭМ!$A$33:$A$776,$A144,СВЦЭМ!$B$33:$B$776,V$119)+'СЕТ СН'!$I$14+СВЦЭМ!$D$10+'СЕТ СН'!$I$5-'СЕТ СН'!$I$24</f>
        <v>2929.4880064200001</v>
      </c>
      <c r="W144" s="36">
        <f>SUMIFS(СВЦЭМ!$D$33:$D$776,СВЦЭМ!$A$33:$A$776,$A144,СВЦЭМ!$B$33:$B$776,W$119)+'СЕТ СН'!$I$14+СВЦЭМ!$D$10+'СЕТ СН'!$I$5-'СЕТ СН'!$I$24</f>
        <v>2924.3635150099999</v>
      </c>
      <c r="X144" s="36">
        <f>SUMIFS(СВЦЭМ!$D$33:$D$776,СВЦЭМ!$A$33:$A$776,$A144,СВЦЭМ!$B$33:$B$776,X$119)+'СЕТ СН'!$I$14+СВЦЭМ!$D$10+'СЕТ СН'!$I$5-'СЕТ СН'!$I$24</f>
        <v>2966.0858815300003</v>
      </c>
      <c r="Y144" s="36">
        <f>SUMIFS(СВЦЭМ!$D$33:$D$776,СВЦЭМ!$A$33:$A$776,$A144,СВЦЭМ!$B$33:$B$776,Y$119)+'СЕТ СН'!$I$14+СВЦЭМ!$D$10+'СЕТ СН'!$I$5-'СЕТ СН'!$I$24</f>
        <v>3012.8793260299999</v>
      </c>
    </row>
    <row r="145" spans="1:27" ht="15.75" x14ac:dyDescent="0.2">
      <c r="A145" s="35">
        <f t="shared" si="3"/>
        <v>43550</v>
      </c>
      <c r="B145" s="36">
        <f>SUMIFS(СВЦЭМ!$D$33:$D$776,СВЦЭМ!$A$33:$A$776,$A145,СВЦЭМ!$B$33:$B$776,B$119)+'СЕТ СН'!$I$14+СВЦЭМ!$D$10+'СЕТ СН'!$I$5-'СЕТ СН'!$I$24</f>
        <v>2990.4853646600004</v>
      </c>
      <c r="C145" s="36">
        <f>SUMIFS(СВЦЭМ!$D$33:$D$776,СВЦЭМ!$A$33:$A$776,$A145,СВЦЭМ!$B$33:$B$776,C$119)+'СЕТ СН'!$I$14+СВЦЭМ!$D$10+'СЕТ СН'!$I$5-'СЕТ СН'!$I$24</f>
        <v>3040.6675719</v>
      </c>
      <c r="D145" s="36">
        <f>SUMIFS(СВЦЭМ!$D$33:$D$776,СВЦЭМ!$A$33:$A$776,$A145,СВЦЭМ!$B$33:$B$776,D$119)+'СЕТ СН'!$I$14+СВЦЭМ!$D$10+'СЕТ СН'!$I$5-'СЕТ СН'!$I$24</f>
        <v>3092.1424883200002</v>
      </c>
      <c r="E145" s="36">
        <f>SUMIFS(СВЦЭМ!$D$33:$D$776,СВЦЭМ!$A$33:$A$776,$A145,СВЦЭМ!$B$33:$B$776,E$119)+'СЕТ СН'!$I$14+СВЦЭМ!$D$10+'СЕТ СН'!$I$5-'СЕТ СН'!$I$24</f>
        <v>3104.4001150000004</v>
      </c>
      <c r="F145" s="36">
        <f>SUMIFS(СВЦЭМ!$D$33:$D$776,СВЦЭМ!$A$33:$A$776,$A145,СВЦЭМ!$B$33:$B$776,F$119)+'СЕТ СН'!$I$14+СВЦЭМ!$D$10+'СЕТ СН'!$I$5-'СЕТ СН'!$I$24</f>
        <v>3086.0731798900001</v>
      </c>
      <c r="G145" s="36">
        <f>SUMIFS(СВЦЭМ!$D$33:$D$776,СВЦЭМ!$A$33:$A$776,$A145,СВЦЭМ!$B$33:$B$776,G$119)+'СЕТ СН'!$I$14+СВЦЭМ!$D$10+'СЕТ СН'!$I$5-'СЕТ СН'!$I$24</f>
        <v>3073.5993562900003</v>
      </c>
      <c r="H145" s="36">
        <f>SUMIFS(СВЦЭМ!$D$33:$D$776,СВЦЭМ!$A$33:$A$776,$A145,СВЦЭМ!$B$33:$B$776,H$119)+'СЕТ СН'!$I$14+СВЦЭМ!$D$10+'СЕТ СН'!$I$5-'СЕТ СН'!$I$24</f>
        <v>3014.6257549500001</v>
      </c>
      <c r="I145" s="36">
        <f>SUMIFS(СВЦЭМ!$D$33:$D$776,СВЦЭМ!$A$33:$A$776,$A145,СВЦЭМ!$B$33:$B$776,I$119)+'СЕТ СН'!$I$14+СВЦЭМ!$D$10+'СЕТ СН'!$I$5-'СЕТ СН'!$I$24</f>
        <v>2985.2382065800002</v>
      </c>
      <c r="J145" s="36">
        <f>SUMIFS(СВЦЭМ!$D$33:$D$776,СВЦЭМ!$A$33:$A$776,$A145,СВЦЭМ!$B$33:$B$776,J$119)+'СЕТ СН'!$I$14+СВЦЭМ!$D$10+'СЕТ СН'!$I$5-'СЕТ СН'!$I$24</f>
        <v>2938.17286797</v>
      </c>
      <c r="K145" s="36">
        <f>SUMIFS(СВЦЭМ!$D$33:$D$776,СВЦЭМ!$A$33:$A$776,$A145,СВЦЭМ!$B$33:$B$776,K$119)+'СЕТ СН'!$I$14+СВЦЭМ!$D$10+'СЕТ СН'!$I$5-'СЕТ СН'!$I$24</f>
        <v>2923.1486095300002</v>
      </c>
      <c r="L145" s="36">
        <f>SUMIFS(СВЦЭМ!$D$33:$D$776,СВЦЭМ!$A$33:$A$776,$A145,СВЦЭМ!$B$33:$B$776,L$119)+'СЕТ СН'!$I$14+СВЦЭМ!$D$10+'СЕТ СН'!$I$5-'СЕТ СН'!$I$24</f>
        <v>2920.75012259</v>
      </c>
      <c r="M145" s="36">
        <f>SUMIFS(СВЦЭМ!$D$33:$D$776,СВЦЭМ!$A$33:$A$776,$A145,СВЦЭМ!$B$33:$B$776,M$119)+'СЕТ СН'!$I$14+СВЦЭМ!$D$10+'СЕТ СН'!$I$5-'СЕТ СН'!$I$24</f>
        <v>2940.9185946900002</v>
      </c>
      <c r="N145" s="36">
        <f>SUMIFS(СВЦЭМ!$D$33:$D$776,СВЦЭМ!$A$33:$A$776,$A145,СВЦЭМ!$B$33:$B$776,N$119)+'СЕТ СН'!$I$14+СВЦЭМ!$D$10+'СЕТ СН'!$I$5-'СЕТ СН'!$I$24</f>
        <v>2966.4500482000003</v>
      </c>
      <c r="O145" s="36">
        <f>SUMIFS(СВЦЭМ!$D$33:$D$776,СВЦЭМ!$A$33:$A$776,$A145,СВЦЭМ!$B$33:$B$776,O$119)+'СЕТ СН'!$I$14+СВЦЭМ!$D$10+'СЕТ СН'!$I$5-'СЕТ СН'!$I$24</f>
        <v>2974.1289787000001</v>
      </c>
      <c r="P145" s="36">
        <f>SUMIFS(СВЦЭМ!$D$33:$D$776,СВЦЭМ!$A$33:$A$776,$A145,СВЦЭМ!$B$33:$B$776,P$119)+'СЕТ СН'!$I$14+СВЦЭМ!$D$10+'СЕТ СН'!$I$5-'СЕТ СН'!$I$24</f>
        <v>2990.3043630900002</v>
      </c>
      <c r="Q145" s="36">
        <f>SUMIFS(СВЦЭМ!$D$33:$D$776,СВЦЭМ!$A$33:$A$776,$A145,СВЦЭМ!$B$33:$B$776,Q$119)+'СЕТ СН'!$I$14+СВЦЭМ!$D$10+'СЕТ СН'!$I$5-'СЕТ СН'!$I$24</f>
        <v>2987.1156284400004</v>
      </c>
      <c r="R145" s="36">
        <f>SUMIFS(СВЦЭМ!$D$33:$D$776,СВЦЭМ!$A$33:$A$776,$A145,СВЦЭМ!$B$33:$B$776,R$119)+'СЕТ СН'!$I$14+СВЦЭМ!$D$10+'СЕТ СН'!$I$5-'СЕТ СН'!$I$24</f>
        <v>2967.74008976</v>
      </c>
      <c r="S145" s="36">
        <f>SUMIFS(СВЦЭМ!$D$33:$D$776,СВЦЭМ!$A$33:$A$776,$A145,СВЦЭМ!$B$33:$B$776,S$119)+'СЕТ СН'!$I$14+СВЦЭМ!$D$10+'СЕТ СН'!$I$5-'СЕТ СН'!$I$24</f>
        <v>2923.1017327300001</v>
      </c>
      <c r="T145" s="36">
        <f>SUMIFS(СВЦЭМ!$D$33:$D$776,СВЦЭМ!$A$33:$A$776,$A145,СВЦЭМ!$B$33:$B$776,T$119)+'СЕТ СН'!$I$14+СВЦЭМ!$D$10+'СЕТ СН'!$I$5-'СЕТ СН'!$I$24</f>
        <v>2909.4596380100002</v>
      </c>
      <c r="U145" s="36">
        <f>SUMIFS(СВЦЭМ!$D$33:$D$776,СВЦЭМ!$A$33:$A$776,$A145,СВЦЭМ!$B$33:$B$776,U$119)+'СЕТ СН'!$I$14+СВЦЭМ!$D$10+'СЕТ СН'!$I$5-'СЕТ СН'!$I$24</f>
        <v>2893.5069927300001</v>
      </c>
      <c r="V145" s="36">
        <f>SUMIFS(СВЦЭМ!$D$33:$D$776,СВЦЭМ!$A$33:$A$776,$A145,СВЦЭМ!$B$33:$B$776,V$119)+'СЕТ СН'!$I$14+СВЦЭМ!$D$10+'СЕТ СН'!$I$5-'СЕТ СН'!$I$24</f>
        <v>2893.5690754699999</v>
      </c>
      <c r="W145" s="36">
        <f>SUMIFS(СВЦЭМ!$D$33:$D$776,СВЦЭМ!$A$33:$A$776,$A145,СВЦЭМ!$B$33:$B$776,W$119)+'СЕТ СН'!$I$14+СВЦЭМ!$D$10+'СЕТ СН'!$I$5-'СЕТ СН'!$I$24</f>
        <v>2897.31737733</v>
      </c>
      <c r="X145" s="36">
        <f>SUMIFS(СВЦЭМ!$D$33:$D$776,СВЦЭМ!$A$33:$A$776,$A145,СВЦЭМ!$B$33:$B$776,X$119)+'СЕТ СН'!$I$14+СВЦЭМ!$D$10+'СЕТ СН'!$I$5-'СЕТ СН'!$I$24</f>
        <v>2948.6115004500002</v>
      </c>
      <c r="Y145" s="36">
        <f>SUMIFS(СВЦЭМ!$D$33:$D$776,СВЦЭМ!$A$33:$A$776,$A145,СВЦЭМ!$B$33:$B$776,Y$119)+'СЕТ СН'!$I$14+СВЦЭМ!$D$10+'СЕТ СН'!$I$5-'СЕТ СН'!$I$24</f>
        <v>3005.8840066000002</v>
      </c>
    </row>
    <row r="146" spans="1:27" ht="15.75" x14ac:dyDescent="0.2">
      <c r="A146" s="35">
        <f t="shared" si="3"/>
        <v>43551</v>
      </c>
      <c r="B146" s="36">
        <f>SUMIFS(СВЦЭМ!$D$33:$D$776,СВЦЭМ!$A$33:$A$776,$A146,СВЦЭМ!$B$33:$B$776,B$119)+'СЕТ СН'!$I$14+СВЦЭМ!$D$10+'СЕТ СН'!$I$5-'СЕТ СН'!$I$24</f>
        <v>3044.1306500800001</v>
      </c>
      <c r="C146" s="36">
        <f>SUMIFS(СВЦЭМ!$D$33:$D$776,СВЦЭМ!$A$33:$A$776,$A146,СВЦЭМ!$B$33:$B$776,C$119)+'СЕТ СН'!$I$14+СВЦЭМ!$D$10+'СЕТ СН'!$I$5-'СЕТ СН'!$I$24</f>
        <v>3065.48775028</v>
      </c>
      <c r="D146" s="36">
        <f>SUMIFS(СВЦЭМ!$D$33:$D$776,СВЦЭМ!$A$33:$A$776,$A146,СВЦЭМ!$B$33:$B$776,D$119)+'СЕТ СН'!$I$14+СВЦЭМ!$D$10+'СЕТ СН'!$I$5-'СЕТ СН'!$I$24</f>
        <v>3085.3801605900003</v>
      </c>
      <c r="E146" s="36">
        <f>SUMIFS(СВЦЭМ!$D$33:$D$776,СВЦЭМ!$A$33:$A$776,$A146,СВЦЭМ!$B$33:$B$776,E$119)+'СЕТ СН'!$I$14+СВЦЭМ!$D$10+'СЕТ СН'!$I$5-'СЕТ СН'!$I$24</f>
        <v>3095.2138399800001</v>
      </c>
      <c r="F146" s="36">
        <f>SUMIFS(СВЦЭМ!$D$33:$D$776,СВЦЭМ!$A$33:$A$776,$A146,СВЦЭМ!$B$33:$B$776,F$119)+'СЕТ СН'!$I$14+СВЦЭМ!$D$10+'СЕТ СН'!$I$5-'СЕТ СН'!$I$24</f>
        <v>3099.27541909</v>
      </c>
      <c r="G146" s="36">
        <f>SUMIFS(СВЦЭМ!$D$33:$D$776,СВЦЭМ!$A$33:$A$776,$A146,СВЦЭМ!$B$33:$B$776,G$119)+'СЕТ СН'!$I$14+СВЦЭМ!$D$10+'СЕТ СН'!$I$5-'СЕТ СН'!$I$24</f>
        <v>3061.47092677</v>
      </c>
      <c r="H146" s="36">
        <f>SUMIFS(СВЦЭМ!$D$33:$D$776,СВЦЭМ!$A$33:$A$776,$A146,СВЦЭМ!$B$33:$B$776,H$119)+'СЕТ СН'!$I$14+СВЦЭМ!$D$10+'СЕТ СН'!$I$5-'СЕТ СН'!$I$24</f>
        <v>3032.8430121700003</v>
      </c>
      <c r="I146" s="36">
        <f>SUMIFS(СВЦЭМ!$D$33:$D$776,СВЦЭМ!$A$33:$A$776,$A146,СВЦЭМ!$B$33:$B$776,I$119)+'СЕТ СН'!$I$14+СВЦЭМ!$D$10+'СЕТ СН'!$I$5-'СЕТ СН'!$I$24</f>
        <v>2978.9667266599999</v>
      </c>
      <c r="J146" s="36">
        <f>SUMIFS(СВЦЭМ!$D$33:$D$776,СВЦЭМ!$A$33:$A$776,$A146,СВЦЭМ!$B$33:$B$776,J$119)+'СЕТ СН'!$I$14+СВЦЭМ!$D$10+'СЕТ СН'!$I$5-'СЕТ СН'!$I$24</f>
        <v>2931.7362722900002</v>
      </c>
      <c r="K146" s="36">
        <f>SUMIFS(СВЦЭМ!$D$33:$D$776,СВЦЭМ!$A$33:$A$776,$A146,СВЦЭМ!$B$33:$B$776,K$119)+'СЕТ СН'!$I$14+СВЦЭМ!$D$10+'СЕТ СН'!$I$5-'СЕТ СН'!$I$24</f>
        <v>2917.2666382800003</v>
      </c>
      <c r="L146" s="36">
        <f>SUMIFS(СВЦЭМ!$D$33:$D$776,СВЦЭМ!$A$33:$A$776,$A146,СВЦЭМ!$B$33:$B$776,L$119)+'СЕТ СН'!$I$14+СВЦЭМ!$D$10+'СЕТ СН'!$I$5-'СЕТ СН'!$I$24</f>
        <v>2920.5168991500004</v>
      </c>
      <c r="M146" s="36">
        <f>SUMIFS(СВЦЭМ!$D$33:$D$776,СВЦЭМ!$A$33:$A$776,$A146,СВЦЭМ!$B$33:$B$776,M$119)+'СЕТ СН'!$I$14+СВЦЭМ!$D$10+'СЕТ СН'!$I$5-'СЕТ СН'!$I$24</f>
        <v>2936.3118905300003</v>
      </c>
      <c r="N146" s="36">
        <f>SUMIFS(СВЦЭМ!$D$33:$D$776,СВЦЭМ!$A$33:$A$776,$A146,СВЦЭМ!$B$33:$B$776,N$119)+'СЕТ СН'!$I$14+СВЦЭМ!$D$10+'СЕТ СН'!$I$5-'СЕТ СН'!$I$24</f>
        <v>2980.7965097200004</v>
      </c>
      <c r="O146" s="36">
        <f>SUMIFS(СВЦЭМ!$D$33:$D$776,СВЦЭМ!$A$33:$A$776,$A146,СВЦЭМ!$B$33:$B$776,O$119)+'СЕТ СН'!$I$14+СВЦЭМ!$D$10+'СЕТ СН'!$I$5-'СЕТ СН'!$I$24</f>
        <v>2986.1506563500002</v>
      </c>
      <c r="P146" s="36">
        <f>SUMIFS(СВЦЭМ!$D$33:$D$776,СВЦЭМ!$A$33:$A$776,$A146,СВЦЭМ!$B$33:$B$776,P$119)+'СЕТ СН'!$I$14+СВЦЭМ!$D$10+'СЕТ СН'!$I$5-'СЕТ СН'!$I$24</f>
        <v>3007.5315683700001</v>
      </c>
      <c r="Q146" s="36">
        <f>SUMIFS(СВЦЭМ!$D$33:$D$776,СВЦЭМ!$A$33:$A$776,$A146,СВЦЭМ!$B$33:$B$776,Q$119)+'СЕТ СН'!$I$14+СВЦЭМ!$D$10+'СЕТ СН'!$I$5-'СЕТ СН'!$I$24</f>
        <v>3000.52410934</v>
      </c>
      <c r="R146" s="36">
        <f>SUMIFS(СВЦЭМ!$D$33:$D$776,СВЦЭМ!$A$33:$A$776,$A146,СВЦЭМ!$B$33:$B$776,R$119)+'СЕТ СН'!$I$14+СВЦЭМ!$D$10+'СЕТ СН'!$I$5-'СЕТ СН'!$I$24</f>
        <v>2971.2121785200002</v>
      </c>
      <c r="S146" s="36">
        <f>SUMIFS(СВЦЭМ!$D$33:$D$776,СВЦЭМ!$A$33:$A$776,$A146,СВЦЭМ!$B$33:$B$776,S$119)+'СЕТ СН'!$I$14+СВЦЭМ!$D$10+'СЕТ СН'!$I$5-'СЕТ СН'!$I$24</f>
        <v>2934.0506559600003</v>
      </c>
      <c r="T146" s="36">
        <f>SUMIFS(СВЦЭМ!$D$33:$D$776,СВЦЭМ!$A$33:$A$776,$A146,СВЦЭМ!$B$33:$B$776,T$119)+'СЕТ СН'!$I$14+СВЦЭМ!$D$10+'СЕТ СН'!$I$5-'СЕТ СН'!$I$24</f>
        <v>2916.65393159</v>
      </c>
      <c r="U146" s="36">
        <f>SUMIFS(СВЦЭМ!$D$33:$D$776,СВЦЭМ!$A$33:$A$776,$A146,СВЦЭМ!$B$33:$B$776,U$119)+'СЕТ СН'!$I$14+СВЦЭМ!$D$10+'СЕТ СН'!$I$5-'СЕТ СН'!$I$24</f>
        <v>2909.1995980000002</v>
      </c>
      <c r="V146" s="36">
        <f>SUMIFS(СВЦЭМ!$D$33:$D$776,СВЦЭМ!$A$33:$A$776,$A146,СВЦЭМ!$B$33:$B$776,V$119)+'СЕТ СН'!$I$14+СВЦЭМ!$D$10+'СЕТ СН'!$I$5-'СЕТ СН'!$I$24</f>
        <v>2902.9383884700001</v>
      </c>
      <c r="W146" s="36">
        <f>SUMIFS(СВЦЭМ!$D$33:$D$776,СВЦЭМ!$A$33:$A$776,$A146,СВЦЭМ!$B$33:$B$776,W$119)+'СЕТ СН'!$I$14+СВЦЭМ!$D$10+'СЕТ СН'!$I$5-'СЕТ СН'!$I$24</f>
        <v>2898.1175438800001</v>
      </c>
      <c r="X146" s="36">
        <f>SUMIFS(СВЦЭМ!$D$33:$D$776,СВЦЭМ!$A$33:$A$776,$A146,СВЦЭМ!$B$33:$B$776,X$119)+'СЕТ СН'!$I$14+СВЦЭМ!$D$10+'СЕТ СН'!$I$5-'СЕТ СН'!$I$24</f>
        <v>2954.1286506400002</v>
      </c>
      <c r="Y146" s="36">
        <f>SUMIFS(СВЦЭМ!$D$33:$D$776,СВЦЭМ!$A$33:$A$776,$A146,СВЦЭМ!$B$33:$B$776,Y$119)+'СЕТ СН'!$I$14+СВЦЭМ!$D$10+'СЕТ СН'!$I$5-'СЕТ СН'!$I$24</f>
        <v>3006.2284561900001</v>
      </c>
    </row>
    <row r="147" spans="1:27" ht="15.75" x14ac:dyDescent="0.2">
      <c r="A147" s="35">
        <f t="shared" si="3"/>
        <v>43552</v>
      </c>
      <c r="B147" s="36">
        <f>SUMIFS(СВЦЭМ!$D$33:$D$776,СВЦЭМ!$A$33:$A$776,$A147,СВЦЭМ!$B$33:$B$776,B$119)+'СЕТ СН'!$I$14+СВЦЭМ!$D$10+'СЕТ СН'!$I$5-'СЕТ СН'!$I$24</f>
        <v>3042.4550096900002</v>
      </c>
      <c r="C147" s="36">
        <f>SUMIFS(СВЦЭМ!$D$33:$D$776,СВЦЭМ!$A$33:$A$776,$A147,СВЦЭМ!$B$33:$B$776,C$119)+'СЕТ СН'!$I$14+СВЦЭМ!$D$10+'СЕТ СН'!$I$5-'СЕТ СН'!$I$24</f>
        <v>3074.8057596500003</v>
      </c>
      <c r="D147" s="36">
        <f>SUMIFS(СВЦЭМ!$D$33:$D$776,СВЦЭМ!$A$33:$A$776,$A147,СВЦЭМ!$B$33:$B$776,D$119)+'СЕТ СН'!$I$14+СВЦЭМ!$D$10+'СЕТ СН'!$I$5-'СЕТ СН'!$I$24</f>
        <v>3093.3907417999999</v>
      </c>
      <c r="E147" s="36">
        <f>SUMIFS(СВЦЭМ!$D$33:$D$776,СВЦЭМ!$A$33:$A$776,$A147,СВЦЭМ!$B$33:$B$776,E$119)+'СЕТ СН'!$I$14+СВЦЭМ!$D$10+'СЕТ СН'!$I$5-'СЕТ СН'!$I$24</f>
        <v>3096.5359812900001</v>
      </c>
      <c r="F147" s="36">
        <f>SUMIFS(СВЦЭМ!$D$33:$D$776,СВЦЭМ!$A$33:$A$776,$A147,СВЦЭМ!$B$33:$B$776,F$119)+'СЕТ СН'!$I$14+СВЦЭМ!$D$10+'СЕТ СН'!$I$5-'СЕТ СН'!$I$24</f>
        <v>3093.1682147600004</v>
      </c>
      <c r="G147" s="36">
        <f>SUMIFS(СВЦЭМ!$D$33:$D$776,СВЦЭМ!$A$33:$A$776,$A147,СВЦЭМ!$B$33:$B$776,G$119)+'СЕТ СН'!$I$14+СВЦЭМ!$D$10+'СЕТ СН'!$I$5-'СЕТ СН'!$I$24</f>
        <v>3061.7429469600002</v>
      </c>
      <c r="H147" s="36">
        <f>SUMIFS(СВЦЭМ!$D$33:$D$776,СВЦЭМ!$A$33:$A$776,$A147,СВЦЭМ!$B$33:$B$776,H$119)+'СЕТ СН'!$I$14+СВЦЭМ!$D$10+'СЕТ СН'!$I$5-'СЕТ СН'!$I$24</f>
        <v>3037.7276206900001</v>
      </c>
      <c r="I147" s="36">
        <f>SUMIFS(СВЦЭМ!$D$33:$D$776,СВЦЭМ!$A$33:$A$776,$A147,СВЦЭМ!$B$33:$B$776,I$119)+'СЕТ СН'!$I$14+СВЦЭМ!$D$10+'СЕТ СН'!$I$5-'СЕТ СН'!$I$24</f>
        <v>3001.3772847600003</v>
      </c>
      <c r="J147" s="36">
        <f>SUMIFS(СВЦЭМ!$D$33:$D$776,СВЦЭМ!$A$33:$A$776,$A147,СВЦЭМ!$B$33:$B$776,J$119)+'СЕТ СН'!$I$14+СВЦЭМ!$D$10+'СЕТ СН'!$I$5-'СЕТ СН'!$I$24</f>
        <v>2956.20846871</v>
      </c>
      <c r="K147" s="36">
        <f>SUMIFS(СВЦЭМ!$D$33:$D$776,СВЦЭМ!$A$33:$A$776,$A147,СВЦЭМ!$B$33:$B$776,K$119)+'СЕТ СН'!$I$14+СВЦЭМ!$D$10+'СЕТ СН'!$I$5-'СЕТ СН'!$I$24</f>
        <v>2929.9812623000003</v>
      </c>
      <c r="L147" s="36">
        <f>SUMIFS(СВЦЭМ!$D$33:$D$776,СВЦЭМ!$A$33:$A$776,$A147,СВЦЭМ!$B$33:$B$776,L$119)+'СЕТ СН'!$I$14+СВЦЭМ!$D$10+'СЕТ СН'!$I$5-'СЕТ СН'!$I$24</f>
        <v>2937.84221123</v>
      </c>
      <c r="M147" s="36">
        <f>SUMIFS(СВЦЭМ!$D$33:$D$776,СВЦЭМ!$A$33:$A$776,$A147,СВЦЭМ!$B$33:$B$776,M$119)+'СЕТ СН'!$I$14+СВЦЭМ!$D$10+'СЕТ СН'!$I$5-'СЕТ СН'!$I$24</f>
        <v>2949.2687892600002</v>
      </c>
      <c r="N147" s="36">
        <f>SUMIFS(СВЦЭМ!$D$33:$D$776,СВЦЭМ!$A$33:$A$776,$A147,СВЦЭМ!$B$33:$B$776,N$119)+'СЕТ СН'!$I$14+СВЦЭМ!$D$10+'СЕТ СН'!$I$5-'СЕТ СН'!$I$24</f>
        <v>2995.6265352600003</v>
      </c>
      <c r="O147" s="36">
        <f>SUMIFS(СВЦЭМ!$D$33:$D$776,СВЦЭМ!$A$33:$A$776,$A147,СВЦЭМ!$B$33:$B$776,O$119)+'СЕТ СН'!$I$14+СВЦЭМ!$D$10+'СЕТ СН'!$I$5-'СЕТ СН'!$I$24</f>
        <v>3003.4281736900002</v>
      </c>
      <c r="P147" s="36">
        <f>SUMIFS(СВЦЭМ!$D$33:$D$776,СВЦЭМ!$A$33:$A$776,$A147,СВЦЭМ!$B$33:$B$776,P$119)+'СЕТ СН'!$I$14+СВЦЭМ!$D$10+'СЕТ СН'!$I$5-'СЕТ СН'!$I$24</f>
        <v>3014.8378606599999</v>
      </c>
      <c r="Q147" s="36">
        <f>SUMIFS(СВЦЭМ!$D$33:$D$776,СВЦЭМ!$A$33:$A$776,$A147,СВЦЭМ!$B$33:$B$776,Q$119)+'СЕТ СН'!$I$14+СВЦЭМ!$D$10+'СЕТ СН'!$I$5-'СЕТ СН'!$I$24</f>
        <v>3013.8181624400004</v>
      </c>
      <c r="R147" s="36">
        <f>SUMIFS(СВЦЭМ!$D$33:$D$776,СВЦЭМ!$A$33:$A$776,$A147,СВЦЭМ!$B$33:$B$776,R$119)+'СЕТ СН'!$I$14+СВЦЭМ!$D$10+'СЕТ СН'!$I$5-'СЕТ СН'!$I$24</f>
        <v>2987.61217188</v>
      </c>
      <c r="S147" s="36">
        <f>SUMIFS(СВЦЭМ!$D$33:$D$776,СВЦЭМ!$A$33:$A$776,$A147,СВЦЭМ!$B$33:$B$776,S$119)+'СЕТ СН'!$I$14+СВЦЭМ!$D$10+'СЕТ СН'!$I$5-'СЕТ СН'!$I$24</f>
        <v>2967.1356519300002</v>
      </c>
      <c r="T147" s="36">
        <f>SUMIFS(СВЦЭМ!$D$33:$D$776,СВЦЭМ!$A$33:$A$776,$A147,СВЦЭМ!$B$33:$B$776,T$119)+'СЕТ СН'!$I$14+СВЦЭМ!$D$10+'СЕТ СН'!$I$5-'СЕТ СН'!$I$24</f>
        <v>2949.1464150000002</v>
      </c>
      <c r="U147" s="36">
        <f>SUMIFS(СВЦЭМ!$D$33:$D$776,СВЦЭМ!$A$33:$A$776,$A147,СВЦЭМ!$B$33:$B$776,U$119)+'СЕТ СН'!$I$14+СВЦЭМ!$D$10+'СЕТ СН'!$I$5-'СЕТ СН'!$I$24</f>
        <v>2933.66248189</v>
      </c>
      <c r="V147" s="36">
        <f>SUMIFS(СВЦЭМ!$D$33:$D$776,СВЦЭМ!$A$33:$A$776,$A147,СВЦЭМ!$B$33:$B$776,V$119)+'СЕТ СН'!$I$14+СВЦЭМ!$D$10+'СЕТ СН'!$I$5-'СЕТ СН'!$I$24</f>
        <v>2931.6634358800002</v>
      </c>
      <c r="W147" s="36">
        <f>SUMIFS(СВЦЭМ!$D$33:$D$776,СВЦЭМ!$A$33:$A$776,$A147,СВЦЭМ!$B$33:$B$776,W$119)+'СЕТ СН'!$I$14+СВЦЭМ!$D$10+'СЕТ СН'!$I$5-'СЕТ СН'!$I$24</f>
        <v>2926.7595268900004</v>
      </c>
      <c r="X147" s="36">
        <f>SUMIFS(СВЦЭМ!$D$33:$D$776,СВЦЭМ!$A$33:$A$776,$A147,СВЦЭМ!$B$33:$B$776,X$119)+'СЕТ СН'!$I$14+СВЦЭМ!$D$10+'СЕТ СН'!$I$5-'СЕТ СН'!$I$24</f>
        <v>2966.1217262200003</v>
      </c>
      <c r="Y147" s="36">
        <f>SUMIFS(СВЦЭМ!$D$33:$D$776,СВЦЭМ!$A$33:$A$776,$A147,СВЦЭМ!$B$33:$B$776,Y$119)+'СЕТ СН'!$I$14+СВЦЭМ!$D$10+'СЕТ СН'!$I$5-'СЕТ СН'!$I$24</f>
        <v>3029.2665045500003</v>
      </c>
    </row>
    <row r="148" spans="1:27" ht="15.75" x14ac:dyDescent="0.2">
      <c r="A148" s="35">
        <f t="shared" si="3"/>
        <v>43553</v>
      </c>
      <c r="B148" s="36">
        <f>SUMIFS(СВЦЭМ!$D$33:$D$776,СВЦЭМ!$A$33:$A$776,$A148,СВЦЭМ!$B$33:$B$776,B$119)+'СЕТ СН'!$I$14+СВЦЭМ!$D$10+'СЕТ СН'!$I$5-'СЕТ СН'!$I$24</f>
        <v>3032.2352571600004</v>
      </c>
      <c r="C148" s="36">
        <f>SUMIFS(СВЦЭМ!$D$33:$D$776,СВЦЭМ!$A$33:$A$776,$A148,СВЦЭМ!$B$33:$B$776,C$119)+'СЕТ СН'!$I$14+СВЦЭМ!$D$10+'СЕТ СН'!$I$5-'СЕТ СН'!$I$24</f>
        <v>3067.8582415600004</v>
      </c>
      <c r="D148" s="36">
        <f>SUMIFS(СВЦЭМ!$D$33:$D$776,СВЦЭМ!$A$33:$A$776,$A148,СВЦЭМ!$B$33:$B$776,D$119)+'СЕТ СН'!$I$14+СВЦЭМ!$D$10+'СЕТ СН'!$I$5-'СЕТ СН'!$I$24</f>
        <v>3082.3294085100001</v>
      </c>
      <c r="E148" s="36">
        <f>SUMIFS(СВЦЭМ!$D$33:$D$776,СВЦЭМ!$A$33:$A$776,$A148,СВЦЭМ!$B$33:$B$776,E$119)+'СЕТ СН'!$I$14+СВЦЭМ!$D$10+'СЕТ СН'!$I$5-'СЕТ СН'!$I$24</f>
        <v>3094.1223740800001</v>
      </c>
      <c r="F148" s="36">
        <f>SUMIFS(СВЦЭМ!$D$33:$D$776,СВЦЭМ!$A$33:$A$776,$A148,СВЦЭМ!$B$33:$B$776,F$119)+'СЕТ СН'!$I$14+СВЦЭМ!$D$10+'СЕТ СН'!$I$5-'СЕТ СН'!$I$24</f>
        <v>3097.0333263900002</v>
      </c>
      <c r="G148" s="36">
        <f>SUMIFS(СВЦЭМ!$D$33:$D$776,СВЦЭМ!$A$33:$A$776,$A148,СВЦЭМ!$B$33:$B$776,G$119)+'СЕТ СН'!$I$14+СВЦЭМ!$D$10+'СЕТ СН'!$I$5-'СЕТ СН'!$I$24</f>
        <v>3082.9181083800004</v>
      </c>
      <c r="H148" s="36">
        <f>SUMIFS(СВЦЭМ!$D$33:$D$776,СВЦЭМ!$A$33:$A$776,$A148,СВЦЭМ!$B$33:$B$776,H$119)+'СЕТ СН'!$I$14+СВЦЭМ!$D$10+'СЕТ СН'!$I$5-'СЕТ СН'!$I$24</f>
        <v>3038.0586473900003</v>
      </c>
      <c r="I148" s="36">
        <f>SUMIFS(СВЦЭМ!$D$33:$D$776,СВЦЭМ!$A$33:$A$776,$A148,СВЦЭМ!$B$33:$B$776,I$119)+'СЕТ СН'!$I$14+СВЦЭМ!$D$10+'СЕТ СН'!$I$5-'СЕТ СН'!$I$24</f>
        <v>3004.6754683200002</v>
      </c>
      <c r="J148" s="36">
        <f>SUMIFS(СВЦЭМ!$D$33:$D$776,СВЦЭМ!$A$33:$A$776,$A148,СВЦЭМ!$B$33:$B$776,J$119)+'СЕТ СН'!$I$14+СВЦЭМ!$D$10+'СЕТ СН'!$I$5-'СЕТ СН'!$I$24</f>
        <v>2957.2469107699999</v>
      </c>
      <c r="K148" s="36">
        <f>SUMIFS(СВЦЭМ!$D$33:$D$776,СВЦЭМ!$A$33:$A$776,$A148,СВЦЭМ!$B$33:$B$776,K$119)+'СЕТ СН'!$I$14+СВЦЭМ!$D$10+'СЕТ СН'!$I$5-'СЕТ СН'!$I$24</f>
        <v>2926.9472703600004</v>
      </c>
      <c r="L148" s="36">
        <f>SUMIFS(СВЦЭМ!$D$33:$D$776,СВЦЭМ!$A$33:$A$776,$A148,СВЦЭМ!$B$33:$B$776,L$119)+'СЕТ СН'!$I$14+СВЦЭМ!$D$10+'СЕТ СН'!$I$5-'СЕТ СН'!$I$24</f>
        <v>2952.1053156400003</v>
      </c>
      <c r="M148" s="36">
        <f>SUMIFS(СВЦЭМ!$D$33:$D$776,СВЦЭМ!$A$33:$A$776,$A148,СВЦЭМ!$B$33:$B$776,M$119)+'СЕТ СН'!$I$14+СВЦЭМ!$D$10+'СЕТ СН'!$I$5-'СЕТ СН'!$I$24</f>
        <v>2971.8322713500002</v>
      </c>
      <c r="N148" s="36">
        <f>SUMIFS(СВЦЭМ!$D$33:$D$776,СВЦЭМ!$A$33:$A$776,$A148,СВЦЭМ!$B$33:$B$776,N$119)+'СЕТ СН'!$I$14+СВЦЭМ!$D$10+'СЕТ СН'!$I$5-'СЕТ СН'!$I$24</f>
        <v>2982.3344757300001</v>
      </c>
      <c r="O148" s="36">
        <f>SUMIFS(СВЦЭМ!$D$33:$D$776,СВЦЭМ!$A$33:$A$776,$A148,СВЦЭМ!$B$33:$B$776,O$119)+'СЕТ СН'!$I$14+СВЦЭМ!$D$10+'СЕТ СН'!$I$5-'СЕТ СН'!$I$24</f>
        <v>2990.0919117500002</v>
      </c>
      <c r="P148" s="36">
        <f>SUMIFS(СВЦЭМ!$D$33:$D$776,СВЦЭМ!$A$33:$A$776,$A148,СВЦЭМ!$B$33:$B$776,P$119)+'СЕТ СН'!$I$14+СВЦЭМ!$D$10+'СЕТ СН'!$I$5-'СЕТ СН'!$I$24</f>
        <v>3001.0549554700001</v>
      </c>
      <c r="Q148" s="36">
        <f>SUMIFS(СВЦЭМ!$D$33:$D$776,СВЦЭМ!$A$33:$A$776,$A148,СВЦЭМ!$B$33:$B$776,Q$119)+'СЕТ СН'!$I$14+СВЦЭМ!$D$10+'СЕТ СН'!$I$5-'СЕТ СН'!$I$24</f>
        <v>2999.90926949</v>
      </c>
      <c r="R148" s="36">
        <f>SUMIFS(СВЦЭМ!$D$33:$D$776,СВЦЭМ!$A$33:$A$776,$A148,СВЦЭМ!$B$33:$B$776,R$119)+'СЕТ СН'!$I$14+СВЦЭМ!$D$10+'СЕТ СН'!$I$5-'СЕТ СН'!$I$24</f>
        <v>2975.7657691300001</v>
      </c>
      <c r="S148" s="36">
        <f>SUMIFS(СВЦЭМ!$D$33:$D$776,СВЦЭМ!$A$33:$A$776,$A148,СВЦЭМ!$B$33:$B$776,S$119)+'СЕТ СН'!$I$14+СВЦЭМ!$D$10+'СЕТ СН'!$I$5-'СЕТ СН'!$I$24</f>
        <v>2945.8014068000002</v>
      </c>
      <c r="T148" s="36">
        <f>SUMIFS(СВЦЭМ!$D$33:$D$776,СВЦЭМ!$A$33:$A$776,$A148,СВЦЭМ!$B$33:$B$776,T$119)+'СЕТ СН'!$I$14+СВЦЭМ!$D$10+'СЕТ СН'!$I$5-'СЕТ СН'!$I$24</f>
        <v>2932.7664719700001</v>
      </c>
      <c r="U148" s="36">
        <f>SUMIFS(СВЦЭМ!$D$33:$D$776,СВЦЭМ!$A$33:$A$776,$A148,СВЦЭМ!$B$33:$B$776,U$119)+'СЕТ СН'!$I$14+СВЦЭМ!$D$10+'СЕТ СН'!$I$5-'СЕТ СН'!$I$24</f>
        <v>2903.0723103400001</v>
      </c>
      <c r="V148" s="36">
        <f>SUMIFS(СВЦЭМ!$D$33:$D$776,СВЦЭМ!$A$33:$A$776,$A148,СВЦЭМ!$B$33:$B$776,V$119)+'СЕТ СН'!$I$14+СВЦЭМ!$D$10+'СЕТ СН'!$I$5-'СЕТ СН'!$I$24</f>
        <v>2897.4674827100002</v>
      </c>
      <c r="W148" s="36">
        <f>SUMIFS(СВЦЭМ!$D$33:$D$776,СВЦЭМ!$A$33:$A$776,$A148,СВЦЭМ!$B$33:$B$776,W$119)+'СЕТ СН'!$I$14+СВЦЭМ!$D$10+'СЕТ СН'!$I$5-'СЕТ СН'!$I$24</f>
        <v>2877.5238860899999</v>
      </c>
      <c r="X148" s="36">
        <f>SUMIFS(СВЦЭМ!$D$33:$D$776,СВЦЭМ!$A$33:$A$776,$A148,СВЦЭМ!$B$33:$B$776,X$119)+'СЕТ СН'!$I$14+СВЦЭМ!$D$10+'СЕТ СН'!$I$5-'СЕТ СН'!$I$24</f>
        <v>2931.88337344</v>
      </c>
      <c r="Y148" s="36">
        <f>SUMIFS(СВЦЭМ!$D$33:$D$776,СВЦЭМ!$A$33:$A$776,$A148,СВЦЭМ!$B$33:$B$776,Y$119)+'СЕТ СН'!$I$14+СВЦЭМ!$D$10+'СЕТ СН'!$I$5-'СЕТ СН'!$I$24</f>
        <v>2987.6462614400002</v>
      </c>
    </row>
    <row r="149" spans="1:27" ht="15.75" x14ac:dyDescent="0.2">
      <c r="A149" s="35">
        <f t="shared" si="3"/>
        <v>43554</v>
      </c>
      <c r="B149" s="36">
        <f>SUMIFS(СВЦЭМ!$D$33:$D$776,СВЦЭМ!$A$33:$A$776,$A149,СВЦЭМ!$B$33:$B$776,B$119)+'СЕТ СН'!$I$14+СВЦЭМ!$D$10+'СЕТ СН'!$I$5-'СЕТ СН'!$I$24</f>
        <v>3010.7196506999999</v>
      </c>
      <c r="C149" s="36">
        <f>SUMIFS(СВЦЭМ!$D$33:$D$776,СВЦЭМ!$A$33:$A$776,$A149,СВЦЭМ!$B$33:$B$776,C$119)+'СЕТ СН'!$I$14+СВЦЭМ!$D$10+'СЕТ СН'!$I$5-'СЕТ СН'!$I$24</f>
        <v>3020.5990290700001</v>
      </c>
      <c r="D149" s="36">
        <f>SUMIFS(СВЦЭМ!$D$33:$D$776,СВЦЭМ!$A$33:$A$776,$A149,СВЦЭМ!$B$33:$B$776,D$119)+'СЕТ СН'!$I$14+СВЦЭМ!$D$10+'СЕТ СН'!$I$5-'СЕТ СН'!$I$24</f>
        <v>3045.4160658300002</v>
      </c>
      <c r="E149" s="36">
        <f>SUMIFS(СВЦЭМ!$D$33:$D$776,СВЦЭМ!$A$33:$A$776,$A149,СВЦЭМ!$B$33:$B$776,E$119)+'СЕТ СН'!$I$14+СВЦЭМ!$D$10+'СЕТ СН'!$I$5-'СЕТ СН'!$I$24</f>
        <v>3056.9653443300003</v>
      </c>
      <c r="F149" s="36">
        <f>SUMIFS(СВЦЭМ!$D$33:$D$776,СВЦЭМ!$A$33:$A$776,$A149,СВЦЭМ!$B$33:$B$776,F$119)+'СЕТ СН'!$I$14+СВЦЭМ!$D$10+'СЕТ СН'!$I$5-'СЕТ СН'!$I$24</f>
        <v>3056.08608628</v>
      </c>
      <c r="G149" s="36">
        <f>SUMIFS(СВЦЭМ!$D$33:$D$776,СВЦЭМ!$A$33:$A$776,$A149,СВЦЭМ!$B$33:$B$776,G$119)+'СЕТ СН'!$I$14+СВЦЭМ!$D$10+'СЕТ СН'!$I$5-'СЕТ СН'!$I$24</f>
        <v>3046.1556305399999</v>
      </c>
      <c r="H149" s="36">
        <f>SUMIFS(СВЦЭМ!$D$33:$D$776,СВЦЭМ!$A$33:$A$776,$A149,СВЦЭМ!$B$33:$B$776,H$119)+'СЕТ СН'!$I$14+СВЦЭМ!$D$10+'СЕТ СН'!$I$5-'СЕТ СН'!$I$24</f>
        <v>3027.3843928200004</v>
      </c>
      <c r="I149" s="36">
        <f>SUMIFS(СВЦЭМ!$D$33:$D$776,СВЦЭМ!$A$33:$A$776,$A149,СВЦЭМ!$B$33:$B$776,I$119)+'СЕТ СН'!$I$14+СВЦЭМ!$D$10+'СЕТ СН'!$I$5-'СЕТ СН'!$I$24</f>
        <v>2997.6016706500004</v>
      </c>
      <c r="J149" s="36">
        <f>SUMIFS(СВЦЭМ!$D$33:$D$776,СВЦЭМ!$A$33:$A$776,$A149,СВЦЭМ!$B$33:$B$776,J$119)+'СЕТ СН'!$I$14+СВЦЭМ!$D$10+'СЕТ СН'!$I$5-'СЕТ СН'!$I$24</f>
        <v>2919.43244271</v>
      </c>
      <c r="K149" s="36">
        <f>SUMIFS(СВЦЭМ!$D$33:$D$776,СВЦЭМ!$A$33:$A$776,$A149,СВЦЭМ!$B$33:$B$776,K$119)+'СЕТ СН'!$I$14+СВЦЭМ!$D$10+'СЕТ СН'!$I$5-'СЕТ СН'!$I$24</f>
        <v>2888.4169688900001</v>
      </c>
      <c r="L149" s="36">
        <f>SUMIFS(СВЦЭМ!$D$33:$D$776,СВЦЭМ!$A$33:$A$776,$A149,СВЦЭМ!$B$33:$B$776,L$119)+'СЕТ СН'!$I$14+СВЦЭМ!$D$10+'СЕТ СН'!$I$5-'СЕТ СН'!$I$24</f>
        <v>2882.1740538800004</v>
      </c>
      <c r="M149" s="36">
        <f>SUMIFS(СВЦЭМ!$D$33:$D$776,СВЦЭМ!$A$33:$A$776,$A149,СВЦЭМ!$B$33:$B$776,M$119)+'СЕТ СН'!$I$14+СВЦЭМ!$D$10+'СЕТ СН'!$I$5-'СЕТ СН'!$I$24</f>
        <v>2899.8651090600001</v>
      </c>
      <c r="N149" s="36">
        <f>SUMIFS(СВЦЭМ!$D$33:$D$776,СВЦЭМ!$A$33:$A$776,$A149,СВЦЭМ!$B$33:$B$776,N$119)+'СЕТ СН'!$I$14+СВЦЭМ!$D$10+'СЕТ СН'!$I$5-'СЕТ СН'!$I$24</f>
        <v>2938.29957147</v>
      </c>
      <c r="O149" s="36">
        <f>SUMIFS(СВЦЭМ!$D$33:$D$776,СВЦЭМ!$A$33:$A$776,$A149,СВЦЭМ!$B$33:$B$776,O$119)+'СЕТ СН'!$I$14+СВЦЭМ!$D$10+'СЕТ СН'!$I$5-'СЕТ СН'!$I$24</f>
        <v>2957.9073122300001</v>
      </c>
      <c r="P149" s="36">
        <f>SUMIFS(СВЦЭМ!$D$33:$D$776,СВЦЭМ!$A$33:$A$776,$A149,СВЦЭМ!$B$33:$B$776,P$119)+'СЕТ СН'!$I$14+СВЦЭМ!$D$10+'СЕТ СН'!$I$5-'СЕТ СН'!$I$24</f>
        <v>2960.9664030500003</v>
      </c>
      <c r="Q149" s="36">
        <f>SUMIFS(СВЦЭМ!$D$33:$D$776,СВЦЭМ!$A$33:$A$776,$A149,СВЦЭМ!$B$33:$B$776,Q$119)+'СЕТ СН'!$I$14+СВЦЭМ!$D$10+'СЕТ СН'!$I$5-'СЕТ СН'!$I$24</f>
        <v>2960.92785921</v>
      </c>
      <c r="R149" s="36">
        <f>SUMIFS(СВЦЭМ!$D$33:$D$776,СВЦЭМ!$A$33:$A$776,$A149,СВЦЭМ!$B$33:$B$776,R$119)+'СЕТ СН'!$I$14+СВЦЭМ!$D$10+'СЕТ СН'!$I$5-'СЕТ СН'!$I$24</f>
        <v>2936.4039161999999</v>
      </c>
      <c r="S149" s="36">
        <f>SUMIFS(СВЦЭМ!$D$33:$D$776,СВЦЭМ!$A$33:$A$776,$A149,СВЦЭМ!$B$33:$B$776,S$119)+'СЕТ СН'!$I$14+СВЦЭМ!$D$10+'СЕТ СН'!$I$5-'СЕТ СН'!$I$24</f>
        <v>2895.0660094499999</v>
      </c>
      <c r="T149" s="36">
        <f>SUMIFS(СВЦЭМ!$D$33:$D$776,СВЦЭМ!$A$33:$A$776,$A149,СВЦЭМ!$B$33:$B$776,T$119)+'СЕТ СН'!$I$14+СВЦЭМ!$D$10+'СЕТ СН'!$I$5-'СЕТ СН'!$I$24</f>
        <v>2884.6148355800001</v>
      </c>
      <c r="U149" s="36">
        <f>SUMIFS(СВЦЭМ!$D$33:$D$776,СВЦЭМ!$A$33:$A$776,$A149,СВЦЭМ!$B$33:$B$776,U$119)+'СЕТ СН'!$I$14+СВЦЭМ!$D$10+'СЕТ СН'!$I$5-'СЕТ СН'!$I$24</f>
        <v>2865.36652172</v>
      </c>
      <c r="V149" s="36">
        <f>SUMIFS(СВЦЭМ!$D$33:$D$776,СВЦЭМ!$A$33:$A$776,$A149,СВЦЭМ!$B$33:$B$776,V$119)+'СЕТ СН'!$I$14+СВЦЭМ!$D$10+'СЕТ СН'!$I$5-'СЕТ СН'!$I$24</f>
        <v>2849.3804913200001</v>
      </c>
      <c r="W149" s="36">
        <f>SUMIFS(СВЦЭМ!$D$33:$D$776,СВЦЭМ!$A$33:$A$776,$A149,СВЦЭМ!$B$33:$B$776,W$119)+'СЕТ СН'!$I$14+СВЦЭМ!$D$10+'СЕТ СН'!$I$5-'СЕТ СН'!$I$24</f>
        <v>2857.10098702</v>
      </c>
      <c r="X149" s="36">
        <f>SUMIFS(СВЦЭМ!$D$33:$D$776,СВЦЭМ!$A$33:$A$776,$A149,СВЦЭМ!$B$33:$B$776,X$119)+'СЕТ СН'!$I$14+СВЦЭМ!$D$10+'СЕТ СН'!$I$5-'СЕТ СН'!$I$24</f>
        <v>2905.7044046000001</v>
      </c>
      <c r="Y149" s="36">
        <f>SUMIFS(СВЦЭМ!$D$33:$D$776,СВЦЭМ!$A$33:$A$776,$A149,СВЦЭМ!$B$33:$B$776,Y$119)+'СЕТ СН'!$I$14+СВЦЭМ!$D$10+'СЕТ СН'!$I$5-'СЕТ СН'!$I$24</f>
        <v>2972.6726303700002</v>
      </c>
    </row>
    <row r="150" spans="1:27" ht="15.75" x14ac:dyDescent="0.2">
      <c r="A150" s="35">
        <f t="shared" si="3"/>
        <v>43555</v>
      </c>
      <c r="B150" s="36">
        <f>SUMIFS(СВЦЭМ!$D$33:$D$776,СВЦЭМ!$A$33:$A$776,$A150,СВЦЭМ!$B$33:$B$776,B$119)+'СЕТ СН'!$I$14+СВЦЭМ!$D$10+'СЕТ СН'!$I$5-'СЕТ СН'!$I$24</f>
        <v>3004.80905282</v>
      </c>
      <c r="C150" s="36">
        <f>SUMIFS(СВЦЭМ!$D$33:$D$776,СВЦЭМ!$A$33:$A$776,$A150,СВЦЭМ!$B$33:$B$776,C$119)+'СЕТ СН'!$I$14+СВЦЭМ!$D$10+'СЕТ СН'!$I$5-'СЕТ СН'!$I$24</f>
        <v>3033.9532050900002</v>
      </c>
      <c r="D150" s="36">
        <f>SUMIFS(СВЦЭМ!$D$33:$D$776,СВЦЭМ!$A$33:$A$776,$A150,СВЦЭМ!$B$33:$B$776,D$119)+'СЕТ СН'!$I$14+СВЦЭМ!$D$10+'СЕТ СН'!$I$5-'СЕТ СН'!$I$24</f>
        <v>3055.7415619900003</v>
      </c>
      <c r="E150" s="36">
        <f>SUMIFS(СВЦЭМ!$D$33:$D$776,СВЦЭМ!$A$33:$A$776,$A150,СВЦЭМ!$B$33:$B$776,E$119)+'СЕТ СН'!$I$14+СВЦЭМ!$D$10+'СЕТ СН'!$I$5-'СЕТ СН'!$I$24</f>
        <v>3064.8946133700001</v>
      </c>
      <c r="F150" s="36">
        <f>SUMIFS(СВЦЭМ!$D$33:$D$776,СВЦЭМ!$A$33:$A$776,$A150,СВЦЭМ!$B$33:$B$776,F$119)+'СЕТ СН'!$I$14+СВЦЭМ!$D$10+'СЕТ СН'!$I$5-'СЕТ СН'!$I$24</f>
        <v>3066.42044945</v>
      </c>
      <c r="G150" s="36">
        <f>SUMIFS(СВЦЭМ!$D$33:$D$776,СВЦЭМ!$A$33:$A$776,$A150,СВЦЭМ!$B$33:$B$776,G$119)+'СЕТ СН'!$I$14+СВЦЭМ!$D$10+'СЕТ СН'!$I$5-'СЕТ СН'!$I$24</f>
        <v>3060.3671078800003</v>
      </c>
      <c r="H150" s="36">
        <f>SUMIFS(СВЦЭМ!$D$33:$D$776,СВЦЭМ!$A$33:$A$776,$A150,СВЦЭМ!$B$33:$B$776,H$119)+'СЕТ СН'!$I$14+СВЦЭМ!$D$10+'СЕТ СН'!$I$5-'СЕТ СН'!$I$24</f>
        <v>3034.4962295</v>
      </c>
      <c r="I150" s="36">
        <f>SUMIFS(СВЦЭМ!$D$33:$D$776,СВЦЭМ!$A$33:$A$776,$A150,СВЦЭМ!$B$33:$B$776,I$119)+'СЕТ СН'!$I$14+СВЦЭМ!$D$10+'СЕТ СН'!$I$5-'СЕТ СН'!$I$24</f>
        <v>2993.20587217</v>
      </c>
      <c r="J150" s="36">
        <f>SUMIFS(СВЦЭМ!$D$33:$D$776,СВЦЭМ!$A$33:$A$776,$A150,СВЦЭМ!$B$33:$B$776,J$119)+'СЕТ СН'!$I$14+СВЦЭМ!$D$10+'СЕТ СН'!$I$5-'СЕТ СН'!$I$24</f>
        <v>2925.31090305</v>
      </c>
      <c r="K150" s="36">
        <f>SUMIFS(СВЦЭМ!$D$33:$D$776,СВЦЭМ!$A$33:$A$776,$A150,СВЦЭМ!$B$33:$B$776,K$119)+'СЕТ СН'!$I$14+СВЦЭМ!$D$10+'СЕТ СН'!$I$5-'СЕТ СН'!$I$24</f>
        <v>2890.08733669</v>
      </c>
      <c r="L150" s="36">
        <f>SUMIFS(СВЦЭМ!$D$33:$D$776,СВЦЭМ!$A$33:$A$776,$A150,СВЦЭМ!$B$33:$B$776,L$119)+'СЕТ СН'!$I$14+СВЦЭМ!$D$10+'СЕТ СН'!$I$5-'СЕТ СН'!$I$24</f>
        <v>2888.7435635900001</v>
      </c>
      <c r="M150" s="36">
        <f>SUMIFS(СВЦЭМ!$D$33:$D$776,СВЦЭМ!$A$33:$A$776,$A150,СВЦЭМ!$B$33:$B$776,M$119)+'СЕТ СН'!$I$14+СВЦЭМ!$D$10+'СЕТ СН'!$I$5-'СЕТ СН'!$I$24</f>
        <v>2918.5083695399999</v>
      </c>
      <c r="N150" s="36">
        <f>SUMIFS(СВЦЭМ!$D$33:$D$776,СВЦЭМ!$A$33:$A$776,$A150,СВЦЭМ!$B$33:$B$776,N$119)+'СЕТ СН'!$I$14+СВЦЭМ!$D$10+'СЕТ СН'!$I$5-'СЕТ СН'!$I$24</f>
        <v>2959.8891978500001</v>
      </c>
      <c r="O150" s="36">
        <f>SUMIFS(СВЦЭМ!$D$33:$D$776,СВЦЭМ!$A$33:$A$776,$A150,СВЦЭМ!$B$33:$B$776,O$119)+'СЕТ СН'!$I$14+СВЦЭМ!$D$10+'СЕТ СН'!$I$5-'СЕТ СН'!$I$24</f>
        <v>2972.7718130200001</v>
      </c>
      <c r="P150" s="36">
        <f>SUMIFS(СВЦЭМ!$D$33:$D$776,СВЦЭМ!$A$33:$A$776,$A150,СВЦЭМ!$B$33:$B$776,P$119)+'СЕТ СН'!$I$14+СВЦЭМ!$D$10+'СЕТ СН'!$I$5-'СЕТ СН'!$I$24</f>
        <v>2983.2695164100001</v>
      </c>
      <c r="Q150" s="36">
        <f>SUMIFS(СВЦЭМ!$D$33:$D$776,СВЦЭМ!$A$33:$A$776,$A150,СВЦЭМ!$B$33:$B$776,Q$119)+'СЕТ СН'!$I$14+СВЦЭМ!$D$10+'СЕТ СН'!$I$5-'СЕТ СН'!$I$24</f>
        <v>2979.41949944</v>
      </c>
      <c r="R150" s="36">
        <f>SUMIFS(СВЦЭМ!$D$33:$D$776,СВЦЭМ!$A$33:$A$776,$A150,СВЦЭМ!$B$33:$B$776,R$119)+'СЕТ СН'!$I$14+СВЦЭМ!$D$10+'СЕТ СН'!$I$5-'СЕТ СН'!$I$24</f>
        <v>2947.1337984300003</v>
      </c>
      <c r="S150" s="36">
        <f>SUMIFS(СВЦЭМ!$D$33:$D$776,СВЦЭМ!$A$33:$A$776,$A150,СВЦЭМ!$B$33:$B$776,S$119)+'СЕТ СН'!$I$14+СВЦЭМ!$D$10+'СЕТ СН'!$I$5-'СЕТ СН'!$I$24</f>
        <v>2910.8803446300003</v>
      </c>
      <c r="T150" s="36">
        <f>SUMIFS(СВЦЭМ!$D$33:$D$776,СВЦЭМ!$A$33:$A$776,$A150,СВЦЭМ!$B$33:$B$776,T$119)+'СЕТ СН'!$I$14+СВЦЭМ!$D$10+'СЕТ СН'!$I$5-'СЕТ СН'!$I$24</f>
        <v>2882.1412386900001</v>
      </c>
      <c r="U150" s="36">
        <f>SUMIFS(СВЦЭМ!$D$33:$D$776,СВЦЭМ!$A$33:$A$776,$A150,СВЦЭМ!$B$33:$B$776,U$119)+'СЕТ СН'!$I$14+СВЦЭМ!$D$10+'СЕТ СН'!$I$5-'СЕТ СН'!$I$24</f>
        <v>2863.8620832900001</v>
      </c>
      <c r="V150" s="36">
        <f>SUMIFS(СВЦЭМ!$D$33:$D$776,СВЦЭМ!$A$33:$A$776,$A150,СВЦЭМ!$B$33:$B$776,V$119)+'СЕТ СН'!$I$14+СВЦЭМ!$D$10+'СЕТ СН'!$I$5-'СЕТ СН'!$I$24</f>
        <v>2844.3820297299999</v>
      </c>
      <c r="W150" s="36">
        <f>SUMIFS(СВЦЭМ!$D$33:$D$776,СВЦЭМ!$A$33:$A$776,$A150,СВЦЭМ!$B$33:$B$776,W$119)+'СЕТ СН'!$I$14+СВЦЭМ!$D$10+'СЕТ СН'!$I$5-'СЕТ СН'!$I$24</f>
        <v>2842.4879649600002</v>
      </c>
      <c r="X150" s="36">
        <f>SUMIFS(СВЦЭМ!$D$33:$D$776,СВЦЭМ!$A$33:$A$776,$A150,СВЦЭМ!$B$33:$B$776,X$119)+'СЕТ СН'!$I$14+СВЦЭМ!$D$10+'СЕТ СН'!$I$5-'СЕТ СН'!$I$24</f>
        <v>2889.1222242200001</v>
      </c>
      <c r="Y150" s="36">
        <f>SUMIFS(СВЦЭМ!$D$33:$D$776,СВЦЭМ!$A$33:$A$776,$A150,СВЦЭМ!$B$33:$B$776,Y$119)+'СЕТ СН'!$I$14+СВЦЭМ!$D$10+'СЕТ СН'!$I$5-'СЕТ СН'!$I$24</f>
        <v>2957.2096477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01.03.2019</v>
      </c>
      <c r="B156" s="36">
        <f>SUMIFS(СВЦЭМ!$E$33:$E$776,СВЦЭМ!$A$33:$A$776,$A156,СВЦЭМ!$B$33:$B$776,B$155)+'СЕТ СН'!$F$15</f>
        <v>204.51235778</v>
      </c>
      <c r="C156" s="36">
        <f>SUMIFS(СВЦЭМ!$E$33:$E$776,СВЦЭМ!$A$33:$A$776,$A156,СВЦЭМ!$B$33:$B$776,C$155)+'СЕТ СН'!$F$15</f>
        <v>211.29506648</v>
      </c>
      <c r="D156" s="36">
        <f>SUMIFS(СВЦЭМ!$E$33:$E$776,СВЦЭМ!$A$33:$A$776,$A156,СВЦЭМ!$B$33:$B$776,D$155)+'СЕТ СН'!$F$15</f>
        <v>214.69087969</v>
      </c>
      <c r="E156" s="36">
        <f>SUMIFS(СВЦЭМ!$E$33:$E$776,СВЦЭМ!$A$33:$A$776,$A156,СВЦЭМ!$B$33:$B$776,E$155)+'СЕТ СН'!$F$15</f>
        <v>223.27466903000001</v>
      </c>
      <c r="F156" s="36">
        <f>SUMIFS(СВЦЭМ!$E$33:$E$776,СВЦЭМ!$A$33:$A$776,$A156,СВЦЭМ!$B$33:$B$776,F$155)+'СЕТ СН'!$F$15</f>
        <v>223.12814342999999</v>
      </c>
      <c r="G156" s="36">
        <f>SUMIFS(СВЦЭМ!$E$33:$E$776,СВЦЭМ!$A$33:$A$776,$A156,СВЦЭМ!$B$33:$B$776,G$155)+'СЕТ СН'!$F$15</f>
        <v>211.41468842</v>
      </c>
      <c r="H156" s="36">
        <f>SUMIFS(СВЦЭМ!$E$33:$E$776,СВЦЭМ!$A$33:$A$776,$A156,СВЦЭМ!$B$33:$B$776,H$155)+'СЕТ СН'!$F$15</f>
        <v>199.84717232</v>
      </c>
      <c r="I156" s="36">
        <f>SUMIFS(СВЦЭМ!$E$33:$E$776,СВЦЭМ!$A$33:$A$776,$A156,СВЦЭМ!$B$33:$B$776,I$155)+'СЕТ СН'!$F$15</f>
        <v>190.54146600000001</v>
      </c>
      <c r="J156" s="36">
        <f>SUMIFS(СВЦЭМ!$E$33:$E$776,СВЦЭМ!$A$33:$A$776,$A156,СВЦЭМ!$B$33:$B$776,J$155)+'СЕТ СН'!$F$15</f>
        <v>184.55404339</v>
      </c>
      <c r="K156" s="36">
        <f>SUMIFS(СВЦЭМ!$E$33:$E$776,СВЦЭМ!$A$33:$A$776,$A156,СВЦЭМ!$B$33:$B$776,K$155)+'СЕТ СН'!$F$15</f>
        <v>181.14453710000001</v>
      </c>
      <c r="L156" s="36">
        <f>SUMIFS(СВЦЭМ!$E$33:$E$776,СВЦЭМ!$A$33:$A$776,$A156,СВЦЭМ!$B$33:$B$776,L$155)+'СЕТ СН'!$F$15</f>
        <v>183.95538464000001</v>
      </c>
      <c r="M156" s="36">
        <f>SUMIFS(СВЦЭМ!$E$33:$E$776,СВЦЭМ!$A$33:$A$776,$A156,СВЦЭМ!$B$33:$B$776,M$155)+'СЕТ СН'!$F$15</f>
        <v>188.02539687000001</v>
      </c>
      <c r="N156" s="36">
        <f>SUMIFS(СВЦЭМ!$E$33:$E$776,СВЦЭМ!$A$33:$A$776,$A156,СВЦЭМ!$B$33:$B$776,N$155)+'СЕТ СН'!$F$15</f>
        <v>194.04024140999999</v>
      </c>
      <c r="O156" s="36">
        <f>SUMIFS(СВЦЭМ!$E$33:$E$776,СВЦЭМ!$A$33:$A$776,$A156,СВЦЭМ!$B$33:$B$776,O$155)+'СЕТ СН'!$F$15</f>
        <v>196.59330797000001</v>
      </c>
      <c r="P156" s="36">
        <f>SUMIFS(СВЦЭМ!$E$33:$E$776,СВЦЭМ!$A$33:$A$776,$A156,СВЦЭМ!$B$33:$B$776,P$155)+'СЕТ СН'!$F$15</f>
        <v>197.70164285999999</v>
      </c>
      <c r="Q156" s="36">
        <f>SUMIFS(СВЦЭМ!$E$33:$E$776,СВЦЭМ!$A$33:$A$776,$A156,СВЦЭМ!$B$33:$B$776,Q$155)+'СЕТ СН'!$F$15</f>
        <v>196.79695747</v>
      </c>
      <c r="R156" s="36">
        <f>SUMIFS(СВЦЭМ!$E$33:$E$776,СВЦЭМ!$A$33:$A$776,$A156,СВЦЭМ!$B$33:$B$776,R$155)+'СЕТ СН'!$F$15</f>
        <v>189.97610585000001</v>
      </c>
      <c r="S156" s="36">
        <f>SUMIFS(СВЦЭМ!$E$33:$E$776,СВЦЭМ!$A$33:$A$776,$A156,СВЦЭМ!$B$33:$B$776,S$155)+'СЕТ СН'!$F$15</f>
        <v>182.89273466</v>
      </c>
      <c r="T156" s="36">
        <f>SUMIFS(СВЦЭМ!$E$33:$E$776,СВЦЭМ!$A$33:$A$776,$A156,СВЦЭМ!$B$33:$B$776,T$155)+'СЕТ СН'!$F$15</f>
        <v>179.43784253000001</v>
      </c>
      <c r="U156" s="36">
        <f>SUMIFS(СВЦЭМ!$E$33:$E$776,СВЦЭМ!$A$33:$A$776,$A156,СВЦЭМ!$B$33:$B$776,U$155)+'СЕТ СН'!$F$15</f>
        <v>175.01360645</v>
      </c>
      <c r="V156" s="36">
        <f>SUMIFS(СВЦЭМ!$E$33:$E$776,СВЦЭМ!$A$33:$A$776,$A156,СВЦЭМ!$B$33:$B$776,V$155)+'СЕТ СН'!$F$15</f>
        <v>175.37120995000001</v>
      </c>
      <c r="W156" s="36">
        <f>SUMIFS(СВЦЭМ!$E$33:$E$776,СВЦЭМ!$A$33:$A$776,$A156,СВЦЭМ!$B$33:$B$776,W$155)+'СЕТ СН'!$F$15</f>
        <v>177.59573079</v>
      </c>
      <c r="X156" s="36">
        <f>SUMIFS(СВЦЭМ!$E$33:$E$776,СВЦЭМ!$A$33:$A$776,$A156,СВЦЭМ!$B$33:$B$776,X$155)+'СЕТ СН'!$F$15</f>
        <v>187.43132363000001</v>
      </c>
      <c r="Y156" s="36">
        <f>SUMIFS(СВЦЭМ!$E$33:$E$776,СВЦЭМ!$A$33:$A$776,$A156,СВЦЭМ!$B$33:$B$776,Y$155)+'СЕТ СН'!$F$15</f>
        <v>199.18316279999999</v>
      </c>
      <c r="AA156" s="45"/>
    </row>
    <row r="157" spans="1:27" ht="15.75" x14ac:dyDescent="0.2">
      <c r="A157" s="35">
        <f>A156+1</f>
        <v>43526</v>
      </c>
      <c r="B157" s="36">
        <f>SUMIFS(СВЦЭМ!$E$33:$E$776,СВЦЭМ!$A$33:$A$776,$A157,СВЦЭМ!$B$33:$B$776,B$155)+'СЕТ СН'!$F$15</f>
        <v>206.89290896</v>
      </c>
      <c r="C157" s="36">
        <f>SUMIFS(СВЦЭМ!$E$33:$E$776,СВЦЭМ!$A$33:$A$776,$A157,СВЦЭМ!$B$33:$B$776,C$155)+'СЕТ СН'!$F$15</f>
        <v>210.81249353999999</v>
      </c>
      <c r="D157" s="36">
        <f>SUMIFS(СВЦЭМ!$E$33:$E$776,СВЦЭМ!$A$33:$A$776,$A157,СВЦЭМ!$B$33:$B$776,D$155)+'СЕТ СН'!$F$15</f>
        <v>215.60490991</v>
      </c>
      <c r="E157" s="36">
        <f>SUMIFS(СВЦЭМ!$E$33:$E$776,СВЦЭМ!$A$33:$A$776,$A157,СВЦЭМ!$B$33:$B$776,E$155)+'СЕТ СН'!$F$15</f>
        <v>215.59220945000001</v>
      </c>
      <c r="F157" s="36">
        <f>SUMIFS(СВЦЭМ!$E$33:$E$776,СВЦЭМ!$A$33:$A$776,$A157,СВЦЭМ!$B$33:$B$776,F$155)+'СЕТ СН'!$F$15</f>
        <v>217.24763987</v>
      </c>
      <c r="G157" s="36">
        <f>SUMIFS(СВЦЭМ!$E$33:$E$776,СВЦЭМ!$A$33:$A$776,$A157,СВЦЭМ!$B$33:$B$776,G$155)+'СЕТ СН'!$F$15</f>
        <v>214.66262889000001</v>
      </c>
      <c r="H157" s="36">
        <f>SUMIFS(СВЦЭМ!$E$33:$E$776,СВЦЭМ!$A$33:$A$776,$A157,СВЦЭМ!$B$33:$B$776,H$155)+'СЕТ СН'!$F$15</f>
        <v>210.69153226</v>
      </c>
      <c r="I157" s="36">
        <f>SUMIFS(СВЦЭМ!$E$33:$E$776,СВЦЭМ!$A$33:$A$776,$A157,СВЦЭМ!$B$33:$B$776,I$155)+'СЕТ СН'!$F$15</f>
        <v>197.33641227000001</v>
      </c>
      <c r="J157" s="36">
        <f>SUMIFS(СВЦЭМ!$E$33:$E$776,СВЦЭМ!$A$33:$A$776,$A157,СВЦЭМ!$B$33:$B$776,J$155)+'СЕТ СН'!$F$15</f>
        <v>186.28666856999999</v>
      </c>
      <c r="K157" s="36">
        <f>SUMIFS(СВЦЭМ!$E$33:$E$776,СВЦЭМ!$A$33:$A$776,$A157,СВЦЭМ!$B$33:$B$776,K$155)+'СЕТ СН'!$F$15</f>
        <v>182.15093985999999</v>
      </c>
      <c r="L157" s="36">
        <f>SUMIFS(СВЦЭМ!$E$33:$E$776,СВЦЭМ!$A$33:$A$776,$A157,СВЦЭМ!$B$33:$B$776,L$155)+'СЕТ СН'!$F$15</f>
        <v>180.73450206999999</v>
      </c>
      <c r="M157" s="36">
        <f>SUMIFS(СВЦЭМ!$E$33:$E$776,СВЦЭМ!$A$33:$A$776,$A157,СВЦЭМ!$B$33:$B$776,M$155)+'СЕТ СН'!$F$15</f>
        <v>185.76948252</v>
      </c>
      <c r="N157" s="36">
        <f>SUMIFS(СВЦЭМ!$E$33:$E$776,СВЦЭМ!$A$33:$A$776,$A157,СВЦЭМ!$B$33:$B$776,N$155)+'СЕТ СН'!$F$15</f>
        <v>196.16055471999999</v>
      </c>
      <c r="O157" s="36">
        <f>SUMIFS(СВЦЭМ!$E$33:$E$776,СВЦЭМ!$A$33:$A$776,$A157,СВЦЭМ!$B$33:$B$776,O$155)+'СЕТ СН'!$F$15</f>
        <v>196.91084022999999</v>
      </c>
      <c r="P157" s="36">
        <f>SUMIFS(СВЦЭМ!$E$33:$E$776,СВЦЭМ!$A$33:$A$776,$A157,СВЦЭМ!$B$33:$B$776,P$155)+'СЕТ СН'!$F$15</f>
        <v>201.56098562</v>
      </c>
      <c r="Q157" s="36">
        <f>SUMIFS(СВЦЭМ!$E$33:$E$776,СВЦЭМ!$A$33:$A$776,$A157,СВЦЭМ!$B$33:$B$776,Q$155)+'СЕТ СН'!$F$15</f>
        <v>200.92340959000001</v>
      </c>
      <c r="R157" s="36">
        <f>SUMIFS(СВЦЭМ!$E$33:$E$776,СВЦЭМ!$A$33:$A$776,$A157,СВЦЭМ!$B$33:$B$776,R$155)+'СЕТ СН'!$F$15</f>
        <v>192.97705457000001</v>
      </c>
      <c r="S157" s="36">
        <f>SUMIFS(СВЦЭМ!$E$33:$E$776,СВЦЭМ!$A$33:$A$776,$A157,СВЦЭМ!$B$33:$B$776,S$155)+'СЕТ СН'!$F$15</f>
        <v>184.05512352</v>
      </c>
      <c r="T157" s="36">
        <f>SUMIFS(СВЦЭМ!$E$33:$E$776,СВЦЭМ!$A$33:$A$776,$A157,СВЦЭМ!$B$33:$B$776,T$155)+'СЕТ СН'!$F$15</f>
        <v>178.21810101</v>
      </c>
      <c r="U157" s="36">
        <f>SUMIFS(СВЦЭМ!$E$33:$E$776,СВЦЭМ!$A$33:$A$776,$A157,СВЦЭМ!$B$33:$B$776,U$155)+'СЕТ СН'!$F$15</f>
        <v>171.7228734</v>
      </c>
      <c r="V157" s="36">
        <f>SUMIFS(СВЦЭМ!$E$33:$E$776,СВЦЭМ!$A$33:$A$776,$A157,СВЦЭМ!$B$33:$B$776,V$155)+'СЕТ СН'!$F$15</f>
        <v>170.03866930000001</v>
      </c>
      <c r="W157" s="36">
        <f>SUMIFS(СВЦЭМ!$E$33:$E$776,СВЦЭМ!$A$33:$A$776,$A157,СВЦЭМ!$B$33:$B$776,W$155)+'СЕТ СН'!$F$15</f>
        <v>171.63969233</v>
      </c>
      <c r="X157" s="36">
        <f>SUMIFS(СВЦЭМ!$E$33:$E$776,СВЦЭМ!$A$33:$A$776,$A157,СВЦЭМ!$B$33:$B$776,X$155)+'СЕТ СН'!$F$15</f>
        <v>181.39484492</v>
      </c>
      <c r="Y157" s="36">
        <f>SUMIFS(СВЦЭМ!$E$33:$E$776,СВЦЭМ!$A$33:$A$776,$A157,СВЦЭМ!$B$33:$B$776,Y$155)+'СЕТ СН'!$F$15</f>
        <v>194.54019285999999</v>
      </c>
    </row>
    <row r="158" spans="1:27" ht="15.75" x14ac:dyDescent="0.2">
      <c r="A158" s="35">
        <f t="shared" ref="A158:A186" si="4">A157+1</f>
        <v>43527</v>
      </c>
      <c r="B158" s="36">
        <f>SUMIFS(СВЦЭМ!$E$33:$E$776,СВЦЭМ!$A$33:$A$776,$A158,СВЦЭМ!$B$33:$B$776,B$155)+'СЕТ СН'!$F$15</f>
        <v>201.08751974</v>
      </c>
      <c r="C158" s="36">
        <f>SUMIFS(СВЦЭМ!$E$33:$E$776,СВЦЭМ!$A$33:$A$776,$A158,СВЦЭМ!$B$33:$B$776,C$155)+'СЕТ СН'!$F$15</f>
        <v>206.48153456</v>
      </c>
      <c r="D158" s="36">
        <f>SUMIFS(СВЦЭМ!$E$33:$E$776,СВЦЭМ!$A$33:$A$776,$A158,СВЦЭМ!$B$33:$B$776,D$155)+'СЕТ СН'!$F$15</f>
        <v>212.72855967999999</v>
      </c>
      <c r="E158" s="36">
        <f>SUMIFS(СВЦЭМ!$E$33:$E$776,СВЦЭМ!$A$33:$A$776,$A158,СВЦЭМ!$B$33:$B$776,E$155)+'СЕТ СН'!$F$15</f>
        <v>212.25534361000001</v>
      </c>
      <c r="F158" s="36">
        <f>SUMIFS(СВЦЭМ!$E$33:$E$776,СВЦЭМ!$A$33:$A$776,$A158,СВЦЭМ!$B$33:$B$776,F$155)+'СЕТ СН'!$F$15</f>
        <v>215.50619703000001</v>
      </c>
      <c r="G158" s="36">
        <f>SUMIFS(СВЦЭМ!$E$33:$E$776,СВЦЭМ!$A$33:$A$776,$A158,СВЦЭМ!$B$33:$B$776,G$155)+'СЕТ СН'!$F$15</f>
        <v>213.06189175</v>
      </c>
      <c r="H158" s="36">
        <f>SUMIFS(СВЦЭМ!$E$33:$E$776,СВЦЭМ!$A$33:$A$776,$A158,СВЦЭМ!$B$33:$B$776,H$155)+'СЕТ СН'!$F$15</f>
        <v>211.03091954999999</v>
      </c>
      <c r="I158" s="36">
        <f>SUMIFS(СВЦЭМ!$E$33:$E$776,СВЦЭМ!$A$33:$A$776,$A158,СВЦЭМ!$B$33:$B$776,I$155)+'СЕТ СН'!$F$15</f>
        <v>201.02943278999999</v>
      </c>
      <c r="J158" s="36">
        <f>SUMIFS(СВЦЭМ!$E$33:$E$776,СВЦЭМ!$A$33:$A$776,$A158,СВЦЭМ!$B$33:$B$776,J$155)+'СЕТ СН'!$F$15</f>
        <v>187.09926278</v>
      </c>
      <c r="K158" s="36">
        <f>SUMIFS(СВЦЭМ!$E$33:$E$776,СВЦЭМ!$A$33:$A$776,$A158,СВЦЭМ!$B$33:$B$776,K$155)+'СЕТ СН'!$F$15</f>
        <v>175.44524988000001</v>
      </c>
      <c r="L158" s="36">
        <f>SUMIFS(СВЦЭМ!$E$33:$E$776,СВЦЭМ!$A$33:$A$776,$A158,СВЦЭМ!$B$33:$B$776,L$155)+'СЕТ СН'!$F$15</f>
        <v>172.071449</v>
      </c>
      <c r="M158" s="36">
        <f>SUMIFS(СВЦЭМ!$E$33:$E$776,СВЦЭМ!$A$33:$A$776,$A158,СВЦЭМ!$B$33:$B$776,M$155)+'СЕТ СН'!$F$15</f>
        <v>176.69568237999999</v>
      </c>
      <c r="N158" s="36">
        <f>SUMIFS(СВЦЭМ!$E$33:$E$776,СВЦЭМ!$A$33:$A$776,$A158,СВЦЭМ!$B$33:$B$776,N$155)+'СЕТ СН'!$F$15</f>
        <v>181.07422652</v>
      </c>
      <c r="O158" s="36">
        <f>SUMIFS(СВЦЭМ!$E$33:$E$776,СВЦЭМ!$A$33:$A$776,$A158,СВЦЭМ!$B$33:$B$776,O$155)+'СЕТ СН'!$F$15</f>
        <v>181.92733648000001</v>
      </c>
      <c r="P158" s="36">
        <f>SUMIFS(СВЦЭМ!$E$33:$E$776,СВЦЭМ!$A$33:$A$776,$A158,СВЦЭМ!$B$33:$B$776,P$155)+'СЕТ СН'!$F$15</f>
        <v>185.00525085000001</v>
      </c>
      <c r="Q158" s="36">
        <f>SUMIFS(СВЦЭМ!$E$33:$E$776,СВЦЭМ!$A$33:$A$776,$A158,СВЦЭМ!$B$33:$B$776,Q$155)+'СЕТ СН'!$F$15</f>
        <v>188.14669176999999</v>
      </c>
      <c r="R158" s="36">
        <f>SUMIFS(СВЦЭМ!$E$33:$E$776,СВЦЭМ!$A$33:$A$776,$A158,СВЦЭМ!$B$33:$B$776,R$155)+'СЕТ СН'!$F$15</f>
        <v>189.88475291</v>
      </c>
      <c r="S158" s="36">
        <f>SUMIFS(СВЦЭМ!$E$33:$E$776,СВЦЭМ!$A$33:$A$776,$A158,СВЦЭМ!$B$33:$B$776,S$155)+'СЕТ СН'!$F$15</f>
        <v>182.00362317</v>
      </c>
      <c r="T158" s="36">
        <f>SUMIFS(СВЦЭМ!$E$33:$E$776,СВЦЭМ!$A$33:$A$776,$A158,СВЦЭМ!$B$33:$B$776,T$155)+'СЕТ СН'!$F$15</f>
        <v>178.18839108</v>
      </c>
      <c r="U158" s="36">
        <f>SUMIFS(СВЦЭМ!$E$33:$E$776,СВЦЭМ!$A$33:$A$776,$A158,СВЦЭМ!$B$33:$B$776,U$155)+'СЕТ СН'!$F$15</f>
        <v>165.89300641</v>
      </c>
      <c r="V158" s="36">
        <f>SUMIFS(СВЦЭМ!$E$33:$E$776,СВЦЭМ!$A$33:$A$776,$A158,СВЦЭМ!$B$33:$B$776,V$155)+'СЕТ СН'!$F$15</f>
        <v>165.90175310000001</v>
      </c>
      <c r="W158" s="36">
        <f>SUMIFS(СВЦЭМ!$E$33:$E$776,СВЦЭМ!$A$33:$A$776,$A158,СВЦЭМ!$B$33:$B$776,W$155)+'СЕТ СН'!$F$15</f>
        <v>166.54399859</v>
      </c>
      <c r="X158" s="36">
        <f>SUMIFS(СВЦЭМ!$E$33:$E$776,СВЦЭМ!$A$33:$A$776,$A158,СВЦЭМ!$B$33:$B$776,X$155)+'СЕТ СН'!$F$15</f>
        <v>176.82883039999999</v>
      </c>
      <c r="Y158" s="36">
        <f>SUMIFS(СВЦЭМ!$E$33:$E$776,СВЦЭМ!$A$33:$A$776,$A158,СВЦЭМ!$B$33:$B$776,Y$155)+'СЕТ СН'!$F$15</f>
        <v>190.50746150000001</v>
      </c>
    </row>
    <row r="159" spans="1:27" ht="15.75" x14ac:dyDescent="0.2">
      <c r="A159" s="35">
        <f t="shared" si="4"/>
        <v>43528</v>
      </c>
      <c r="B159" s="36">
        <f>SUMIFS(СВЦЭМ!$E$33:$E$776,СВЦЭМ!$A$33:$A$776,$A159,СВЦЭМ!$B$33:$B$776,B$155)+'СЕТ СН'!$F$15</f>
        <v>210.26452205000001</v>
      </c>
      <c r="C159" s="36">
        <f>SUMIFS(СВЦЭМ!$E$33:$E$776,СВЦЭМ!$A$33:$A$776,$A159,СВЦЭМ!$B$33:$B$776,C$155)+'СЕТ СН'!$F$15</f>
        <v>215.46716916</v>
      </c>
      <c r="D159" s="36">
        <f>SUMIFS(СВЦЭМ!$E$33:$E$776,СВЦЭМ!$A$33:$A$776,$A159,СВЦЭМ!$B$33:$B$776,D$155)+'СЕТ СН'!$F$15</f>
        <v>215.14054066</v>
      </c>
      <c r="E159" s="36">
        <f>SUMIFS(СВЦЭМ!$E$33:$E$776,СВЦЭМ!$A$33:$A$776,$A159,СВЦЭМ!$B$33:$B$776,E$155)+'СЕТ СН'!$F$15</f>
        <v>215.17965167</v>
      </c>
      <c r="F159" s="36">
        <f>SUMIFS(СВЦЭМ!$E$33:$E$776,СВЦЭМ!$A$33:$A$776,$A159,СВЦЭМ!$B$33:$B$776,F$155)+'СЕТ СН'!$F$15</f>
        <v>222.53366923999999</v>
      </c>
      <c r="G159" s="36">
        <f>SUMIFS(СВЦЭМ!$E$33:$E$776,СВЦЭМ!$A$33:$A$776,$A159,СВЦЭМ!$B$33:$B$776,G$155)+'СЕТ СН'!$F$15</f>
        <v>216.11849208000001</v>
      </c>
      <c r="H159" s="36">
        <f>SUMIFS(СВЦЭМ!$E$33:$E$776,СВЦЭМ!$A$33:$A$776,$A159,СВЦЭМ!$B$33:$B$776,H$155)+'СЕТ СН'!$F$15</f>
        <v>209.32278302</v>
      </c>
      <c r="I159" s="36">
        <f>SUMIFS(СВЦЭМ!$E$33:$E$776,СВЦЭМ!$A$33:$A$776,$A159,СВЦЭМ!$B$33:$B$776,I$155)+'СЕТ СН'!$F$15</f>
        <v>195.06436208</v>
      </c>
      <c r="J159" s="36">
        <f>SUMIFS(СВЦЭМ!$E$33:$E$776,СВЦЭМ!$A$33:$A$776,$A159,СВЦЭМ!$B$33:$B$776,J$155)+'СЕТ СН'!$F$15</f>
        <v>187.69454569999999</v>
      </c>
      <c r="K159" s="36">
        <f>SUMIFS(СВЦЭМ!$E$33:$E$776,СВЦЭМ!$A$33:$A$776,$A159,СВЦЭМ!$B$33:$B$776,K$155)+'СЕТ СН'!$F$15</f>
        <v>182.87059181000001</v>
      </c>
      <c r="L159" s="36">
        <f>SUMIFS(СВЦЭМ!$E$33:$E$776,СВЦЭМ!$A$33:$A$776,$A159,СВЦЭМ!$B$33:$B$776,L$155)+'СЕТ СН'!$F$15</f>
        <v>181.21714679999999</v>
      </c>
      <c r="M159" s="36">
        <f>SUMIFS(СВЦЭМ!$E$33:$E$776,СВЦЭМ!$A$33:$A$776,$A159,СВЦЭМ!$B$33:$B$776,M$155)+'СЕТ СН'!$F$15</f>
        <v>184.65899547999999</v>
      </c>
      <c r="N159" s="36">
        <f>SUMIFS(СВЦЭМ!$E$33:$E$776,СВЦЭМ!$A$33:$A$776,$A159,СВЦЭМ!$B$33:$B$776,N$155)+'СЕТ СН'!$F$15</f>
        <v>190.17925249999999</v>
      </c>
      <c r="O159" s="36">
        <f>SUMIFS(СВЦЭМ!$E$33:$E$776,СВЦЭМ!$A$33:$A$776,$A159,СВЦЭМ!$B$33:$B$776,O$155)+'СЕТ СН'!$F$15</f>
        <v>191.97504079999999</v>
      </c>
      <c r="P159" s="36">
        <f>SUMIFS(СВЦЭМ!$E$33:$E$776,СВЦЭМ!$A$33:$A$776,$A159,СВЦЭМ!$B$33:$B$776,P$155)+'СЕТ СН'!$F$15</f>
        <v>193.5832418</v>
      </c>
      <c r="Q159" s="36">
        <f>SUMIFS(СВЦЭМ!$E$33:$E$776,СВЦЭМ!$A$33:$A$776,$A159,СВЦЭМ!$B$33:$B$776,Q$155)+'СЕТ СН'!$F$15</f>
        <v>193.47617933000001</v>
      </c>
      <c r="R159" s="36">
        <f>SUMIFS(СВЦЭМ!$E$33:$E$776,СВЦЭМ!$A$33:$A$776,$A159,СВЦЭМ!$B$33:$B$776,R$155)+'СЕТ СН'!$F$15</f>
        <v>187.22292163</v>
      </c>
      <c r="S159" s="36">
        <f>SUMIFS(СВЦЭМ!$E$33:$E$776,СВЦЭМ!$A$33:$A$776,$A159,СВЦЭМ!$B$33:$B$776,S$155)+'СЕТ СН'!$F$15</f>
        <v>173.91023472000001</v>
      </c>
      <c r="T159" s="36">
        <f>SUMIFS(СВЦЭМ!$E$33:$E$776,СВЦЭМ!$A$33:$A$776,$A159,СВЦЭМ!$B$33:$B$776,T$155)+'СЕТ СН'!$F$15</f>
        <v>170.1705777</v>
      </c>
      <c r="U159" s="36">
        <f>SUMIFS(СВЦЭМ!$E$33:$E$776,СВЦЭМ!$A$33:$A$776,$A159,СВЦЭМ!$B$33:$B$776,U$155)+'СЕТ СН'!$F$15</f>
        <v>167.19055614000001</v>
      </c>
      <c r="V159" s="36">
        <f>SUMIFS(СВЦЭМ!$E$33:$E$776,СВЦЭМ!$A$33:$A$776,$A159,СВЦЭМ!$B$33:$B$776,V$155)+'СЕТ СН'!$F$15</f>
        <v>167.34328866999999</v>
      </c>
      <c r="W159" s="36">
        <f>SUMIFS(СВЦЭМ!$E$33:$E$776,СВЦЭМ!$A$33:$A$776,$A159,СВЦЭМ!$B$33:$B$776,W$155)+'СЕТ СН'!$F$15</f>
        <v>168.78618104</v>
      </c>
      <c r="X159" s="36">
        <f>SUMIFS(СВЦЭМ!$E$33:$E$776,СВЦЭМ!$A$33:$A$776,$A159,СВЦЭМ!$B$33:$B$776,X$155)+'СЕТ СН'!$F$15</f>
        <v>178.66717005999999</v>
      </c>
      <c r="Y159" s="36">
        <f>SUMIFS(СВЦЭМ!$E$33:$E$776,СВЦЭМ!$A$33:$A$776,$A159,СВЦЭМ!$B$33:$B$776,Y$155)+'СЕТ СН'!$F$15</f>
        <v>187.87862620000001</v>
      </c>
    </row>
    <row r="160" spans="1:27" ht="15.75" x14ac:dyDescent="0.2">
      <c r="A160" s="35">
        <f t="shared" si="4"/>
        <v>43529</v>
      </c>
      <c r="B160" s="36">
        <f>SUMIFS(СВЦЭМ!$E$33:$E$776,СВЦЭМ!$A$33:$A$776,$A160,СВЦЭМ!$B$33:$B$776,B$155)+'СЕТ СН'!$F$15</f>
        <v>192.80428691</v>
      </c>
      <c r="C160" s="36">
        <f>SUMIFS(СВЦЭМ!$E$33:$E$776,СВЦЭМ!$A$33:$A$776,$A160,СВЦЭМ!$B$33:$B$776,C$155)+'СЕТ СН'!$F$15</f>
        <v>198.48693066999999</v>
      </c>
      <c r="D160" s="36">
        <f>SUMIFS(СВЦЭМ!$E$33:$E$776,СВЦЭМ!$A$33:$A$776,$A160,СВЦЭМ!$B$33:$B$776,D$155)+'СЕТ СН'!$F$15</f>
        <v>204.17531070000001</v>
      </c>
      <c r="E160" s="36">
        <f>SUMIFS(СВЦЭМ!$E$33:$E$776,СВЦЭМ!$A$33:$A$776,$A160,СВЦЭМ!$B$33:$B$776,E$155)+'СЕТ СН'!$F$15</f>
        <v>205.47678239999999</v>
      </c>
      <c r="F160" s="36">
        <f>SUMIFS(СВЦЭМ!$E$33:$E$776,СВЦЭМ!$A$33:$A$776,$A160,СВЦЭМ!$B$33:$B$776,F$155)+'СЕТ СН'!$F$15</f>
        <v>207.70512957</v>
      </c>
      <c r="G160" s="36">
        <f>SUMIFS(СВЦЭМ!$E$33:$E$776,СВЦЭМ!$A$33:$A$776,$A160,СВЦЭМ!$B$33:$B$776,G$155)+'СЕТ СН'!$F$15</f>
        <v>202.70182084000001</v>
      </c>
      <c r="H160" s="36">
        <f>SUMIFS(СВЦЭМ!$E$33:$E$776,СВЦЭМ!$A$33:$A$776,$A160,СВЦЭМ!$B$33:$B$776,H$155)+'СЕТ СН'!$F$15</f>
        <v>193.69475688</v>
      </c>
      <c r="I160" s="36">
        <f>SUMIFS(СВЦЭМ!$E$33:$E$776,СВЦЭМ!$A$33:$A$776,$A160,СВЦЭМ!$B$33:$B$776,I$155)+'СЕТ СН'!$F$15</f>
        <v>182.25170036</v>
      </c>
      <c r="J160" s="36">
        <f>SUMIFS(СВЦЭМ!$E$33:$E$776,СВЦЭМ!$A$33:$A$776,$A160,СВЦЭМ!$B$33:$B$776,J$155)+'СЕТ СН'!$F$15</f>
        <v>175.94759687000001</v>
      </c>
      <c r="K160" s="36">
        <f>SUMIFS(СВЦЭМ!$E$33:$E$776,СВЦЭМ!$A$33:$A$776,$A160,СВЦЭМ!$B$33:$B$776,K$155)+'СЕТ СН'!$F$15</f>
        <v>171.04966422000001</v>
      </c>
      <c r="L160" s="36">
        <f>SUMIFS(СВЦЭМ!$E$33:$E$776,СВЦЭМ!$A$33:$A$776,$A160,СВЦЭМ!$B$33:$B$776,L$155)+'СЕТ СН'!$F$15</f>
        <v>170.60686559000001</v>
      </c>
      <c r="M160" s="36">
        <f>SUMIFS(СВЦЭМ!$E$33:$E$776,СВЦЭМ!$A$33:$A$776,$A160,СВЦЭМ!$B$33:$B$776,M$155)+'СЕТ СН'!$F$15</f>
        <v>178.14024137999999</v>
      </c>
      <c r="N160" s="36">
        <f>SUMIFS(СВЦЭМ!$E$33:$E$776,СВЦЭМ!$A$33:$A$776,$A160,СВЦЭМ!$B$33:$B$776,N$155)+'СЕТ СН'!$F$15</f>
        <v>185.89905712000001</v>
      </c>
      <c r="O160" s="36">
        <f>SUMIFS(СВЦЭМ!$E$33:$E$776,СВЦЭМ!$A$33:$A$776,$A160,СВЦЭМ!$B$33:$B$776,O$155)+'СЕТ СН'!$F$15</f>
        <v>185.35966479000001</v>
      </c>
      <c r="P160" s="36">
        <f>SUMIFS(СВЦЭМ!$E$33:$E$776,СВЦЭМ!$A$33:$A$776,$A160,СВЦЭМ!$B$33:$B$776,P$155)+'СЕТ СН'!$F$15</f>
        <v>192.84265915</v>
      </c>
      <c r="Q160" s="36">
        <f>SUMIFS(СВЦЭМ!$E$33:$E$776,СВЦЭМ!$A$33:$A$776,$A160,СВЦЭМ!$B$33:$B$776,Q$155)+'СЕТ СН'!$F$15</f>
        <v>191.63923417000001</v>
      </c>
      <c r="R160" s="36">
        <f>SUMIFS(СВЦЭМ!$E$33:$E$776,СВЦЭМ!$A$33:$A$776,$A160,СВЦЭМ!$B$33:$B$776,R$155)+'СЕТ СН'!$F$15</f>
        <v>184.80781490999999</v>
      </c>
      <c r="S160" s="36">
        <f>SUMIFS(СВЦЭМ!$E$33:$E$776,СВЦЭМ!$A$33:$A$776,$A160,СВЦЭМ!$B$33:$B$776,S$155)+'СЕТ СН'!$F$15</f>
        <v>175.89830891</v>
      </c>
      <c r="T160" s="36">
        <f>SUMIFS(СВЦЭМ!$E$33:$E$776,СВЦЭМ!$A$33:$A$776,$A160,СВЦЭМ!$B$33:$B$776,T$155)+'СЕТ СН'!$F$15</f>
        <v>171.3032829</v>
      </c>
      <c r="U160" s="36">
        <f>SUMIFS(СВЦЭМ!$E$33:$E$776,СВЦЭМ!$A$33:$A$776,$A160,СВЦЭМ!$B$33:$B$776,U$155)+'СЕТ СН'!$F$15</f>
        <v>165.00639519000001</v>
      </c>
      <c r="V160" s="36">
        <f>SUMIFS(СВЦЭМ!$E$33:$E$776,СВЦЭМ!$A$33:$A$776,$A160,СВЦЭМ!$B$33:$B$776,V$155)+'СЕТ СН'!$F$15</f>
        <v>165.37905233999999</v>
      </c>
      <c r="W160" s="36">
        <f>SUMIFS(СВЦЭМ!$E$33:$E$776,СВЦЭМ!$A$33:$A$776,$A160,СВЦЭМ!$B$33:$B$776,W$155)+'СЕТ СН'!$F$15</f>
        <v>167.59526718000001</v>
      </c>
      <c r="X160" s="36">
        <f>SUMIFS(СВЦЭМ!$E$33:$E$776,СВЦЭМ!$A$33:$A$776,$A160,СВЦЭМ!$B$33:$B$776,X$155)+'СЕТ СН'!$F$15</f>
        <v>179.57484765999999</v>
      </c>
      <c r="Y160" s="36">
        <f>SUMIFS(СВЦЭМ!$E$33:$E$776,СВЦЭМ!$A$33:$A$776,$A160,СВЦЭМ!$B$33:$B$776,Y$155)+'СЕТ СН'!$F$15</f>
        <v>190.05823556999999</v>
      </c>
    </row>
    <row r="161" spans="1:25" ht="15.75" x14ac:dyDescent="0.2">
      <c r="A161" s="35">
        <f t="shared" si="4"/>
        <v>43530</v>
      </c>
      <c r="B161" s="36">
        <f>SUMIFS(СВЦЭМ!$E$33:$E$776,СВЦЭМ!$A$33:$A$776,$A161,СВЦЭМ!$B$33:$B$776,B$155)+'СЕТ СН'!$F$15</f>
        <v>206.06525133</v>
      </c>
      <c r="C161" s="36">
        <f>SUMIFS(СВЦЭМ!$E$33:$E$776,СВЦЭМ!$A$33:$A$776,$A161,СВЦЭМ!$B$33:$B$776,C$155)+'СЕТ СН'!$F$15</f>
        <v>210.56879114</v>
      </c>
      <c r="D161" s="36">
        <f>SUMIFS(СВЦЭМ!$E$33:$E$776,СВЦЭМ!$A$33:$A$776,$A161,СВЦЭМ!$B$33:$B$776,D$155)+'СЕТ СН'!$F$15</f>
        <v>209.3900069</v>
      </c>
      <c r="E161" s="36">
        <f>SUMIFS(СВЦЭМ!$E$33:$E$776,СВЦЭМ!$A$33:$A$776,$A161,СВЦЭМ!$B$33:$B$776,E$155)+'СЕТ СН'!$F$15</f>
        <v>208.40130137</v>
      </c>
      <c r="F161" s="36">
        <f>SUMIFS(СВЦЭМ!$E$33:$E$776,СВЦЭМ!$A$33:$A$776,$A161,СВЦЭМ!$B$33:$B$776,F$155)+'СЕТ СН'!$F$15</f>
        <v>208.16107830999999</v>
      </c>
      <c r="G161" s="36">
        <f>SUMIFS(СВЦЭМ!$E$33:$E$776,СВЦЭМ!$A$33:$A$776,$A161,СВЦЭМ!$B$33:$B$776,G$155)+'СЕТ СН'!$F$15</f>
        <v>206.05781680999999</v>
      </c>
      <c r="H161" s="36">
        <f>SUMIFS(СВЦЭМ!$E$33:$E$776,СВЦЭМ!$A$33:$A$776,$A161,СВЦЭМ!$B$33:$B$776,H$155)+'СЕТ СН'!$F$15</f>
        <v>201.73864351</v>
      </c>
      <c r="I161" s="36">
        <f>SUMIFS(СВЦЭМ!$E$33:$E$776,СВЦЭМ!$A$33:$A$776,$A161,СВЦЭМ!$B$33:$B$776,I$155)+'СЕТ СН'!$F$15</f>
        <v>193.36877713999999</v>
      </c>
      <c r="J161" s="36">
        <f>SUMIFS(СВЦЭМ!$E$33:$E$776,СВЦЭМ!$A$33:$A$776,$A161,СВЦЭМ!$B$33:$B$776,J$155)+'СЕТ СН'!$F$15</f>
        <v>184.24582255999999</v>
      </c>
      <c r="K161" s="36">
        <f>SUMIFS(СВЦЭМ!$E$33:$E$776,СВЦЭМ!$A$33:$A$776,$A161,СВЦЭМ!$B$33:$B$776,K$155)+'СЕТ СН'!$F$15</f>
        <v>180.18369529</v>
      </c>
      <c r="L161" s="36">
        <f>SUMIFS(СВЦЭМ!$E$33:$E$776,СВЦЭМ!$A$33:$A$776,$A161,СВЦЭМ!$B$33:$B$776,L$155)+'СЕТ СН'!$F$15</f>
        <v>178.68574211000001</v>
      </c>
      <c r="M161" s="36">
        <f>SUMIFS(СВЦЭМ!$E$33:$E$776,СВЦЭМ!$A$33:$A$776,$A161,СВЦЭМ!$B$33:$B$776,M$155)+'СЕТ СН'!$F$15</f>
        <v>186.65715503000001</v>
      </c>
      <c r="N161" s="36">
        <f>SUMIFS(СВЦЭМ!$E$33:$E$776,СВЦЭМ!$A$33:$A$776,$A161,СВЦЭМ!$B$33:$B$776,N$155)+'СЕТ СН'!$F$15</f>
        <v>196.52942221999999</v>
      </c>
      <c r="O161" s="36">
        <f>SUMIFS(СВЦЭМ!$E$33:$E$776,СВЦЭМ!$A$33:$A$776,$A161,СВЦЭМ!$B$33:$B$776,O$155)+'СЕТ СН'!$F$15</f>
        <v>197.06488723999999</v>
      </c>
      <c r="P161" s="36">
        <f>SUMIFS(СВЦЭМ!$E$33:$E$776,СВЦЭМ!$A$33:$A$776,$A161,СВЦЭМ!$B$33:$B$776,P$155)+'СЕТ СН'!$F$15</f>
        <v>200.80999887999999</v>
      </c>
      <c r="Q161" s="36">
        <f>SUMIFS(СВЦЭМ!$E$33:$E$776,СВЦЭМ!$A$33:$A$776,$A161,СВЦЭМ!$B$33:$B$776,Q$155)+'СЕТ СН'!$F$15</f>
        <v>201.15133900000001</v>
      </c>
      <c r="R161" s="36">
        <f>SUMIFS(СВЦЭМ!$E$33:$E$776,СВЦЭМ!$A$33:$A$776,$A161,СВЦЭМ!$B$33:$B$776,R$155)+'СЕТ СН'!$F$15</f>
        <v>197.73127879</v>
      </c>
      <c r="S161" s="36">
        <f>SUMIFS(СВЦЭМ!$E$33:$E$776,СВЦЭМ!$A$33:$A$776,$A161,СВЦЭМ!$B$33:$B$776,S$155)+'СЕТ СН'!$F$15</f>
        <v>188.22102457</v>
      </c>
      <c r="T161" s="36">
        <f>SUMIFS(СВЦЭМ!$E$33:$E$776,СВЦЭМ!$A$33:$A$776,$A161,СВЦЭМ!$B$33:$B$776,T$155)+'СЕТ СН'!$F$15</f>
        <v>183.1447177</v>
      </c>
      <c r="U161" s="36">
        <f>SUMIFS(СВЦЭМ!$E$33:$E$776,СВЦЭМ!$A$33:$A$776,$A161,СВЦЭМ!$B$33:$B$776,U$155)+'СЕТ СН'!$F$15</f>
        <v>172.35655783999999</v>
      </c>
      <c r="V161" s="36">
        <f>SUMIFS(СВЦЭМ!$E$33:$E$776,СВЦЭМ!$A$33:$A$776,$A161,СВЦЭМ!$B$33:$B$776,V$155)+'СЕТ СН'!$F$15</f>
        <v>172.82797337</v>
      </c>
      <c r="W161" s="36">
        <f>SUMIFS(СВЦЭМ!$E$33:$E$776,СВЦЭМ!$A$33:$A$776,$A161,СВЦЭМ!$B$33:$B$776,W$155)+'СЕТ СН'!$F$15</f>
        <v>170.41037424000001</v>
      </c>
      <c r="X161" s="36">
        <f>SUMIFS(СВЦЭМ!$E$33:$E$776,СВЦЭМ!$A$33:$A$776,$A161,СВЦЭМ!$B$33:$B$776,X$155)+'СЕТ СН'!$F$15</f>
        <v>178.64317407999999</v>
      </c>
      <c r="Y161" s="36">
        <f>SUMIFS(СВЦЭМ!$E$33:$E$776,СВЦЭМ!$A$33:$A$776,$A161,СВЦЭМ!$B$33:$B$776,Y$155)+'СЕТ СН'!$F$15</f>
        <v>187.55616234999999</v>
      </c>
    </row>
    <row r="162" spans="1:25" ht="15.75" x14ac:dyDescent="0.2">
      <c r="A162" s="35">
        <f t="shared" si="4"/>
        <v>43531</v>
      </c>
      <c r="B162" s="36">
        <f>SUMIFS(СВЦЭМ!$E$33:$E$776,СВЦЭМ!$A$33:$A$776,$A162,СВЦЭМ!$B$33:$B$776,B$155)+'СЕТ СН'!$F$15</f>
        <v>204.86986408000001</v>
      </c>
      <c r="C162" s="36">
        <f>SUMIFS(СВЦЭМ!$E$33:$E$776,СВЦЭМ!$A$33:$A$776,$A162,СВЦЭМ!$B$33:$B$776,C$155)+'СЕТ СН'!$F$15</f>
        <v>209.57615257</v>
      </c>
      <c r="D162" s="36">
        <f>SUMIFS(СВЦЭМ!$E$33:$E$776,СВЦЭМ!$A$33:$A$776,$A162,СВЦЭМ!$B$33:$B$776,D$155)+'СЕТ СН'!$F$15</f>
        <v>207.47174576</v>
      </c>
      <c r="E162" s="36">
        <f>SUMIFS(СВЦЭМ!$E$33:$E$776,СВЦЭМ!$A$33:$A$776,$A162,СВЦЭМ!$B$33:$B$776,E$155)+'СЕТ СН'!$F$15</f>
        <v>206.97289282</v>
      </c>
      <c r="F162" s="36">
        <f>SUMIFS(СВЦЭМ!$E$33:$E$776,СВЦЭМ!$A$33:$A$776,$A162,СВЦЭМ!$B$33:$B$776,F$155)+'СЕТ СН'!$F$15</f>
        <v>207.27153491000001</v>
      </c>
      <c r="G162" s="36">
        <f>SUMIFS(СВЦЭМ!$E$33:$E$776,СВЦЭМ!$A$33:$A$776,$A162,СВЦЭМ!$B$33:$B$776,G$155)+'СЕТ СН'!$F$15</f>
        <v>205.90803607000001</v>
      </c>
      <c r="H162" s="36">
        <f>SUMIFS(СВЦЭМ!$E$33:$E$776,СВЦЭМ!$A$33:$A$776,$A162,СВЦЭМ!$B$33:$B$776,H$155)+'СЕТ СН'!$F$15</f>
        <v>199.50535446000001</v>
      </c>
      <c r="I162" s="36">
        <f>SUMIFS(СВЦЭМ!$E$33:$E$776,СВЦЭМ!$A$33:$A$776,$A162,СВЦЭМ!$B$33:$B$776,I$155)+'СЕТ СН'!$F$15</f>
        <v>190.14227672000001</v>
      </c>
      <c r="J162" s="36">
        <f>SUMIFS(СВЦЭМ!$E$33:$E$776,СВЦЭМ!$A$33:$A$776,$A162,СВЦЭМ!$B$33:$B$776,J$155)+'СЕТ СН'!$F$15</f>
        <v>181.02193306000001</v>
      </c>
      <c r="K162" s="36">
        <f>SUMIFS(СВЦЭМ!$E$33:$E$776,СВЦЭМ!$A$33:$A$776,$A162,СВЦЭМ!$B$33:$B$776,K$155)+'СЕТ СН'!$F$15</f>
        <v>178.00663324999999</v>
      </c>
      <c r="L162" s="36">
        <f>SUMIFS(СВЦЭМ!$E$33:$E$776,СВЦЭМ!$A$33:$A$776,$A162,СВЦЭМ!$B$33:$B$776,L$155)+'СЕТ СН'!$F$15</f>
        <v>179.3572025</v>
      </c>
      <c r="M162" s="36">
        <f>SUMIFS(СВЦЭМ!$E$33:$E$776,СВЦЭМ!$A$33:$A$776,$A162,СВЦЭМ!$B$33:$B$776,M$155)+'СЕТ СН'!$F$15</f>
        <v>185.44360986000001</v>
      </c>
      <c r="N162" s="36">
        <f>SUMIFS(СВЦЭМ!$E$33:$E$776,СВЦЭМ!$A$33:$A$776,$A162,СВЦЭМ!$B$33:$B$776,N$155)+'СЕТ СН'!$F$15</f>
        <v>195.85165455000001</v>
      </c>
      <c r="O162" s="36">
        <f>SUMIFS(СВЦЭМ!$E$33:$E$776,СВЦЭМ!$A$33:$A$776,$A162,СВЦЭМ!$B$33:$B$776,O$155)+'СЕТ СН'!$F$15</f>
        <v>197.96019756999999</v>
      </c>
      <c r="P162" s="36">
        <f>SUMIFS(СВЦЭМ!$E$33:$E$776,СВЦЭМ!$A$33:$A$776,$A162,СВЦЭМ!$B$33:$B$776,P$155)+'СЕТ СН'!$F$15</f>
        <v>200.44546303999999</v>
      </c>
      <c r="Q162" s="36">
        <f>SUMIFS(СВЦЭМ!$E$33:$E$776,СВЦЭМ!$A$33:$A$776,$A162,СВЦЭМ!$B$33:$B$776,Q$155)+'СЕТ СН'!$F$15</f>
        <v>200.84811783000001</v>
      </c>
      <c r="R162" s="36">
        <f>SUMIFS(СВЦЭМ!$E$33:$E$776,СВЦЭМ!$A$33:$A$776,$A162,СВЦЭМ!$B$33:$B$776,R$155)+'СЕТ СН'!$F$15</f>
        <v>195.4154479</v>
      </c>
      <c r="S162" s="36">
        <f>SUMIFS(СВЦЭМ!$E$33:$E$776,СВЦЭМ!$A$33:$A$776,$A162,СВЦЭМ!$B$33:$B$776,S$155)+'СЕТ СН'!$F$15</f>
        <v>188.29627568999999</v>
      </c>
      <c r="T162" s="36">
        <f>SUMIFS(СВЦЭМ!$E$33:$E$776,СВЦЭМ!$A$33:$A$776,$A162,СВЦЭМ!$B$33:$B$776,T$155)+'СЕТ СН'!$F$15</f>
        <v>179.13809710999999</v>
      </c>
      <c r="U162" s="36">
        <f>SUMIFS(СВЦЭМ!$E$33:$E$776,СВЦЭМ!$A$33:$A$776,$A162,СВЦЭМ!$B$33:$B$776,U$155)+'СЕТ СН'!$F$15</f>
        <v>175.82365924000001</v>
      </c>
      <c r="V162" s="36">
        <f>SUMIFS(СВЦЭМ!$E$33:$E$776,СВЦЭМ!$A$33:$A$776,$A162,СВЦЭМ!$B$33:$B$776,V$155)+'СЕТ СН'!$F$15</f>
        <v>175.84595117000001</v>
      </c>
      <c r="W162" s="36">
        <f>SUMIFS(СВЦЭМ!$E$33:$E$776,СВЦЭМ!$A$33:$A$776,$A162,СВЦЭМ!$B$33:$B$776,W$155)+'СЕТ СН'!$F$15</f>
        <v>176.60620868999999</v>
      </c>
      <c r="X162" s="36">
        <f>SUMIFS(СВЦЭМ!$E$33:$E$776,СВЦЭМ!$A$33:$A$776,$A162,СВЦЭМ!$B$33:$B$776,X$155)+'СЕТ СН'!$F$15</f>
        <v>186.17706493</v>
      </c>
      <c r="Y162" s="36">
        <f>SUMIFS(СВЦЭМ!$E$33:$E$776,СВЦЭМ!$A$33:$A$776,$A162,СВЦЭМ!$B$33:$B$776,Y$155)+'СЕТ СН'!$F$15</f>
        <v>197.39469847999999</v>
      </c>
    </row>
    <row r="163" spans="1:25" ht="15.75" x14ac:dyDescent="0.2">
      <c r="A163" s="35">
        <f t="shared" si="4"/>
        <v>43532</v>
      </c>
      <c r="B163" s="36">
        <f>SUMIFS(СВЦЭМ!$E$33:$E$776,СВЦЭМ!$A$33:$A$776,$A163,СВЦЭМ!$B$33:$B$776,B$155)+'СЕТ СН'!$F$15</f>
        <v>206.44835180000001</v>
      </c>
      <c r="C163" s="36">
        <f>SUMIFS(СВЦЭМ!$E$33:$E$776,СВЦЭМ!$A$33:$A$776,$A163,СВЦЭМ!$B$33:$B$776,C$155)+'СЕТ СН'!$F$15</f>
        <v>212.47890199</v>
      </c>
      <c r="D163" s="36">
        <f>SUMIFS(СВЦЭМ!$E$33:$E$776,СВЦЭМ!$A$33:$A$776,$A163,СВЦЭМ!$B$33:$B$776,D$155)+'СЕТ СН'!$F$15</f>
        <v>215.44288039</v>
      </c>
      <c r="E163" s="36">
        <f>SUMIFS(СВЦЭМ!$E$33:$E$776,СВЦЭМ!$A$33:$A$776,$A163,СВЦЭМ!$B$33:$B$776,E$155)+'СЕТ СН'!$F$15</f>
        <v>215.81210788999999</v>
      </c>
      <c r="F163" s="36">
        <f>SUMIFS(СВЦЭМ!$E$33:$E$776,СВЦЭМ!$A$33:$A$776,$A163,СВЦЭМ!$B$33:$B$776,F$155)+'СЕТ СН'!$F$15</f>
        <v>214.87393958000001</v>
      </c>
      <c r="G163" s="36">
        <f>SUMIFS(СВЦЭМ!$E$33:$E$776,СВЦЭМ!$A$33:$A$776,$A163,СВЦЭМ!$B$33:$B$776,G$155)+'СЕТ СН'!$F$15</f>
        <v>213.13794759000001</v>
      </c>
      <c r="H163" s="36">
        <f>SUMIFS(СВЦЭМ!$E$33:$E$776,СВЦЭМ!$A$33:$A$776,$A163,СВЦЭМ!$B$33:$B$776,H$155)+'СЕТ СН'!$F$15</f>
        <v>209.10885893</v>
      </c>
      <c r="I163" s="36">
        <f>SUMIFS(СВЦЭМ!$E$33:$E$776,СВЦЭМ!$A$33:$A$776,$A163,СВЦЭМ!$B$33:$B$776,I$155)+'СЕТ СН'!$F$15</f>
        <v>197.90535826000001</v>
      </c>
      <c r="J163" s="36">
        <f>SUMIFS(СВЦЭМ!$E$33:$E$776,СВЦЭМ!$A$33:$A$776,$A163,СВЦЭМ!$B$33:$B$776,J$155)+'СЕТ СН'!$F$15</f>
        <v>182.3878406</v>
      </c>
      <c r="K163" s="36">
        <f>SUMIFS(СВЦЭМ!$E$33:$E$776,СВЦЭМ!$A$33:$A$776,$A163,СВЦЭМ!$B$33:$B$776,K$155)+'СЕТ СН'!$F$15</f>
        <v>173.85356425000001</v>
      </c>
      <c r="L163" s="36">
        <f>SUMIFS(СВЦЭМ!$E$33:$E$776,СВЦЭМ!$A$33:$A$776,$A163,СВЦЭМ!$B$33:$B$776,L$155)+'СЕТ СН'!$F$15</f>
        <v>173.11645915</v>
      </c>
      <c r="M163" s="36">
        <f>SUMIFS(СВЦЭМ!$E$33:$E$776,СВЦЭМ!$A$33:$A$776,$A163,СВЦЭМ!$B$33:$B$776,M$155)+'СЕТ СН'!$F$15</f>
        <v>177.60396179</v>
      </c>
      <c r="N163" s="36">
        <f>SUMIFS(СВЦЭМ!$E$33:$E$776,СВЦЭМ!$A$33:$A$776,$A163,СВЦЭМ!$B$33:$B$776,N$155)+'СЕТ СН'!$F$15</f>
        <v>188.79210402999999</v>
      </c>
      <c r="O163" s="36">
        <f>SUMIFS(СВЦЭМ!$E$33:$E$776,СВЦЭМ!$A$33:$A$776,$A163,СВЦЭМ!$B$33:$B$776,O$155)+'СЕТ СН'!$F$15</f>
        <v>189.04384711</v>
      </c>
      <c r="P163" s="36">
        <f>SUMIFS(СВЦЭМ!$E$33:$E$776,СВЦЭМ!$A$33:$A$776,$A163,СВЦЭМ!$B$33:$B$776,P$155)+'СЕТ СН'!$F$15</f>
        <v>193.30485261000001</v>
      </c>
      <c r="Q163" s="36">
        <f>SUMIFS(СВЦЭМ!$E$33:$E$776,СВЦЭМ!$A$33:$A$776,$A163,СВЦЭМ!$B$33:$B$776,Q$155)+'СЕТ СН'!$F$15</f>
        <v>192.82874097000001</v>
      </c>
      <c r="R163" s="36">
        <f>SUMIFS(СВЦЭМ!$E$33:$E$776,СВЦЭМ!$A$33:$A$776,$A163,СВЦЭМ!$B$33:$B$776,R$155)+'СЕТ СН'!$F$15</f>
        <v>186.39439109</v>
      </c>
      <c r="S163" s="36">
        <f>SUMIFS(СВЦЭМ!$E$33:$E$776,СВЦЭМ!$A$33:$A$776,$A163,СВЦЭМ!$B$33:$B$776,S$155)+'СЕТ СН'!$F$15</f>
        <v>179.14013843999999</v>
      </c>
      <c r="T163" s="36">
        <f>SUMIFS(СВЦЭМ!$E$33:$E$776,СВЦЭМ!$A$33:$A$776,$A163,СВЦЭМ!$B$33:$B$776,T$155)+'СЕТ СН'!$F$15</f>
        <v>172.21132474999999</v>
      </c>
      <c r="U163" s="36">
        <f>SUMIFS(СВЦЭМ!$E$33:$E$776,СВЦЭМ!$A$33:$A$776,$A163,СВЦЭМ!$B$33:$B$776,U$155)+'СЕТ СН'!$F$15</f>
        <v>167.76344073999999</v>
      </c>
      <c r="V163" s="36">
        <f>SUMIFS(СВЦЭМ!$E$33:$E$776,СВЦЭМ!$A$33:$A$776,$A163,СВЦЭМ!$B$33:$B$776,V$155)+'СЕТ СН'!$F$15</f>
        <v>167.32998226999999</v>
      </c>
      <c r="W163" s="36">
        <f>SUMIFS(СВЦЭМ!$E$33:$E$776,СВЦЭМ!$A$33:$A$776,$A163,СВЦЭМ!$B$33:$B$776,W$155)+'СЕТ СН'!$F$15</f>
        <v>166.89269826</v>
      </c>
      <c r="X163" s="36">
        <f>SUMIFS(СВЦЭМ!$E$33:$E$776,СВЦЭМ!$A$33:$A$776,$A163,СВЦЭМ!$B$33:$B$776,X$155)+'СЕТ СН'!$F$15</f>
        <v>175.82537005</v>
      </c>
      <c r="Y163" s="36">
        <f>SUMIFS(СВЦЭМ!$E$33:$E$776,СВЦЭМ!$A$33:$A$776,$A163,СВЦЭМ!$B$33:$B$776,Y$155)+'СЕТ СН'!$F$15</f>
        <v>187.82020556000001</v>
      </c>
    </row>
    <row r="164" spans="1:25" ht="15.75" x14ac:dyDescent="0.2">
      <c r="A164" s="35">
        <f t="shared" si="4"/>
        <v>43533</v>
      </c>
      <c r="B164" s="36">
        <f>SUMIFS(СВЦЭМ!$E$33:$E$776,СВЦЭМ!$A$33:$A$776,$A164,СВЦЭМ!$B$33:$B$776,B$155)+'СЕТ СН'!$F$15</f>
        <v>194.26755818999999</v>
      </c>
      <c r="C164" s="36">
        <f>SUMIFS(СВЦЭМ!$E$33:$E$776,СВЦЭМ!$A$33:$A$776,$A164,СВЦЭМ!$B$33:$B$776,C$155)+'СЕТ СН'!$F$15</f>
        <v>199.70401093999999</v>
      </c>
      <c r="D164" s="36">
        <f>SUMIFS(СВЦЭМ!$E$33:$E$776,СВЦЭМ!$A$33:$A$776,$A164,СВЦЭМ!$B$33:$B$776,D$155)+'СЕТ СН'!$F$15</f>
        <v>207.62534982</v>
      </c>
      <c r="E164" s="36">
        <f>SUMIFS(СВЦЭМ!$E$33:$E$776,СВЦЭМ!$A$33:$A$776,$A164,СВЦЭМ!$B$33:$B$776,E$155)+'СЕТ СН'!$F$15</f>
        <v>205.45586451</v>
      </c>
      <c r="F164" s="36">
        <f>SUMIFS(СВЦЭМ!$E$33:$E$776,СВЦЭМ!$A$33:$A$776,$A164,СВЦЭМ!$B$33:$B$776,F$155)+'СЕТ СН'!$F$15</f>
        <v>210.13310769</v>
      </c>
      <c r="G164" s="36">
        <f>SUMIFS(СВЦЭМ!$E$33:$E$776,СВЦЭМ!$A$33:$A$776,$A164,СВЦЭМ!$B$33:$B$776,G$155)+'СЕТ СН'!$F$15</f>
        <v>208.00974389000001</v>
      </c>
      <c r="H164" s="36">
        <f>SUMIFS(СВЦЭМ!$E$33:$E$776,СВЦЭМ!$A$33:$A$776,$A164,СВЦЭМ!$B$33:$B$776,H$155)+'СЕТ СН'!$F$15</f>
        <v>205.7606844</v>
      </c>
      <c r="I164" s="36">
        <f>SUMIFS(СВЦЭМ!$E$33:$E$776,СВЦЭМ!$A$33:$A$776,$A164,СВЦЭМ!$B$33:$B$776,I$155)+'СЕТ СН'!$F$15</f>
        <v>193.11336417999999</v>
      </c>
      <c r="J164" s="36">
        <f>SUMIFS(СВЦЭМ!$E$33:$E$776,СВЦЭМ!$A$33:$A$776,$A164,СВЦЭМ!$B$33:$B$776,J$155)+'СЕТ СН'!$F$15</f>
        <v>180.86973264</v>
      </c>
      <c r="K164" s="36">
        <f>SUMIFS(СВЦЭМ!$E$33:$E$776,СВЦЭМ!$A$33:$A$776,$A164,СВЦЭМ!$B$33:$B$776,K$155)+'СЕТ СН'!$F$15</f>
        <v>178.99783396000001</v>
      </c>
      <c r="L164" s="36">
        <f>SUMIFS(СВЦЭМ!$E$33:$E$776,СВЦЭМ!$A$33:$A$776,$A164,СВЦЭМ!$B$33:$B$776,L$155)+'СЕТ СН'!$F$15</f>
        <v>178.20659813</v>
      </c>
      <c r="M164" s="36">
        <f>SUMIFS(СВЦЭМ!$E$33:$E$776,СВЦЭМ!$A$33:$A$776,$A164,СВЦЭМ!$B$33:$B$776,M$155)+'СЕТ СН'!$F$15</f>
        <v>183.87834323000001</v>
      </c>
      <c r="N164" s="36">
        <f>SUMIFS(СВЦЭМ!$E$33:$E$776,СВЦЭМ!$A$33:$A$776,$A164,СВЦЭМ!$B$33:$B$776,N$155)+'СЕТ СН'!$F$15</f>
        <v>192.14620070000001</v>
      </c>
      <c r="O164" s="36">
        <f>SUMIFS(СВЦЭМ!$E$33:$E$776,СВЦЭМ!$A$33:$A$776,$A164,СВЦЭМ!$B$33:$B$776,O$155)+'СЕТ СН'!$F$15</f>
        <v>196.22174742999999</v>
      </c>
      <c r="P164" s="36">
        <f>SUMIFS(СВЦЭМ!$E$33:$E$776,СВЦЭМ!$A$33:$A$776,$A164,СВЦЭМ!$B$33:$B$776,P$155)+'СЕТ СН'!$F$15</f>
        <v>200.39990695</v>
      </c>
      <c r="Q164" s="36">
        <f>SUMIFS(СВЦЭМ!$E$33:$E$776,СВЦЭМ!$A$33:$A$776,$A164,СВЦЭМ!$B$33:$B$776,Q$155)+'СЕТ СН'!$F$15</f>
        <v>200.50846303</v>
      </c>
      <c r="R164" s="36">
        <f>SUMIFS(СВЦЭМ!$E$33:$E$776,СВЦЭМ!$A$33:$A$776,$A164,СВЦЭМ!$B$33:$B$776,R$155)+'СЕТ СН'!$F$15</f>
        <v>194.77456831000001</v>
      </c>
      <c r="S164" s="36">
        <f>SUMIFS(СВЦЭМ!$E$33:$E$776,СВЦЭМ!$A$33:$A$776,$A164,СВЦЭМ!$B$33:$B$776,S$155)+'СЕТ СН'!$F$15</f>
        <v>181.93964475000001</v>
      </c>
      <c r="T164" s="36">
        <f>SUMIFS(СВЦЭМ!$E$33:$E$776,СВЦЭМ!$A$33:$A$776,$A164,СВЦЭМ!$B$33:$B$776,T$155)+'СЕТ СН'!$F$15</f>
        <v>176.86493725</v>
      </c>
      <c r="U164" s="36">
        <f>SUMIFS(СВЦЭМ!$E$33:$E$776,СВЦЭМ!$A$33:$A$776,$A164,СВЦЭМ!$B$33:$B$776,U$155)+'СЕТ СН'!$F$15</f>
        <v>173.00963213</v>
      </c>
      <c r="V164" s="36">
        <f>SUMIFS(СВЦЭМ!$E$33:$E$776,СВЦЭМ!$A$33:$A$776,$A164,СВЦЭМ!$B$33:$B$776,V$155)+'СЕТ СН'!$F$15</f>
        <v>172.12276369</v>
      </c>
      <c r="W164" s="36">
        <f>SUMIFS(СВЦЭМ!$E$33:$E$776,СВЦЭМ!$A$33:$A$776,$A164,СВЦЭМ!$B$33:$B$776,W$155)+'СЕТ СН'!$F$15</f>
        <v>177.53975849</v>
      </c>
      <c r="X164" s="36">
        <f>SUMIFS(СВЦЭМ!$E$33:$E$776,СВЦЭМ!$A$33:$A$776,$A164,СВЦЭМ!$B$33:$B$776,X$155)+'СЕТ СН'!$F$15</f>
        <v>188.9564608</v>
      </c>
      <c r="Y164" s="36">
        <f>SUMIFS(СВЦЭМ!$E$33:$E$776,СВЦЭМ!$A$33:$A$776,$A164,СВЦЭМ!$B$33:$B$776,Y$155)+'СЕТ СН'!$F$15</f>
        <v>192.47111766</v>
      </c>
    </row>
    <row r="165" spans="1:25" ht="15.75" x14ac:dyDescent="0.2">
      <c r="A165" s="35">
        <f t="shared" si="4"/>
        <v>43534</v>
      </c>
      <c r="B165" s="36">
        <f>SUMIFS(СВЦЭМ!$E$33:$E$776,СВЦЭМ!$A$33:$A$776,$A165,СВЦЭМ!$B$33:$B$776,B$155)+'СЕТ СН'!$F$15</f>
        <v>201.09141932</v>
      </c>
      <c r="C165" s="36">
        <f>SUMIFS(СВЦЭМ!$E$33:$E$776,СВЦЭМ!$A$33:$A$776,$A165,СВЦЭМ!$B$33:$B$776,C$155)+'СЕТ СН'!$F$15</f>
        <v>198.48434320000001</v>
      </c>
      <c r="D165" s="36">
        <f>SUMIFS(СВЦЭМ!$E$33:$E$776,СВЦЭМ!$A$33:$A$776,$A165,СВЦЭМ!$B$33:$B$776,D$155)+'СЕТ СН'!$F$15</f>
        <v>202.62225053</v>
      </c>
      <c r="E165" s="36">
        <f>SUMIFS(СВЦЭМ!$E$33:$E$776,СВЦЭМ!$A$33:$A$776,$A165,СВЦЭМ!$B$33:$B$776,E$155)+'СЕТ СН'!$F$15</f>
        <v>203.66652182000001</v>
      </c>
      <c r="F165" s="36">
        <f>SUMIFS(СВЦЭМ!$E$33:$E$776,СВЦЭМ!$A$33:$A$776,$A165,СВЦЭМ!$B$33:$B$776,F$155)+'СЕТ СН'!$F$15</f>
        <v>204.43715184000001</v>
      </c>
      <c r="G165" s="36">
        <f>SUMIFS(СВЦЭМ!$E$33:$E$776,СВЦЭМ!$A$33:$A$776,$A165,СВЦЭМ!$B$33:$B$776,G$155)+'СЕТ СН'!$F$15</f>
        <v>203.95277565000001</v>
      </c>
      <c r="H165" s="36">
        <f>SUMIFS(СВЦЭМ!$E$33:$E$776,СВЦЭМ!$A$33:$A$776,$A165,СВЦЭМ!$B$33:$B$776,H$155)+'СЕТ СН'!$F$15</f>
        <v>204.08293764999999</v>
      </c>
      <c r="I165" s="36">
        <f>SUMIFS(СВЦЭМ!$E$33:$E$776,СВЦЭМ!$A$33:$A$776,$A165,СВЦЭМ!$B$33:$B$776,I$155)+'СЕТ СН'!$F$15</f>
        <v>196.0420867</v>
      </c>
      <c r="J165" s="36">
        <f>SUMIFS(СВЦЭМ!$E$33:$E$776,СВЦЭМ!$A$33:$A$776,$A165,СВЦЭМ!$B$33:$B$776,J$155)+'СЕТ СН'!$F$15</f>
        <v>188.54104181</v>
      </c>
      <c r="K165" s="36">
        <f>SUMIFS(СВЦЭМ!$E$33:$E$776,СВЦЭМ!$A$33:$A$776,$A165,СВЦЭМ!$B$33:$B$776,K$155)+'СЕТ СН'!$F$15</f>
        <v>182.71747260000001</v>
      </c>
      <c r="L165" s="36">
        <f>SUMIFS(СВЦЭМ!$E$33:$E$776,СВЦЭМ!$A$33:$A$776,$A165,СВЦЭМ!$B$33:$B$776,L$155)+'СЕТ СН'!$F$15</f>
        <v>179.12543217999999</v>
      </c>
      <c r="M165" s="36">
        <f>SUMIFS(СВЦЭМ!$E$33:$E$776,СВЦЭМ!$A$33:$A$776,$A165,СВЦЭМ!$B$33:$B$776,M$155)+'СЕТ СН'!$F$15</f>
        <v>184.95357457</v>
      </c>
      <c r="N165" s="36">
        <f>SUMIFS(СВЦЭМ!$E$33:$E$776,СВЦЭМ!$A$33:$A$776,$A165,СВЦЭМ!$B$33:$B$776,N$155)+'СЕТ СН'!$F$15</f>
        <v>194.88694734000001</v>
      </c>
      <c r="O165" s="36">
        <f>SUMIFS(СВЦЭМ!$E$33:$E$776,СВЦЭМ!$A$33:$A$776,$A165,СВЦЭМ!$B$33:$B$776,O$155)+'СЕТ СН'!$F$15</f>
        <v>197.61079631000001</v>
      </c>
      <c r="P165" s="36">
        <f>SUMIFS(СВЦЭМ!$E$33:$E$776,СВЦЭМ!$A$33:$A$776,$A165,СВЦЭМ!$B$33:$B$776,P$155)+'СЕТ СН'!$F$15</f>
        <v>199.57455555999999</v>
      </c>
      <c r="Q165" s="36">
        <f>SUMIFS(СВЦЭМ!$E$33:$E$776,СВЦЭМ!$A$33:$A$776,$A165,СВЦЭМ!$B$33:$B$776,Q$155)+'СЕТ СН'!$F$15</f>
        <v>198.13162905999999</v>
      </c>
      <c r="R165" s="36">
        <f>SUMIFS(СВЦЭМ!$E$33:$E$776,СВЦЭМ!$A$33:$A$776,$A165,СВЦЭМ!$B$33:$B$776,R$155)+'СЕТ СН'!$F$15</f>
        <v>194.2787409</v>
      </c>
      <c r="S165" s="36">
        <f>SUMIFS(СВЦЭМ!$E$33:$E$776,СВЦЭМ!$A$33:$A$776,$A165,СВЦЭМ!$B$33:$B$776,S$155)+'СЕТ СН'!$F$15</f>
        <v>185.66765984</v>
      </c>
      <c r="T165" s="36">
        <f>SUMIFS(СВЦЭМ!$E$33:$E$776,СВЦЭМ!$A$33:$A$776,$A165,СВЦЭМ!$B$33:$B$776,T$155)+'СЕТ СН'!$F$15</f>
        <v>181.01770579000001</v>
      </c>
      <c r="U165" s="36">
        <f>SUMIFS(СВЦЭМ!$E$33:$E$776,СВЦЭМ!$A$33:$A$776,$A165,СВЦЭМ!$B$33:$B$776,U$155)+'СЕТ СН'!$F$15</f>
        <v>172.01958754</v>
      </c>
      <c r="V165" s="36">
        <f>SUMIFS(СВЦЭМ!$E$33:$E$776,СВЦЭМ!$A$33:$A$776,$A165,СВЦЭМ!$B$33:$B$776,V$155)+'СЕТ СН'!$F$15</f>
        <v>169.602947</v>
      </c>
      <c r="W165" s="36">
        <f>SUMIFS(СВЦЭМ!$E$33:$E$776,СВЦЭМ!$A$33:$A$776,$A165,СВЦЭМ!$B$33:$B$776,W$155)+'СЕТ СН'!$F$15</f>
        <v>170.33624861999999</v>
      </c>
      <c r="X165" s="36">
        <f>SUMIFS(СВЦЭМ!$E$33:$E$776,СВЦЭМ!$A$33:$A$776,$A165,СВЦЭМ!$B$33:$B$776,X$155)+'СЕТ СН'!$F$15</f>
        <v>180.47331161</v>
      </c>
      <c r="Y165" s="36">
        <f>SUMIFS(СВЦЭМ!$E$33:$E$776,СВЦЭМ!$A$33:$A$776,$A165,СВЦЭМ!$B$33:$B$776,Y$155)+'СЕТ СН'!$F$15</f>
        <v>191.4287497</v>
      </c>
    </row>
    <row r="166" spans="1:25" ht="15.75" x14ac:dyDescent="0.2">
      <c r="A166" s="35">
        <f t="shared" si="4"/>
        <v>43535</v>
      </c>
      <c r="B166" s="36">
        <f>SUMIFS(СВЦЭМ!$E$33:$E$776,СВЦЭМ!$A$33:$A$776,$A166,СВЦЭМ!$B$33:$B$776,B$155)+'СЕТ СН'!$F$15</f>
        <v>198.20900186</v>
      </c>
      <c r="C166" s="36">
        <f>SUMIFS(СВЦЭМ!$E$33:$E$776,СВЦЭМ!$A$33:$A$776,$A166,СВЦЭМ!$B$33:$B$776,C$155)+'СЕТ СН'!$F$15</f>
        <v>200.15597072</v>
      </c>
      <c r="D166" s="36">
        <f>SUMIFS(СВЦЭМ!$E$33:$E$776,СВЦЭМ!$A$33:$A$776,$A166,СВЦЭМ!$B$33:$B$776,D$155)+'СЕТ СН'!$F$15</f>
        <v>205.54551509000001</v>
      </c>
      <c r="E166" s="36">
        <f>SUMIFS(СВЦЭМ!$E$33:$E$776,СВЦЭМ!$A$33:$A$776,$A166,СВЦЭМ!$B$33:$B$776,E$155)+'СЕТ СН'!$F$15</f>
        <v>205.00956242999999</v>
      </c>
      <c r="F166" s="36">
        <f>SUMIFS(СВЦЭМ!$E$33:$E$776,СВЦЭМ!$A$33:$A$776,$A166,СВЦЭМ!$B$33:$B$776,F$155)+'СЕТ СН'!$F$15</f>
        <v>205.87056340000001</v>
      </c>
      <c r="G166" s="36">
        <f>SUMIFS(СВЦЭМ!$E$33:$E$776,СВЦЭМ!$A$33:$A$776,$A166,СВЦЭМ!$B$33:$B$776,G$155)+'СЕТ СН'!$F$15</f>
        <v>207.64798476000001</v>
      </c>
      <c r="H166" s="36">
        <f>SUMIFS(СВЦЭМ!$E$33:$E$776,СВЦЭМ!$A$33:$A$776,$A166,СВЦЭМ!$B$33:$B$776,H$155)+'СЕТ СН'!$F$15</f>
        <v>200.75011355999999</v>
      </c>
      <c r="I166" s="36">
        <f>SUMIFS(СВЦЭМ!$E$33:$E$776,СВЦЭМ!$A$33:$A$776,$A166,СВЦЭМ!$B$33:$B$776,I$155)+'СЕТ СН'!$F$15</f>
        <v>197.8936807</v>
      </c>
      <c r="J166" s="36">
        <f>SUMIFS(СВЦЭМ!$E$33:$E$776,СВЦЭМ!$A$33:$A$776,$A166,СВЦЭМ!$B$33:$B$776,J$155)+'СЕТ СН'!$F$15</f>
        <v>192.50003728999999</v>
      </c>
      <c r="K166" s="36">
        <f>SUMIFS(СВЦЭМ!$E$33:$E$776,СВЦЭМ!$A$33:$A$776,$A166,СВЦЭМ!$B$33:$B$776,K$155)+'СЕТ СН'!$F$15</f>
        <v>182.08411047999999</v>
      </c>
      <c r="L166" s="36">
        <f>SUMIFS(СВЦЭМ!$E$33:$E$776,СВЦЭМ!$A$33:$A$776,$A166,СВЦЭМ!$B$33:$B$776,L$155)+'СЕТ СН'!$F$15</f>
        <v>182.96825061999999</v>
      </c>
      <c r="M166" s="36">
        <f>SUMIFS(СВЦЭМ!$E$33:$E$776,СВЦЭМ!$A$33:$A$776,$A166,СВЦЭМ!$B$33:$B$776,M$155)+'СЕТ СН'!$F$15</f>
        <v>186.91671582000001</v>
      </c>
      <c r="N166" s="36">
        <f>SUMIFS(СВЦЭМ!$E$33:$E$776,СВЦЭМ!$A$33:$A$776,$A166,СВЦЭМ!$B$33:$B$776,N$155)+'СЕТ СН'!$F$15</f>
        <v>194.95230641000001</v>
      </c>
      <c r="O166" s="36">
        <f>SUMIFS(СВЦЭМ!$E$33:$E$776,СВЦЭМ!$A$33:$A$776,$A166,СВЦЭМ!$B$33:$B$776,O$155)+'СЕТ СН'!$F$15</f>
        <v>197.84500427</v>
      </c>
      <c r="P166" s="36">
        <f>SUMIFS(СВЦЭМ!$E$33:$E$776,СВЦЭМ!$A$33:$A$776,$A166,СВЦЭМ!$B$33:$B$776,P$155)+'СЕТ СН'!$F$15</f>
        <v>200.08932146999999</v>
      </c>
      <c r="Q166" s="36">
        <f>SUMIFS(СВЦЭМ!$E$33:$E$776,СВЦЭМ!$A$33:$A$776,$A166,СВЦЭМ!$B$33:$B$776,Q$155)+'СЕТ СН'!$F$15</f>
        <v>200.19611065000001</v>
      </c>
      <c r="R166" s="36">
        <f>SUMIFS(СВЦЭМ!$E$33:$E$776,СВЦЭМ!$A$33:$A$776,$A166,СВЦЭМ!$B$33:$B$776,R$155)+'СЕТ СН'!$F$15</f>
        <v>195.95455670999999</v>
      </c>
      <c r="S166" s="36">
        <f>SUMIFS(СВЦЭМ!$E$33:$E$776,СВЦЭМ!$A$33:$A$776,$A166,СВЦЭМ!$B$33:$B$776,S$155)+'СЕТ СН'!$F$15</f>
        <v>195.27363607000001</v>
      </c>
      <c r="T166" s="36">
        <f>SUMIFS(СВЦЭМ!$E$33:$E$776,СВЦЭМ!$A$33:$A$776,$A166,СВЦЭМ!$B$33:$B$776,T$155)+'СЕТ СН'!$F$15</f>
        <v>191.20161329000001</v>
      </c>
      <c r="U166" s="36">
        <f>SUMIFS(СВЦЭМ!$E$33:$E$776,СВЦЭМ!$A$33:$A$776,$A166,СВЦЭМ!$B$33:$B$776,U$155)+'СЕТ СН'!$F$15</f>
        <v>178.56064386</v>
      </c>
      <c r="V166" s="36">
        <f>SUMIFS(СВЦЭМ!$E$33:$E$776,СВЦЭМ!$A$33:$A$776,$A166,СВЦЭМ!$B$33:$B$776,V$155)+'СЕТ СН'!$F$15</f>
        <v>175.67528095</v>
      </c>
      <c r="W166" s="36">
        <f>SUMIFS(СВЦЭМ!$E$33:$E$776,СВЦЭМ!$A$33:$A$776,$A166,СВЦЭМ!$B$33:$B$776,W$155)+'СЕТ СН'!$F$15</f>
        <v>175.22203801000001</v>
      </c>
      <c r="X166" s="36">
        <f>SUMIFS(СВЦЭМ!$E$33:$E$776,СВЦЭМ!$A$33:$A$776,$A166,СВЦЭМ!$B$33:$B$776,X$155)+'СЕТ СН'!$F$15</f>
        <v>178.43869874000001</v>
      </c>
      <c r="Y166" s="36">
        <f>SUMIFS(СВЦЭМ!$E$33:$E$776,СВЦЭМ!$A$33:$A$776,$A166,СВЦЭМ!$B$33:$B$776,Y$155)+'СЕТ СН'!$F$15</f>
        <v>187.18566593</v>
      </c>
    </row>
    <row r="167" spans="1:25" ht="15.75" x14ac:dyDescent="0.2">
      <c r="A167" s="35">
        <f t="shared" si="4"/>
        <v>43536</v>
      </c>
      <c r="B167" s="36">
        <f>SUMIFS(СВЦЭМ!$E$33:$E$776,СВЦЭМ!$A$33:$A$776,$A167,СВЦЭМ!$B$33:$B$776,B$155)+'СЕТ СН'!$F$15</f>
        <v>203.30365917</v>
      </c>
      <c r="C167" s="36">
        <f>SUMIFS(СВЦЭМ!$E$33:$E$776,СВЦЭМ!$A$33:$A$776,$A167,СВЦЭМ!$B$33:$B$776,C$155)+'СЕТ СН'!$F$15</f>
        <v>206.30599125000001</v>
      </c>
      <c r="D167" s="36">
        <f>SUMIFS(СВЦЭМ!$E$33:$E$776,СВЦЭМ!$A$33:$A$776,$A167,СВЦЭМ!$B$33:$B$776,D$155)+'СЕТ СН'!$F$15</f>
        <v>209.4319012</v>
      </c>
      <c r="E167" s="36">
        <f>SUMIFS(СВЦЭМ!$E$33:$E$776,СВЦЭМ!$A$33:$A$776,$A167,СВЦЭМ!$B$33:$B$776,E$155)+'СЕТ СН'!$F$15</f>
        <v>211.82041362000001</v>
      </c>
      <c r="F167" s="36">
        <f>SUMIFS(СВЦЭМ!$E$33:$E$776,СВЦЭМ!$A$33:$A$776,$A167,СВЦЭМ!$B$33:$B$776,F$155)+'СЕТ СН'!$F$15</f>
        <v>211.77920047000001</v>
      </c>
      <c r="G167" s="36">
        <f>SUMIFS(СВЦЭМ!$E$33:$E$776,СВЦЭМ!$A$33:$A$776,$A167,СВЦЭМ!$B$33:$B$776,G$155)+'СЕТ СН'!$F$15</f>
        <v>208.08270335</v>
      </c>
      <c r="H167" s="36">
        <f>SUMIFS(СВЦЭМ!$E$33:$E$776,СВЦЭМ!$A$33:$A$776,$A167,СВЦЭМ!$B$33:$B$776,H$155)+'СЕТ СН'!$F$15</f>
        <v>201.05318926999999</v>
      </c>
      <c r="I167" s="36">
        <f>SUMIFS(СВЦЭМ!$E$33:$E$776,СВЦЭМ!$A$33:$A$776,$A167,СВЦЭМ!$B$33:$B$776,I$155)+'СЕТ СН'!$F$15</f>
        <v>190.22133639</v>
      </c>
      <c r="J167" s="36">
        <f>SUMIFS(СВЦЭМ!$E$33:$E$776,СВЦЭМ!$A$33:$A$776,$A167,СВЦЭМ!$B$33:$B$776,J$155)+'СЕТ СН'!$F$15</f>
        <v>181.43443267999999</v>
      </c>
      <c r="K167" s="36">
        <f>SUMIFS(СВЦЭМ!$E$33:$E$776,СВЦЭМ!$A$33:$A$776,$A167,СВЦЭМ!$B$33:$B$776,K$155)+'СЕТ СН'!$F$15</f>
        <v>178.17001988999999</v>
      </c>
      <c r="L167" s="36">
        <f>SUMIFS(СВЦЭМ!$E$33:$E$776,СВЦЭМ!$A$33:$A$776,$A167,СВЦЭМ!$B$33:$B$776,L$155)+'СЕТ СН'!$F$15</f>
        <v>177.12928855000001</v>
      </c>
      <c r="M167" s="36">
        <f>SUMIFS(СВЦЭМ!$E$33:$E$776,СВЦЭМ!$A$33:$A$776,$A167,СВЦЭМ!$B$33:$B$776,M$155)+'СЕТ СН'!$F$15</f>
        <v>182.84171411</v>
      </c>
      <c r="N167" s="36">
        <f>SUMIFS(СВЦЭМ!$E$33:$E$776,СВЦЭМ!$A$33:$A$776,$A167,СВЦЭМ!$B$33:$B$776,N$155)+'СЕТ СН'!$F$15</f>
        <v>188.44855193999999</v>
      </c>
      <c r="O167" s="36">
        <f>SUMIFS(СВЦЭМ!$E$33:$E$776,СВЦЭМ!$A$33:$A$776,$A167,СВЦЭМ!$B$33:$B$776,O$155)+'СЕТ СН'!$F$15</f>
        <v>192.0561773</v>
      </c>
      <c r="P167" s="36">
        <f>SUMIFS(СВЦЭМ!$E$33:$E$776,СВЦЭМ!$A$33:$A$776,$A167,СВЦЭМ!$B$33:$B$776,P$155)+'СЕТ СН'!$F$15</f>
        <v>192.73313164999999</v>
      </c>
      <c r="Q167" s="36">
        <f>SUMIFS(СВЦЭМ!$E$33:$E$776,СВЦЭМ!$A$33:$A$776,$A167,СВЦЭМ!$B$33:$B$776,Q$155)+'СЕТ СН'!$F$15</f>
        <v>190.91773806</v>
      </c>
      <c r="R167" s="36">
        <f>SUMIFS(СВЦЭМ!$E$33:$E$776,СВЦЭМ!$A$33:$A$776,$A167,СВЦЭМ!$B$33:$B$776,R$155)+'СЕТ СН'!$F$15</f>
        <v>187.04254366000001</v>
      </c>
      <c r="S167" s="36">
        <f>SUMIFS(СВЦЭМ!$E$33:$E$776,СВЦЭМ!$A$33:$A$776,$A167,СВЦЭМ!$B$33:$B$776,S$155)+'СЕТ СН'!$F$15</f>
        <v>179.97253727</v>
      </c>
      <c r="T167" s="36">
        <f>SUMIFS(СВЦЭМ!$E$33:$E$776,СВЦЭМ!$A$33:$A$776,$A167,СВЦЭМ!$B$33:$B$776,T$155)+'СЕТ СН'!$F$15</f>
        <v>175.48108637999999</v>
      </c>
      <c r="U167" s="36">
        <f>SUMIFS(СВЦЭМ!$E$33:$E$776,СВЦЭМ!$A$33:$A$776,$A167,СВЦЭМ!$B$33:$B$776,U$155)+'СЕТ СН'!$F$15</f>
        <v>173.73778901</v>
      </c>
      <c r="V167" s="36">
        <f>SUMIFS(СВЦЭМ!$E$33:$E$776,СВЦЭМ!$A$33:$A$776,$A167,СВЦЭМ!$B$33:$B$776,V$155)+'СЕТ СН'!$F$15</f>
        <v>177.10942804999999</v>
      </c>
      <c r="W167" s="36">
        <f>SUMIFS(СВЦЭМ!$E$33:$E$776,СВЦЭМ!$A$33:$A$776,$A167,СВЦЭМ!$B$33:$B$776,W$155)+'СЕТ СН'!$F$15</f>
        <v>184.91276550000001</v>
      </c>
      <c r="X167" s="36">
        <f>SUMIFS(СВЦЭМ!$E$33:$E$776,СВЦЭМ!$A$33:$A$776,$A167,СВЦЭМ!$B$33:$B$776,X$155)+'СЕТ СН'!$F$15</f>
        <v>198.34579687999999</v>
      </c>
      <c r="Y167" s="36">
        <f>SUMIFS(СВЦЭМ!$E$33:$E$776,СВЦЭМ!$A$33:$A$776,$A167,СВЦЭМ!$B$33:$B$776,Y$155)+'СЕТ СН'!$F$15</f>
        <v>204.42747664000001</v>
      </c>
    </row>
    <row r="168" spans="1:25" ht="15.75" x14ac:dyDescent="0.2">
      <c r="A168" s="35">
        <f t="shared" si="4"/>
        <v>43537</v>
      </c>
      <c r="B168" s="36">
        <f>SUMIFS(СВЦЭМ!$E$33:$E$776,СВЦЭМ!$A$33:$A$776,$A168,СВЦЭМ!$B$33:$B$776,B$155)+'СЕТ СН'!$F$15</f>
        <v>206.30688739999999</v>
      </c>
      <c r="C168" s="36">
        <f>SUMIFS(СВЦЭМ!$E$33:$E$776,СВЦЭМ!$A$33:$A$776,$A168,СВЦЭМ!$B$33:$B$776,C$155)+'СЕТ СН'!$F$15</f>
        <v>212.57994257999999</v>
      </c>
      <c r="D168" s="36">
        <f>SUMIFS(СВЦЭМ!$E$33:$E$776,СВЦЭМ!$A$33:$A$776,$A168,СВЦЭМ!$B$33:$B$776,D$155)+'СЕТ СН'!$F$15</f>
        <v>216.14857373000001</v>
      </c>
      <c r="E168" s="36">
        <f>SUMIFS(СВЦЭМ!$E$33:$E$776,СВЦЭМ!$A$33:$A$776,$A168,СВЦЭМ!$B$33:$B$776,E$155)+'СЕТ СН'!$F$15</f>
        <v>217.81797126000001</v>
      </c>
      <c r="F168" s="36">
        <f>SUMIFS(СВЦЭМ!$E$33:$E$776,СВЦЭМ!$A$33:$A$776,$A168,СВЦЭМ!$B$33:$B$776,F$155)+'СЕТ СН'!$F$15</f>
        <v>219.61688146</v>
      </c>
      <c r="G168" s="36">
        <f>SUMIFS(СВЦЭМ!$E$33:$E$776,СВЦЭМ!$A$33:$A$776,$A168,СВЦЭМ!$B$33:$B$776,G$155)+'СЕТ СН'!$F$15</f>
        <v>217.88408339</v>
      </c>
      <c r="H168" s="36">
        <f>SUMIFS(СВЦЭМ!$E$33:$E$776,СВЦЭМ!$A$33:$A$776,$A168,СВЦЭМ!$B$33:$B$776,H$155)+'СЕТ СН'!$F$15</f>
        <v>207.9436441</v>
      </c>
      <c r="I168" s="36">
        <f>SUMIFS(СВЦЭМ!$E$33:$E$776,СВЦЭМ!$A$33:$A$776,$A168,СВЦЭМ!$B$33:$B$776,I$155)+'СЕТ СН'!$F$15</f>
        <v>195.23131798</v>
      </c>
      <c r="J168" s="36">
        <f>SUMIFS(СВЦЭМ!$E$33:$E$776,СВЦЭМ!$A$33:$A$776,$A168,СВЦЭМ!$B$33:$B$776,J$155)+'СЕТ СН'!$F$15</f>
        <v>186.00051461999999</v>
      </c>
      <c r="K168" s="36">
        <f>SUMIFS(СВЦЭМ!$E$33:$E$776,СВЦЭМ!$A$33:$A$776,$A168,СВЦЭМ!$B$33:$B$776,K$155)+'СЕТ СН'!$F$15</f>
        <v>178.19381619000001</v>
      </c>
      <c r="L168" s="36">
        <f>SUMIFS(СВЦЭМ!$E$33:$E$776,СВЦЭМ!$A$33:$A$776,$A168,СВЦЭМ!$B$33:$B$776,L$155)+'СЕТ СН'!$F$15</f>
        <v>179.08760457</v>
      </c>
      <c r="M168" s="36">
        <f>SUMIFS(СВЦЭМ!$E$33:$E$776,СВЦЭМ!$A$33:$A$776,$A168,СВЦЭМ!$B$33:$B$776,M$155)+'СЕТ СН'!$F$15</f>
        <v>183.58385476000001</v>
      </c>
      <c r="N168" s="36">
        <f>SUMIFS(СВЦЭМ!$E$33:$E$776,СВЦЭМ!$A$33:$A$776,$A168,СВЦЭМ!$B$33:$B$776,N$155)+'СЕТ СН'!$F$15</f>
        <v>190.30430265000001</v>
      </c>
      <c r="O168" s="36">
        <f>SUMIFS(СВЦЭМ!$E$33:$E$776,СВЦЭМ!$A$33:$A$776,$A168,СВЦЭМ!$B$33:$B$776,O$155)+'СЕТ СН'!$F$15</f>
        <v>193.94676734000001</v>
      </c>
      <c r="P168" s="36">
        <f>SUMIFS(СВЦЭМ!$E$33:$E$776,СВЦЭМ!$A$33:$A$776,$A168,СВЦЭМ!$B$33:$B$776,P$155)+'СЕТ СН'!$F$15</f>
        <v>197.52409244</v>
      </c>
      <c r="Q168" s="36">
        <f>SUMIFS(СВЦЭМ!$E$33:$E$776,СВЦЭМ!$A$33:$A$776,$A168,СВЦЭМ!$B$33:$B$776,Q$155)+'СЕТ СН'!$F$15</f>
        <v>196.07186019</v>
      </c>
      <c r="R168" s="36">
        <f>SUMIFS(СВЦЭМ!$E$33:$E$776,СВЦЭМ!$A$33:$A$776,$A168,СВЦЭМ!$B$33:$B$776,R$155)+'СЕТ СН'!$F$15</f>
        <v>188.50846754</v>
      </c>
      <c r="S168" s="36">
        <f>SUMIFS(СВЦЭМ!$E$33:$E$776,СВЦЭМ!$A$33:$A$776,$A168,СВЦЭМ!$B$33:$B$776,S$155)+'СЕТ СН'!$F$15</f>
        <v>179.18070527</v>
      </c>
      <c r="T168" s="36">
        <f>SUMIFS(СВЦЭМ!$E$33:$E$776,СВЦЭМ!$A$33:$A$776,$A168,СВЦЭМ!$B$33:$B$776,T$155)+'СЕТ СН'!$F$15</f>
        <v>174.87686619999999</v>
      </c>
      <c r="U168" s="36">
        <f>SUMIFS(СВЦЭМ!$E$33:$E$776,СВЦЭМ!$A$33:$A$776,$A168,СВЦЭМ!$B$33:$B$776,U$155)+'СЕТ СН'!$F$15</f>
        <v>172.08095186</v>
      </c>
      <c r="V168" s="36">
        <f>SUMIFS(СВЦЭМ!$E$33:$E$776,СВЦЭМ!$A$33:$A$776,$A168,СВЦЭМ!$B$33:$B$776,V$155)+'СЕТ СН'!$F$15</f>
        <v>171.98397138999999</v>
      </c>
      <c r="W168" s="36">
        <f>SUMIFS(СВЦЭМ!$E$33:$E$776,СВЦЭМ!$A$33:$A$776,$A168,СВЦЭМ!$B$33:$B$776,W$155)+'СЕТ СН'!$F$15</f>
        <v>174.19534537000001</v>
      </c>
      <c r="X168" s="36">
        <f>SUMIFS(СВЦЭМ!$E$33:$E$776,СВЦЭМ!$A$33:$A$776,$A168,СВЦЭМ!$B$33:$B$776,X$155)+'СЕТ СН'!$F$15</f>
        <v>185.58709057999999</v>
      </c>
      <c r="Y168" s="36">
        <f>SUMIFS(СВЦЭМ!$E$33:$E$776,СВЦЭМ!$A$33:$A$776,$A168,СВЦЭМ!$B$33:$B$776,Y$155)+'СЕТ СН'!$F$15</f>
        <v>193.98851074999999</v>
      </c>
    </row>
    <row r="169" spans="1:25" ht="15.75" x14ac:dyDescent="0.2">
      <c r="A169" s="35">
        <f t="shared" si="4"/>
        <v>43538</v>
      </c>
      <c r="B169" s="36">
        <f>SUMIFS(СВЦЭМ!$E$33:$E$776,СВЦЭМ!$A$33:$A$776,$A169,СВЦЭМ!$B$33:$B$776,B$155)+'СЕТ СН'!$F$15</f>
        <v>214.82604599000001</v>
      </c>
      <c r="C169" s="36">
        <f>SUMIFS(СВЦЭМ!$E$33:$E$776,СВЦЭМ!$A$33:$A$776,$A169,СВЦЭМ!$B$33:$B$776,C$155)+'СЕТ СН'!$F$15</f>
        <v>221.78041497000001</v>
      </c>
      <c r="D169" s="36">
        <f>SUMIFS(СВЦЭМ!$E$33:$E$776,СВЦЭМ!$A$33:$A$776,$A169,СВЦЭМ!$B$33:$B$776,D$155)+'СЕТ СН'!$F$15</f>
        <v>224.55746872</v>
      </c>
      <c r="E169" s="36">
        <f>SUMIFS(СВЦЭМ!$E$33:$E$776,СВЦЭМ!$A$33:$A$776,$A169,СВЦЭМ!$B$33:$B$776,E$155)+'СЕТ СН'!$F$15</f>
        <v>223.71015328999999</v>
      </c>
      <c r="F169" s="36">
        <f>SUMIFS(СВЦЭМ!$E$33:$E$776,СВЦЭМ!$A$33:$A$776,$A169,СВЦЭМ!$B$33:$B$776,F$155)+'СЕТ СН'!$F$15</f>
        <v>223.18527563000001</v>
      </c>
      <c r="G169" s="36">
        <f>SUMIFS(СВЦЭМ!$E$33:$E$776,СВЦЭМ!$A$33:$A$776,$A169,СВЦЭМ!$B$33:$B$776,G$155)+'СЕТ СН'!$F$15</f>
        <v>216.78127986999999</v>
      </c>
      <c r="H169" s="36">
        <f>SUMIFS(СВЦЭМ!$E$33:$E$776,СВЦЭМ!$A$33:$A$776,$A169,СВЦЭМ!$B$33:$B$776,H$155)+'СЕТ СН'!$F$15</f>
        <v>205.06186719999999</v>
      </c>
      <c r="I169" s="36">
        <f>SUMIFS(СВЦЭМ!$E$33:$E$776,СВЦЭМ!$A$33:$A$776,$A169,СВЦЭМ!$B$33:$B$776,I$155)+'СЕТ СН'!$F$15</f>
        <v>191.904179</v>
      </c>
      <c r="J169" s="36">
        <f>SUMIFS(СВЦЭМ!$E$33:$E$776,СВЦЭМ!$A$33:$A$776,$A169,СВЦЭМ!$B$33:$B$776,J$155)+'СЕТ СН'!$F$15</f>
        <v>182.77190261999999</v>
      </c>
      <c r="K169" s="36">
        <f>SUMIFS(СВЦЭМ!$E$33:$E$776,СВЦЭМ!$A$33:$A$776,$A169,СВЦЭМ!$B$33:$B$776,K$155)+'СЕТ СН'!$F$15</f>
        <v>178.60726425999999</v>
      </c>
      <c r="L169" s="36">
        <f>SUMIFS(СВЦЭМ!$E$33:$E$776,СВЦЭМ!$A$33:$A$776,$A169,СВЦЭМ!$B$33:$B$776,L$155)+'СЕТ СН'!$F$15</f>
        <v>178.52234113</v>
      </c>
      <c r="M169" s="36">
        <f>SUMIFS(СВЦЭМ!$E$33:$E$776,СВЦЭМ!$A$33:$A$776,$A169,СВЦЭМ!$B$33:$B$776,M$155)+'СЕТ СН'!$F$15</f>
        <v>187.86648547999999</v>
      </c>
      <c r="N169" s="36">
        <f>SUMIFS(СВЦЭМ!$E$33:$E$776,СВЦЭМ!$A$33:$A$776,$A169,СВЦЭМ!$B$33:$B$776,N$155)+'СЕТ СН'!$F$15</f>
        <v>194.90111082000001</v>
      </c>
      <c r="O169" s="36">
        <f>SUMIFS(СВЦЭМ!$E$33:$E$776,СВЦЭМ!$A$33:$A$776,$A169,СВЦЭМ!$B$33:$B$776,O$155)+'СЕТ СН'!$F$15</f>
        <v>196.58873224999999</v>
      </c>
      <c r="P169" s="36">
        <f>SUMIFS(СВЦЭМ!$E$33:$E$776,СВЦЭМ!$A$33:$A$776,$A169,СВЦЭМ!$B$33:$B$776,P$155)+'СЕТ СН'!$F$15</f>
        <v>199.56676974999999</v>
      </c>
      <c r="Q169" s="36">
        <f>SUMIFS(СВЦЭМ!$E$33:$E$776,СВЦЭМ!$A$33:$A$776,$A169,СВЦЭМ!$B$33:$B$776,Q$155)+'СЕТ СН'!$F$15</f>
        <v>199.18855354999999</v>
      </c>
      <c r="R169" s="36">
        <f>SUMIFS(СВЦЭМ!$E$33:$E$776,СВЦЭМ!$A$33:$A$776,$A169,СВЦЭМ!$B$33:$B$776,R$155)+'СЕТ СН'!$F$15</f>
        <v>192.69989595000001</v>
      </c>
      <c r="S169" s="36">
        <f>SUMIFS(СВЦЭМ!$E$33:$E$776,СВЦЭМ!$A$33:$A$776,$A169,СВЦЭМ!$B$33:$B$776,S$155)+'СЕТ СН'!$F$15</f>
        <v>184.04925596000001</v>
      </c>
      <c r="T169" s="36">
        <f>SUMIFS(СВЦЭМ!$E$33:$E$776,СВЦЭМ!$A$33:$A$776,$A169,СВЦЭМ!$B$33:$B$776,T$155)+'СЕТ СН'!$F$15</f>
        <v>178.11473203</v>
      </c>
      <c r="U169" s="36">
        <f>SUMIFS(СВЦЭМ!$E$33:$E$776,СВЦЭМ!$A$33:$A$776,$A169,СВЦЭМ!$B$33:$B$776,U$155)+'СЕТ СН'!$F$15</f>
        <v>169.46696112000001</v>
      </c>
      <c r="V169" s="36">
        <f>SUMIFS(СВЦЭМ!$E$33:$E$776,СВЦЭМ!$A$33:$A$776,$A169,СВЦЭМ!$B$33:$B$776,V$155)+'СЕТ СН'!$F$15</f>
        <v>167.67412121000001</v>
      </c>
      <c r="W169" s="36">
        <f>SUMIFS(СВЦЭМ!$E$33:$E$776,СВЦЭМ!$A$33:$A$776,$A169,СВЦЭМ!$B$33:$B$776,W$155)+'СЕТ СН'!$F$15</f>
        <v>167.26361550999999</v>
      </c>
      <c r="X169" s="36">
        <f>SUMIFS(СВЦЭМ!$E$33:$E$776,СВЦЭМ!$A$33:$A$776,$A169,СВЦЭМ!$B$33:$B$776,X$155)+'СЕТ СН'!$F$15</f>
        <v>171.52058409</v>
      </c>
      <c r="Y169" s="36">
        <f>SUMIFS(СВЦЭМ!$E$33:$E$776,СВЦЭМ!$A$33:$A$776,$A169,СВЦЭМ!$B$33:$B$776,Y$155)+'СЕТ СН'!$F$15</f>
        <v>178.3588962</v>
      </c>
    </row>
    <row r="170" spans="1:25" ht="15.75" x14ac:dyDescent="0.2">
      <c r="A170" s="35">
        <f t="shared" si="4"/>
        <v>43539</v>
      </c>
      <c r="B170" s="36">
        <f>SUMIFS(СВЦЭМ!$E$33:$E$776,СВЦЭМ!$A$33:$A$776,$A170,СВЦЭМ!$B$33:$B$776,B$155)+'СЕТ СН'!$F$15</f>
        <v>206.9318553</v>
      </c>
      <c r="C170" s="36">
        <f>SUMIFS(СВЦЭМ!$E$33:$E$776,СВЦЭМ!$A$33:$A$776,$A170,СВЦЭМ!$B$33:$B$776,C$155)+'СЕТ СН'!$F$15</f>
        <v>220.40825681999999</v>
      </c>
      <c r="D170" s="36">
        <f>SUMIFS(СВЦЭМ!$E$33:$E$776,СВЦЭМ!$A$33:$A$776,$A170,СВЦЭМ!$B$33:$B$776,D$155)+'СЕТ СН'!$F$15</f>
        <v>220.64565275999999</v>
      </c>
      <c r="E170" s="36">
        <f>SUMIFS(СВЦЭМ!$E$33:$E$776,СВЦЭМ!$A$33:$A$776,$A170,СВЦЭМ!$B$33:$B$776,E$155)+'СЕТ СН'!$F$15</f>
        <v>222.32842117000001</v>
      </c>
      <c r="F170" s="36">
        <f>SUMIFS(СВЦЭМ!$E$33:$E$776,СВЦЭМ!$A$33:$A$776,$A170,СВЦЭМ!$B$33:$B$776,F$155)+'СЕТ СН'!$F$15</f>
        <v>220.75301238</v>
      </c>
      <c r="G170" s="36">
        <f>SUMIFS(СВЦЭМ!$E$33:$E$776,СВЦЭМ!$A$33:$A$776,$A170,СВЦЭМ!$B$33:$B$776,G$155)+'СЕТ СН'!$F$15</f>
        <v>215.47117331000001</v>
      </c>
      <c r="H170" s="36">
        <f>SUMIFS(СВЦЭМ!$E$33:$E$776,СВЦЭМ!$A$33:$A$776,$A170,СВЦЭМ!$B$33:$B$776,H$155)+'СЕТ СН'!$F$15</f>
        <v>205.46331549999999</v>
      </c>
      <c r="I170" s="36">
        <f>SUMIFS(СВЦЭМ!$E$33:$E$776,СВЦЭМ!$A$33:$A$776,$A170,СВЦЭМ!$B$33:$B$776,I$155)+'СЕТ СН'!$F$15</f>
        <v>195.68132600000001</v>
      </c>
      <c r="J170" s="36">
        <f>SUMIFS(СВЦЭМ!$E$33:$E$776,СВЦЭМ!$A$33:$A$776,$A170,СВЦЭМ!$B$33:$B$776,J$155)+'СЕТ СН'!$F$15</f>
        <v>188.17484884000001</v>
      </c>
      <c r="K170" s="36">
        <f>SUMIFS(СВЦЭМ!$E$33:$E$776,СВЦЭМ!$A$33:$A$776,$A170,СВЦЭМ!$B$33:$B$776,K$155)+'СЕТ СН'!$F$15</f>
        <v>187.51858286000001</v>
      </c>
      <c r="L170" s="36">
        <f>SUMIFS(СВЦЭМ!$E$33:$E$776,СВЦЭМ!$A$33:$A$776,$A170,СВЦЭМ!$B$33:$B$776,L$155)+'СЕТ СН'!$F$15</f>
        <v>188.90192257000001</v>
      </c>
      <c r="M170" s="36">
        <f>SUMIFS(СВЦЭМ!$E$33:$E$776,СВЦЭМ!$A$33:$A$776,$A170,СВЦЭМ!$B$33:$B$776,M$155)+'СЕТ СН'!$F$15</f>
        <v>191.77366283999999</v>
      </c>
      <c r="N170" s="36">
        <f>SUMIFS(СВЦЭМ!$E$33:$E$776,СВЦЭМ!$A$33:$A$776,$A170,СВЦЭМ!$B$33:$B$776,N$155)+'СЕТ СН'!$F$15</f>
        <v>192.20600118999999</v>
      </c>
      <c r="O170" s="36">
        <f>SUMIFS(СВЦЭМ!$E$33:$E$776,СВЦЭМ!$A$33:$A$776,$A170,СВЦЭМ!$B$33:$B$776,O$155)+'СЕТ СН'!$F$15</f>
        <v>194.47969864000001</v>
      </c>
      <c r="P170" s="36">
        <f>SUMIFS(СВЦЭМ!$E$33:$E$776,СВЦЭМ!$A$33:$A$776,$A170,СВЦЭМ!$B$33:$B$776,P$155)+'СЕТ СН'!$F$15</f>
        <v>199.47144900999999</v>
      </c>
      <c r="Q170" s="36">
        <f>SUMIFS(СВЦЭМ!$E$33:$E$776,СВЦЭМ!$A$33:$A$776,$A170,СВЦЭМ!$B$33:$B$776,Q$155)+'СЕТ СН'!$F$15</f>
        <v>192.32021229</v>
      </c>
      <c r="R170" s="36">
        <f>SUMIFS(СВЦЭМ!$E$33:$E$776,СВЦЭМ!$A$33:$A$776,$A170,СВЦЭМ!$B$33:$B$776,R$155)+'СЕТ СН'!$F$15</f>
        <v>184.35666796999999</v>
      </c>
      <c r="S170" s="36">
        <f>SUMIFS(СВЦЭМ!$E$33:$E$776,СВЦЭМ!$A$33:$A$776,$A170,СВЦЭМ!$B$33:$B$776,S$155)+'СЕТ СН'!$F$15</f>
        <v>175.42655207999999</v>
      </c>
      <c r="T170" s="36">
        <f>SUMIFS(СВЦЭМ!$E$33:$E$776,СВЦЭМ!$A$33:$A$776,$A170,СВЦЭМ!$B$33:$B$776,T$155)+'СЕТ СН'!$F$15</f>
        <v>173.18562194</v>
      </c>
      <c r="U170" s="36">
        <f>SUMIFS(СВЦЭМ!$E$33:$E$776,СВЦЭМ!$A$33:$A$776,$A170,СВЦЭМ!$B$33:$B$776,U$155)+'СЕТ СН'!$F$15</f>
        <v>171.38043862999999</v>
      </c>
      <c r="V170" s="36">
        <f>SUMIFS(СВЦЭМ!$E$33:$E$776,СВЦЭМ!$A$33:$A$776,$A170,СВЦЭМ!$B$33:$B$776,V$155)+'СЕТ СН'!$F$15</f>
        <v>171.94259167999999</v>
      </c>
      <c r="W170" s="36">
        <f>SUMIFS(СВЦЭМ!$E$33:$E$776,СВЦЭМ!$A$33:$A$776,$A170,СВЦЭМ!$B$33:$B$776,W$155)+'СЕТ СН'!$F$15</f>
        <v>172.93763659000001</v>
      </c>
      <c r="X170" s="36">
        <f>SUMIFS(СВЦЭМ!$E$33:$E$776,СВЦЭМ!$A$33:$A$776,$A170,СВЦЭМ!$B$33:$B$776,X$155)+'СЕТ СН'!$F$15</f>
        <v>178.45793014</v>
      </c>
      <c r="Y170" s="36">
        <f>SUMIFS(СВЦЭМ!$E$33:$E$776,СВЦЭМ!$A$33:$A$776,$A170,СВЦЭМ!$B$33:$B$776,Y$155)+'СЕТ СН'!$F$15</f>
        <v>187.23870054</v>
      </c>
    </row>
    <row r="171" spans="1:25" ht="15.75" x14ac:dyDescent="0.2">
      <c r="A171" s="35">
        <f t="shared" si="4"/>
        <v>43540</v>
      </c>
      <c r="B171" s="36">
        <f>SUMIFS(СВЦЭМ!$E$33:$E$776,СВЦЭМ!$A$33:$A$776,$A171,СВЦЭМ!$B$33:$B$776,B$155)+'СЕТ СН'!$F$15</f>
        <v>196.7239898</v>
      </c>
      <c r="C171" s="36">
        <f>SUMIFS(СВЦЭМ!$E$33:$E$776,СВЦЭМ!$A$33:$A$776,$A171,СВЦЭМ!$B$33:$B$776,C$155)+'СЕТ СН'!$F$15</f>
        <v>205.07364937</v>
      </c>
      <c r="D171" s="36">
        <f>SUMIFS(СВЦЭМ!$E$33:$E$776,СВЦЭМ!$A$33:$A$776,$A171,СВЦЭМ!$B$33:$B$776,D$155)+'СЕТ СН'!$F$15</f>
        <v>211.12738561</v>
      </c>
      <c r="E171" s="36">
        <f>SUMIFS(СВЦЭМ!$E$33:$E$776,СВЦЭМ!$A$33:$A$776,$A171,СВЦЭМ!$B$33:$B$776,E$155)+'СЕТ СН'!$F$15</f>
        <v>212.31686783000001</v>
      </c>
      <c r="F171" s="36">
        <f>SUMIFS(СВЦЭМ!$E$33:$E$776,СВЦЭМ!$A$33:$A$776,$A171,СВЦЭМ!$B$33:$B$776,F$155)+'СЕТ СН'!$F$15</f>
        <v>216.05258173000001</v>
      </c>
      <c r="G171" s="36">
        <f>SUMIFS(СВЦЭМ!$E$33:$E$776,СВЦЭМ!$A$33:$A$776,$A171,СВЦЭМ!$B$33:$B$776,G$155)+'СЕТ СН'!$F$15</f>
        <v>213.90972088999999</v>
      </c>
      <c r="H171" s="36">
        <f>SUMIFS(СВЦЭМ!$E$33:$E$776,СВЦЭМ!$A$33:$A$776,$A171,СВЦЭМ!$B$33:$B$776,H$155)+'СЕТ СН'!$F$15</f>
        <v>207.53852817000001</v>
      </c>
      <c r="I171" s="36">
        <f>SUMIFS(СВЦЭМ!$E$33:$E$776,СВЦЭМ!$A$33:$A$776,$A171,СВЦЭМ!$B$33:$B$776,I$155)+'СЕТ СН'!$F$15</f>
        <v>192.5040065</v>
      </c>
      <c r="J171" s="36">
        <f>SUMIFS(СВЦЭМ!$E$33:$E$776,СВЦЭМ!$A$33:$A$776,$A171,СВЦЭМ!$B$33:$B$776,J$155)+'СЕТ СН'!$F$15</f>
        <v>176.67973834</v>
      </c>
      <c r="K171" s="36">
        <f>SUMIFS(СВЦЭМ!$E$33:$E$776,СВЦЭМ!$A$33:$A$776,$A171,СВЦЭМ!$B$33:$B$776,K$155)+'СЕТ СН'!$F$15</f>
        <v>173.75692289</v>
      </c>
      <c r="L171" s="36">
        <f>SUMIFS(СВЦЭМ!$E$33:$E$776,СВЦЭМ!$A$33:$A$776,$A171,СВЦЭМ!$B$33:$B$776,L$155)+'СЕТ СН'!$F$15</f>
        <v>177.49461633999999</v>
      </c>
      <c r="M171" s="36">
        <f>SUMIFS(СВЦЭМ!$E$33:$E$776,СВЦЭМ!$A$33:$A$776,$A171,СВЦЭМ!$B$33:$B$776,M$155)+'СЕТ СН'!$F$15</f>
        <v>184.40520612</v>
      </c>
      <c r="N171" s="36">
        <f>SUMIFS(СВЦЭМ!$E$33:$E$776,СВЦЭМ!$A$33:$A$776,$A171,СВЦЭМ!$B$33:$B$776,N$155)+'СЕТ СН'!$F$15</f>
        <v>191.80007800000001</v>
      </c>
      <c r="O171" s="36">
        <f>SUMIFS(СВЦЭМ!$E$33:$E$776,СВЦЭМ!$A$33:$A$776,$A171,СВЦЭМ!$B$33:$B$776,O$155)+'СЕТ СН'!$F$15</f>
        <v>195.17729009000001</v>
      </c>
      <c r="P171" s="36">
        <f>SUMIFS(СВЦЭМ!$E$33:$E$776,СВЦЭМ!$A$33:$A$776,$A171,СВЦЭМ!$B$33:$B$776,P$155)+'СЕТ СН'!$F$15</f>
        <v>193.55665715000001</v>
      </c>
      <c r="Q171" s="36">
        <f>SUMIFS(СВЦЭМ!$E$33:$E$776,СВЦЭМ!$A$33:$A$776,$A171,СВЦЭМ!$B$33:$B$776,Q$155)+'СЕТ СН'!$F$15</f>
        <v>194.39792969000001</v>
      </c>
      <c r="R171" s="36">
        <f>SUMIFS(СВЦЭМ!$E$33:$E$776,СВЦЭМ!$A$33:$A$776,$A171,СВЦЭМ!$B$33:$B$776,R$155)+'СЕТ СН'!$F$15</f>
        <v>189.34063373999999</v>
      </c>
      <c r="S171" s="36">
        <f>SUMIFS(СВЦЭМ!$E$33:$E$776,СВЦЭМ!$A$33:$A$776,$A171,СВЦЭМ!$B$33:$B$776,S$155)+'СЕТ СН'!$F$15</f>
        <v>179.21416715999999</v>
      </c>
      <c r="T171" s="36">
        <f>SUMIFS(СВЦЭМ!$E$33:$E$776,СВЦЭМ!$A$33:$A$776,$A171,СВЦЭМ!$B$33:$B$776,T$155)+'СЕТ СН'!$F$15</f>
        <v>176.10375522000001</v>
      </c>
      <c r="U171" s="36">
        <f>SUMIFS(СВЦЭМ!$E$33:$E$776,СВЦЭМ!$A$33:$A$776,$A171,СВЦЭМ!$B$33:$B$776,U$155)+'СЕТ СН'!$F$15</f>
        <v>172.45094066999999</v>
      </c>
      <c r="V171" s="36">
        <f>SUMIFS(СВЦЭМ!$E$33:$E$776,СВЦЭМ!$A$33:$A$776,$A171,СВЦЭМ!$B$33:$B$776,V$155)+'СЕТ СН'!$F$15</f>
        <v>168.67553171</v>
      </c>
      <c r="W171" s="36">
        <f>SUMIFS(СВЦЭМ!$E$33:$E$776,СВЦЭМ!$A$33:$A$776,$A171,СВЦЭМ!$B$33:$B$776,W$155)+'СЕТ СН'!$F$15</f>
        <v>170.92295938000001</v>
      </c>
      <c r="X171" s="36">
        <f>SUMIFS(СВЦЭМ!$E$33:$E$776,СВЦЭМ!$A$33:$A$776,$A171,СВЦЭМ!$B$33:$B$776,X$155)+'СЕТ СН'!$F$15</f>
        <v>179.49156203999999</v>
      </c>
      <c r="Y171" s="36">
        <f>SUMIFS(СВЦЭМ!$E$33:$E$776,СВЦЭМ!$A$33:$A$776,$A171,СВЦЭМ!$B$33:$B$776,Y$155)+'СЕТ СН'!$F$15</f>
        <v>189.97468757999999</v>
      </c>
    </row>
    <row r="172" spans="1:25" ht="15.75" x14ac:dyDescent="0.2">
      <c r="A172" s="35">
        <f t="shared" si="4"/>
        <v>43541</v>
      </c>
      <c r="B172" s="36">
        <f>SUMIFS(СВЦЭМ!$E$33:$E$776,СВЦЭМ!$A$33:$A$776,$A172,СВЦЭМ!$B$33:$B$776,B$155)+'СЕТ СН'!$F$15</f>
        <v>198.48652623000001</v>
      </c>
      <c r="C172" s="36">
        <f>SUMIFS(СВЦЭМ!$E$33:$E$776,СВЦЭМ!$A$33:$A$776,$A172,СВЦЭМ!$B$33:$B$776,C$155)+'СЕТ СН'!$F$15</f>
        <v>205.66626947</v>
      </c>
      <c r="D172" s="36">
        <f>SUMIFS(СВЦЭМ!$E$33:$E$776,СВЦЭМ!$A$33:$A$776,$A172,СВЦЭМ!$B$33:$B$776,D$155)+'СЕТ СН'!$F$15</f>
        <v>207.42257925000001</v>
      </c>
      <c r="E172" s="36">
        <f>SUMIFS(СВЦЭМ!$E$33:$E$776,СВЦЭМ!$A$33:$A$776,$A172,СВЦЭМ!$B$33:$B$776,E$155)+'СЕТ СН'!$F$15</f>
        <v>208.53586043999999</v>
      </c>
      <c r="F172" s="36">
        <f>SUMIFS(СВЦЭМ!$E$33:$E$776,СВЦЭМ!$A$33:$A$776,$A172,СВЦЭМ!$B$33:$B$776,F$155)+'СЕТ СН'!$F$15</f>
        <v>212.41027405</v>
      </c>
      <c r="G172" s="36">
        <f>SUMIFS(СВЦЭМ!$E$33:$E$776,СВЦЭМ!$A$33:$A$776,$A172,СВЦЭМ!$B$33:$B$776,G$155)+'СЕТ СН'!$F$15</f>
        <v>215.36656382999999</v>
      </c>
      <c r="H172" s="36">
        <f>SUMIFS(СВЦЭМ!$E$33:$E$776,СВЦЭМ!$A$33:$A$776,$A172,СВЦЭМ!$B$33:$B$776,H$155)+'СЕТ СН'!$F$15</f>
        <v>205.19241389000001</v>
      </c>
      <c r="I172" s="36">
        <f>SUMIFS(СВЦЭМ!$E$33:$E$776,СВЦЭМ!$A$33:$A$776,$A172,СВЦЭМ!$B$33:$B$776,I$155)+'СЕТ СН'!$F$15</f>
        <v>193.69760402</v>
      </c>
      <c r="J172" s="36">
        <f>SUMIFS(СВЦЭМ!$E$33:$E$776,СВЦЭМ!$A$33:$A$776,$A172,СВЦЭМ!$B$33:$B$776,J$155)+'СЕТ СН'!$F$15</f>
        <v>181.92877777000001</v>
      </c>
      <c r="K172" s="36">
        <f>SUMIFS(СВЦЭМ!$E$33:$E$776,СВЦЭМ!$A$33:$A$776,$A172,СВЦЭМ!$B$33:$B$776,K$155)+'СЕТ СН'!$F$15</f>
        <v>175.40364020000001</v>
      </c>
      <c r="L172" s="36">
        <f>SUMIFS(СВЦЭМ!$E$33:$E$776,СВЦЭМ!$A$33:$A$776,$A172,СВЦЭМ!$B$33:$B$776,L$155)+'СЕТ СН'!$F$15</f>
        <v>172.00886801999999</v>
      </c>
      <c r="M172" s="36">
        <f>SUMIFS(СВЦЭМ!$E$33:$E$776,СВЦЭМ!$A$33:$A$776,$A172,СВЦЭМ!$B$33:$B$776,M$155)+'СЕТ СН'!$F$15</f>
        <v>180.44654831</v>
      </c>
      <c r="N172" s="36">
        <f>SUMIFS(СВЦЭМ!$E$33:$E$776,СВЦЭМ!$A$33:$A$776,$A172,СВЦЭМ!$B$33:$B$776,N$155)+'СЕТ СН'!$F$15</f>
        <v>188.25945655000001</v>
      </c>
      <c r="O172" s="36">
        <f>SUMIFS(СВЦЭМ!$E$33:$E$776,СВЦЭМ!$A$33:$A$776,$A172,СВЦЭМ!$B$33:$B$776,O$155)+'СЕТ СН'!$F$15</f>
        <v>193.18689416999999</v>
      </c>
      <c r="P172" s="36">
        <f>SUMIFS(СВЦЭМ!$E$33:$E$776,СВЦЭМ!$A$33:$A$776,$A172,СВЦЭМ!$B$33:$B$776,P$155)+'СЕТ СН'!$F$15</f>
        <v>195.84353723000001</v>
      </c>
      <c r="Q172" s="36">
        <f>SUMIFS(СВЦЭМ!$E$33:$E$776,СВЦЭМ!$A$33:$A$776,$A172,СВЦЭМ!$B$33:$B$776,Q$155)+'СЕТ СН'!$F$15</f>
        <v>196.65167414000001</v>
      </c>
      <c r="R172" s="36">
        <f>SUMIFS(СВЦЭМ!$E$33:$E$776,СВЦЭМ!$A$33:$A$776,$A172,СВЦЭМ!$B$33:$B$776,R$155)+'СЕТ СН'!$F$15</f>
        <v>189.23599612999999</v>
      </c>
      <c r="S172" s="36">
        <f>SUMIFS(СВЦЭМ!$E$33:$E$776,СВЦЭМ!$A$33:$A$776,$A172,СВЦЭМ!$B$33:$B$776,S$155)+'СЕТ СН'!$F$15</f>
        <v>179.81067877000001</v>
      </c>
      <c r="T172" s="36">
        <f>SUMIFS(СВЦЭМ!$E$33:$E$776,СВЦЭМ!$A$33:$A$776,$A172,СВЦЭМ!$B$33:$B$776,T$155)+'СЕТ СН'!$F$15</f>
        <v>173.27904179000001</v>
      </c>
      <c r="U172" s="36">
        <f>SUMIFS(СВЦЭМ!$E$33:$E$776,СВЦЭМ!$A$33:$A$776,$A172,СВЦЭМ!$B$33:$B$776,U$155)+'СЕТ СН'!$F$15</f>
        <v>167.77866431999999</v>
      </c>
      <c r="V172" s="36">
        <f>SUMIFS(СВЦЭМ!$E$33:$E$776,СВЦЭМ!$A$33:$A$776,$A172,СВЦЭМ!$B$33:$B$776,V$155)+'СЕТ СН'!$F$15</f>
        <v>164.72383852999999</v>
      </c>
      <c r="W172" s="36">
        <f>SUMIFS(СВЦЭМ!$E$33:$E$776,СВЦЭМ!$A$33:$A$776,$A172,СВЦЭМ!$B$33:$B$776,W$155)+'СЕТ СН'!$F$15</f>
        <v>167.93398754</v>
      </c>
      <c r="X172" s="36">
        <f>SUMIFS(СВЦЭМ!$E$33:$E$776,СВЦЭМ!$A$33:$A$776,$A172,СВЦЭМ!$B$33:$B$776,X$155)+'СЕТ СН'!$F$15</f>
        <v>175.23075435000001</v>
      </c>
      <c r="Y172" s="36">
        <f>SUMIFS(СВЦЭМ!$E$33:$E$776,СВЦЭМ!$A$33:$A$776,$A172,СВЦЭМ!$B$33:$B$776,Y$155)+'СЕТ СН'!$F$15</f>
        <v>185.11231344999999</v>
      </c>
    </row>
    <row r="173" spans="1:25" ht="15.75" x14ac:dyDescent="0.2">
      <c r="A173" s="35">
        <f t="shared" si="4"/>
        <v>43542</v>
      </c>
      <c r="B173" s="36">
        <f>SUMIFS(СВЦЭМ!$E$33:$E$776,СВЦЭМ!$A$33:$A$776,$A173,СВЦЭМ!$B$33:$B$776,B$155)+'СЕТ СН'!$F$15</f>
        <v>197.82712875000001</v>
      </c>
      <c r="C173" s="36">
        <f>SUMIFS(СВЦЭМ!$E$33:$E$776,СВЦЭМ!$A$33:$A$776,$A173,СВЦЭМ!$B$33:$B$776,C$155)+'СЕТ СН'!$F$15</f>
        <v>205.34419177000001</v>
      </c>
      <c r="D173" s="36">
        <f>SUMIFS(СВЦЭМ!$E$33:$E$776,СВЦЭМ!$A$33:$A$776,$A173,СВЦЭМ!$B$33:$B$776,D$155)+'СЕТ СН'!$F$15</f>
        <v>205.71501712</v>
      </c>
      <c r="E173" s="36">
        <f>SUMIFS(СВЦЭМ!$E$33:$E$776,СВЦЭМ!$A$33:$A$776,$A173,СВЦЭМ!$B$33:$B$776,E$155)+'СЕТ СН'!$F$15</f>
        <v>208.02444588</v>
      </c>
      <c r="F173" s="36">
        <f>SUMIFS(СВЦЭМ!$E$33:$E$776,СВЦЭМ!$A$33:$A$776,$A173,СВЦЭМ!$B$33:$B$776,F$155)+'СЕТ СН'!$F$15</f>
        <v>208.7509881</v>
      </c>
      <c r="G173" s="36">
        <f>SUMIFS(СВЦЭМ!$E$33:$E$776,СВЦЭМ!$A$33:$A$776,$A173,СВЦЭМ!$B$33:$B$776,G$155)+'СЕТ СН'!$F$15</f>
        <v>205.03714490999999</v>
      </c>
      <c r="H173" s="36">
        <f>SUMIFS(СВЦЭМ!$E$33:$E$776,СВЦЭМ!$A$33:$A$776,$A173,СВЦЭМ!$B$33:$B$776,H$155)+'СЕТ СН'!$F$15</f>
        <v>196.15683842999999</v>
      </c>
      <c r="I173" s="36">
        <f>SUMIFS(СВЦЭМ!$E$33:$E$776,СВЦЭМ!$A$33:$A$776,$A173,СВЦЭМ!$B$33:$B$776,I$155)+'СЕТ СН'!$F$15</f>
        <v>182.33988395</v>
      </c>
      <c r="J173" s="36">
        <f>SUMIFS(СВЦЭМ!$E$33:$E$776,СВЦЭМ!$A$33:$A$776,$A173,СВЦЭМ!$B$33:$B$776,J$155)+'СЕТ СН'!$F$15</f>
        <v>176.1905883</v>
      </c>
      <c r="K173" s="36">
        <f>SUMIFS(СВЦЭМ!$E$33:$E$776,СВЦЭМ!$A$33:$A$776,$A173,СВЦЭМ!$B$33:$B$776,K$155)+'СЕТ СН'!$F$15</f>
        <v>171.56384557999999</v>
      </c>
      <c r="L173" s="36">
        <f>SUMIFS(СВЦЭМ!$E$33:$E$776,СВЦЭМ!$A$33:$A$776,$A173,СВЦЭМ!$B$33:$B$776,L$155)+'СЕТ СН'!$F$15</f>
        <v>171.51696218000001</v>
      </c>
      <c r="M173" s="36">
        <f>SUMIFS(СВЦЭМ!$E$33:$E$776,СВЦЭМ!$A$33:$A$776,$A173,СВЦЭМ!$B$33:$B$776,M$155)+'СЕТ СН'!$F$15</f>
        <v>178.22790803999999</v>
      </c>
      <c r="N173" s="36">
        <f>SUMIFS(СВЦЭМ!$E$33:$E$776,СВЦЭМ!$A$33:$A$776,$A173,СВЦЭМ!$B$33:$B$776,N$155)+'СЕТ СН'!$F$15</f>
        <v>188.66525519999999</v>
      </c>
      <c r="O173" s="36">
        <f>SUMIFS(СВЦЭМ!$E$33:$E$776,СВЦЭМ!$A$33:$A$776,$A173,СВЦЭМ!$B$33:$B$776,O$155)+'СЕТ СН'!$F$15</f>
        <v>193.25087128000001</v>
      </c>
      <c r="P173" s="36">
        <f>SUMIFS(СВЦЭМ!$E$33:$E$776,СВЦЭМ!$A$33:$A$776,$A173,СВЦЭМ!$B$33:$B$776,P$155)+'СЕТ СН'!$F$15</f>
        <v>196.02938083000001</v>
      </c>
      <c r="Q173" s="36">
        <f>SUMIFS(СВЦЭМ!$E$33:$E$776,СВЦЭМ!$A$33:$A$776,$A173,СВЦЭМ!$B$33:$B$776,Q$155)+'СЕТ СН'!$F$15</f>
        <v>195.44800673</v>
      </c>
      <c r="R173" s="36">
        <f>SUMIFS(СВЦЭМ!$E$33:$E$776,СВЦЭМ!$A$33:$A$776,$A173,СВЦЭМ!$B$33:$B$776,R$155)+'СЕТ СН'!$F$15</f>
        <v>188.29624262999999</v>
      </c>
      <c r="S173" s="36">
        <f>SUMIFS(СВЦЭМ!$E$33:$E$776,СВЦЭМ!$A$33:$A$776,$A173,СВЦЭМ!$B$33:$B$776,S$155)+'СЕТ СН'!$F$15</f>
        <v>180.19090801999999</v>
      </c>
      <c r="T173" s="36">
        <f>SUMIFS(СВЦЭМ!$E$33:$E$776,СВЦЭМ!$A$33:$A$776,$A173,СВЦЭМ!$B$33:$B$776,T$155)+'СЕТ СН'!$F$15</f>
        <v>172.36245403000001</v>
      </c>
      <c r="U173" s="36">
        <f>SUMIFS(СВЦЭМ!$E$33:$E$776,СВЦЭМ!$A$33:$A$776,$A173,СВЦЭМ!$B$33:$B$776,U$155)+'СЕТ СН'!$F$15</f>
        <v>169.5882742</v>
      </c>
      <c r="V173" s="36">
        <f>SUMIFS(СВЦЭМ!$E$33:$E$776,СВЦЭМ!$A$33:$A$776,$A173,СВЦЭМ!$B$33:$B$776,V$155)+'СЕТ СН'!$F$15</f>
        <v>169.86296984000001</v>
      </c>
      <c r="W173" s="36">
        <f>SUMIFS(СВЦЭМ!$E$33:$E$776,СВЦЭМ!$A$33:$A$776,$A173,СВЦЭМ!$B$33:$B$776,W$155)+'СЕТ СН'!$F$15</f>
        <v>171.95632155000001</v>
      </c>
      <c r="X173" s="36">
        <f>SUMIFS(СВЦЭМ!$E$33:$E$776,СВЦЭМ!$A$33:$A$776,$A173,СВЦЭМ!$B$33:$B$776,X$155)+'СЕТ СН'!$F$15</f>
        <v>181.78826853000001</v>
      </c>
      <c r="Y173" s="36">
        <f>SUMIFS(СВЦЭМ!$E$33:$E$776,СВЦЭМ!$A$33:$A$776,$A173,СВЦЭМ!$B$33:$B$776,Y$155)+'СЕТ СН'!$F$15</f>
        <v>195.64268221</v>
      </c>
    </row>
    <row r="174" spans="1:25" ht="15.75" x14ac:dyDescent="0.2">
      <c r="A174" s="35">
        <f t="shared" si="4"/>
        <v>43543</v>
      </c>
      <c r="B174" s="36">
        <f>SUMIFS(СВЦЭМ!$E$33:$E$776,СВЦЭМ!$A$33:$A$776,$A174,СВЦЭМ!$B$33:$B$776,B$155)+'СЕТ СН'!$F$15</f>
        <v>194.67990230000001</v>
      </c>
      <c r="C174" s="36">
        <f>SUMIFS(СВЦЭМ!$E$33:$E$776,СВЦЭМ!$A$33:$A$776,$A174,СВЦЭМ!$B$33:$B$776,C$155)+'СЕТ СН'!$F$15</f>
        <v>200.76932665000001</v>
      </c>
      <c r="D174" s="36">
        <f>SUMIFS(СВЦЭМ!$E$33:$E$776,СВЦЭМ!$A$33:$A$776,$A174,СВЦЭМ!$B$33:$B$776,D$155)+'СЕТ СН'!$F$15</f>
        <v>206.51420228000001</v>
      </c>
      <c r="E174" s="36">
        <f>SUMIFS(СВЦЭМ!$E$33:$E$776,СВЦЭМ!$A$33:$A$776,$A174,СВЦЭМ!$B$33:$B$776,E$155)+'СЕТ СН'!$F$15</f>
        <v>208.43032965</v>
      </c>
      <c r="F174" s="36">
        <f>SUMIFS(СВЦЭМ!$E$33:$E$776,СВЦЭМ!$A$33:$A$776,$A174,СВЦЭМ!$B$33:$B$776,F$155)+'СЕТ СН'!$F$15</f>
        <v>211.16715495</v>
      </c>
      <c r="G174" s="36">
        <f>SUMIFS(СВЦЭМ!$E$33:$E$776,СВЦЭМ!$A$33:$A$776,$A174,СВЦЭМ!$B$33:$B$776,G$155)+'СЕТ СН'!$F$15</f>
        <v>207.19475904000001</v>
      </c>
      <c r="H174" s="36">
        <f>SUMIFS(СВЦЭМ!$E$33:$E$776,СВЦЭМ!$A$33:$A$776,$A174,СВЦЭМ!$B$33:$B$776,H$155)+'СЕТ СН'!$F$15</f>
        <v>193.27216387000001</v>
      </c>
      <c r="I174" s="36">
        <f>SUMIFS(СВЦЭМ!$E$33:$E$776,СВЦЭМ!$A$33:$A$776,$A174,СВЦЭМ!$B$33:$B$776,I$155)+'СЕТ СН'!$F$15</f>
        <v>178.12372260000001</v>
      </c>
      <c r="J174" s="36">
        <f>SUMIFS(СВЦЭМ!$E$33:$E$776,СВЦЭМ!$A$33:$A$776,$A174,СВЦЭМ!$B$33:$B$776,J$155)+'СЕТ СН'!$F$15</f>
        <v>169.89915361999999</v>
      </c>
      <c r="K174" s="36">
        <f>SUMIFS(СВЦЭМ!$E$33:$E$776,СВЦЭМ!$A$33:$A$776,$A174,СВЦЭМ!$B$33:$B$776,K$155)+'СЕТ СН'!$F$15</f>
        <v>164.15148882</v>
      </c>
      <c r="L174" s="36">
        <f>SUMIFS(СВЦЭМ!$E$33:$E$776,СВЦЭМ!$A$33:$A$776,$A174,СВЦЭМ!$B$33:$B$776,L$155)+'СЕТ СН'!$F$15</f>
        <v>164.81723706</v>
      </c>
      <c r="M174" s="36">
        <f>SUMIFS(СВЦЭМ!$E$33:$E$776,СВЦЭМ!$A$33:$A$776,$A174,СВЦЭМ!$B$33:$B$776,M$155)+'СЕТ СН'!$F$15</f>
        <v>170.66059031</v>
      </c>
      <c r="N174" s="36">
        <f>SUMIFS(СВЦЭМ!$E$33:$E$776,СВЦЭМ!$A$33:$A$776,$A174,СВЦЭМ!$B$33:$B$776,N$155)+'СЕТ СН'!$F$15</f>
        <v>185.73813247999999</v>
      </c>
      <c r="O174" s="36">
        <f>SUMIFS(СВЦЭМ!$E$33:$E$776,СВЦЭМ!$A$33:$A$776,$A174,СВЦЭМ!$B$33:$B$776,O$155)+'СЕТ СН'!$F$15</f>
        <v>193.72721634000001</v>
      </c>
      <c r="P174" s="36">
        <f>SUMIFS(СВЦЭМ!$E$33:$E$776,СВЦЭМ!$A$33:$A$776,$A174,СВЦЭМ!$B$33:$B$776,P$155)+'СЕТ СН'!$F$15</f>
        <v>196.66456803</v>
      </c>
      <c r="Q174" s="36">
        <f>SUMIFS(СВЦЭМ!$E$33:$E$776,СВЦЭМ!$A$33:$A$776,$A174,СВЦЭМ!$B$33:$B$776,Q$155)+'СЕТ СН'!$F$15</f>
        <v>198.26603107</v>
      </c>
      <c r="R174" s="36">
        <f>SUMIFS(СВЦЭМ!$E$33:$E$776,СВЦЭМ!$A$33:$A$776,$A174,СВЦЭМ!$B$33:$B$776,R$155)+'СЕТ СН'!$F$15</f>
        <v>190.97671559</v>
      </c>
      <c r="S174" s="36">
        <f>SUMIFS(СВЦЭМ!$E$33:$E$776,СВЦЭМ!$A$33:$A$776,$A174,СВЦЭМ!$B$33:$B$776,S$155)+'СЕТ СН'!$F$15</f>
        <v>181.03799096</v>
      </c>
      <c r="T174" s="36">
        <f>SUMIFS(СВЦЭМ!$E$33:$E$776,СВЦЭМ!$A$33:$A$776,$A174,СВЦЭМ!$B$33:$B$776,T$155)+'СЕТ СН'!$F$15</f>
        <v>175.93764565999999</v>
      </c>
      <c r="U174" s="36">
        <f>SUMIFS(СВЦЭМ!$E$33:$E$776,СВЦЭМ!$A$33:$A$776,$A174,СВЦЭМ!$B$33:$B$776,U$155)+'СЕТ СН'!$F$15</f>
        <v>169.12876635999999</v>
      </c>
      <c r="V174" s="36">
        <f>SUMIFS(СВЦЭМ!$E$33:$E$776,СВЦЭМ!$A$33:$A$776,$A174,СВЦЭМ!$B$33:$B$776,V$155)+'СЕТ СН'!$F$15</f>
        <v>166.90700118000001</v>
      </c>
      <c r="W174" s="36">
        <f>SUMIFS(СВЦЭМ!$E$33:$E$776,СВЦЭМ!$A$33:$A$776,$A174,СВЦЭМ!$B$33:$B$776,W$155)+'СЕТ СН'!$F$15</f>
        <v>170.04698755999999</v>
      </c>
      <c r="X174" s="36">
        <f>SUMIFS(СВЦЭМ!$E$33:$E$776,СВЦЭМ!$A$33:$A$776,$A174,СВЦЭМ!$B$33:$B$776,X$155)+'СЕТ СН'!$F$15</f>
        <v>184.23523237000001</v>
      </c>
      <c r="Y174" s="36">
        <f>SUMIFS(СВЦЭМ!$E$33:$E$776,СВЦЭМ!$A$33:$A$776,$A174,СВЦЭМ!$B$33:$B$776,Y$155)+'СЕТ СН'!$F$15</f>
        <v>196.79105036000001</v>
      </c>
    </row>
    <row r="175" spans="1:25" ht="15.75" x14ac:dyDescent="0.2">
      <c r="A175" s="35">
        <f t="shared" si="4"/>
        <v>43544</v>
      </c>
      <c r="B175" s="36">
        <f>SUMIFS(СВЦЭМ!$E$33:$E$776,СВЦЭМ!$A$33:$A$776,$A175,СВЦЭМ!$B$33:$B$776,B$155)+'СЕТ СН'!$F$15</f>
        <v>199.63933592000001</v>
      </c>
      <c r="C175" s="36">
        <f>SUMIFS(СВЦЭМ!$E$33:$E$776,СВЦЭМ!$A$33:$A$776,$A175,СВЦЭМ!$B$33:$B$776,C$155)+'СЕТ СН'!$F$15</f>
        <v>206.41520456999999</v>
      </c>
      <c r="D175" s="36">
        <f>SUMIFS(СВЦЭМ!$E$33:$E$776,СВЦЭМ!$A$33:$A$776,$A175,СВЦЭМ!$B$33:$B$776,D$155)+'СЕТ СН'!$F$15</f>
        <v>203.25206581</v>
      </c>
      <c r="E175" s="36">
        <f>SUMIFS(СВЦЭМ!$E$33:$E$776,СВЦЭМ!$A$33:$A$776,$A175,СВЦЭМ!$B$33:$B$776,E$155)+'СЕТ СН'!$F$15</f>
        <v>203.68582198999999</v>
      </c>
      <c r="F175" s="36">
        <f>SUMIFS(СВЦЭМ!$E$33:$E$776,СВЦЭМ!$A$33:$A$776,$A175,СВЦЭМ!$B$33:$B$776,F$155)+'СЕТ СН'!$F$15</f>
        <v>204.37885645</v>
      </c>
      <c r="G175" s="36">
        <f>SUMIFS(СВЦЭМ!$E$33:$E$776,СВЦЭМ!$A$33:$A$776,$A175,СВЦЭМ!$B$33:$B$776,G$155)+'СЕТ СН'!$F$15</f>
        <v>201.49863915</v>
      </c>
      <c r="H175" s="36">
        <f>SUMIFS(СВЦЭМ!$E$33:$E$776,СВЦЭМ!$A$33:$A$776,$A175,СВЦЭМ!$B$33:$B$776,H$155)+'СЕТ СН'!$F$15</f>
        <v>192.29812805</v>
      </c>
      <c r="I175" s="36">
        <f>SUMIFS(СВЦЭМ!$E$33:$E$776,СВЦЭМ!$A$33:$A$776,$A175,СВЦЭМ!$B$33:$B$776,I$155)+'СЕТ СН'!$F$15</f>
        <v>186.51662307999999</v>
      </c>
      <c r="J175" s="36">
        <f>SUMIFS(СВЦЭМ!$E$33:$E$776,СВЦЭМ!$A$33:$A$776,$A175,СВЦЭМ!$B$33:$B$776,J$155)+'СЕТ СН'!$F$15</f>
        <v>175.56670435000001</v>
      </c>
      <c r="K175" s="36">
        <f>SUMIFS(СВЦЭМ!$E$33:$E$776,СВЦЭМ!$A$33:$A$776,$A175,СВЦЭМ!$B$33:$B$776,K$155)+'СЕТ СН'!$F$15</f>
        <v>170.35094871999999</v>
      </c>
      <c r="L175" s="36">
        <f>SUMIFS(СВЦЭМ!$E$33:$E$776,СВЦЭМ!$A$33:$A$776,$A175,СВЦЭМ!$B$33:$B$776,L$155)+'СЕТ СН'!$F$15</f>
        <v>169.70893115000001</v>
      </c>
      <c r="M175" s="36">
        <f>SUMIFS(СВЦЭМ!$E$33:$E$776,СВЦЭМ!$A$33:$A$776,$A175,СВЦЭМ!$B$33:$B$776,M$155)+'СЕТ СН'!$F$15</f>
        <v>174.74448577000001</v>
      </c>
      <c r="N175" s="36">
        <f>SUMIFS(СВЦЭМ!$E$33:$E$776,СВЦЭМ!$A$33:$A$776,$A175,СВЦЭМ!$B$33:$B$776,N$155)+'СЕТ СН'!$F$15</f>
        <v>182.16484678</v>
      </c>
      <c r="O175" s="36">
        <f>SUMIFS(СВЦЭМ!$E$33:$E$776,СВЦЭМ!$A$33:$A$776,$A175,СВЦЭМ!$B$33:$B$776,O$155)+'СЕТ СН'!$F$15</f>
        <v>184.65857525999999</v>
      </c>
      <c r="P175" s="36">
        <f>SUMIFS(СВЦЭМ!$E$33:$E$776,СВЦЭМ!$A$33:$A$776,$A175,СВЦЭМ!$B$33:$B$776,P$155)+'СЕТ СН'!$F$15</f>
        <v>187.70117273</v>
      </c>
      <c r="Q175" s="36">
        <f>SUMIFS(СВЦЭМ!$E$33:$E$776,СВЦЭМ!$A$33:$A$776,$A175,СВЦЭМ!$B$33:$B$776,Q$155)+'СЕТ СН'!$F$15</f>
        <v>186.45109196999999</v>
      </c>
      <c r="R175" s="36">
        <f>SUMIFS(СВЦЭМ!$E$33:$E$776,СВЦЭМ!$A$33:$A$776,$A175,СВЦЭМ!$B$33:$B$776,R$155)+'СЕТ СН'!$F$15</f>
        <v>180.60694903999999</v>
      </c>
      <c r="S175" s="36">
        <f>SUMIFS(СВЦЭМ!$E$33:$E$776,СВЦЭМ!$A$33:$A$776,$A175,СВЦЭМ!$B$33:$B$776,S$155)+'СЕТ СН'!$F$15</f>
        <v>171.49574084</v>
      </c>
      <c r="T175" s="36">
        <f>SUMIFS(СВЦЭМ!$E$33:$E$776,СВЦЭМ!$A$33:$A$776,$A175,СВЦЭМ!$B$33:$B$776,T$155)+'СЕТ СН'!$F$15</f>
        <v>168.77438978999999</v>
      </c>
      <c r="U175" s="36">
        <f>SUMIFS(СВЦЭМ!$E$33:$E$776,СВЦЭМ!$A$33:$A$776,$A175,СВЦЭМ!$B$33:$B$776,U$155)+'СЕТ СН'!$F$15</f>
        <v>162.57144463</v>
      </c>
      <c r="V175" s="36">
        <f>SUMIFS(СВЦЭМ!$E$33:$E$776,СВЦЭМ!$A$33:$A$776,$A175,СВЦЭМ!$B$33:$B$776,V$155)+'СЕТ СН'!$F$15</f>
        <v>160.68687559</v>
      </c>
      <c r="W175" s="36">
        <f>SUMIFS(СВЦЭМ!$E$33:$E$776,СВЦЭМ!$A$33:$A$776,$A175,СВЦЭМ!$B$33:$B$776,W$155)+'СЕТ СН'!$F$15</f>
        <v>159.98031386</v>
      </c>
      <c r="X175" s="36">
        <f>SUMIFS(СВЦЭМ!$E$33:$E$776,СВЦЭМ!$A$33:$A$776,$A175,СВЦЭМ!$B$33:$B$776,X$155)+'СЕТ СН'!$F$15</f>
        <v>167.87480267000001</v>
      </c>
      <c r="Y175" s="36">
        <f>SUMIFS(СВЦЭМ!$E$33:$E$776,СВЦЭМ!$A$33:$A$776,$A175,СВЦЭМ!$B$33:$B$776,Y$155)+'СЕТ СН'!$F$15</f>
        <v>179.47570773999999</v>
      </c>
    </row>
    <row r="176" spans="1:25" ht="15.75" x14ac:dyDescent="0.2">
      <c r="A176" s="35">
        <f t="shared" si="4"/>
        <v>43545</v>
      </c>
      <c r="B176" s="36">
        <f>SUMIFS(СВЦЭМ!$E$33:$E$776,СВЦЭМ!$A$33:$A$776,$A176,СВЦЭМ!$B$33:$B$776,B$155)+'СЕТ СН'!$F$15</f>
        <v>190.12118394999999</v>
      </c>
      <c r="C176" s="36">
        <f>SUMIFS(СВЦЭМ!$E$33:$E$776,СВЦЭМ!$A$33:$A$776,$A176,СВЦЭМ!$B$33:$B$776,C$155)+'СЕТ СН'!$F$15</f>
        <v>198.92633301999999</v>
      </c>
      <c r="D176" s="36">
        <f>SUMIFS(СВЦЭМ!$E$33:$E$776,СВЦЭМ!$A$33:$A$776,$A176,СВЦЭМ!$B$33:$B$776,D$155)+'СЕТ СН'!$F$15</f>
        <v>203.94159077</v>
      </c>
      <c r="E176" s="36">
        <f>SUMIFS(СВЦЭМ!$E$33:$E$776,СВЦЭМ!$A$33:$A$776,$A176,СВЦЭМ!$B$33:$B$776,E$155)+'СЕТ СН'!$F$15</f>
        <v>205.81459905</v>
      </c>
      <c r="F176" s="36">
        <f>SUMIFS(СВЦЭМ!$E$33:$E$776,СВЦЭМ!$A$33:$A$776,$A176,СВЦЭМ!$B$33:$B$776,F$155)+'СЕТ СН'!$F$15</f>
        <v>208.1757838</v>
      </c>
      <c r="G176" s="36">
        <f>SUMIFS(СВЦЭМ!$E$33:$E$776,СВЦЭМ!$A$33:$A$776,$A176,СВЦЭМ!$B$33:$B$776,G$155)+'СЕТ СН'!$F$15</f>
        <v>201.01544483999999</v>
      </c>
      <c r="H176" s="36">
        <f>SUMIFS(СВЦЭМ!$E$33:$E$776,СВЦЭМ!$A$33:$A$776,$A176,СВЦЭМ!$B$33:$B$776,H$155)+'СЕТ СН'!$F$15</f>
        <v>189.16220694</v>
      </c>
      <c r="I176" s="36">
        <f>SUMIFS(СВЦЭМ!$E$33:$E$776,СВЦЭМ!$A$33:$A$776,$A176,СВЦЭМ!$B$33:$B$776,I$155)+'СЕТ СН'!$F$15</f>
        <v>176.53137599999999</v>
      </c>
      <c r="J176" s="36">
        <f>SUMIFS(СВЦЭМ!$E$33:$E$776,СВЦЭМ!$A$33:$A$776,$A176,СВЦЭМ!$B$33:$B$776,J$155)+'СЕТ СН'!$F$15</f>
        <v>166.53510193</v>
      </c>
      <c r="K176" s="36">
        <f>SUMIFS(СВЦЭМ!$E$33:$E$776,СВЦЭМ!$A$33:$A$776,$A176,СВЦЭМ!$B$33:$B$776,K$155)+'СЕТ СН'!$F$15</f>
        <v>164.86510586</v>
      </c>
      <c r="L176" s="36">
        <f>SUMIFS(СВЦЭМ!$E$33:$E$776,СВЦЭМ!$A$33:$A$776,$A176,СВЦЭМ!$B$33:$B$776,L$155)+'СЕТ СН'!$F$15</f>
        <v>170.21591308999999</v>
      </c>
      <c r="M176" s="36">
        <f>SUMIFS(СВЦЭМ!$E$33:$E$776,СВЦЭМ!$A$33:$A$776,$A176,СВЦЭМ!$B$33:$B$776,M$155)+'СЕТ СН'!$F$15</f>
        <v>179.79221863999999</v>
      </c>
      <c r="N176" s="36">
        <f>SUMIFS(СВЦЭМ!$E$33:$E$776,СВЦЭМ!$A$33:$A$776,$A176,СВЦЭМ!$B$33:$B$776,N$155)+'СЕТ СН'!$F$15</f>
        <v>188.88694165000001</v>
      </c>
      <c r="O176" s="36">
        <f>SUMIFS(СВЦЭМ!$E$33:$E$776,СВЦЭМ!$A$33:$A$776,$A176,СВЦЭМ!$B$33:$B$776,O$155)+'СЕТ СН'!$F$15</f>
        <v>193.28004451000001</v>
      </c>
      <c r="P176" s="36">
        <f>SUMIFS(СВЦЭМ!$E$33:$E$776,СВЦЭМ!$A$33:$A$776,$A176,СВЦЭМ!$B$33:$B$776,P$155)+'СЕТ СН'!$F$15</f>
        <v>195.68544489000001</v>
      </c>
      <c r="Q176" s="36">
        <f>SUMIFS(СВЦЭМ!$E$33:$E$776,СВЦЭМ!$A$33:$A$776,$A176,СВЦЭМ!$B$33:$B$776,Q$155)+'СЕТ СН'!$F$15</f>
        <v>194.62564247</v>
      </c>
      <c r="R176" s="36">
        <f>SUMIFS(СВЦЭМ!$E$33:$E$776,СВЦЭМ!$A$33:$A$776,$A176,СВЦЭМ!$B$33:$B$776,R$155)+'СЕТ СН'!$F$15</f>
        <v>188.75256576999999</v>
      </c>
      <c r="S176" s="36">
        <f>SUMIFS(СВЦЭМ!$E$33:$E$776,СВЦЭМ!$A$33:$A$776,$A176,СВЦЭМ!$B$33:$B$776,S$155)+'СЕТ СН'!$F$15</f>
        <v>178.52464146</v>
      </c>
      <c r="T176" s="36">
        <f>SUMIFS(СВЦЭМ!$E$33:$E$776,СВЦЭМ!$A$33:$A$776,$A176,СВЦЭМ!$B$33:$B$776,T$155)+'СЕТ СН'!$F$15</f>
        <v>167.71733405000001</v>
      </c>
      <c r="U176" s="36">
        <f>SUMIFS(СВЦЭМ!$E$33:$E$776,СВЦЭМ!$A$33:$A$776,$A176,СВЦЭМ!$B$33:$B$776,U$155)+'СЕТ СН'!$F$15</f>
        <v>161.16145377999999</v>
      </c>
      <c r="V176" s="36">
        <f>SUMIFS(СВЦЭМ!$E$33:$E$776,СВЦЭМ!$A$33:$A$776,$A176,СВЦЭМ!$B$33:$B$776,V$155)+'СЕТ СН'!$F$15</f>
        <v>162.05647078999999</v>
      </c>
      <c r="W176" s="36">
        <f>SUMIFS(СВЦЭМ!$E$33:$E$776,СВЦЭМ!$A$33:$A$776,$A176,СВЦЭМ!$B$33:$B$776,W$155)+'СЕТ СН'!$F$15</f>
        <v>164.49241409999999</v>
      </c>
      <c r="X176" s="36">
        <f>SUMIFS(СВЦЭМ!$E$33:$E$776,СВЦЭМ!$A$33:$A$776,$A176,СВЦЭМ!$B$33:$B$776,X$155)+'СЕТ СН'!$F$15</f>
        <v>178.84800734000001</v>
      </c>
      <c r="Y176" s="36">
        <f>SUMIFS(СВЦЭМ!$E$33:$E$776,СВЦЭМ!$A$33:$A$776,$A176,СВЦЭМ!$B$33:$B$776,Y$155)+'СЕТ СН'!$F$15</f>
        <v>191.85901541999999</v>
      </c>
    </row>
    <row r="177" spans="1:27" ht="15.75" x14ac:dyDescent="0.2">
      <c r="A177" s="35">
        <f t="shared" si="4"/>
        <v>43546</v>
      </c>
      <c r="B177" s="36">
        <f>SUMIFS(СВЦЭМ!$E$33:$E$776,СВЦЭМ!$A$33:$A$776,$A177,СВЦЭМ!$B$33:$B$776,B$155)+'СЕТ СН'!$F$15</f>
        <v>196.07597522</v>
      </c>
      <c r="C177" s="36">
        <f>SUMIFS(СВЦЭМ!$E$33:$E$776,СВЦЭМ!$A$33:$A$776,$A177,СВЦЭМ!$B$33:$B$776,C$155)+'СЕТ СН'!$F$15</f>
        <v>208.19519715999999</v>
      </c>
      <c r="D177" s="36">
        <f>SUMIFS(СВЦЭМ!$E$33:$E$776,СВЦЭМ!$A$33:$A$776,$A177,СВЦЭМ!$B$33:$B$776,D$155)+'СЕТ СН'!$F$15</f>
        <v>207.30482579</v>
      </c>
      <c r="E177" s="36">
        <f>SUMIFS(СВЦЭМ!$E$33:$E$776,СВЦЭМ!$A$33:$A$776,$A177,СВЦЭМ!$B$33:$B$776,E$155)+'СЕТ СН'!$F$15</f>
        <v>207.9176966</v>
      </c>
      <c r="F177" s="36">
        <f>SUMIFS(СВЦЭМ!$E$33:$E$776,СВЦЭМ!$A$33:$A$776,$A177,СВЦЭМ!$B$33:$B$776,F$155)+'СЕТ СН'!$F$15</f>
        <v>209.23198586999999</v>
      </c>
      <c r="G177" s="36">
        <f>SUMIFS(СВЦЭМ!$E$33:$E$776,СВЦЭМ!$A$33:$A$776,$A177,СВЦЭМ!$B$33:$B$776,G$155)+'СЕТ СН'!$F$15</f>
        <v>207.15128591000001</v>
      </c>
      <c r="H177" s="36">
        <f>SUMIFS(СВЦЭМ!$E$33:$E$776,СВЦЭМ!$A$33:$A$776,$A177,СВЦЭМ!$B$33:$B$776,H$155)+'СЕТ СН'!$F$15</f>
        <v>194.44255870000001</v>
      </c>
      <c r="I177" s="36">
        <f>SUMIFS(СВЦЭМ!$E$33:$E$776,СВЦЭМ!$A$33:$A$776,$A177,СВЦЭМ!$B$33:$B$776,I$155)+'СЕТ СН'!$F$15</f>
        <v>185.04193713999999</v>
      </c>
      <c r="J177" s="36">
        <f>SUMIFS(СВЦЭМ!$E$33:$E$776,СВЦЭМ!$A$33:$A$776,$A177,СВЦЭМ!$B$33:$B$776,J$155)+'СЕТ СН'!$F$15</f>
        <v>178.33054036999999</v>
      </c>
      <c r="K177" s="36">
        <f>SUMIFS(СВЦЭМ!$E$33:$E$776,СВЦЭМ!$A$33:$A$776,$A177,СВЦЭМ!$B$33:$B$776,K$155)+'СЕТ СН'!$F$15</f>
        <v>174.23192084999999</v>
      </c>
      <c r="L177" s="36">
        <f>SUMIFS(СВЦЭМ!$E$33:$E$776,СВЦЭМ!$A$33:$A$776,$A177,СВЦЭМ!$B$33:$B$776,L$155)+'СЕТ СН'!$F$15</f>
        <v>175.19665707999999</v>
      </c>
      <c r="M177" s="36">
        <f>SUMIFS(СВЦЭМ!$E$33:$E$776,СВЦЭМ!$A$33:$A$776,$A177,СВЦЭМ!$B$33:$B$776,M$155)+'СЕТ СН'!$F$15</f>
        <v>179.52139897000001</v>
      </c>
      <c r="N177" s="36">
        <f>SUMIFS(СВЦЭМ!$E$33:$E$776,СВЦЭМ!$A$33:$A$776,$A177,СВЦЭМ!$B$33:$B$776,N$155)+'СЕТ СН'!$F$15</f>
        <v>182.14245271999999</v>
      </c>
      <c r="O177" s="36">
        <f>SUMIFS(СВЦЭМ!$E$33:$E$776,СВЦЭМ!$A$33:$A$776,$A177,СВЦЭМ!$B$33:$B$776,O$155)+'СЕТ СН'!$F$15</f>
        <v>181.44304524</v>
      </c>
      <c r="P177" s="36">
        <f>SUMIFS(СВЦЭМ!$E$33:$E$776,СВЦЭМ!$A$33:$A$776,$A177,СВЦЭМ!$B$33:$B$776,P$155)+'СЕТ СН'!$F$15</f>
        <v>182.93422824000001</v>
      </c>
      <c r="Q177" s="36">
        <f>SUMIFS(СВЦЭМ!$E$33:$E$776,СВЦЭМ!$A$33:$A$776,$A177,СВЦЭМ!$B$33:$B$776,Q$155)+'СЕТ СН'!$F$15</f>
        <v>183.20023354</v>
      </c>
      <c r="R177" s="36">
        <f>SUMIFS(СВЦЭМ!$E$33:$E$776,СВЦЭМ!$A$33:$A$776,$A177,СВЦЭМ!$B$33:$B$776,R$155)+'СЕТ СН'!$F$15</f>
        <v>181.24614846</v>
      </c>
      <c r="S177" s="36">
        <f>SUMIFS(СВЦЭМ!$E$33:$E$776,СВЦЭМ!$A$33:$A$776,$A177,СВЦЭМ!$B$33:$B$776,S$155)+'СЕТ СН'!$F$15</f>
        <v>172.56446475999999</v>
      </c>
      <c r="T177" s="36">
        <f>SUMIFS(СВЦЭМ!$E$33:$E$776,СВЦЭМ!$A$33:$A$776,$A177,СВЦЭМ!$B$33:$B$776,T$155)+'СЕТ СН'!$F$15</f>
        <v>167.59215454</v>
      </c>
      <c r="U177" s="36">
        <f>SUMIFS(СВЦЭМ!$E$33:$E$776,СВЦЭМ!$A$33:$A$776,$A177,СВЦЭМ!$B$33:$B$776,U$155)+'СЕТ СН'!$F$15</f>
        <v>166.60349668000001</v>
      </c>
      <c r="V177" s="36">
        <f>SUMIFS(СВЦЭМ!$E$33:$E$776,СВЦЭМ!$A$33:$A$776,$A177,СВЦЭМ!$B$33:$B$776,V$155)+'СЕТ СН'!$F$15</f>
        <v>167.45533126000001</v>
      </c>
      <c r="W177" s="36">
        <f>SUMIFS(СВЦЭМ!$E$33:$E$776,СВЦЭМ!$A$33:$A$776,$A177,СВЦЭМ!$B$33:$B$776,W$155)+'СЕТ СН'!$F$15</f>
        <v>167.05178781000001</v>
      </c>
      <c r="X177" s="36">
        <f>SUMIFS(СВЦЭМ!$E$33:$E$776,СВЦЭМ!$A$33:$A$776,$A177,СВЦЭМ!$B$33:$B$776,X$155)+'СЕТ СН'!$F$15</f>
        <v>177.12335074000001</v>
      </c>
      <c r="Y177" s="36">
        <f>SUMIFS(СВЦЭМ!$E$33:$E$776,СВЦЭМ!$A$33:$A$776,$A177,СВЦЭМ!$B$33:$B$776,Y$155)+'СЕТ СН'!$F$15</f>
        <v>187.85115519999999</v>
      </c>
    </row>
    <row r="178" spans="1:27" ht="15.75" x14ac:dyDescent="0.2">
      <c r="A178" s="35">
        <f t="shared" si="4"/>
        <v>43547</v>
      </c>
      <c r="B178" s="36">
        <f>SUMIFS(СВЦЭМ!$E$33:$E$776,СВЦЭМ!$A$33:$A$776,$A178,СВЦЭМ!$B$33:$B$776,B$155)+'СЕТ СН'!$F$15</f>
        <v>188.08711998000001</v>
      </c>
      <c r="C178" s="36">
        <f>SUMIFS(СВЦЭМ!$E$33:$E$776,СВЦЭМ!$A$33:$A$776,$A178,СВЦЭМ!$B$33:$B$776,C$155)+'СЕТ СН'!$F$15</f>
        <v>193.67808115</v>
      </c>
      <c r="D178" s="36">
        <f>SUMIFS(СВЦЭМ!$E$33:$E$776,СВЦЭМ!$A$33:$A$776,$A178,СВЦЭМ!$B$33:$B$776,D$155)+'СЕТ СН'!$F$15</f>
        <v>197.95757592999999</v>
      </c>
      <c r="E178" s="36">
        <f>SUMIFS(СВЦЭМ!$E$33:$E$776,СВЦЭМ!$A$33:$A$776,$A178,СВЦЭМ!$B$33:$B$776,E$155)+'СЕТ СН'!$F$15</f>
        <v>199.96134355000001</v>
      </c>
      <c r="F178" s="36">
        <f>SUMIFS(СВЦЭМ!$E$33:$E$776,СВЦЭМ!$A$33:$A$776,$A178,СВЦЭМ!$B$33:$B$776,F$155)+'СЕТ СН'!$F$15</f>
        <v>199.31485788000001</v>
      </c>
      <c r="G178" s="36">
        <f>SUMIFS(СВЦЭМ!$E$33:$E$776,СВЦЭМ!$A$33:$A$776,$A178,СВЦЭМ!$B$33:$B$776,G$155)+'СЕТ СН'!$F$15</f>
        <v>201.87069966000001</v>
      </c>
      <c r="H178" s="36">
        <f>SUMIFS(СВЦЭМ!$E$33:$E$776,СВЦЭМ!$A$33:$A$776,$A178,СВЦЭМ!$B$33:$B$776,H$155)+'СЕТ СН'!$F$15</f>
        <v>203.39591591999999</v>
      </c>
      <c r="I178" s="36">
        <f>SUMIFS(СВЦЭМ!$E$33:$E$776,СВЦЭМ!$A$33:$A$776,$A178,СВЦЭМ!$B$33:$B$776,I$155)+'СЕТ СН'!$F$15</f>
        <v>206.39932644999999</v>
      </c>
      <c r="J178" s="36">
        <f>SUMIFS(СВЦЭМ!$E$33:$E$776,СВЦЭМ!$A$33:$A$776,$A178,СВЦЭМ!$B$33:$B$776,J$155)+'СЕТ СН'!$F$15</f>
        <v>194.31142771</v>
      </c>
      <c r="K178" s="36">
        <f>SUMIFS(СВЦЭМ!$E$33:$E$776,СВЦЭМ!$A$33:$A$776,$A178,СВЦЭМ!$B$33:$B$776,K$155)+'СЕТ СН'!$F$15</f>
        <v>183.92569387</v>
      </c>
      <c r="L178" s="36">
        <f>SUMIFS(СВЦЭМ!$E$33:$E$776,СВЦЭМ!$A$33:$A$776,$A178,СВЦЭМ!$B$33:$B$776,L$155)+'СЕТ СН'!$F$15</f>
        <v>182.11562302999999</v>
      </c>
      <c r="M178" s="36">
        <f>SUMIFS(СВЦЭМ!$E$33:$E$776,СВЦЭМ!$A$33:$A$776,$A178,СВЦЭМ!$B$33:$B$776,M$155)+'СЕТ СН'!$F$15</f>
        <v>189.72324171</v>
      </c>
      <c r="N178" s="36">
        <f>SUMIFS(СВЦЭМ!$E$33:$E$776,СВЦЭМ!$A$33:$A$776,$A178,СВЦЭМ!$B$33:$B$776,N$155)+'СЕТ СН'!$F$15</f>
        <v>192.41590972</v>
      </c>
      <c r="O178" s="36">
        <f>SUMIFS(СВЦЭМ!$E$33:$E$776,СВЦЭМ!$A$33:$A$776,$A178,СВЦЭМ!$B$33:$B$776,O$155)+'СЕТ СН'!$F$15</f>
        <v>190.49985842000001</v>
      </c>
      <c r="P178" s="36">
        <f>SUMIFS(СВЦЭМ!$E$33:$E$776,СВЦЭМ!$A$33:$A$776,$A178,СВЦЭМ!$B$33:$B$776,P$155)+'СЕТ СН'!$F$15</f>
        <v>191.18887268</v>
      </c>
      <c r="Q178" s="36">
        <f>SUMIFS(СВЦЭМ!$E$33:$E$776,СВЦЭМ!$A$33:$A$776,$A178,СВЦЭМ!$B$33:$B$776,Q$155)+'СЕТ СН'!$F$15</f>
        <v>191.30854238000001</v>
      </c>
      <c r="R178" s="36">
        <f>SUMIFS(СВЦЭМ!$E$33:$E$776,СВЦЭМ!$A$33:$A$776,$A178,СВЦЭМ!$B$33:$B$776,R$155)+'СЕТ СН'!$F$15</f>
        <v>185.20262532999999</v>
      </c>
      <c r="S178" s="36">
        <f>SUMIFS(СВЦЭМ!$E$33:$E$776,СВЦЭМ!$A$33:$A$776,$A178,СВЦЭМ!$B$33:$B$776,S$155)+'СЕТ СН'!$F$15</f>
        <v>176.23968862000001</v>
      </c>
      <c r="T178" s="36">
        <f>SUMIFS(СВЦЭМ!$E$33:$E$776,СВЦЭМ!$A$33:$A$776,$A178,СВЦЭМ!$B$33:$B$776,T$155)+'СЕТ СН'!$F$15</f>
        <v>174.29112989999999</v>
      </c>
      <c r="U178" s="36">
        <f>SUMIFS(СВЦЭМ!$E$33:$E$776,СВЦЭМ!$A$33:$A$776,$A178,СВЦЭМ!$B$33:$B$776,U$155)+'СЕТ СН'!$F$15</f>
        <v>172.67765015000001</v>
      </c>
      <c r="V178" s="36">
        <f>SUMIFS(СВЦЭМ!$E$33:$E$776,СВЦЭМ!$A$33:$A$776,$A178,СВЦЭМ!$B$33:$B$776,V$155)+'СЕТ СН'!$F$15</f>
        <v>172.37030987</v>
      </c>
      <c r="W178" s="36">
        <f>SUMIFS(СВЦЭМ!$E$33:$E$776,СВЦЭМ!$A$33:$A$776,$A178,СВЦЭМ!$B$33:$B$776,W$155)+'СЕТ СН'!$F$15</f>
        <v>172.6215665</v>
      </c>
      <c r="X178" s="36">
        <f>SUMIFS(СВЦЭМ!$E$33:$E$776,СВЦЭМ!$A$33:$A$776,$A178,СВЦЭМ!$B$33:$B$776,X$155)+'СЕТ СН'!$F$15</f>
        <v>181.19837082000001</v>
      </c>
      <c r="Y178" s="36">
        <f>SUMIFS(СВЦЭМ!$E$33:$E$776,СВЦЭМ!$A$33:$A$776,$A178,СВЦЭМ!$B$33:$B$776,Y$155)+'СЕТ СН'!$F$15</f>
        <v>194.48922494000001</v>
      </c>
    </row>
    <row r="179" spans="1:27" ht="15.75" x14ac:dyDescent="0.2">
      <c r="A179" s="35">
        <f t="shared" si="4"/>
        <v>43548</v>
      </c>
      <c r="B179" s="36">
        <f>SUMIFS(СВЦЭМ!$E$33:$E$776,СВЦЭМ!$A$33:$A$776,$A179,СВЦЭМ!$B$33:$B$776,B$155)+'СЕТ СН'!$F$15</f>
        <v>189.64941795999999</v>
      </c>
      <c r="C179" s="36">
        <f>SUMIFS(СВЦЭМ!$E$33:$E$776,СВЦЭМ!$A$33:$A$776,$A179,СВЦЭМ!$B$33:$B$776,C$155)+'СЕТ СН'!$F$15</f>
        <v>193.06810562000001</v>
      </c>
      <c r="D179" s="36">
        <f>SUMIFS(СВЦЭМ!$E$33:$E$776,СВЦЭМ!$A$33:$A$776,$A179,СВЦЭМ!$B$33:$B$776,D$155)+'СЕТ СН'!$F$15</f>
        <v>207.1358553</v>
      </c>
      <c r="E179" s="36">
        <f>SUMIFS(СВЦЭМ!$E$33:$E$776,СВЦЭМ!$A$33:$A$776,$A179,СВЦЭМ!$B$33:$B$776,E$155)+'СЕТ СН'!$F$15</f>
        <v>211.68382424999999</v>
      </c>
      <c r="F179" s="36">
        <f>SUMIFS(СВЦЭМ!$E$33:$E$776,СВЦЭМ!$A$33:$A$776,$A179,СВЦЭМ!$B$33:$B$776,F$155)+'СЕТ СН'!$F$15</f>
        <v>209.13702244000001</v>
      </c>
      <c r="G179" s="36">
        <f>SUMIFS(СВЦЭМ!$E$33:$E$776,СВЦЭМ!$A$33:$A$776,$A179,СВЦЭМ!$B$33:$B$776,G$155)+'СЕТ СН'!$F$15</f>
        <v>208.48403436999999</v>
      </c>
      <c r="H179" s="36">
        <f>SUMIFS(СВЦЭМ!$E$33:$E$776,СВЦЭМ!$A$33:$A$776,$A179,СВЦЭМ!$B$33:$B$776,H$155)+'СЕТ СН'!$F$15</f>
        <v>206.40912775999999</v>
      </c>
      <c r="I179" s="36">
        <f>SUMIFS(СВЦЭМ!$E$33:$E$776,СВЦЭМ!$A$33:$A$776,$A179,СВЦЭМ!$B$33:$B$776,I$155)+'СЕТ СН'!$F$15</f>
        <v>197.55272973000001</v>
      </c>
      <c r="J179" s="36">
        <f>SUMIFS(СВЦЭМ!$E$33:$E$776,СВЦЭМ!$A$33:$A$776,$A179,СВЦЭМ!$B$33:$B$776,J$155)+'СЕТ СН'!$F$15</f>
        <v>191.22709069999999</v>
      </c>
      <c r="K179" s="36">
        <f>SUMIFS(СВЦЭМ!$E$33:$E$776,СВЦЭМ!$A$33:$A$776,$A179,СВЦЭМ!$B$33:$B$776,K$155)+'СЕТ СН'!$F$15</f>
        <v>183.86707856000001</v>
      </c>
      <c r="L179" s="36">
        <f>SUMIFS(СВЦЭМ!$E$33:$E$776,СВЦЭМ!$A$33:$A$776,$A179,СВЦЭМ!$B$33:$B$776,L$155)+'СЕТ СН'!$F$15</f>
        <v>182.50956934999999</v>
      </c>
      <c r="M179" s="36">
        <f>SUMIFS(СВЦЭМ!$E$33:$E$776,СВЦЭМ!$A$33:$A$776,$A179,СВЦЭМ!$B$33:$B$776,M$155)+'СЕТ СН'!$F$15</f>
        <v>178.58862511000001</v>
      </c>
      <c r="N179" s="36">
        <f>SUMIFS(СВЦЭМ!$E$33:$E$776,СВЦЭМ!$A$33:$A$776,$A179,СВЦЭМ!$B$33:$B$776,N$155)+'СЕТ СН'!$F$15</f>
        <v>175.94769574</v>
      </c>
      <c r="O179" s="36">
        <f>SUMIFS(СВЦЭМ!$E$33:$E$776,СВЦЭМ!$A$33:$A$776,$A179,СВЦЭМ!$B$33:$B$776,O$155)+'СЕТ СН'!$F$15</f>
        <v>176.70946251999999</v>
      </c>
      <c r="P179" s="36">
        <f>SUMIFS(СВЦЭМ!$E$33:$E$776,СВЦЭМ!$A$33:$A$776,$A179,СВЦЭМ!$B$33:$B$776,P$155)+'СЕТ СН'!$F$15</f>
        <v>182.93682408999999</v>
      </c>
      <c r="Q179" s="36">
        <f>SUMIFS(СВЦЭМ!$E$33:$E$776,СВЦЭМ!$A$33:$A$776,$A179,СВЦЭМ!$B$33:$B$776,Q$155)+'СЕТ СН'!$F$15</f>
        <v>186.23206991000001</v>
      </c>
      <c r="R179" s="36">
        <f>SUMIFS(СВЦЭМ!$E$33:$E$776,СВЦЭМ!$A$33:$A$776,$A179,СВЦЭМ!$B$33:$B$776,R$155)+'СЕТ СН'!$F$15</f>
        <v>183.90914849999999</v>
      </c>
      <c r="S179" s="36">
        <f>SUMIFS(СВЦЭМ!$E$33:$E$776,СВЦЭМ!$A$33:$A$776,$A179,СВЦЭМ!$B$33:$B$776,S$155)+'СЕТ СН'!$F$15</f>
        <v>179.88970982999999</v>
      </c>
      <c r="T179" s="36">
        <f>SUMIFS(СВЦЭМ!$E$33:$E$776,СВЦЭМ!$A$33:$A$776,$A179,СВЦЭМ!$B$33:$B$776,T$155)+'СЕТ СН'!$F$15</f>
        <v>177.68848839</v>
      </c>
      <c r="U179" s="36">
        <f>SUMIFS(СВЦЭМ!$E$33:$E$776,СВЦЭМ!$A$33:$A$776,$A179,СВЦЭМ!$B$33:$B$776,U$155)+'СЕТ СН'!$F$15</f>
        <v>172.15355217000001</v>
      </c>
      <c r="V179" s="36">
        <f>SUMIFS(СВЦЭМ!$E$33:$E$776,СВЦЭМ!$A$33:$A$776,$A179,СВЦЭМ!$B$33:$B$776,V$155)+'СЕТ СН'!$F$15</f>
        <v>169.35025732</v>
      </c>
      <c r="W179" s="36">
        <f>SUMIFS(СВЦЭМ!$E$33:$E$776,СВЦЭМ!$A$33:$A$776,$A179,СВЦЭМ!$B$33:$B$776,W$155)+'СЕТ СН'!$F$15</f>
        <v>170.38476638</v>
      </c>
      <c r="X179" s="36">
        <f>SUMIFS(СВЦЭМ!$E$33:$E$776,СВЦЭМ!$A$33:$A$776,$A179,СВЦЭМ!$B$33:$B$776,X$155)+'СЕТ СН'!$F$15</f>
        <v>183.41186929</v>
      </c>
      <c r="Y179" s="36">
        <f>SUMIFS(СВЦЭМ!$E$33:$E$776,СВЦЭМ!$A$33:$A$776,$A179,СВЦЭМ!$B$33:$B$776,Y$155)+'СЕТ СН'!$F$15</f>
        <v>198.2707772</v>
      </c>
    </row>
    <row r="180" spans="1:27" ht="15.75" x14ac:dyDescent="0.2">
      <c r="A180" s="35">
        <f t="shared" si="4"/>
        <v>43549</v>
      </c>
      <c r="B180" s="36">
        <f>SUMIFS(СВЦЭМ!$E$33:$E$776,СВЦЭМ!$A$33:$A$776,$A180,СВЦЭМ!$B$33:$B$776,B$155)+'СЕТ СН'!$F$15</f>
        <v>188.74258295000001</v>
      </c>
      <c r="C180" s="36">
        <f>SUMIFS(СВЦЭМ!$E$33:$E$776,СВЦЭМ!$A$33:$A$776,$A180,СВЦЭМ!$B$33:$B$776,C$155)+'СЕТ СН'!$F$15</f>
        <v>191.01916652</v>
      </c>
      <c r="D180" s="36">
        <f>SUMIFS(СВЦЭМ!$E$33:$E$776,СВЦЭМ!$A$33:$A$776,$A180,СВЦЭМ!$B$33:$B$776,D$155)+'СЕТ СН'!$F$15</f>
        <v>196.44110215000001</v>
      </c>
      <c r="E180" s="36">
        <f>SUMIFS(СВЦЭМ!$E$33:$E$776,СВЦЭМ!$A$33:$A$776,$A180,СВЦЭМ!$B$33:$B$776,E$155)+'СЕТ СН'!$F$15</f>
        <v>195.34083186999999</v>
      </c>
      <c r="F180" s="36">
        <f>SUMIFS(СВЦЭМ!$E$33:$E$776,СВЦЭМ!$A$33:$A$776,$A180,СВЦЭМ!$B$33:$B$776,F$155)+'СЕТ СН'!$F$15</f>
        <v>194.94414621000001</v>
      </c>
      <c r="G180" s="36">
        <f>SUMIFS(СВЦЭМ!$E$33:$E$776,СВЦЭМ!$A$33:$A$776,$A180,СВЦЭМ!$B$33:$B$776,G$155)+'СЕТ СН'!$F$15</f>
        <v>193.23114125000001</v>
      </c>
      <c r="H180" s="36">
        <f>SUMIFS(СВЦЭМ!$E$33:$E$776,СВЦЭМ!$A$33:$A$776,$A180,СВЦЭМ!$B$33:$B$776,H$155)+'СЕТ СН'!$F$15</f>
        <v>188.13885488</v>
      </c>
      <c r="I180" s="36">
        <f>SUMIFS(СВЦЭМ!$E$33:$E$776,СВЦЭМ!$A$33:$A$776,$A180,СВЦЭМ!$B$33:$B$776,I$155)+'СЕТ СН'!$F$15</f>
        <v>185.69404702</v>
      </c>
      <c r="J180" s="36">
        <f>SUMIFS(СВЦЭМ!$E$33:$E$776,СВЦЭМ!$A$33:$A$776,$A180,СВЦЭМ!$B$33:$B$776,J$155)+'СЕТ СН'!$F$15</f>
        <v>175.63774687</v>
      </c>
      <c r="K180" s="36">
        <f>SUMIFS(СВЦЭМ!$E$33:$E$776,СВЦЭМ!$A$33:$A$776,$A180,СВЦЭМ!$B$33:$B$776,K$155)+'СЕТ СН'!$F$15</f>
        <v>178.32609423</v>
      </c>
      <c r="L180" s="36">
        <f>SUMIFS(СВЦЭМ!$E$33:$E$776,СВЦЭМ!$A$33:$A$776,$A180,СВЦЭМ!$B$33:$B$776,L$155)+'СЕТ СН'!$F$15</f>
        <v>183.1595604</v>
      </c>
      <c r="M180" s="36">
        <f>SUMIFS(СВЦЭМ!$E$33:$E$776,СВЦЭМ!$A$33:$A$776,$A180,СВЦЭМ!$B$33:$B$776,M$155)+'СЕТ СН'!$F$15</f>
        <v>190.15624048000001</v>
      </c>
      <c r="N180" s="36">
        <f>SUMIFS(СВЦЭМ!$E$33:$E$776,СВЦЭМ!$A$33:$A$776,$A180,СВЦЭМ!$B$33:$B$776,N$155)+'СЕТ СН'!$F$15</f>
        <v>198.58149800000001</v>
      </c>
      <c r="O180" s="36">
        <f>SUMIFS(СВЦЭМ!$E$33:$E$776,СВЦЭМ!$A$33:$A$776,$A180,СВЦЭМ!$B$33:$B$776,O$155)+'СЕТ СН'!$F$15</f>
        <v>199.87133126000001</v>
      </c>
      <c r="P180" s="36">
        <f>SUMIFS(СВЦЭМ!$E$33:$E$776,СВЦЭМ!$A$33:$A$776,$A180,СВЦЭМ!$B$33:$B$776,P$155)+'СЕТ СН'!$F$15</f>
        <v>200.22951358</v>
      </c>
      <c r="Q180" s="36">
        <f>SUMIFS(СВЦЭМ!$E$33:$E$776,СВЦЭМ!$A$33:$A$776,$A180,СВЦЭМ!$B$33:$B$776,Q$155)+'СЕТ СН'!$F$15</f>
        <v>199.37818998</v>
      </c>
      <c r="R180" s="36">
        <f>SUMIFS(СВЦЭМ!$E$33:$E$776,СВЦЭМ!$A$33:$A$776,$A180,СВЦЭМ!$B$33:$B$776,R$155)+'СЕТ СН'!$F$15</f>
        <v>194.28138652999999</v>
      </c>
      <c r="S180" s="36">
        <f>SUMIFS(СВЦЭМ!$E$33:$E$776,СВЦЭМ!$A$33:$A$776,$A180,СВЦЭМ!$B$33:$B$776,S$155)+'СЕТ СН'!$F$15</f>
        <v>186.18866025</v>
      </c>
      <c r="T180" s="36">
        <f>SUMIFS(СВЦЭМ!$E$33:$E$776,СВЦЭМ!$A$33:$A$776,$A180,СВЦЭМ!$B$33:$B$776,T$155)+'СЕТ СН'!$F$15</f>
        <v>182.07444282</v>
      </c>
      <c r="U180" s="36">
        <f>SUMIFS(СВЦЭМ!$E$33:$E$776,СВЦЭМ!$A$33:$A$776,$A180,СВЦЭМ!$B$33:$B$776,U$155)+'СЕТ СН'!$F$15</f>
        <v>177.74900918</v>
      </c>
      <c r="V180" s="36">
        <f>SUMIFS(СВЦЭМ!$E$33:$E$776,СВЦЭМ!$A$33:$A$776,$A180,СВЦЭМ!$B$33:$B$776,V$155)+'СЕТ СН'!$F$15</f>
        <v>176.32652421</v>
      </c>
      <c r="W180" s="36">
        <f>SUMIFS(СВЦЭМ!$E$33:$E$776,СВЦЭМ!$A$33:$A$776,$A180,СВЦЭМ!$B$33:$B$776,W$155)+'СЕТ СН'!$F$15</f>
        <v>175.24300119</v>
      </c>
      <c r="X180" s="36">
        <f>SUMIFS(СВЦЭМ!$E$33:$E$776,СВЦЭМ!$A$33:$A$776,$A180,СВЦЭМ!$B$33:$B$776,X$155)+'СЕТ СН'!$F$15</f>
        <v>184.06478286999999</v>
      </c>
      <c r="Y180" s="36">
        <f>SUMIFS(СВЦЭМ!$E$33:$E$776,СВЦЭМ!$A$33:$A$776,$A180,СВЦЭМ!$B$33:$B$776,Y$155)+'СЕТ СН'!$F$15</f>
        <v>193.95879382999999</v>
      </c>
    </row>
    <row r="181" spans="1:27" ht="15.75" x14ac:dyDescent="0.2">
      <c r="A181" s="35">
        <f t="shared" si="4"/>
        <v>43550</v>
      </c>
      <c r="B181" s="36">
        <f>SUMIFS(СВЦЭМ!$E$33:$E$776,СВЦЭМ!$A$33:$A$776,$A181,СВЦЭМ!$B$33:$B$776,B$155)+'СЕТ СН'!$F$15</f>
        <v>189.22381222000001</v>
      </c>
      <c r="C181" s="36">
        <f>SUMIFS(СВЦЭМ!$E$33:$E$776,СВЦЭМ!$A$33:$A$776,$A181,СВЦЭМ!$B$33:$B$776,C$155)+'СЕТ СН'!$F$15</f>
        <v>199.83434353000001</v>
      </c>
      <c r="D181" s="36">
        <f>SUMIFS(СВЦЭМ!$E$33:$E$776,СВЦЭМ!$A$33:$A$776,$A181,СВЦЭМ!$B$33:$B$776,D$155)+'СЕТ СН'!$F$15</f>
        <v>210.71820542</v>
      </c>
      <c r="E181" s="36">
        <f>SUMIFS(СВЦЭМ!$E$33:$E$776,СВЦЭМ!$A$33:$A$776,$A181,СВЦЭМ!$B$33:$B$776,E$155)+'СЕТ СН'!$F$15</f>
        <v>213.30995931999999</v>
      </c>
      <c r="F181" s="36">
        <f>SUMIFS(СВЦЭМ!$E$33:$E$776,СВЦЭМ!$A$33:$A$776,$A181,СВЦЭМ!$B$33:$B$776,F$155)+'СЕТ СН'!$F$15</f>
        <v>209.43491019000001</v>
      </c>
      <c r="G181" s="36">
        <f>SUMIFS(СВЦЭМ!$E$33:$E$776,СВЦЭМ!$A$33:$A$776,$A181,СВЦЭМ!$B$33:$B$776,G$155)+'СЕТ СН'!$F$15</f>
        <v>206.79744357999999</v>
      </c>
      <c r="H181" s="36">
        <f>SUMIFS(СВЦЭМ!$E$33:$E$776,СВЦЭМ!$A$33:$A$776,$A181,СВЦЭМ!$B$33:$B$776,H$155)+'СЕТ СН'!$F$15</f>
        <v>194.32805895000001</v>
      </c>
      <c r="I181" s="36">
        <f>SUMIFS(СВЦЭМ!$E$33:$E$776,СВЦЭМ!$A$33:$A$776,$A181,СВЦЭМ!$B$33:$B$776,I$155)+'СЕТ СН'!$F$15</f>
        <v>188.11435255000001</v>
      </c>
      <c r="J181" s="36">
        <f>SUMIFS(СВЦЭМ!$E$33:$E$776,СВЦЭМ!$A$33:$A$776,$A181,СВЦЭМ!$B$33:$B$776,J$155)+'СЕТ СН'!$F$15</f>
        <v>178.16285227</v>
      </c>
      <c r="K181" s="36">
        <f>SUMIFS(СВЦЭМ!$E$33:$E$776,СВЦЭМ!$A$33:$A$776,$A181,СВЦЭМ!$B$33:$B$776,K$155)+'СЕТ СН'!$F$15</f>
        <v>174.98612145000001</v>
      </c>
      <c r="L181" s="36">
        <f>SUMIFS(СВЦЭМ!$E$33:$E$776,СВЦЭМ!$A$33:$A$776,$A181,СВЦЭМ!$B$33:$B$776,L$155)+'СЕТ СН'!$F$15</f>
        <v>174.47898511</v>
      </c>
      <c r="M181" s="36">
        <f>SUMIFS(СВЦЭМ!$E$33:$E$776,СВЦЭМ!$A$33:$A$776,$A181,СВЦЭМ!$B$33:$B$776,M$155)+'СЕТ СН'!$F$15</f>
        <v>178.74340903000001</v>
      </c>
      <c r="N181" s="36">
        <f>SUMIFS(СВЦЭМ!$E$33:$E$776,СВЦЭМ!$A$33:$A$776,$A181,СВЦЭМ!$B$33:$B$776,N$155)+'СЕТ СН'!$F$15</f>
        <v>184.14178231</v>
      </c>
      <c r="O181" s="36">
        <f>SUMIFS(СВЦЭМ!$E$33:$E$776,СВЦЭМ!$A$33:$A$776,$A181,СВЦЭМ!$B$33:$B$776,O$155)+'СЕТ СН'!$F$15</f>
        <v>185.76541621000001</v>
      </c>
      <c r="P181" s="36">
        <f>SUMIFS(СВЦЭМ!$E$33:$E$776,СВЦЭМ!$A$33:$A$776,$A181,СВЦЭМ!$B$33:$B$776,P$155)+'СЕТ СН'!$F$15</f>
        <v>189.18554123000001</v>
      </c>
      <c r="Q181" s="36">
        <f>SUMIFS(СВЦЭМ!$E$33:$E$776,СВЦЭМ!$A$33:$A$776,$A181,СВЦЭМ!$B$33:$B$776,Q$155)+'СЕТ СН'!$F$15</f>
        <v>188.51131483</v>
      </c>
      <c r="R181" s="36">
        <f>SUMIFS(СВЦЭМ!$E$33:$E$776,СВЦЭМ!$A$33:$A$776,$A181,СВЦЭМ!$B$33:$B$776,R$155)+'СЕТ СН'!$F$15</f>
        <v>184.41454884000001</v>
      </c>
      <c r="S181" s="36">
        <f>SUMIFS(СВЦЭМ!$E$33:$E$776,СВЦЭМ!$A$33:$A$776,$A181,СВЦЭМ!$B$33:$B$776,S$155)+'СЕТ СН'!$F$15</f>
        <v>174.97620981</v>
      </c>
      <c r="T181" s="36">
        <f>SUMIFS(СВЦЭМ!$E$33:$E$776,СВЦЭМ!$A$33:$A$776,$A181,СВЦЭМ!$B$33:$B$776,T$155)+'СЕТ СН'!$F$15</f>
        <v>172.09172383000001</v>
      </c>
      <c r="U181" s="36">
        <f>SUMIFS(СВЦЭМ!$E$33:$E$776,СВЦЭМ!$A$33:$A$776,$A181,СВЦЭМ!$B$33:$B$776,U$155)+'СЕТ СН'!$F$15</f>
        <v>168.71869479</v>
      </c>
      <c r="V181" s="36">
        <f>SUMIFS(СВЦЭМ!$E$33:$E$776,СВЦЭМ!$A$33:$A$776,$A181,СВЦЭМ!$B$33:$B$776,V$155)+'СЕТ СН'!$F$15</f>
        <v>168.73182156999999</v>
      </c>
      <c r="W181" s="36">
        <f>SUMIFS(СВЦЭМ!$E$33:$E$776,СВЦЭМ!$A$33:$A$776,$A181,СВЦЭМ!$B$33:$B$776,W$155)+'СЕТ СН'!$F$15</f>
        <v>169.52436291999999</v>
      </c>
      <c r="X181" s="36">
        <f>SUMIFS(СВЦЭМ!$E$33:$E$776,СВЦЭМ!$A$33:$A$776,$A181,СВЦЭМ!$B$33:$B$776,X$155)+'СЕТ СН'!$F$15</f>
        <v>180.36999785</v>
      </c>
      <c r="Y181" s="36">
        <f>SUMIFS(СВЦЭМ!$E$33:$E$776,СВЦЭМ!$A$33:$A$776,$A181,СВЦЭМ!$B$33:$B$776,Y$155)+'СЕТ СН'!$F$15</f>
        <v>192.47970273000001</v>
      </c>
    </row>
    <row r="182" spans="1:27" ht="15.75" x14ac:dyDescent="0.2">
      <c r="A182" s="35">
        <f t="shared" si="4"/>
        <v>43551</v>
      </c>
      <c r="B182" s="36">
        <f>SUMIFS(СВЦЭМ!$E$33:$E$776,СВЦЭМ!$A$33:$A$776,$A182,СВЦЭМ!$B$33:$B$776,B$155)+'СЕТ СН'!$F$15</f>
        <v>200.56657716000001</v>
      </c>
      <c r="C182" s="36">
        <f>SUMIFS(СВЦЭМ!$E$33:$E$776,СВЦЭМ!$A$33:$A$776,$A182,СВЦЭМ!$B$33:$B$776,C$155)+'СЕТ СН'!$F$15</f>
        <v>205.08232473000001</v>
      </c>
      <c r="D182" s="36">
        <f>SUMIFS(СВЦЭМ!$E$33:$E$776,СВЦЭМ!$A$33:$A$776,$A182,СВЦЭМ!$B$33:$B$776,D$155)+'СЕТ СН'!$F$15</f>
        <v>209.28837811</v>
      </c>
      <c r="E182" s="36">
        <f>SUMIFS(СВЦЭМ!$E$33:$E$776,СВЦЭМ!$A$33:$A$776,$A182,СВЦЭМ!$B$33:$B$776,E$155)+'СЕТ СН'!$F$15</f>
        <v>211.36761233999999</v>
      </c>
      <c r="F182" s="36">
        <f>SUMIFS(СВЦЭМ!$E$33:$E$776,СВЦЭМ!$A$33:$A$776,$A182,СВЦЭМ!$B$33:$B$776,F$155)+'СЕТ СН'!$F$15</f>
        <v>212.22639307</v>
      </c>
      <c r="G182" s="36">
        <f>SUMIFS(СВЦЭМ!$E$33:$E$776,СВЦЭМ!$A$33:$A$776,$A182,СВЦЭМ!$B$33:$B$776,G$155)+'СЕТ СН'!$F$15</f>
        <v>204.23300713</v>
      </c>
      <c r="H182" s="36">
        <f>SUMIFS(СВЦЭМ!$E$33:$E$776,СВЦЭМ!$A$33:$A$776,$A182,СВЦЭМ!$B$33:$B$776,H$155)+'СЕТ СН'!$F$15</f>
        <v>198.17991778000001</v>
      </c>
      <c r="I182" s="36">
        <f>SUMIFS(СВЦЭМ!$E$33:$E$776,СВЦЭМ!$A$33:$A$776,$A182,СВЦЭМ!$B$33:$B$776,I$155)+'СЕТ СН'!$F$15</f>
        <v>186.78831016000001</v>
      </c>
      <c r="J182" s="36">
        <f>SUMIFS(СВЦЭМ!$E$33:$E$776,СВЦЭМ!$A$33:$A$776,$A182,СВЦЭМ!$B$33:$B$776,J$155)+'СЕТ СН'!$F$15</f>
        <v>176.80189779</v>
      </c>
      <c r="K182" s="36">
        <f>SUMIFS(СВЦЭМ!$E$33:$E$776,СВЦЭМ!$A$33:$A$776,$A182,СВЦЭМ!$B$33:$B$776,K$155)+'СЕТ СН'!$F$15</f>
        <v>173.74243680999999</v>
      </c>
      <c r="L182" s="36">
        <f>SUMIFS(СВЦЭМ!$E$33:$E$776,СВЦЭМ!$A$33:$A$776,$A182,СВЦЭМ!$B$33:$B$776,L$155)+'СЕТ СН'!$F$15</f>
        <v>174.42967232000001</v>
      </c>
      <c r="M182" s="36">
        <f>SUMIFS(СВЦЭМ!$E$33:$E$776,СВЦЭМ!$A$33:$A$776,$A182,СВЦЭМ!$B$33:$B$776,M$155)+'СЕТ СН'!$F$15</f>
        <v>177.76936699999999</v>
      </c>
      <c r="N182" s="36">
        <f>SUMIFS(СВЦЭМ!$E$33:$E$776,СВЦЭМ!$A$33:$A$776,$A182,СВЦЭМ!$B$33:$B$776,N$155)+'СЕТ СН'!$F$15</f>
        <v>187.17519967999999</v>
      </c>
      <c r="O182" s="36">
        <f>SUMIFS(СВЦЭМ!$E$33:$E$776,СВЦЭМ!$A$33:$A$776,$A182,СВЦЭМ!$B$33:$B$776,O$155)+'СЕТ СН'!$F$15</f>
        <v>188.30728103000001</v>
      </c>
      <c r="P182" s="36">
        <f>SUMIFS(СВЦЭМ!$E$33:$E$776,СВЦЭМ!$A$33:$A$776,$A182,СВЦЭМ!$B$33:$B$776,P$155)+'СЕТ СН'!$F$15</f>
        <v>192.82806337</v>
      </c>
      <c r="Q182" s="36">
        <f>SUMIFS(СВЦЭМ!$E$33:$E$776,СВЦЭМ!$A$33:$A$776,$A182,СВЦЭМ!$B$33:$B$776,Q$155)+'СЕТ СН'!$F$15</f>
        <v>191.34640547999999</v>
      </c>
      <c r="R182" s="36">
        <f>SUMIFS(СВЦЭМ!$E$33:$E$776,СВЦЭМ!$A$33:$A$776,$A182,СВЦЭМ!$B$33:$B$776,R$155)+'СЕТ СН'!$F$15</f>
        <v>185.14868766000001</v>
      </c>
      <c r="S182" s="36">
        <f>SUMIFS(СВЦЭМ!$E$33:$E$776,СВЦЭМ!$A$33:$A$776,$A182,СВЦЭМ!$B$33:$B$776,S$155)+'СЕТ СН'!$F$15</f>
        <v>177.29125131999999</v>
      </c>
      <c r="T182" s="36">
        <f>SUMIFS(СВЦЭМ!$E$33:$E$776,СВЦЭМ!$A$33:$A$776,$A182,СВЦЭМ!$B$33:$B$776,T$155)+'СЕТ СН'!$F$15</f>
        <v>173.61288604000001</v>
      </c>
      <c r="U182" s="36">
        <f>SUMIFS(СВЦЭМ!$E$33:$E$776,СВЦЭМ!$A$33:$A$776,$A182,СВЦЭМ!$B$33:$B$776,U$155)+'СЕТ СН'!$F$15</f>
        <v>172.03674093999999</v>
      </c>
      <c r="V182" s="36">
        <f>SUMIFS(СВЦЭМ!$E$33:$E$776,СВЦЭМ!$A$33:$A$776,$A182,СВЦЭМ!$B$33:$B$776,V$155)+'СЕТ СН'!$F$15</f>
        <v>170.71287011999999</v>
      </c>
      <c r="W182" s="36">
        <f>SUMIFS(СВЦЭМ!$E$33:$E$776,СВЦЭМ!$A$33:$A$776,$A182,СВЦЭМ!$B$33:$B$776,W$155)+'СЕТ СН'!$F$15</f>
        <v>169.69355021999999</v>
      </c>
      <c r="X182" s="36">
        <f>SUMIFS(СВЦЭМ!$E$33:$E$776,СВЦЭМ!$A$33:$A$776,$A182,СВЦЭМ!$B$33:$B$776,X$155)+'СЕТ СН'!$F$15</f>
        <v>181.53654467999999</v>
      </c>
      <c r="Y182" s="36">
        <f>SUMIFS(СВЦЭМ!$E$33:$E$776,СВЦЭМ!$A$33:$A$776,$A182,СВЦЭМ!$B$33:$B$776,Y$155)+'СЕТ СН'!$F$15</f>
        <v>192.55253318999999</v>
      </c>
    </row>
    <row r="183" spans="1:27" ht="15.75" x14ac:dyDescent="0.2">
      <c r="A183" s="35">
        <f t="shared" si="4"/>
        <v>43552</v>
      </c>
      <c r="B183" s="36">
        <f>SUMIFS(СВЦЭМ!$E$33:$E$776,СВЦЭМ!$A$33:$A$776,$A183,СВЦЭМ!$B$33:$B$776,B$155)+'СЕТ СН'!$F$15</f>
        <v>200.21227956999999</v>
      </c>
      <c r="C183" s="36">
        <f>SUMIFS(СВЦЭМ!$E$33:$E$776,СВЦЭМ!$A$33:$A$776,$A183,СВЦЭМ!$B$33:$B$776,C$155)+'СЕТ СН'!$F$15</f>
        <v>207.05252564</v>
      </c>
      <c r="D183" s="36">
        <f>SUMIFS(СВЦЭМ!$E$33:$E$776,СВЦЭМ!$A$33:$A$776,$A183,СВЦЭМ!$B$33:$B$776,D$155)+'СЕТ СН'!$F$15</f>
        <v>210.98213627000001</v>
      </c>
      <c r="E183" s="36">
        <f>SUMIFS(СВЦЭМ!$E$33:$E$776,СВЦЭМ!$A$33:$A$776,$A183,СВЦЭМ!$B$33:$B$776,E$155)+'СЕТ СН'!$F$15</f>
        <v>211.64716604</v>
      </c>
      <c r="F183" s="36">
        <f>SUMIFS(СВЦЭМ!$E$33:$E$776,СВЦЭМ!$A$33:$A$776,$A183,СВЦЭМ!$B$33:$B$776,F$155)+'СЕТ СН'!$F$15</f>
        <v>210.93508513</v>
      </c>
      <c r="G183" s="36">
        <f>SUMIFS(СВЦЭМ!$E$33:$E$776,СВЦЭМ!$A$33:$A$776,$A183,СВЦЭМ!$B$33:$B$776,G$155)+'СЕТ СН'!$F$15</f>
        <v>204.29052311000001</v>
      </c>
      <c r="H183" s="36">
        <f>SUMIFS(СВЦЭМ!$E$33:$E$776,СВЦЭМ!$A$33:$A$776,$A183,СВЦЭМ!$B$33:$B$776,H$155)+'СЕТ СН'!$F$15</f>
        <v>199.21271992999999</v>
      </c>
      <c r="I183" s="36">
        <f>SUMIFS(СВЦЭМ!$E$33:$E$776,СВЦЭМ!$A$33:$A$776,$A183,СВЦЭМ!$B$33:$B$776,I$155)+'СЕТ СН'!$F$15</f>
        <v>191.52680097999999</v>
      </c>
      <c r="J183" s="36">
        <f>SUMIFS(СВЦЭМ!$E$33:$E$776,СВЦЭМ!$A$33:$A$776,$A183,СВЦЭМ!$B$33:$B$776,J$155)+'СЕТ СН'!$F$15</f>
        <v>181.97630164</v>
      </c>
      <c r="K183" s="36">
        <f>SUMIFS(СВЦЭМ!$E$33:$E$776,СВЦЭМ!$A$33:$A$776,$A183,СВЦЭМ!$B$33:$B$776,K$155)+'СЕТ СН'!$F$15</f>
        <v>176.43081828000001</v>
      </c>
      <c r="L183" s="36">
        <f>SUMIFS(СВЦЭМ!$E$33:$E$776,СВЦЭМ!$A$33:$A$776,$A183,СВЦЭМ!$B$33:$B$776,L$155)+'СЕТ СН'!$F$15</f>
        <v>178.09293818</v>
      </c>
      <c r="M183" s="36">
        <f>SUMIFS(СВЦЭМ!$E$33:$E$776,СВЦЭМ!$A$33:$A$776,$A183,СВЦЭМ!$B$33:$B$776,M$155)+'СЕТ СН'!$F$15</f>
        <v>180.50897506999999</v>
      </c>
      <c r="N183" s="36">
        <f>SUMIFS(СВЦЭМ!$E$33:$E$776,СВЦЭМ!$A$33:$A$776,$A183,СВЦЭМ!$B$33:$B$776,N$155)+'СЕТ СН'!$F$15</f>
        <v>190.31086188</v>
      </c>
      <c r="O183" s="36">
        <f>SUMIFS(СВЦЭМ!$E$33:$E$776,СВЦЭМ!$A$33:$A$776,$A183,СВЦЭМ!$B$33:$B$776,O$155)+'СЕТ СН'!$F$15</f>
        <v>191.96044115999999</v>
      </c>
      <c r="P183" s="36">
        <f>SUMIFS(СВЦЭМ!$E$33:$E$776,СВЦЭМ!$A$33:$A$776,$A183,СВЦЭМ!$B$33:$B$776,P$155)+'СЕТ СН'!$F$15</f>
        <v>194.37290659999999</v>
      </c>
      <c r="Q183" s="36">
        <f>SUMIFS(СВЦЭМ!$E$33:$E$776,СВЦЭМ!$A$33:$A$776,$A183,СВЦЭМ!$B$33:$B$776,Q$155)+'СЕТ СН'!$F$15</f>
        <v>194.15730149999999</v>
      </c>
      <c r="R183" s="36">
        <f>SUMIFS(СВЦЭМ!$E$33:$E$776,СВЦЭМ!$A$33:$A$776,$A183,СВЦЭМ!$B$33:$B$776,R$155)+'СЕТ СН'!$F$15</f>
        <v>188.61630403000001</v>
      </c>
      <c r="S183" s="36">
        <f>SUMIFS(СВЦЭМ!$E$33:$E$776,СВЦЭМ!$A$33:$A$776,$A183,СВЦЭМ!$B$33:$B$776,S$155)+'СЕТ СН'!$F$15</f>
        <v>184.28674644</v>
      </c>
      <c r="T183" s="36">
        <f>SUMIFS(СВЦЭМ!$E$33:$E$776,СВЦЭМ!$A$33:$A$776,$A183,СВЦЭМ!$B$33:$B$776,T$155)+'СЕТ СН'!$F$15</f>
        <v>180.48310024</v>
      </c>
      <c r="U183" s="36">
        <f>SUMIFS(СВЦЭМ!$E$33:$E$776,СВЦЭМ!$A$33:$A$776,$A183,СВЦЭМ!$B$33:$B$776,U$155)+'СЕТ СН'!$F$15</f>
        <v>177.20917575000001</v>
      </c>
      <c r="V183" s="36">
        <f>SUMIFS(СВЦЭМ!$E$33:$E$776,СВЦЭМ!$A$33:$A$776,$A183,СВЦЭМ!$B$33:$B$776,V$155)+'СЕТ СН'!$F$15</f>
        <v>176.78649725</v>
      </c>
      <c r="W183" s="36">
        <f>SUMIFS(СВЦЭМ!$E$33:$E$776,СВЦЭМ!$A$33:$A$776,$A183,СВЦЭМ!$B$33:$B$776,W$155)+'СЕТ СН'!$F$15</f>
        <v>175.7496142</v>
      </c>
      <c r="X183" s="36">
        <f>SUMIFS(СВЦЭМ!$E$33:$E$776,СВЦЭМ!$A$33:$A$776,$A183,СВЦЭМ!$B$33:$B$776,X$155)+'СЕТ СН'!$F$15</f>
        <v>184.07236187999999</v>
      </c>
      <c r="Y183" s="36">
        <f>SUMIFS(СВЦЭМ!$E$33:$E$776,СВЦЭМ!$A$33:$A$776,$A183,СВЦЭМ!$B$33:$B$776,Y$155)+'СЕТ СН'!$F$15</f>
        <v>197.42370062000001</v>
      </c>
    </row>
    <row r="184" spans="1:27" ht="15.75" x14ac:dyDescent="0.2">
      <c r="A184" s="35">
        <f t="shared" si="4"/>
        <v>43553</v>
      </c>
      <c r="B184" s="36">
        <f>SUMIFS(СВЦЭМ!$E$33:$E$776,СВЦЭМ!$A$33:$A$776,$A184,СВЦЭМ!$B$33:$B$776,B$155)+'СЕТ СН'!$F$15</f>
        <v>198.05141398999999</v>
      </c>
      <c r="C184" s="36">
        <f>SUMIFS(СВЦЭМ!$E$33:$E$776,СВЦЭМ!$A$33:$A$776,$A184,СВЦЭМ!$B$33:$B$776,C$155)+'СЕТ СН'!$F$15</f>
        <v>205.58354166000001</v>
      </c>
      <c r="D184" s="36">
        <f>SUMIFS(СВЦЭМ!$E$33:$E$776,СВЦЭМ!$A$33:$A$776,$A184,СВЦЭМ!$B$33:$B$776,D$155)+'СЕТ СН'!$F$15</f>
        <v>208.64332676000001</v>
      </c>
      <c r="E184" s="36">
        <f>SUMIFS(СВЦЭМ!$E$33:$E$776,СВЦЭМ!$A$33:$A$776,$A184,СВЦЭМ!$B$33:$B$776,E$155)+'СЕТ СН'!$F$15</f>
        <v>211.13683268</v>
      </c>
      <c r="F184" s="36">
        <f>SUMIFS(СВЦЭМ!$E$33:$E$776,СВЦЭМ!$A$33:$A$776,$A184,СВЦЭМ!$B$33:$B$776,F$155)+'СЕТ СН'!$F$15</f>
        <v>211.75232475000001</v>
      </c>
      <c r="G184" s="36">
        <f>SUMIFS(СВЦЭМ!$E$33:$E$776,СВЦЭМ!$A$33:$A$776,$A184,СВЦЭМ!$B$33:$B$776,G$155)+'СЕТ СН'!$F$15</f>
        <v>208.76780153000001</v>
      </c>
      <c r="H184" s="36">
        <f>SUMIFS(СВЦЭМ!$E$33:$E$776,СВЦЭМ!$A$33:$A$776,$A184,СВЦЭМ!$B$33:$B$776,H$155)+'СЕТ СН'!$F$15</f>
        <v>199.28271225</v>
      </c>
      <c r="I184" s="36">
        <f>SUMIFS(СВЦЭМ!$E$33:$E$776,СВЦЭМ!$A$33:$A$776,$A184,СВЦЭМ!$B$33:$B$776,I$155)+'СЕТ СН'!$F$15</f>
        <v>192.22416927</v>
      </c>
      <c r="J184" s="36">
        <f>SUMIFS(СВЦЭМ!$E$33:$E$776,СВЦЭМ!$A$33:$A$776,$A184,СВЦЭМ!$B$33:$B$776,J$155)+'СЕТ СН'!$F$15</f>
        <v>182.19586993999999</v>
      </c>
      <c r="K184" s="36">
        <f>SUMIFS(СВЦЭМ!$E$33:$E$776,СВЦЭМ!$A$33:$A$776,$A184,СВЦЭМ!$B$33:$B$776,K$155)+'СЕТ СН'!$F$15</f>
        <v>175.78931069999999</v>
      </c>
      <c r="L184" s="36">
        <f>SUMIFS(СВЦЭМ!$E$33:$E$776,СВЦЭМ!$A$33:$A$776,$A184,СВЦЭМ!$B$33:$B$776,L$155)+'СЕТ СН'!$F$15</f>
        <v>181.10873050999999</v>
      </c>
      <c r="M184" s="36">
        <f>SUMIFS(СВЦЭМ!$E$33:$E$776,СВЦЭМ!$A$33:$A$776,$A184,СВЦЭМ!$B$33:$B$776,M$155)+'СЕТ СН'!$F$15</f>
        <v>185.27980016000001</v>
      </c>
      <c r="N184" s="36">
        <f>SUMIFS(СВЦЭМ!$E$33:$E$776,СВЦЭМ!$A$33:$A$776,$A184,СВЦЭМ!$B$33:$B$776,N$155)+'СЕТ СН'!$F$15</f>
        <v>187.50038738000001</v>
      </c>
      <c r="O184" s="36">
        <f>SUMIFS(СВЦЭМ!$E$33:$E$776,СВЦЭМ!$A$33:$A$776,$A184,СВЦЭМ!$B$33:$B$776,O$155)+'СЕТ СН'!$F$15</f>
        <v>189.14062049</v>
      </c>
      <c r="P184" s="36">
        <f>SUMIFS(СВЦЭМ!$E$33:$E$776,СВЦЭМ!$A$33:$A$776,$A184,СВЦЭМ!$B$33:$B$776,P$155)+'СЕТ СН'!$F$15</f>
        <v>191.45864764000001</v>
      </c>
      <c r="Q184" s="36">
        <f>SUMIFS(СВЦЭМ!$E$33:$E$776,СВЦЭМ!$A$33:$A$776,$A184,СВЦЭМ!$B$33:$B$776,Q$155)+'СЕТ СН'!$F$15</f>
        <v>191.21640367000001</v>
      </c>
      <c r="R184" s="36">
        <f>SUMIFS(СВЦЭМ!$E$33:$E$776,СВЦЭМ!$A$33:$A$776,$A184,СВЦЭМ!$B$33:$B$776,R$155)+'СЕТ СН'!$F$15</f>
        <v>186.11149935</v>
      </c>
      <c r="S184" s="36">
        <f>SUMIFS(СВЦЭМ!$E$33:$E$776,СВЦЭМ!$A$33:$A$776,$A184,СВЦЭМ!$B$33:$B$776,S$155)+'СЕТ СН'!$F$15</f>
        <v>179.77583135</v>
      </c>
      <c r="T184" s="36">
        <f>SUMIFS(СВЦЭМ!$E$33:$E$776,СВЦЭМ!$A$33:$A$776,$A184,СВЦЭМ!$B$33:$B$776,T$155)+'СЕТ СН'!$F$15</f>
        <v>177.01972332</v>
      </c>
      <c r="U184" s="36">
        <f>SUMIFS(СВЦЭМ!$E$33:$E$776,СВЦЭМ!$A$33:$A$776,$A184,СВЦЭМ!$B$33:$B$776,U$155)+'СЕТ СН'!$F$15</f>
        <v>170.74118658</v>
      </c>
      <c r="V184" s="36">
        <f>SUMIFS(СВЦЭМ!$E$33:$E$776,СВЦЭМ!$A$33:$A$776,$A184,СВЦЭМ!$B$33:$B$776,V$155)+'СЕТ СН'!$F$15</f>
        <v>169.55610121999999</v>
      </c>
      <c r="W184" s="36">
        <f>SUMIFS(СВЦЭМ!$E$33:$E$776,СВЦЭМ!$A$33:$A$776,$A184,СВЦЭМ!$B$33:$B$776,W$155)+'СЕТ СН'!$F$15</f>
        <v>165.339225</v>
      </c>
      <c r="X184" s="36">
        <f>SUMIFS(СВЦЭМ!$E$33:$E$776,СВЦЭМ!$A$33:$A$776,$A184,СВЦЭМ!$B$33:$B$776,X$155)+'СЕТ СН'!$F$15</f>
        <v>176.83300087000001</v>
      </c>
      <c r="Y184" s="36">
        <f>SUMIFS(СВЦЭМ!$E$33:$E$776,СВЦЭМ!$A$33:$A$776,$A184,СВЦЭМ!$B$33:$B$776,Y$155)+'СЕТ СН'!$F$15</f>
        <v>188.62351193000001</v>
      </c>
    </row>
    <row r="185" spans="1:27" ht="15.75" x14ac:dyDescent="0.2">
      <c r="A185" s="35">
        <f t="shared" si="4"/>
        <v>43554</v>
      </c>
      <c r="B185" s="36">
        <f>SUMIFS(СВЦЭМ!$E$33:$E$776,СВЦЭМ!$A$33:$A$776,$A185,СВЦЭМ!$B$33:$B$776,B$155)+'СЕТ СН'!$F$15</f>
        <v>193.50215184000001</v>
      </c>
      <c r="C185" s="36">
        <f>SUMIFS(СВЦЭМ!$E$33:$E$776,СВЦЭМ!$A$33:$A$776,$A185,СВЦЭМ!$B$33:$B$776,C$155)+'СЕТ СН'!$F$15</f>
        <v>195.59104866999999</v>
      </c>
      <c r="D185" s="36">
        <f>SUMIFS(СВЦЭМ!$E$33:$E$776,СВЦЭМ!$A$33:$A$776,$A185,СВЦЭМ!$B$33:$B$776,D$155)+'СЕТ СН'!$F$15</f>
        <v>200.8383656</v>
      </c>
      <c r="E185" s="36">
        <f>SUMIFS(СВЦЭМ!$E$33:$E$776,СВЦЭМ!$A$33:$A$776,$A185,СВЦЭМ!$B$33:$B$776,E$155)+'СЕТ СН'!$F$15</f>
        <v>203.28034629000001</v>
      </c>
      <c r="F185" s="36">
        <f>SUMIFS(СВЦЭМ!$E$33:$E$776,СВЦЭМ!$A$33:$A$776,$A185,СВЦЭМ!$B$33:$B$776,F$155)+'СЕТ СН'!$F$15</f>
        <v>203.09443587999999</v>
      </c>
      <c r="G185" s="36">
        <f>SUMIFS(СВЦЭМ!$E$33:$E$776,СВЦЭМ!$A$33:$A$776,$A185,СВЦЭМ!$B$33:$B$776,G$155)+'СЕТ СН'!$F$15</f>
        <v>200.99473924</v>
      </c>
      <c r="H185" s="36">
        <f>SUMIFS(СВЦЭМ!$E$33:$E$776,СВЦЭМ!$A$33:$A$776,$A185,СВЦЭМ!$B$33:$B$776,H$155)+'СЕТ СН'!$F$15</f>
        <v>197.02574670999999</v>
      </c>
      <c r="I185" s="36">
        <f>SUMIFS(СВЦЭМ!$E$33:$E$776,СВЦЭМ!$A$33:$A$776,$A185,СВЦЭМ!$B$33:$B$776,I$155)+'СЕТ СН'!$F$15</f>
        <v>190.72848472000001</v>
      </c>
      <c r="J185" s="36">
        <f>SUMIFS(СВЦЭМ!$E$33:$E$776,СВЦЭМ!$A$33:$A$776,$A185,СВЦЭМ!$B$33:$B$776,J$155)+'СЕТ СН'!$F$15</f>
        <v>174.20037472999999</v>
      </c>
      <c r="K185" s="36">
        <f>SUMIFS(СВЦЭМ!$E$33:$E$776,СВЦЭМ!$A$33:$A$776,$A185,СВЦЭМ!$B$33:$B$776,K$155)+'СЕТ СН'!$F$15</f>
        <v>167.6424596</v>
      </c>
      <c r="L185" s="36">
        <f>SUMIFS(СВЦЭМ!$E$33:$E$776,СВЦЭМ!$A$33:$A$776,$A185,СВЦЭМ!$B$33:$B$776,L$155)+'СЕТ СН'!$F$15</f>
        <v>166.32245698</v>
      </c>
      <c r="M185" s="36">
        <f>SUMIFS(СВЦЭМ!$E$33:$E$776,СВЦЭМ!$A$33:$A$776,$A185,СВЦЭМ!$B$33:$B$776,M$155)+'СЕТ СН'!$F$15</f>
        <v>170.06305559</v>
      </c>
      <c r="N185" s="36">
        <f>SUMIFS(СВЦЭМ!$E$33:$E$776,СВЦЭМ!$A$33:$A$776,$A185,СВЦЭМ!$B$33:$B$776,N$155)+'СЕТ СН'!$F$15</f>
        <v>178.18964247</v>
      </c>
      <c r="O185" s="36">
        <f>SUMIFS(СВЦЭМ!$E$33:$E$776,СВЦЭМ!$A$33:$A$776,$A185,СВЦЭМ!$B$33:$B$776,O$155)+'СЕТ СН'!$F$15</f>
        <v>182.33550529999999</v>
      </c>
      <c r="P185" s="36">
        <f>SUMIFS(СВЦЭМ!$E$33:$E$776,СВЦЭМ!$A$33:$A$776,$A185,СВЦЭМ!$B$33:$B$776,P$155)+'СЕТ СН'!$F$15</f>
        <v>182.98231978999999</v>
      </c>
      <c r="Q185" s="36">
        <f>SUMIFS(СВЦЭМ!$E$33:$E$776,СВЦЭМ!$A$33:$A$776,$A185,СВЦЭМ!$B$33:$B$776,Q$155)+'СЕТ СН'!$F$15</f>
        <v>182.97417007999999</v>
      </c>
      <c r="R185" s="36">
        <f>SUMIFS(СВЦЭМ!$E$33:$E$776,СВЦЭМ!$A$33:$A$776,$A185,СВЦЭМ!$B$33:$B$776,R$155)+'СЕТ СН'!$F$15</f>
        <v>177.78882492</v>
      </c>
      <c r="S185" s="36">
        <f>SUMIFS(СВЦЭМ!$E$33:$E$776,СВЦЭМ!$A$33:$A$776,$A185,СВЦЭМ!$B$33:$B$776,S$155)+'СЕТ СН'!$F$15</f>
        <v>169.04833345</v>
      </c>
      <c r="T185" s="36">
        <f>SUMIFS(СВЦЭМ!$E$33:$E$776,СВЦЭМ!$A$33:$A$776,$A185,СВЦЭМ!$B$33:$B$776,T$155)+'СЕТ СН'!$F$15</f>
        <v>166.83853611999999</v>
      </c>
      <c r="U185" s="36">
        <f>SUMIFS(СВЦЭМ!$E$33:$E$776,СВЦЭМ!$A$33:$A$776,$A185,СВЦЭМ!$B$33:$B$776,U$155)+'СЕТ СН'!$F$15</f>
        <v>162.76867056</v>
      </c>
      <c r="V185" s="36">
        <f>SUMIFS(СВЦЭМ!$E$33:$E$776,СВЦЭМ!$A$33:$A$776,$A185,СВЦЭМ!$B$33:$B$776,V$155)+'СЕТ СН'!$F$15</f>
        <v>159.38858257000001</v>
      </c>
      <c r="W185" s="36">
        <f>SUMIFS(СВЦЭМ!$E$33:$E$776,СВЦЭМ!$A$33:$A$776,$A185,СВЦЭМ!$B$33:$B$776,W$155)+'СЕТ СН'!$F$15</f>
        <v>161.02100501000001</v>
      </c>
      <c r="X185" s="36">
        <f>SUMIFS(СВЦЭМ!$E$33:$E$776,СВЦЭМ!$A$33:$A$776,$A185,СВЦЭМ!$B$33:$B$776,X$155)+'СЕТ СН'!$F$15</f>
        <v>171.29771686999999</v>
      </c>
      <c r="Y185" s="36">
        <f>SUMIFS(СВЦЭМ!$E$33:$E$776,СВЦЭМ!$A$33:$A$776,$A185,СВЦЭМ!$B$33:$B$776,Y$155)+'СЕТ СН'!$F$15</f>
        <v>185.45748576</v>
      </c>
    </row>
    <row r="186" spans="1:27" ht="15.75" x14ac:dyDescent="0.2">
      <c r="A186" s="35">
        <f t="shared" si="4"/>
        <v>43555</v>
      </c>
      <c r="B186" s="36">
        <f>SUMIFS(СВЦЭМ!$E$33:$E$776,СВЦЭМ!$A$33:$A$776,$A186,СВЦЭМ!$B$33:$B$776,B$155)+'СЕТ СН'!$F$15</f>
        <v>192.25241439000001</v>
      </c>
      <c r="C186" s="36">
        <f>SUMIFS(СВЦЭМ!$E$33:$E$776,СВЦЭМ!$A$33:$A$776,$A186,СВЦЭМ!$B$33:$B$776,C$155)+'СЕТ СН'!$F$15</f>
        <v>198.41465708999999</v>
      </c>
      <c r="D186" s="36">
        <f>SUMIFS(СВЦЭМ!$E$33:$E$776,СВЦЭМ!$A$33:$A$776,$A186,СВЦЭМ!$B$33:$B$776,D$155)+'СЕТ СН'!$F$15</f>
        <v>203.02158961999999</v>
      </c>
      <c r="E186" s="36">
        <f>SUMIFS(СВЦЭМ!$E$33:$E$776,СВЦЭМ!$A$33:$A$776,$A186,СВЦЭМ!$B$33:$B$776,E$155)+'СЕТ СН'!$F$15</f>
        <v>204.9569118</v>
      </c>
      <c r="F186" s="36">
        <f>SUMIFS(СВЦЭМ!$E$33:$E$776,СВЦЭМ!$A$33:$A$776,$A186,СВЦЭМ!$B$33:$B$776,F$155)+'СЕТ СН'!$F$15</f>
        <v>205.27953474</v>
      </c>
      <c r="G186" s="36">
        <f>SUMIFS(СВЦЭМ!$E$33:$E$776,СВЦЭМ!$A$33:$A$776,$A186,СВЦЭМ!$B$33:$B$776,G$155)+'СЕТ СН'!$F$15</f>
        <v>203.99961554999999</v>
      </c>
      <c r="H186" s="36">
        <f>SUMIFS(СВЦЭМ!$E$33:$E$776,СВЦЭМ!$A$33:$A$776,$A186,СВЦЭМ!$B$33:$B$776,H$155)+'СЕТ СН'!$F$15</f>
        <v>198.52947423000001</v>
      </c>
      <c r="I186" s="36">
        <f>SUMIFS(СВЦЭМ!$E$33:$E$776,СВЦЭМ!$A$33:$A$776,$A186,СВЦЭМ!$B$33:$B$776,I$155)+'СЕТ СН'!$F$15</f>
        <v>189.79903662000001</v>
      </c>
      <c r="J186" s="36">
        <f>SUMIFS(СВЦЭМ!$E$33:$E$776,СВЦЭМ!$A$33:$A$776,$A186,СВЦЭМ!$B$33:$B$776,J$155)+'СЕТ СН'!$F$15</f>
        <v>175.44331701999999</v>
      </c>
      <c r="K186" s="36">
        <f>SUMIFS(СВЦЭМ!$E$33:$E$776,СВЦЭМ!$A$33:$A$776,$A186,СВЦЭМ!$B$33:$B$776,K$155)+'СЕТ СН'!$F$15</f>
        <v>167.99564235</v>
      </c>
      <c r="L186" s="36">
        <f>SUMIFS(СВЦЭМ!$E$33:$E$776,СВЦЭМ!$A$33:$A$776,$A186,СВЦЭМ!$B$33:$B$776,L$155)+'СЕТ СН'!$F$15</f>
        <v>167.71151481999999</v>
      </c>
      <c r="M186" s="36">
        <f>SUMIFS(СВЦЭМ!$E$33:$E$776,СВЦЭМ!$A$33:$A$776,$A186,СВЦЭМ!$B$33:$B$776,M$155)+'СЕТ СН'!$F$15</f>
        <v>174.00498859999999</v>
      </c>
      <c r="N186" s="36">
        <f>SUMIFS(СВЦЭМ!$E$33:$E$776,СВЦЭМ!$A$33:$A$776,$A186,СВЦЭМ!$B$33:$B$776,N$155)+'СЕТ СН'!$F$15</f>
        <v>182.75455540999999</v>
      </c>
      <c r="O186" s="36">
        <f>SUMIFS(СВЦЭМ!$E$33:$E$776,СВЦЭМ!$A$33:$A$776,$A186,СВЦЭМ!$B$33:$B$776,O$155)+'СЕТ СН'!$F$15</f>
        <v>185.47845695000001</v>
      </c>
      <c r="P186" s="36">
        <f>SUMIFS(СВЦЭМ!$E$33:$E$776,СВЦЭМ!$A$33:$A$776,$A186,СВЦЭМ!$B$33:$B$776,P$155)+'СЕТ СН'!$F$15</f>
        <v>187.69809248999999</v>
      </c>
      <c r="Q186" s="36">
        <f>SUMIFS(СВЦЭМ!$E$33:$E$776,СВЦЭМ!$A$33:$A$776,$A186,СВЦЭМ!$B$33:$B$776,Q$155)+'СЕТ СН'!$F$15</f>
        <v>186.88404448</v>
      </c>
      <c r="R186" s="36">
        <f>SUMIFS(СВЦЭМ!$E$33:$E$776,СВЦЭМ!$A$33:$A$776,$A186,СВЦЭМ!$B$33:$B$776,R$155)+'СЕТ СН'!$F$15</f>
        <v>180.05755238</v>
      </c>
      <c r="S186" s="36">
        <f>SUMIFS(СВЦЭМ!$E$33:$E$776,СВЦЭМ!$A$33:$A$776,$A186,СВЦЭМ!$B$33:$B$776,S$155)+'СЕТ СН'!$F$15</f>
        <v>172.39211818999999</v>
      </c>
      <c r="T186" s="36">
        <f>SUMIFS(СВЦЭМ!$E$33:$E$776,СВЦЭМ!$A$33:$A$776,$A186,СВЦЭМ!$B$33:$B$776,T$155)+'СЕТ СН'!$F$15</f>
        <v>166.31551852999999</v>
      </c>
      <c r="U186" s="36">
        <f>SUMIFS(СВЦЭМ!$E$33:$E$776,СВЦЭМ!$A$33:$A$776,$A186,СВЦЭМ!$B$33:$B$776,U$155)+'СЕТ СН'!$F$15</f>
        <v>162.45057194</v>
      </c>
      <c r="V186" s="36">
        <f>SUMIFS(СВЦЭМ!$E$33:$E$776,СВЦЭМ!$A$33:$A$776,$A186,СВЦЭМ!$B$33:$B$776,V$155)+'СЕТ СН'!$F$15</f>
        <v>158.33170731000001</v>
      </c>
      <c r="W186" s="36">
        <f>SUMIFS(СВЦЭМ!$E$33:$E$776,СВЦЭМ!$A$33:$A$776,$A186,СВЦЭМ!$B$33:$B$776,W$155)+'СЕТ СН'!$F$15</f>
        <v>157.93122604999999</v>
      </c>
      <c r="X186" s="36">
        <f>SUMIFS(СВЦЭМ!$E$33:$E$776,СВЦЭМ!$A$33:$A$776,$A186,СВЦЭМ!$B$33:$B$776,X$155)+'СЕТ СН'!$F$15</f>
        <v>167.79157885999999</v>
      </c>
      <c r="Y186" s="36">
        <f>SUMIFS(СВЦЭМ!$E$33:$E$776,СВЦЭМ!$A$33:$A$776,$A186,СВЦЭМ!$B$33:$B$776,Y$155)+'СЕТ СН'!$F$15</f>
        <v>182.18799103000001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01.03.2019</v>
      </c>
      <c r="B191" s="36">
        <f>SUMIFS(СВЦЭМ!$F$33:$F$776,СВЦЭМ!$A$33:$A$776,$A191,СВЦЭМ!$B$33:$B$776,B$190)+'СЕТ СН'!$F$15</f>
        <v>204.51235778</v>
      </c>
      <c r="C191" s="36">
        <f>SUMIFS(СВЦЭМ!$F$33:$F$776,СВЦЭМ!$A$33:$A$776,$A191,СВЦЭМ!$B$33:$B$776,C$190)+'СЕТ СН'!$F$15</f>
        <v>211.29506648</v>
      </c>
      <c r="D191" s="36">
        <f>SUMIFS(СВЦЭМ!$F$33:$F$776,СВЦЭМ!$A$33:$A$776,$A191,СВЦЭМ!$B$33:$B$776,D$190)+'СЕТ СН'!$F$15</f>
        <v>214.69087969</v>
      </c>
      <c r="E191" s="36">
        <f>SUMIFS(СВЦЭМ!$F$33:$F$776,СВЦЭМ!$A$33:$A$776,$A191,СВЦЭМ!$B$33:$B$776,E$190)+'СЕТ СН'!$F$15</f>
        <v>223.27466903000001</v>
      </c>
      <c r="F191" s="36">
        <f>SUMIFS(СВЦЭМ!$F$33:$F$776,СВЦЭМ!$A$33:$A$776,$A191,СВЦЭМ!$B$33:$B$776,F$190)+'СЕТ СН'!$F$15</f>
        <v>223.12814342999999</v>
      </c>
      <c r="G191" s="36">
        <f>SUMIFS(СВЦЭМ!$F$33:$F$776,СВЦЭМ!$A$33:$A$776,$A191,СВЦЭМ!$B$33:$B$776,G$190)+'СЕТ СН'!$F$15</f>
        <v>211.41468842</v>
      </c>
      <c r="H191" s="36">
        <f>SUMIFS(СВЦЭМ!$F$33:$F$776,СВЦЭМ!$A$33:$A$776,$A191,СВЦЭМ!$B$33:$B$776,H$190)+'СЕТ СН'!$F$15</f>
        <v>199.84717232</v>
      </c>
      <c r="I191" s="36">
        <f>SUMIFS(СВЦЭМ!$F$33:$F$776,СВЦЭМ!$A$33:$A$776,$A191,СВЦЭМ!$B$33:$B$776,I$190)+'СЕТ СН'!$F$15</f>
        <v>190.54146600000001</v>
      </c>
      <c r="J191" s="36">
        <f>SUMIFS(СВЦЭМ!$F$33:$F$776,СВЦЭМ!$A$33:$A$776,$A191,СВЦЭМ!$B$33:$B$776,J$190)+'СЕТ СН'!$F$15</f>
        <v>184.55404339</v>
      </c>
      <c r="K191" s="36">
        <f>SUMIFS(СВЦЭМ!$F$33:$F$776,СВЦЭМ!$A$33:$A$776,$A191,СВЦЭМ!$B$33:$B$776,K$190)+'СЕТ СН'!$F$15</f>
        <v>181.14453710000001</v>
      </c>
      <c r="L191" s="36">
        <f>SUMIFS(СВЦЭМ!$F$33:$F$776,СВЦЭМ!$A$33:$A$776,$A191,СВЦЭМ!$B$33:$B$776,L$190)+'СЕТ СН'!$F$15</f>
        <v>183.95538464000001</v>
      </c>
      <c r="M191" s="36">
        <f>SUMIFS(СВЦЭМ!$F$33:$F$776,СВЦЭМ!$A$33:$A$776,$A191,СВЦЭМ!$B$33:$B$776,M$190)+'СЕТ СН'!$F$15</f>
        <v>188.02539687000001</v>
      </c>
      <c r="N191" s="36">
        <f>SUMIFS(СВЦЭМ!$F$33:$F$776,СВЦЭМ!$A$33:$A$776,$A191,СВЦЭМ!$B$33:$B$776,N$190)+'СЕТ СН'!$F$15</f>
        <v>194.04024140999999</v>
      </c>
      <c r="O191" s="36">
        <f>SUMIFS(СВЦЭМ!$F$33:$F$776,СВЦЭМ!$A$33:$A$776,$A191,СВЦЭМ!$B$33:$B$776,O$190)+'СЕТ СН'!$F$15</f>
        <v>196.59330797000001</v>
      </c>
      <c r="P191" s="36">
        <f>SUMIFS(СВЦЭМ!$F$33:$F$776,СВЦЭМ!$A$33:$A$776,$A191,СВЦЭМ!$B$33:$B$776,P$190)+'СЕТ СН'!$F$15</f>
        <v>197.70164285999999</v>
      </c>
      <c r="Q191" s="36">
        <f>SUMIFS(СВЦЭМ!$F$33:$F$776,СВЦЭМ!$A$33:$A$776,$A191,СВЦЭМ!$B$33:$B$776,Q$190)+'СЕТ СН'!$F$15</f>
        <v>196.79695747</v>
      </c>
      <c r="R191" s="36">
        <f>SUMIFS(СВЦЭМ!$F$33:$F$776,СВЦЭМ!$A$33:$A$776,$A191,СВЦЭМ!$B$33:$B$776,R$190)+'СЕТ СН'!$F$15</f>
        <v>189.97610585000001</v>
      </c>
      <c r="S191" s="36">
        <f>SUMIFS(СВЦЭМ!$F$33:$F$776,СВЦЭМ!$A$33:$A$776,$A191,СВЦЭМ!$B$33:$B$776,S$190)+'СЕТ СН'!$F$15</f>
        <v>182.89273466</v>
      </c>
      <c r="T191" s="36">
        <f>SUMIFS(СВЦЭМ!$F$33:$F$776,СВЦЭМ!$A$33:$A$776,$A191,СВЦЭМ!$B$33:$B$776,T$190)+'СЕТ СН'!$F$15</f>
        <v>179.43784253000001</v>
      </c>
      <c r="U191" s="36">
        <f>SUMIFS(СВЦЭМ!$F$33:$F$776,СВЦЭМ!$A$33:$A$776,$A191,СВЦЭМ!$B$33:$B$776,U$190)+'СЕТ СН'!$F$15</f>
        <v>175.01360645</v>
      </c>
      <c r="V191" s="36">
        <f>SUMIFS(СВЦЭМ!$F$33:$F$776,СВЦЭМ!$A$33:$A$776,$A191,СВЦЭМ!$B$33:$B$776,V$190)+'СЕТ СН'!$F$15</f>
        <v>175.37120995000001</v>
      </c>
      <c r="W191" s="36">
        <f>SUMIFS(СВЦЭМ!$F$33:$F$776,СВЦЭМ!$A$33:$A$776,$A191,СВЦЭМ!$B$33:$B$776,W$190)+'СЕТ СН'!$F$15</f>
        <v>177.59573079</v>
      </c>
      <c r="X191" s="36">
        <f>SUMIFS(СВЦЭМ!$F$33:$F$776,СВЦЭМ!$A$33:$A$776,$A191,СВЦЭМ!$B$33:$B$776,X$190)+'СЕТ СН'!$F$15</f>
        <v>187.43132363000001</v>
      </c>
      <c r="Y191" s="36">
        <f>SUMIFS(СВЦЭМ!$F$33:$F$776,СВЦЭМ!$A$33:$A$776,$A191,СВЦЭМ!$B$33:$B$776,Y$190)+'СЕТ СН'!$F$15</f>
        <v>199.18316279999999</v>
      </c>
      <c r="AA191" s="45"/>
    </row>
    <row r="192" spans="1:27" ht="15.75" x14ac:dyDescent="0.2">
      <c r="A192" s="35">
        <f>A191+1</f>
        <v>43526</v>
      </c>
      <c r="B192" s="36">
        <f>SUMIFS(СВЦЭМ!$F$33:$F$776,СВЦЭМ!$A$33:$A$776,$A192,СВЦЭМ!$B$33:$B$776,B$190)+'СЕТ СН'!$F$15</f>
        <v>206.89290896</v>
      </c>
      <c r="C192" s="36">
        <f>SUMIFS(СВЦЭМ!$F$33:$F$776,СВЦЭМ!$A$33:$A$776,$A192,СВЦЭМ!$B$33:$B$776,C$190)+'СЕТ СН'!$F$15</f>
        <v>210.81249353999999</v>
      </c>
      <c r="D192" s="36">
        <f>SUMIFS(СВЦЭМ!$F$33:$F$776,СВЦЭМ!$A$33:$A$776,$A192,СВЦЭМ!$B$33:$B$776,D$190)+'СЕТ СН'!$F$15</f>
        <v>215.60490991</v>
      </c>
      <c r="E192" s="36">
        <f>SUMIFS(СВЦЭМ!$F$33:$F$776,СВЦЭМ!$A$33:$A$776,$A192,СВЦЭМ!$B$33:$B$776,E$190)+'СЕТ СН'!$F$15</f>
        <v>215.59220945000001</v>
      </c>
      <c r="F192" s="36">
        <f>SUMIFS(СВЦЭМ!$F$33:$F$776,СВЦЭМ!$A$33:$A$776,$A192,СВЦЭМ!$B$33:$B$776,F$190)+'СЕТ СН'!$F$15</f>
        <v>217.24763987</v>
      </c>
      <c r="G192" s="36">
        <f>SUMIFS(СВЦЭМ!$F$33:$F$776,СВЦЭМ!$A$33:$A$776,$A192,СВЦЭМ!$B$33:$B$776,G$190)+'СЕТ СН'!$F$15</f>
        <v>214.66262889000001</v>
      </c>
      <c r="H192" s="36">
        <f>SUMIFS(СВЦЭМ!$F$33:$F$776,СВЦЭМ!$A$33:$A$776,$A192,СВЦЭМ!$B$33:$B$776,H$190)+'СЕТ СН'!$F$15</f>
        <v>210.69153226</v>
      </c>
      <c r="I192" s="36">
        <f>SUMIFS(СВЦЭМ!$F$33:$F$776,СВЦЭМ!$A$33:$A$776,$A192,СВЦЭМ!$B$33:$B$776,I$190)+'СЕТ СН'!$F$15</f>
        <v>197.33641227000001</v>
      </c>
      <c r="J192" s="36">
        <f>SUMIFS(СВЦЭМ!$F$33:$F$776,СВЦЭМ!$A$33:$A$776,$A192,СВЦЭМ!$B$33:$B$776,J$190)+'СЕТ СН'!$F$15</f>
        <v>186.28666856999999</v>
      </c>
      <c r="K192" s="36">
        <f>SUMIFS(СВЦЭМ!$F$33:$F$776,СВЦЭМ!$A$33:$A$776,$A192,СВЦЭМ!$B$33:$B$776,K$190)+'СЕТ СН'!$F$15</f>
        <v>182.15093985999999</v>
      </c>
      <c r="L192" s="36">
        <f>SUMIFS(СВЦЭМ!$F$33:$F$776,СВЦЭМ!$A$33:$A$776,$A192,СВЦЭМ!$B$33:$B$776,L$190)+'СЕТ СН'!$F$15</f>
        <v>180.73450206999999</v>
      </c>
      <c r="M192" s="36">
        <f>SUMIFS(СВЦЭМ!$F$33:$F$776,СВЦЭМ!$A$33:$A$776,$A192,СВЦЭМ!$B$33:$B$776,M$190)+'СЕТ СН'!$F$15</f>
        <v>185.76948252</v>
      </c>
      <c r="N192" s="36">
        <f>SUMIFS(СВЦЭМ!$F$33:$F$776,СВЦЭМ!$A$33:$A$776,$A192,СВЦЭМ!$B$33:$B$776,N$190)+'СЕТ СН'!$F$15</f>
        <v>196.16055471999999</v>
      </c>
      <c r="O192" s="36">
        <f>SUMIFS(СВЦЭМ!$F$33:$F$776,СВЦЭМ!$A$33:$A$776,$A192,СВЦЭМ!$B$33:$B$776,O$190)+'СЕТ СН'!$F$15</f>
        <v>196.91084022999999</v>
      </c>
      <c r="P192" s="36">
        <f>SUMIFS(СВЦЭМ!$F$33:$F$776,СВЦЭМ!$A$33:$A$776,$A192,СВЦЭМ!$B$33:$B$776,P$190)+'СЕТ СН'!$F$15</f>
        <v>201.56098562</v>
      </c>
      <c r="Q192" s="36">
        <f>SUMIFS(СВЦЭМ!$F$33:$F$776,СВЦЭМ!$A$33:$A$776,$A192,СВЦЭМ!$B$33:$B$776,Q$190)+'СЕТ СН'!$F$15</f>
        <v>200.92340959000001</v>
      </c>
      <c r="R192" s="36">
        <f>SUMIFS(СВЦЭМ!$F$33:$F$776,СВЦЭМ!$A$33:$A$776,$A192,СВЦЭМ!$B$33:$B$776,R$190)+'СЕТ СН'!$F$15</f>
        <v>192.97705457000001</v>
      </c>
      <c r="S192" s="36">
        <f>SUMIFS(СВЦЭМ!$F$33:$F$776,СВЦЭМ!$A$33:$A$776,$A192,СВЦЭМ!$B$33:$B$776,S$190)+'СЕТ СН'!$F$15</f>
        <v>184.05512352</v>
      </c>
      <c r="T192" s="36">
        <f>SUMIFS(СВЦЭМ!$F$33:$F$776,СВЦЭМ!$A$33:$A$776,$A192,СВЦЭМ!$B$33:$B$776,T$190)+'СЕТ СН'!$F$15</f>
        <v>178.21810101</v>
      </c>
      <c r="U192" s="36">
        <f>SUMIFS(СВЦЭМ!$F$33:$F$776,СВЦЭМ!$A$33:$A$776,$A192,СВЦЭМ!$B$33:$B$776,U$190)+'СЕТ СН'!$F$15</f>
        <v>171.7228734</v>
      </c>
      <c r="V192" s="36">
        <f>SUMIFS(СВЦЭМ!$F$33:$F$776,СВЦЭМ!$A$33:$A$776,$A192,СВЦЭМ!$B$33:$B$776,V$190)+'СЕТ СН'!$F$15</f>
        <v>170.03866930000001</v>
      </c>
      <c r="W192" s="36">
        <f>SUMIFS(СВЦЭМ!$F$33:$F$776,СВЦЭМ!$A$33:$A$776,$A192,СВЦЭМ!$B$33:$B$776,W$190)+'СЕТ СН'!$F$15</f>
        <v>171.63969233</v>
      </c>
      <c r="X192" s="36">
        <f>SUMIFS(СВЦЭМ!$F$33:$F$776,СВЦЭМ!$A$33:$A$776,$A192,СВЦЭМ!$B$33:$B$776,X$190)+'СЕТ СН'!$F$15</f>
        <v>181.39484492</v>
      </c>
      <c r="Y192" s="36">
        <f>SUMIFS(СВЦЭМ!$F$33:$F$776,СВЦЭМ!$A$33:$A$776,$A192,СВЦЭМ!$B$33:$B$776,Y$190)+'СЕТ СН'!$F$15</f>
        <v>194.54019285999999</v>
      </c>
    </row>
    <row r="193" spans="1:25" ht="15.75" x14ac:dyDescent="0.2">
      <c r="A193" s="35">
        <f t="shared" ref="A193:A221" si="5">A192+1</f>
        <v>43527</v>
      </c>
      <c r="B193" s="36">
        <f>SUMIFS(СВЦЭМ!$F$33:$F$776,СВЦЭМ!$A$33:$A$776,$A193,СВЦЭМ!$B$33:$B$776,B$190)+'СЕТ СН'!$F$15</f>
        <v>201.08751974</v>
      </c>
      <c r="C193" s="36">
        <f>SUMIFS(СВЦЭМ!$F$33:$F$776,СВЦЭМ!$A$33:$A$776,$A193,СВЦЭМ!$B$33:$B$776,C$190)+'СЕТ СН'!$F$15</f>
        <v>206.48153456</v>
      </c>
      <c r="D193" s="36">
        <f>SUMIFS(СВЦЭМ!$F$33:$F$776,СВЦЭМ!$A$33:$A$776,$A193,СВЦЭМ!$B$33:$B$776,D$190)+'СЕТ СН'!$F$15</f>
        <v>212.72855967999999</v>
      </c>
      <c r="E193" s="36">
        <f>SUMIFS(СВЦЭМ!$F$33:$F$776,СВЦЭМ!$A$33:$A$776,$A193,СВЦЭМ!$B$33:$B$776,E$190)+'СЕТ СН'!$F$15</f>
        <v>212.25534361000001</v>
      </c>
      <c r="F193" s="36">
        <f>SUMIFS(СВЦЭМ!$F$33:$F$776,СВЦЭМ!$A$33:$A$776,$A193,СВЦЭМ!$B$33:$B$776,F$190)+'СЕТ СН'!$F$15</f>
        <v>215.50619703000001</v>
      </c>
      <c r="G193" s="36">
        <f>SUMIFS(СВЦЭМ!$F$33:$F$776,СВЦЭМ!$A$33:$A$776,$A193,СВЦЭМ!$B$33:$B$776,G$190)+'СЕТ СН'!$F$15</f>
        <v>213.06189175</v>
      </c>
      <c r="H193" s="36">
        <f>SUMIFS(СВЦЭМ!$F$33:$F$776,СВЦЭМ!$A$33:$A$776,$A193,СВЦЭМ!$B$33:$B$776,H$190)+'СЕТ СН'!$F$15</f>
        <v>211.03091954999999</v>
      </c>
      <c r="I193" s="36">
        <f>SUMIFS(СВЦЭМ!$F$33:$F$776,СВЦЭМ!$A$33:$A$776,$A193,СВЦЭМ!$B$33:$B$776,I$190)+'СЕТ СН'!$F$15</f>
        <v>201.02943278999999</v>
      </c>
      <c r="J193" s="36">
        <f>SUMIFS(СВЦЭМ!$F$33:$F$776,СВЦЭМ!$A$33:$A$776,$A193,СВЦЭМ!$B$33:$B$776,J$190)+'СЕТ СН'!$F$15</f>
        <v>187.09926278</v>
      </c>
      <c r="K193" s="36">
        <f>SUMIFS(СВЦЭМ!$F$33:$F$776,СВЦЭМ!$A$33:$A$776,$A193,СВЦЭМ!$B$33:$B$776,K$190)+'СЕТ СН'!$F$15</f>
        <v>175.44524988000001</v>
      </c>
      <c r="L193" s="36">
        <f>SUMIFS(СВЦЭМ!$F$33:$F$776,СВЦЭМ!$A$33:$A$776,$A193,СВЦЭМ!$B$33:$B$776,L$190)+'СЕТ СН'!$F$15</f>
        <v>172.071449</v>
      </c>
      <c r="M193" s="36">
        <f>SUMIFS(СВЦЭМ!$F$33:$F$776,СВЦЭМ!$A$33:$A$776,$A193,СВЦЭМ!$B$33:$B$776,M$190)+'СЕТ СН'!$F$15</f>
        <v>176.69568237999999</v>
      </c>
      <c r="N193" s="36">
        <f>SUMIFS(СВЦЭМ!$F$33:$F$776,СВЦЭМ!$A$33:$A$776,$A193,СВЦЭМ!$B$33:$B$776,N$190)+'СЕТ СН'!$F$15</f>
        <v>181.07422652</v>
      </c>
      <c r="O193" s="36">
        <f>SUMIFS(СВЦЭМ!$F$33:$F$776,СВЦЭМ!$A$33:$A$776,$A193,СВЦЭМ!$B$33:$B$776,O$190)+'СЕТ СН'!$F$15</f>
        <v>181.92733648000001</v>
      </c>
      <c r="P193" s="36">
        <f>SUMIFS(СВЦЭМ!$F$33:$F$776,СВЦЭМ!$A$33:$A$776,$A193,СВЦЭМ!$B$33:$B$776,P$190)+'СЕТ СН'!$F$15</f>
        <v>185.00525085000001</v>
      </c>
      <c r="Q193" s="36">
        <f>SUMIFS(СВЦЭМ!$F$33:$F$776,СВЦЭМ!$A$33:$A$776,$A193,СВЦЭМ!$B$33:$B$776,Q$190)+'СЕТ СН'!$F$15</f>
        <v>188.14669176999999</v>
      </c>
      <c r="R193" s="36">
        <f>SUMIFS(СВЦЭМ!$F$33:$F$776,СВЦЭМ!$A$33:$A$776,$A193,СВЦЭМ!$B$33:$B$776,R$190)+'СЕТ СН'!$F$15</f>
        <v>189.88475291</v>
      </c>
      <c r="S193" s="36">
        <f>SUMIFS(СВЦЭМ!$F$33:$F$776,СВЦЭМ!$A$33:$A$776,$A193,СВЦЭМ!$B$33:$B$776,S$190)+'СЕТ СН'!$F$15</f>
        <v>182.00362317</v>
      </c>
      <c r="T193" s="36">
        <f>SUMIFS(СВЦЭМ!$F$33:$F$776,СВЦЭМ!$A$33:$A$776,$A193,СВЦЭМ!$B$33:$B$776,T$190)+'СЕТ СН'!$F$15</f>
        <v>178.18839108</v>
      </c>
      <c r="U193" s="36">
        <f>SUMIFS(СВЦЭМ!$F$33:$F$776,СВЦЭМ!$A$33:$A$776,$A193,СВЦЭМ!$B$33:$B$776,U$190)+'СЕТ СН'!$F$15</f>
        <v>165.89300641</v>
      </c>
      <c r="V193" s="36">
        <f>SUMIFS(СВЦЭМ!$F$33:$F$776,СВЦЭМ!$A$33:$A$776,$A193,СВЦЭМ!$B$33:$B$776,V$190)+'СЕТ СН'!$F$15</f>
        <v>165.90175310000001</v>
      </c>
      <c r="W193" s="36">
        <f>SUMIFS(СВЦЭМ!$F$33:$F$776,СВЦЭМ!$A$33:$A$776,$A193,СВЦЭМ!$B$33:$B$776,W$190)+'СЕТ СН'!$F$15</f>
        <v>166.54399859</v>
      </c>
      <c r="X193" s="36">
        <f>SUMIFS(СВЦЭМ!$F$33:$F$776,СВЦЭМ!$A$33:$A$776,$A193,СВЦЭМ!$B$33:$B$776,X$190)+'СЕТ СН'!$F$15</f>
        <v>176.82883039999999</v>
      </c>
      <c r="Y193" s="36">
        <f>SUMIFS(СВЦЭМ!$F$33:$F$776,СВЦЭМ!$A$33:$A$776,$A193,СВЦЭМ!$B$33:$B$776,Y$190)+'СЕТ СН'!$F$15</f>
        <v>190.50746150000001</v>
      </c>
    </row>
    <row r="194" spans="1:25" ht="15.75" x14ac:dyDescent="0.2">
      <c r="A194" s="35">
        <f t="shared" si="5"/>
        <v>43528</v>
      </c>
      <c r="B194" s="36">
        <f>SUMIFS(СВЦЭМ!$F$33:$F$776,СВЦЭМ!$A$33:$A$776,$A194,СВЦЭМ!$B$33:$B$776,B$190)+'СЕТ СН'!$F$15</f>
        <v>210.26452205000001</v>
      </c>
      <c r="C194" s="36">
        <f>SUMIFS(СВЦЭМ!$F$33:$F$776,СВЦЭМ!$A$33:$A$776,$A194,СВЦЭМ!$B$33:$B$776,C$190)+'СЕТ СН'!$F$15</f>
        <v>215.46716916</v>
      </c>
      <c r="D194" s="36">
        <f>SUMIFS(СВЦЭМ!$F$33:$F$776,СВЦЭМ!$A$33:$A$776,$A194,СВЦЭМ!$B$33:$B$776,D$190)+'СЕТ СН'!$F$15</f>
        <v>215.14054066</v>
      </c>
      <c r="E194" s="36">
        <f>SUMIFS(СВЦЭМ!$F$33:$F$776,СВЦЭМ!$A$33:$A$776,$A194,СВЦЭМ!$B$33:$B$776,E$190)+'СЕТ СН'!$F$15</f>
        <v>215.17965167</v>
      </c>
      <c r="F194" s="36">
        <f>SUMIFS(СВЦЭМ!$F$33:$F$776,СВЦЭМ!$A$33:$A$776,$A194,СВЦЭМ!$B$33:$B$776,F$190)+'СЕТ СН'!$F$15</f>
        <v>222.53366923999999</v>
      </c>
      <c r="G194" s="36">
        <f>SUMIFS(СВЦЭМ!$F$33:$F$776,СВЦЭМ!$A$33:$A$776,$A194,СВЦЭМ!$B$33:$B$776,G$190)+'СЕТ СН'!$F$15</f>
        <v>216.11849208000001</v>
      </c>
      <c r="H194" s="36">
        <f>SUMIFS(СВЦЭМ!$F$33:$F$776,СВЦЭМ!$A$33:$A$776,$A194,СВЦЭМ!$B$33:$B$776,H$190)+'СЕТ СН'!$F$15</f>
        <v>209.32278302</v>
      </c>
      <c r="I194" s="36">
        <f>SUMIFS(СВЦЭМ!$F$33:$F$776,СВЦЭМ!$A$33:$A$776,$A194,СВЦЭМ!$B$33:$B$776,I$190)+'СЕТ СН'!$F$15</f>
        <v>195.06436208</v>
      </c>
      <c r="J194" s="36">
        <f>SUMIFS(СВЦЭМ!$F$33:$F$776,СВЦЭМ!$A$33:$A$776,$A194,СВЦЭМ!$B$33:$B$776,J$190)+'СЕТ СН'!$F$15</f>
        <v>187.69454569999999</v>
      </c>
      <c r="K194" s="36">
        <f>SUMIFS(СВЦЭМ!$F$33:$F$776,СВЦЭМ!$A$33:$A$776,$A194,СВЦЭМ!$B$33:$B$776,K$190)+'СЕТ СН'!$F$15</f>
        <v>182.87059181000001</v>
      </c>
      <c r="L194" s="36">
        <f>SUMIFS(СВЦЭМ!$F$33:$F$776,СВЦЭМ!$A$33:$A$776,$A194,СВЦЭМ!$B$33:$B$776,L$190)+'СЕТ СН'!$F$15</f>
        <v>181.21714679999999</v>
      </c>
      <c r="M194" s="36">
        <f>SUMIFS(СВЦЭМ!$F$33:$F$776,СВЦЭМ!$A$33:$A$776,$A194,СВЦЭМ!$B$33:$B$776,M$190)+'СЕТ СН'!$F$15</f>
        <v>184.65899547999999</v>
      </c>
      <c r="N194" s="36">
        <f>SUMIFS(СВЦЭМ!$F$33:$F$776,СВЦЭМ!$A$33:$A$776,$A194,СВЦЭМ!$B$33:$B$776,N$190)+'СЕТ СН'!$F$15</f>
        <v>190.17925249999999</v>
      </c>
      <c r="O194" s="36">
        <f>SUMIFS(СВЦЭМ!$F$33:$F$776,СВЦЭМ!$A$33:$A$776,$A194,СВЦЭМ!$B$33:$B$776,O$190)+'СЕТ СН'!$F$15</f>
        <v>191.97504079999999</v>
      </c>
      <c r="P194" s="36">
        <f>SUMIFS(СВЦЭМ!$F$33:$F$776,СВЦЭМ!$A$33:$A$776,$A194,СВЦЭМ!$B$33:$B$776,P$190)+'СЕТ СН'!$F$15</f>
        <v>193.5832418</v>
      </c>
      <c r="Q194" s="36">
        <f>SUMIFS(СВЦЭМ!$F$33:$F$776,СВЦЭМ!$A$33:$A$776,$A194,СВЦЭМ!$B$33:$B$776,Q$190)+'СЕТ СН'!$F$15</f>
        <v>193.47617933000001</v>
      </c>
      <c r="R194" s="36">
        <f>SUMIFS(СВЦЭМ!$F$33:$F$776,СВЦЭМ!$A$33:$A$776,$A194,СВЦЭМ!$B$33:$B$776,R$190)+'СЕТ СН'!$F$15</f>
        <v>187.22292163</v>
      </c>
      <c r="S194" s="36">
        <f>SUMIFS(СВЦЭМ!$F$33:$F$776,СВЦЭМ!$A$33:$A$776,$A194,СВЦЭМ!$B$33:$B$776,S$190)+'СЕТ СН'!$F$15</f>
        <v>173.91023472000001</v>
      </c>
      <c r="T194" s="36">
        <f>SUMIFS(СВЦЭМ!$F$33:$F$776,СВЦЭМ!$A$33:$A$776,$A194,СВЦЭМ!$B$33:$B$776,T$190)+'СЕТ СН'!$F$15</f>
        <v>170.1705777</v>
      </c>
      <c r="U194" s="36">
        <f>SUMIFS(СВЦЭМ!$F$33:$F$776,СВЦЭМ!$A$33:$A$776,$A194,СВЦЭМ!$B$33:$B$776,U$190)+'СЕТ СН'!$F$15</f>
        <v>167.19055614000001</v>
      </c>
      <c r="V194" s="36">
        <f>SUMIFS(СВЦЭМ!$F$33:$F$776,СВЦЭМ!$A$33:$A$776,$A194,СВЦЭМ!$B$33:$B$776,V$190)+'СЕТ СН'!$F$15</f>
        <v>167.34328866999999</v>
      </c>
      <c r="W194" s="36">
        <f>SUMIFS(СВЦЭМ!$F$33:$F$776,СВЦЭМ!$A$33:$A$776,$A194,СВЦЭМ!$B$33:$B$776,W$190)+'СЕТ СН'!$F$15</f>
        <v>168.78618104</v>
      </c>
      <c r="X194" s="36">
        <f>SUMIFS(СВЦЭМ!$F$33:$F$776,СВЦЭМ!$A$33:$A$776,$A194,СВЦЭМ!$B$33:$B$776,X$190)+'СЕТ СН'!$F$15</f>
        <v>178.66717005999999</v>
      </c>
      <c r="Y194" s="36">
        <f>SUMIFS(СВЦЭМ!$F$33:$F$776,СВЦЭМ!$A$33:$A$776,$A194,СВЦЭМ!$B$33:$B$776,Y$190)+'СЕТ СН'!$F$15</f>
        <v>187.87862620000001</v>
      </c>
    </row>
    <row r="195" spans="1:25" ht="15.75" x14ac:dyDescent="0.2">
      <c r="A195" s="35">
        <f t="shared" si="5"/>
        <v>43529</v>
      </c>
      <c r="B195" s="36">
        <f>SUMIFS(СВЦЭМ!$F$33:$F$776,СВЦЭМ!$A$33:$A$776,$A195,СВЦЭМ!$B$33:$B$776,B$190)+'СЕТ СН'!$F$15</f>
        <v>192.80428691</v>
      </c>
      <c r="C195" s="36">
        <f>SUMIFS(СВЦЭМ!$F$33:$F$776,СВЦЭМ!$A$33:$A$776,$A195,СВЦЭМ!$B$33:$B$776,C$190)+'СЕТ СН'!$F$15</f>
        <v>198.48693066999999</v>
      </c>
      <c r="D195" s="36">
        <f>SUMIFS(СВЦЭМ!$F$33:$F$776,СВЦЭМ!$A$33:$A$776,$A195,СВЦЭМ!$B$33:$B$776,D$190)+'СЕТ СН'!$F$15</f>
        <v>204.17531070000001</v>
      </c>
      <c r="E195" s="36">
        <f>SUMIFS(СВЦЭМ!$F$33:$F$776,СВЦЭМ!$A$33:$A$776,$A195,СВЦЭМ!$B$33:$B$776,E$190)+'СЕТ СН'!$F$15</f>
        <v>205.47678239999999</v>
      </c>
      <c r="F195" s="36">
        <f>SUMIFS(СВЦЭМ!$F$33:$F$776,СВЦЭМ!$A$33:$A$776,$A195,СВЦЭМ!$B$33:$B$776,F$190)+'СЕТ СН'!$F$15</f>
        <v>207.70512957</v>
      </c>
      <c r="G195" s="36">
        <f>SUMIFS(СВЦЭМ!$F$33:$F$776,СВЦЭМ!$A$33:$A$776,$A195,СВЦЭМ!$B$33:$B$776,G$190)+'СЕТ СН'!$F$15</f>
        <v>202.70182084000001</v>
      </c>
      <c r="H195" s="36">
        <f>SUMIFS(СВЦЭМ!$F$33:$F$776,СВЦЭМ!$A$33:$A$776,$A195,СВЦЭМ!$B$33:$B$776,H$190)+'СЕТ СН'!$F$15</f>
        <v>193.69475688</v>
      </c>
      <c r="I195" s="36">
        <f>SUMIFS(СВЦЭМ!$F$33:$F$776,СВЦЭМ!$A$33:$A$776,$A195,СВЦЭМ!$B$33:$B$776,I$190)+'СЕТ СН'!$F$15</f>
        <v>182.25170036</v>
      </c>
      <c r="J195" s="36">
        <f>SUMIFS(СВЦЭМ!$F$33:$F$776,СВЦЭМ!$A$33:$A$776,$A195,СВЦЭМ!$B$33:$B$776,J$190)+'СЕТ СН'!$F$15</f>
        <v>175.94759687000001</v>
      </c>
      <c r="K195" s="36">
        <f>SUMIFS(СВЦЭМ!$F$33:$F$776,СВЦЭМ!$A$33:$A$776,$A195,СВЦЭМ!$B$33:$B$776,K$190)+'СЕТ СН'!$F$15</f>
        <v>171.04966422000001</v>
      </c>
      <c r="L195" s="36">
        <f>SUMIFS(СВЦЭМ!$F$33:$F$776,СВЦЭМ!$A$33:$A$776,$A195,СВЦЭМ!$B$33:$B$776,L$190)+'СЕТ СН'!$F$15</f>
        <v>170.60686559000001</v>
      </c>
      <c r="M195" s="36">
        <f>SUMIFS(СВЦЭМ!$F$33:$F$776,СВЦЭМ!$A$33:$A$776,$A195,СВЦЭМ!$B$33:$B$776,M$190)+'СЕТ СН'!$F$15</f>
        <v>178.14024137999999</v>
      </c>
      <c r="N195" s="36">
        <f>SUMIFS(СВЦЭМ!$F$33:$F$776,СВЦЭМ!$A$33:$A$776,$A195,СВЦЭМ!$B$33:$B$776,N$190)+'СЕТ СН'!$F$15</f>
        <v>185.89905712000001</v>
      </c>
      <c r="O195" s="36">
        <f>SUMIFS(СВЦЭМ!$F$33:$F$776,СВЦЭМ!$A$33:$A$776,$A195,СВЦЭМ!$B$33:$B$776,O$190)+'СЕТ СН'!$F$15</f>
        <v>185.35966479000001</v>
      </c>
      <c r="P195" s="36">
        <f>SUMIFS(СВЦЭМ!$F$33:$F$776,СВЦЭМ!$A$33:$A$776,$A195,СВЦЭМ!$B$33:$B$776,P$190)+'СЕТ СН'!$F$15</f>
        <v>192.84265915</v>
      </c>
      <c r="Q195" s="36">
        <f>SUMIFS(СВЦЭМ!$F$33:$F$776,СВЦЭМ!$A$33:$A$776,$A195,СВЦЭМ!$B$33:$B$776,Q$190)+'СЕТ СН'!$F$15</f>
        <v>191.63923417000001</v>
      </c>
      <c r="R195" s="36">
        <f>SUMIFS(СВЦЭМ!$F$33:$F$776,СВЦЭМ!$A$33:$A$776,$A195,СВЦЭМ!$B$33:$B$776,R$190)+'СЕТ СН'!$F$15</f>
        <v>184.80781490999999</v>
      </c>
      <c r="S195" s="36">
        <f>SUMIFS(СВЦЭМ!$F$33:$F$776,СВЦЭМ!$A$33:$A$776,$A195,СВЦЭМ!$B$33:$B$776,S$190)+'СЕТ СН'!$F$15</f>
        <v>175.89830891</v>
      </c>
      <c r="T195" s="36">
        <f>SUMIFS(СВЦЭМ!$F$33:$F$776,СВЦЭМ!$A$33:$A$776,$A195,СВЦЭМ!$B$33:$B$776,T$190)+'СЕТ СН'!$F$15</f>
        <v>171.3032829</v>
      </c>
      <c r="U195" s="36">
        <f>SUMIFS(СВЦЭМ!$F$33:$F$776,СВЦЭМ!$A$33:$A$776,$A195,СВЦЭМ!$B$33:$B$776,U$190)+'СЕТ СН'!$F$15</f>
        <v>165.00639519000001</v>
      </c>
      <c r="V195" s="36">
        <f>SUMIFS(СВЦЭМ!$F$33:$F$776,СВЦЭМ!$A$33:$A$776,$A195,СВЦЭМ!$B$33:$B$776,V$190)+'СЕТ СН'!$F$15</f>
        <v>165.37905233999999</v>
      </c>
      <c r="W195" s="36">
        <f>SUMIFS(СВЦЭМ!$F$33:$F$776,СВЦЭМ!$A$33:$A$776,$A195,СВЦЭМ!$B$33:$B$776,W$190)+'СЕТ СН'!$F$15</f>
        <v>167.59526718000001</v>
      </c>
      <c r="X195" s="36">
        <f>SUMIFS(СВЦЭМ!$F$33:$F$776,СВЦЭМ!$A$33:$A$776,$A195,СВЦЭМ!$B$33:$B$776,X$190)+'СЕТ СН'!$F$15</f>
        <v>179.57484765999999</v>
      </c>
      <c r="Y195" s="36">
        <f>SUMIFS(СВЦЭМ!$F$33:$F$776,СВЦЭМ!$A$33:$A$776,$A195,СВЦЭМ!$B$33:$B$776,Y$190)+'СЕТ СН'!$F$15</f>
        <v>190.05823556999999</v>
      </c>
    </row>
    <row r="196" spans="1:25" ht="15.75" x14ac:dyDescent="0.2">
      <c r="A196" s="35">
        <f t="shared" si="5"/>
        <v>43530</v>
      </c>
      <c r="B196" s="36">
        <f>SUMIFS(СВЦЭМ!$F$33:$F$776,СВЦЭМ!$A$33:$A$776,$A196,СВЦЭМ!$B$33:$B$776,B$190)+'СЕТ СН'!$F$15</f>
        <v>206.06525133</v>
      </c>
      <c r="C196" s="36">
        <f>SUMIFS(СВЦЭМ!$F$33:$F$776,СВЦЭМ!$A$33:$A$776,$A196,СВЦЭМ!$B$33:$B$776,C$190)+'СЕТ СН'!$F$15</f>
        <v>210.56879114</v>
      </c>
      <c r="D196" s="36">
        <f>SUMIFS(СВЦЭМ!$F$33:$F$776,СВЦЭМ!$A$33:$A$776,$A196,СВЦЭМ!$B$33:$B$776,D$190)+'СЕТ СН'!$F$15</f>
        <v>209.3900069</v>
      </c>
      <c r="E196" s="36">
        <f>SUMIFS(СВЦЭМ!$F$33:$F$776,СВЦЭМ!$A$33:$A$776,$A196,СВЦЭМ!$B$33:$B$776,E$190)+'СЕТ СН'!$F$15</f>
        <v>208.40130137</v>
      </c>
      <c r="F196" s="36">
        <f>SUMIFS(СВЦЭМ!$F$33:$F$776,СВЦЭМ!$A$33:$A$776,$A196,СВЦЭМ!$B$33:$B$776,F$190)+'СЕТ СН'!$F$15</f>
        <v>208.16107830999999</v>
      </c>
      <c r="G196" s="36">
        <f>SUMIFS(СВЦЭМ!$F$33:$F$776,СВЦЭМ!$A$33:$A$776,$A196,СВЦЭМ!$B$33:$B$776,G$190)+'СЕТ СН'!$F$15</f>
        <v>206.05781680999999</v>
      </c>
      <c r="H196" s="36">
        <f>SUMIFS(СВЦЭМ!$F$33:$F$776,СВЦЭМ!$A$33:$A$776,$A196,СВЦЭМ!$B$33:$B$776,H$190)+'СЕТ СН'!$F$15</f>
        <v>201.73864351</v>
      </c>
      <c r="I196" s="36">
        <f>SUMIFS(СВЦЭМ!$F$33:$F$776,СВЦЭМ!$A$33:$A$776,$A196,СВЦЭМ!$B$33:$B$776,I$190)+'СЕТ СН'!$F$15</f>
        <v>193.36877713999999</v>
      </c>
      <c r="J196" s="36">
        <f>SUMIFS(СВЦЭМ!$F$33:$F$776,СВЦЭМ!$A$33:$A$776,$A196,СВЦЭМ!$B$33:$B$776,J$190)+'СЕТ СН'!$F$15</f>
        <v>184.24582255999999</v>
      </c>
      <c r="K196" s="36">
        <f>SUMIFS(СВЦЭМ!$F$33:$F$776,СВЦЭМ!$A$33:$A$776,$A196,СВЦЭМ!$B$33:$B$776,K$190)+'СЕТ СН'!$F$15</f>
        <v>180.18369529</v>
      </c>
      <c r="L196" s="36">
        <f>SUMIFS(СВЦЭМ!$F$33:$F$776,СВЦЭМ!$A$33:$A$776,$A196,СВЦЭМ!$B$33:$B$776,L$190)+'СЕТ СН'!$F$15</f>
        <v>178.68574211000001</v>
      </c>
      <c r="M196" s="36">
        <f>SUMIFS(СВЦЭМ!$F$33:$F$776,СВЦЭМ!$A$33:$A$776,$A196,СВЦЭМ!$B$33:$B$776,M$190)+'СЕТ СН'!$F$15</f>
        <v>186.65715503000001</v>
      </c>
      <c r="N196" s="36">
        <f>SUMIFS(СВЦЭМ!$F$33:$F$776,СВЦЭМ!$A$33:$A$776,$A196,СВЦЭМ!$B$33:$B$776,N$190)+'СЕТ СН'!$F$15</f>
        <v>196.52942221999999</v>
      </c>
      <c r="O196" s="36">
        <f>SUMIFS(СВЦЭМ!$F$33:$F$776,СВЦЭМ!$A$33:$A$776,$A196,СВЦЭМ!$B$33:$B$776,O$190)+'СЕТ СН'!$F$15</f>
        <v>197.06488723999999</v>
      </c>
      <c r="P196" s="36">
        <f>SUMIFS(СВЦЭМ!$F$33:$F$776,СВЦЭМ!$A$33:$A$776,$A196,СВЦЭМ!$B$33:$B$776,P$190)+'СЕТ СН'!$F$15</f>
        <v>200.80999887999999</v>
      </c>
      <c r="Q196" s="36">
        <f>SUMIFS(СВЦЭМ!$F$33:$F$776,СВЦЭМ!$A$33:$A$776,$A196,СВЦЭМ!$B$33:$B$776,Q$190)+'СЕТ СН'!$F$15</f>
        <v>201.15133900000001</v>
      </c>
      <c r="R196" s="36">
        <f>SUMIFS(СВЦЭМ!$F$33:$F$776,СВЦЭМ!$A$33:$A$776,$A196,СВЦЭМ!$B$33:$B$776,R$190)+'СЕТ СН'!$F$15</f>
        <v>197.73127879</v>
      </c>
      <c r="S196" s="36">
        <f>SUMIFS(СВЦЭМ!$F$33:$F$776,СВЦЭМ!$A$33:$A$776,$A196,СВЦЭМ!$B$33:$B$776,S$190)+'СЕТ СН'!$F$15</f>
        <v>188.22102457</v>
      </c>
      <c r="T196" s="36">
        <f>SUMIFS(СВЦЭМ!$F$33:$F$776,СВЦЭМ!$A$33:$A$776,$A196,СВЦЭМ!$B$33:$B$776,T$190)+'СЕТ СН'!$F$15</f>
        <v>183.1447177</v>
      </c>
      <c r="U196" s="36">
        <f>SUMIFS(СВЦЭМ!$F$33:$F$776,СВЦЭМ!$A$33:$A$776,$A196,СВЦЭМ!$B$33:$B$776,U$190)+'СЕТ СН'!$F$15</f>
        <v>172.35655783999999</v>
      </c>
      <c r="V196" s="36">
        <f>SUMIFS(СВЦЭМ!$F$33:$F$776,СВЦЭМ!$A$33:$A$776,$A196,СВЦЭМ!$B$33:$B$776,V$190)+'СЕТ СН'!$F$15</f>
        <v>172.82797337</v>
      </c>
      <c r="W196" s="36">
        <f>SUMIFS(СВЦЭМ!$F$33:$F$776,СВЦЭМ!$A$33:$A$776,$A196,СВЦЭМ!$B$33:$B$776,W$190)+'СЕТ СН'!$F$15</f>
        <v>170.41037424000001</v>
      </c>
      <c r="X196" s="36">
        <f>SUMIFS(СВЦЭМ!$F$33:$F$776,СВЦЭМ!$A$33:$A$776,$A196,СВЦЭМ!$B$33:$B$776,X$190)+'СЕТ СН'!$F$15</f>
        <v>178.64317407999999</v>
      </c>
      <c r="Y196" s="36">
        <f>SUMIFS(СВЦЭМ!$F$33:$F$776,СВЦЭМ!$A$33:$A$776,$A196,СВЦЭМ!$B$33:$B$776,Y$190)+'СЕТ СН'!$F$15</f>
        <v>187.55616234999999</v>
      </c>
    </row>
    <row r="197" spans="1:25" ht="15.75" x14ac:dyDescent="0.2">
      <c r="A197" s="35">
        <f t="shared" si="5"/>
        <v>43531</v>
      </c>
      <c r="B197" s="36">
        <f>SUMIFS(СВЦЭМ!$F$33:$F$776,СВЦЭМ!$A$33:$A$776,$A197,СВЦЭМ!$B$33:$B$776,B$190)+'СЕТ СН'!$F$15</f>
        <v>204.86986408000001</v>
      </c>
      <c r="C197" s="36">
        <f>SUMIFS(СВЦЭМ!$F$33:$F$776,СВЦЭМ!$A$33:$A$776,$A197,СВЦЭМ!$B$33:$B$776,C$190)+'СЕТ СН'!$F$15</f>
        <v>209.57615257</v>
      </c>
      <c r="D197" s="36">
        <f>SUMIFS(СВЦЭМ!$F$33:$F$776,СВЦЭМ!$A$33:$A$776,$A197,СВЦЭМ!$B$33:$B$776,D$190)+'СЕТ СН'!$F$15</f>
        <v>207.47174576</v>
      </c>
      <c r="E197" s="36">
        <f>SUMIFS(СВЦЭМ!$F$33:$F$776,СВЦЭМ!$A$33:$A$776,$A197,СВЦЭМ!$B$33:$B$776,E$190)+'СЕТ СН'!$F$15</f>
        <v>206.97289282</v>
      </c>
      <c r="F197" s="36">
        <f>SUMIFS(СВЦЭМ!$F$33:$F$776,СВЦЭМ!$A$33:$A$776,$A197,СВЦЭМ!$B$33:$B$776,F$190)+'СЕТ СН'!$F$15</f>
        <v>207.27153491000001</v>
      </c>
      <c r="G197" s="36">
        <f>SUMIFS(СВЦЭМ!$F$33:$F$776,СВЦЭМ!$A$33:$A$776,$A197,СВЦЭМ!$B$33:$B$776,G$190)+'СЕТ СН'!$F$15</f>
        <v>205.90803607000001</v>
      </c>
      <c r="H197" s="36">
        <f>SUMIFS(СВЦЭМ!$F$33:$F$776,СВЦЭМ!$A$33:$A$776,$A197,СВЦЭМ!$B$33:$B$776,H$190)+'СЕТ СН'!$F$15</f>
        <v>199.50535446000001</v>
      </c>
      <c r="I197" s="36">
        <f>SUMIFS(СВЦЭМ!$F$33:$F$776,СВЦЭМ!$A$33:$A$776,$A197,СВЦЭМ!$B$33:$B$776,I$190)+'СЕТ СН'!$F$15</f>
        <v>190.14227672000001</v>
      </c>
      <c r="J197" s="36">
        <f>SUMIFS(СВЦЭМ!$F$33:$F$776,СВЦЭМ!$A$33:$A$776,$A197,СВЦЭМ!$B$33:$B$776,J$190)+'СЕТ СН'!$F$15</f>
        <v>181.02193306000001</v>
      </c>
      <c r="K197" s="36">
        <f>SUMIFS(СВЦЭМ!$F$33:$F$776,СВЦЭМ!$A$33:$A$776,$A197,СВЦЭМ!$B$33:$B$776,K$190)+'СЕТ СН'!$F$15</f>
        <v>178.00663324999999</v>
      </c>
      <c r="L197" s="36">
        <f>SUMIFS(СВЦЭМ!$F$33:$F$776,СВЦЭМ!$A$33:$A$776,$A197,СВЦЭМ!$B$33:$B$776,L$190)+'СЕТ СН'!$F$15</f>
        <v>179.3572025</v>
      </c>
      <c r="M197" s="36">
        <f>SUMIFS(СВЦЭМ!$F$33:$F$776,СВЦЭМ!$A$33:$A$776,$A197,СВЦЭМ!$B$33:$B$776,M$190)+'СЕТ СН'!$F$15</f>
        <v>185.44360986000001</v>
      </c>
      <c r="N197" s="36">
        <f>SUMIFS(СВЦЭМ!$F$33:$F$776,СВЦЭМ!$A$33:$A$776,$A197,СВЦЭМ!$B$33:$B$776,N$190)+'СЕТ СН'!$F$15</f>
        <v>195.85165455000001</v>
      </c>
      <c r="O197" s="36">
        <f>SUMIFS(СВЦЭМ!$F$33:$F$776,СВЦЭМ!$A$33:$A$776,$A197,СВЦЭМ!$B$33:$B$776,O$190)+'СЕТ СН'!$F$15</f>
        <v>197.96019756999999</v>
      </c>
      <c r="P197" s="36">
        <f>SUMIFS(СВЦЭМ!$F$33:$F$776,СВЦЭМ!$A$33:$A$776,$A197,СВЦЭМ!$B$33:$B$776,P$190)+'СЕТ СН'!$F$15</f>
        <v>200.44546303999999</v>
      </c>
      <c r="Q197" s="36">
        <f>SUMIFS(СВЦЭМ!$F$33:$F$776,СВЦЭМ!$A$33:$A$776,$A197,СВЦЭМ!$B$33:$B$776,Q$190)+'СЕТ СН'!$F$15</f>
        <v>200.84811783000001</v>
      </c>
      <c r="R197" s="36">
        <f>SUMIFS(СВЦЭМ!$F$33:$F$776,СВЦЭМ!$A$33:$A$776,$A197,СВЦЭМ!$B$33:$B$776,R$190)+'СЕТ СН'!$F$15</f>
        <v>195.4154479</v>
      </c>
      <c r="S197" s="36">
        <f>SUMIFS(СВЦЭМ!$F$33:$F$776,СВЦЭМ!$A$33:$A$776,$A197,СВЦЭМ!$B$33:$B$776,S$190)+'СЕТ СН'!$F$15</f>
        <v>188.29627568999999</v>
      </c>
      <c r="T197" s="36">
        <f>SUMIFS(СВЦЭМ!$F$33:$F$776,СВЦЭМ!$A$33:$A$776,$A197,СВЦЭМ!$B$33:$B$776,T$190)+'СЕТ СН'!$F$15</f>
        <v>179.13809710999999</v>
      </c>
      <c r="U197" s="36">
        <f>SUMIFS(СВЦЭМ!$F$33:$F$776,СВЦЭМ!$A$33:$A$776,$A197,СВЦЭМ!$B$33:$B$776,U$190)+'СЕТ СН'!$F$15</f>
        <v>175.82365924000001</v>
      </c>
      <c r="V197" s="36">
        <f>SUMIFS(СВЦЭМ!$F$33:$F$776,СВЦЭМ!$A$33:$A$776,$A197,СВЦЭМ!$B$33:$B$776,V$190)+'СЕТ СН'!$F$15</f>
        <v>175.84595117000001</v>
      </c>
      <c r="W197" s="36">
        <f>SUMIFS(СВЦЭМ!$F$33:$F$776,СВЦЭМ!$A$33:$A$776,$A197,СВЦЭМ!$B$33:$B$776,W$190)+'СЕТ СН'!$F$15</f>
        <v>176.60620868999999</v>
      </c>
      <c r="X197" s="36">
        <f>SUMIFS(СВЦЭМ!$F$33:$F$776,СВЦЭМ!$A$33:$A$776,$A197,СВЦЭМ!$B$33:$B$776,X$190)+'СЕТ СН'!$F$15</f>
        <v>186.17706493</v>
      </c>
      <c r="Y197" s="36">
        <f>SUMIFS(СВЦЭМ!$F$33:$F$776,СВЦЭМ!$A$33:$A$776,$A197,СВЦЭМ!$B$33:$B$776,Y$190)+'СЕТ СН'!$F$15</f>
        <v>197.39469847999999</v>
      </c>
    </row>
    <row r="198" spans="1:25" ht="15.75" x14ac:dyDescent="0.2">
      <c r="A198" s="35">
        <f t="shared" si="5"/>
        <v>43532</v>
      </c>
      <c r="B198" s="36">
        <f>SUMIFS(СВЦЭМ!$F$33:$F$776,СВЦЭМ!$A$33:$A$776,$A198,СВЦЭМ!$B$33:$B$776,B$190)+'СЕТ СН'!$F$15</f>
        <v>206.44835180000001</v>
      </c>
      <c r="C198" s="36">
        <f>SUMIFS(СВЦЭМ!$F$33:$F$776,СВЦЭМ!$A$33:$A$776,$A198,СВЦЭМ!$B$33:$B$776,C$190)+'СЕТ СН'!$F$15</f>
        <v>212.47890199</v>
      </c>
      <c r="D198" s="36">
        <f>SUMIFS(СВЦЭМ!$F$33:$F$776,СВЦЭМ!$A$33:$A$776,$A198,СВЦЭМ!$B$33:$B$776,D$190)+'СЕТ СН'!$F$15</f>
        <v>215.44288039</v>
      </c>
      <c r="E198" s="36">
        <f>SUMIFS(СВЦЭМ!$F$33:$F$776,СВЦЭМ!$A$33:$A$776,$A198,СВЦЭМ!$B$33:$B$776,E$190)+'СЕТ СН'!$F$15</f>
        <v>215.81210788999999</v>
      </c>
      <c r="F198" s="36">
        <f>SUMIFS(СВЦЭМ!$F$33:$F$776,СВЦЭМ!$A$33:$A$776,$A198,СВЦЭМ!$B$33:$B$776,F$190)+'СЕТ СН'!$F$15</f>
        <v>214.87393958000001</v>
      </c>
      <c r="G198" s="36">
        <f>SUMIFS(СВЦЭМ!$F$33:$F$776,СВЦЭМ!$A$33:$A$776,$A198,СВЦЭМ!$B$33:$B$776,G$190)+'СЕТ СН'!$F$15</f>
        <v>213.13794759000001</v>
      </c>
      <c r="H198" s="36">
        <f>SUMIFS(СВЦЭМ!$F$33:$F$776,СВЦЭМ!$A$33:$A$776,$A198,СВЦЭМ!$B$33:$B$776,H$190)+'СЕТ СН'!$F$15</f>
        <v>209.10885893</v>
      </c>
      <c r="I198" s="36">
        <f>SUMIFS(СВЦЭМ!$F$33:$F$776,СВЦЭМ!$A$33:$A$776,$A198,СВЦЭМ!$B$33:$B$776,I$190)+'СЕТ СН'!$F$15</f>
        <v>197.90535826000001</v>
      </c>
      <c r="J198" s="36">
        <f>SUMIFS(СВЦЭМ!$F$33:$F$776,СВЦЭМ!$A$33:$A$776,$A198,СВЦЭМ!$B$33:$B$776,J$190)+'СЕТ СН'!$F$15</f>
        <v>182.3878406</v>
      </c>
      <c r="K198" s="36">
        <f>SUMIFS(СВЦЭМ!$F$33:$F$776,СВЦЭМ!$A$33:$A$776,$A198,СВЦЭМ!$B$33:$B$776,K$190)+'СЕТ СН'!$F$15</f>
        <v>173.85356425000001</v>
      </c>
      <c r="L198" s="36">
        <f>SUMIFS(СВЦЭМ!$F$33:$F$776,СВЦЭМ!$A$33:$A$776,$A198,СВЦЭМ!$B$33:$B$776,L$190)+'СЕТ СН'!$F$15</f>
        <v>173.11645915</v>
      </c>
      <c r="M198" s="36">
        <f>SUMIFS(СВЦЭМ!$F$33:$F$776,СВЦЭМ!$A$33:$A$776,$A198,СВЦЭМ!$B$33:$B$776,M$190)+'СЕТ СН'!$F$15</f>
        <v>177.60396179</v>
      </c>
      <c r="N198" s="36">
        <f>SUMIFS(СВЦЭМ!$F$33:$F$776,СВЦЭМ!$A$33:$A$776,$A198,СВЦЭМ!$B$33:$B$776,N$190)+'СЕТ СН'!$F$15</f>
        <v>188.79210402999999</v>
      </c>
      <c r="O198" s="36">
        <f>SUMIFS(СВЦЭМ!$F$33:$F$776,СВЦЭМ!$A$33:$A$776,$A198,СВЦЭМ!$B$33:$B$776,O$190)+'СЕТ СН'!$F$15</f>
        <v>189.04384711</v>
      </c>
      <c r="P198" s="36">
        <f>SUMIFS(СВЦЭМ!$F$33:$F$776,СВЦЭМ!$A$33:$A$776,$A198,СВЦЭМ!$B$33:$B$776,P$190)+'СЕТ СН'!$F$15</f>
        <v>193.30485261000001</v>
      </c>
      <c r="Q198" s="36">
        <f>SUMIFS(СВЦЭМ!$F$33:$F$776,СВЦЭМ!$A$33:$A$776,$A198,СВЦЭМ!$B$33:$B$776,Q$190)+'СЕТ СН'!$F$15</f>
        <v>192.82874097000001</v>
      </c>
      <c r="R198" s="36">
        <f>SUMIFS(СВЦЭМ!$F$33:$F$776,СВЦЭМ!$A$33:$A$776,$A198,СВЦЭМ!$B$33:$B$776,R$190)+'СЕТ СН'!$F$15</f>
        <v>186.39439109</v>
      </c>
      <c r="S198" s="36">
        <f>SUMIFS(СВЦЭМ!$F$33:$F$776,СВЦЭМ!$A$33:$A$776,$A198,СВЦЭМ!$B$33:$B$776,S$190)+'СЕТ СН'!$F$15</f>
        <v>179.14013843999999</v>
      </c>
      <c r="T198" s="36">
        <f>SUMIFS(СВЦЭМ!$F$33:$F$776,СВЦЭМ!$A$33:$A$776,$A198,СВЦЭМ!$B$33:$B$776,T$190)+'СЕТ СН'!$F$15</f>
        <v>172.21132474999999</v>
      </c>
      <c r="U198" s="36">
        <f>SUMIFS(СВЦЭМ!$F$33:$F$776,СВЦЭМ!$A$33:$A$776,$A198,СВЦЭМ!$B$33:$B$776,U$190)+'СЕТ СН'!$F$15</f>
        <v>167.76344073999999</v>
      </c>
      <c r="V198" s="36">
        <f>SUMIFS(СВЦЭМ!$F$33:$F$776,СВЦЭМ!$A$33:$A$776,$A198,СВЦЭМ!$B$33:$B$776,V$190)+'СЕТ СН'!$F$15</f>
        <v>167.32998226999999</v>
      </c>
      <c r="W198" s="36">
        <f>SUMIFS(СВЦЭМ!$F$33:$F$776,СВЦЭМ!$A$33:$A$776,$A198,СВЦЭМ!$B$33:$B$776,W$190)+'СЕТ СН'!$F$15</f>
        <v>166.89269826</v>
      </c>
      <c r="X198" s="36">
        <f>SUMIFS(СВЦЭМ!$F$33:$F$776,СВЦЭМ!$A$33:$A$776,$A198,СВЦЭМ!$B$33:$B$776,X$190)+'СЕТ СН'!$F$15</f>
        <v>175.82537005</v>
      </c>
      <c r="Y198" s="36">
        <f>SUMIFS(СВЦЭМ!$F$33:$F$776,СВЦЭМ!$A$33:$A$776,$A198,СВЦЭМ!$B$33:$B$776,Y$190)+'СЕТ СН'!$F$15</f>
        <v>187.82020556000001</v>
      </c>
    </row>
    <row r="199" spans="1:25" ht="15.75" x14ac:dyDescent="0.2">
      <c r="A199" s="35">
        <f t="shared" si="5"/>
        <v>43533</v>
      </c>
      <c r="B199" s="36">
        <f>SUMIFS(СВЦЭМ!$F$33:$F$776,СВЦЭМ!$A$33:$A$776,$A199,СВЦЭМ!$B$33:$B$776,B$190)+'СЕТ СН'!$F$15</f>
        <v>194.26755818999999</v>
      </c>
      <c r="C199" s="36">
        <f>SUMIFS(СВЦЭМ!$F$33:$F$776,СВЦЭМ!$A$33:$A$776,$A199,СВЦЭМ!$B$33:$B$776,C$190)+'СЕТ СН'!$F$15</f>
        <v>199.70401093999999</v>
      </c>
      <c r="D199" s="36">
        <f>SUMIFS(СВЦЭМ!$F$33:$F$776,СВЦЭМ!$A$33:$A$776,$A199,СВЦЭМ!$B$33:$B$776,D$190)+'СЕТ СН'!$F$15</f>
        <v>207.62534982</v>
      </c>
      <c r="E199" s="36">
        <f>SUMIFS(СВЦЭМ!$F$33:$F$776,СВЦЭМ!$A$33:$A$776,$A199,СВЦЭМ!$B$33:$B$776,E$190)+'СЕТ СН'!$F$15</f>
        <v>205.45586451</v>
      </c>
      <c r="F199" s="36">
        <f>SUMIFS(СВЦЭМ!$F$33:$F$776,СВЦЭМ!$A$33:$A$776,$A199,СВЦЭМ!$B$33:$B$776,F$190)+'СЕТ СН'!$F$15</f>
        <v>210.13310769</v>
      </c>
      <c r="G199" s="36">
        <f>SUMIFS(СВЦЭМ!$F$33:$F$776,СВЦЭМ!$A$33:$A$776,$A199,СВЦЭМ!$B$33:$B$776,G$190)+'СЕТ СН'!$F$15</f>
        <v>208.00974389000001</v>
      </c>
      <c r="H199" s="36">
        <f>SUMIFS(СВЦЭМ!$F$33:$F$776,СВЦЭМ!$A$33:$A$776,$A199,СВЦЭМ!$B$33:$B$776,H$190)+'СЕТ СН'!$F$15</f>
        <v>205.7606844</v>
      </c>
      <c r="I199" s="36">
        <f>SUMIFS(СВЦЭМ!$F$33:$F$776,СВЦЭМ!$A$33:$A$776,$A199,СВЦЭМ!$B$33:$B$776,I$190)+'СЕТ СН'!$F$15</f>
        <v>193.11336417999999</v>
      </c>
      <c r="J199" s="36">
        <f>SUMIFS(СВЦЭМ!$F$33:$F$776,СВЦЭМ!$A$33:$A$776,$A199,СВЦЭМ!$B$33:$B$776,J$190)+'СЕТ СН'!$F$15</f>
        <v>180.86973264</v>
      </c>
      <c r="K199" s="36">
        <f>SUMIFS(СВЦЭМ!$F$33:$F$776,СВЦЭМ!$A$33:$A$776,$A199,СВЦЭМ!$B$33:$B$776,K$190)+'СЕТ СН'!$F$15</f>
        <v>178.99783396000001</v>
      </c>
      <c r="L199" s="36">
        <f>SUMIFS(СВЦЭМ!$F$33:$F$776,СВЦЭМ!$A$33:$A$776,$A199,СВЦЭМ!$B$33:$B$776,L$190)+'СЕТ СН'!$F$15</f>
        <v>178.20659813</v>
      </c>
      <c r="M199" s="36">
        <f>SUMIFS(СВЦЭМ!$F$33:$F$776,СВЦЭМ!$A$33:$A$776,$A199,СВЦЭМ!$B$33:$B$776,M$190)+'СЕТ СН'!$F$15</f>
        <v>183.87834323000001</v>
      </c>
      <c r="N199" s="36">
        <f>SUMIFS(СВЦЭМ!$F$33:$F$776,СВЦЭМ!$A$33:$A$776,$A199,СВЦЭМ!$B$33:$B$776,N$190)+'СЕТ СН'!$F$15</f>
        <v>192.14620070000001</v>
      </c>
      <c r="O199" s="36">
        <f>SUMIFS(СВЦЭМ!$F$33:$F$776,СВЦЭМ!$A$33:$A$776,$A199,СВЦЭМ!$B$33:$B$776,O$190)+'СЕТ СН'!$F$15</f>
        <v>196.22174742999999</v>
      </c>
      <c r="P199" s="36">
        <f>SUMIFS(СВЦЭМ!$F$33:$F$776,СВЦЭМ!$A$33:$A$776,$A199,СВЦЭМ!$B$33:$B$776,P$190)+'СЕТ СН'!$F$15</f>
        <v>200.39990695</v>
      </c>
      <c r="Q199" s="36">
        <f>SUMIFS(СВЦЭМ!$F$33:$F$776,СВЦЭМ!$A$33:$A$776,$A199,СВЦЭМ!$B$33:$B$776,Q$190)+'СЕТ СН'!$F$15</f>
        <v>200.50846303</v>
      </c>
      <c r="R199" s="36">
        <f>SUMIFS(СВЦЭМ!$F$33:$F$776,СВЦЭМ!$A$33:$A$776,$A199,СВЦЭМ!$B$33:$B$776,R$190)+'СЕТ СН'!$F$15</f>
        <v>194.77456831000001</v>
      </c>
      <c r="S199" s="36">
        <f>SUMIFS(СВЦЭМ!$F$33:$F$776,СВЦЭМ!$A$33:$A$776,$A199,СВЦЭМ!$B$33:$B$776,S$190)+'СЕТ СН'!$F$15</f>
        <v>181.93964475000001</v>
      </c>
      <c r="T199" s="36">
        <f>SUMIFS(СВЦЭМ!$F$33:$F$776,СВЦЭМ!$A$33:$A$776,$A199,СВЦЭМ!$B$33:$B$776,T$190)+'СЕТ СН'!$F$15</f>
        <v>176.86493725</v>
      </c>
      <c r="U199" s="36">
        <f>SUMIFS(СВЦЭМ!$F$33:$F$776,СВЦЭМ!$A$33:$A$776,$A199,СВЦЭМ!$B$33:$B$776,U$190)+'СЕТ СН'!$F$15</f>
        <v>173.00963213</v>
      </c>
      <c r="V199" s="36">
        <f>SUMIFS(СВЦЭМ!$F$33:$F$776,СВЦЭМ!$A$33:$A$776,$A199,СВЦЭМ!$B$33:$B$776,V$190)+'СЕТ СН'!$F$15</f>
        <v>172.12276369</v>
      </c>
      <c r="W199" s="36">
        <f>SUMIFS(СВЦЭМ!$F$33:$F$776,СВЦЭМ!$A$33:$A$776,$A199,СВЦЭМ!$B$33:$B$776,W$190)+'СЕТ СН'!$F$15</f>
        <v>177.53975849</v>
      </c>
      <c r="X199" s="36">
        <f>SUMIFS(СВЦЭМ!$F$33:$F$776,СВЦЭМ!$A$33:$A$776,$A199,СВЦЭМ!$B$33:$B$776,X$190)+'СЕТ СН'!$F$15</f>
        <v>188.9564608</v>
      </c>
      <c r="Y199" s="36">
        <f>SUMIFS(СВЦЭМ!$F$33:$F$776,СВЦЭМ!$A$33:$A$776,$A199,СВЦЭМ!$B$33:$B$776,Y$190)+'СЕТ СН'!$F$15</f>
        <v>192.47111766</v>
      </c>
    </row>
    <row r="200" spans="1:25" ht="15.75" x14ac:dyDescent="0.2">
      <c r="A200" s="35">
        <f t="shared" si="5"/>
        <v>43534</v>
      </c>
      <c r="B200" s="36">
        <f>SUMIFS(СВЦЭМ!$F$33:$F$776,СВЦЭМ!$A$33:$A$776,$A200,СВЦЭМ!$B$33:$B$776,B$190)+'СЕТ СН'!$F$15</f>
        <v>201.09141932</v>
      </c>
      <c r="C200" s="36">
        <f>SUMIFS(СВЦЭМ!$F$33:$F$776,СВЦЭМ!$A$33:$A$776,$A200,СВЦЭМ!$B$33:$B$776,C$190)+'СЕТ СН'!$F$15</f>
        <v>198.48434320000001</v>
      </c>
      <c r="D200" s="36">
        <f>SUMIFS(СВЦЭМ!$F$33:$F$776,СВЦЭМ!$A$33:$A$776,$A200,СВЦЭМ!$B$33:$B$776,D$190)+'СЕТ СН'!$F$15</f>
        <v>202.62225053</v>
      </c>
      <c r="E200" s="36">
        <f>SUMIFS(СВЦЭМ!$F$33:$F$776,СВЦЭМ!$A$33:$A$776,$A200,СВЦЭМ!$B$33:$B$776,E$190)+'СЕТ СН'!$F$15</f>
        <v>203.66652182000001</v>
      </c>
      <c r="F200" s="36">
        <f>SUMIFS(СВЦЭМ!$F$33:$F$776,СВЦЭМ!$A$33:$A$776,$A200,СВЦЭМ!$B$33:$B$776,F$190)+'СЕТ СН'!$F$15</f>
        <v>204.43715184000001</v>
      </c>
      <c r="G200" s="36">
        <f>SUMIFS(СВЦЭМ!$F$33:$F$776,СВЦЭМ!$A$33:$A$776,$A200,СВЦЭМ!$B$33:$B$776,G$190)+'СЕТ СН'!$F$15</f>
        <v>203.95277565000001</v>
      </c>
      <c r="H200" s="36">
        <f>SUMIFS(СВЦЭМ!$F$33:$F$776,СВЦЭМ!$A$33:$A$776,$A200,СВЦЭМ!$B$33:$B$776,H$190)+'СЕТ СН'!$F$15</f>
        <v>204.08293764999999</v>
      </c>
      <c r="I200" s="36">
        <f>SUMIFS(СВЦЭМ!$F$33:$F$776,СВЦЭМ!$A$33:$A$776,$A200,СВЦЭМ!$B$33:$B$776,I$190)+'СЕТ СН'!$F$15</f>
        <v>196.0420867</v>
      </c>
      <c r="J200" s="36">
        <f>SUMIFS(СВЦЭМ!$F$33:$F$776,СВЦЭМ!$A$33:$A$776,$A200,СВЦЭМ!$B$33:$B$776,J$190)+'СЕТ СН'!$F$15</f>
        <v>188.54104181</v>
      </c>
      <c r="K200" s="36">
        <f>SUMIFS(СВЦЭМ!$F$33:$F$776,СВЦЭМ!$A$33:$A$776,$A200,СВЦЭМ!$B$33:$B$776,K$190)+'СЕТ СН'!$F$15</f>
        <v>182.71747260000001</v>
      </c>
      <c r="L200" s="36">
        <f>SUMIFS(СВЦЭМ!$F$33:$F$776,СВЦЭМ!$A$33:$A$776,$A200,СВЦЭМ!$B$33:$B$776,L$190)+'СЕТ СН'!$F$15</f>
        <v>179.12543217999999</v>
      </c>
      <c r="M200" s="36">
        <f>SUMIFS(СВЦЭМ!$F$33:$F$776,СВЦЭМ!$A$33:$A$776,$A200,СВЦЭМ!$B$33:$B$776,M$190)+'СЕТ СН'!$F$15</f>
        <v>184.95357457</v>
      </c>
      <c r="N200" s="36">
        <f>SUMIFS(СВЦЭМ!$F$33:$F$776,СВЦЭМ!$A$33:$A$776,$A200,СВЦЭМ!$B$33:$B$776,N$190)+'СЕТ СН'!$F$15</f>
        <v>194.88694734000001</v>
      </c>
      <c r="O200" s="36">
        <f>SUMIFS(СВЦЭМ!$F$33:$F$776,СВЦЭМ!$A$33:$A$776,$A200,СВЦЭМ!$B$33:$B$776,O$190)+'СЕТ СН'!$F$15</f>
        <v>197.61079631000001</v>
      </c>
      <c r="P200" s="36">
        <f>SUMIFS(СВЦЭМ!$F$33:$F$776,СВЦЭМ!$A$33:$A$776,$A200,СВЦЭМ!$B$33:$B$776,P$190)+'СЕТ СН'!$F$15</f>
        <v>199.57455555999999</v>
      </c>
      <c r="Q200" s="36">
        <f>SUMIFS(СВЦЭМ!$F$33:$F$776,СВЦЭМ!$A$33:$A$776,$A200,СВЦЭМ!$B$33:$B$776,Q$190)+'СЕТ СН'!$F$15</f>
        <v>198.13162905999999</v>
      </c>
      <c r="R200" s="36">
        <f>SUMIFS(СВЦЭМ!$F$33:$F$776,СВЦЭМ!$A$33:$A$776,$A200,СВЦЭМ!$B$33:$B$776,R$190)+'СЕТ СН'!$F$15</f>
        <v>194.2787409</v>
      </c>
      <c r="S200" s="36">
        <f>SUMIFS(СВЦЭМ!$F$33:$F$776,СВЦЭМ!$A$33:$A$776,$A200,СВЦЭМ!$B$33:$B$776,S$190)+'СЕТ СН'!$F$15</f>
        <v>185.66765984</v>
      </c>
      <c r="T200" s="36">
        <f>SUMIFS(СВЦЭМ!$F$33:$F$776,СВЦЭМ!$A$33:$A$776,$A200,СВЦЭМ!$B$33:$B$776,T$190)+'СЕТ СН'!$F$15</f>
        <v>181.01770579000001</v>
      </c>
      <c r="U200" s="36">
        <f>SUMIFS(СВЦЭМ!$F$33:$F$776,СВЦЭМ!$A$33:$A$776,$A200,СВЦЭМ!$B$33:$B$776,U$190)+'СЕТ СН'!$F$15</f>
        <v>172.01958754</v>
      </c>
      <c r="V200" s="36">
        <f>SUMIFS(СВЦЭМ!$F$33:$F$776,СВЦЭМ!$A$33:$A$776,$A200,СВЦЭМ!$B$33:$B$776,V$190)+'СЕТ СН'!$F$15</f>
        <v>169.602947</v>
      </c>
      <c r="W200" s="36">
        <f>SUMIFS(СВЦЭМ!$F$33:$F$776,СВЦЭМ!$A$33:$A$776,$A200,СВЦЭМ!$B$33:$B$776,W$190)+'СЕТ СН'!$F$15</f>
        <v>170.33624861999999</v>
      </c>
      <c r="X200" s="36">
        <f>SUMIFS(СВЦЭМ!$F$33:$F$776,СВЦЭМ!$A$33:$A$776,$A200,СВЦЭМ!$B$33:$B$776,X$190)+'СЕТ СН'!$F$15</f>
        <v>180.47331161</v>
      </c>
      <c r="Y200" s="36">
        <f>SUMIFS(СВЦЭМ!$F$33:$F$776,СВЦЭМ!$A$33:$A$776,$A200,СВЦЭМ!$B$33:$B$776,Y$190)+'СЕТ СН'!$F$15</f>
        <v>191.4287497</v>
      </c>
    </row>
    <row r="201" spans="1:25" ht="15.75" x14ac:dyDescent="0.2">
      <c r="A201" s="35">
        <f t="shared" si="5"/>
        <v>43535</v>
      </c>
      <c r="B201" s="36">
        <f>SUMIFS(СВЦЭМ!$F$33:$F$776,СВЦЭМ!$A$33:$A$776,$A201,СВЦЭМ!$B$33:$B$776,B$190)+'СЕТ СН'!$F$15</f>
        <v>198.20900186</v>
      </c>
      <c r="C201" s="36">
        <f>SUMIFS(СВЦЭМ!$F$33:$F$776,СВЦЭМ!$A$33:$A$776,$A201,СВЦЭМ!$B$33:$B$776,C$190)+'СЕТ СН'!$F$15</f>
        <v>200.15597072</v>
      </c>
      <c r="D201" s="36">
        <f>SUMIFS(СВЦЭМ!$F$33:$F$776,СВЦЭМ!$A$33:$A$776,$A201,СВЦЭМ!$B$33:$B$776,D$190)+'СЕТ СН'!$F$15</f>
        <v>205.54551509000001</v>
      </c>
      <c r="E201" s="36">
        <f>SUMIFS(СВЦЭМ!$F$33:$F$776,СВЦЭМ!$A$33:$A$776,$A201,СВЦЭМ!$B$33:$B$776,E$190)+'СЕТ СН'!$F$15</f>
        <v>205.00956242999999</v>
      </c>
      <c r="F201" s="36">
        <f>SUMIFS(СВЦЭМ!$F$33:$F$776,СВЦЭМ!$A$33:$A$776,$A201,СВЦЭМ!$B$33:$B$776,F$190)+'СЕТ СН'!$F$15</f>
        <v>205.87056340000001</v>
      </c>
      <c r="G201" s="36">
        <f>SUMIFS(СВЦЭМ!$F$33:$F$776,СВЦЭМ!$A$33:$A$776,$A201,СВЦЭМ!$B$33:$B$776,G$190)+'СЕТ СН'!$F$15</f>
        <v>207.64798476000001</v>
      </c>
      <c r="H201" s="36">
        <f>SUMIFS(СВЦЭМ!$F$33:$F$776,СВЦЭМ!$A$33:$A$776,$A201,СВЦЭМ!$B$33:$B$776,H$190)+'СЕТ СН'!$F$15</f>
        <v>200.75011355999999</v>
      </c>
      <c r="I201" s="36">
        <f>SUMIFS(СВЦЭМ!$F$33:$F$776,СВЦЭМ!$A$33:$A$776,$A201,СВЦЭМ!$B$33:$B$776,I$190)+'СЕТ СН'!$F$15</f>
        <v>197.8936807</v>
      </c>
      <c r="J201" s="36">
        <f>SUMIFS(СВЦЭМ!$F$33:$F$776,СВЦЭМ!$A$33:$A$776,$A201,СВЦЭМ!$B$33:$B$776,J$190)+'СЕТ СН'!$F$15</f>
        <v>192.50003728999999</v>
      </c>
      <c r="K201" s="36">
        <f>SUMIFS(СВЦЭМ!$F$33:$F$776,СВЦЭМ!$A$33:$A$776,$A201,СВЦЭМ!$B$33:$B$776,K$190)+'СЕТ СН'!$F$15</f>
        <v>182.08411047999999</v>
      </c>
      <c r="L201" s="36">
        <f>SUMIFS(СВЦЭМ!$F$33:$F$776,СВЦЭМ!$A$33:$A$776,$A201,СВЦЭМ!$B$33:$B$776,L$190)+'СЕТ СН'!$F$15</f>
        <v>182.96825061999999</v>
      </c>
      <c r="M201" s="36">
        <f>SUMIFS(СВЦЭМ!$F$33:$F$776,СВЦЭМ!$A$33:$A$776,$A201,СВЦЭМ!$B$33:$B$776,M$190)+'СЕТ СН'!$F$15</f>
        <v>186.91671582000001</v>
      </c>
      <c r="N201" s="36">
        <f>SUMIFS(СВЦЭМ!$F$33:$F$776,СВЦЭМ!$A$33:$A$776,$A201,СВЦЭМ!$B$33:$B$776,N$190)+'СЕТ СН'!$F$15</f>
        <v>194.95230641000001</v>
      </c>
      <c r="O201" s="36">
        <f>SUMIFS(СВЦЭМ!$F$33:$F$776,СВЦЭМ!$A$33:$A$776,$A201,СВЦЭМ!$B$33:$B$776,O$190)+'СЕТ СН'!$F$15</f>
        <v>197.84500427</v>
      </c>
      <c r="P201" s="36">
        <f>SUMIFS(СВЦЭМ!$F$33:$F$776,СВЦЭМ!$A$33:$A$776,$A201,СВЦЭМ!$B$33:$B$776,P$190)+'СЕТ СН'!$F$15</f>
        <v>200.08932146999999</v>
      </c>
      <c r="Q201" s="36">
        <f>SUMIFS(СВЦЭМ!$F$33:$F$776,СВЦЭМ!$A$33:$A$776,$A201,СВЦЭМ!$B$33:$B$776,Q$190)+'СЕТ СН'!$F$15</f>
        <v>200.19611065000001</v>
      </c>
      <c r="R201" s="36">
        <f>SUMIFS(СВЦЭМ!$F$33:$F$776,СВЦЭМ!$A$33:$A$776,$A201,СВЦЭМ!$B$33:$B$776,R$190)+'СЕТ СН'!$F$15</f>
        <v>195.95455670999999</v>
      </c>
      <c r="S201" s="36">
        <f>SUMIFS(СВЦЭМ!$F$33:$F$776,СВЦЭМ!$A$33:$A$776,$A201,СВЦЭМ!$B$33:$B$776,S$190)+'СЕТ СН'!$F$15</f>
        <v>195.27363607000001</v>
      </c>
      <c r="T201" s="36">
        <f>SUMIFS(СВЦЭМ!$F$33:$F$776,СВЦЭМ!$A$33:$A$776,$A201,СВЦЭМ!$B$33:$B$776,T$190)+'СЕТ СН'!$F$15</f>
        <v>191.20161329000001</v>
      </c>
      <c r="U201" s="36">
        <f>SUMIFS(СВЦЭМ!$F$33:$F$776,СВЦЭМ!$A$33:$A$776,$A201,СВЦЭМ!$B$33:$B$776,U$190)+'СЕТ СН'!$F$15</f>
        <v>178.56064386</v>
      </c>
      <c r="V201" s="36">
        <f>SUMIFS(СВЦЭМ!$F$33:$F$776,СВЦЭМ!$A$33:$A$776,$A201,СВЦЭМ!$B$33:$B$776,V$190)+'СЕТ СН'!$F$15</f>
        <v>175.67528095</v>
      </c>
      <c r="W201" s="36">
        <f>SUMIFS(СВЦЭМ!$F$33:$F$776,СВЦЭМ!$A$33:$A$776,$A201,СВЦЭМ!$B$33:$B$776,W$190)+'СЕТ СН'!$F$15</f>
        <v>175.22203801000001</v>
      </c>
      <c r="X201" s="36">
        <f>SUMIFS(СВЦЭМ!$F$33:$F$776,СВЦЭМ!$A$33:$A$776,$A201,СВЦЭМ!$B$33:$B$776,X$190)+'СЕТ СН'!$F$15</f>
        <v>178.43869874000001</v>
      </c>
      <c r="Y201" s="36">
        <f>SUMIFS(СВЦЭМ!$F$33:$F$776,СВЦЭМ!$A$33:$A$776,$A201,СВЦЭМ!$B$33:$B$776,Y$190)+'СЕТ СН'!$F$15</f>
        <v>187.18566593</v>
      </c>
    </row>
    <row r="202" spans="1:25" ht="15.75" x14ac:dyDescent="0.2">
      <c r="A202" s="35">
        <f t="shared" si="5"/>
        <v>43536</v>
      </c>
      <c r="B202" s="36">
        <f>SUMIFS(СВЦЭМ!$F$33:$F$776,СВЦЭМ!$A$33:$A$776,$A202,СВЦЭМ!$B$33:$B$776,B$190)+'СЕТ СН'!$F$15</f>
        <v>203.30365917</v>
      </c>
      <c r="C202" s="36">
        <f>SUMIFS(СВЦЭМ!$F$33:$F$776,СВЦЭМ!$A$33:$A$776,$A202,СВЦЭМ!$B$33:$B$776,C$190)+'СЕТ СН'!$F$15</f>
        <v>206.30599125000001</v>
      </c>
      <c r="D202" s="36">
        <f>SUMIFS(СВЦЭМ!$F$33:$F$776,СВЦЭМ!$A$33:$A$776,$A202,СВЦЭМ!$B$33:$B$776,D$190)+'СЕТ СН'!$F$15</f>
        <v>209.4319012</v>
      </c>
      <c r="E202" s="36">
        <f>SUMIFS(СВЦЭМ!$F$33:$F$776,СВЦЭМ!$A$33:$A$776,$A202,СВЦЭМ!$B$33:$B$776,E$190)+'СЕТ СН'!$F$15</f>
        <v>211.82041362000001</v>
      </c>
      <c r="F202" s="36">
        <f>SUMIFS(СВЦЭМ!$F$33:$F$776,СВЦЭМ!$A$33:$A$776,$A202,СВЦЭМ!$B$33:$B$776,F$190)+'СЕТ СН'!$F$15</f>
        <v>211.77920047000001</v>
      </c>
      <c r="G202" s="36">
        <f>SUMIFS(СВЦЭМ!$F$33:$F$776,СВЦЭМ!$A$33:$A$776,$A202,СВЦЭМ!$B$33:$B$776,G$190)+'СЕТ СН'!$F$15</f>
        <v>208.08270335</v>
      </c>
      <c r="H202" s="36">
        <f>SUMIFS(СВЦЭМ!$F$33:$F$776,СВЦЭМ!$A$33:$A$776,$A202,СВЦЭМ!$B$33:$B$776,H$190)+'СЕТ СН'!$F$15</f>
        <v>201.05318926999999</v>
      </c>
      <c r="I202" s="36">
        <f>SUMIFS(СВЦЭМ!$F$33:$F$776,СВЦЭМ!$A$33:$A$776,$A202,СВЦЭМ!$B$33:$B$776,I$190)+'СЕТ СН'!$F$15</f>
        <v>190.22133639</v>
      </c>
      <c r="J202" s="36">
        <f>SUMIFS(СВЦЭМ!$F$33:$F$776,СВЦЭМ!$A$33:$A$776,$A202,СВЦЭМ!$B$33:$B$776,J$190)+'СЕТ СН'!$F$15</f>
        <v>181.43443267999999</v>
      </c>
      <c r="K202" s="36">
        <f>SUMIFS(СВЦЭМ!$F$33:$F$776,СВЦЭМ!$A$33:$A$776,$A202,СВЦЭМ!$B$33:$B$776,K$190)+'СЕТ СН'!$F$15</f>
        <v>178.17001988999999</v>
      </c>
      <c r="L202" s="36">
        <f>SUMIFS(СВЦЭМ!$F$33:$F$776,СВЦЭМ!$A$33:$A$776,$A202,СВЦЭМ!$B$33:$B$776,L$190)+'СЕТ СН'!$F$15</f>
        <v>177.12928855000001</v>
      </c>
      <c r="M202" s="36">
        <f>SUMIFS(СВЦЭМ!$F$33:$F$776,СВЦЭМ!$A$33:$A$776,$A202,СВЦЭМ!$B$33:$B$776,M$190)+'СЕТ СН'!$F$15</f>
        <v>182.84171411</v>
      </c>
      <c r="N202" s="36">
        <f>SUMIFS(СВЦЭМ!$F$33:$F$776,СВЦЭМ!$A$33:$A$776,$A202,СВЦЭМ!$B$33:$B$776,N$190)+'СЕТ СН'!$F$15</f>
        <v>188.44855193999999</v>
      </c>
      <c r="O202" s="36">
        <f>SUMIFS(СВЦЭМ!$F$33:$F$776,СВЦЭМ!$A$33:$A$776,$A202,СВЦЭМ!$B$33:$B$776,O$190)+'СЕТ СН'!$F$15</f>
        <v>192.0561773</v>
      </c>
      <c r="P202" s="36">
        <f>SUMIFS(СВЦЭМ!$F$33:$F$776,СВЦЭМ!$A$33:$A$776,$A202,СВЦЭМ!$B$33:$B$776,P$190)+'СЕТ СН'!$F$15</f>
        <v>192.73313164999999</v>
      </c>
      <c r="Q202" s="36">
        <f>SUMIFS(СВЦЭМ!$F$33:$F$776,СВЦЭМ!$A$33:$A$776,$A202,СВЦЭМ!$B$33:$B$776,Q$190)+'СЕТ СН'!$F$15</f>
        <v>190.91773806</v>
      </c>
      <c r="R202" s="36">
        <f>SUMIFS(СВЦЭМ!$F$33:$F$776,СВЦЭМ!$A$33:$A$776,$A202,СВЦЭМ!$B$33:$B$776,R$190)+'СЕТ СН'!$F$15</f>
        <v>187.04254366000001</v>
      </c>
      <c r="S202" s="36">
        <f>SUMIFS(СВЦЭМ!$F$33:$F$776,СВЦЭМ!$A$33:$A$776,$A202,СВЦЭМ!$B$33:$B$776,S$190)+'СЕТ СН'!$F$15</f>
        <v>179.97253727</v>
      </c>
      <c r="T202" s="36">
        <f>SUMIFS(СВЦЭМ!$F$33:$F$776,СВЦЭМ!$A$33:$A$776,$A202,СВЦЭМ!$B$33:$B$776,T$190)+'СЕТ СН'!$F$15</f>
        <v>175.48108637999999</v>
      </c>
      <c r="U202" s="36">
        <f>SUMIFS(СВЦЭМ!$F$33:$F$776,СВЦЭМ!$A$33:$A$776,$A202,СВЦЭМ!$B$33:$B$776,U$190)+'СЕТ СН'!$F$15</f>
        <v>173.73778901</v>
      </c>
      <c r="V202" s="36">
        <f>SUMIFS(СВЦЭМ!$F$33:$F$776,СВЦЭМ!$A$33:$A$776,$A202,СВЦЭМ!$B$33:$B$776,V$190)+'СЕТ СН'!$F$15</f>
        <v>177.10942804999999</v>
      </c>
      <c r="W202" s="36">
        <f>SUMIFS(СВЦЭМ!$F$33:$F$776,СВЦЭМ!$A$33:$A$776,$A202,СВЦЭМ!$B$33:$B$776,W$190)+'СЕТ СН'!$F$15</f>
        <v>184.91276550000001</v>
      </c>
      <c r="X202" s="36">
        <f>SUMIFS(СВЦЭМ!$F$33:$F$776,СВЦЭМ!$A$33:$A$776,$A202,СВЦЭМ!$B$33:$B$776,X$190)+'СЕТ СН'!$F$15</f>
        <v>198.34579687999999</v>
      </c>
      <c r="Y202" s="36">
        <f>SUMIFS(СВЦЭМ!$F$33:$F$776,СВЦЭМ!$A$33:$A$776,$A202,СВЦЭМ!$B$33:$B$776,Y$190)+'СЕТ СН'!$F$15</f>
        <v>204.42747664000001</v>
      </c>
    </row>
    <row r="203" spans="1:25" ht="15.75" x14ac:dyDescent="0.2">
      <c r="A203" s="35">
        <f t="shared" si="5"/>
        <v>43537</v>
      </c>
      <c r="B203" s="36">
        <f>SUMIFS(СВЦЭМ!$F$33:$F$776,СВЦЭМ!$A$33:$A$776,$A203,СВЦЭМ!$B$33:$B$776,B$190)+'СЕТ СН'!$F$15</f>
        <v>206.30688739999999</v>
      </c>
      <c r="C203" s="36">
        <f>SUMIFS(СВЦЭМ!$F$33:$F$776,СВЦЭМ!$A$33:$A$776,$A203,СВЦЭМ!$B$33:$B$776,C$190)+'СЕТ СН'!$F$15</f>
        <v>212.57994257999999</v>
      </c>
      <c r="D203" s="36">
        <f>SUMIFS(СВЦЭМ!$F$33:$F$776,СВЦЭМ!$A$33:$A$776,$A203,СВЦЭМ!$B$33:$B$776,D$190)+'СЕТ СН'!$F$15</f>
        <v>216.14857373000001</v>
      </c>
      <c r="E203" s="36">
        <f>SUMIFS(СВЦЭМ!$F$33:$F$776,СВЦЭМ!$A$33:$A$776,$A203,СВЦЭМ!$B$33:$B$776,E$190)+'СЕТ СН'!$F$15</f>
        <v>217.81797126000001</v>
      </c>
      <c r="F203" s="36">
        <f>SUMIFS(СВЦЭМ!$F$33:$F$776,СВЦЭМ!$A$33:$A$776,$A203,СВЦЭМ!$B$33:$B$776,F$190)+'СЕТ СН'!$F$15</f>
        <v>219.61688146</v>
      </c>
      <c r="G203" s="36">
        <f>SUMIFS(СВЦЭМ!$F$33:$F$776,СВЦЭМ!$A$33:$A$776,$A203,СВЦЭМ!$B$33:$B$776,G$190)+'СЕТ СН'!$F$15</f>
        <v>217.88408339</v>
      </c>
      <c r="H203" s="36">
        <f>SUMIFS(СВЦЭМ!$F$33:$F$776,СВЦЭМ!$A$33:$A$776,$A203,СВЦЭМ!$B$33:$B$776,H$190)+'СЕТ СН'!$F$15</f>
        <v>207.9436441</v>
      </c>
      <c r="I203" s="36">
        <f>SUMIFS(СВЦЭМ!$F$33:$F$776,СВЦЭМ!$A$33:$A$776,$A203,СВЦЭМ!$B$33:$B$776,I$190)+'СЕТ СН'!$F$15</f>
        <v>195.23131798</v>
      </c>
      <c r="J203" s="36">
        <f>SUMIFS(СВЦЭМ!$F$33:$F$776,СВЦЭМ!$A$33:$A$776,$A203,СВЦЭМ!$B$33:$B$776,J$190)+'СЕТ СН'!$F$15</f>
        <v>186.00051461999999</v>
      </c>
      <c r="K203" s="36">
        <f>SUMIFS(СВЦЭМ!$F$33:$F$776,СВЦЭМ!$A$33:$A$776,$A203,СВЦЭМ!$B$33:$B$776,K$190)+'СЕТ СН'!$F$15</f>
        <v>178.19381619000001</v>
      </c>
      <c r="L203" s="36">
        <f>SUMIFS(СВЦЭМ!$F$33:$F$776,СВЦЭМ!$A$33:$A$776,$A203,СВЦЭМ!$B$33:$B$776,L$190)+'СЕТ СН'!$F$15</f>
        <v>179.08760457</v>
      </c>
      <c r="M203" s="36">
        <f>SUMIFS(СВЦЭМ!$F$33:$F$776,СВЦЭМ!$A$33:$A$776,$A203,СВЦЭМ!$B$33:$B$776,M$190)+'СЕТ СН'!$F$15</f>
        <v>183.58385476000001</v>
      </c>
      <c r="N203" s="36">
        <f>SUMIFS(СВЦЭМ!$F$33:$F$776,СВЦЭМ!$A$33:$A$776,$A203,СВЦЭМ!$B$33:$B$776,N$190)+'СЕТ СН'!$F$15</f>
        <v>190.30430265000001</v>
      </c>
      <c r="O203" s="36">
        <f>SUMIFS(СВЦЭМ!$F$33:$F$776,СВЦЭМ!$A$33:$A$776,$A203,СВЦЭМ!$B$33:$B$776,O$190)+'СЕТ СН'!$F$15</f>
        <v>193.94676734000001</v>
      </c>
      <c r="P203" s="36">
        <f>SUMIFS(СВЦЭМ!$F$33:$F$776,СВЦЭМ!$A$33:$A$776,$A203,СВЦЭМ!$B$33:$B$776,P$190)+'СЕТ СН'!$F$15</f>
        <v>197.52409244</v>
      </c>
      <c r="Q203" s="36">
        <f>SUMIFS(СВЦЭМ!$F$33:$F$776,СВЦЭМ!$A$33:$A$776,$A203,СВЦЭМ!$B$33:$B$776,Q$190)+'СЕТ СН'!$F$15</f>
        <v>196.07186019</v>
      </c>
      <c r="R203" s="36">
        <f>SUMIFS(СВЦЭМ!$F$33:$F$776,СВЦЭМ!$A$33:$A$776,$A203,СВЦЭМ!$B$33:$B$776,R$190)+'СЕТ СН'!$F$15</f>
        <v>188.50846754</v>
      </c>
      <c r="S203" s="36">
        <f>SUMIFS(СВЦЭМ!$F$33:$F$776,СВЦЭМ!$A$33:$A$776,$A203,СВЦЭМ!$B$33:$B$776,S$190)+'СЕТ СН'!$F$15</f>
        <v>179.18070527</v>
      </c>
      <c r="T203" s="36">
        <f>SUMIFS(СВЦЭМ!$F$33:$F$776,СВЦЭМ!$A$33:$A$776,$A203,СВЦЭМ!$B$33:$B$776,T$190)+'СЕТ СН'!$F$15</f>
        <v>174.87686619999999</v>
      </c>
      <c r="U203" s="36">
        <f>SUMIFS(СВЦЭМ!$F$33:$F$776,СВЦЭМ!$A$33:$A$776,$A203,СВЦЭМ!$B$33:$B$776,U$190)+'СЕТ СН'!$F$15</f>
        <v>172.08095186</v>
      </c>
      <c r="V203" s="36">
        <f>SUMIFS(СВЦЭМ!$F$33:$F$776,СВЦЭМ!$A$33:$A$776,$A203,СВЦЭМ!$B$33:$B$776,V$190)+'СЕТ СН'!$F$15</f>
        <v>171.98397138999999</v>
      </c>
      <c r="W203" s="36">
        <f>SUMIFS(СВЦЭМ!$F$33:$F$776,СВЦЭМ!$A$33:$A$776,$A203,СВЦЭМ!$B$33:$B$776,W$190)+'СЕТ СН'!$F$15</f>
        <v>174.19534537000001</v>
      </c>
      <c r="X203" s="36">
        <f>SUMIFS(СВЦЭМ!$F$33:$F$776,СВЦЭМ!$A$33:$A$776,$A203,СВЦЭМ!$B$33:$B$776,X$190)+'СЕТ СН'!$F$15</f>
        <v>185.58709057999999</v>
      </c>
      <c r="Y203" s="36">
        <f>SUMIFS(СВЦЭМ!$F$33:$F$776,СВЦЭМ!$A$33:$A$776,$A203,СВЦЭМ!$B$33:$B$776,Y$190)+'СЕТ СН'!$F$15</f>
        <v>193.98851074999999</v>
      </c>
    </row>
    <row r="204" spans="1:25" ht="15.75" x14ac:dyDescent="0.2">
      <c r="A204" s="35">
        <f t="shared" si="5"/>
        <v>43538</v>
      </c>
      <c r="B204" s="36">
        <f>SUMIFS(СВЦЭМ!$F$33:$F$776,СВЦЭМ!$A$33:$A$776,$A204,СВЦЭМ!$B$33:$B$776,B$190)+'СЕТ СН'!$F$15</f>
        <v>214.82604599000001</v>
      </c>
      <c r="C204" s="36">
        <f>SUMIFS(СВЦЭМ!$F$33:$F$776,СВЦЭМ!$A$33:$A$776,$A204,СВЦЭМ!$B$33:$B$776,C$190)+'СЕТ СН'!$F$15</f>
        <v>221.78041497000001</v>
      </c>
      <c r="D204" s="36">
        <f>SUMIFS(СВЦЭМ!$F$33:$F$776,СВЦЭМ!$A$33:$A$776,$A204,СВЦЭМ!$B$33:$B$776,D$190)+'СЕТ СН'!$F$15</f>
        <v>224.55746872</v>
      </c>
      <c r="E204" s="36">
        <f>SUMIFS(СВЦЭМ!$F$33:$F$776,СВЦЭМ!$A$33:$A$776,$A204,СВЦЭМ!$B$33:$B$776,E$190)+'СЕТ СН'!$F$15</f>
        <v>223.71015328999999</v>
      </c>
      <c r="F204" s="36">
        <f>SUMIFS(СВЦЭМ!$F$33:$F$776,СВЦЭМ!$A$33:$A$776,$A204,СВЦЭМ!$B$33:$B$776,F$190)+'СЕТ СН'!$F$15</f>
        <v>223.18527563000001</v>
      </c>
      <c r="G204" s="36">
        <f>SUMIFS(СВЦЭМ!$F$33:$F$776,СВЦЭМ!$A$33:$A$776,$A204,СВЦЭМ!$B$33:$B$776,G$190)+'СЕТ СН'!$F$15</f>
        <v>216.78127986999999</v>
      </c>
      <c r="H204" s="36">
        <f>SUMIFS(СВЦЭМ!$F$33:$F$776,СВЦЭМ!$A$33:$A$776,$A204,СВЦЭМ!$B$33:$B$776,H$190)+'СЕТ СН'!$F$15</f>
        <v>205.06186719999999</v>
      </c>
      <c r="I204" s="36">
        <f>SUMIFS(СВЦЭМ!$F$33:$F$776,СВЦЭМ!$A$33:$A$776,$A204,СВЦЭМ!$B$33:$B$776,I$190)+'СЕТ СН'!$F$15</f>
        <v>191.904179</v>
      </c>
      <c r="J204" s="36">
        <f>SUMIFS(СВЦЭМ!$F$33:$F$776,СВЦЭМ!$A$33:$A$776,$A204,СВЦЭМ!$B$33:$B$776,J$190)+'СЕТ СН'!$F$15</f>
        <v>182.77190261999999</v>
      </c>
      <c r="K204" s="36">
        <f>SUMIFS(СВЦЭМ!$F$33:$F$776,СВЦЭМ!$A$33:$A$776,$A204,СВЦЭМ!$B$33:$B$776,K$190)+'СЕТ СН'!$F$15</f>
        <v>178.60726425999999</v>
      </c>
      <c r="L204" s="36">
        <f>SUMIFS(СВЦЭМ!$F$33:$F$776,СВЦЭМ!$A$33:$A$776,$A204,СВЦЭМ!$B$33:$B$776,L$190)+'СЕТ СН'!$F$15</f>
        <v>178.52234113</v>
      </c>
      <c r="M204" s="36">
        <f>SUMIFS(СВЦЭМ!$F$33:$F$776,СВЦЭМ!$A$33:$A$776,$A204,СВЦЭМ!$B$33:$B$776,M$190)+'СЕТ СН'!$F$15</f>
        <v>187.86648547999999</v>
      </c>
      <c r="N204" s="36">
        <f>SUMIFS(СВЦЭМ!$F$33:$F$776,СВЦЭМ!$A$33:$A$776,$A204,СВЦЭМ!$B$33:$B$776,N$190)+'СЕТ СН'!$F$15</f>
        <v>194.90111082000001</v>
      </c>
      <c r="O204" s="36">
        <f>SUMIFS(СВЦЭМ!$F$33:$F$776,СВЦЭМ!$A$33:$A$776,$A204,СВЦЭМ!$B$33:$B$776,O$190)+'СЕТ СН'!$F$15</f>
        <v>196.58873224999999</v>
      </c>
      <c r="P204" s="36">
        <f>SUMIFS(СВЦЭМ!$F$33:$F$776,СВЦЭМ!$A$33:$A$776,$A204,СВЦЭМ!$B$33:$B$776,P$190)+'СЕТ СН'!$F$15</f>
        <v>199.56676974999999</v>
      </c>
      <c r="Q204" s="36">
        <f>SUMIFS(СВЦЭМ!$F$33:$F$776,СВЦЭМ!$A$33:$A$776,$A204,СВЦЭМ!$B$33:$B$776,Q$190)+'СЕТ СН'!$F$15</f>
        <v>199.18855354999999</v>
      </c>
      <c r="R204" s="36">
        <f>SUMIFS(СВЦЭМ!$F$33:$F$776,СВЦЭМ!$A$33:$A$776,$A204,СВЦЭМ!$B$33:$B$776,R$190)+'СЕТ СН'!$F$15</f>
        <v>192.69989595000001</v>
      </c>
      <c r="S204" s="36">
        <f>SUMIFS(СВЦЭМ!$F$33:$F$776,СВЦЭМ!$A$33:$A$776,$A204,СВЦЭМ!$B$33:$B$776,S$190)+'СЕТ СН'!$F$15</f>
        <v>184.04925596000001</v>
      </c>
      <c r="T204" s="36">
        <f>SUMIFS(СВЦЭМ!$F$33:$F$776,СВЦЭМ!$A$33:$A$776,$A204,СВЦЭМ!$B$33:$B$776,T$190)+'СЕТ СН'!$F$15</f>
        <v>178.11473203</v>
      </c>
      <c r="U204" s="36">
        <f>SUMIFS(СВЦЭМ!$F$33:$F$776,СВЦЭМ!$A$33:$A$776,$A204,СВЦЭМ!$B$33:$B$776,U$190)+'СЕТ СН'!$F$15</f>
        <v>169.46696112000001</v>
      </c>
      <c r="V204" s="36">
        <f>SUMIFS(СВЦЭМ!$F$33:$F$776,СВЦЭМ!$A$33:$A$776,$A204,СВЦЭМ!$B$33:$B$776,V$190)+'СЕТ СН'!$F$15</f>
        <v>167.67412121000001</v>
      </c>
      <c r="W204" s="36">
        <f>SUMIFS(СВЦЭМ!$F$33:$F$776,СВЦЭМ!$A$33:$A$776,$A204,СВЦЭМ!$B$33:$B$776,W$190)+'СЕТ СН'!$F$15</f>
        <v>167.26361550999999</v>
      </c>
      <c r="X204" s="36">
        <f>SUMIFS(СВЦЭМ!$F$33:$F$776,СВЦЭМ!$A$33:$A$776,$A204,СВЦЭМ!$B$33:$B$776,X$190)+'СЕТ СН'!$F$15</f>
        <v>171.52058409</v>
      </c>
      <c r="Y204" s="36">
        <f>SUMIFS(СВЦЭМ!$F$33:$F$776,СВЦЭМ!$A$33:$A$776,$A204,СВЦЭМ!$B$33:$B$776,Y$190)+'СЕТ СН'!$F$15</f>
        <v>178.3588962</v>
      </c>
    </row>
    <row r="205" spans="1:25" ht="15.75" x14ac:dyDescent="0.2">
      <c r="A205" s="35">
        <f t="shared" si="5"/>
        <v>43539</v>
      </c>
      <c r="B205" s="36">
        <f>SUMIFS(СВЦЭМ!$F$33:$F$776,СВЦЭМ!$A$33:$A$776,$A205,СВЦЭМ!$B$33:$B$776,B$190)+'СЕТ СН'!$F$15</f>
        <v>206.9318553</v>
      </c>
      <c r="C205" s="36">
        <f>SUMIFS(СВЦЭМ!$F$33:$F$776,СВЦЭМ!$A$33:$A$776,$A205,СВЦЭМ!$B$33:$B$776,C$190)+'СЕТ СН'!$F$15</f>
        <v>220.40825681999999</v>
      </c>
      <c r="D205" s="36">
        <f>SUMIFS(СВЦЭМ!$F$33:$F$776,СВЦЭМ!$A$33:$A$776,$A205,СВЦЭМ!$B$33:$B$776,D$190)+'СЕТ СН'!$F$15</f>
        <v>220.64565275999999</v>
      </c>
      <c r="E205" s="36">
        <f>SUMIFS(СВЦЭМ!$F$33:$F$776,СВЦЭМ!$A$33:$A$776,$A205,СВЦЭМ!$B$33:$B$776,E$190)+'СЕТ СН'!$F$15</f>
        <v>222.32842117000001</v>
      </c>
      <c r="F205" s="36">
        <f>SUMIFS(СВЦЭМ!$F$33:$F$776,СВЦЭМ!$A$33:$A$776,$A205,СВЦЭМ!$B$33:$B$776,F$190)+'СЕТ СН'!$F$15</f>
        <v>220.75301238</v>
      </c>
      <c r="G205" s="36">
        <f>SUMIFS(СВЦЭМ!$F$33:$F$776,СВЦЭМ!$A$33:$A$776,$A205,СВЦЭМ!$B$33:$B$776,G$190)+'СЕТ СН'!$F$15</f>
        <v>215.47117331000001</v>
      </c>
      <c r="H205" s="36">
        <f>SUMIFS(СВЦЭМ!$F$33:$F$776,СВЦЭМ!$A$33:$A$776,$A205,СВЦЭМ!$B$33:$B$776,H$190)+'СЕТ СН'!$F$15</f>
        <v>205.46331549999999</v>
      </c>
      <c r="I205" s="36">
        <f>SUMIFS(СВЦЭМ!$F$33:$F$776,СВЦЭМ!$A$33:$A$776,$A205,СВЦЭМ!$B$33:$B$776,I$190)+'СЕТ СН'!$F$15</f>
        <v>195.68132600000001</v>
      </c>
      <c r="J205" s="36">
        <f>SUMIFS(СВЦЭМ!$F$33:$F$776,СВЦЭМ!$A$33:$A$776,$A205,СВЦЭМ!$B$33:$B$776,J$190)+'СЕТ СН'!$F$15</f>
        <v>188.17484884000001</v>
      </c>
      <c r="K205" s="36">
        <f>SUMIFS(СВЦЭМ!$F$33:$F$776,СВЦЭМ!$A$33:$A$776,$A205,СВЦЭМ!$B$33:$B$776,K$190)+'СЕТ СН'!$F$15</f>
        <v>187.51858286000001</v>
      </c>
      <c r="L205" s="36">
        <f>SUMIFS(СВЦЭМ!$F$33:$F$776,СВЦЭМ!$A$33:$A$776,$A205,СВЦЭМ!$B$33:$B$776,L$190)+'СЕТ СН'!$F$15</f>
        <v>188.90192257000001</v>
      </c>
      <c r="M205" s="36">
        <f>SUMIFS(СВЦЭМ!$F$33:$F$776,СВЦЭМ!$A$33:$A$776,$A205,СВЦЭМ!$B$33:$B$776,M$190)+'СЕТ СН'!$F$15</f>
        <v>191.77366283999999</v>
      </c>
      <c r="N205" s="36">
        <f>SUMIFS(СВЦЭМ!$F$33:$F$776,СВЦЭМ!$A$33:$A$776,$A205,СВЦЭМ!$B$33:$B$776,N$190)+'СЕТ СН'!$F$15</f>
        <v>192.20600118999999</v>
      </c>
      <c r="O205" s="36">
        <f>SUMIFS(СВЦЭМ!$F$33:$F$776,СВЦЭМ!$A$33:$A$776,$A205,СВЦЭМ!$B$33:$B$776,O$190)+'СЕТ СН'!$F$15</f>
        <v>194.47969864000001</v>
      </c>
      <c r="P205" s="36">
        <f>SUMIFS(СВЦЭМ!$F$33:$F$776,СВЦЭМ!$A$33:$A$776,$A205,СВЦЭМ!$B$33:$B$776,P$190)+'СЕТ СН'!$F$15</f>
        <v>199.47144900999999</v>
      </c>
      <c r="Q205" s="36">
        <f>SUMIFS(СВЦЭМ!$F$33:$F$776,СВЦЭМ!$A$33:$A$776,$A205,СВЦЭМ!$B$33:$B$776,Q$190)+'СЕТ СН'!$F$15</f>
        <v>192.32021229</v>
      </c>
      <c r="R205" s="36">
        <f>SUMIFS(СВЦЭМ!$F$33:$F$776,СВЦЭМ!$A$33:$A$776,$A205,СВЦЭМ!$B$33:$B$776,R$190)+'СЕТ СН'!$F$15</f>
        <v>184.35666796999999</v>
      </c>
      <c r="S205" s="36">
        <f>SUMIFS(СВЦЭМ!$F$33:$F$776,СВЦЭМ!$A$33:$A$776,$A205,СВЦЭМ!$B$33:$B$776,S$190)+'СЕТ СН'!$F$15</f>
        <v>175.42655207999999</v>
      </c>
      <c r="T205" s="36">
        <f>SUMIFS(СВЦЭМ!$F$33:$F$776,СВЦЭМ!$A$33:$A$776,$A205,СВЦЭМ!$B$33:$B$776,T$190)+'СЕТ СН'!$F$15</f>
        <v>173.18562194</v>
      </c>
      <c r="U205" s="36">
        <f>SUMIFS(СВЦЭМ!$F$33:$F$776,СВЦЭМ!$A$33:$A$776,$A205,СВЦЭМ!$B$33:$B$776,U$190)+'СЕТ СН'!$F$15</f>
        <v>171.38043862999999</v>
      </c>
      <c r="V205" s="36">
        <f>SUMIFS(СВЦЭМ!$F$33:$F$776,СВЦЭМ!$A$33:$A$776,$A205,СВЦЭМ!$B$33:$B$776,V$190)+'СЕТ СН'!$F$15</f>
        <v>171.94259167999999</v>
      </c>
      <c r="W205" s="36">
        <f>SUMIFS(СВЦЭМ!$F$33:$F$776,СВЦЭМ!$A$33:$A$776,$A205,СВЦЭМ!$B$33:$B$776,W$190)+'СЕТ СН'!$F$15</f>
        <v>172.93763659000001</v>
      </c>
      <c r="X205" s="36">
        <f>SUMIFS(СВЦЭМ!$F$33:$F$776,СВЦЭМ!$A$33:$A$776,$A205,СВЦЭМ!$B$33:$B$776,X$190)+'СЕТ СН'!$F$15</f>
        <v>178.45793014</v>
      </c>
      <c r="Y205" s="36">
        <f>SUMIFS(СВЦЭМ!$F$33:$F$776,СВЦЭМ!$A$33:$A$776,$A205,СВЦЭМ!$B$33:$B$776,Y$190)+'СЕТ СН'!$F$15</f>
        <v>187.23870054</v>
      </c>
    </row>
    <row r="206" spans="1:25" ht="15.75" x14ac:dyDescent="0.2">
      <c r="A206" s="35">
        <f t="shared" si="5"/>
        <v>43540</v>
      </c>
      <c r="B206" s="36">
        <f>SUMIFS(СВЦЭМ!$F$33:$F$776,СВЦЭМ!$A$33:$A$776,$A206,СВЦЭМ!$B$33:$B$776,B$190)+'СЕТ СН'!$F$15</f>
        <v>196.7239898</v>
      </c>
      <c r="C206" s="36">
        <f>SUMIFS(СВЦЭМ!$F$33:$F$776,СВЦЭМ!$A$33:$A$776,$A206,СВЦЭМ!$B$33:$B$776,C$190)+'СЕТ СН'!$F$15</f>
        <v>205.07364937</v>
      </c>
      <c r="D206" s="36">
        <f>SUMIFS(СВЦЭМ!$F$33:$F$776,СВЦЭМ!$A$33:$A$776,$A206,СВЦЭМ!$B$33:$B$776,D$190)+'СЕТ СН'!$F$15</f>
        <v>211.12738561</v>
      </c>
      <c r="E206" s="36">
        <f>SUMIFS(СВЦЭМ!$F$33:$F$776,СВЦЭМ!$A$33:$A$776,$A206,СВЦЭМ!$B$33:$B$776,E$190)+'СЕТ СН'!$F$15</f>
        <v>212.31686783000001</v>
      </c>
      <c r="F206" s="36">
        <f>SUMIFS(СВЦЭМ!$F$33:$F$776,СВЦЭМ!$A$33:$A$776,$A206,СВЦЭМ!$B$33:$B$776,F$190)+'СЕТ СН'!$F$15</f>
        <v>216.05258173000001</v>
      </c>
      <c r="G206" s="36">
        <f>SUMIFS(СВЦЭМ!$F$33:$F$776,СВЦЭМ!$A$33:$A$776,$A206,СВЦЭМ!$B$33:$B$776,G$190)+'СЕТ СН'!$F$15</f>
        <v>213.90972088999999</v>
      </c>
      <c r="H206" s="36">
        <f>SUMIFS(СВЦЭМ!$F$33:$F$776,СВЦЭМ!$A$33:$A$776,$A206,СВЦЭМ!$B$33:$B$776,H$190)+'СЕТ СН'!$F$15</f>
        <v>207.53852817000001</v>
      </c>
      <c r="I206" s="36">
        <f>SUMIFS(СВЦЭМ!$F$33:$F$776,СВЦЭМ!$A$33:$A$776,$A206,СВЦЭМ!$B$33:$B$776,I$190)+'СЕТ СН'!$F$15</f>
        <v>192.5040065</v>
      </c>
      <c r="J206" s="36">
        <f>SUMIFS(СВЦЭМ!$F$33:$F$776,СВЦЭМ!$A$33:$A$776,$A206,СВЦЭМ!$B$33:$B$776,J$190)+'СЕТ СН'!$F$15</f>
        <v>176.67973834</v>
      </c>
      <c r="K206" s="36">
        <f>SUMIFS(СВЦЭМ!$F$33:$F$776,СВЦЭМ!$A$33:$A$776,$A206,СВЦЭМ!$B$33:$B$776,K$190)+'СЕТ СН'!$F$15</f>
        <v>173.75692289</v>
      </c>
      <c r="L206" s="36">
        <f>SUMIFS(СВЦЭМ!$F$33:$F$776,СВЦЭМ!$A$33:$A$776,$A206,СВЦЭМ!$B$33:$B$776,L$190)+'СЕТ СН'!$F$15</f>
        <v>177.49461633999999</v>
      </c>
      <c r="M206" s="36">
        <f>SUMIFS(СВЦЭМ!$F$33:$F$776,СВЦЭМ!$A$33:$A$776,$A206,СВЦЭМ!$B$33:$B$776,M$190)+'СЕТ СН'!$F$15</f>
        <v>184.40520612</v>
      </c>
      <c r="N206" s="36">
        <f>SUMIFS(СВЦЭМ!$F$33:$F$776,СВЦЭМ!$A$33:$A$776,$A206,СВЦЭМ!$B$33:$B$776,N$190)+'СЕТ СН'!$F$15</f>
        <v>191.80007800000001</v>
      </c>
      <c r="O206" s="36">
        <f>SUMIFS(СВЦЭМ!$F$33:$F$776,СВЦЭМ!$A$33:$A$776,$A206,СВЦЭМ!$B$33:$B$776,O$190)+'СЕТ СН'!$F$15</f>
        <v>195.17729009000001</v>
      </c>
      <c r="P206" s="36">
        <f>SUMIFS(СВЦЭМ!$F$33:$F$776,СВЦЭМ!$A$33:$A$776,$A206,СВЦЭМ!$B$33:$B$776,P$190)+'СЕТ СН'!$F$15</f>
        <v>193.55665715000001</v>
      </c>
      <c r="Q206" s="36">
        <f>SUMIFS(СВЦЭМ!$F$33:$F$776,СВЦЭМ!$A$33:$A$776,$A206,СВЦЭМ!$B$33:$B$776,Q$190)+'СЕТ СН'!$F$15</f>
        <v>194.39792969000001</v>
      </c>
      <c r="R206" s="36">
        <f>SUMIFS(СВЦЭМ!$F$33:$F$776,СВЦЭМ!$A$33:$A$776,$A206,СВЦЭМ!$B$33:$B$776,R$190)+'СЕТ СН'!$F$15</f>
        <v>189.34063373999999</v>
      </c>
      <c r="S206" s="36">
        <f>SUMIFS(СВЦЭМ!$F$33:$F$776,СВЦЭМ!$A$33:$A$776,$A206,СВЦЭМ!$B$33:$B$776,S$190)+'СЕТ СН'!$F$15</f>
        <v>179.21416715999999</v>
      </c>
      <c r="T206" s="36">
        <f>SUMIFS(СВЦЭМ!$F$33:$F$776,СВЦЭМ!$A$33:$A$776,$A206,СВЦЭМ!$B$33:$B$776,T$190)+'СЕТ СН'!$F$15</f>
        <v>176.10375522000001</v>
      </c>
      <c r="U206" s="36">
        <f>SUMIFS(СВЦЭМ!$F$33:$F$776,СВЦЭМ!$A$33:$A$776,$A206,СВЦЭМ!$B$33:$B$776,U$190)+'СЕТ СН'!$F$15</f>
        <v>172.45094066999999</v>
      </c>
      <c r="V206" s="36">
        <f>SUMIFS(СВЦЭМ!$F$33:$F$776,СВЦЭМ!$A$33:$A$776,$A206,СВЦЭМ!$B$33:$B$776,V$190)+'СЕТ СН'!$F$15</f>
        <v>168.67553171</v>
      </c>
      <c r="W206" s="36">
        <f>SUMIFS(СВЦЭМ!$F$33:$F$776,СВЦЭМ!$A$33:$A$776,$A206,СВЦЭМ!$B$33:$B$776,W$190)+'СЕТ СН'!$F$15</f>
        <v>170.92295938000001</v>
      </c>
      <c r="X206" s="36">
        <f>SUMIFS(СВЦЭМ!$F$33:$F$776,СВЦЭМ!$A$33:$A$776,$A206,СВЦЭМ!$B$33:$B$776,X$190)+'СЕТ СН'!$F$15</f>
        <v>179.49156203999999</v>
      </c>
      <c r="Y206" s="36">
        <f>SUMIFS(СВЦЭМ!$F$33:$F$776,СВЦЭМ!$A$33:$A$776,$A206,СВЦЭМ!$B$33:$B$776,Y$190)+'СЕТ СН'!$F$15</f>
        <v>189.97468757999999</v>
      </c>
    </row>
    <row r="207" spans="1:25" ht="15.75" x14ac:dyDescent="0.2">
      <c r="A207" s="35">
        <f t="shared" si="5"/>
        <v>43541</v>
      </c>
      <c r="B207" s="36">
        <f>SUMIFS(СВЦЭМ!$F$33:$F$776,СВЦЭМ!$A$33:$A$776,$A207,СВЦЭМ!$B$33:$B$776,B$190)+'СЕТ СН'!$F$15</f>
        <v>198.48652623000001</v>
      </c>
      <c r="C207" s="36">
        <f>SUMIFS(СВЦЭМ!$F$33:$F$776,СВЦЭМ!$A$33:$A$776,$A207,СВЦЭМ!$B$33:$B$776,C$190)+'СЕТ СН'!$F$15</f>
        <v>205.66626947</v>
      </c>
      <c r="D207" s="36">
        <f>SUMIFS(СВЦЭМ!$F$33:$F$776,СВЦЭМ!$A$33:$A$776,$A207,СВЦЭМ!$B$33:$B$776,D$190)+'СЕТ СН'!$F$15</f>
        <v>207.42257925000001</v>
      </c>
      <c r="E207" s="36">
        <f>SUMIFS(СВЦЭМ!$F$33:$F$776,СВЦЭМ!$A$33:$A$776,$A207,СВЦЭМ!$B$33:$B$776,E$190)+'СЕТ СН'!$F$15</f>
        <v>208.53586043999999</v>
      </c>
      <c r="F207" s="36">
        <f>SUMIFS(СВЦЭМ!$F$33:$F$776,СВЦЭМ!$A$33:$A$776,$A207,СВЦЭМ!$B$33:$B$776,F$190)+'СЕТ СН'!$F$15</f>
        <v>212.41027405</v>
      </c>
      <c r="G207" s="36">
        <f>SUMIFS(СВЦЭМ!$F$33:$F$776,СВЦЭМ!$A$33:$A$776,$A207,СВЦЭМ!$B$33:$B$776,G$190)+'СЕТ СН'!$F$15</f>
        <v>215.36656382999999</v>
      </c>
      <c r="H207" s="36">
        <f>SUMIFS(СВЦЭМ!$F$33:$F$776,СВЦЭМ!$A$33:$A$776,$A207,СВЦЭМ!$B$33:$B$776,H$190)+'СЕТ СН'!$F$15</f>
        <v>205.19241389000001</v>
      </c>
      <c r="I207" s="36">
        <f>SUMIFS(СВЦЭМ!$F$33:$F$776,СВЦЭМ!$A$33:$A$776,$A207,СВЦЭМ!$B$33:$B$776,I$190)+'СЕТ СН'!$F$15</f>
        <v>193.69760402</v>
      </c>
      <c r="J207" s="36">
        <f>SUMIFS(СВЦЭМ!$F$33:$F$776,СВЦЭМ!$A$33:$A$776,$A207,СВЦЭМ!$B$33:$B$776,J$190)+'СЕТ СН'!$F$15</f>
        <v>181.92877777000001</v>
      </c>
      <c r="K207" s="36">
        <f>SUMIFS(СВЦЭМ!$F$33:$F$776,СВЦЭМ!$A$33:$A$776,$A207,СВЦЭМ!$B$33:$B$776,K$190)+'СЕТ СН'!$F$15</f>
        <v>175.40364020000001</v>
      </c>
      <c r="L207" s="36">
        <f>SUMIFS(СВЦЭМ!$F$33:$F$776,СВЦЭМ!$A$33:$A$776,$A207,СВЦЭМ!$B$33:$B$776,L$190)+'СЕТ СН'!$F$15</f>
        <v>172.00886801999999</v>
      </c>
      <c r="M207" s="36">
        <f>SUMIFS(СВЦЭМ!$F$33:$F$776,СВЦЭМ!$A$33:$A$776,$A207,СВЦЭМ!$B$33:$B$776,M$190)+'СЕТ СН'!$F$15</f>
        <v>180.44654831</v>
      </c>
      <c r="N207" s="36">
        <f>SUMIFS(СВЦЭМ!$F$33:$F$776,СВЦЭМ!$A$33:$A$776,$A207,СВЦЭМ!$B$33:$B$776,N$190)+'СЕТ СН'!$F$15</f>
        <v>188.25945655000001</v>
      </c>
      <c r="O207" s="36">
        <f>SUMIFS(СВЦЭМ!$F$33:$F$776,СВЦЭМ!$A$33:$A$776,$A207,СВЦЭМ!$B$33:$B$776,O$190)+'СЕТ СН'!$F$15</f>
        <v>193.18689416999999</v>
      </c>
      <c r="P207" s="36">
        <f>SUMIFS(СВЦЭМ!$F$33:$F$776,СВЦЭМ!$A$33:$A$776,$A207,СВЦЭМ!$B$33:$B$776,P$190)+'СЕТ СН'!$F$15</f>
        <v>195.84353723000001</v>
      </c>
      <c r="Q207" s="36">
        <f>SUMIFS(СВЦЭМ!$F$33:$F$776,СВЦЭМ!$A$33:$A$776,$A207,СВЦЭМ!$B$33:$B$776,Q$190)+'СЕТ СН'!$F$15</f>
        <v>196.65167414000001</v>
      </c>
      <c r="R207" s="36">
        <f>SUMIFS(СВЦЭМ!$F$33:$F$776,СВЦЭМ!$A$33:$A$776,$A207,СВЦЭМ!$B$33:$B$776,R$190)+'СЕТ СН'!$F$15</f>
        <v>189.23599612999999</v>
      </c>
      <c r="S207" s="36">
        <f>SUMIFS(СВЦЭМ!$F$33:$F$776,СВЦЭМ!$A$33:$A$776,$A207,СВЦЭМ!$B$33:$B$776,S$190)+'СЕТ СН'!$F$15</f>
        <v>179.81067877000001</v>
      </c>
      <c r="T207" s="36">
        <f>SUMIFS(СВЦЭМ!$F$33:$F$776,СВЦЭМ!$A$33:$A$776,$A207,СВЦЭМ!$B$33:$B$776,T$190)+'СЕТ СН'!$F$15</f>
        <v>173.27904179000001</v>
      </c>
      <c r="U207" s="36">
        <f>SUMIFS(СВЦЭМ!$F$33:$F$776,СВЦЭМ!$A$33:$A$776,$A207,СВЦЭМ!$B$33:$B$776,U$190)+'СЕТ СН'!$F$15</f>
        <v>167.77866431999999</v>
      </c>
      <c r="V207" s="36">
        <f>SUMIFS(СВЦЭМ!$F$33:$F$776,СВЦЭМ!$A$33:$A$776,$A207,СВЦЭМ!$B$33:$B$776,V$190)+'СЕТ СН'!$F$15</f>
        <v>164.72383852999999</v>
      </c>
      <c r="W207" s="36">
        <f>SUMIFS(СВЦЭМ!$F$33:$F$776,СВЦЭМ!$A$33:$A$776,$A207,СВЦЭМ!$B$33:$B$776,W$190)+'СЕТ СН'!$F$15</f>
        <v>167.93398754</v>
      </c>
      <c r="X207" s="36">
        <f>SUMIFS(СВЦЭМ!$F$33:$F$776,СВЦЭМ!$A$33:$A$776,$A207,СВЦЭМ!$B$33:$B$776,X$190)+'СЕТ СН'!$F$15</f>
        <v>175.23075435000001</v>
      </c>
      <c r="Y207" s="36">
        <f>SUMIFS(СВЦЭМ!$F$33:$F$776,СВЦЭМ!$A$33:$A$776,$A207,СВЦЭМ!$B$33:$B$776,Y$190)+'СЕТ СН'!$F$15</f>
        <v>185.11231344999999</v>
      </c>
    </row>
    <row r="208" spans="1:25" ht="15.75" x14ac:dyDescent="0.2">
      <c r="A208" s="35">
        <f t="shared" si="5"/>
        <v>43542</v>
      </c>
      <c r="B208" s="36">
        <f>SUMIFS(СВЦЭМ!$F$33:$F$776,СВЦЭМ!$A$33:$A$776,$A208,СВЦЭМ!$B$33:$B$776,B$190)+'СЕТ СН'!$F$15</f>
        <v>197.82712875000001</v>
      </c>
      <c r="C208" s="36">
        <f>SUMIFS(СВЦЭМ!$F$33:$F$776,СВЦЭМ!$A$33:$A$776,$A208,СВЦЭМ!$B$33:$B$776,C$190)+'СЕТ СН'!$F$15</f>
        <v>205.34419177000001</v>
      </c>
      <c r="D208" s="36">
        <f>SUMIFS(СВЦЭМ!$F$33:$F$776,СВЦЭМ!$A$33:$A$776,$A208,СВЦЭМ!$B$33:$B$776,D$190)+'СЕТ СН'!$F$15</f>
        <v>205.71501712</v>
      </c>
      <c r="E208" s="36">
        <f>SUMIFS(СВЦЭМ!$F$33:$F$776,СВЦЭМ!$A$33:$A$776,$A208,СВЦЭМ!$B$33:$B$776,E$190)+'СЕТ СН'!$F$15</f>
        <v>208.02444588</v>
      </c>
      <c r="F208" s="36">
        <f>SUMIFS(СВЦЭМ!$F$33:$F$776,СВЦЭМ!$A$33:$A$776,$A208,СВЦЭМ!$B$33:$B$776,F$190)+'СЕТ СН'!$F$15</f>
        <v>208.7509881</v>
      </c>
      <c r="G208" s="36">
        <f>SUMIFS(СВЦЭМ!$F$33:$F$776,СВЦЭМ!$A$33:$A$776,$A208,СВЦЭМ!$B$33:$B$776,G$190)+'СЕТ СН'!$F$15</f>
        <v>205.03714490999999</v>
      </c>
      <c r="H208" s="36">
        <f>SUMIFS(СВЦЭМ!$F$33:$F$776,СВЦЭМ!$A$33:$A$776,$A208,СВЦЭМ!$B$33:$B$776,H$190)+'СЕТ СН'!$F$15</f>
        <v>196.15683842999999</v>
      </c>
      <c r="I208" s="36">
        <f>SUMIFS(СВЦЭМ!$F$33:$F$776,СВЦЭМ!$A$33:$A$776,$A208,СВЦЭМ!$B$33:$B$776,I$190)+'СЕТ СН'!$F$15</f>
        <v>182.33988395</v>
      </c>
      <c r="J208" s="36">
        <f>SUMIFS(СВЦЭМ!$F$33:$F$776,СВЦЭМ!$A$33:$A$776,$A208,СВЦЭМ!$B$33:$B$776,J$190)+'СЕТ СН'!$F$15</f>
        <v>176.1905883</v>
      </c>
      <c r="K208" s="36">
        <f>SUMIFS(СВЦЭМ!$F$33:$F$776,СВЦЭМ!$A$33:$A$776,$A208,СВЦЭМ!$B$33:$B$776,K$190)+'СЕТ СН'!$F$15</f>
        <v>171.56384557999999</v>
      </c>
      <c r="L208" s="36">
        <f>SUMIFS(СВЦЭМ!$F$33:$F$776,СВЦЭМ!$A$33:$A$776,$A208,СВЦЭМ!$B$33:$B$776,L$190)+'СЕТ СН'!$F$15</f>
        <v>171.51696218000001</v>
      </c>
      <c r="M208" s="36">
        <f>SUMIFS(СВЦЭМ!$F$33:$F$776,СВЦЭМ!$A$33:$A$776,$A208,СВЦЭМ!$B$33:$B$776,M$190)+'СЕТ СН'!$F$15</f>
        <v>178.22790803999999</v>
      </c>
      <c r="N208" s="36">
        <f>SUMIFS(СВЦЭМ!$F$33:$F$776,СВЦЭМ!$A$33:$A$776,$A208,СВЦЭМ!$B$33:$B$776,N$190)+'СЕТ СН'!$F$15</f>
        <v>188.66525519999999</v>
      </c>
      <c r="O208" s="36">
        <f>SUMIFS(СВЦЭМ!$F$33:$F$776,СВЦЭМ!$A$33:$A$776,$A208,СВЦЭМ!$B$33:$B$776,O$190)+'СЕТ СН'!$F$15</f>
        <v>193.25087128000001</v>
      </c>
      <c r="P208" s="36">
        <f>SUMIFS(СВЦЭМ!$F$33:$F$776,СВЦЭМ!$A$33:$A$776,$A208,СВЦЭМ!$B$33:$B$776,P$190)+'СЕТ СН'!$F$15</f>
        <v>196.02938083000001</v>
      </c>
      <c r="Q208" s="36">
        <f>SUMIFS(СВЦЭМ!$F$33:$F$776,СВЦЭМ!$A$33:$A$776,$A208,СВЦЭМ!$B$33:$B$776,Q$190)+'СЕТ СН'!$F$15</f>
        <v>195.44800673</v>
      </c>
      <c r="R208" s="36">
        <f>SUMIFS(СВЦЭМ!$F$33:$F$776,СВЦЭМ!$A$33:$A$776,$A208,СВЦЭМ!$B$33:$B$776,R$190)+'СЕТ СН'!$F$15</f>
        <v>188.29624262999999</v>
      </c>
      <c r="S208" s="36">
        <f>SUMIFS(СВЦЭМ!$F$33:$F$776,СВЦЭМ!$A$33:$A$776,$A208,СВЦЭМ!$B$33:$B$776,S$190)+'СЕТ СН'!$F$15</f>
        <v>180.19090801999999</v>
      </c>
      <c r="T208" s="36">
        <f>SUMIFS(СВЦЭМ!$F$33:$F$776,СВЦЭМ!$A$33:$A$776,$A208,СВЦЭМ!$B$33:$B$776,T$190)+'СЕТ СН'!$F$15</f>
        <v>172.36245403000001</v>
      </c>
      <c r="U208" s="36">
        <f>SUMIFS(СВЦЭМ!$F$33:$F$776,СВЦЭМ!$A$33:$A$776,$A208,СВЦЭМ!$B$33:$B$776,U$190)+'СЕТ СН'!$F$15</f>
        <v>169.5882742</v>
      </c>
      <c r="V208" s="36">
        <f>SUMIFS(СВЦЭМ!$F$33:$F$776,СВЦЭМ!$A$33:$A$776,$A208,СВЦЭМ!$B$33:$B$776,V$190)+'СЕТ СН'!$F$15</f>
        <v>169.86296984000001</v>
      </c>
      <c r="W208" s="36">
        <f>SUMIFS(СВЦЭМ!$F$33:$F$776,СВЦЭМ!$A$33:$A$776,$A208,СВЦЭМ!$B$33:$B$776,W$190)+'СЕТ СН'!$F$15</f>
        <v>171.95632155000001</v>
      </c>
      <c r="X208" s="36">
        <f>SUMIFS(СВЦЭМ!$F$33:$F$776,СВЦЭМ!$A$33:$A$776,$A208,СВЦЭМ!$B$33:$B$776,X$190)+'СЕТ СН'!$F$15</f>
        <v>181.78826853000001</v>
      </c>
      <c r="Y208" s="36">
        <f>SUMIFS(СВЦЭМ!$F$33:$F$776,СВЦЭМ!$A$33:$A$776,$A208,СВЦЭМ!$B$33:$B$776,Y$190)+'СЕТ СН'!$F$15</f>
        <v>195.64268221</v>
      </c>
    </row>
    <row r="209" spans="1:25" ht="15.75" x14ac:dyDescent="0.2">
      <c r="A209" s="35">
        <f t="shared" si="5"/>
        <v>43543</v>
      </c>
      <c r="B209" s="36">
        <f>SUMIFS(СВЦЭМ!$F$33:$F$776,СВЦЭМ!$A$33:$A$776,$A209,СВЦЭМ!$B$33:$B$776,B$190)+'СЕТ СН'!$F$15</f>
        <v>194.67990230000001</v>
      </c>
      <c r="C209" s="36">
        <f>SUMIFS(СВЦЭМ!$F$33:$F$776,СВЦЭМ!$A$33:$A$776,$A209,СВЦЭМ!$B$33:$B$776,C$190)+'СЕТ СН'!$F$15</f>
        <v>200.76932665000001</v>
      </c>
      <c r="D209" s="36">
        <f>SUMIFS(СВЦЭМ!$F$33:$F$776,СВЦЭМ!$A$33:$A$776,$A209,СВЦЭМ!$B$33:$B$776,D$190)+'СЕТ СН'!$F$15</f>
        <v>206.51420228000001</v>
      </c>
      <c r="E209" s="36">
        <f>SUMIFS(СВЦЭМ!$F$33:$F$776,СВЦЭМ!$A$33:$A$776,$A209,СВЦЭМ!$B$33:$B$776,E$190)+'СЕТ СН'!$F$15</f>
        <v>208.43032965</v>
      </c>
      <c r="F209" s="36">
        <f>SUMIFS(СВЦЭМ!$F$33:$F$776,СВЦЭМ!$A$33:$A$776,$A209,СВЦЭМ!$B$33:$B$776,F$190)+'СЕТ СН'!$F$15</f>
        <v>211.16715495</v>
      </c>
      <c r="G209" s="36">
        <f>SUMIFS(СВЦЭМ!$F$33:$F$776,СВЦЭМ!$A$33:$A$776,$A209,СВЦЭМ!$B$33:$B$776,G$190)+'СЕТ СН'!$F$15</f>
        <v>207.19475904000001</v>
      </c>
      <c r="H209" s="36">
        <f>SUMIFS(СВЦЭМ!$F$33:$F$776,СВЦЭМ!$A$33:$A$776,$A209,СВЦЭМ!$B$33:$B$776,H$190)+'СЕТ СН'!$F$15</f>
        <v>193.27216387000001</v>
      </c>
      <c r="I209" s="36">
        <f>SUMIFS(СВЦЭМ!$F$33:$F$776,СВЦЭМ!$A$33:$A$776,$A209,СВЦЭМ!$B$33:$B$776,I$190)+'СЕТ СН'!$F$15</f>
        <v>178.12372260000001</v>
      </c>
      <c r="J209" s="36">
        <f>SUMIFS(СВЦЭМ!$F$33:$F$776,СВЦЭМ!$A$33:$A$776,$A209,СВЦЭМ!$B$33:$B$776,J$190)+'СЕТ СН'!$F$15</f>
        <v>169.89915361999999</v>
      </c>
      <c r="K209" s="36">
        <f>SUMIFS(СВЦЭМ!$F$33:$F$776,СВЦЭМ!$A$33:$A$776,$A209,СВЦЭМ!$B$33:$B$776,K$190)+'СЕТ СН'!$F$15</f>
        <v>164.15148882</v>
      </c>
      <c r="L209" s="36">
        <f>SUMIFS(СВЦЭМ!$F$33:$F$776,СВЦЭМ!$A$33:$A$776,$A209,СВЦЭМ!$B$33:$B$776,L$190)+'СЕТ СН'!$F$15</f>
        <v>164.81723706</v>
      </c>
      <c r="M209" s="36">
        <f>SUMIFS(СВЦЭМ!$F$33:$F$776,СВЦЭМ!$A$33:$A$776,$A209,СВЦЭМ!$B$33:$B$776,M$190)+'СЕТ СН'!$F$15</f>
        <v>170.66059031</v>
      </c>
      <c r="N209" s="36">
        <f>SUMIFS(СВЦЭМ!$F$33:$F$776,СВЦЭМ!$A$33:$A$776,$A209,СВЦЭМ!$B$33:$B$776,N$190)+'СЕТ СН'!$F$15</f>
        <v>185.73813247999999</v>
      </c>
      <c r="O209" s="36">
        <f>SUMIFS(СВЦЭМ!$F$33:$F$776,СВЦЭМ!$A$33:$A$776,$A209,СВЦЭМ!$B$33:$B$776,O$190)+'СЕТ СН'!$F$15</f>
        <v>193.72721634000001</v>
      </c>
      <c r="P209" s="36">
        <f>SUMIFS(СВЦЭМ!$F$33:$F$776,СВЦЭМ!$A$33:$A$776,$A209,СВЦЭМ!$B$33:$B$776,P$190)+'СЕТ СН'!$F$15</f>
        <v>196.66456803</v>
      </c>
      <c r="Q209" s="36">
        <f>SUMIFS(СВЦЭМ!$F$33:$F$776,СВЦЭМ!$A$33:$A$776,$A209,СВЦЭМ!$B$33:$B$776,Q$190)+'СЕТ СН'!$F$15</f>
        <v>198.26603107</v>
      </c>
      <c r="R209" s="36">
        <f>SUMIFS(СВЦЭМ!$F$33:$F$776,СВЦЭМ!$A$33:$A$776,$A209,СВЦЭМ!$B$33:$B$776,R$190)+'СЕТ СН'!$F$15</f>
        <v>190.97671559</v>
      </c>
      <c r="S209" s="36">
        <f>SUMIFS(СВЦЭМ!$F$33:$F$776,СВЦЭМ!$A$33:$A$776,$A209,СВЦЭМ!$B$33:$B$776,S$190)+'СЕТ СН'!$F$15</f>
        <v>181.03799096</v>
      </c>
      <c r="T209" s="36">
        <f>SUMIFS(СВЦЭМ!$F$33:$F$776,СВЦЭМ!$A$33:$A$776,$A209,СВЦЭМ!$B$33:$B$776,T$190)+'СЕТ СН'!$F$15</f>
        <v>175.93764565999999</v>
      </c>
      <c r="U209" s="36">
        <f>SUMIFS(СВЦЭМ!$F$33:$F$776,СВЦЭМ!$A$33:$A$776,$A209,СВЦЭМ!$B$33:$B$776,U$190)+'СЕТ СН'!$F$15</f>
        <v>169.12876635999999</v>
      </c>
      <c r="V209" s="36">
        <f>SUMIFS(СВЦЭМ!$F$33:$F$776,СВЦЭМ!$A$33:$A$776,$A209,СВЦЭМ!$B$33:$B$776,V$190)+'СЕТ СН'!$F$15</f>
        <v>166.90700118000001</v>
      </c>
      <c r="W209" s="36">
        <f>SUMIFS(СВЦЭМ!$F$33:$F$776,СВЦЭМ!$A$33:$A$776,$A209,СВЦЭМ!$B$33:$B$776,W$190)+'СЕТ СН'!$F$15</f>
        <v>170.04698755999999</v>
      </c>
      <c r="X209" s="36">
        <f>SUMIFS(СВЦЭМ!$F$33:$F$776,СВЦЭМ!$A$33:$A$776,$A209,СВЦЭМ!$B$33:$B$776,X$190)+'СЕТ СН'!$F$15</f>
        <v>184.23523237000001</v>
      </c>
      <c r="Y209" s="36">
        <f>SUMIFS(СВЦЭМ!$F$33:$F$776,СВЦЭМ!$A$33:$A$776,$A209,СВЦЭМ!$B$33:$B$776,Y$190)+'СЕТ СН'!$F$15</f>
        <v>196.79105036000001</v>
      </c>
    </row>
    <row r="210" spans="1:25" ht="15.75" x14ac:dyDescent="0.2">
      <c r="A210" s="35">
        <f t="shared" si="5"/>
        <v>43544</v>
      </c>
      <c r="B210" s="36">
        <f>SUMIFS(СВЦЭМ!$F$33:$F$776,СВЦЭМ!$A$33:$A$776,$A210,СВЦЭМ!$B$33:$B$776,B$190)+'СЕТ СН'!$F$15</f>
        <v>199.63933592000001</v>
      </c>
      <c r="C210" s="36">
        <f>SUMIFS(СВЦЭМ!$F$33:$F$776,СВЦЭМ!$A$33:$A$776,$A210,СВЦЭМ!$B$33:$B$776,C$190)+'СЕТ СН'!$F$15</f>
        <v>206.41520456999999</v>
      </c>
      <c r="D210" s="36">
        <f>SUMIFS(СВЦЭМ!$F$33:$F$776,СВЦЭМ!$A$33:$A$776,$A210,СВЦЭМ!$B$33:$B$776,D$190)+'СЕТ СН'!$F$15</f>
        <v>203.25206581</v>
      </c>
      <c r="E210" s="36">
        <f>SUMIFS(СВЦЭМ!$F$33:$F$776,СВЦЭМ!$A$33:$A$776,$A210,СВЦЭМ!$B$33:$B$776,E$190)+'СЕТ СН'!$F$15</f>
        <v>203.68582198999999</v>
      </c>
      <c r="F210" s="36">
        <f>SUMIFS(СВЦЭМ!$F$33:$F$776,СВЦЭМ!$A$33:$A$776,$A210,СВЦЭМ!$B$33:$B$776,F$190)+'СЕТ СН'!$F$15</f>
        <v>204.37885645</v>
      </c>
      <c r="G210" s="36">
        <f>SUMIFS(СВЦЭМ!$F$33:$F$776,СВЦЭМ!$A$33:$A$776,$A210,СВЦЭМ!$B$33:$B$776,G$190)+'СЕТ СН'!$F$15</f>
        <v>201.49863915</v>
      </c>
      <c r="H210" s="36">
        <f>SUMIFS(СВЦЭМ!$F$33:$F$776,СВЦЭМ!$A$33:$A$776,$A210,СВЦЭМ!$B$33:$B$776,H$190)+'СЕТ СН'!$F$15</f>
        <v>192.29812805</v>
      </c>
      <c r="I210" s="36">
        <f>SUMIFS(СВЦЭМ!$F$33:$F$776,СВЦЭМ!$A$33:$A$776,$A210,СВЦЭМ!$B$33:$B$776,I$190)+'СЕТ СН'!$F$15</f>
        <v>186.51662307999999</v>
      </c>
      <c r="J210" s="36">
        <f>SUMIFS(СВЦЭМ!$F$33:$F$776,СВЦЭМ!$A$33:$A$776,$A210,СВЦЭМ!$B$33:$B$776,J$190)+'СЕТ СН'!$F$15</f>
        <v>175.56670435000001</v>
      </c>
      <c r="K210" s="36">
        <f>SUMIFS(СВЦЭМ!$F$33:$F$776,СВЦЭМ!$A$33:$A$776,$A210,СВЦЭМ!$B$33:$B$776,K$190)+'СЕТ СН'!$F$15</f>
        <v>170.35094871999999</v>
      </c>
      <c r="L210" s="36">
        <f>SUMIFS(СВЦЭМ!$F$33:$F$776,СВЦЭМ!$A$33:$A$776,$A210,СВЦЭМ!$B$33:$B$776,L$190)+'СЕТ СН'!$F$15</f>
        <v>169.70893115000001</v>
      </c>
      <c r="M210" s="36">
        <f>SUMIFS(СВЦЭМ!$F$33:$F$776,СВЦЭМ!$A$33:$A$776,$A210,СВЦЭМ!$B$33:$B$776,M$190)+'СЕТ СН'!$F$15</f>
        <v>174.74448577000001</v>
      </c>
      <c r="N210" s="36">
        <f>SUMIFS(СВЦЭМ!$F$33:$F$776,СВЦЭМ!$A$33:$A$776,$A210,СВЦЭМ!$B$33:$B$776,N$190)+'СЕТ СН'!$F$15</f>
        <v>182.16484678</v>
      </c>
      <c r="O210" s="36">
        <f>SUMIFS(СВЦЭМ!$F$33:$F$776,СВЦЭМ!$A$33:$A$776,$A210,СВЦЭМ!$B$33:$B$776,O$190)+'СЕТ СН'!$F$15</f>
        <v>184.65857525999999</v>
      </c>
      <c r="P210" s="36">
        <f>SUMIFS(СВЦЭМ!$F$33:$F$776,СВЦЭМ!$A$33:$A$776,$A210,СВЦЭМ!$B$33:$B$776,P$190)+'СЕТ СН'!$F$15</f>
        <v>187.70117273</v>
      </c>
      <c r="Q210" s="36">
        <f>SUMIFS(СВЦЭМ!$F$33:$F$776,СВЦЭМ!$A$33:$A$776,$A210,СВЦЭМ!$B$33:$B$776,Q$190)+'СЕТ СН'!$F$15</f>
        <v>186.45109196999999</v>
      </c>
      <c r="R210" s="36">
        <f>SUMIFS(СВЦЭМ!$F$33:$F$776,СВЦЭМ!$A$33:$A$776,$A210,СВЦЭМ!$B$33:$B$776,R$190)+'СЕТ СН'!$F$15</f>
        <v>180.60694903999999</v>
      </c>
      <c r="S210" s="36">
        <f>SUMIFS(СВЦЭМ!$F$33:$F$776,СВЦЭМ!$A$33:$A$776,$A210,СВЦЭМ!$B$33:$B$776,S$190)+'СЕТ СН'!$F$15</f>
        <v>171.49574084</v>
      </c>
      <c r="T210" s="36">
        <f>SUMIFS(СВЦЭМ!$F$33:$F$776,СВЦЭМ!$A$33:$A$776,$A210,СВЦЭМ!$B$33:$B$776,T$190)+'СЕТ СН'!$F$15</f>
        <v>168.77438978999999</v>
      </c>
      <c r="U210" s="36">
        <f>SUMIFS(СВЦЭМ!$F$33:$F$776,СВЦЭМ!$A$33:$A$776,$A210,СВЦЭМ!$B$33:$B$776,U$190)+'СЕТ СН'!$F$15</f>
        <v>162.57144463</v>
      </c>
      <c r="V210" s="36">
        <f>SUMIFS(СВЦЭМ!$F$33:$F$776,СВЦЭМ!$A$33:$A$776,$A210,СВЦЭМ!$B$33:$B$776,V$190)+'СЕТ СН'!$F$15</f>
        <v>160.68687559</v>
      </c>
      <c r="W210" s="36">
        <f>SUMIFS(СВЦЭМ!$F$33:$F$776,СВЦЭМ!$A$33:$A$776,$A210,СВЦЭМ!$B$33:$B$776,W$190)+'СЕТ СН'!$F$15</f>
        <v>159.98031386</v>
      </c>
      <c r="X210" s="36">
        <f>SUMIFS(СВЦЭМ!$F$33:$F$776,СВЦЭМ!$A$33:$A$776,$A210,СВЦЭМ!$B$33:$B$776,X$190)+'СЕТ СН'!$F$15</f>
        <v>167.87480267000001</v>
      </c>
      <c r="Y210" s="36">
        <f>SUMIFS(СВЦЭМ!$F$33:$F$776,СВЦЭМ!$A$33:$A$776,$A210,СВЦЭМ!$B$33:$B$776,Y$190)+'СЕТ СН'!$F$15</f>
        <v>179.47570773999999</v>
      </c>
    </row>
    <row r="211" spans="1:25" ht="15.75" x14ac:dyDescent="0.2">
      <c r="A211" s="35">
        <f t="shared" si="5"/>
        <v>43545</v>
      </c>
      <c r="B211" s="36">
        <f>SUMIFS(СВЦЭМ!$F$33:$F$776,СВЦЭМ!$A$33:$A$776,$A211,СВЦЭМ!$B$33:$B$776,B$190)+'СЕТ СН'!$F$15</f>
        <v>190.12118394999999</v>
      </c>
      <c r="C211" s="36">
        <f>SUMIFS(СВЦЭМ!$F$33:$F$776,СВЦЭМ!$A$33:$A$776,$A211,СВЦЭМ!$B$33:$B$776,C$190)+'СЕТ СН'!$F$15</f>
        <v>198.92633301999999</v>
      </c>
      <c r="D211" s="36">
        <f>SUMIFS(СВЦЭМ!$F$33:$F$776,СВЦЭМ!$A$33:$A$776,$A211,СВЦЭМ!$B$33:$B$776,D$190)+'СЕТ СН'!$F$15</f>
        <v>203.94159077</v>
      </c>
      <c r="E211" s="36">
        <f>SUMIFS(СВЦЭМ!$F$33:$F$776,СВЦЭМ!$A$33:$A$776,$A211,СВЦЭМ!$B$33:$B$776,E$190)+'СЕТ СН'!$F$15</f>
        <v>205.81459905</v>
      </c>
      <c r="F211" s="36">
        <f>SUMIFS(СВЦЭМ!$F$33:$F$776,СВЦЭМ!$A$33:$A$776,$A211,СВЦЭМ!$B$33:$B$776,F$190)+'СЕТ СН'!$F$15</f>
        <v>208.1757838</v>
      </c>
      <c r="G211" s="36">
        <f>SUMIFS(СВЦЭМ!$F$33:$F$776,СВЦЭМ!$A$33:$A$776,$A211,СВЦЭМ!$B$33:$B$776,G$190)+'СЕТ СН'!$F$15</f>
        <v>201.01544483999999</v>
      </c>
      <c r="H211" s="36">
        <f>SUMIFS(СВЦЭМ!$F$33:$F$776,СВЦЭМ!$A$33:$A$776,$A211,СВЦЭМ!$B$33:$B$776,H$190)+'СЕТ СН'!$F$15</f>
        <v>189.16220694</v>
      </c>
      <c r="I211" s="36">
        <f>SUMIFS(СВЦЭМ!$F$33:$F$776,СВЦЭМ!$A$33:$A$776,$A211,СВЦЭМ!$B$33:$B$776,I$190)+'СЕТ СН'!$F$15</f>
        <v>176.53137599999999</v>
      </c>
      <c r="J211" s="36">
        <f>SUMIFS(СВЦЭМ!$F$33:$F$776,СВЦЭМ!$A$33:$A$776,$A211,СВЦЭМ!$B$33:$B$776,J$190)+'СЕТ СН'!$F$15</f>
        <v>166.53510193</v>
      </c>
      <c r="K211" s="36">
        <f>SUMIFS(СВЦЭМ!$F$33:$F$776,СВЦЭМ!$A$33:$A$776,$A211,СВЦЭМ!$B$33:$B$776,K$190)+'СЕТ СН'!$F$15</f>
        <v>164.86510586</v>
      </c>
      <c r="L211" s="36">
        <f>SUMIFS(СВЦЭМ!$F$33:$F$776,СВЦЭМ!$A$33:$A$776,$A211,СВЦЭМ!$B$33:$B$776,L$190)+'СЕТ СН'!$F$15</f>
        <v>170.21591308999999</v>
      </c>
      <c r="M211" s="36">
        <f>SUMIFS(СВЦЭМ!$F$33:$F$776,СВЦЭМ!$A$33:$A$776,$A211,СВЦЭМ!$B$33:$B$776,M$190)+'СЕТ СН'!$F$15</f>
        <v>179.79221863999999</v>
      </c>
      <c r="N211" s="36">
        <f>SUMIFS(СВЦЭМ!$F$33:$F$776,СВЦЭМ!$A$33:$A$776,$A211,СВЦЭМ!$B$33:$B$776,N$190)+'СЕТ СН'!$F$15</f>
        <v>188.88694165000001</v>
      </c>
      <c r="O211" s="36">
        <f>SUMIFS(СВЦЭМ!$F$33:$F$776,СВЦЭМ!$A$33:$A$776,$A211,СВЦЭМ!$B$33:$B$776,O$190)+'СЕТ СН'!$F$15</f>
        <v>193.28004451000001</v>
      </c>
      <c r="P211" s="36">
        <f>SUMIFS(СВЦЭМ!$F$33:$F$776,СВЦЭМ!$A$33:$A$776,$A211,СВЦЭМ!$B$33:$B$776,P$190)+'СЕТ СН'!$F$15</f>
        <v>195.68544489000001</v>
      </c>
      <c r="Q211" s="36">
        <f>SUMIFS(СВЦЭМ!$F$33:$F$776,СВЦЭМ!$A$33:$A$776,$A211,СВЦЭМ!$B$33:$B$776,Q$190)+'СЕТ СН'!$F$15</f>
        <v>194.62564247</v>
      </c>
      <c r="R211" s="36">
        <f>SUMIFS(СВЦЭМ!$F$33:$F$776,СВЦЭМ!$A$33:$A$776,$A211,СВЦЭМ!$B$33:$B$776,R$190)+'СЕТ СН'!$F$15</f>
        <v>188.75256576999999</v>
      </c>
      <c r="S211" s="36">
        <f>SUMIFS(СВЦЭМ!$F$33:$F$776,СВЦЭМ!$A$33:$A$776,$A211,СВЦЭМ!$B$33:$B$776,S$190)+'СЕТ СН'!$F$15</f>
        <v>178.52464146</v>
      </c>
      <c r="T211" s="36">
        <f>SUMIFS(СВЦЭМ!$F$33:$F$776,СВЦЭМ!$A$33:$A$776,$A211,СВЦЭМ!$B$33:$B$776,T$190)+'СЕТ СН'!$F$15</f>
        <v>167.71733405000001</v>
      </c>
      <c r="U211" s="36">
        <f>SUMIFS(СВЦЭМ!$F$33:$F$776,СВЦЭМ!$A$33:$A$776,$A211,СВЦЭМ!$B$33:$B$776,U$190)+'СЕТ СН'!$F$15</f>
        <v>161.16145377999999</v>
      </c>
      <c r="V211" s="36">
        <f>SUMIFS(СВЦЭМ!$F$33:$F$776,СВЦЭМ!$A$33:$A$776,$A211,СВЦЭМ!$B$33:$B$776,V$190)+'СЕТ СН'!$F$15</f>
        <v>162.05647078999999</v>
      </c>
      <c r="W211" s="36">
        <f>SUMIFS(СВЦЭМ!$F$33:$F$776,СВЦЭМ!$A$33:$A$776,$A211,СВЦЭМ!$B$33:$B$776,W$190)+'СЕТ СН'!$F$15</f>
        <v>164.49241409999999</v>
      </c>
      <c r="X211" s="36">
        <f>SUMIFS(СВЦЭМ!$F$33:$F$776,СВЦЭМ!$A$33:$A$776,$A211,СВЦЭМ!$B$33:$B$776,X$190)+'СЕТ СН'!$F$15</f>
        <v>178.84800734000001</v>
      </c>
      <c r="Y211" s="36">
        <f>SUMIFS(СВЦЭМ!$F$33:$F$776,СВЦЭМ!$A$33:$A$776,$A211,СВЦЭМ!$B$33:$B$776,Y$190)+'СЕТ СН'!$F$15</f>
        <v>191.85901541999999</v>
      </c>
    </row>
    <row r="212" spans="1:25" ht="15.75" x14ac:dyDescent="0.2">
      <c r="A212" s="35">
        <f t="shared" si="5"/>
        <v>43546</v>
      </c>
      <c r="B212" s="36">
        <f>SUMIFS(СВЦЭМ!$F$33:$F$776,СВЦЭМ!$A$33:$A$776,$A212,СВЦЭМ!$B$33:$B$776,B$190)+'СЕТ СН'!$F$15</f>
        <v>196.07597522</v>
      </c>
      <c r="C212" s="36">
        <f>SUMIFS(СВЦЭМ!$F$33:$F$776,СВЦЭМ!$A$33:$A$776,$A212,СВЦЭМ!$B$33:$B$776,C$190)+'СЕТ СН'!$F$15</f>
        <v>208.19519715999999</v>
      </c>
      <c r="D212" s="36">
        <f>SUMIFS(СВЦЭМ!$F$33:$F$776,СВЦЭМ!$A$33:$A$776,$A212,СВЦЭМ!$B$33:$B$776,D$190)+'СЕТ СН'!$F$15</f>
        <v>207.30482579</v>
      </c>
      <c r="E212" s="36">
        <f>SUMIFS(СВЦЭМ!$F$33:$F$776,СВЦЭМ!$A$33:$A$776,$A212,СВЦЭМ!$B$33:$B$776,E$190)+'СЕТ СН'!$F$15</f>
        <v>207.9176966</v>
      </c>
      <c r="F212" s="36">
        <f>SUMIFS(СВЦЭМ!$F$33:$F$776,СВЦЭМ!$A$33:$A$776,$A212,СВЦЭМ!$B$33:$B$776,F$190)+'СЕТ СН'!$F$15</f>
        <v>209.23198586999999</v>
      </c>
      <c r="G212" s="36">
        <f>SUMIFS(СВЦЭМ!$F$33:$F$776,СВЦЭМ!$A$33:$A$776,$A212,СВЦЭМ!$B$33:$B$776,G$190)+'СЕТ СН'!$F$15</f>
        <v>207.15128591000001</v>
      </c>
      <c r="H212" s="36">
        <f>SUMIFS(СВЦЭМ!$F$33:$F$776,СВЦЭМ!$A$33:$A$776,$A212,СВЦЭМ!$B$33:$B$776,H$190)+'СЕТ СН'!$F$15</f>
        <v>194.44255870000001</v>
      </c>
      <c r="I212" s="36">
        <f>SUMIFS(СВЦЭМ!$F$33:$F$776,СВЦЭМ!$A$33:$A$776,$A212,СВЦЭМ!$B$33:$B$776,I$190)+'СЕТ СН'!$F$15</f>
        <v>185.04193713999999</v>
      </c>
      <c r="J212" s="36">
        <f>SUMIFS(СВЦЭМ!$F$33:$F$776,СВЦЭМ!$A$33:$A$776,$A212,СВЦЭМ!$B$33:$B$776,J$190)+'СЕТ СН'!$F$15</f>
        <v>178.33054036999999</v>
      </c>
      <c r="K212" s="36">
        <f>SUMIFS(СВЦЭМ!$F$33:$F$776,СВЦЭМ!$A$33:$A$776,$A212,СВЦЭМ!$B$33:$B$776,K$190)+'СЕТ СН'!$F$15</f>
        <v>174.23192084999999</v>
      </c>
      <c r="L212" s="36">
        <f>SUMIFS(СВЦЭМ!$F$33:$F$776,СВЦЭМ!$A$33:$A$776,$A212,СВЦЭМ!$B$33:$B$776,L$190)+'СЕТ СН'!$F$15</f>
        <v>175.19665707999999</v>
      </c>
      <c r="M212" s="36">
        <f>SUMIFS(СВЦЭМ!$F$33:$F$776,СВЦЭМ!$A$33:$A$776,$A212,СВЦЭМ!$B$33:$B$776,M$190)+'СЕТ СН'!$F$15</f>
        <v>179.52139897000001</v>
      </c>
      <c r="N212" s="36">
        <f>SUMIFS(СВЦЭМ!$F$33:$F$776,СВЦЭМ!$A$33:$A$776,$A212,СВЦЭМ!$B$33:$B$776,N$190)+'СЕТ СН'!$F$15</f>
        <v>182.14245271999999</v>
      </c>
      <c r="O212" s="36">
        <f>SUMIFS(СВЦЭМ!$F$33:$F$776,СВЦЭМ!$A$33:$A$776,$A212,СВЦЭМ!$B$33:$B$776,O$190)+'СЕТ СН'!$F$15</f>
        <v>181.44304524</v>
      </c>
      <c r="P212" s="36">
        <f>SUMIFS(СВЦЭМ!$F$33:$F$776,СВЦЭМ!$A$33:$A$776,$A212,СВЦЭМ!$B$33:$B$776,P$190)+'СЕТ СН'!$F$15</f>
        <v>182.93422824000001</v>
      </c>
      <c r="Q212" s="36">
        <f>SUMIFS(СВЦЭМ!$F$33:$F$776,СВЦЭМ!$A$33:$A$776,$A212,СВЦЭМ!$B$33:$B$776,Q$190)+'СЕТ СН'!$F$15</f>
        <v>183.20023354</v>
      </c>
      <c r="R212" s="36">
        <f>SUMIFS(СВЦЭМ!$F$33:$F$776,СВЦЭМ!$A$33:$A$776,$A212,СВЦЭМ!$B$33:$B$776,R$190)+'СЕТ СН'!$F$15</f>
        <v>181.24614846</v>
      </c>
      <c r="S212" s="36">
        <f>SUMIFS(СВЦЭМ!$F$33:$F$776,СВЦЭМ!$A$33:$A$776,$A212,СВЦЭМ!$B$33:$B$776,S$190)+'СЕТ СН'!$F$15</f>
        <v>172.56446475999999</v>
      </c>
      <c r="T212" s="36">
        <f>SUMIFS(СВЦЭМ!$F$33:$F$776,СВЦЭМ!$A$33:$A$776,$A212,СВЦЭМ!$B$33:$B$776,T$190)+'СЕТ СН'!$F$15</f>
        <v>167.59215454</v>
      </c>
      <c r="U212" s="36">
        <f>SUMIFS(СВЦЭМ!$F$33:$F$776,СВЦЭМ!$A$33:$A$776,$A212,СВЦЭМ!$B$33:$B$776,U$190)+'СЕТ СН'!$F$15</f>
        <v>166.60349668000001</v>
      </c>
      <c r="V212" s="36">
        <f>SUMIFS(СВЦЭМ!$F$33:$F$776,СВЦЭМ!$A$33:$A$776,$A212,СВЦЭМ!$B$33:$B$776,V$190)+'СЕТ СН'!$F$15</f>
        <v>167.45533126000001</v>
      </c>
      <c r="W212" s="36">
        <f>SUMIFS(СВЦЭМ!$F$33:$F$776,СВЦЭМ!$A$33:$A$776,$A212,СВЦЭМ!$B$33:$B$776,W$190)+'СЕТ СН'!$F$15</f>
        <v>167.05178781000001</v>
      </c>
      <c r="X212" s="36">
        <f>SUMIFS(СВЦЭМ!$F$33:$F$776,СВЦЭМ!$A$33:$A$776,$A212,СВЦЭМ!$B$33:$B$776,X$190)+'СЕТ СН'!$F$15</f>
        <v>177.12335074000001</v>
      </c>
      <c r="Y212" s="36">
        <f>SUMIFS(СВЦЭМ!$F$33:$F$776,СВЦЭМ!$A$33:$A$776,$A212,СВЦЭМ!$B$33:$B$776,Y$190)+'СЕТ СН'!$F$15</f>
        <v>187.85115519999999</v>
      </c>
    </row>
    <row r="213" spans="1:25" ht="15.75" x14ac:dyDescent="0.2">
      <c r="A213" s="35">
        <f t="shared" si="5"/>
        <v>43547</v>
      </c>
      <c r="B213" s="36">
        <f>SUMIFS(СВЦЭМ!$F$33:$F$776,СВЦЭМ!$A$33:$A$776,$A213,СВЦЭМ!$B$33:$B$776,B$190)+'СЕТ СН'!$F$15</f>
        <v>188.08711998000001</v>
      </c>
      <c r="C213" s="36">
        <f>SUMIFS(СВЦЭМ!$F$33:$F$776,СВЦЭМ!$A$33:$A$776,$A213,СВЦЭМ!$B$33:$B$776,C$190)+'СЕТ СН'!$F$15</f>
        <v>193.67808115</v>
      </c>
      <c r="D213" s="36">
        <f>SUMIFS(СВЦЭМ!$F$33:$F$776,СВЦЭМ!$A$33:$A$776,$A213,СВЦЭМ!$B$33:$B$776,D$190)+'СЕТ СН'!$F$15</f>
        <v>197.95757592999999</v>
      </c>
      <c r="E213" s="36">
        <f>SUMIFS(СВЦЭМ!$F$33:$F$776,СВЦЭМ!$A$33:$A$776,$A213,СВЦЭМ!$B$33:$B$776,E$190)+'СЕТ СН'!$F$15</f>
        <v>199.96134355000001</v>
      </c>
      <c r="F213" s="36">
        <f>SUMIFS(СВЦЭМ!$F$33:$F$776,СВЦЭМ!$A$33:$A$776,$A213,СВЦЭМ!$B$33:$B$776,F$190)+'СЕТ СН'!$F$15</f>
        <v>199.31485788000001</v>
      </c>
      <c r="G213" s="36">
        <f>SUMIFS(СВЦЭМ!$F$33:$F$776,СВЦЭМ!$A$33:$A$776,$A213,СВЦЭМ!$B$33:$B$776,G$190)+'СЕТ СН'!$F$15</f>
        <v>201.87069966000001</v>
      </c>
      <c r="H213" s="36">
        <f>SUMIFS(СВЦЭМ!$F$33:$F$776,СВЦЭМ!$A$33:$A$776,$A213,СВЦЭМ!$B$33:$B$776,H$190)+'СЕТ СН'!$F$15</f>
        <v>203.39591591999999</v>
      </c>
      <c r="I213" s="36">
        <f>SUMIFS(СВЦЭМ!$F$33:$F$776,СВЦЭМ!$A$33:$A$776,$A213,СВЦЭМ!$B$33:$B$776,I$190)+'СЕТ СН'!$F$15</f>
        <v>206.39932644999999</v>
      </c>
      <c r="J213" s="36">
        <f>SUMIFS(СВЦЭМ!$F$33:$F$776,СВЦЭМ!$A$33:$A$776,$A213,СВЦЭМ!$B$33:$B$776,J$190)+'СЕТ СН'!$F$15</f>
        <v>194.31142771</v>
      </c>
      <c r="K213" s="36">
        <f>SUMIFS(СВЦЭМ!$F$33:$F$776,СВЦЭМ!$A$33:$A$776,$A213,СВЦЭМ!$B$33:$B$776,K$190)+'СЕТ СН'!$F$15</f>
        <v>183.92569387</v>
      </c>
      <c r="L213" s="36">
        <f>SUMIFS(СВЦЭМ!$F$33:$F$776,СВЦЭМ!$A$33:$A$776,$A213,СВЦЭМ!$B$33:$B$776,L$190)+'СЕТ СН'!$F$15</f>
        <v>182.11562302999999</v>
      </c>
      <c r="M213" s="36">
        <f>SUMIFS(СВЦЭМ!$F$33:$F$776,СВЦЭМ!$A$33:$A$776,$A213,СВЦЭМ!$B$33:$B$776,M$190)+'СЕТ СН'!$F$15</f>
        <v>189.72324171</v>
      </c>
      <c r="N213" s="36">
        <f>SUMIFS(СВЦЭМ!$F$33:$F$776,СВЦЭМ!$A$33:$A$776,$A213,СВЦЭМ!$B$33:$B$776,N$190)+'СЕТ СН'!$F$15</f>
        <v>192.41590972</v>
      </c>
      <c r="O213" s="36">
        <f>SUMIFS(СВЦЭМ!$F$33:$F$776,СВЦЭМ!$A$33:$A$776,$A213,СВЦЭМ!$B$33:$B$776,O$190)+'СЕТ СН'!$F$15</f>
        <v>190.49985842000001</v>
      </c>
      <c r="P213" s="36">
        <f>SUMIFS(СВЦЭМ!$F$33:$F$776,СВЦЭМ!$A$33:$A$776,$A213,СВЦЭМ!$B$33:$B$776,P$190)+'СЕТ СН'!$F$15</f>
        <v>191.18887268</v>
      </c>
      <c r="Q213" s="36">
        <f>SUMIFS(СВЦЭМ!$F$33:$F$776,СВЦЭМ!$A$33:$A$776,$A213,СВЦЭМ!$B$33:$B$776,Q$190)+'СЕТ СН'!$F$15</f>
        <v>191.30854238000001</v>
      </c>
      <c r="R213" s="36">
        <f>SUMIFS(СВЦЭМ!$F$33:$F$776,СВЦЭМ!$A$33:$A$776,$A213,СВЦЭМ!$B$33:$B$776,R$190)+'СЕТ СН'!$F$15</f>
        <v>185.20262532999999</v>
      </c>
      <c r="S213" s="36">
        <f>SUMIFS(СВЦЭМ!$F$33:$F$776,СВЦЭМ!$A$33:$A$776,$A213,СВЦЭМ!$B$33:$B$776,S$190)+'СЕТ СН'!$F$15</f>
        <v>176.23968862000001</v>
      </c>
      <c r="T213" s="36">
        <f>SUMIFS(СВЦЭМ!$F$33:$F$776,СВЦЭМ!$A$33:$A$776,$A213,СВЦЭМ!$B$33:$B$776,T$190)+'СЕТ СН'!$F$15</f>
        <v>174.29112989999999</v>
      </c>
      <c r="U213" s="36">
        <f>SUMIFS(СВЦЭМ!$F$33:$F$776,СВЦЭМ!$A$33:$A$776,$A213,СВЦЭМ!$B$33:$B$776,U$190)+'СЕТ СН'!$F$15</f>
        <v>172.67765015000001</v>
      </c>
      <c r="V213" s="36">
        <f>SUMIFS(СВЦЭМ!$F$33:$F$776,СВЦЭМ!$A$33:$A$776,$A213,СВЦЭМ!$B$33:$B$776,V$190)+'СЕТ СН'!$F$15</f>
        <v>172.37030987</v>
      </c>
      <c r="W213" s="36">
        <f>SUMIFS(СВЦЭМ!$F$33:$F$776,СВЦЭМ!$A$33:$A$776,$A213,СВЦЭМ!$B$33:$B$776,W$190)+'СЕТ СН'!$F$15</f>
        <v>172.6215665</v>
      </c>
      <c r="X213" s="36">
        <f>SUMIFS(СВЦЭМ!$F$33:$F$776,СВЦЭМ!$A$33:$A$776,$A213,СВЦЭМ!$B$33:$B$776,X$190)+'СЕТ СН'!$F$15</f>
        <v>181.19837082000001</v>
      </c>
      <c r="Y213" s="36">
        <f>SUMIFS(СВЦЭМ!$F$33:$F$776,СВЦЭМ!$A$33:$A$776,$A213,СВЦЭМ!$B$33:$B$776,Y$190)+'СЕТ СН'!$F$15</f>
        <v>194.48922494000001</v>
      </c>
    </row>
    <row r="214" spans="1:25" ht="15.75" x14ac:dyDescent="0.2">
      <c r="A214" s="35">
        <f t="shared" si="5"/>
        <v>43548</v>
      </c>
      <c r="B214" s="36">
        <f>SUMIFS(СВЦЭМ!$F$33:$F$776,СВЦЭМ!$A$33:$A$776,$A214,СВЦЭМ!$B$33:$B$776,B$190)+'СЕТ СН'!$F$15</f>
        <v>189.64941795999999</v>
      </c>
      <c r="C214" s="36">
        <f>SUMIFS(СВЦЭМ!$F$33:$F$776,СВЦЭМ!$A$33:$A$776,$A214,СВЦЭМ!$B$33:$B$776,C$190)+'СЕТ СН'!$F$15</f>
        <v>193.06810562000001</v>
      </c>
      <c r="D214" s="36">
        <f>SUMIFS(СВЦЭМ!$F$33:$F$776,СВЦЭМ!$A$33:$A$776,$A214,СВЦЭМ!$B$33:$B$776,D$190)+'СЕТ СН'!$F$15</f>
        <v>207.1358553</v>
      </c>
      <c r="E214" s="36">
        <f>SUMIFS(СВЦЭМ!$F$33:$F$776,СВЦЭМ!$A$33:$A$776,$A214,СВЦЭМ!$B$33:$B$776,E$190)+'СЕТ СН'!$F$15</f>
        <v>211.68382424999999</v>
      </c>
      <c r="F214" s="36">
        <f>SUMIFS(СВЦЭМ!$F$33:$F$776,СВЦЭМ!$A$33:$A$776,$A214,СВЦЭМ!$B$33:$B$776,F$190)+'СЕТ СН'!$F$15</f>
        <v>209.13702244000001</v>
      </c>
      <c r="G214" s="36">
        <f>SUMIFS(СВЦЭМ!$F$33:$F$776,СВЦЭМ!$A$33:$A$776,$A214,СВЦЭМ!$B$33:$B$776,G$190)+'СЕТ СН'!$F$15</f>
        <v>208.48403436999999</v>
      </c>
      <c r="H214" s="36">
        <f>SUMIFS(СВЦЭМ!$F$33:$F$776,СВЦЭМ!$A$33:$A$776,$A214,СВЦЭМ!$B$33:$B$776,H$190)+'СЕТ СН'!$F$15</f>
        <v>206.40912775999999</v>
      </c>
      <c r="I214" s="36">
        <f>SUMIFS(СВЦЭМ!$F$33:$F$776,СВЦЭМ!$A$33:$A$776,$A214,СВЦЭМ!$B$33:$B$776,I$190)+'СЕТ СН'!$F$15</f>
        <v>197.55272973000001</v>
      </c>
      <c r="J214" s="36">
        <f>SUMIFS(СВЦЭМ!$F$33:$F$776,СВЦЭМ!$A$33:$A$776,$A214,СВЦЭМ!$B$33:$B$776,J$190)+'СЕТ СН'!$F$15</f>
        <v>191.22709069999999</v>
      </c>
      <c r="K214" s="36">
        <f>SUMIFS(СВЦЭМ!$F$33:$F$776,СВЦЭМ!$A$33:$A$776,$A214,СВЦЭМ!$B$33:$B$776,K$190)+'СЕТ СН'!$F$15</f>
        <v>183.86707856000001</v>
      </c>
      <c r="L214" s="36">
        <f>SUMIFS(СВЦЭМ!$F$33:$F$776,СВЦЭМ!$A$33:$A$776,$A214,СВЦЭМ!$B$33:$B$776,L$190)+'СЕТ СН'!$F$15</f>
        <v>182.50956934999999</v>
      </c>
      <c r="M214" s="36">
        <f>SUMIFS(СВЦЭМ!$F$33:$F$776,СВЦЭМ!$A$33:$A$776,$A214,СВЦЭМ!$B$33:$B$776,M$190)+'СЕТ СН'!$F$15</f>
        <v>178.58862511000001</v>
      </c>
      <c r="N214" s="36">
        <f>SUMIFS(СВЦЭМ!$F$33:$F$776,СВЦЭМ!$A$33:$A$776,$A214,СВЦЭМ!$B$33:$B$776,N$190)+'СЕТ СН'!$F$15</f>
        <v>175.94769574</v>
      </c>
      <c r="O214" s="36">
        <f>SUMIFS(СВЦЭМ!$F$33:$F$776,СВЦЭМ!$A$33:$A$776,$A214,СВЦЭМ!$B$33:$B$776,O$190)+'СЕТ СН'!$F$15</f>
        <v>176.70946251999999</v>
      </c>
      <c r="P214" s="36">
        <f>SUMIFS(СВЦЭМ!$F$33:$F$776,СВЦЭМ!$A$33:$A$776,$A214,СВЦЭМ!$B$33:$B$776,P$190)+'СЕТ СН'!$F$15</f>
        <v>182.93682408999999</v>
      </c>
      <c r="Q214" s="36">
        <f>SUMIFS(СВЦЭМ!$F$33:$F$776,СВЦЭМ!$A$33:$A$776,$A214,СВЦЭМ!$B$33:$B$776,Q$190)+'СЕТ СН'!$F$15</f>
        <v>186.23206991000001</v>
      </c>
      <c r="R214" s="36">
        <f>SUMIFS(СВЦЭМ!$F$33:$F$776,СВЦЭМ!$A$33:$A$776,$A214,СВЦЭМ!$B$33:$B$776,R$190)+'СЕТ СН'!$F$15</f>
        <v>183.90914849999999</v>
      </c>
      <c r="S214" s="36">
        <f>SUMIFS(СВЦЭМ!$F$33:$F$776,СВЦЭМ!$A$33:$A$776,$A214,СВЦЭМ!$B$33:$B$776,S$190)+'СЕТ СН'!$F$15</f>
        <v>179.88970982999999</v>
      </c>
      <c r="T214" s="36">
        <f>SUMIFS(СВЦЭМ!$F$33:$F$776,СВЦЭМ!$A$33:$A$776,$A214,СВЦЭМ!$B$33:$B$776,T$190)+'СЕТ СН'!$F$15</f>
        <v>177.68848839</v>
      </c>
      <c r="U214" s="36">
        <f>SUMIFS(СВЦЭМ!$F$33:$F$776,СВЦЭМ!$A$33:$A$776,$A214,СВЦЭМ!$B$33:$B$776,U$190)+'СЕТ СН'!$F$15</f>
        <v>172.15355217000001</v>
      </c>
      <c r="V214" s="36">
        <f>SUMIFS(СВЦЭМ!$F$33:$F$776,СВЦЭМ!$A$33:$A$776,$A214,СВЦЭМ!$B$33:$B$776,V$190)+'СЕТ СН'!$F$15</f>
        <v>169.35025732</v>
      </c>
      <c r="W214" s="36">
        <f>SUMIFS(СВЦЭМ!$F$33:$F$776,СВЦЭМ!$A$33:$A$776,$A214,СВЦЭМ!$B$33:$B$776,W$190)+'СЕТ СН'!$F$15</f>
        <v>170.38476638</v>
      </c>
      <c r="X214" s="36">
        <f>SUMIFS(СВЦЭМ!$F$33:$F$776,СВЦЭМ!$A$33:$A$776,$A214,СВЦЭМ!$B$33:$B$776,X$190)+'СЕТ СН'!$F$15</f>
        <v>183.41186929</v>
      </c>
      <c r="Y214" s="36">
        <f>SUMIFS(СВЦЭМ!$F$33:$F$776,СВЦЭМ!$A$33:$A$776,$A214,СВЦЭМ!$B$33:$B$776,Y$190)+'СЕТ СН'!$F$15</f>
        <v>198.2707772</v>
      </c>
    </row>
    <row r="215" spans="1:25" ht="15.75" x14ac:dyDescent="0.2">
      <c r="A215" s="35">
        <f t="shared" si="5"/>
        <v>43549</v>
      </c>
      <c r="B215" s="36">
        <f>SUMIFS(СВЦЭМ!$F$33:$F$776,СВЦЭМ!$A$33:$A$776,$A215,СВЦЭМ!$B$33:$B$776,B$190)+'СЕТ СН'!$F$15</f>
        <v>188.74258295000001</v>
      </c>
      <c r="C215" s="36">
        <f>SUMIFS(СВЦЭМ!$F$33:$F$776,СВЦЭМ!$A$33:$A$776,$A215,СВЦЭМ!$B$33:$B$776,C$190)+'СЕТ СН'!$F$15</f>
        <v>191.01916652</v>
      </c>
      <c r="D215" s="36">
        <f>SUMIFS(СВЦЭМ!$F$33:$F$776,СВЦЭМ!$A$33:$A$776,$A215,СВЦЭМ!$B$33:$B$776,D$190)+'СЕТ СН'!$F$15</f>
        <v>196.44110215000001</v>
      </c>
      <c r="E215" s="36">
        <f>SUMIFS(СВЦЭМ!$F$33:$F$776,СВЦЭМ!$A$33:$A$776,$A215,СВЦЭМ!$B$33:$B$776,E$190)+'СЕТ СН'!$F$15</f>
        <v>195.34083186999999</v>
      </c>
      <c r="F215" s="36">
        <f>SUMIFS(СВЦЭМ!$F$33:$F$776,СВЦЭМ!$A$33:$A$776,$A215,СВЦЭМ!$B$33:$B$776,F$190)+'СЕТ СН'!$F$15</f>
        <v>194.94414621000001</v>
      </c>
      <c r="G215" s="36">
        <f>SUMIFS(СВЦЭМ!$F$33:$F$776,СВЦЭМ!$A$33:$A$776,$A215,СВЦЭМ!$B$33:$B$776,G$190)+'СЕТ СН'!$F$15</f>
        <v>193.23114125000001</v>
      </c>
      <c r="H215" s="36">
        <f>SUMIFS(СВЦЭМ!$F$33:$F$776,СВЦЭМ!$A$33:$A$776,$A215,СВЦЭМ!$B$33:$B$776,H$190)+'СЕТ СН'!$F$15</f>
        <v>188.13885488</v>
      </c>
      <c r="I215" s="36">
        <f>SUMIFS(СВЦЭМ!$F$33:$F$776,СВЦЭМ!$A$33:$A$776,$A215,СВЦЭМ!$B$33:$B$776,I$190)+'СЕТ СН'!$F$15</f>
        <v>185.69404702</v>
      </c>
      <c r="J215" s="36">
        <f>SUMIFS(СВЦЭМ!$F$33:$F$776,СВЦЭМ!$A$33:$A$776,$A215,СВЦЭМ!$B$33:$B$776,J$190)+'СЕТ СН'!$F$15</f>
        <v>175.63774687</v>
      </c>
      <c r="K215" s="36">
        <f>SUMIFS(СВЦЭМ!$F$33:$F$776,СВЦЭМ!$A$33:$A$776,$A215,СВЦЭМ!$B$33:$B$776,K$190)+'СЕТ СН'!$F$15</f>
        <v>178.32609423</v>
      </c>
      <c r="L215" s="36">
        <f>SUMIFS(СВЦЭМ!$F$33:$F$776,СВЦЭМ!$A$33:$A$776,$A215,СВЦЭМ!$B$33:$B$776,L$190)+'СЕТ СН'!$F$15</f>
        <v>183.1595604</v>
      </c>
      <c r="M215" s="36">
        <f>SUMIFS(СВЦЭМ!$F$33:$F$776,СВЦЭМ!$A$33:$A$776,$A215,СВЦЭМ!$B$33:$B$776,M$190)+'СЕТ СН'!$F$15</f>
        <v>190.15624048000001</v>
      </c>
      <c r="N215" s="36">
        <f>SUMIFS(СВЦЭМ!$F$33:$F$776,СВЦЭМ!$A$33:$A$776,$A215,СВЦЭМ!$B$33:$B$776,N$190)+'СЕТ СН'!$F$15</f>
        <v>198.58149800000001</v>
      </c>
      <c r="O215" s="36">
        <f>SUMIFS(СВЦЭМ!$F$33:$F$776,СВЦЭМ!$A$33:$A$776,$A215,СВЦЭМ!$B$33:$B$776,O$190)+'СЕТ СН'!$F$15</f>
        <v>199.87133126000001</v>
      </c>
      <c r="P215" s="36">
        <f>SUMIFS(СВЦЭМ!$F$33:$F$776,СВЦЭМ!$A$33:$A$776,$A215,СВЦЭМ!$B$33:$B$776,P$190)+'СЕТ СН'!$F$15</f>
        <v>200.22951358</v>
      </c>
      <c r="Q215" s="36">
        <f>SUMIFS(СВЦЭМ!$F$33:$F$776,СВЦЭМ!$A$33:$A$776,$A215,СВЦЭМ!$B$33:$B$776,Q$190)+'СЕТ СН'!$F$15</f>
        <v>199.37818998</v>
      </c>
      <c r="R215" s="36">
        <f>SUMIFS(СВЦЭМ!$F$33:$F$776,СВЦЭМ!$A$33:$A$776,$A215,СВЦЭМ!$B$33:$B$776,R$190)+'СЕТ СН'!$F$15</f>
        <v>194.28138652999999</v>
      </c>
      <c r="S215" s="36">
        <f>SUMIFS(СВЦЭМ!$F$33:$F$776,СВЦЭМ!$A$33:$A$776,$A215,СВЦЭМ!$B$33:$B$776,S$190)+'СЕТ СН'!$F$15</f>
        <v>186.18866025</v>
      </c>
      <c r="T215" s="36">
        <f>SUMIFS(СВЦЭМ!$F$33:$F$776,СВЦЭМ!$A$33:$A$776,$A215,СВЦЭМ!$B$33:$B$776,T$190)+'СЕТ СН'!$F$15</f>
        <v>182.07444282</v>
      </c>
      <c r="U215" s="36">
        <f>SUMIFS(СВЦЭМ!$F$33:$F$776,СВЦЭМ!$A$33:$A$776,$A215,СВЦЭМ!$B$33:$B$776,U$190)+'СЕТ СН'!$F$15</f>
        <v>177.74900918</v>
      </c>
      <c r="V215" s="36">
        <f>SUMIFS(СВЦЭМ!$F$33:$F$776,СВЦЭМ!$A$33:$A$776,$A215,СВЦЭМ!$B$33:$B$776,V$190)+'СЕТ СН'!$F$15</f>
        <v>176.32652421</v>
      </c>
      <c r="W215" s="36">
        <f>SUMIFS(СВЦЭМ!$F$33:$F$776,СВЦЭМ!$A$33:$A$776,$A215,СВЦЭМ!$B$33:$B$776,W$190)+'СЕТ СН'!$F$15</f>
        <v>175.24300119</v>
      </c>
      <c r="X215" s="36">
        <f>SUMIFS(СВЦЭМ!$F$33:$F$776,СВЦЭМ!$A$33:$A$776,$A215,СВЦЭМ!$B$33:$B$776,X$190)+'СЕТ СН'!$F$15</f>
        <v>184.06478286999999</v>
      </c>
      <c r="Y215" s="36">
        <f>SUMIFS(СВЦЭМ!$F$33:$F$776,СВЦЭМ!$A$33:$A$776,$A215,СВЦЭМ!$B$33:$B$776,Y$190)+'СЕТ СН'!$F$15</f>
        <v>193.95879382999999</v>
      </c>
    </row>
    <row r="216" spans="1:25" ht="15.75" x14ac:dyDescent="0.2">
      <c r="A216" s="35">
        <f t="shared" si="5"/>
        <v>43550</v>
      </c>
      <c r="B216" s="36">
        <f>SUMIFS(СВЦЭМ!$F$33:$F$776,СВЦЭМ!$A$33:$A$776,$A216,СВЦЭМ!$B$33:$B$776,B$190)+'СЕТ СН'!$F$15</f>
        <v>189.22381222000001</v>
      </c>
      <c r="C216" s="36">
        <f>SUMIFS(СВЦЭМ!$F$33:$F$776,СВЦЭМ!$A$33:$A$776,$A216,СВЦЭМ!$B$33:$B$776,C$190)+'СЕТ СН'!$F$15</f>
        <v>199.83434353000001</v>
      </c>
      <c r="D216" s="36">
        <f>SUMIFS(СВЦЭМ!$F$33:$F$776,СВЦЭМ!$A$33:$A$776,$A216,СВЦЭМ!$B$33:$B$776,D$190)+'СЕТ СН'!$F$15</f>
        <v>210.71820542</v>
      </c>
      <c r="E216" s="36">
        <f>SUMIFS(СВЦЭМ!$F$33:$F$776,СВЦЭМ!$A$33:$A$776,$A216,СВЦЭМ!$B$33:$B$776,E$190)+'СЕТ СН'!$F$15</f>
        <v>213.30995931999999</v>
      </c>
      <c r="F216" s="36">
        <f>SUMIFS(СВЦЭМ!$F$33:$F$776,СВЦЭМ!$A$33:$A$776,$A216,СВЦЭМ!$B$33:$B$776,F$190)+'СЕТ СН'!$F$15</f>
        <v>209.43491019000001</v>
      </c>
      <c r="G216" s="36">
        <f>SUMIFS(СВЦЭМ!$F$33:$F$776,СВЦЭМ!$A$33:$A$776,$A216,СВЦЭМ!$B$33:$B$776,G$190)+'СЕТ СН'!$F$15</f>
        <v>206.79744357999999</v>
      </c>
      <c r="H216" s="36">
        <f>SUMIFS(СВЦЭМ!$F$33:$F$776,СВЦЭМ!$A$33:$A$776,$A216,СВЦЭМ!$B$33:$B$776,H$190)+'СЕТ СН'!$F$15</f>
        <v>194.32805895000001</v>
      </c>
      <c r="I216" s="36">
        <f>SUMIFS(СВЦЭМ!$F$33:$F$776,СВЦЭМ!$A$33:$A$776,$A216,СВЦЭМ!$B$33:$B$776,I$190)+'СЕТ СН'!$F$15</f>
        <v>188.11435255000001</v>
      </c>
      <c r="J216" s="36">
        <f>SUMIFS(СВЦЭМ!$F$33:$F$776,СВЦЭМ!$A$33:$A$776,$A216,СВЦЭМ!$B$33:$B$776,J$190)+'СЕТ СН'!$F$15</f>
        <v>178.16285227</v>
      </c>
      <c r="K216" s="36">
        <f>SUMIFS(СВЦЭМ!$F$33:$F$776,СВЦЭМ!$A$33:$A$776,$A216,СВЦЭМ!$B$33:$B$776,K$190)+'СЕТ СН'!$F$15</f>
        <v>174.98612145000001</v>
      </c>
      <c r="L216" s="36">
        <f>SUMIFS(СВЦЭМ!$F$33:$F$776,СВЦЭМ!$A$33:$A$776,$A216,СВЦЭМ!$B$33:$B$776,L$190)+'СЕТ СН'!$F$15</f>
        <v>174.47898511</v>
      </c>
      <c r="M216" s="36">
        <f>SUMIFS(СВЦЭМ!$F$33:$F$776,СВЦЭМ!$A$33:$A$776,$A216,СВЦЭМ!$B$33:$B$776,M$190)+'СЕТ СН'!$F$15</f>
        <v>178.74340903000001</v>
      </c>
      <c r="N216" s="36">
        <f>SUMIFS(СВЦЭМ!$F$33:$F$776,СВЦЭМ!$A$33:$A$776,$A216,СВЦЭМ!$B$33:$B$776,N$190)+'СЕТ СН'!$F$15</f>
        <v>184.14178231</v>
      </c>
      <c r="O216" s="36">
        <f>SUMIFS(СВЦЭМ!$F$33:$F$776,СВЦЭМ!$A$33:$A$776,$A216,СВЦЭМ!$B$33:$B$776,O$190)+'СЕТ СН'!$F$15</f>
        <v>185.76541621000001</v>
      </c>
      <c r="P216" s="36">
        <f>SUMIFS(СВЦЭМ!$F$33:$F$776,СВЦЭМ!$A$33:$A$776,$A216,СВЦЭМ!$B$33:$B$776,P$190)+'СЕТ СН'!$F$15</f>
        <v>189.18554123000001</v>
      </c>
      <c r="Q216" s="36">
        <f>SUMIFS(СВЦЭМ!$F$33:$F$776,СВЦЭМ!$A$33:$A$776,$A216,СВЦЭМ!$B$33:$B$776,Q$190)+'СЕТ СН'!$F$15</f>
        <v>188.51131483</v>
      </c>
      <c r="R216" s="36">
        <f>SUMIFS(СВЦЭМ!$F$33:$F$776,СВЦЭМ!$A$33:$A$776,$A216,СВЦЭМ!$B$33:$B$776,R$190)+'СЕТ СН'!$F$15</f>
        <v>184.41454884000001</v>
      </c>
      <c r="S216" s="36">
        <f>SUMIFS(СВЦЭМ!$F$33:$F$776,СВЦЭМ!$A$33:$A$776,$A216,СВЦЭМ!$B$33:$B$776,S$190)+'СЕТ СН'!$F$15</f>
        <v>174.97620981</v>
      </c>
      <c r="T216" s="36">
        <f>SUMIFS(СВЦЭМ!$F$33:$F$776,СВЦЭМ!$A$33:$A$776,$A216,СВЦЭМ!$B$33:$B$776,T$190)+'СЕТ СН'!$F$15</f>
        <v>172.09172383000001</v>
      </c>
      <c r="U216" s="36">
        <f>SUMIFS(СВЦЭМ!$F$33:$F$776,СВЦЭМ!$A$33:$A$776,$A216,СВЦЭМ!$B$33:$B$776,U$190)+'СЕТ СН'!$F$15</f>
        <v>168.71869479</v>
      </c>
      <c r="V216" s="36">
        <f>SUMIFS(СВЦЭМ!$F$33:$F$776,СВЦЭМ!$A$33:$A$776,$A216,СВЦЭМ!$B$33:$B$776,V$190)+'СЕТ СН'!$F$15</f>
        <v>168.73182156999999</v>
      </c>
      <c r="W216" s="36">
        <f>SUMIFS(СВЦЭМ!$F$33:$F$776,СВЦЭМ!$A$33:$A$776,$A216,СВЦЭМ!$B$33:$B$776,W$190)+'СЕТ СН'!$F$15</f>
        <v>169.52436291999999</v>
      </c>
      <c r="X216" s="36">
        <f>SUMIFS(СВЦЭМ!$F$33:$F$776,СВЦЭМ!$A$33:$A$776,$A216,СВЦЭМ!$B$33:$B$776,X$190)+'СЕТ СН'!$F$15</f>
        <v>180.36999785</v>
      </c>
      <c r="Y216" s="36">
        <f>SUMIFS(СВЦЭМ!$F$33:$F$776,СВЦЭМ!$A$33:$A$776,$A216,СВЦЭМ!$B$33:$B$776,Y$190)+'СЕТ СН'!$F$15</f>
        <v>192.47970273000001</v>
      </c>
    </row>
    <row r="217" spans="1:25" ht="15.75" x14ac:dyDescent="0.2">
      <c r="A217" s="35">
        <f t="shared" si="5"/>
        <v>43551</v>
      </c>
      <c r="B217" s="36">
        <f>SUMIFS(СВЦЭМ!$F$33:$F$776,СВЦЭМ!$A$33:$A$776,$A217,СВЦЭМ!$B$33:$B$776,B$190)+'СЕТ СН'!$F$15</f>
        <v>200.56657716000001</v>
      </c>
      <c r="C217" s="36">
        <f>SUMIFS(СВЦЭМ!$F$33:$F$776,СВЦЭМ!$A$33:$A$776,$A217,СВЦЭМ!$B$33:$B$776,C$190)+'СЕТ СН'!$F$15</f>
        <v>205.08232473000001</v>
      </c>
      <c r="D217" s="36">
        <f>SUMIFS(СВЦЭМ!$F$33:$F$776,СВЦЭМ!$A$33:$A$776,$A217,СВЦЭМ!$B$33:$B$776,D$190)+'СЕТ СН'!$F$15</f>
        <v>209.28837811</v>
      </c>
      <c r="E217" s="36">
        <f>SUMIFS(СВЦЭМ!$F$33:$F$776,СВЦЭМ!$A$33:$A$776,$A217,СВЦЭМ!$B$33:$B$776,E$190)+'СЕТ СН'!$F$15</f>
        <v>211.36761233999999</v>
      </c>
      <c r="F217" s="36">
        <f>SUMIFS(СВЦЭМ!$F$33:$F$776,СВЦЭМ!$A$33:$A$776,$A217,СВЦЭМ!$B$33:$B$776,F$190)+'СЕТ СН'!$F$15</f>
        <v>212.22639307</v>
      </c>
      <c r="G217" s="36">
        <f>SUMIFS(СВЦЭМ!$F$33:$F$776,СВЦЭМ!$A$33:$A$776,$A217,СВЦЭМ!$B$33:$B$776,G$190)+'СЕТ СН'!$F$15</f>
        <v>204.23300713</v>
      </c>
      <c r="H217" s="36">
        <f>SUMIFS(СВЦЭМ!$F$33:$F$776,СВЦЭМ!$A$33:$A$776,$A217,СВЦЭМ!$B$33:$B$776,H$190)+'СЕТ СН'!$F$15</f>
        <v>198.17991778000001</v>
      </c>
      <c r="I217" s="36">
        <f>SUMIFS(СВЦЭМ!$F$33:$F$776,СВЦЭМ!$A$33:$A$776,$A217,СВЦЭМ!$B$33:$B$776,I$190)+'СЕТ СН'!$F$15</f>
        <v>186.78831016000001</v>
      </c>
      <c r="J217" s="36">
        <f>SUMIFS(СВЦЭМ!$F$33:$F$776,СВЦЭМ!$A$33:$A$776,$A217,СВЦЭМ!$B$33:$B$776,J$190)+'СЕТ СН'!$F$15</f>
        <v>176.80189779</v>
      </c>
      <c r="K217" s="36">
        <f>SUMIFS(СВЦЭМ!$F$33:$F$776,СВЦЭМ!$A$33:$A$776,$A217,СВЦЭМ!$B$33:$B$776,K$190)+'СЕТ СН'!$F$15</f>
        <v>173.74243680999999</v>
      </c>
      <c r="L217" s="36">
        <f>SUMIFS(СВЦЭМ!$F$33:$F$776,СВЦЭМ!$A$33:$A$776,$A217,СВЦЭМ!$B$33:$B$776,L$190)+'СЕТ СН'!$F$15</f>
        <v>174.42967232000001</v>
      </c>
      <c r="M217" s="36">
        <f>SUMIFS(СВЦЭМ!$F$33:$F$776,СВЦЭМ!$A$33:$A$776,$A217,СВЦЭМ!$B$33:$B$776,M$190)+'СЕТ СН'!$F$15</f>
        <v>177.76936699999999</v>
      </c>
      <c r="N217" s="36">
        <f>SUMIFS(СВЦЭМ!$F$33:$F$776,СВЦЭМ!$A$33:$A$776,$A217,СВЦЭМ!$B$33:$B$776,N$190)+'СЕТ СН'!$F$15</f>
        <v>187.17519967999999</v>
      </c>
      <c r="O217" s="36">
        <f>SUMIFS(СВЦЭМ!$F$33:$F$776,СВЦЭМ!$A$33:$A$776,$A217,СВЦЭМ!$B$33:$B$776,O$190)+'СЕТ СН'!$F$15</f>
        <v>188.30728103000001</v>
      </c>
      <c r="P217" s="36">
        <f>SUMIFS(СВЦЭМ!$F$33:$F$776,СВЦЭМ!$A$33:$A$776,$A217,СВЦЭМ!$B$33:$B$776,P$190)+'СЕТ СН'!$F$15</f>
        <v>192.82806337</v>
      </c>
      <c r="Q217" s="36">
        <f>SUMIFS(СВЦЭМ!$F$33:$F$776,СВЦЭМ!$A$33:$A$776,$A217,СВЦЭМ!$B$33:$B$776,Q$190)+'СЕТ СН'!$F$15</f>
        <v>191.34640547999999</v>
      </c>
      <c r="R217" s="36">
        <f>SUMIFS(СВЦЭМ!$F$33:$F$776,СВЦЭМ!$A$33:$A$776,$A217,СВЦЭМ!$B$33:$B$776,R$190)+'СЕТ СН'!$F$15</f>
        <v>185.14868766000001</v>
      </c>
      <c r="S217" s="36">
        <f>SUMIFS(СВЦЭМ!$F$33:$F$776,СВЦЭМ!$A$33:$A$776,$A217,СВЦЭМ!$B$33:$B$776,S$190)+'СЕТ СН'!$F$15</f>
        <v>177.29125131999999</v>
      </c>
      <c r="T217" s="36">
        <f>SUMIFS(СВЦЭМ!$F$33:$F$776,СВЦЭМ!$A$33:$A$776,$A217,СВЦЭМ!$B$33:$B$776,T$190)+'СЕТ СН'!$F$15</f>
        <v>173.61288604000001</v>
      </c>
      <c r="U217" s="36">
        <f>SUMIFS(СВЦЭМ!$F$33:$F$776,СВЦЭМ!$A$33:$A$776,$A217,СВЦЭМ!$B$33:$B$776,U$190)+'СЕТ СН'!$F$15</f>
        <v>172.03674093999999</v>
      </c>
      <c r="V217" s="36">
        <f>SUMIFS(СВЦЭМ!$F$33:$F$776,СВЦЭМ!$A$33:$A$776,$A217,СВЦЭМ!$B$33:$B$776,V$190)+'СЕТ СН'!$F$15</f>
        <v>170.71287011999999</v>
      </c>
      <c r="W217" s="36">
        <f>SUMIFS(СВЦЭМ!$F$33:$F$776,СВЦЭМ!$A$33:$A$776,$A217,СВЦЭМ!$B$33:$B$776,W$190)+'СЕТ СН'!$F$15</f>
        <v>169.69355021999999</v>
      </c>
      <c r="X217" s="36">
        <f>SUMIFS(СВЦЭМ!$F$33:$F$776,СВЦЭМ!$A$33:$A$776,$A217,СВЦЭМ!$B$33:$B$776,X$190)+'СЕТ СН'!$F$15</f>
        <v>181.53654467999999</v>
      </c>
      <c r="Y217" s="36">
        <f>SUMIFS(СВЦЭМ!$F$33:$F$776,СВЦЭМ!$A$33:$A$776,$A217,СВЦЭМ!$B$33:$B$776,Y$190)+'СЕТ СН'!$F$15</f>
        <v>192.55253318999999</v>
      </c>
    </row>
    <row r="218" spans="1:25" ht="15.75" x14ac:dyDescent="0.2">
      <c r="A218" s="35">
        <f t="shared" si="5"/>
        <v>43552</v>
      </c>
      <c r="B218" s="36">
        <f>SUMIFS(СВЦЭМ!$F$33:$F$776,СВЦЭМ!$A$33:$A$776,$A218,СВЦЭМ!$B$33:$B$776,B$190)+'СЕТ СН'!$F$15</f>
        <v>200.21227956999999</v>
      </c>
      <c r="C218" s="36">
        <f>SUMIFS(СВЦЭМ!$F$33:$F$776,СВЦЭМ!$A$33:$A$776,$A218,СВЦЭМ!$B$33:$B$776,C$190)+'СЕТ СН'!$F$15</f>
        <v>207.05252564</v>
      </c>
      <c r="D218" s="36">
        <f>SUMIFS(СВЦЭМ!$F$33:$F$776,СВЦЭМ!$A$33:$A$776,$A218,СВЦЭМ!$B$33:$B$776,D$190)+'СЕТ СН'!$F$15</f>
        <v>210.98213627000001</v>
      </c>
      <c r="E218" s="36">
        <f>SUMIFS(СВЦЭМ!$F$33:$F$776,СВЦЭМ!$A$33:$A$776,$A218,СВЦЭМ!$B$33:$B$776,E$190)+'СЕТ СН'!$F$15</f>
        <v>211.64716604</v>
      </c>
      <c r="F218" s="36">
        <f>SUMIFS(СВЦЭМ!$F$33:$F$776,СВЦЭМ!$A$33:$A$776,$A218,СВЦЭМ!$B$33:$B$776,F$190)+'СЕТ СН'!$F$15</f>
        <v>210.93508513</v>
      </c>
      <c r="G218" s="36">
        <f>SUMIFS(СВЦЭМ!$F$33:$F$776,СВЦЭМ!$A$33:$A$776,$A218,СВЦЭМ!$B$33:$B$776,G$190)+'СЕТ СН'!$F$15</f>
        <v>204.29052311000001</v>
      </c>
      <c r="H218" s="36">
        <f>SUMIFS(СВЦЭМ!$F$33:$F$776,СВЦЭМ!$A$33:$A$776,$A218,СВЦЭМ!$B$33:$B$776,H$190)+'СЕТ СН'!$F$15</f>
        <v>199.21271992999999</v>
      </c>
      <c r="I218" s="36">
        <f>SUMIFS(СВЦЭМ!$F$33:$F$776,СВЦЭМ!$A$33:$A$776,$A218,СВЦЭМ!$B$33:$B$776,I$190)+'СЕТ СН'!$F$15</f>
        <v>191.52680097999999</v>
      </c>
      <c r="J218" s="36">
        <f>SUMIFS(СВЦЭМ!$F$33:$F$776,СВЦЭМ!$A$33:$A$776,$A218,СВЦЭМ!$B$33:$B$776,J$190)+'СЕТ СН'!$F$15</f>
        <v>181.97630164</v>
      </c>
      <c r="K218" s="36">
        <f>SUMIFS(СВЦЭМ!$F$33:$F$776,СВЦЭМ!$A$33:$A$776,$A218,СВЦЭМ!$B$33:$B$776,K$190)+'СЕТ СН'!$F$15</f>
        <v>176.43081828000001</v>
      </c>
      <c r="L218" s="36">
        <f>SUMIFS(СВЦЭМ!$F$33:$F$776,СВЦЭМ!$A$33:$A$776,$A218,СВЦЭМ!$B$33:$B$776,L$190)+'СЕТ СН'!$F$15</f>
        <v>178.09293818</v>
      </c>
      <c r="M218" s="36">
        <f>SUMIFS(СВЦЭМ!$F$33:$F$776,СВЦЭМ!$A$33:$A$776,$A218,СВЦЭМ!$B$33:$B$776,M$190)+'СЕТ СН'!$F$15</f>
        <v>180.50897506999999</v>
      </c>
      <c r="N218" s="36">
        <f>SUMIFS(СВЦЭМ!$F$33:$F$776,СВЦЭМ!$A$33:$A$776,$A218,СВЦЭМ!$B$33:$B$776,N$190)+'СЕТ СН'!$F$15</f>
        <v>190.31086188</v>
      </c>
      <c r="O218" s="36">
        <f>SUMIFS(СВЦЭМ!$F$33:$F$776,СВЦЭМ!$A$33:$A$776,$A218,СВЦЭМ!$B$33:$B$776,O$190)+'СЕТ СН'!$F$15</f>
        <v>191.96044115999999</v>
      </c>
      <c r="P218" s="36">
        <f>SUMIFS(СВЦЭМ!$F$33:$F$776,СВЦЭМ!$A$33:$A$776,$A218,СВЦЭМ!$B$33:$B$776,P$190)+'СЕТ СН'!$F$15</f>
        <v>194.37290659999999</v>
      </c>
      <c r="Q218" s="36">
        <f>SUMIFS(СВЦЭМ!$F$33:$F$776,СВЦЭМ!$A$33:$A$776,$A218,СВЦЭМ!$B$33:$B$776,Q$190)+'СЕТ СН'!$F$15</f>
        <v>194.15730149999999</v>
      </c>
      <c r="R218" s="36">
        <f>SUMIFS(СВЦЭМ!$F$33:$F$776,СВЦЭМ!$A$33:$A$776,$A218,СВЦЭМ!$B$33:$B$776,R$190)+'СЕТ СН'!$F$15</f>
        <v>188.61630403000001</v>
      </c>
      <c r="S218" s="36">
        <f>SUMIFS(СВЦЭМ!$F$33:$F$776,СВЦЭМ!$A$33:$A$776,$A218,СВЦЭМ!$B$33:$B$776,S$190)+'СЕТ СН'!$F$15</f>
        <v>184.28674644</v>
      </c>
      <c r="T218" s="36">
        <f>SUMIFS(СВЦЭМ!$F$33:$F$776,СВЦЭМ!$A$33:$A$776,$A218,СВЦЭМ!$B$33:$B$776,T$190)+'СЕТ СН'!$F$15</f>
        <v>180.48310024</v>
      </c>
      <c r="U218" s="36">
        <f>SUMIFS(СВЦЭМ!$F$33:$F$776,СВЦЭМ!$A$33:$A$776,$A218,СВЦЭМ!$B$33:$B$776,U$190)+'СЕТ СН'!$F$15</f>
        <v>177.20917575000001</v>
      </c>
      <c r="V218" s="36">
        <f>SUMIFS(СВЦЭМ!$F$33:$F$776,СВЦЭМ!$A$33:$A$776,$A218,СВЦЭМ!$B$33:$B$776,V$190)+'СЕТ СН'!$F$15</f>
        <v>176.78649725</v>
      </c>
      <c r="W218" s="36">
        <f>SUMIFS(СВЦЭМ!$F$33:$F$776,СВЦЭМ!$A$33:$A$776,$A218,СВЦЭМ!$B$33:$B$776,W$190)+'СЕТ СН'!$F$15</f>
        <v>175.7496142</v>
      </c>
      <c r="X218" s="36">
        <f>SUMIFS(СВЦЭМ!$F$33:$F$776,СВЦЭМ!$A$33:$A$776,$A218,СВЦЭМ!$B$33:$B$776,X$190)+'СЕТ СН'!$F$15</f>
        <v>184.07236187999999</v>
      </c>
      <c r="Y218" s="36">
        <f>SUMIFS(СВЦЭМ!$F$33:$F$776,СВЦЭМ!$A$33:$A$776,$A218,СВЦЭМ!$B$33:$B$776,Y$190)+'СЕТ СН'!$F$15</f>
        <v>197.42370062000001</v>
      </c>
    </row>
    <row r="219" spans="1:25" ht="15.75" x14ac:dyDescent="0.2">
      <c r="A219" s="35">
        <f t="shared" si="5"/>
        <v>43553</v>
      </c>
      <c r="B219" s="36">
        <f>SUMIFS(СВЦЭМ!$F$33:$F$776,СВЦЭМ!$A$33:$A$776,$A219,СВЦЭМ!$B$33:$B$776,B$190)+'СЕТ СН'!$F$15</f>
        <v>198.05141398999999</v>
      </c>
      <c r="C219" s="36">
        <f>SUMIFS(СВЦЭМ!$F$33:$F$776,СВЦЭМ!$A$33:$A$776,$A219,СВЦЭМ!$B$33:$B$776,C$190)+'СЕТ СН'!$F$15</f>
        <v>205.58354166000001</v>
      </c>
      <c r="D219" s="36">
        <f>SUMIFS(СВЦЭМ!$F$33:$F$776,СВЦЭМ!$A$33:$A$776,$A219,СВЦЭМ!$B$33:$B$776,D$190)+'СЕТ СН'!$F$15</f>
        <v>208.64332676000001</v>
      </c>
      <c r="E219" s="36">
        <f>SUMIFS(СВЦЭМ!$F$33:$F$776,СВЦЭМ!$A$33:$A$776,$A219,СВЦЭМ!$B$33:$B$776,E$190)+'СЕТ СН'!$F$15</f>
        <v>211.13683268</v>
      </c>
      <c r="F219" s="36">
        <f>SUMIFS(СВЦЭМ!$F$33:$F$776,СВЦЭМ!$A$33:$A$776,$A219,СВЦЭМ!$B$33:$B$776,F$190)+'СЕТ СН'!$F$15</f>
        <v>211.75232475000001</v>
      </c>
      <c r="G219" s="36">
        <f>SUMIFS(СВЦЭМ!$F$33:$F$776,СВЦЭМ!$A$33:$A$776,$A219,СВЦЭМ!$B$33:$B$776,G$190)+'СЕТ СН'!$F$15</f>
        <v>208.76780153000001</v>
      </c>
      <c r="H219" s="36">
        <f>SUMIFS(СВЦЭМ!$F$33:$F$776,СВЦЭМ!$A$33:$A$776,$A219,СВЦЭМ!$B$33:$B$776,H$190)+'СЕТ СН'!$F$15</f>
        <v>199.28271225</v>
      </c>
      <c r="I219" s="36">
        <f>SUMIFS(СВЦЭМ!$F$33:$F$776,СВЦЭМ!$A$33:$A$776,$A219,СВЦЭМ!$B$33:$B$776,I$190)+'СЕТ СН'!$F$15</f>
        <v>192.22416927</v>
      </c>
      <c r="J219" s="36">
        <f>SUMIFS(СВЦЭМ!$F$33:$F$776,СВЦЭМ!$A$33:$A$776,$A219,СВЦЭМ!$B$33:$B$776,J$190)+'СЕТ СН'!$F$15</f>
        <v>182.19586993999999</v>
      </c>
      <c r="K219" s="36">
        <f>SUMIFS(СВЦЭМ!$F$33:$F$776,СВЦЭМ!$A$33:$A$776,$A219,СВЦЭМ!$B$33:$B$776,K$190)+'СЕТ СН'!$F$15</f>
        <v>175.78931069999999</v>
      </c>
      <c r="L219" s="36">
        <f>SUMIFS(СВЦЭМ!$F$33:$F$776,СВЦЭМ!$A$33:$A$776,$A219,СВЦЭМ!$B$33:$B$776,L$190)+'СЕТ СН'!$F$15</f>
        <v>181.10873050999999</v>
      </c>
      <c r="M219" s="36">
        <f>SUMIFS(СВЦЭМ!$F$33:$F$776,СВЦЭМ!$A$33:$A$776,$A219,СВЦЭМ!$B$33:$B$776,M$190)+'СЕТ СН'!$F$15</f>
        <v>185.27980016000001</v>
      </c>
      <c r="N219" s="36">
        <f>SUMIFS(СВЦЭМ!$F$33:$F$776,СВЦЭМ!$A$33:$A$776,$A219,СВЦЭМ!$B$33:$B$776,N$190)+'СЕТ СН'!$F$15</f>
        <v>187.50038738000001</v>
      </c>
      <c r="O219" s="36">
        <f>SUMIFS(СВЦЭМ!$F$33:$F$776,СВЦЭМ!$A$33:$A$776,$A219,СВЦЭМ!$B$33:$B$776,O$190)+'СЕТ СН'!$F$15</f>
        <v>189.14062049</v>
      </c>
      <c r="P219" s="36">
        <f>SUMIFS(СВЦЭМ!$F$33:$F$776,СВЦЭМ!$A$33:$A$776,$A219,СВЦЭМ!$B$33:$B$776,P$190)+'СЕТ СН'!$F$15</f>
        <v>191.45864764000001</v>
      </c>
      <c r="Q219" s="36">
        <f>SUMIFS(СВЦЭМ!$F$33:$F$776,СВЦЭМ!$A$33:$A$776,$A219,СВЦЭМ!$B$33:$B$776,Q$190)+'СЕТ СН'!$F$15</f>
        <v>191.21640367000001</v>
      </c>
      <c r="R219" s="36">
        <f>SUMIFS(СВЦЭМ!$F$33:$F$776,СВЦЭМ!$A$33:$A$776,$A219,СВЦЭМ!$B$33:$B$776,R$190)+'СЕТ СН'!$F$15</f>
        <v>186.11149935</v>
      </c>
      <c r="S219" s="36">
        <f>SUMIFS(СВЦЭМ!$F$33:$F$776,СВЦЭМ!$A$33:$A$776,$A219,СВЦЭМ!$B$33:$B$776,S$190)+'СЕТ СН'!$F$15</f>
        <v>179.77583135</v>
      </c>
      <c r="T219" s="36">
        <f>SUMIFS(СВЦЭМ!$F$33:$F$776,СВЦЭМ!$A$33:$A$776,$A219,СВЦЭМ!$B$33:$B$776,T$190)+'СЕТ СН'!$F$15</f>
        <v>177.01972332</v>
      </c>
      <c r="U219" s="36">
        <f>SUMIFS(СВЦЭМ!$F$33:$F$776,СВЦЭМ!$A$33:$A$776,$A219,СВЦЭМ!$B$33:$B$776,U$190)+'СЕТ СН'!$F$15</f>
        <v>170.74118658</v>
      </c>
      <c r="V219" s="36">
        <f>SUMIFS(СВЦЭМ!$F$33:$F$776,СВЦЭМ!$A$33:$A$776,$A219,СВЦЭМ!$B$33:$B$776,V$190)+'СЕТ СН'!$F$15</f>
        <v>169.55610121999999</v>
      </c>
      <c r="W219" s="36">
        <f>SUMIFS(СВЦЭМ!$F$33:$F$776,СВЦЭМ!$A$33:$A$776,$A219,СВЦЭМ!$B$33:$B$776,W$190)+'СЕТ СН'!$F$15</f>
        <v>165.339225</v>
      </c>
      <c r="X219" s="36">
        <f>SUMIFS(СВЦЭМ!$F$33:$F$776,СВЦЭМ!$A$33:$A$776,$A219,СВЦЭМ!$B$33:$B$776,X$190)+'СЕТ СН'!$F$15</f>
        <v>176.83300087000001</v>
      </c>
      <c r="Y219" s="36">
        <f>SUMIFS(СВЦЭМ!$F$33:$F$776,СВЦЭМ!$A$33:$A$776,$A219,СВЦЭМ!$B$33:$B$776,Y$190)+'СЕТ СН'!$F$15</f>
        <v>188.62351193000001</v>
      </c>
    </row>
    <row r="220" spans="1:25" ht="15.75" x14ac:dyDescent="0.2">
      <c r="A220" s="35">
        <f t="shared" si="5"/>
        <v>43554</v>
      </c>
      <c r="B220" s="36">
        <f>SUMIFS(СВЦЭМ!$F$33:$F$776,СВЦЭМ!$A$33:$A$776,$A220,СВЦЭМ!$B$33:$B$776,B$190)+'СЕТ СН'!$F$15</f>
        <v>193.50215184000001</v>
      </c>
      <c r="C220" s="36">
        <f>SUMIFS(СВЦЭМ!$F$33:$F$776,СВЦЭМ!$A$33:$A$776,$A220,СВЦЭМ!$B$33:$B$776,C$190)+'СЕТ СН'!$F$15</f>
        <v>195.59104866999999</v>
      </c>
      <c r="D220" s="36">
        <f>SUMIFS(СВЦЭМ!$F$33:$F$776,СВЦЭМ!$A$33:$A$776,$A220,СВЦЭМ!$B$33:$B$776,D$190)+'СЕТ СН'!$F$15</f>
        <v>200.8383656</v>
      </c>
      <c r="E220" s="36">
        <f>SUMIFS(СВЦЭМ!$F$33:$F$776,СВЦЭМ!$A$33:$A$776,$A220,СВЦЭМ!$B$33:$B$776,E$190)+'СЕТ СН'!$F$15</f>
        <v>203.28034629000001</v>
      </c>
      <c r="F220" s="36">
        <f>SUMIFS(СВЦЭМ!$F$33:$F$776,СВЦЭМ!$A$33:$A$776,$A220,СВЦЭМ!$B$33:$B$776,F$190)+'СЕТ СН'!$F$15</f>
        <v>203.09443587999999</v>
      </c>
      <c r="G220" s="36">
        <f>SUMIFS(СВЦЭМ!$F$33:$F$776,СВЦЭМ!$A$33:$A$776,$A220,СВЦЭМ!$B$33:$B$776,G$190)+'СЕТ СН'!$F$15</f>
        <v>200.99473924</v>
      </c>
      <c r="H220" s="36">
        <f>SUMIFS(СВЦЭМ!$F$33:$F$776,СВЦЭМ!$A$33:$A$776,$A220,СВЦЭМ!$B$33:$B$776,H$190)+'СЕТ СН'!$F$15</f>
        <v>197.02574670999999</v>
      </c>
      <c r="I220" s="36">
        <f>SUMIFS(СВЦЭМ!$F$33:$F$776,СВЦЭМ!$A$33:$A$776,$A220,СВЦЭМ!$B$33:$B$776,I$190)+'СЕТ СН'!$F$15</f>
        <v>190.72848472000001</v>
      </c>
      <c r="J220" s="36">
        <f>SUMIFS(СВЦЭМ!$F$33:$F$776,СВЦЭМ!$A$33:$A$776,$A220,СВЦЭМ!$B$33:$B$776,J$190)+'СЕТ СН'!$F$15</f>
        <v>174.20037472999999</v>
      </c>
      <c r="K220" s="36">
        <f>SUMIFS(СВЦЭМ!$F$33:$F$776,СВЦЭМ!$A$33:$A$776,$A220,СВЦЭМ!$B$33:$B$776,K$190)+'СЕТ СН'!$F$15</f>
        <v>167.6424596</v>
      </c>
      <c r="L220" s="36">
        <f>SUMIFS(СВЦЭМ!$F$33:$F$776,СВЦЭМ!$A$33:$A$776,$A220,СВЦЭМ!$B$33:$B$776,L$190)+'СЕТ СН'!$F$15</f>
        <v>166.32245698</v>
      </c>
      <c r="M220" s="36">
        <f>SUMIFS(СВЦЭМ!$F$33:$F$776,СВЦЭМ!$A$33:$A$776,$A220,СВЦЭМ!$B$33:$B$776,M$190)+'СЕТ СН'!$F$15</f>
        <v>170.06305559</v>
      </c>
      <c r="N220" s="36">
        <f>SUMIFS(СВЦЭМ!$F$33:$F$776,СВЦЭМ!$A$33:$A$776,$A220,СВЦЭМ!$B$33:$B$776,N$190)+'СЕТ СН'!$F$15</f>
        <v>178.18964247</v>
      </c>
      <c r="O220" s="36">
        <f>SUMIFS(СВЦЭМ!$F$33:$F$776,СВЦЭМ!$A$33:$A$776,$A220,СВЦЭМ!$B$33:$B$776,O$190)+'СЕТ СН'!$F$15</f>
        <v>182.33550529999999</v>
      </c>
      <c r="P220" s="36">
        <f>SUMIFS(СВЦЭМ!$F$33:$F$776,СВЦЭМ!$A$33:$A$776,$A220,СВЦЭМ!$B$33:$B$776,P$190)+'СЕТ СН'!$F$15</f>
        <v>182.98231978999999</v>
      </c>
      <c r="Q220" s="36">
        <f>SUMIFS(СВЦЭМ!$F$33:$F$776,СВЦЭМ!$A$33:$A$776,$A220,СВЦЭМ!$B$33:$B$776,Q$190)+'СЕТ СН'!$F$15</f>
        <v>182.97417007999999</v>
      </c>
      <c r="R220" s="36">
        <f>SUMIFS(СВЦЭМ!$F$33:$F$776,СВЦЭМ!$A$33:$A$776,$A220,СВЦЭМ!$B$33:$B$776,R$190)+'СЕТ СН'!$F$15</f>
        <v>177.78882492</v>
      </c>
      <c r="S220" s="36">
        <f>SUMIFS(СВЦЭМ!$F$33:$F$776,СВЦЭМ!$A$33:$A$776,$A220,СВЦЭМ!$B$33:$B$776,S$190)+'СЕТ СН'!$F$15</f>
        <v>169.04833345</v>
      </c>
      <c r="T220" s="36">
        <f>SUMIFS(СВЦЭМ!$F$33:$F$776,СВЦЭМ!$A$33:$A$776,$A220,СВЦЭМ!$B$33:$B$776,T$190)+'СЕТ СН'!$F$15</f>
        <v>166.83853611999999</v>
      </c>
      <c r="U220" s="36">
        <f>SUMIFS(СВЦЭМ!$F$33:$F$776,СВЦЭМ!$A$33:$A$776,$A220,СВЦЭМ!$B$33:$B$776,U$190)+'СЕТ СН'!$F$15</f>
        <v>162.76867056</v>
      </c>
      <c r="V220" s="36">
        <f>SUMIFS(СВЦЭМ!$F$33:$F$776,СВЦЭМ!$A$33:$A$776,$A220,СВЦЭМ!$B$33:$B$776,V$190)+'СЕТ СН'!$F$15</f>
        <v>159.38858257000001</v>
      </c>
      <c r="W220" s="36">
        <f>SUMIFS(СВЦЭМ!$F$33:$F$776,СВЦЭМ!$A$33:$A$776,$A220,СВЦЭМ!$B$33:$B$776,W$190)+'СЕТ СН'!$F$15</f>
        <v>161.02100501000001</v>
      </c>
      <c r="X220" s="36">
        <f>SUMIFS(СВЦЭМ!$F$33:$F$776,СВЦЭМ!$A$33:$A$776,$A220,СВЦЭМ!$B$33:$B$776,X$190)+'СЕТ СН'!$F$15</f>
        <v>171.29771686999999</v>
      </c>
      <c r="Y220" s="36">
        <f>SUMIFS(СВЦЭМ!$F$33:$F$776,СВЦЭМ!$A$33:$A$776,$A220,СВЦЭМ!$B$33:$B$776,Y$190)+'СЕТ СН'!$F$15</f>
        <v>185.45748576</v>
      </c>
    </row>
    <row r="221" spans="1:25" ht="15.75" x14ac:dyDescent="0.2">
      <c r="A221" s="35">
        <f t="shared" si="5"/>
        <v>43555</v>
      </c>
      <c r="B221" s="36">
        <f>SUMIFS(СВЦЭМ!$F$33:$F$776,СВЦЭМ!$A$33:$A$776,$A221,СВЦЭМ!$B$33:$B$776,B$190)+'СЕТ СН'!$F$15</f>
        <v>192.25241439000001</v>
      </c>
      <c r="C221" s="36">
        <f>SUMIFS(СВЦЭМ!$F$33:$F$776,СВЦЭМ!$A$33:$A$776,$A221,СВЦЭМ!$B$33:$B$776,C$190)+'СЕТ СН'!$F$15</f>
        <v>198.41465708999999</v>
      </c>
      <c r="D221" s="36">
        <f>SUMIFS(СВЦЭМ!$F$33:$F$776,СВЦЭМ!$A$33:$A$776,$A221,СВЦЭМ!$B$33:$B$776,D$190)+'СЕТ СН'!$F$15</f>
        <v>203.02158961999999</v>
      </c>
      <c r="E221" s="36">
        <f>SUMIFS(СВЦЭМ!$F$33:$F$776,СВЦЭМ!$A$33:$A$776,$A221,СВЦЭМ!$B$33:$B$776,E$190)+'СЕТ СН'!$F$15</f>
        <v>204.9569118</v>
      </c>
      <c r="F221" s="36">
        <f>SUMIFS(СВЦЭМ!$F$33:$F$776,СВЦЭМ!$A$33:$A$776,$A221,СВЦЭМ!$B$33:$B$776,F$190)+'СЕТ СН'!$F$15</f>
        <v>205.27953474</v>
      </c>
      <c r="G221" s="36">
        <f>SUMIFS(СВЦЭМ!$F$33:$F$776,СВЦЭМ!$A$33:$A$776,$A221,СВЦЭМ!$B$33:$B$776,G$190)+'СЕТ СН'!$F$15</f>
        <v>203.99961554999999</v>
      </c>
      <c r="H221" s="36">
        <f>SUMIFS(СВЦЭМ!$F$33:$F$776,СВЦЭМ!$A$33:$A$776,$A221,СВЦЭМ!$B$33:$B$776,H$190)+'СЕТ СН'!$F$15</f>
        <v>198.52947423000001</v>
      </c>
      <c r="I221" s="36">
        <f>SUMIFS(СВЦЭМ!$F$33:$F$776,СВЦЭМ!$A$33:$A$776,$A221,СВЦЭМ!$B$33:$B$776,I$190)+'СЕТ СН'!$F$15</f>
        <v>189.79903662000001</v>
      </c>
      <c r="J221" s="36">
        <f>SUMIFS(СВЦЭМ!$F$33:$F$776,СВЦЭМ!$A$33:$A$776,$A221,СВЦЭМ!$B$33:$B$776,J$190)+'СЕТ СН'!$F$15</f>
        <v>175.44331701999999</v>
      </c>
      <c r="K221" s="36">
        <f>SUMIFS(СВЦЭМ!$F$33:$F$776,СВЦЭМ!$A$33:$A$776,$A221,СВЦЭМ!$B$33:$B$776,K$190)+'СЕТ СН'!$F$15</f>
        <v>167.99564235</v>
      </c>
      <c r="L221" s="36">
        <f>SUMIFS(СВЦЭМ!$F$33:$F$776,СВЦЭМ!$A$33:$A$776,$A221,СВЦЭМ!$B$33:$B$776,L$190)+'СЕТ СН'!$F$15</f>
        <v>167.71151481999999</v>
      </c>
      <c r="M221" s="36">
        <f>SUMIFS(СВЦЭМ!$F$33:$F$776,СВЦЭМ!$A$33:$A$776,$A221,СВЦЭМ!$B$33:$B$776,M$190)+'СЕТ СН'!$F$15</f>
        <v>174.00498859999999</v>
      </c>
      <c r="N221" s="36">
        <f>SUMIFS(СВЦЭМ!$F$33:$F$776,СВЦЭМ!$A$33:$A$776,$A221,СВЦЭМ!$B$33:$B$776,N$190)+'СЕТ СН'!$F$15</f>
        <v>182.75455540999999</v>
      </c>
      <c r="O221" s="36">
        <f>SUMIFS(СВЦЭМ!$F$33:$F$776,СВЦЭМ!$A$33:$A$776,$A221,СВЦЭМ!$B$33:$B$776,O$190)+'СЕТ СН'!$F$15</f>
        <v>185.47845695000001</v>
      </c>
      <c r="P221" s="36">
        <f>SUMIFS(СВЦЭМ!$F$33:$F$776,СВЦЭМ!$A$33:$A$776,$A221,СВЦЭМ!$B$33:$B$776,P$190)+'СЕТ СН'!$F$15</f>
        <v>187.69809248999999</v>
      </c>
      <c r="Q221" s="36">
        <f>SUMIFS(СВЦЭМ!$F$33:$F$776,СВЦЭМ!$A$33:$A$776,$A221,СВЦЭМ!$B$33:$B$776,Q$190)+'СЕТ СН'!$F$15</f>
        <v>186.88404448</v>
      </c>
      <c r="R221" s="36">
        <f>SUMIFS(СВЦЭМ!$F$33:$F$776,СВЦЭМ!$A$33:$A$776,$A221,СВЦЭМ!$B$33:$B$776,R$190)+'СЕТ СН'!$F$15</f>
        <v>180.05755238</v>
      </c>
      <c r="S221" s="36">
        <f>SUMIFS(СВЦЭМ!$F$33:$F$776,СВЦЭМ!$A$33:$A$776,$A221,СВЦЭМ!$B$33:$B$776,S$190)+'СЕТ СН'!$F$15</f>
        <v>172.39211818999999</v>
      </c>
      <c r="T221" s="36">
        <f>SUMIFS(СВЦЭМ!$F$33:$F$776,СВЦЭМ!$A$33:$A$776,$A221,СВЦЭМ!$B$33:$B$776,T$190)+'СЕТ СН'!$F$15</f>
        <v>166.31551852999999</v>
      </c>
      <c r="U221" s="36">
        <f>SUMIFS(СВЦЭМ!$F$33:$F$776,СВЦЭМ!$A$33:$A$776,$A221,СВЦЭМ!$B$33:$B$776,U$190)+'СЕТ СН'!$F$15</f>
        <v>162.45057194</v>
      </c>
      <c r="V221" s="36">
        <f>SUMIFS(СВЦЭМ!$F$33:$F$776,СВЦЭМ!$A$33:$A$776,$A221,СВЦЭМ!$B$33:$B$776,V$190)+'СЕТ СН'!$F$15</f>
        <v>158.33170731000001</v>
      </c>
      <c r="W221" s="36">
        <f>SUMIFS(СВЦЭМ!$F$33:$F$776,СВЦЭМ!$A$33:$A$776,$A221,СВЦЭМ!$B$33:$B$776,W$190)+'СЕТ СН'!$F$15</f>
        <v>157.93122604999999</v>
      </c>
      <c r="X221" s="36">
        <f>SUMIFS(СВЦЭМ!$F$33:$F$776,СВЦЭМ!$A$33:$A$776,$A221,СВЦЭМ!$B$33:$B$776,X$190)+'СЕТ СН'!$F$15</f>
        <v>167.79157885999999</v>
      </c>
      <c r="Y221" s="36">
        <f>SUMIFS(СВЦЭМ!$F$33:$F$776,СВЦЭМ!$A$33:$A$776,$A221,СВЦЭМ!$B$33:$B$776,Y$190)+'СЕТ СН'!$F$15</f>
        <v>182.18799103000001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43526</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43527</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43528</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43529</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43530</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43531</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43532</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43533</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43534</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43535</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43536</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43537</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43538</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43539</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43540</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43541</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43542</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43543</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43544</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43545</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43546</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43547</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43548</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43549</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43550</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43551</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43552</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43553</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43554</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43555</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43526</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43527</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43528</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43529</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43530</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43531</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43532</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43533</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43534</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43535</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43536</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43537</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43538</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43539</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43540</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43541</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43542</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43543</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43544</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43545</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43546</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43547</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43548</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43549</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43550</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43551</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43552</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43553</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43554</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43555</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43526</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43527</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43528</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43529</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43530</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43531</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43532</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43533</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43534</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43535</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43536</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43537</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43538</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43539</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43540</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43541</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43542</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43543</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43544</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43545</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43546</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43547</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43548</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43549</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43550</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43551</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43552</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43553</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43554</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43555</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43526</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43527</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43528</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43529</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43530</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43531</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43532</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43533</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43534</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43535</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43536</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43537</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43538</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43539</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43540</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43541</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43542</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43543</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43544</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43545</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43546</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43547</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43548</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43549</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43550</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43551</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43552</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43553</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43554</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43555</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43526</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43527</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43528</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43529</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43530</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43531</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43532</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43533</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43534</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43535</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43536</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43537</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43538</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43539</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43540</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43541</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43542</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43543</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43544</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43545</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43546</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43547</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43548</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43549</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43550</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43551</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43552</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43553</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43554</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43555</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43526</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43527</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43528</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43529</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43530</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43531</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43532</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43533</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43534</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43535</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43536</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43537</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43538</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43539</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43540</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43541</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43542</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43543</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43544</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43545</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43546</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43547</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43548</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43549</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43550</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43551</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43552</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43553</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43554</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43555</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641272.83696291933</v>
      </c>
      <c r="O439" s="143"/>
      <c r="P439" s="142">
        <f>СВЦЭМ!$D$12+'СЕТ СН'!$F$13-'СЕТ СН'!$G$25</f>
        <v>641272.83696291933</v>
      </c>
      <c r="Q439" s="143"/>
      <c r="R439" s="142">
        <f>СВЦЭМ!$D$12+'СЕТ СН'!$F$13-'СЕТ СН'!$H$25</f>
        <v>641272.83696291933</v>
      </c>
      <c r="S439" s="143"/>
      <c r="T439" s="142">
        <f>СВЦЭМ!$D$12+'СЕТ СН'!$F$13-'СЕТ СН'!$I$25</f>
        <v>641272.83696291933</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01.03.2019</v>
      </c>
      <c r="B12" s="36">
        <f>SUMIFS(СВЦЭМ!$D$33:$D$776,СВЦЭМ!$A$33:$A$776,$A12,СВЦЭМ!$B$33:$B$776,B$11)+'СЕТ СН'!$F$14+СВЦЭМ!$D$10+'СЕТ СН'!$F$8*'СЕТ СН'!$F$9-'СЕТ СН'!$F$26</f>
        <v>1089.6727257299999</v>
      </c>
      <c r="C12" s="36">
        <f>SUMIFS(СВЦЭМ!$D$33:$D$776,СВЦЭМ!$A$33:$A$776,$A12,СВЦЭМ!$B$33:$B$776,C$11)+'СЕТ СН'!$F$14+СВЦЭМ!$D$10+'СЕТ СН'!$F$8*'СЕТ СН'!$F$9-'СЕТ СН'!$F$26</f>
        <v>1121.7513544000001</v>
      </c>
      <c r="D12" s="36">
        <f>SUMIFS(СВЦЭМ!$D$33:$D$776,СВЦЭМ!$A$33:$A$776,$A12,СВЦЭМ!$B$33:$B$776,D$11)+'СЕТ СН'!$F$14+СВЦЭМ!$D$10+'СЕТ СН'!$F$8*'СЕТ СН'!$F$9-'СЕТ СН'!$F$26</f>
        <v>1137.8117567300001</v>
      </c>
      <c r="E12" s="36">
        <f>SUMIFS(СВЦЭМ!$D$33:$D$776,СВЦЭМ!$A$33:$A$776,$A12,СВЦЭМ!$B$33:$B$776,E$11)+'СЕТ СН'!$F$14+СВЦЭМ!$D$10+'СЕТ СН'!$F$8*'СЕТ СН'!$F$9-'СЕТ СН'!$F$26</f>
        <v>1178.4085452500001</v>
      </c>
      <c r="F12" s="36">
        <f>SUMIFS(СВЦЭМ!$D$33:$D$776,СВЦЭМ!$A$33:$A$776,$A12,СВЦЭМ!$B$33:$B$776,F$11)+'СЕТ СН'!$F$14+СВЦЭМ!$D$10+'СЕТ СН'!$F$8*'СЕТ СН'!$F$9-'СЕТ СН'!$F$26</f>
        <v>1177.71555655</v>
      </c>
      <c r="G12" s="36">
        <f>SUMIFS(СВЦЭМ!$D$33:$D$776,СВЦЭМ!$A$33:$A$776,$A12,СВЦЭМ!$B$33:$B$776,G$11)+'СЕТ СН'!$F$14+СВЦЭМ!$D$10+'СЕТ СН'!$F$8*'СЕТ СН'!$F$9-'СЕТ СН'!$F$26</f>
        <v>1122.3171029600001</v>
      </c>
      <c r="H12" s="36">
        <f>SUMIFS(СВЦЭМ!$D$33:$D$776,СВЦЭМ!$A$33:$A$776,$A12,СВЦЭМ!$B$33:$B$776,H$11)+'СЕТ СН'!$F$14+СВЦЭМ!$D$10+'СЕТ СН'!$F$8*'СЕТ СН'!$F$9-'СЕТ СН'!$F$26</f>
        <v>1067.6088632799999</v>
      </c>
      <c r="I12" s="36">
        <f>SUMIFS(СВЦЭМ!$D$33:$D$776,СВЦЭМ!$A$33:$A$776,$A12,СВЦЭМ!$B$33:$B$776,I$11)+'СЕТ СН'!$F$14+СВЦЭМ!$D$10+'СЕТ СН'!$F$8*'СЕТ СН'!$F$9-'СЕТ СН'!$F$26</f>
        <v>1023.5977888899999</v>
      </c>
      <c r="J12" s="36">
        <f>SUMIFS(СВЦЭМ!$D$33:$D$776,СВЦЭМ!$A$33:$A$776,$A12,СВЦЭМ!$B$33:$B$776,J$11)+'СЕТ СН'!$F$14+СВЦЭМ!$D$10+'СЕТ СН'!$F$8*'СЕТ СН'!$F$9-'СЕТ СН'!$F$26</f>
        <v>995.28044329999989</v>
      </c>
      <c r="K12" s="36">
        <f>SUMIFS(СВЦЭМ!$D$33:$D$776,СВЦЭМ!$A$33:$A$776,$A12,СВЦЭМ!$B$33:$B$776,K$11)+'СЕТ СН'!$F$14+СВЦЭМ!$D$10+'СЕТ СН'!$F$8*'СЕТ СН'!$F$9-'СЕТ СН'!$F$26</f>
        <v>979.15527987999997</v>
      </c>
      <c r="L12" s="36">
        <f>SUMIFS(СВЦЭМ!$D$33:$D$776,СВЦЭМ!$A$33:$A$776,$A12,СВЦЭМ!$B$33:$B$776,L$11)+'СЕТ СН'!$F$14+СВЦЭМ!$D$10+'СЕТ СН'!$F$8*'СЕТ СН'!$F$9-'СЕТ СН'!$F$26</f>
        <v>992.44910367</v>
      </c>
      <c r="M12" s="36">
        <f>SUMIFS(СВЦЭМ!$D$33:$D$776,СВЦЭМ!$A$33:$A$776,$A12,СВЦЭМ!$B$33:$B$776,M$11)+'СЕТ СН'!$F$14+СВЦЭМ!$D$10+'СЕТ СН'!$F$8*'СЕТ СН'!$F$9-'СЕТ СН'!$F$26</f>
        <v>1011.6981112399999</v>
      </c>
      <c r="N12" s="36">
        <f>SUMIFS(СВЦЭМ!$D$33:$D$776,СВЦЭМ!$A$33:$A$776,$A12,СВЦЭМ!$B$33:$B$776,N$11)+'СЕТ СН'!$F$14+СВЦЭМ!$D$10+'СЕТ СН'!$F$8*'СЕТ СН'!$F$9-'СЕТ СН'!$F$26</f>
        <v>1040.1451480799999</v>
      </c>
      <c r="O12" s="36">
        <f>SUMIFS(СВЦЭМ!$D$33:$D$776,СВЦЭМ!$A$33:$A$776,$A12,СВЦЭМ!$B$33:$B$776,O$11)+'СЕТ СН'!$F$14+СВЦЭМ!$D$10+'СЕТ СН'!$F$8*'СЕТ СН'!$F$9-'СЕТ СН'!$F$26</f>
        <v>1052.21980401</v>
      </c>
      <c r="P12" s="36">
        <f>SUMIFS(СВЦЭМ!$D$33:$D$776,СВЦЭМ!$A$33:$A$776,$A12,СВЦЭМ!$B$33:$B$776,P$11)+'СЕТ СН'!$F$14+СВЦЭМ!$D$10+'СЕТ СН'!$F$8*'СЕТ СН'!$F$9-'СЕТ СН'!$F$26</f>
        <v>1057.46164249</v>
      </c>
      <c r="Q12" s="36">
        <f>SUMIFS(СВЦЭМ!$D$33:$D$776,СВЦЭМ!$A$33:$A$776,$A12,СВЦЭМ!$B$33:$B$776,Q$11)+'СЕТ СН'!$F$14+СВЦЭМ!$D$10+'СЕТ СН'!$F$8*'СЕТ СН'!$F$9-'СЕТ СН'!$F$26</f>
        <v>1053.18295855</v>
      </c>
      <c r="R12" s="36">
        <f>SUMIFS(СВЦЭМ!$D$33:$D$776,СВЦЭМ!$A$33:$A$776,$A12,СВЦЭМ!$B$33:$B$776,R$11)+'СЕТ СН'!$F$14+СВЦЭМ!$D$10+'СЕТ СН'!$F$8*'СЕТ СН'!$F$9-'СЕТ СН'!$F$26</f>
        <v>1020.92393407</v>
      </c>
      <c r="S12" s="36">
        <f>SUMIFS(СВЦЭМ!$D$33:$D$776,СВЦЭМ!$A$33:$A$776,$A12,СВЦЭМ!$B$33:$B$776,S$11)+'СЕТ СН'!$F$14+СВЦЭМ!$D$10+'СЕТ СН'!$F$8*'СЕТ СН'!$F$9-'СЕТ СН'!$F$26</f>
        <v>987.42333069999995</v>
      </c>
      <c r="T12" s="36">
        <f>SUMIFS(СВЦЭМ!$D$33:$D$776,СВЦЭМ!$A$33:$A$776,$A12,СВЦЭМ!$B$33:$B$776,T$11)+'СЕТ СН'!$F$14+СВЦЭМ!$D$10+'СЕТ СН'!$F$8*'СЕТ СН'!$F$9-'СЕТ СН'!$F$26</f>
        <v>971.08351627999991</v>
      </c>
      <c r="U12" s="36">
        <f>SUMIFS(СВЦЭМ!$D$33:$D$776,СВЦЭМ!$A$33:$A$776,$A12,СВЦЭМ!$B$33:$B$776,U$11)+'СЕТ СН'!$F$14+СВЦЭМ!$D$10+'СЕТ СН'!$F$8*'СЕТ СН'!$F$9-'СЕТ СН'!$F$26</f>
        <v>950.15921709999998</v>
      </c>
      <c r="V12" s="36">
        <f>SUMIFS(СВЦЭМ!$D$33:$D$776,СВЦЭМ!$A$33:$A$776,$A12,СВЦЭМ!$B$33:$B$776,V$11)+'СЕТ СН'!$F$14+СВЦЭМ!$D$10+'СЕТ СН'!$F$8*'СЕТ СН'!$F$9-'СЕТ СН'!$F$26</f>
        <v>951.85049270999991</v>
      </c>
      <c r="W12" s="36">
        <f>SUMIFS(СВЦЭМ!$D$33:$D$776,СВЦЭМ!$A$33:$A$776,$A12,СВЦЭМ!$B$33:$B$776,W$11)+'СЕТ СН'!$F$14+СВЦЭМ!$D$10+'СЕТ СН'!$F$8*'СЕТ СН'!$F$9-'СЕТ СН'!$F$26</f>
        <v>962.3713009999999</v>
      </c>
      <c r="X12" s="36">
        <f>SUMIFS(СВЦЭМ!$D$33:$D$776,СВЦЭМ!$A$33:$A$776,$A12,СВЦЭМ!$B$33:$B$776,X$11)+'СЕТ СН'!$F$14+СВЦЭМ!$D$10+'СЕТ СН'!$F$8*'СЕТ СН'!$F$9-'СЕТ СН'!$F$26</f>
        <v>1008.88845869</v>
      </c>
      <c r="Y12" s="36">
        <f>SUMIFS(СВЦЭМ!$D$33:$D$776,СВЦЭМ!$A$33:$A$776,$A12,СВЦЭМ!$B$33:$B$776,Y$11)+'СЕТ СН'!$F$14+СВЦЭМ!$D$10+'СЕТ СН'!$F$8*'СЕТ СН'!$F$9-'СЕТ СН'!$F$26</f>
        <v>1064.4684490899999</v>
      </c>
    </row>
    <row r="13" spans="1:25" ht="15.75" x14ac:dyDescent="0.2">
      <c r="A13" s="35">
        <f>A12+1</f>
        <v>43526</v>
      </c>
      <c r="B13" s="36">
        <f>SUMIFS(СВЦЭМ!$D$33:$D$776,СВЦЭМ!$A$33:$A$776,$A13,СВЦЭМ!$B$33:$B$776,B$11)+'СЕТ СН'!$F$14+СВЦЭМ!$D$10+'СЕТ СН'!$F$8*'СЕТ СН'!$F$9-'СЕТ СН'!$F$26</f>
        <v>1100.93147512</v>
      </c>
      <c r="C13" s="36">
        <f>SUMIFS(СВЦЭМ!$D$33:$D$776,СВЦЭМ!$A$33:$A$776,$A13,СВЦЭМ!$B$33:$B$776,C$11)+'СЕТ СН'!$F$14+СВЦЭМ!$D$10+'СЕТ СН'!$F$8*'СЕТ СН'!$F$9-'СЕТ СН'!$F$26</f>
        <v>1119.4690393400001</v>
      </c>
      <c r="D13" s="36">
        <f>SUMIFS(СВЦЭМ!$D$33:$D$776,СВЦЭМ!$A$33:$A$776,$A13,СВЦЭМ!$B$33:$B$776,D$11)+'СЕТ СН'!$F$14+СВЦЭМ!$D$10+'СЕТ СН'!$F$8*'СЕТ СН'!$F$9-'СЕТ СН'!$F$26</f>
        <v>1142.1346367600001</v>
      </c>
      <c r="E13" s="36">
        <f>SUMIFS(СВЦЭМ!$D$33:$D$776,СВЦЭМ!$A$33:$A$776,$A13,СВЦЭМ!$B$33:$B$776,E$11)+'СЕТ СН'!$F$14+СВЦЭМ!$D$10+'СЕТ СН'!$F$8*'СЕТ СН'!$F$9-'СЕТ СН'!$F$26</f>
        <v>1142.0745703300001</v>
      </c>
      <c r="F13" s="36">
        <f>SUMIFS(СВЦЭМ!$D$33:$D$776,СВЦЭМ!$A$33:$A$776,$A13,СВЦЭМ!$B$33:$B$776,F$11)+'СЕТ СН'!$F$14+СВЦЭМ!$D$10+'СЕТ СН'!$F$8*'СЕТ СН'!$F$9-'СЕТ СН'!$F$26</f>
        <v>1149.9038815900001</v>
      </c>
      <c r="G13" s="36">
        <f>SUMIFS(СВЦЭМ!$D$33:$D$776,СВЦЭМ!$A$33:$A$776,$A13,СВЦЭМ!$B$33:$B$776,G$11)+'СЕТ СН'!$F$14+СВЦЭМ!$D$10+'СЕТ СН'!$F$8*'СЕТ СН'!$F$9-'СЕТ СН'!$F$26</f>
        <v>1137.6781454100001</v>
      </c>
      <c r="H13" s="36">
        <f>SUMIFS(СВЦЭМ!$D$33:$D$776,СВЦЭМ!$A$33:$A$776,$A13,СВЦЭМ!$B$33:$B$776,H$11)+'СЕТ СН'!$F$14+СВЦЭМ!$D$10+'СЕТ СН'!$F$8*'СЕТ СН'!$F$9-'СЕТ СН'!$F$26</f>
        <v>1118.8969563600001</v>
      </c>
      <c r="I13" s="36">
        <f>SUMIFS(СВЦЭМ!$D$33:$D$776,СВЦЭМ!$A$33:$A$776,$A13,СВЦЭМ!$B$33:$B$776,I$11)+'СЕТ СН'!$F$14+СВЦЭМ!$D$10+'СЕТ СН'!$F$8*'СЕТ СН'!$F$9-'СЕТ СН'!$F$26</f>
        <v>1055.7342947699999</v>
      </c>
      <c r="J13" s="36">
        <f>SUMIFS(СВЦЭМ!$D$33:$D$776,СВЦЭМ!$A$33:$A$776,$A13,СВЦЭМ!$B$33:$B$776,J$11)+'СЕТ СН'!$F$14+СВЦЭМ!$D$10+'СЕТ СН'!$F$8*'СЕТ СН'!$F$9-'СЕТ СН'!$F$26</f>
        <v>1003.4748449799999</v>
      </c>
      <c r="K13" s="36">
        <f>SUMIFS(СВЦЭМ!$D$33:$D$776,СВЦЭМ!$A$33:$A$776,$A13,СВЦЭМ!$B$33:$B$776,K$11)+'СЕТ СН'!$F$14+СВЦЭМ!$D$10+'СЕТ СН'!$F$8*'СЕТ СН'!$F$9-'СЕТ СН'!$F$26</f>
        <v>983.91503321999994</v>
      </c>
      <c r="L13" s="36">
        <f>SUMIFS(СВЦЭМ!$D$33:$D$776,СВЦЭМ!$A$33:$A$776,$A13,СВЦЭМ!$B$33:$B$776,L$11)+'СЕТ СН'!$F$14+СВЦЭМ!$D$10+'СЕТ СН'!$F$8*'СЕТ СН'!$F$9-'СЕТ СН'!$F$26</f>
        <v>977.21603080999989</v>
      </c>
      <c r="M13" s="36">
        <f>SUMIFS(СВЦЭМ!$D$33:$D$776,СВЦЭМ!$A$33:$A$776,$A13,СВЦЭМ!$B$33:$B$776,M$11)+'СЕТ СН'!$F$14+СВЦЭМ!$D$10+'СЕТ СН'!$F$8*'СЕТ СН'!$F$9-'СЕТ СН'!$F$26</f>
        <v>1001.0288281999999</v>
      </c>
      <c r="N13" s="36">
        <f>SUMIFS(СВЦЭМ!$D$33:$D$776,СВЦЭМ!$A$33:$A$776,$A13,СВЦЭМ!$B$33:$B$776,N$11)+'СЕТ СН'!$F$14+СВЦЭМ!$D$10+'СЕТ СН'!$F$8*'СЕТ СН'!$F$9-'СЕТ СН'!$F$26</f>
        <v>1050.1731098099999</v>
      </c>
      <c r="O13" s="36">
        <f>SUMIFS(СВЦЭМ!$D$33:$D$776,СВЦЭМ!$A$33:$A$776,$A13,СВЦЭМ!$B$33:$B$776,O$11)+'СЕТ СН'!$F$14+СВЦЭМ!$D$10+'СЕТ СН'!$F$8*'СЕТ СН'!$F$9-'СЕТ СН'!$F$26</f>
        <v>1053.7215638499999</v>
      </c>
      <c r="P13" s="36">
        <f>SUMIFS(СВЦЭМ!$D$33:$D$776,СВЦЭМ!$A$33:$A$776,$A13,СВЦЭМ!$B$33:$B$776,P$11)+'СЕТ СН'!$F$14+СВЦЭМ!$D$10+'СЕТ СН'!$F$8*'СЕТ СН'!$F$9-'СЕТ СН'!$F$26</f>
        <v>1075.7142947299999</v>
      </c>
      <c r="Q13" s="36">
        <f>SUMIFS(СВЦЭМ!$D$33:$D$776,СВЦЭМ!$A$33:$A$776,$A13,СВЦЭМ!$B$33:$B$776,Q$11)+'СЕТ СН'!$F$14+СВЦЭМ!$D$10+'СЕТ СН'!$F$8*'СЕТ СН'!$F$9-'СЕТ СН'!$F$26</f>
        <v>1072.69889698</v>
      </c>
      <c r="R13" s="36">
        <f>SUMIFS(СВЦЭМ!$D$33:$D$776,СВЦЭМ!$A$33:$A$776,$A13,СВЦЭМ!$B$33:$B$776,R$11)+'СЕТ СН'!$F$14+СВЦЭМ!$D$10+'СЕТ СН'!$F$8*'СЕТ СН'!$F$9-'СЕТ СН'!$F$26</f>
        <v>1035.11683601</v>
      </c>
      <c r="S13" s="36">
        <f>SUMIFS(СВЦЭМ!$D$33:$D$776,СВЦЭМ!$A$33:$A$776,$A13,СВЦЭМ!$B$33:$B$776,S$11)+'СЕТ СН'!$F$14+СВЦЭМ!$D$10+'СЕТ СН'!$F$8*'СЕТ СН'!$F$9-'СЕТ СН'!$F$26</f>
        <v>992.92081592</v>
      </c>
      <c r="T13" s="36">
        <f>SUMIFS(СВЦЭМ!$D$33:$D$776,СВЦЭМ!$A$33:$A$776,$A13,СВЦЭМ!$B$33:$B$776,T$11)+'СЕТ СН'!$F$14+СВЦЭМ!$D$10+'СЕТ СН'!$F$8*'СЕТ СН'!$F$9-'СЕТ СН'!$F$26</f>
        <v>965.31478332999995</v>
      </c>
      <c r="U13" s="36">
        <f>SUMIFS(СВЦЭМ!$D$33:$D$776,СВЦЭМ!$A$33:$A$776,$A13,СВЦЭМ!$B$33:$B$776,U$11)+'СЕТ СН'!$F$14+СВЦЭМ!$D$10+'СЕТ СН'!$F$8*'СЕТ СН'!$F$9-'СЕТ СН'!$F$26</f>
        <v>934.59578834999991</v>
      </c>
      <c r="V13" s="36">
        <f>SUMIFS(СВЦЭМ!$D$33:$D$776,СВЦЭМ!$A$33:$A$776,$A13,СВЦЭМ!$B$33:$B$776,V$11)+'СЕТ СН'!$F$14+СВЦЭМ!$D$10+'СЕТ СН'!$F$8*'СЕТ СН'!$F$9-'СЕТ СН'!$F$26</f>
        <v>926.63039279999998</v>
      </c>
      <c r="W13" s="36">
        <f>SUMIFS(СВЦЭМ!$D$33:$D$776,СВЦЭМ!$A$33:$A$776,$A13,СВЦЭМ!$B$33:$B$776,W$11)+'СЕТ СН'!$F$14+СВЦЭМ!$D$10+'СЕТ СН'!$F$8*'СЕТ СН'!$F$9-'СЕТ СН'!$F$26</f>
        <v>934.2023858199999</v>
      </c>
      <c r="X13" s="36">
        <f>SUMIFS(СВЦЭМ!$D$33:$D$776,СВЦЭМ!$A$33:$A$776,$A13,СВЦЭМ!$B$33:$B$776,X$11)+'СЕТ СН'!$F$14+СВЦЭМ!$D$10+'СЕТ СН'!$F$8*'СЕТ СН'!$F$9-'СЕТ СН'!$F$26</f>
        <v>980.33910363999996</v>
      </c>
      <c r="Y13" s="36">
        <f>SUMIFS(СВЦЭМ!$D$33:$D$776,СВЦЭМ!$A$33:$A$776,$A13,СВЦЭМ!$B$33:$B$776,Y$11)+'СЕТ СН'!$F$14+СВЦЭМ!$D$10+'СЕТ СН'!$F$8*'СЕТ СН'!$F$9-'СЕТ СН'!$F$26</f>
        <v>1042.5096543</v>
      </c>
    </row>
    <row r="14" spans="1:25" ht="15.75" x14ac:dyDescent="0.2">
      <c r="A14" s="35">
        <f t="shared" ref="A14:A42" si="0">A13+1</f>
        <v>43527</v>
      </c>
      <c r="B14" s="36">
        <f>SUMIFS(СВЦЭМ!$D$33:$D$776,СВЦЭМ!$A$33:$A$776,$A14,СВЦЭМ!$B$33:$B$776,B$11)+'СЕТ СН'!$F$14+СВЦЭМ!$D$10+'СЕТ СН'!$F$8*'СЕТ СН'!$F$9-'СЕТ СН'!$F$26</f>
        <v>1073.47505125</v>
      </c>
      <c r="C14" s="36">
        <f>SUMIFS(СВЦЭМ!$D$33:$D$776,СВЦЭМ!$A$33:$A$776,$A14,СВЦЭМ!$B$33:$B$776,C$11)+'СЕТ СН'!$F$14+СВЦЭМ!$D$10+'СЕТ СН'!$F$8*'СЕТ СН'!$F$9-'СЕТ СН'!$F$26</f>
        <v>1098.9858915299999</v>
      </c>
      <c r="D14" s="36">
        <f>SUMIFS(СВЦЭМ!$D$33:$D$776,СВЦЭМ!$A$33:$A$776,$A14,СВЦЭМ!$B$33:$B$776,D$11)+'СЕТ СН'!$F$14+СВЦЭМ!$D$10+'СЕТ СН'!$F$8*'СЕТ СН'!$F$9-'СЕТ СН'!$F$26</f>
        <v>1128.5310198699999</v>
      </c>
      <c r="E14" s="36">
        <f>SUMIFS(СВЦЭМ!$D$33:$D$776,СВЦЭМ!$A$33:$A$776,$A14,СВЦЭМ!$B$33:$B$776,E$11)+'СЕТ СН'!$F$14+СВЦЭМ!$D$10+'СЕТ СН'!$F$8*'СЕТ СН'!$F$9-'СЕТ СН'!$F$26</f>
        <v>1126.2929578400001</v>
      </c>
      <c r="F14" s="36">
        <f>SUMIFS(СВЦЭМ!$D$33:$D$776,СВЦЭМ!$A$33:$A$776,$A14,СВЦЭМ!$B$33:$B$776,F$11)+'СЕТ СН'!$F$14+СВЦЭМ!$D$10+'СЕТ СН'!$F$8*'СЕТ СН'!$F$9-'СЕТ СН'!$F$26</f>
        <v>1141.6677770200001</v>
      </c>
      <c r="G14" s="36">
        <f>SUMIFS(СВЦЭМ!$D$33:$D$776,СВЦЭМ!$A$33:$A$776,$A14,СВЦЭМ!$B$33:$B$776,G$11)+'СЕТ СН'!$F$14+СВЦЭМ!$D$10+'СЕТ СН'!$F$8*'СЕТ СН'!$F$9-'СЕТ СН'!$F$26</f>
        <v>1130.1075044199999</v>
      </c>
      <c r="H14" s="36">
        <f>SUMIFS(СВЦЭМ!$D$33:$D$776,СВЦЭМ!$A$33:$A$776,$A14,СВЦЭМ!$B$33:$B$776,H$11)+'СЕТ СН'!$F$14+СВЦЭМ!$D$10+'СЕТ СН'!$F$8*'СЕТ СН'!$F$9-'СЕТ СН'!$F$26</f>
        <v>1120.50207894</v>
      </c>
      <c r="I14" s="36">
        <f>SUMIFS(СВЦЭМ!$D$33:$D$776,СВЦЭМ!$A$33:$A$776,$A14,СВЦЭМ!$B$33:$B$776,I$11)+'СЕТ СН'!$F$14+СВЦЭМ!$D$10+'СЕТ СН'!$F$8*'СЕТ СН'!$F$9-'СЕТ СН'!$F$26</f>
        <v>1073.2003307</v>
      </c>
      <c r="J14" s="36">
        <f>SUMIFS(СВЦЭМ!$D$33:$D$776,СВЦЭМ!$A$33:$A$776,$A14,СВЦЭМ!$B$33:$B$776,J$11)+'СЕТ СН'!$F$14+СВЦЭМ!$D$10+'СЕТ СН'!$F$8*'СЕТ СН'!$F$9-'СЕТ СН'!$F$26</f>
        <v>1007.3179862999999</v>
      </c>
      <c r="K14" s="36">
        <f>SUMIFS(СВЦЭМ!$D$33:$D$776,СВЦЭМ!$A$33:$A$776,$A14,СВЦЭМ!$B$33:$B$776,K$11)+'СЕТ СН'!$F$14+СВЦЭМ!$D$10+'СЕТ СН'!$F$8*'СЕТ СН'!$F$9-'СЕТ СН'!$F$26</f>
        <v>952.20066243999997</v>
      </c>
      <c r="L14" s="36">
        <f>SUMIFS(СВЦЭМ!$D$33:$D$776,СВЦЭМ!$A$33:$A$776,$A14,СВЦЭМ!$B$33:$B$776,L$11)+'СЕТ СН'!$F$14+СВЦЭМ!$D$10+'СЕТ СН'!$F$8*'СЕТ СН'!$F$9-'СЕТ СН'!$F$26</f>
        <v>936.24436677999995</v>
      </c>
      <c r="M14" s="36">
        <f>SUMIFS(СВЦЭМ!$D$33:$D$776,СВЦЭМ!$A$33:$A$776,$A14,СВЦЭМ!$B$33:$B$776,M$11)+'СЕТ СН'!$F$14+СВЦЭМ!$D$10+'СЕТ СН'!$F$8*'СЕТ СН'!$F$9-'СЕТ СН'!$F$26</f>
        <v>958.11454751999997</v>
      </c>
      <c r="N14" s="36">
        <f>SUMIFS(СВЦЭМ!$D$33:$D$776,СВЦЭМ!$A$33:$A$776,$A14,СВЦЭМ!$B$33:$B$776,N$11)+'СЕТ СН'!$F$14+СВЦЭМ!$D$10+'СЕТ СН'!$F$8*'СЕТ СН'!$F$9-'СЕТ СН'!$F$26</f>
        <v>978.82274798999993</v>
      </c>
      <c r="O14" s="36">
        <f>SUMIFS(СВЦЭМ!$D$33:$D$776,СВЦЭМ!$A$33:$A$776,$A14,СВЦЭМ!$B$33:$B$776,O$11)+'СЕТ СН'!$F$14+СВЦЭМ!$D$10+'СЕТ СН'!$F$8*'СЕТ СН'!$F$9-'СЕТ СН'!$F$26</f>
        <v>982.85750739999992</v>
      </c>
      <c r="P14" s="36">
        <f>SUMIFS(СВЦЭМ!$D$33:$D$776,СВЦЭМ!$A$33:$A$776,$A14,СВЦЭМ!$B$33:$B$776,P$11)+'СЕТ СН'!$F$14+СВЦЭМ!$D$10+'СЕТ СН'!$F$8*'СЕТ СН'!$F$9-'СЕТ СН'!$F$26</f>
        <v>997.4144162099999</v>
      </c>
      <c r="Q14" s="36">
        <f>SUMIFS(СВЦЭМ!$D$33:$D$776,СВЦЭМ!$A$33:$A$776,$A14,СВЦЭМ!$B$33:$B$776,Q$11)+'СЕТ СН'!$F$14+СВЦЭМ!$D$10+'СЕТ СН'!$F$8*'СЕТ СН'!$F$9-'СЕТ СН'!$F$26</f>
        <v>1012.2717720099999</v>
      </c>
      <c r="R14" s="36">
        <f>SUMIFS(СВЦЭМ!$D$33:$D$776,СВЦЭМ!$A$33:$A$776,$A14,СВЦЭМ!$B$33:$B$776,R$11)+'СЕТ СН'!$F$14+СВЦЭМ!$D$10+'СЕТ СН'!$F$8*'СЕТ СН'!$F$9-'СЕТ СН'!$F$26</f>
        <v>1020.49188292</v>
      </c>
      <c r="S14" s="36">
        <f>SUMIFS(СВЦЭМ!$D$33:$D$776,СВЦЭМ!$A$33:$A$776,$A14,СВЦЭМ!$B$33:$B$776,S$11)+'СЕТ СН'!$F$14+СВЦЭМ!$D$10+'СЕТ СН'!$F$8*'СЕТ СН'!$F$9-'СЕТ СН'!$F$26</f>
        <v>983.21830311999997</v>
      </c>
      <c r="T14" s="36">
        <f>SUMIFS(СВЦЭМ!$D$33:$D$776,СВЦЭМ!$A$33:$A$776,$A14,СВЦЭМ!$B$33:$B$776,T$11)+'СЕТ СН'!$F$14+СВЦЭМ!$D$10+'СЕТ СН'!$F$8*'СЕТ СН'!$F$9-'СЕТ СН'!$F$26</f>
        <v>965.1742710499999</v>
      </c>
      <c r="U14" s="36">
        <f>SUMIFS(СВЦЭМ!$D$33:$D$776,СВЦЭМ!$A$33:$A$776,$A14,СВЦЭМ!$B$33:$B$776,U$11)+'СЕТ СН'!$F$14+СВЦЭМ!$D$10+'СЕТ СН'!$F$8*'СЕТ СН'!$F$9-'СЕТ СН'!$F$26</f>
        <v>907.02359760999991</v>
      </c>
      <c r="V14" s="36">
        <f>SUMIFS(СВЦЭМ!$D$33:$D$776,СВЦЭМ!$A$33:$A$776,$A14,СВЦЭМ!$B$33:$B$776,V$11)+'СЕТ СН'!$F$14+СВЦЭМ!$D$10+'СЕТ СН'!$F$8*'СЕТ СН'!$F$9-'СЕТ СН'!$F$26</f>
        <v>907.06496480999999</v>
      </c>
      <c r="W14" s="36">
        <f>SUMIFS(СВЦЭМ!$D$33:$D$776,СВЦЭМ!$A$33:$A$776,$A14,СВЦЭМ!$B$33:$B$776,W$11)+'СЕТ СН'!$F$14+СВЦЭМ!$D$10+'СЕТ СН'!$F$8*'СЕТ СН'!$F$9-'СЕТ СН'!$F$26</f>
        <v>910.10244663999993</v>
      </c>
      <c r="X14" s="36">
        <f>SUMIFS(СВЦЭМ!$D$33:$D$776,СВЦЭМ!$A$33:$A$776,$A14,СВЦЭМ!$B$33:$B$776,X$11)+'СЕТ СН'!$F$14+СВЦЭМ!$D$10+'СЕТ СН'!$F$8*'СЕТ СН'!$F$9-'СЕТ СН'!$F$26</f>
        <v>958.74426733999996</v>
      </c>
      <c r="Y14" s="36">
        <f>SUMIFS(СВЦЭМ!$D$33:$D$776,СВЦЭМ!$A$33:$A$776,$A14,СВЦЭМ!$B$33:$B$776,Y$11)+'СЕТ СН'!$F$14+СВЦЭМ!$D$10+'СЕТ СН'!$F$8*'СЕТ СН'!$F$9-'СЕТ СН'!$F$26</f>
        <v>1023.43696556</v>
      </c>
    </row>
    <row r="15" spans="1:25" ht="15.75" x14ac:dyDescent="0.2">
      <c r="A15" s="35">
        <f t="shared" si="0"/>
        <v>43528</v>
      </c>
      <c r="B15" s="36">
        <f>SUMIFS(СВЦЭМ!$D$33:$D$776,СВЦЭМ!$A$33:$A$776,$A15,СВЦЭМ!$B$33:$B$776,B$11)+'СЕТ СН'!$F$14+СВЦЭМ!$D$10+'СЕТ СН'!$F$8*'СЕТ СН'!$F$9-'СЕТ СН'!$F$26</f>
        <v>1116.8774236700001</v>
      </c>
      <c r="C15" s="36">
        <f>SUMIFS(СВЦЭМ!$D$33:$D$776,СВЦЭМ!$A$33:$A$776,$A15,СВЦЭМ!$B$33:$B$776,C$11)+'СЕТ СН'!$F$14+СВЦЭМ!$D$10+'СЕТ СН'!$F$8*'СЕТ СН'!$F$9-'СЕТ СН'!$F$26</f>
        <v>1141.4831958100001</v>
      </c>
      <c r="D15" s="36">
        <f>SUMIFS(СВЦЭМ!$D$33:$D$776,СВЦЭМ!$A$33:$A$776,$A15,СВЦЭМ!$B$33:$B$776,D$11)+'СЕТ СН'!$F$14+СВЦЭМ!$D$10+'СЕТ СН'!$F$8*'СЕТ СН'!$F$9-'СЕТ СН'!$F$26</f>
        <v>1139.9384155800001</v>
      </c>
      <c r="E15" s="36">
        <f>SUMIFS(СВЦЭМ!$D$33:$D$776,СВЦЭМ!$A$33:$A$776,$A15,СВЦЭМ!$B$33:$B$776,E$11)+'СЕТ СН'!$F$14+СВЦЭМ!$D$10+'СЕТ СН'!$F$8*'СЕТ СН'!$F$9-'СЕТ СН'!$F$26</f>
        <v>1140.1233899600002</v>
      </c>
      <c r="F15" s="36">
        <f>SUMIFS(СВЦЭМ!$D$33:$D$776,СВЦЭМ!$A$33:$A$776,$A15,СВЦЭМ!$B$33:$B$776,F$11)+'СЕТ СН'!$F$14+СВЦЭМ!$D$10+'СЕТ СН'!$F$8*'СЕТ СН'!$F$9-'СЕТ СН'!$F$26</f>
        <v>1174.90400772</v>
      </c>
      <c r="G15" s="36">
        <f>SUMIFS(СВЦЭМ!$D$33:$D$776,СВЦЭМ!$A$33:$A$776,$A15,СВЦЭМ!$B$33:$B$776,G$11)+'СЕТ СН'!$F$14+СВЦЭМ!$D$10+'СЕТ СН'!$F$8*'СЕТ СН'!$F$9-'СЕТ СН'!$F$26</f>
        <v>1144.56360909</v>
      </c>
      <c r="H15" s="36">
        <f>SUMIFS(СВЦЭМ!$D$33:$D$776,СВЦЭМ!$A$33:$A$776,$A15,СВЦЭМ!$B$33:$B$776,H$11)+'СЕТ СН'!$F$14+СВЦЭМ!$D$10+'СЕТ СН'!$F$8*'СЕТ СН'!$F$9-'СЕТ СН'!$F$26</f>
        <v>1112.4234956499999</v>
      </c>
      <c r="I15" s="36">
        <f>SUMIFS(СВЦЭМ!$D$33:$D$776,СВЦЭМ!$A$33:$A$776,$A15,СВЦЭМ!$B$33:$B$776,I$11)+'СЕТ СН'!$F$14+СВЦЭМ!$D$10+'СЕТ СН'!$F$8*'СЕТ СН'!$F$9-'СЕТ СН'!$F$26</f>
        <v>1044.9886977799999</v>
      </c>
      <c r="J15" s="36">
        <f>SUMIFS(СВЦЭМ!$D$33:$D$776,СВЦЭМ!$A$33:$A$776,$A15,СВЦЭМ!$B$33:$B$776,J$11)+'СЕТ СН'!$F$14+СВЦЭМ!$D$10+'СЕТ СН'!$F$8*'СЕТ СН'!$F$9-'СЕТ СН'!$F$26</f>
        <v>1010.1333599699999</v>
      </c>
      <c r="K15" s="36">
        <f>SUMIFS(СВЦЭМ!$D$33:$D$776,СВЦЭМ!$A$33:$A$776,$A15,СВЦЭМ!$B$33:$B$776,K$11)+'СЕТ СН'!$F$14+СВЦЭМ!$D$10+'СЕТ СН'!$F$8*'СЕТ СН'!$F$9-'СЕТ СН'!$F$26</f>
        <v>987.31860672999994</v>
      </c>
      <c r="L15" s="36">
        <f>SUMIFS(СВЦЭМ!$D$33:$D$776,СВЦЭМ!$A$33:$A$776,$A15,СВЦЭМ!$B$33:$B$776,L$11)+'СЕТ СН'!$F$14+СВЦЭМ!$D$10+'СЕТ СН'!$F$8*'СЕТ СН'!$F$9-'СЕТ СН'!$F$26</f>
        <v>979.4986854199999</v>
      </c>
      <c r="M15" s="36">
        <f>SUMIFS(СВЦЭМ!$D$33:$D$776,СВЦЭМ!$A$33:$A$776,$A15,СВЦЭМ!$B$33:$B$776,M$11)+'СЕТ СН'!$F$14+СВЦЭМ!$D$10+'СЕТ СН'!$F$8*'СЕТ СН'!$F$9-'СЕТ СН'!$F$26</f>
        <v>995.77681124999992</v>
      </c>
      <c r="N15" s="36">
        <f>SUMIFS(СВЦЭМ!$D$33:$D$776,СВЦЭМ!$A$33:$A$776,$A15,СВЦЭМ!$B$33:$B$776,N$11)+'СЕТ СН'!$F$14+СВЦЭМ!$D$10+'СЕТ СН'!$F$8*'СЕТ СН'!$F$9-'СЕТ СН'!$F$26</f>
        <v>1021.8847104099999</v>
      </c>
      <c r="O15" s="36">
        <f>SUMIFS(СВЦЭМ!$D$33:$D$776,СВЦЭМ!$A$33:$A$776,$A15,СВЦЭМ!$B$33:$B$776,O$11)+'СЕТ СН'!$F$14+СВЦЭМ!$D$10+'СЕТ СН'!$F$8*'СЕТ СН'!$F$9-'СЕТ СН'!$F$26</f>
        <v>1030.3778402999999</v>
      </c>
      <c r="P15" s="36">
        <f>SUMIFS(СВЦЭМ!$D$33:$D$776,СВЦЭМ!$A$33:$A$776,$A15,СВЦЭМ!$B$33:$B$776,P$11)+'СЕТ СН'!$F$14+СВЦЭМ!$D$10+'СЕТ СН'!$F$8*'СЕТ СН'!$F$9-'СЕТ СН'!$F$26</f>
        <v>1037.98378136</v>
      </c>
      <c r="Q15" s="36">
        <f>SUMIFS(СВЦЭМ!$D$33:$D$776,СВЦЭМ!$A$33:$A$776,$A15,СВЦЭМ!$B$33:$B$776,Q$11)+'СЕТ СН'!$F$14+СВЦЭМ!$D$10+'СЕТ СН'!$F$8*'СЕТ СН'!$F$9-'СЕТ СН'!$F$26</f>
        <v>1037.4774324299999</v>
      </c>
      <c r="R15" s="36">
        <f>SUMIFS(СВЦЭМ!$D$33:$D$776,СВЦЭМ!$A$33:$A$776,$A15,СВЦЭМ!$B$33:$B$776,R$11)+'СЕТ СН'!$F$14+СВЦЭМ!$D$10+'СЕТ СН'!$F$8*'СЕТ СН'!$F$9-'СЕТ СН'!$F$26</f>
        <v>1007.9028273299999</v>
      </c>
      <c r="S15" s="36">
        <f>SUMIFS(СВЦЭМ!$D$33:$D$776,СВЦЭМ!$A$33:$A$776,$A15,СВЦЭМ!$B$33:$B$776,S$11)+'СЕТ СН'!$F$14+СВЦЭМ!$D$10+'СЕТ СН'!$F$8*'СЕТ СН'!$F$9-'СЕТ СН'!$F$26</f>
        <v>944.94085175999999</v>
      </c>
      <c r="T15" s="36">
        <f>SUMIFS(СВЦЭМ!$D$33:$D$776,СВЦЭМ!$A$33:$A$776,$A15,СВЦЭМ!$B$33:$B$776,T$11)+'СЕТ СН'!$F$14+СВЦЭМ!$D$10+'СЕТ СН'!$F$8*'СЕТ СН'!$F$9-'СЕТ СН'!$F$26</f>
        <v>927.25424980999992</v>
      </c>
      <c r="U15" s="36">
        <f>SUMIFS(СВЦЭМ!$D$33:$D$776,СВЦЭМ!$A$33:$A$776,$A15,СВЦЭМ!$B$33:$B$776,U$11)+'СЕТ СН'!$F$14+СВЦЭМ!$D$10+'СЕТ СН'!$F$8*'СЕТ СН'!$F$9-'СЕТ СН'!$F$26</f>
        <v>913.16032226999994</v>
      </c>
      <c r="V15" s="36">
        <f>SUMIFS(СВЦЭМ!$D$33:$D$776,СВЦЭМ!$A$33:$A$776,$A15,СВЦЭМ!$B$33:$B$776,V$11)+'СЕТ СН'!$F$14+СВЦЭМ!$D$10+'СЕТ СН'!$F$8*'СЕТ СН'!$F$9-'СЕТ СН'!$F$26</f>
        <v>913.88266643999998</v>
      </c>
      <c r="W15" s="36">
        <f>SUMIFS(СВЦЭМ!$D$33:$D$776,СВЦЭМ!$A$33:$A$776,$A15,СВЦЭМ!$B$33:$B$776,W$11)+'СЕТ СН'!$F$14+СВЦЭМ!$D$10+'СЕТ СН'!$F$8*'СЕТ СН'!$F$9-'СЕТ СН'!$F$26</f>
        <v>920.70678502999999</v>
      </c>
      <c r="X15" s="36">
        <f>SUMIFS(СВЦЭМ!$D$33:$D$776,СВЦЭМ!$A$33:$A$776,$A15,СВЦЭМ!$B$33:$B$776,X$11)+'СЕТ СН'!$F$14+СВЦЭМ!$D$10+'СЕТ СН'!$F$8*'СЕТ СН'!$F$9-'СЕТ СН'!$F$26</f>
        <v>967.4386426399999</v>
      </c>
      <c r="Y15" s="36">
        <f>SUMIFS(СВЦЭМ!$D$33:$D$776,СВЦЭМ!$A$33:$A$776,$A15,СВЦЭМ!$B$33:$B$776,Y$11)+'СЕТ СН'!$F$14+СВЦЭМ!$D$10+'СЕТ СН'!$F$8*'СЕТ СН'!$F$9-'СЕТ СН'!$F$26</f>
        <v>1011.00396352</v>
      </c>
    </row>
    <row r="16" spans="1:25" ht="15.75" x14ac:dyDescent="0.2">
      <c r="A16" s="35">
        <f t="shared" si="0"/>
        <v>43529</v>
      </c>
      <c r="B16" s="36">
        <f>SUMIFS(СВЦЭМ!$D$33:$D$776,СВЦЭМ!$A$33:$A$776,$A16,СВЦЭМ!$B$33:$B$776,B$11)+'СЕТ СН'!$F$14+СВЦЭМ!$D$10+'СЕТ СН'!$F$8*'СЕТ СН'!$F$9-'СЕТ СН'!$F$26</f>
        <v>1034.29973627</v>
      </c>
      <c r="C16" s="36">
        <f>SUMIFS(СВЦЭМ!$D$33:$D$776,СВЦЭМ!$A$33:$A$776,$A16,СВЦЭМ!$B$33:$B$776,C$11)+'СЕТ СН'!$F$14+СВЦЭМ!$D$10+'СЕТ СН'!$F$8*'СЕТ СН'!$F$9-'СЕТ СН'!$F$26</f>
        <v>1061.1756389300001</v>
      </c>
      <c r="D16" s="36">
        <f>SUMIFS(СВЦЭМ!$D$33:$D$776,СВЦЭМ!$A$33:$A$776,$A16,СВЦЭМ!$B$33:$B$776,D$11)+'СЕТ СН'!$F$14+СВЦЭМ!$D$10+'СЕТ СН'!$F$8*'СЕТ СН'!$F$9-'СЕТ СН'!$F$26</f>
        <v>1088.07867115</v>
      </c>
      <c r="E16" s="36">
        <f>SUMIFS(СВЦЭМ!$D$33:$D$776,СВЦЭМ!$A$33:$A$776,$A16,СВЦЭМ!$B$33:$B$776,E$11)+'СЕТ СН'!$F$14+СВЦЭМ!$D$10+'СЕТ СН'!$F$8*'СЕТ СН'!$F$9-'СЕТ СН'!$F$26</f>
        <v>1094.2339446799999</v>
      </c>
      <c r="F16" s="36">
        <f>SUMIFS(СВЦЭМ!$D$33:$D$776,СВЦЭМ!$A$33:$A$776,$A16,СВЦЭМ!$B$33:$B$776,F$11)+'СЕТ СН'!$F$14+СВЦЭМ!$D$10+'СЕТ СН'!$F$8*'СЕТ СН'!$F$9-'СЕТ СН'!$F$26</f>
        <v>1104.77284947</v>
      </c>
      <c r="G16" s="36">
        <f>SUMIFS(СВЦЭМ!$D$33:$D$776,СВЦЭМ!$A$33:$A$776,$A16,СВЦЭМ!$B$33:$B$776,G$11)+'СЕТ СН'!$F$14+СВЦЭМ!$D$10+'СЕТ СН'!$F$8*'СЕТ СН'!$F$9-'СЕТ СН'!$F$26</f>
        <v>1081.1098426000001</v>
      </c>
      <c r="H16" s="36">
        <f>SUMIFS(СВЦЭМ!$D$33:$D$776,СВЦЭМ!$A$33:$A$776,$A16,СВЦЭМ!$B$33:$B$776,H$11)+'СЕТ СН'!$F$14+СВЦЭМ!$D$10+'СЕТ СН'!$F$8*'СЕТ СН'!$F$9-'СЕТ СН'!$F$26</f>
        <v>1038.51118879</v>
      </c>
      <c r="I16" s="36">
        <f>SUMIFS(СВЦЭМ!$D$33:$D$776,СВЦЭМ!$A$33:$A$776,$A16,СВЦЭМ!$B$33:$B$776,I$11)+'СЕТ СН'!$F$14+СВЦЭМ!$D$10+'СЕТ СН'!$F$8*'СЕТ СН'!$F$9-'СЕТ СН'!$F$26</f>
        <v>984.39157714999999</v>
      </c>
      <c r="J16" s="36">
        <f>SUMIFS(СВЦЭМ!$D$33:$D$776,СВЦЭМ!$A$33:$A$776,$A16,СВЦЭМ!$B$33:$B$776,J$11)+'СЕТ СН'!$F$14+СВЦЭМ!$D$10+'СЕТ СН'!$F$8*'СЕТ СН'!$F$9-'СЕТ СН'!$F$26</f>
        <v>954.57649831999993</v>
      </c>
      <c r="K16" s="36">
        <f>SUMIFS(СВЦЭМ!$D$33:$D$776,СВЦЭМ!$A$33:$A$776,$A16,СВЦЭМ!$B$33:$B$776,K$11)+'СЕТ СН'!$F$14+СВЦЭМ!$D$10+'СЕТ СН'!$F$8*'СЕТ СН'!$F$9-'СЕТ СН'!$F$26</f>
        <v>931.41186459999994</v>
      </c>
      <c r="L16" s="36">
        <f>SUMIFS(СВЦЭМ!$D$33:$D$776,СВЦЭМ!$A$33:$A$776,$A16,СВЦЭМ!$B$33:$B$776,L$11)+'СЕТ СН'!$F$14+СВЦЭМ!$D$10+'СЕТ СН'!$F$8*'СЕТ СН'!$F$9-'СЕТ СН'!$F$26</f>
        <v>929.31766104999997</v>
      </c>
      <c r="M16" s="36">
        <f>SUMIFS(СВЦЭМ!$D$33:$D$776,СВЦЭМ!$A$33:$A$776,$A16,СВЦЭМ!$B$33:$B$776,M$11)+'СЕТ СН'!$F$14+СВЦЭМ!$D$10+'СЕТ СН'!$F$8*'СЕТ СН'!$F$9-'СЕТ СН'!$F$26</f>
        <v>964.94654839999998</v>
      </c>
      <c r="N16" s="36">
        <f>SUMIFS(СВЦЭМ!$D$33:$D$776,СВЦЭМ!$A$33:$A$776,$A16,СВЦЭМ!$B$33:$B$776,N$11)+'СЕТ СН'!$F$14+СВЦЭМ!$D$10+'СЕТ СН'!$F$8*'СЕТ СН'!$F$9-'СЕТ СН'!$F$26</f>
        <v>1001.64164762</v>
      </c>
      <c r="O16" s="36">
        <f>SUMIFS(СВЦЭМ!$D$33:$D$776,СВЦЭМ!$A$33:$A$776,$A16,СВЦЭМ!$B$33:$B$776,O$11)+'СЕТ СН'!$F$14+СВЦЭМ!$D$10+'СЕТ СН'!$F$8*'СЕТ СН'!$F$9-'СЕТ СН'!$F$26</f>
        <v>999.09060688999989</v>
      </c>
      <c r="P16" s="36">
        <f>SUMIFS(СВЦЭМ!$D$33:$D$776,СВЦЭМ!$A$33:$A$776,$A16,СВЦЭМ!$B$33:$B$776,P$11)+'СЕТ СН'!$F$14+СВЦЭМ!$D$10+'СЕТ СН'!$F$8*'СЕТ СН'!$F$9-'СЕТ СН'!$F$26</f>
        <v>1034.4812167</v>
      </c>
      <c r="Q16" s="36">
        <f>SUMIFS(СВЦЭМ!$D$33:$D$776,СВЦЭМ!$A$33:$A$776,$A16,СВЦЭМ!$B$33:$B$776,Q$11)+'СЕТ СН'!$F$14+СВЦЭМ!$D$10+'СЕТ СН'!$F$8*'СЕТ СН'!$F$9-'СЕТ СН'!$F$26</f>
        <v>1028.78965236</v>
      </c>
      <c r="R16" s="36">
        <f>SUMIFS(СВЦЭМ!$D$33:$D$776,СВЦЭМ!$A$33:$A$776,$A16,СВЦЭМ!$B$33:$B$776,R$11)+'СЕТ СН'!$F$14+СВЦЭМ!$D$10+'СЕТ СН'!$F$8*'СЕТ СН'!$F$9-'СЕТ СН'!$F$26</f>
        <v>996.48064850999992</v>
      </c>
      <c r="S16" s="36">
        <f>SUMIFS(СВЦЭМ!$D$33:$D$776,СВЦЭМ!$A$33:$A$776,$A16,СВЦЭМ!$B$33:$B$776,S$11)+'СЕТ СН'!$F$14+СВЦЭМ!$D$10+'СЕТ СН'!$F$8*'СЕТ СН'!$F$9-'СЕТ СН'!$F$26</f>
        <v>954.34339229999989</v>
      </c>
      <c r="T16" s="36">
        <f>SUMIFS(СВЦЭМ!$D$33:$D$776,СВЦЭМ!$A$33:$A$776,$A16,СВЦЭМ!$B$33:$B$776,T$11)+'СЕТ СН'!$F$14+СВЦЭМ!$D$10+'СЕТ СН'!$F$8*'СЕТ СН'!$F$9-'СЕТ СН'!$F$26</f>
        <v>932.6113469899999</v>
      </c>
      <c r="U16" s="36">
        <f>SUMIFS(СВЦЭМ!$D$33:$D$776,СВЦЭМ!$A$33:$A$776,$A16,СВЦЭМ!$B$33:$B$776,U$11)+'СЕТ СН'!$F$14+СВЦЭМ!$D$10+'СЕТ СН'!$F$8*'СЕТ СН'!$F$9-'СЕТ СН'!$F$26</f>
        <v>902.83039495999992</v>
      </c>
      <c r="V16" s="36">
        <f>SUMIFS(СВЦЭМ!$D$33:$D$776,СВЦЭМ!$A$33:$A$776,$A16,СВЦЭМ!$B$33:$B$776,V$11)+'СЕТ СН'!$F$14+СВЦЭМ!$D$10+'СЕТ СН'!$F$8*'СЕТ СН'!$F$9-'СЕТ СН'!$F$26</f>
        <v>904.59286639999993</v>
      </c>
      <c r="W16" s="36">
        <f>SUMIFS(СВЦЭМ!$D$33:$D$776,СВЦЭМ!$A$33:$A$776,$A16,СВЦЭМ!$B$33:$B$776,W$11)+'СЕТ СН'!$F$14+СВЦЭМ!$D$10+'СЕТ СН'!$F$8*'СЕТ СН'!$F$9-'СЕТ СН'!$F$26</f>
        <v>915.07439165999995</v>
      </c>
      <c r="X16" s="36">
        <f>SUMIFS(СВЦЭМ!$D$33:$D$776,СВЦЭМ!$A$33:$A$776,$A16,СВЦЭМ!$B$33:$B$776,X$11)+'СЕТ СН'!$F$14+СВЦЭМ!$D$10+'СЕТ СН'!$F$8*'СЕТ СН'!$F$9-'СЕТ СН'!$F$26</f>
        <v>971.73147813999992</v>
      </c>
      <c r="Y16" s="36">
        <f>SUMIFS(СВЦЭМ!$D$33:$D$776,СВЦЭМ!$A$33:$A$776,$A16,СВЦЭМ!$B$33:$B$776,Y$11)+'СЕТ СН'!$F$14+СВЦЭМ!$D$10+'СЕТ СН'!$F$8*'СЕТ СН'!$F$9-'СЕТ СН'!$F$26</f>
        <v>1021.31236425</v>
      </c>
    </row>
    <row r="17" spans="1:25" ht="15.75" x14ac:dyDescent="0.2">
      <c r="A17" s="35">
        <f t="shared" si="0"/>
        <v>43530</v>
      </c>
      <c r="B17" s="36">
        <f>SUMIFS(СВЦЭМ!$D$33:$D$776,СВЦЭМ!$A$33:$A$776,$A17,СВЦЭМ!$B$33:$B$776,B$11)+'СЕТ СН'!$F$14+СВЦЭМ!$D$10+'СЕТ СН'!$F$8*'СЕТ СН'!$F$9-'СЕТ СН'!$F$26</f>
        <v>1097.01709181</v>
      </c>
      <c r="C17" s="36">
        <f>SUMIFS(СВЦЭМ!$D$33:$D$776,СВЦЭМ!$A$33:$A$776,$A17,СВЦЭМ!$B$33:$B$776,C$11)+'СЕТ СН'!$F$14+СВЦЭМ!$D$10+'СЕТ СН'!$F$8*'СЕТ СН'!$F$9-'СЕТ СН'!$F$26</f>
        <v>1118.3164557099999</v>
      </c>
      <c r="D17" s="36">
        <f>SUMIFS(СВЦЭМ!$D$33:$D$776,СВЦЭМ!$A$33:$A$776,$A17,СВЦЭМ!$B$33:$B$776,D$11)+'СЕТ СН'!$F$14+СВЦЭМ!$D$10+'СЕТ СН'!$F$8*'СЕТ СН'!$F$9-'СЕТ СН'!$F$26</f>
        <v>1112.7414290700001</v>
      </c>
      <c r="E17" s="36">
        <f>SUMIFS(СВЦЭМ!$D$33:$D$776,СВЦЭМ!$A$33:$A$776,$A17,СВЦЭМ!$B$33:$B$776,E$11)+'СЕТ СН'!$F$14+СВЦЭМ!$D$10+'СЕТ СН'!$F$8*'СЕТ СН'!$F$9-'СЕТ СН'!$F$26</f>
        <v>1108.0653742699999</v>
      </c>
      <c r="F17" s="36">
        <f>SUMIFS(СВЦЭМ!$D$33:$D$776,СВЦЭМ!$A$33:$A$776,$A17,СВЦЭМ!$B$33:$B$776,F$11)+'СЕТ СН'!$F$14+СВЦЭМ!$D$10+'СЕТ СН'!$F$8*'СЕТ СН'!$F$9-'СЕТ СН'!$F$26</f>
        <v>1106.9292461099999</v>
      </c>
      <c r="G17" s="36">
        <f>SUMIFS(СВЦЭМ!$D$33:$D$776,СВЦЭМ!$A$33:$A$776,$A17,СВЦЭМ!$B$33:$B$776,G$11)+'СЕТ СН'!$F$14+СВЦЭМ!$D$10+'СЕТ СН'!$F$8*'СЕТ СН'!$F$9-'СЕТ СН'!$F$26</f>
        <v>1096.9819304499999</v>
      </c>
      <c r="H17" s="36">
        <f>SUMIFS(СВЦЭМ!$D$33:$D$776,СВЦЭМ!$A$33:$A$776,$A17,СВЦЭМ!$B$33:$B$776,H$11)+'СЕТ СН'!$F$14+СВЦЭМ!$D$10+'СЕТ СН'!$F$8*'СЕТ СН'!$F$9-'СЕТ СН'!$F$26</f>
        <v>1076.5545226700001</v>
      </c>
      <c r="I17" s="36">
        <f>SUMIFS(СВЦЭМ!$D$33:$D$776,СВЦЭМ!$A$33:$A$776,$A17,СВЦЭМ!$B$33:$B$776,I$11)+'СЕТ СН'!$F$14+СВЦЭМ!$D$10+'СЕТ СН'!$F$8*'СЕТ СН'!$F$9-'СЕТ СН'!$F$26</f>
        <v>1036.96947684</v>
      </c>
      <c r="J17" s="36">
        <f>SUMIFS(СВЦЭМ!$D$33:$D$776,СВЦЭМ!$A$33:$A$776,$A17,СВЦЭМ!$B$33:$B$776,J$11)+'СЕТ СН'!$F$14+СВЦЭМ!$D$10+'СЕТ СН'!$F$8*'СЕТ СН'!$F$9-'СЕТ СН'!$F$26</f>
        <v>993.82272161999992</v>
      </c>
      <c r="K17" s="36">
        <f>SUMIFS(СВЦЭМ!$D$33:$D$776,СВЦЭМ!$A$33:$A$776,$A17,СВЦЭМ!$B$33:$B$776,K$11)+'СЕТ СН'!$F$14+СВЦЭМ!$D$10+'СЕТ СН'!$F$8*'СЕТ СН'!$F$9-'СЕТ СН'!$F$26</f>
        <v>974.6110057599999</v>
      </c>
      <c r="L17" s="36">
        <f>SUMIFS(СВЦЭМ!$D$33:$D$776,СВЦЭМ!$A$33:$A$776,$A17,СВЦЭМ!$B$33:$B$776,L$11)+'СЕТ СН'!$F$14+СВЦЭМ!$D$10+'СЕТ СН'!$F$8*'СЕТ СН'!$F$9-'СЕТ СН'!$F$26</f>
        <v>967.52647865999995</v>
      </c>
      <c r="M17" s="36">
        <f>SUMIFS(СВЦЭМ!$D$33:$D$776,СВЦЭМ!$A$33:$A$776,$A17,СВЦЭМ!$B$33:$B$776,M$11)+'СЕТ СН'!$F$14+СВЦЭМ!$D$10+'СЕТ СН'!$F$8*'СЕТ СН'!$F$9-'СЕТ СН'!$F$26</f>
        <v>1005.2270502099999</v>
      </c>
      <c r="N17" s="36">
        <f>SUMIFS(СВЦЭМ!$D$33:$D$776,СВЦЭМ!$A$33:$A$776,$A17,СВЦЭМ!$B$33:$B$776,N$11)+'СЕТ СН'!$F$14+СВЦЭМ!$D$10+'СЕТ СН'!$F$8*'СЕТ СН'!$F$9-'СЕТ СН'!$F$26</f>
        <v>1051.91765818</v>
      </c>
      <c r="O17" s="36">
        <f>SUMIFS(СВЦЭМ!$D$33:$D$776,СВЦЭМ!$A$33:$A$776,$A17,СВЦЭМ!$B$33:$B$776,O$11)+'СЕТ СН'!$F$14+СВЦЭМ!$D$10+'СЕТ СН'!$F$8*'СЕТ СН'!$F$9-'СЕТ СН'!$F$26</f>
        <v>1054.45012481</v>
      </c>
      <c r="P17" s="36">
        <f>SUMIFS(СВЦЭМ!$D$33:$D$776,СВЦЭМ!$A$33:$A$776,$A17,СВЦЭМ!$B$33:$B$776,P$11)+'СЕТ СН'!$F$14+СВЦЭМ!$D$10+'СЕТ СН'!$F$8*'СЕТ СН'!$F$9-'СЕТ СН'!$F$26</f>
        <v>1072.1625242099999</v>
      </c>
      <c r="Q17" s="36">
        <f>SUMIFS(СВЦЭМ!$D$33:$D$776,СВЦЭМ!$A$33:$A$776,$A17,СВЦЭМ!$B$33:$B$776,Q$11)+'СЕТ СН'!$F$14+СВЦЭМ!$D$10+'СЕТ СН'!$F$8*'СЕТ СН'!$F$9-'СЕТ СН'!$F$26</f>
        <v>1073.77688263</v>
      </c>
      <c r="R17" s="36">
        <f>SUMIFS(СВЦЭМ!$D$33:$D$776,СВЦЭМ!$A$33:$A$776,$A17,СВЦЭМ!$B$33:$B$776,R$11)+'СЕТ СН'!$F$14+СВЦЭМ!$D$10+'СЕТ СН'!$F$8*'СЕТ СН'!$F$9-'СЕТ СН'!$F$26</f>
        <v>1057.6018047600001</v>
      </c>
      <c r="S17" s="36">
        <f>SUMIFS(СВЦЭМ!$D$33:$D$776,СВЦЭМ!$A$33:$A$776,$A17,СВЦЭМ!$B$33:$B$776,S$11)+'СЕТ СН'!$F$14+СВЦЭМ!$D$10+'СЕТ СН'!$F$8*'СЕТ СН'!$F$9-'СЕТ СН'!$F$26</f>
        <v>1012.6233269099999</v>
      </c>
      <c r="T17" s="36">
        <f>SUMIFS(СВЦЭМ!$D$33:$D$776,СВЦЭМ!$A$33:$A$776,$A17,СВЦЭМ!$B$33:$B$776,T$11)+'СЕТ СН'!$F$14+СВЦЭМ!$D$10+'СЕТ СН'!$F$8*'СЕТ СН'!$F$9-'СЕТ СН'!$F$26</f>
        <v>988.61507737999989</v>
      </c>
      <c r="U17" s="36">
        <f>SUMIFS(СВЦЭМ!$D$33:$D$776,СВЦЭМ!$A$33:$A$776,$A17,СВЦЭМ!$B$33:$B$776,U$11)+'СЕТ СН'!$F$14+СВЦЭМ!$D$10+'СЕТ СН'!$F$8*'СЕТ СН'!$F$9-'СЕТ СН'!$F$26</f>
        <v>937.59278096999992</v>
      </c>
      <c r="V17" s="36">
        <f>SUMIFS(СВЦЭМ!$D$33:$D$776,СВЦЭМ!$A$33:$A$776,$A17,СВЦЭМ!$B$33:$B$776,V$11)+'СЕТ СН'!$F$14+СВЦЭМ!$D$10+'СЕТ СН'!$F$8*'СЕТ СН'!$F$9-'СЕТ СН'!$F$26</f>
        <v>939.82232735999992</v>
      </c>
      <c r="W17" s="36">
        <f>SUMIFS(СВЦЭМ!$D$33:$D$776,СВЦЭМ!$A$33:$A$776,$A17,СВЦЭМ!$B$33:$B$776,W$11)+'СЕТ СН'!$F$14+СВЦЭМ!$D$10+'СЕТ СН'!$F$8*'СЕТ СН'!$F$9-'СЕТ СН'!$F$26</f>
        <v>928.38836076999996</v>
      </c>
      <c r="X17" s="36">
        <f>SUMIFS(СВЦЭМ!$D$33:$D$776,СВЦЭМ!$A$33:$A$776,$A17,СВЦЭМ!$B$33:$B$776,X$11)+'СЕТ СН'!$F$14+СВЦЭМ!$D$10+'СЕТ СН'!$F$8*'СЕТ СН'!$F$9-'СЕТ СН'!$F$26</f>
        <v>967.32515436999995</v>
      </c>
      <c r="Y17" s="36">
        <f>SUMIFS(СВЦЭМ!$D$33:$D$776,СВЦЭМ!$A$33:$A$776,$A17,СВЦЭМ!$B$33:$B$776,Y$11)+'СЕТ СН'!$F$14+СВЦЭМ!$D$10+'СЕТ СН'!$F$8*'СЕТ СН'!$F$9-'СЕТ СН'!$F$26</f>
        <v>1009.4788798599999</v>
      </c>
    </row>
    <row r="18" spans="1:25" ht="15.75" x14ac:dyDescent="0.2">
      <c r="A18" s="35">
        <f t="shared" si="0"/>
        <v>43531</v>
      </c>
      <c r="B18" s="36">
        <f>SUMIFS(СВЦЭМ!$D$33:$D$776,СВЦЭМ!$A$33:$A$776,$A18,СВЦЭМ!$B$33:$B$776,B$11)+'СЕТ СН'!$F$14+СВЦЭМ!$D$10+'СЕТ СН'!$F$8*'СЕТ СН'!$F$9-'СЕТ СН'!$F$26</f>
        <v>1091.36354166</v>
      </c>
      <c r="C18" s="36">
        <f>SUMIFS(СВЦЭМ!$D$33:$D$776,СВЦЭМ!$A$33:$A$776,$A18,СВЦЭМ!$B$33:$B$776,C$11)+'СЕТ СН'!$F$14+СВЦЭМ!$D$10+'СЕТ СН'!$F$8*'СЕТ СН'!$F$9-'СЕТ СН'!$F$26</f>
        <v>1113.6217997399999</v>
      </c>
      <c r="D18" s="36">
        <f>SUMIFS(СВЦЭМ!$D$33:$D$776,СВЦЭМ!$A$33:$A$776,$A18,СВЦЭМ!$B$33:$B$776,D$11)+'СЕТ СН'!$F$14+СВЦЭМ!$D$10+'СЕТ СН'!$F$8*'СЕТ СН'!$F$9-'СЕТ СН'!$F$26</f>
        <v>1103.6690673600001</v>
      </c>
      <c r="E18" s="36">
        <f>SUMIFS(СВЦЭМ!$D$33:$D$776,СВЦЭМ!$A$33:$A$776,$A18,СВЦЭМ!$B$33:$B$776,E$11)+'СЕТ СН'!$F$14+СВЦЭМ!$D$10+'СЕТ СН'!$F$8*'СЕТ СН'!$F$9-'СЕТ СН'!$F$26</f>
        <v>1101.30975653</v>
      </c>
      <c r="F18" s="36">
        <f>SUMIFS(СВЦЭМ!$D$33:$D$776,СВЦЭМ!$A$33:$A$776,$A18,СВЦЭМ!$B$33:$B$776,F$11)+'СЕТ СН'!$F$14+СВЦЭМ!$D$10+'СЕТ СН'!$F$8*'СЕТ СН'!$F$9-'СЕТ СН'!$F$26</f>
        <v>1102.72217581</v>
      </c>
      <c r="G18" s="36">
        <f>SUMIFS(СВЦЭМ!$D$33:$D$776,СВЦЭМ!$A$33:$A$776,$A18,СВЦЭМ!$B$33:$B$776,G$11)+'СЕТ СН'!$F$14+СВЦЭМ!$D$10+'СЕТ СН'!$F$8*'СЕТ СН'!$F$9-'СЕТ СН'!$F$26</f>
        <v>1096.27354666</v>
      </c>
      <c r="H18" s="36">
        <f>SUMIFS(СВЦЭМ!$D$33:$D$776,СВЦЭМ!$A$33:$A$776,$A18,СВЦЭМ!$B$33:$B$776,H$11)+'СЕТ СН'!$F$14+СВЦЭМ!$D$10+'СЕТ СН'!$F$8*'СЕТ СН'!$F$9-'СЕТ СН'!$F$26</f>
        <v>1065.9922453900001</v>
      </c>
      <c r="I18" s="36">
        <f>SUMIFS(СВЦЭМ!$D$33:$D$776,СВЦЭМ!$A$33:$A$776,$A18,СВЦЭМ!$B$33:$B$776,I$11)+'СЕТ СН'!$F$14+СВЦЭМ!$D$10+'СЕТ СН'!$F$8*'СЕТ СН'!$F$9-'СЕТ СН'!$F$26</f>
        <v>1021.7098344799999</v>
      </c>
      <c r="J18" s="36">
        <f>SUMIFS(СВЦЭМ!$D$33:$D$776,СВЦЭМ!$A$33:$A$776,$A18,СВЦЭМ!$B$33:$B$776,J$11)+'СЕТ СН'!$F$14+СВЦЭМ!$D$10+'СЕТ СН'!$F$8*'СЕТ СН'!$F$9-'СЕТ СН'!$F$26</f>
        <v>978.57542756999999</v>
      </c>
      <c r="K18" s="36">
        <f>SUMIFS(СВЦЭМ!$D$33:$D$776,СВЦЭМ!$A$33:$A$776,$A18,СВЦЭМ!$B$33:$B$776,K$11)+'СЕТ СН'!$F$14+СВЦЭМ!$D$10+'СЕТ СН'!$F$8*'СЕТ СН'!$F$9-'СЕТ СН'!$F$26</f>
        <v>964.31465252999999</v>
      </c>
      <c r="L18" s="36">
        <f>SUMIFS(СВЦЭМ!$D$33:$D$776,СВЦЭМ!$A$33:$A$776,$A18,СВЦЭМ!$B$33:$B$776,L$11)+'СЕТ СН'!$F$14+СВЦЭМ!$D$10+'СЕТ СН'!$F$8*'СЕТ СН'!$F$9-'СЕТ СН'!$F$26</f>
        <v>970.70213152999997</v>
      </c>
      <c r="M18" s="36">
        <f>SUMIFS(СВЦЭМ!$D$33:$D$776,СВЦЭМ!$A$33:$A$776,$A18,СВЦЭМ!$B$33:$B$776,M$11)+'СЕТ СН'!$F$14+СВЦЭМ!$D$10+'СЕТ СН'!$F$8*'СЕТ СН'!$F$9-'СЕТ СН'!$F$26</f>
        <v>999.48762273</v>
      </c>
      <c r="N18" s="36">
        <f>SUMIFS(СВЦЭМ!$D$33:$D$776,СВЦЭМ!$A$33:$A$776,$A18,СВЦЭМ!$B$33:$B$776,N$11)+'СЕТ СН'!$F$14+СВЦЭМ!$D$10+'СЕТ СН'!$F$8*'СЕТ СН'!$F$9-'СЕТ СН'!$F$26</f>
        <v>1048.7121751899999</v>
      </c>
      <c r="O18" s="36">
        <f>SUMIFS(СВЦЭМ!$D$33:$D$776,СВЦЭМ!$A$33:$A$776,$A18,СВЦЭМ!$B$33:$B$776,O$11)+'СЕТ СН'!$F$14+СВЦЭМ!$D$10+'СЕТ СН'!$F$8*'СЕТ СН'!$F$9-'СЕТ СН'!$F$26</f>
        <v>1058.6844696799999</v>
      </c>
      <c r="P18" s="36">
        <f>SUMIFS(СВЦЭМ!$D$33:$D$776,СВЦЭМ!$A$33:$A$776,$A18,СВЦЭМ!$B$33:$B$776,P$11)+'СЕТ СН'!$F$14+СВЦЭМ!$D$10+'СЕТ СН'!$F$8*'СЕТ СН'!$F$9-'СЕТ СН'!$F$26</f>
        <v>1070.4384622800001</v>
      </c>
      <c r="Q18" s="36">
        <f>SUMIFS(СВЦЭМ!$D$33:$D$776,СВЦЭМ!$A$33:$A$776,$A18,СВЦЭМ!$B$33:$B$776,Q$11)+'СЕТ СН'!$F$14+СВЦЭМ!$D$10+'СЕТ СН'!$F$8*'СЕТ СН'!$F$9-'СЕТ СН'!$F$26</f>
        <v>1072.3428067299999</v>
      </c>
      <c r="R18" s="36">
        <f>SUMIFS(СВЦЭМ!$D$33:$D$776,СВЦЭМ!$A$33:$A$776,$A18,СВЦЭМ!$B$33:$B$776,R$11)+'СЕТ СН'!$F$14+СВЦЭМ!$D$10+'СЕТ СН'!$F$8*'СЕТ СН'!$F$9-'СЕТ СН'!$F$26</f>
        <v>1046.6491482199999</v>
      </c>
      <c r="S18" s="36">
        <f>SUMIFS(СВЦЭМ!$D$33:$D$776,СВЦЭМ!$A$33:$A$776,$A18,СВЦЭМ!$B$33:$B$776,S$11)+'СЕТ СН'!$F$14+СВЦЭМ!$D$10+'СЕТ СН'!$F$8*'СЕТ СН'!$F$9-'СЕТ СН'!$F$26</f>
        <v>1012.97922492</v>
      </c>
      <c r="T18" s="36">
        <f>SUMIFS(СВЦЭМ!$D$33:$D$776,СВЦЭМ!$A$33:$A$776,$A18,СВЦЭМ!$B$33:$B$776,T$11)+'СЕТ СН'!$F$14+СВЦЭМ!$D$10+'СЕТ СН'!$F$8*'СЕТ СН'!$F$9-'СЕТ СН'!$F$26</f>
        <v>969.66587881999999</v>
      </c>
      <c r="U18" s="36">
        <f>SUMIFS(СВЦЭМ!$D$33:$D$776,СВЦЭМ!$A$33:$A$776,$A18,СВЦЭМ!$B$33:$B$776,U$11)+'СЕТ СН'!$F$14+СВЦЭМ!$D$10+'СЕТ СН'!$F$8*'СЕТ СН'!$F$9-'СЕТ СН'!$F$26</f>
        <v>953.9903387999999</v>
      </c>
      <c r="V18" s="36">
        <f>SUMIFS(СВЦЭМ!$D$33:$D$776,СВЦЭМ!$A$33:$A$776,$A18,СВЦЭМ!$B$33:$B$776,V$11)+'СЕТ СН'!$F$14+СВЦЭМ!$D$10+'СЕТ СН'!$F$8*'СЕТ СН'!$F$9-'СЕТ СН'!$F$26</f>
        <v>954.09576783</v>
      </c>
      <c r="W18" s="36">
        <f>SUMIFS(СВЦЭМ!$D$33:$D$776,СВЦЭМ!$A$33:$A$776,$A18,СВЦЭМ!$B$33:$B$776,W$11)+'СЕТ СН'!$F$14+СВЦЭМ!$D$10+'СЕТ СН'!$F$8*'СЕТ СН'!$F$9-'СЕТ СН'!$F$26</f>
        <v>957.69138425999995</v>
      </c>
      <c r="X18" s="36">
        <f>SUMIFS(СВЦЭМ!$D$33:$D$776,СВЦЭМ!$A$33:$A$776,$A18,СВЦЭМ!$B$33:$B$776,X$11)+'СЕТ СН'!$F$14+СВЦЭМ!$D$10+'СЕТ СН'!$F$8*'СЕТ СН'!$F$9-'СЕТ СН'!$F$26</f>
        <v>1002.9564776799999</v>
      </c>
      <c r="Y18" s="36">
        <f>SUMIFS(СВЦЭМ!$D$33:$D$776,СВЦЭМ!$A$33:$A$776,$A18,СВЦЭМ!$B$33:$B$776,Y$11)+'СЕТ СН'!$F$14+СВЦЭМ!$D$10+'СЕТ СН'!$F$8*'СЕТ СН'!$F$9-'СЕТ СН'!$F$26</f>
        <v>1056.0099577399999</v>
      </c>
    </row>
    <row r="19" spans="1:25" ht="15.75" x14ac:dyDescent="0.2">
      <c r="A19" s="35">
        <f t="shared" si="0"/>
        <v>43532</v>
      </c>
      <c r="B19" s="36">
        <f>SUMIFS(СВЦЭМ!$D$33:$D$776,СВЦЭМ!$A$33:$A$776,$A19,СВЦЭМ!$B$33:$B$776,B$11)+'СЕТ СН'!$F$14+СВЦЭМ!$D$10+'СЕТ СН'!$F$8*'СЕТ СН'!$F$9-'СЕТ СН'!$F$26</f>
        <v>1098.8289546200001</v>
      </c>
      <c r="C19" s="36">
        <f>SUMIFS(СВЦЭМ!$D$33:$D$776,СВЦЭМ!$A$33:$A$776,$A19,СВЦЭМ!$B$33:$B$776,C$11)+'СЕТ СН'!$F$14+СВЦЭМ!$D$10+'СЕТ СН'!$F$8*'СЕТ СН'!$F$9-'СЕТ СН'!$F$26</f>
        <v>1127.3502708999999</v>
      </c>
      <c r="D19" s="36">
        <f>SUMIFS(СВЦЭМ!$D$33:$D$776,СВЦЭМ!$A$33:$A$776,$A19,СВЦЭМ!$B$33:$B$776,D$11)+'СЕТ СН'!$F$14+СВЦЭМ!$D$10+'СЕТ СН'!$F$8*'СЕТ СН'!$F$9-'СЕТ СН'!$F$26</f>
        <v>1141.3683227600002</v>
      </c>
      <c r="E19" s="36">
        <f>SUMIFS(СВЦЭМ!$D$33:$D$776,СВЦЭМ!$A$33:$A$776,$A19,СВЦЭМ!$B$33:$B$776,E$11)+'СЕТ СН'!$F$14+СВЦЭМ!$D$10+'СЕТ СН'!$F$8*'СЕТ СН'!$F$9-'СЕТ СН'!$F$26</f>
        <v>1143.11457374</v>
      </c>
      <c r="F19" s="36">
        <f>SUMIFS(СВЦЭМ!$D$33:$D$776,СВЦЭМ!$A$33:$A$776,$A19,СВЦЭМ!$B$33:$B$776,F$11)+'СЕТ СН'!$F$14+СВЦЭМ!$D$10+'СЕТ СН'!$F$8*'СЕТ СН'!$F$9-'СЕТ СН'!$F$26</f>
        <v>1138.6775332900002</v>
      </c>
      <c r="G19" s="36">
        <f>SUMIFS(СВЦЭМ!$D$33:$D$776,СВЦЭМ!$A$33:$A$776,$A19,СВЦЭМ!$B$33:$B$776,G$11)+'СЕТ СН'!$F$14+СВЦЭМ!$D$10+'СЕТ СН'!$F$8*'СЕТ СН'!$F$9-'СЕТ СН'!$F$26</f>
        <v>1130.4672083600001</v>
      </c>
      <c r="H19" s="36">
        <f>SUMIFS(СВЦЭМ!$D$33:$D$776,СВЦЭМ!$A$33:$A$776,$A19,СВЦЭМ!$B$33:$B$776,H$11)+'СЕТ СН'!$F$14+СВЦЭМ!$D$10+'СЕТ СН'!$F$8*'СЕТ СН'!$F$9-'СЕТ СН'!$F$26</f>
        <v>1111.4117477299999</v>
      </c>
      <c r="I19" s="36">
        <f>SUMIFS(СВЦЭМ!$D$33:$D$776,СВЦЭМ!$A$33:$A$776,$A19,СВЦЭМ!$B$33:$B$776,I$11)+'СЕТ СН'!$F$14+СВЦЭМ!$D$10+'СЕТ СН'!$F$8*'СЕТ СН'!$F$9-'СЕТ СН'!$F$26</f>
        <v>1058.42510872</v>
      </c>
      <c r="J19" s="36">
        <f>SUMIFS(СВЦЭМ!$D$33:$D$776,СВЦЭМ!$A$33:$A$776,$A19,СВЦЭМ!$B$33:$B$776,J$11)+'СЕТ СН'!$F$14+СВЦЭМ!$D$10+'СЕТ СН'!$F$8*'СЕТ СН'!$F$9-'СЕТ СН'!$F$26</f>
        <v>985.03544858999999</v>
      </c>
      <c r="K19" s="36">
        <f>SUMIFS(СВЦЭМ!$D$33:$D$776,СВЦЭМ!$A$33:$A$776,$A19,СВЦЭМ!$B$33:$B$776,K$11)+'СЕТ СН'!$F$14+СВЦЭМ!$D$10+'СЕТ СН'!$F$8*'СЕТ СН'!$F$9-'СЕТ СН'!$F$26</f>
        <v>944.67283037999994</v>
      </c>
      <c r="L19" s="36">
        <f>SUMIFS(СВЦЭМ!$D$33:$D$776,СВЦЭМ!$A$33:$A$776,$A19,СВЦЭМ!$B$33:$B$776,L$11)+'СЕТ СН'!$F$14+СВЦЭМ!$D$10+'СЕТ СН'!$F$8*'СЕТ СН'!$F$9-'СЕТ СН'!$F$26</f>
        <v>941.18671264999989</v>
      </c>
      <c r="M19" s="36">
        <f>SUMIFS(СВЦЭМ!$D$33:$D$776,СВЦЭМ!$A$33:$A$776,$A19,СВЦЭМ!$B$33:$B$776,M$11)+'СЕТ СН'!$F$14+СВЦЭМ!$D$10+'СЕТ СН'!$F$8*'СЕТ СН'!$F$9-'СЕТ СН'!$F$26</f>
        <v>962.41022925999994</v>
      </c>
      <c r="N19" s="36">
        <f>SUMIFS(СВЦЭМ!$D$33:$D$776,СВЦЭМ!$A$33:$A$776,$A19,СВЦЭМ!$B$33:$B$776,N$11)+'СЕТ СН'!$F$14+СВЦЭМ!$D$10+'СЕТ СН'!$F$8*'СЕТ СН'!$F$9-'СЕТ СН'!$F$26</f>
        <v>1015.32423103</v>
      </c>
      <c r="O19" s="36">
        <f>SUMIFS(СВЦЭМ!$D$33:$D$776,СВЦЭМ!$A$33:$A$776,$A19,СВЦЭМ!$B$33:$B$776,O$11)+'СЕТ СН'!$F$14+СВЦЭМ!$D$10+'СЕТ СН'!$F$8*'СЕТ СН'!$F$9-'СЕТ СН'!$F$26</f>
        <v>1016.5148428</v>
      </c>
      <c r="P19" s="36">
        <f>SUMIFS(СВЦЭМ!$D$33:$D$776,СВЦЭМ!$A$33:$A$776,$A19,СВЦЭМ!$B$33:$B$776,P$11)+'СЕТ СН'!$F$14+СВЦЭМ!$D$10+'СЕТ СН'!$F$8*'СЕТ СН'!$F$9-'СЕТ СН'!$F$26</f>
        <v>1036.6671475799999</v>
      </c>
      <c r="Q19" s="36">
        <f>SUMIFS(СВЦЭМ!$D$33:$D$776,СВЦЭМ!$A$33:$A$776,$A19,СВЦЭМ!$B$33:$B$776,Q$11)+'СЕТ СН'!$F$14+СВЦЭМ!$D$10+'СЕТ СН'!$F$8*'СЕТ СН'!$F$9-'СЕТ СН'!$F$26</f>
        <v>1034.4153910699999</v>
      </c>
      <c r="R19" s="36">
        <f>SUMIFS(СВЦЭМ!$D$33:$D$776,СВЦЭМ!$A$33:$A$776,$A19,СВЦЭМ!$B$33:$B$776,R$11)+'СЕТ СН'!$F$14+СВЦЭМ!$D$10+'СЕТ СН'!$F$8*'СЕТ СН'!$F$9-'СЕТ СН'!$F$26</f>
        <v>1003.98431562</v>
      </c>
      <c r="S19" s="36">
        <f>SUMIFS(СВЦЭМ!$D$33:$D$776,СВЦЭМ!$A$33:$A$776,$A19,СВЦЭМ!$B$33:$B$776,S$11)+'СЕТ СН'!$F$14+СВЦЭМ!$D$10+'СЕТ СН'!$F$8*'СЕТ СН'!$F$9-'СЕТ СН'!$F$26</f>
        <v>969.67553322999993</v>
      </c>
      <c r="T19" s="36">
        <f>SUMIFS(СВЦЭМ!$D$33:$D$776,СВЦЭМ!$A$33:$A$776,$A19,СВЦЭМ!$B$33:$B$776,T$11)+'СЕТ СН'!$F$14+СВЦЭМ!$D$10+'СЕТ СН'!$F$8*'СЕТ СН'!$F$9-'СЕТ СН'!$F$26</f>
        <v>936.90590516999998</v>
      </c>
      <c r="U19" s="36">
        <f>SUMIFS(СВЦЭМ!$D$33:$D$776,СВЦЭМ!$A$33:$A$776,$A19,СВЦЭМ!$B$33:$B$776,U$11)+'СЕТ СН'!$F$14+СВЦЭМ!$D$10+'СЕТ СН'!$F$8*'СЕТ СН'!$F$9-'СЕТ СН'!$F$26</f>
        <v>915.86976373999994</v>
      </c>
      <c r="V19" s="36">
        <f>SUMIFS(СВЦЭМ!$D$33:$D$776,СВЦЭМ!$A$33:$A$776,$A19,СВЦЭМ!$B$33:$B$776,V$11)+'СЕТ СН'!$F$14+СВЦЭМ!$D$10+'СЕТ СН'!$F$8*'СЕТ СН'!$F$9-'СЕТ СН'!$F$26</f>
        <v>913.81973419999997</v>
      </c>
      <c r="W19" s="36">
        <f>SUMIFS(СВЦЭМ!$D$33:$D$776,СВЦЭМ!$A$33:$A$776,$A19,СВЦЭМ!$B$33:$B$776,W$11)+'СЕТ СН'!$F$14+СВЦЭМ!$D$10+'СЕТ СН'!$F$8*'СЕТ СН'!$F$9-'СЕТ СН'!$F$26</f>
        <v>911.75161185999991</v>
      </c>
      <c r="X19" s="36">
        <f>SUMIFS(СВЦЭМ!$D$33:$D$776,СВЦЭМ!$A$33:$A$776,$A19,СВЦЭМ!$B$33:$B$776,X$11)+'СЕТ СН'!$F$14+СВЦЭМ!$D$10+'СЕТ СН'!$F$8*'СЕТ СН'!$F$9-'СЕТ СН'!$F$26</f>
        <v>953.9984300399999</v>
      </c>
      <c r="Y19" s="36">
        <f>SUMIFS(СВЦЭМ!$D$33:$D$776,СВЦЭМ!$A$33:$A$776,$A19,СВЦЭМ!$B$33:$B$776,Y$11)+'СЕТ СН'!$F$14+СВЦЭМ!$D$10+'СЕТ СН'!$F$8*'СЕТ СН'!$F$9-'СЕТ СН'!$F$26</f>
        <v>1010.7276647299999</v>
      </c>
    </row>
    <row r="20" spans="1:25" ht="15.75" x14ac:dyDescent="0.2">
      <c r="A20" s="35">
        <f t="shared" si="0"/>
        <v>43533</v>
      </c>
      <c r="B20" s="36">
        <f>SUMIFS(СВЦЭМ!$D$33:$D$776,СВЦЭМ!$A$33:$A$776,$A20,СВЦЭМ!$B$33:$B$776,B$11)+'СЕТ СН'!$F$14+СВЦЭМ!$D$10+'СЕТ СН'!$F$8*'СЕТ СН'!$F$9-'СЕТ СН'!$F$26</f>
        <v>1041.22023633</v>
      </c>
      <c r="C20" s="36">
        <f>SUMIFS(СВЦЭМ!$D$33:$D$776,СВЦЭМ!$A$33:$A$776,$A20,СВЦЭМ!$B$33:$B$776,C$11)+'СЕТ СН'!$F$14+СВЦЭМ!$D$10+'СЕТ СН'!$F$8*'СЕТ СН'!$F$9-'СЕТ СН'!$F$26</f>
        <v>1066.9317856</v>
      </c>
      <c r="D20" s="36">
        <f>SUMIFS(СВЦЭМ!$D$33:$D$776,СВЦЭМ!$A$33:$A$776,$A20,СВЦЭМ!$B$33:$B$776,D$11)+'СЕТ СН'!$F$14+СВЦЭМ!$D$10+'СЕТ СН'!$F$8*'СЕТ СН'!$F$9-'СЕТ СН'!$F$26</f>
        <v>1104.39553342</v>
      </c>
      <c r="E20" s="36">
        <f>SUMIFS(СВЦЭМ!$D$33:$D$776,СВЦЭМ!$A$33:$A$776,$A20,СВЦЭМ!$B$33:$B$776,E$11)+'СЕТ СН'!$F$14+СВЦЭМ!$D$10+'СЕТ СН'!$F$8*'СЕТ СН'!$F$9-'СЕТ СН'!$F$26</f>
        <v>1094.1350141</v>
      </c>
      <c r="F20" s="36">
        <f>SUMIFS(СВЦЭМ!$D$33:$D$776,СВЦЭМ!$A$33:$A$776,$A20,СВЦЭМ!$B$33:$B$776,F$11)+'СЕТ СН'!$F$14+СВЦЭМ!$D$10+'СЕТ СН'!$F$8*'СЕТ СН'!$F$9-'СЕТ СН'!$F$26</f>
        <v>1116.2559031799999</v>
      </c>
      <c r="G20" s="36">
        <f>SUMIFS(СВЦЭМ!$D$33:$D$776,СВЦЭМ!$A$33:$A$776,$A20,СВЦЭМ!$B$33:$B$776,G$11)+'СЕТ СН'!$F$14+СВЦЭМ!$D$10+'СЕТ СН'!$F$8*'СЕТ СН'!$F$9-'СЕТ СН'!$F$26</f>
        <v>1106.2135142699999</v>
      </c>
      <c r="H20" s="36">
        <f>SUMIFS(СВЦЭМ!$D$33:$D$776,СВЦЭМ!$A$33:$A$776,$A20,СВЦЭМ!$B$33:$B$776,H$11)+'СЕТ СН'!$F$14+СВЦЭМ!$D$10+'СЕТ СН'!$F$8*'СЕТ СН'!$F$9-'СЕТ СН'!$F$26</f>
        <v>1095.5766511100001</v>
      </c>
      <c r="I20" s="36">
        <f>SUMIFS(СВЦЭМ!$D$33:$D$776,СВЦЭМ!$A$33:$A$776,$A20,СВЦЭМ!$B$33:$B$776,I$11)+'СЕТ СН'!$F$14+СВЦЭМ!$D$10+'СЕТ СН'!$F$8*'СЕТ СН'!$F$9-'СЕТ СН'!$F$26</f>
        <v>1035.76150848</v>
      </c>
      <c r="J20" s="36">
        <f>SUMIFS(СВЦЭМ!$D$33:$D$776,СВЦЭМ!$A$33:$A$776,$A20,СВЦЭМ!$B$33:$B$776,J$11)+'СЕТ СН'!$F$14+СВЦЭМ!$D$10+'СЕТ СН'!$F$8*'СЕТ СН'!$F$9-'СЕТ СН'!$F$26</f>
        <v>977.85559998999997</v>
      </c>
      <c r="K20" s="36">
        <f>SUMIFS(СВЦЭМ!$D$33:$D$776,СВЦЭМ!$A$33:$A$776,$A20,СВЦЭМ!$B$33:$B$776,K$11)+'СЕТ СН'!$F$14+СВЦЭМ!$D$10+'СЕТ СН'!$F$8*'СЕТ СН'!$F$9-'СЕТ СН'!$F$26</f>
        <v>969.00250820999997</v>
      </c>
      <c r="L20" s="36">
        <f>SUMIFS(СВЦЭМ!$D$33:$D$776,СВЦЭМ!$A$33:$A$776,$A20,СВЦЭМ!$B$33:$B$776,L$11)+'СЕТ СН'!$F$14+СВЦЭМ!$D$10+'СЕТ СН'!$F$8*'СЕТ СН'!$F$9-'СЕТ СН'!$F$26</f>
        <v>965.26038077999999</v>
      </c>
      <c r="M20" s="36">
        <f>SUMIFS(СВЦЭМ!$D$33:$D$776,СВЦЭМ!$A$33:$A$776,$A20,СВЦЭМ!$B$33:$B$776,M$11)+'СЕТ СН'!$F$14+СВЦЭМ!$D$10+'СЕТ СН'!$F$8*'СЕТ СН'!$F$9-'СЕТ СН'!$F$26</f>
        <v>992.08473850999997</v>
      </c>
      <c r="N20" s="36">
        <f>SUMIFS(СВЦЭМ!$D$33:$D$776,СВЦЭМ!$A$33:$A$776,$A20,СВЦЭМ!$B$33:$B$776,N$11)+'СЕТ СН'!$F$14+СВЦЭМ!$D$10+'СЕТ СН'!$F$8*'СЕТ СН'!$F$9-'СЕТ СН'!$F$26</f>
        <v>1031.1873361999999</v>
      </c>
      <c r="O20" s="36">
        <f>SUMIFS(СВЦЭМ!$D$33:$D$776,СВЦЭМ!$A$33:$A$776,$A20,СВЦЭМ!$B$33:$B$776,O$11)+'СЕТ СН'!$F$14+СВЦЭМ!$D$10+'СЕТ СН'!$F$8*'СЕТ СН'!$F$9-'СЕТ СН'!$F$26</f>
        <v>1050.46251897</v>
      </c>
      <c r="P20" s="36">
        <f>SUMIFS(СВЦЭМ!$D$33:$D$776,СВЦЭМ!$A$33:$A$776,$A20,СВЦЭМ!$B$33:$B$776,P$11)+'СЕТ СН'!$F$14+СВЦЭМ!$D$10+'СЕТ СН'!$F$8*'СЕТ СН'!$F$9-'СЕТ СН'!$F$26</f>
        <v>1070.22300606</v>
      </c>
      <c r="Q20" s="36">
        <f>SUMIFS(СВЦЭМ!$D$33:$D$776,СВЦЭМ!$A$33:$A$776,$A20,СВЦЭМ!$B$33:$B$776,Q$11)+'СЕТ СН'!$F$14+СВЦЭМ!$D$10+'СЕТ СН'!$F$8*'СЕТ СН'!$F$9-'СЕТ СН'!$F$26</f>
        <v>1070.7364189499999</v>
      </c>
      <c r="R20" s="36">
        <f>SUMIFS(СВЦЭМ!$D$33:$D$776,СВЦЭМ!$A$33:$A$776,$A20,СВЦЭМ!$B$33:$B$776,R$11)+'СЕТ СН'!$F$14+СВЦЭМ!$D$10+'СЕТ СН'!$F$8*'СЕТ СН'!$F$9-'СЕТ СН'!$F$26</f>
        <v>1043.61812633</v>
      </c>
      <c r="S20" s="36">
        <f>SUMIFS(СВЦЭМ!$D$33:$D$776,СВЦЭМ!$A$33:$A$776,$A20,СВЦЭМ!$B$33:$B$776,S$11)+'СЕТ СН'!$F$14+СВЦЭМ!$D$10+'СЕТ СН'!$F$8*'СЕТ СН'!$F$9-'СЕТ СН'!$F$26</f>
        <v>982.91571899999997</v>
      </c>
      <c r="T20" s="36">
        <f>SUMIFS(СВЦЭМ!$D$33:$D$776,СВЦЭМ!$A$33:$A$776,$A20,СВЦЭМ!$B$33:$B$776,T$11)+'СЕТ СН'!$F$14+СВЦЭМ!$D$10+'СЕТ СН'!$F$8*'СЕТ СН'!$F$9-'СЕТ СН'!$F$26</f>
        <v>958.91503362999993</v>
      </c>
      <c r="U20" s="36">
        <f>SUMIFS(СВЦЭМ!$D$33:$D$776,СВЦЭМ!$A$33:$A$776,$A20,СВЦЭМ!$B$33:$B$776,U$11)+'СЕТ СН'!$F$14+СВЦЭМ!$D$10+'СЕТ СН'!$F$8*'СЕТ СН'!$F$9-'СЕТ СН'!$F$26</f>
        <v>940.68147730999999</v>
      </c>
      <c r="V20" s="36">
        <f>SUMIFS(СВЦЭМ!$D$33:$D$776,СВЦЭМ!$A$33:$A$776,$A20,СВЦЭМ!$B$33:$B$776,V$11)+'СЕТ СН'!$F$14+СВЦЭМ!$D$10+'СЕТ СН'!$F$8*'СЕТ СН'!$F$9-'СЕТ СН'!$F$26</f>
        <v>936.48705813999993</v>
      </c>
      <c r="W20" s="36">
        <f>SUMIFS(СВЦЭМ!$D$33:$D$776,СВЦЭМ!$A$33:$A$776,$A20,СВЦЭМ!$B$33:$B$776,W$11)+'СЕТ СН'!$F$14+СВЦЭМ!$D$10+'СЕТ СН'!$F$8*'СЕТ СН'!$F$9-'СЕТ СН'!$F$26</f>
        <v>962.1065815799999</v>
      </c>
      <c r="X20" s="36">
        <f>SUMIFS(СВЦЭМ!$D$33:$D$776,СВЦЭМ!$A$33:$A$776,$A20,СВЦЭМ!$B$33:$B$776,X$11)+'СЕТ СН'!$F$14+СВЦЭМ!$D$10+'СЕТ СН'!$F$8*'СЕТ СН'!$F$9-'СЕТ СН'!$F$26</f>
        <v>1016.1015516799999</v>
      </c>
      <c r="Y20" s="36">
        <f>SUMIFS(СВЦЭМ!$D$33:$D$776,СВЦЭМ!$A$33:$A$776,$A20,СВЦЭМ!$B$33:$B$776,Y$11)+'СЕТ СН'!$F$14+СВЦЭМ!$D$10+'СЕТ СН'!$F$8*'СЕТ СН'!$F$9-'СЕТ СН'!$F$26</f>
        <v>1032.7240217599999</v>
      </c>
    </row>
    <row r="21" spans="1:25" ht="15.75" x14ac:dyDescent="0.2">
      <c r="A21" s="35">
        <f t="shared" si="0"/>
        <v>43534</v>
      </c>
      <c r="B21" s="36">
        <f>SUMIFS(СВЦЭМ!$D$33:$D$776,СВЦЭМ!$A$33:$A$776,$A21,СВЦЭМ!$B$33:$B$776,B$11)+'СЕТ СН'!$F$14+СВЦЭМ!$D$10+'СЕТ СН'!$F$8*'СЕТ СН'!$F$9-'СЕТ СН'!$F$26</f>
        <v>1073.4934942100001</v>
      </c>
      <c r="C21" s="36">
        <f>SUMIFS(СВЦЭМ!$D$33:$D$776,СВЦЭМ!$A$33:$A$776,$A21,СВЦЭМ!$B$33:$B$776,C$11)+'СЕТ СН'!$F$14+СВЦЭМ!$D$10+'СЕТ СН'!$F$8*'СЕТ СН'!$F$9-'СЕТ СН'!$F$26</f>
        <v>1061.1634015699999</v>
      </c>
      <c r="D21" s="36">
        <f>SUMIFS(СВЦЭМ!$D$33:$D$776,СВЦЭМ!$A$33:$A$776,$A21,СВЦЭМ!$B$33:$B$776,D$11)+'СЕТ СН'!$F$14+СВЦЭМ!$D$10+'СЕТ СН'!$F$8*'СЕТ СН'!$F$9-'СЕТ СН'!$F$26</f>
        <v>1080.7335170700001</v>
      </c>
      <c r="E21" s="36">
        <f>SUMIFS(СВЦЭМ!$D$33:$D$776,СВЦЭМ!$A$33:$A$776,$A21,СВЦЭМ!$B$33:$B$776,E$11)+'СЕТ СН'!$F$14+СВЦЭМ!$D$10+'СЕТ СН'!$F$8*'СЕТ СН'!$F$9-'СЕТ СН'!$F$26</f>
        <v>1085.67236854</v>
      </c>
      <c r="F21" s="36">
        <f>SUMIFS(СВЦЭМ!$D$33:$D$776,СВЦЭМ!$A$33:$A$776,$A21,СВЦЭМ!$B$33:$B$776,F$11)+'СЕТ СН'!$F$14+СВЦЭМ!$D$10+'СЕТ СН'!$F$8*'СЕТ СН'!$F$9-'СЕТ СН'!$F$26</f>
        <v>1089.3170413800001</v>
      </c>
      <c r="G21" s="36">
        <f>SUMIFS(СВЦЭМ!$D$33:$D$776,СВЦЭМ!$A$33:$A$776,$A21,СВЦЭМ!$B$33:$B$776,G$11)+'СЕТ СН'!$F$14+СВЦЭМ!$D$10+'СЕТ СН'!$F$8*'СЕТ СН'!$F$9-'СЕТ СН'!$F$26</f>
        <v>1087.0261979300001</v>
      </c>
      <c r="H21" s="36">
        <f>SUMIFS(СВЦЭМ!$D$33:$D$776,СВЦЭМ!$A$33:$A$776,$A21,СВЦЭМ!$B$33:$B$776,H$11)+'СЕТ СН'!$F$14+СВЦЭМ!$D$10+'СЕТ СН'!$F$8*'СЕТ СН'!$F$9-'СЕТ СН'!$F$26</f>
        <v>1087.64179539</v>
      </c>
      <c r="I21" s="36">
        <f>SUMIFS(СВЦЭМ!$D$33:$D$776,СВЦЭМ!$A$33:$A$776,$A21,СВЦЭМ!$B$33:$B$776,I$11)+'СЕТ СН'!$F$14+СВЦЭМ!$D$10+'СЕТ СН'!$F$8*'СЕТ СН'!$F$9-'СЕТ СН'!$F$26</f>
        <v>1049.61281863</v>
      </c>
      <c r="J21" s="36">
        <f>SUMIFS(СВЦЭМ!$D$33:$D$776,СВЦЭМ!$A$33:$A$776,$A21,СВЦЭМ!$B$33:$B$776,J$11)+'СЕТ СН'!$F$14+СВЦЭМ!$D$10+'СЕТ СН'!$F$8*'СЕТ СН'!$F$9-'СЕТ СН'!$F$26</f>
        <v>1014.13683937</v>
      </c>
      <c r="K21" s="36">
        <f>SUMIFS(СВЦЭМ!$D$33:$D$776,СВЦЭМ!$A$33:$A$776,$A21,СВЦЭМ!$B$33:$B$776,K$11)+'СЕТ СН'!$F$14+СВЦЭМ!$D$10+'СЕТ СН'!$F$8*'СЕТ СН'!$F$9-'СЕТ СН'!$F$26</f>
        <v>986.59443374999989</v>
      </c>
      <c r="L21" s="36">
        <f>SUMIFS(СВЦЭМ!$D$33:$D$776,СВЦЭМ!$A$33:$A$776,$A21,СВЦЭМ!$B$33:$B$776,L$11)+'СЕТ СН'!$F$14+СВЦЭМ!$D$10+'СЕТ СН'!$F$8*'СЕТ СН'!$F$9-'СЕТ СН'!$F$26</f>
        <v>969.60598037999989</v>
      </c>
      <c r="M21" s="36">
        <f>SUMIFS(СВЦЭМ!$D$33:$D$776,СВЦЭМ!$A$33:$A$776,$A21,СВЦЭМ!$B$33:$B$776,M$11)+'СЕТ СН'!$F$14+СВЦЭМ!$D$10+'СЕТ СН'!$F$8*'СЕТ СН'!$F$9-'СЕТ СН'!$F$26</f>
        <v>997.17001467</v>
      </c>
      <c r="N21" s="36">
        <f>SUMIFS(СВЦЭМ!$D$33:$D$776,СВЦЭМ!$A$33:$A$776,$A21,СВЦЭМ!$B$33:$B$776,N$11)+'СЕТ СН'!$F$14+СВЦЭМ!$D$10+'СЕТ СН'!$F$8*'СЕТ СН'!$F$9-'СЕТ СН'!$F$26</f>
        <v>1044.14961978</v>
      </c>
      <c r="O21" s="36">
        <f>SUMIFS(СВЦЭМ!$D$33:$D$776,СВЦЭМ!$A$33:$A$776,$A21,СВЦЭМ!$B$33:$B$776,O$11)+'СЕТ СН'!$F$14+СВЦЭМ!$D$10+'СЕТ СН'!$F$8*'СЕТ СН'!$F$9-'СЕТ СН'!$F$26</f>
        <v>1057.0319862900001</v>
      </c>
      <c r="P21" s="36">
        <f>SUMIFS(СВЦЭМ!$D$33:$D$776,СВЦЭМ!$A$33:$A$776,$A21,СВЦЭМ!$B$33:$B$776,P$11)+'СЕТ СН'!$F$14+СВЦЭМ!$D$10+'СЕТ СН'!$F$8*'СЕТ СН'!$F$9-'СЕТ СН'!$F$26</f>
        <v>1066.31953006</v>
      </c>
      <c r="Q21" s="36">
        <f>SUMIFS(СВЦЭМ!$D$33:$D$776,СВЦЭМ!$A$33:$A$776,$A21,СВЦЭМ!$B$33:$B$776,Q$11)+'СЕТ СН'!$F$14+СВЦЭМ!$D$10+'СЕТ СН'!$F$8*'СЕТ СН'!$F$9-'СЕТ СН'!$F$26</f>
        <v>1059.49525002</v>
      </c>
      <c r="R21" s="36">
        <f>SUMIFS(СВЦЭМ!$D$33:$D$776,СВЦЭМ!$A$33:$A$776,$A21,СВЦЭМ!$B$33:$B$776,R$11)+'СЕТ СН'!$F$14+СВЦЭМ!$D$10+'СЕТ СН'!$F$8*'СЕТ СН'!$F$9-'СЕТ СН'!$F$26</f>
        <v>1041.27312467</v>
      </c>
      <c r="S21" s="36">
        <f>SUMIFS(СВЦЭМ!$D$33:$D$776,СВЦЭМ!$A$33:$A$776,$A21,СВЦЭМ!$B$33:$B$776,S$11)+'СЕТ СН'!$F$14+СВЦЭМ!$D$10+'СЕТ СН'!$F$8*'СЕТ СН'!$F$9-'СЕТ СН'!$F$26</f>
        <v>1000.54726075</v>
      </c>
      <c r="T21" s="36">
        <f>SUMIFS(СВЦЭМ!$D$33:$D$776,СВЦЭМ!$A$33:$A$776,$A21,СВЦЭМ!$B$33:$B$776,T$11)+'СЕТ СН'!$F$14+СВЦЭМ!$D$10+'СЕТ СН'!$F$8*'СЕТ СН'!$F$9-'СЕТ СН'!$F$26</f>
        <v>978.55543478999994</v>
      </c>
      <c r="U21" s="36">
        <f>SUMIFS(СВЦЭМ!$D$33:$D$776,СВЦЭМ!$A$33:$A$776,$A21,СВЦЭМ!$B$33:$B$776,U$11)+'СЕТ СН'!$F$14+СВЦЭМ!$D$10+'СЕТ СН'!$F$8*'СЕТ СН'!$F$9-'СЕТ СН'!$F$26</f>
        <v>935.99908945999994</v>
      </c>
      <c r="V21" s="36">
        <f>SUMIFS(СВЦЭМ!$D$33:$D$776,СВЦЭМ!$A$33:$A$776,$A21,СВЦЭМ!$B$33:$B$776,V$11)+'СЕТ СН'!$F$14+СВЦЭМ!$D$10+'СЕТ СН'!$F$8*'СЕТ СН'!$F$9-'СЕТ СН'!$F$26</f>
        <v>924.56965649999995</v>
      </c>
      <c r="W21" s="36">
        <f>SUMIFS(СВЦЭМ!$D$33:$D$776,СВЦЭМ!$A$33:$A$776,$A21,СВЦЭМ!$B$33:$B$776,W$11)+'СЕТ СН'!$F$14+СВЦЭМ!$D$10+'СЕТ СН'!$F$8*'СЕТ СН'!$F$9-'СЕТ СН'!$F$26</f>
        <v>928.03778573</v>
      </c>
      <c r="X21" s="36">
        <f>SUMIFS(СВЦЭМ!$D$33:$D$776,СВЦЭМ!$A$33:$A$776,$A21,СВЦЭМ!$B$33:$B$776,X$11)+'СЕТ СН'!$F$14+СВЦЭМ!$D$10+'СЕТ СН'!$F$8*'СЕТ СН'!$F$9-'СЕТ СН'!$F$26</f>
        <v>975.98073794999993</v>
      </c>
      <c r="Y21" s="36">
        <f>SUMIFS(СВЦЭМ!$D$33:$D$776,СВЦЭМ!$A$33:$A$776,$A21,СВЦЭМ!$B$33:$B$776,Y$11)+'СЕТ СН'!$F$14+СВЦЭМ!$D$10+'СЕТ СН'!$F$8*'СЕТ СН'!$F$9-'СЕТ СН'!$F$26</f>
        <v>1027.79417203</v>
      </c>
    </row>
    <row r="22" spans="1:25" ht="15.75" x14ac:dyDescent="0.2">
      <c r="A22" s="35">
        <f t="shared" si="0"/>
        <v>43535</v>
      </c>
      <c r="B22" s="36">
        <f>SUMIFS(СВЦЭМ!$D$33:$D$776,СВЦЭМ!$A$33:$A$776,$A22,СВЦЭМ!$B$33:$B$776,B$11)+'СЕТ СН'!$F$14+СВЦЭМ!$D$10+'СЕТ СН'!$F$8*'СЕТ СН'!$F$9-'СЕТ СН'!$F$26</f>
        <v>1059.86118253</v>
      </c>
      <c r="C22" s="36">
        <f>SUMIFS(СВЦЭМ!$D$33:$D$776,СВЦЭМ!$A$33:$A$776,$A22,СВЦЭМ!$B$33:$B$776,C$11)+'СЕТ СН'!$F$14+СВЦЭМ!$D$10+'СЕТ СН'!$F$8*'СЕТ СН'!$F$9-'СЕТ СН'!$F$26</f>
        <v>1069.06931657</v>
      </c>
      <c r="D22" s="36">
        <f>SUMIFS(СВЦЭМ!$D$33:$D$776,СВЦЭМ!$A$33:$A$776,$A22,СВЦЭМ!$B$33:$B$776,D$11)+'СЕТ СН'!$F$14+СВЦЭМ!$D$10+'СЕТ СН'!$F$8*'СЕТ СН'!$F$9-'СЕТ СН'!$F$26</f>
        <v>1094.55901397</v>
      </c>
      <c r="E22" s="36">
        <f>SUMIFS(СВЦЭМ!$D$33:$D$776,СВЦЭМ!$A$33:$A$776,$A22,СВЦЭМ!$B$33:$B$776,E$11)+'СЕТ СН'!$F$14+СВЦЭМ!$D$10+'СЕТ СН'!$F$8*'СЕТ СН'!$F$9-'СЕТ СН'!$F$26</f>
        <v>1092.02424105</v>
      </c>
      <c r="F22" s="36">
        <f>SUMIFS(СВЦЭМ!$D$33:$D$776,СВЦЭМ!$A$33:$A$776,$A22,СВЦЭМ!$B$33:$B$776,F$11)+'СЕТ СН'!$F$14+СВЦЭМ!$D$10+'СЕТ СН'!$F$8*'СЕТ СН'!$F$9-'СЕТ СН'!$F$26</f>
        <v>1096.0963207499999</v>
      </c>
      <c r="G22" s="36">
        <f>SUMIFS(СВЦЭМ!$D$33:$D$776,СВЦЭМ!$A$33:$A$776,$A22,СВЦЭМ!$B$33:$B$776,G$11)+'СЕТ СН'!$F$14+СВЦЭМ!$D$10+'СЕТ СН'!$F$8*'СЕТ СН'!$F$9-'СЕТ СН'!$F$26</f>
        <v>1104.50258472</v>
      </c>
      <c r="H22" s="36">
        <f>SUMIFS(СВЦЭМ!$D$33:$D$776,СВЦЭМ!$A$33:$A$776,$A22,СВЦЭМ!$B$33:$B$776,H$11)+'СЕТ СН'!$F$14+СВЦЭМ!$D$10+'СЕТ СН'!$F$8*'СЕТ СН'!$F$9-'СЕТ СН'!$F$26</f>
        <v>1071.87929831</v>
      </c>
      <c r="I22" s="36">
        <f>SUMIFS(СВЦЭМ!$D$33:$D$776,СВЦЭМ!$A$33:$A$776,$A22,СВЦЭМ!$B$33:$B$776,I$11)+'СЕТ СН'!$F$14+СВЦЭМ!$D$10+'СЕТ СН'!$F$8*'СЕТ СН'!$F$9-'СЕТ СН'!$F$26</f>
        <v>1058.36988</v>
      </c>
      <c r="J22" s="36">
        <f>SUMIFS(СВЦЭМ!$D$33:$D$776,СВЦЭМ!$A$33:$A$776,$A22,СВЦЭМ!$B$33:$B$776,J$11)+'СЕТ СН'!$F$14+СВЦЭМ!$D$10+'СЕТ СН'!$F$8*'СЕТ СН'!$F$9-'СЕТ СН'!$F$26</f>
        <v>1032.86079634</v>
      </c>
      <c r="K22" s="36">
        <f>SUMIFS(СВЦЭМ!$D$33:$D$776,СВЦЭМ!$A$33:$A$776,$A22,СВЦЭМ!$B$33:$B$776,K$11)+'СЕТ СН'!$F$14+СВЦЭМ!$D$10+'СЕТ СН'!$F$8*'СЕТ СН'!$F$9-'СЕТ СН'!$F$26</f>
        <v>983.59896554999989</v>
      </c>
      <c r="L22" s="36">
        <f>SUMIFS(СВЦЭМ!$D$33:$D$776,СВЦЭМ!$A$33:$A$776,$A22,СВЦЭМ!$B$33:$B$776,L$11)+'СЕТ СН'!$F$14+СВЦЭМ!$D$10+'СЕТ СН'!$F$8*'СЕТ СН'!$F$9-'СЕТ СН'!$F$26</f>
        <v>987.78048132999993</v>
      </c>
      <c r="M22" s="36">
        <f>SUMIFS(СВЦЭМ!$D$33:$D$776,СВЦЭМ!$A$33:$A$776,$A22,СВЦЭМ!$B$33:$B$776,M$11)+'СЕТ СН'!$F$14+СВЦЭМ!$D$10+'СЕТ СН'!$F$8*'СЕТ СН'!$F$9-'СЕТ СН'!$F$26</f>
        <v>1006.45463561</v>
      </c>
      <c r="N22" s="36">
        <f>SUMIFS(СВЦЭМ!$D$33:$D$776,СВЦЭМ!$A$33:$A$776,$A22,СВЦЭМ!$B$33:$B$776,N$11)+'СЕТ СН'!$F$14+СВЦЭМ!$D$10+'СЕТ СН'!$F$8*'СЕТ СН'!$F$9-'СЕТ СН'!$F$26</f>
        <v>1044.4587336500001</v>
      </c>
      <c r="O22" s="36">
        <f>SUMIFS(СВЦЭМ!$D$33:$D$776,СВЦЭМ!$A$33:$A$776,$A22,СВЦЭМ!$B$33:$B$776,O$11)+'СЕТ СН'!$F$14+СВЦЭМ!$D$10+'СЕТ СН'!$F$8*'СЕТ СН'!$F$9-'СЕТ СН'!$F$26</f>
        <v>1058.13966622</v>
      </c>
      <c r="P22" s="36">
        <f>SUMIFS(СВЦЭМ!$D$33:$D$776,СВЦЭМ!$A$33:$A$776,$A22,СВЦЭМ!$B$33:$B$776,P$11)+'СЕТ СН'!$F$14+СВЦЭМ!$D$10+'СЕТ СН'!$F$8*'СЕТ СН'!$F$9-'СЕТ СН'!$F$26</f>
        <v>1068.7541008400001</v>
      </c>
      <c r="Q22" s="36">
        <f>SUMIFS(СВЦЭМ!$D$33:$D$776,СВЦЭМ!$A$33:$A$776,$A22,СВЦЭМ!$B$33:$B$776,Q$11)+'СЕТ СН'!$F$14+СВЦЭМ!$D$10+'СЕТ СН'!$F$8*'СЕТ СН'!$F$9-'СЕТ СН'!$F$26</f>
        <v>1069.25915725</v>
      </c>
      <c r="R22" s="36">
        <f>SUMIFS(СВЦЭМ!$D$33:$D$776,СВЦЭМ!$A$33:$A$776,$A22,СВЦЭМ!$B$33:$B$776,R$11)+'СЕТ СН'!$F$14+СВЦЭМ!$D$10+'СЕТ СН'!$F$8*'СЕТ СН'!$F$9-'СЕТ СН'!$F$26</f>
        <v>1049.1988480499999</v>
      </c>
      <c r="S22" s="36">
        <f>SUMIFS(СВЦЭМ!$D$33:$D$776,СВЦЭМ!$A$33:$A$776,$A22,СВЦЭМ!$B$33:$B$776,S$11)+'СЕТ СН'!$F$14+СВЦЭМ!$D$10+'СЕТ СН'!$F$8*'СЕТ СН'!$F$9-'СЕТ СН'!$F$26</f>
        <v>1045.9784531800001</v>
      </c>
      <c r="T22" s="36">
        <f>SUMIFS(СВЦЭМ!$D$33:$D$776,СВЦЭМ!$A$33:$A$776,$A22,СВЦЭМ!$B$33:$B$776,T$11)+'СЕТ СН'!$F$14+СВЦЭМ!$D$10+'СЕТ СН'!$F$8*'СЕТ СН'!$F$9-'СЕТ СН'!$F$26</f>
        <v>1026.71993681</v>
      </c>
      <c r="U22" s="36">
        <f>SUMIFS(СВЦЭМ!$D$33:$D$776,СВЦЭМ!$A$33:$A$776,$A22,СВЦЭМ!$B$33:$B$776,U$11)+'СЕТ СН'!$F$14+СВЦЭМ!$D$10+'СЕТ СН'!$F$8*'СЕТ СН'!$F$9-'СЕТ СН'!$F$26</f>
        <v>966.93482999999992</v>
      </c>
      <c r="V22" s="36">
        <f>SUMIFS(СВЦЭМ!$D$33:$D$776,СВЦЭМ!$A$33:$A$776,$A22,СВЦЭМ!$B$33:$B$776,V$11)+'СЕТ СН'!$F$14+СВЦЭМ!$D$10+'СЕТ СН'!$F$8*'СЕТ СН'!$F$9-'СЕТ СН'!$F$26</f>
        <v>953.28858787999991</v>
      </c>
      <c r="W22" s="36">
        <f>SUMIFS(СВЦЭМ!$D$33:$D$776,СВЦЭМ!$A$33:$A$776,$A22,СВЦЭМ!$B$33:$B$776,W$11)+'СЕТ СН'!$F$14+СВЦЭМ!$D$10+'СЕТ СН'!$F$8*'СЕТ СН'!$F$9-'СЕТ СН'!$F$26</f>
        <v>951.14498825999999</v>
      </c>
      <c r="X22" s="36">
        <f>SUMIFS(СВЦЭМ!$D$33:$D$776,СВЦЭМ!$A$33:$A$776,$A22,СВЦЭМ!$B$33:$B$776,X$11)+'СЕТ СН'!$F$14+СВЦЭМ!$D$10+'СЕТ СН'!$F$8*'СЕТ СН'!$F$9-'СЕТ СН'!$F$26</f>
        <v>966.35809402999996</v>
      </c>
      <c r="Y22" s="36">
        <f>SUMIFS(СВЦЭМ!$D$33:$D$776,СВЦЭМ!$A$33:$A$776,$A22,СВЦЭМ!$B$33:$B$776,Y$11)+'СЕТ СН'!$F$14+СВЦЭМ!$D$10+'СЕТ СН'!$F$8*'СЕТ СН'!$F$9-'СЕТ СН'!$F$26</f>
        <v>1007.72662755</v>
      </c>
    </row>
    <row r="23" spans="1:25" ht="15.75" x14ac:dyDescent="0.2">
      <c r="A23" s="35">
        <f t="shared" si="0"/>
        <v>43536</v>
      </c>
      <c r="B23" s="36">
        <f>SUMIFS(СВЦЭМ!$D$33:$D$776,СВЦЭМ!$A$33:$A$776,$A23,СВЦЭМ!$B$33:$B$776,B$11)+'СЕТ СН'!$F$14+СВЦЭМ!$D$10+'СЕТ СН'!$F$8*'СЕТ СН'!$F$9-'СЕТ СН'!$F$26</f>
        <v>1083.9562199300001</v>
      </c>
      <c r="C23" s="36">
        <f>SUMIFS(СВЦЭМ!$D$33:$D$776,СВЦЭМ!$A$33:$A$776,$A23,СВЦЭМ!$B$33:$B$776,C$11)+'СЕТ СН'!$F$14+СВЦЭМ!$D$10+'СЕТ СН'!$F$8*'СЕТ СН'!$F$9-'СЕТ СН'!$F$26</f>
        <v>1098.1556644299999</v>
      </c>
      <c r="D23" s="36">
        <f>SUMIFS(СВЦЭМ!$D$33:$D$776,СВЦЭМ!$A$33:$A$776,$A23,СВЦЭМ!$B$33:$B$776,D$11)+'СЕТ СН'!$F$14+СВЦЭМ!$D$10+'СЕТ СН'!$F$8*'СЕТ СН'!$F$9-'СЕТ СН'!$F$26</f>
        <v>1112.93956697</v>
      </c>
      <c r="E23" s="36">
        <f>SUMIFS(СВЦЭМ!$D$33:$D$776,СВЦЭМ!$A$33:$A$776,$A23,СВЦЭМ!$B$33:$B$776,E$11)+'СЕТ СН'!$F$14+СВЦЭМ!$D$10+'СЕТ СН'!$F$8*'СЕТ СН'!$F$9-'СЕТ СН'!$F$26</f>
        <v>1124.2359687999999</v>
      </c>
      <c r="F23" s="36">
        <f>SUMIFS(СВЦЭМ!$D$33:$D$776,СВЦЭМ!$A$33:$A$776,$A23,СВЦЭМ!$B$33:$B$776,F$11)+'СЕТ СН'!$F$14+СВЦЭМ!$D$10+'СЕТ СН'!$F$8*'СЕТ СН'!$F$9-'СЕТ СН'!$F$26</f>
        <v>1124.04105237</v>
      </c>
      <c r="G23" s="36">
        <f>SUMIFS(СВЦЭМ!$D$33:$D$776,СВЦЭМ!$A$33:$A$776,$A23,СВЦЭМ!$B$33:$B$776,G$11)+'СЕТ СН'!$F$14+СВЦЭМ!$D$10+'СЕТ СН'!$F$8*'СЕТ СН'!$F$9-'СЕТ СН'!$F$26</f>
        <v>1106.55857395</v>
      </c>
      <c r="H23" s="36">
        <f>SUMIFS(СВЦЭМ!$D$33:$D$776,СВЦЭМ!$A$33:$A$776,$A23,СВЦЭМ!$B$33:$B$776,H$11)+'СЕТ СН'!$F$14+СВЦЭМ!$D$10+'СЕТ СН'!$F$8*'СЕТ СН'!$F$9-'СЕТ СН'!$F$26</f>
        <v>1073.3126863</v>
      </c>
      <c r="I23" s="36">
        <f>SUMIFS(СВЦЭМ!$D$33:$D$776,СВЦЭМ!$A$33:$A$776,$A23,СВЦЭМ!$B$33:$B$776,I$11)+'СЕТ СН'!$F$14+СВЦЭМ!$D$10+'СЕТ СН'!$F$8*'СЕТ СН'!$F$9-'СЕТ СН'!$F$26</f>
        <v>1022.08374495</v>
      </c>
      <c r="J23" s="36">
        <f>SUMIFS(СВЦЭМ!$D$33:$D$776,СВЦЭМ!$A$33:$A$776,$A23,СВЦЭМ!$B$33:$B$776,J$11)+'СЕТ СН'!$F$14+СВЦЭМ!$D$10+'СЕТ СН'!$F$8*'СЕТ СН'!$F$9-'СЕТ СН'!$F$26</f>
        <v>980.52633281999999</v>
      </c>
      <c r="K23" s="36">
        <f>SUMIFS(СВЦЭМ!$D$33:$D$776,СВЦЭМ!$A$33:$A$776,$A23,СВЦЭМ!$B$33:$B$776,K$11)+'СЕТ СН'!$F$14+СВЦЭМ!$D$10+'СЕТ СН'!$F$8*'СЕТ СН'!$F$9-'СЕТ СН'!$F$26</f>
        <v>965.08738499999993</v>
      </c>
      <c r="L23" s="36">
        <f>SUMIFS(СВЦЭМ!$D$33:$D$776,СВЦЭМ!$A$33:$A$776,$A23,СВЦЭМ!$B$33:$B$776,L$11)+'СЕТ СН'!$F$14+СВЦЭМ!$D$10+'СЕТ СН'!$F$8*'СЕТ СН'!$F$9-'СЕТ СН'!$F$26</f>
        <v>960.16527560999998</v>
      </c>
      <c r="M23" s="36">
        <f>SUMIFS(СВЦЭМ!$D$33:$D$776,СВЦЭМ!$A$33:$A$776,$A23,СВЦЭМ!$B$33:$B$776,M$11)+'СЕТ СН'!$F$14+СВЦЭМ!$D$10+'СЕТ СН'!$F$8*'СЕТ СН'!$F$9-'СЕТ СН'!$F$26</f>
        <v>987.18203046999997</v>
      </c>
      <c r="N23" s="36">
        <f>SUMIFS(СВЦЭМ!$D$33:$D$776,СВЦЭМ!$A$33:$A$776,$A23,СВЦЭМ!$B$33:$B$776,N$11)+'СЕТ СН'!$F$14+СВЦЭМ!$D$10+'СЕТ СН'!$F$8*'СЕТ СН'!$F$9-'СЕТ СН'!$F$26</f>
        <v>1013.6994111399999</v>
      </c>
      <c r="O23" s="36">
        <f>SUMIFS(СВЦЭМ!$D$33:$D$776,СВЦЭМ!$A$33:$A$776,$A23,СВЦЭМ!$B$33:$B$776,O$11)+'СЕТ СН'!$F$14+СВЦЭМ!$D$10+'СЕТ СН'!$F$8*'СЕТ СН'!$F$9-'СЕТ СН'!$F$26</f>
        <v>1030.7615730699999</v>
      </c>
      <c r="P23" s="36">
        <f>SUMIFS(СВЦЭМ!$D$33:$D$776,СВЦЭМ!$A$33:$A$776,$A23,СВЦЭМ!$B$33:$B$776,P$11)+'СЕТ СН'!$F$14+СВЦЭМ!$D$10+'СЕТ СН'!$F$8*'СЕТ СН'!$F$9-'СЕТ СН'!$F$26</f>
        <v>1033.9632094799999</v>
      </c>
      <c r="Q23" s="36">
        <f>SUMIFS(СВЦЭМ!$D$33:$D$776,СВЦЭМ!$A$33:$A$776,$A23,СВЦЭМ!$B$33:$B$776,Q$11)+'СЕТ СН'!$F$14+СВЦЭМ!$D$10+'СЕТ СН'!$F$8*'СЕТ СН'!$F$9-'СЕТ СН'!$F$26</f>
        <v>1025.37735694</v>
      </c>
      <c r="R23" s="36">
        <f>SUMIFS(СВЦЭМ!$D$33:$D$776,СВЦЭМ!$A$33:$A$776,$A23,СВЦЭМ!$B$33:$B$776,R$11)+'СЕТ СН'!$F$14+СВЦЭМ!$D$10+'СЕТ СН'!$F$8*'СЕТ СН'!$F$9-'СЕТ СН'!$F$26</f>
        <v>1007.0497348099999</v>
      </c>
      <c r="S23" s="36">
        <f>SUMIFS(СВЦЭМ!$D$33:$D$776,СВЦЭМ!$A$33:$A$776,$A23,СВЦЭМ!$B$33:$B$776,S$11)+'СЕТ СН'!$F$14+СВЦЭМ!$D$10+'СЕТ СН'!$F$8*'СЕТ СН'!$F$9-'СЕТ СН'!$F$26</f>
        <v>973.61233990999995</v>
      </c>
      <c r="T23" s="36">
        <f>SUMIFS(СВЦЭМ!$D$33:$D$776,СВЦЭМ!$A$33:$A$776,$A23,СВЦЭМ!$B$33:$B$776,T$11)+'СЕТ СН'!$F$14+СВЦЭМ!$D$10+'СЕТ СН'!$F$8*'СЕТ СН'!$F$9-'СЕТ СН'!$F$26</f>
        <v>952.37015013999996</v>
      </c>
      <c r="U23" s="36">
        <f>SUMIFS(СВЦЭМ!$D$33:$D$776,СВЦЭМ!$A$33:$A$776,$A23,СВЦЭМ!$B$33:$B$776,U$11)+'СЕТ СН'!$F$14+СВЦЭМ!$D$10+'СЕТ СН'!$F$8*'СЕТ СН'!$F$9-'СЕТ СН'!$F$26</f>
        <v>944.12527464999994</v>
      </c>
      <c r="V23" s="36">
        <f>SUMIFS(СВЦЭМ!$D$33:$D$776,СВЦЭМ!$A$33:$A$776,$A23,СВЦЭМ!$B$33:$B$776,V$11)+'СЕТ СН'!$F$14+СВЦЭМ!$D$10+'СЕТ СН'!$F$8*'СЕТ СН'!$F$9-'СЕТ СН'!$F$26</f>
        <v>960.07134597999993</v>
      </c>
      <c r="W23" s="36">
        <f>SUMIFS(СВЦЭМ!$D$33:$D$776,СВЦЭМ!$A$33:$A$776,$A23,СВЦЭМ!$B$33:$B$776,W$11)+'СЕТ СН'!$F$14+СВЦЭМ!$D$10+'СЕТ СН'!$F$8*'СЕТ СН'!$F$9-'СЕТ СН'!$F$26</f>
        <v>996.97700936999991</v>
      </c>
      <c r="X23" s="36">
        <f>SUMIFS(СВЦЭМ!$D$33:$D$776,СВЦЭМ!$A$33:$A$776,$A23,СВЦЭМ!$B$33:$B$776,X$11)+'СЕТ СН'!$F$14+СВЦЭМ!$D$10+'СЕТ СН'!$F$8*'СЕТ СН'!$F$9-'СЕТ СН'!$F$26</f>
        <v>1060.5081507</v>
      </c>
      <c r="Y23" s="36">
        <f>SUMIFS(СВЦЭМ!$D$33:$D$776,СВЦЭМ!$A$33:$A$776,$A23,СВЦЭМ!$B$33:$B$776,Y$11)+'СЕТ СН'!$F$14+СВЦЭМ!$D$10+'СЕТ СН'!$F$8*'СЕТ СН'!$F$9-'СЕТ СН'!$F$26</f>
        <v>1089.27128279</v>
      </c>
    </row>
    <row r="24" spans="1:25" ht="15.75" x14ac:dyDescent="0.2">
      <c r="A24" s="35">
        <f t="shared" si="0"/>
        <v>43537</v>
      </c>
      <c r="B24" s="36">
        <f>SUMIFS(СВЦЭМ!$D$33:$D$776,СВЦЭМ!$A$33:$A$776,$A24,СВЦЭМ!$B$33:$B$776,B$11)+'СЕТ СН'!$F$14+СВЦЭМ!$D$10+'СЕТ СН'!$F$8*'СЕТ СН'!$F$9-'СЕТ СН'!$F$26</f>
        <v>1098.1599027499999</v>
      </c>
      <c r="C24" s="36">
        <f>SUMIFS(СВЦЭМ!$D$33:$D$776,СВЦЭМ!$A$33:$A$776,$A24,СВЦЭМ!$B$33:$B$776,C$11)+'СЕТ СН'!$F$14+СВЦЭМ!$D$10+'СЕТ СН'!$F$8*'СЕТ СН'!$F$9-'СЕТ СН'!$F$26</f>
        <v>1127.82813951</v>
      </c>
      <c r="D24" s="36">
        <f>SUMIFS(СВЦЭМ!$D$33:$D$776,СВЦЭМ!$A$33:$A$776,$A24,СВЦЭМ!$B$33:$B$776,D$11)+'СЕТ СН'!$F$14+СВЦЭМ!$D$10+'СЕТ СН'!$F$8*'СЕТ СН'!$F$9-'СЕТ СН'!$F$26</f>
        <v>1144.70587942</v>
      </c>
      <c r="E24" s="36">
        <f>SUMIFS(СВЦЭМ!$D$33:$D$776,СВЦЭМ!$A$33:$A$776,$A24,СВЦЭМ!$B$33:$B$776,E$11)+'СЕТ СН'!$F$14+СВЦЭМ!$D$10+'СЕТ СН'!$F$8*'СЕТ СН'!$F$9-'СЕТ СН'!$F$26</f>
        <v>1152.6012477100001</v>
      </c>
      <c r="F24" s="36">
        <f>SUMIFS(СВЦЭМ!$D$33:$D$776,СВЦЭМ!$A$33:$A$776,$A24,СВЦЭМ!$B$33:$B$776,F$11)+'СЕТ СН'!$F$14+СВЦЭМ!$D$10+'СЕТ СН'!$F$8*'СЕТ СН'!$F$9-'СЕТ СН'!$F$26</f>
        <v>1161.1091425700001</v>
      </c>
      <c r="G24" s="36">
        <f>SUMIFS(СВЦЭМ!$D$33:$D$776,СВЦЭМ!$A$33:$A$776,$A24,СВЦЭМ!$B$33:$B$776,G$11)+'СЕТ СН'!$F$14+СВЦЭМ!$D$10+'СЕТ СН'!$F$8*'СЕТ СН'!$F$9-'СЕТ СН'!$F$26</f>
        <v>1152.9139231900001</v>
      </c>
      <c r="H24" s="36">
        <f>SUMIFS(СВЦЭМ!$D$33:$D$776,СВЦЭМ!$A$33:$A$776,$A24,СВЦЭМ!$B$33:$B$776,H$11)+'СЕТ СН'!$F$14+СВЦЭМ!$D$10+'СЕТ СН'!$F$8*'СЕТ СН'!$F$9-'СЕТ СН'!$F$26</f>
        <v>1105.90089719</v>
      </c>
      <c r="I24" s="36">
        <f>SUMIFS(СВЦЭМ!$D$33:$D$776,СВЦЭМ!$A$33:$A$776,$A24,СВЦЭМ!$B$33:$B$776,I$11)+'СЕТ СН'!$F$14+СВЦЭМ!$D$10+'СЕТ СН'!$F$8*'СЕТ СН'!$F$9-'СЕТ СН'!$F$26</f>
        <v>1045.7783109500001</v>
      </c>
      <c r="J24" s="36">
        <f>SUMIFS(СВЦЭМ!$D$33:$D$776,СВЦЭМ!$A$33:$A$776,$A24,СВЦЭМ!$B$33:$B$776,J$11)+'СЕТ СН'!$F$14+СВЦЭМ!$D$10+'СЕТ СН'!$F$8*'СЕТ СН'!$F$9-'СЕТ СН'!$F$26</f>
        <v>1002.12148799</v>
      </c>
      <c r="K24" s="36">
        <f>SUMIFS(СВЦЭМ!$D$33:$D$776,СВЦЭМ!$A$33:$A$776,$A24,СВЦЭМ!$B$33:$B$776,K$11)+'СЕТ СН'!$F$14+СВЦЭМ!$D$10+'СЕТ СН'!$F$8*'СЕТ СН'!$F$9-'СЕТ СН'!$F$26</f>
        <v>965.19992892999994</v>
      </c>
      <c r="L24" s="36">
        <f>SUMIFS(СВЦЭМ!$D$33:$D$776,СВЦЭМ!$A$33:$A$776,$A24,СВЦЭМ!$B$33:$B$776,L$11)+'СЕТ СН'!$F$14+СВЦЭМ!$D$10+'СЕТ СН'!$F$8*'СЕТ СН'!$F$9-'СЕТ СН'!$F$26</f>
        <v>969.42707575999998</v>
      </c>
      <c r="M24" s="36">
        <f>SUMIFS(СВЦЭМ!$D$33:$D$776,СВЦЭМ!$A$33:$A$776,$A24,СВЦЭМ!$B$33:$B$776,M$11)+'СЕТ СН'!$F$14+СВЦЭМ!$D$10+'СЕТ СН'!$F$8*'СЕТ СН'!$F$9-'СЕТ СН'!$F$26</f>
        <v>990.69196365999994</v>
      </c>
      <c r="N24" s="36">
        <f>SUMIFS(СВЦЭМ!$D$33:$D$776,СВЦЭМ!$A$33:$A$776,$A24,СВЦЭМ!$B$33:$B$776,N$11)+'СЕТ СН'!$F$14+СВЦЭМ!$D$10+'СЕТ СН'!$F$8*'СЕТ СН'!$F$9-'СЕТ СН'!$F$26</f>
        <v>1022.47613156</v>
      </c>
      <c r="O24" s="36">
        <f>SUMIFS(СВЦЭМ!$D$33:$D$776,СВЦЭМ!$A$33:$A$776,$A24,СВЦЭМ!$B$33:$B$776,O$11)+'СЕТ СН'!$F$14+СВЦЭМ!$D$10+'СЕТ СН'!$F$8*'СЕТ СН'!$F$9-'СЕТ СН'!$F$26</f>
        <v>1039.7030651099999</v>
      </c>
      <c r="P24" s="36">
        <f>SUMIFS(СВЦЭМ!$D$33:$D$776,СВЦЭМ!$A$33:$A$776,$A24,СВЦЭМ!$B$33:$B$776,P$11)+'СЕТ СН'!$F$14+СВЦЭМ!$D$10+'СЕТ СН'!$F$8*'СЕТ СН'!$F$9-'СЕТ СН'!$F$26</f>
        <v>1056.6219228</v>
      </c>
      <c r="Q24" s="36">
        <f>SUMIFS(СВЦЭМ!$D$33:$D$776,СВЦЭМ!$A$33:$A$776,$A24,СВЦЭМ!$B$33:$B$776,Q$11)+'СЕТ СН'!$F$14+СВЦЭМ!$D$10+'СЕТ СН'!$F$8*'СЕТ СН'!$F$9-'СЕТ СН'!$F$26</f>
        <v>1049.75363152</v>
      </c>
      <c r="R24" s="36">
        <f>SUMIFS(СВЦЭМ!$D$33:$D$776,СВЦЭМ!$A$33:$A$776,$A24,СВЦЭМ!$B$33:$B$776,R$11)+'СЕТ СН'!$F$14+СВЦЭМ!$D$10+'СЕТ СН'!$F$8*'СЕТ СН'!$F$9-'СЕТ СН'!$F$26</f>
        <v>1013.9827802899999</v>
      </c>
      <c r="S24" s="36">
        <f>SUMIFS(СВЦЭМ!$D$33:$D$776,СВЦЭМ!$A$33:$A$776,$A24,СВЦЭМ!$B$33:$B$776,S$11)+'СЕТ СН'!$F$14+СВЦЭМ!$D$10+'СЕТ СН'!$F$8*'СЕТ СН'!$F$9-'СЕТ СН'!$F$26</f>
        <v>969.86739290999992</v>
      </c>
      <c r="T24" s="36">
        <f>SUMIFS(СВЦЭМ!$D$33:$D$776,СВЦЭМ!$A$33:$A$776,$A24,СВЦЭМ!$B$33:$B$776,T$11)+'СЕТ СН'!$F$14+СВЦЭМ!$D$10+'СЕТ СН'!$F$8*'СЕТ СН'!$F$9-'СЕТ СН'!$F$26</f>
        <v>949.51250792999997</v>
      </c>
      <c r="U24" s="36">
        <f>SUMIFS(СВЦЭМ!$D$33:$D$776,СВЦЭМ!$A$33:$A$776,$A24,СВЦЭМ!$B$33:$B$776,U$11)+'СЕТ СН'!$F$14+СВЦЭМ!$D$10+'СЕТ СН'!$F$8*'СЕТ СН'!$F$9-'СЕТ СН'!$F$26</f>
        <v>936.28931025999998</v>
      </c>
      <c r="V24" s="36">
        <f>SUMIFS(СВЦЭМ!$D$33:$D$776,СВЦЭМ!$A$33:$A$776,$A24,СВЦЭМ!$B$33:$B$776,V$11)+'СЕТ СН'!$F$14+СВЦЭМ!$D$10+'СЕТ СН'!$F$8*'СЕТ СН'!$F$9-'СЕТ СН'!$F$26</f>
        <v>935.83064387999991</v>
      </c>
      <c r="W24" s="36">
        <f>SUMIFS(СВЦЭМ!$D$33:$D$776,СВЦЭМ!$A$33:$A$776,$A24,СВЦЭМ!$B$33:$B$776,W$11)+'СЕТ СН'!$F$14+СВЦЭМ!$D$10+'СЕТ СН'!$F$8*'СЕТ СН'!$F$9-'СЕТ СН'!$F$26</f>
        <v>946.2892744799999</v>
      </c>
      <c r="X24" s="36">
        <f>SUMIFS(СВЦЭМ!$D$33:$D$776,СВЦЭМ!$A$33:$A$776,$A24,СВЦЭМ!$B$33:$B$776,X$11)+'СЕТ СН'!$F$14+СВЦЭМ!$D$10+'СЕТ СН'!$F$8*'СЕТ СН'!$F$9-'СЕТ СН'!$F$26</f>
        <v>1000.1662107</v>
      </c>
      <c r="Y24" s="36">
        <f>SUMIFS(СВЦЭМ!$D$33:$D$776,СВЦЭМ!$A$33:$A$776,$A24,СВЦЭМ!$B$33:$B$776,Y$11)+'СЕТ СН'!$F$14+СВЦЭМ!$D$10+'СЕТ СН'!$F$8*'СЕТ СН'!$F$9-'СЕТ СН'!$F$26</f>
        <v>1039.9004893599999</v>
      </c>
    </row>
    <row r="25" spans="1:25" ht="15.75" x14ac:dyDescent="0.2">
      <c r="A25" s="35">
        <f t="shared" si="0"/>
        <v>43538</v>
      </c>
      <c r="B25" s="36">
        <f>SUMIFS(СВЦЭМ!$D$33:$D$776,СВЦЭМ!$A$33:$A$776,$A25,СВЦЭМ!$B$33:$B$776,B$11)+'СЕТ СН'!$F$14+СВЦЭМ!$D$10+'СЕТ СН'!$F$8*'СЕТ СН'!$F$9-'СЕТ СН'!$F$26</f>
        <v>1138.45102195</v>
      </c>
      <c r="C25" s="36">
        <f>SUMIFS(СВЦЭМ!$D$33:$D$776,СВЦЭМ!$A$33:$A$776,$A25,СВЦЭМ!$B$33:$B$776,C$11)+'СЕТ СН'!$F$14+СВЦЭМ!$D$10+'СЕТ СН'!$F$8*'СЕТ СН'!$F$9-'СЕТ СН'!$F$26</f>
        <v>1171.34151299</v>
      </c>
      <c r="D25" s="36">
        <f>SUMIFS(СВЦЭМ!$D$33:$D$776,СВЦЭМ!$A$33:$A$776,$A25,СВЦЭМ!$B$33:$B$776,D$11)+'СЕТ СН'!$F$14+СВЦЭМ!$D$10+'СЕТ СН'!$F$8*'СЕТ СН'!$F$9-'СЕТ СН'!$F$26</f>
        <v>1184.47551004</v>
      </c>
      <c r="E25" s="36">
        <f>SUMIFS(СВЦЭМ!$D$33:$D$776,СВЦЭМ!$A$33:$A$776,$A25,СВЦЭМ!$B$33:$B$776,E$11)+'СЕТ СН'!$F$14+СВЦЭМ!$D$10+'СЕТ СН'!$F$8*'СЕТ СН'!$F$9-'СЕТ СН'!$F$26</f>
        <v>1180.4681557000001</v>
      </c>
      <c r="F25" s="36">
        <f>SUMIFS(СВЦЭМ!$D$33:$D$776,СВЦЭМ!$A$33:$A$776,$A25,СВЦЭМ!$B$33:$B$776,F$11)+'СЕТ СН'!$F$14+СВЦЭМ!$D$10+'СЕТ СН'!$F$8*'СЕТ СН'!$F$9-'СЕТ СН'!$F$26</f>
        <v>1177.98576166</v>
      </c>
      <c r="G25" s="36">
        <f>SUMIFS(СВЦЭМ!$D$33:$D$776,СВЦЭМ!$A$33:$A$776,$A25,СВЦЭМ!$B$33:$B$776,G$11)+'СЕТ СН'!$F$14+СВЦЭМ!$D$10+'СЕТ СН'!$F$8*'СЕТ СН'!$F$9-'СЕТ СН'!$F$26</f>
        <v>1147.6982451600002</v>
      </c>
      <c r="H25" s="36">
        <f>SUMIFS(СВЦЭМ!$D$33:$D$776,СВЦЭМ!$A$33:$A$776,$A25,СВЦЭМ!$B$33:$B$776,H$11)+'СЕТ СН'!$F$14+СВЦЭМ!$D$10+'СЕТ СН'!$F$8*'СЕТ СН'!$F$9-'СЕТ СН'!$F$26</f>
        <v>1092.2716149800001</v>
      </c>
      <c r="I25" s="36">
        <f>SUMIFS(СВЦЭМ!$D$33:$D$776,СВЦЭМ!$A$33:$A$776,$A25,СВЦЭМ!$B$33:$B$776,I$11)+'СЕТ СН'!$F$14+СВЦЭМ!$D$10+'СЕТ СН'!$F$8*'СЕТ СН'!$F$9-'СЕТ СН'!$F$26</f>
        <v>1030.0427014100001</v>
      </c>
      <c r="J25" s="36">
        <f>SUMIFS(СВЦЭМ!$D$33:$D$776,СВЦЭМ!$A$33:$A$776,$A25,СВЦЭМ!$B$33:$B$776,J$11)+'СЕТ СН'!$F$14+СВЦЭМ!$D$10+'СЕТ СН'!$F$8*'СЕТ СН'!$F$9-'СЕТ СН'!$F$26</f>
        <v>986.85185901</v>
      </c>
      <c r="K25" s="36">
        <f>SUMIFS(СВЦЭМ!$D$33:$D$776,СВЦЭМ!$A$33:$A$776,$A25,СВЦЭМ!$B$33:$B$776,K$11)+'СЕТ СН'!$F$14+СВЦЭМ!$D$10+'СЕТ СН'!$F$8*'СЕТ СН'!$F$9-'СЕТ СН'!$F$26</f>
        <v>967.15531987999998</v>
      </c>
      <c r="L25" s="36">
        <f>SUMIFS(СВЦЭМ!$D$33:$D$776,СВЦЭМ!$A$33:$A$776,$A25,СВЦЭМ!$B$33:$B$776,L$11)+'СЕТ СН'!$F$14+СВЦЭМ!$D$10+'СЕТ СН'!$F$8*'СЕТ СН'!$F$9-'СЕТ СН'!$F$26</f>
        <v>966.75367831999995</v>
      </c>
      <c r="M25" s="36">
        <f>SUMIFS(СВЦЭМ!$D$33:$D$776,СВЦЭМ!$A$33:$A$776,$A25,СВЦЭМ!$B$33:$B$776,M$11)+'СЕТ СН'!$F$14+СВЦЭМ!$D$10+'СЕТ СН'!$F$8*'СЕТ СН'!$F$9-'СЕТ СН'!$F$26</f>
        <v>1010.9465442899999</v>
      </c>
      <c r="N25" s="36">
        <f>SUMIFS(СВЦЭМ!$D$33:$D$776,СВЦЭМ!$A$33:$A$776,$A25,СВЦЭМ!$B$33:$B$776,N$11)+'СЕТ СН'!$F$14+СВЦЭМ!$D$10+'СЕТ СН'!$F$8*'СЕТ СН'!$F$9-'СЕТ СН'!$F$26</f>
        <v>1044.21660557</v>
      </c>
      <c r="O25" s="36">
        <f>SUMIFS(СВЦЭМ!$D$33:$D$776,СВЦЭМ!$A$33:$A$776,$A25,СВЦЭМ!$B$33:$B$776,O$11)+'СЕТ СН'!$F$14+СВЦЭМ!$D$10+'СЕТ СН'!$F$8*'СЕТ СН'!$F$9-'СЕТ СН'!$F$26</f>
        <v>1052.19816328</v>
      </c>
      <c r="P25" s="36">
        <f>SUMIFS(СВЦЭМ!$D$33:$D$776,СВЦЭМ!$A$33:$A$776,$A25,СВЦЭМ!$B$33:$B$776,P$11)+'СЕТ СН'!$F$14+СВЦЭМ!$D$10+'СЕТ СН'!$F$8*'СЕТ СН'!$F$9-'СЕТ СН'!$F$26</f>
        <v>1066.2827072600001</v>
      </c>
      <c r="Q25" s="36">
        <f>SUMIFS(СВЦЭМ!$D$33:$D$776,СВЦЭМ!$A$33:$A$776,$A25,СВЦЭМ!$B$33:$B$776,Q$11)+'СЕТ СН'!$F$14+СВЦЭМ!$D$10+'СЕТ СН'!$F$8*'СЕТ СН'!$F$9-'СЕТ СН'!$F$26</f>
        <v>1064.49394448</v>
      </c>
      <c r="R25" s="36">
        <f>SUMIFS(СВЦЭМ!$D$33:$D$776,СВЦЭМ!$A$33:$A$776,$A25,СВЦЭМ!$B$33:$B$776,R$11)+'СЕТ СН'!$F$14+СВЦЭМ!$D$10+'СЕТ СН'!$F$8*'СЕТ СН'!$F$9-'СЕТ СН'!$F$26</f>
        <v>1033.80602217</v>
      </c>
      <c r="S25" s="36">
        <f>SUMIFS(СВЦЭМ!$D$33:$D$776,СВЦЭМ!$A$33:$A$776,$A25,СВЦЭМ!$B$33:$B$776,S$11)+'СЕТ СН'!$F$14+СВЦЭМ!$D$10+'СЕТ СН'!$F$8*'СЕТ СН'!$F$9-'СЕТ СН'!$F$26</f>
        <v>992.89306545999989</v>
      </c>
      <c r="T25" s="36">
        <f>SUMIFS(СВЦЭМ!$D$33:$D$776,СВЦЭМ!$A$33:$A$776,$A25,СВЦЭМ!$B$33:$B$776,T$11)+'СЕТ СН'!$F$14+СВЦЭМ!$D$10+'СЕТ СН'!$F$8*'СЕТ СН'!$F$9-'СЕТ СН'!$F$26</f>
        <v>964.82590264999999</v>
      </c>
      <c r="U25" s="36">
        <f>SUMIFS(СВЦЭМ!$D$33:$D$776,СВЦЭМ!$A$33:$A$776,$A25,СВЦЭМ!$B$33:$B$776,U$11)+'СЕТ СН'!$F$14+СВЦЭМ!$D$10+'СЕТ СН'!$F$8*'СЕТ СН'!$F$9-'СЕТ СН'!$F$26</f>
        <v>923.92651511999998</v>
      </c>
      <c r="V25" s="36">
        <f>SUMIFS(СВЦЭМ!$D$33:$D$776,СВЦЭМ!$A$33:$A$776,$A25,СВЦЭМ!$B$33:$B$776,V$11)+'СЕТ СН'!$F$14+СВЦЭМ!$D$10+'СЕТ СН'!$F$8*'СЕТ СН'!$F$9-'СЕТ СН'!$F$26</f>
        <v>915.44732957999997</v>
      </c>
      <c r="W25" s="36">
        <f>SUMIFS(СВЦЭМ!$D$33:$D$776,СВЦЭМ!$A$33:$A$776,$A25,СВЦЭМ!$B$33:$B$776,W$11)+'СЕТ СН'!$F$14+СВЦЭМ!$D$10+'СЕТ СН'!$F$8*'СЕТ СН'!$F$9-'СЕТ СН'!$F$26</f>
        <v>913.50585448999993</v>
      </c>
      <c r="X25" s="36">
        <f>SUMIFS(СВЦЭМ!$D$33:$D$776,СВЦЭМ!$A$33:$A$776,$A25,СВЦЭМ!$B$33:$B$776,X$11)+'СЕТ СН'!$F$14+СВЦЭМ!$D$10+'СЕТ СН'!$F$8*'СЕТ СН'!$F$9-'СЕТ СН'!$F$26</f>
        <v>933.63906680999992</v>
      </c>
      <c r="Y25" s="36">
        <f>SUMIFS(СВЦЭМ!$D$33:$D$776,СВЦЭМ!$A$33:$A$776,$A25,СВЦЭМ!$B$33:$B$776,Y$11)+'СЕТ СН'!$F$14+СВЦЭМ!$D$10+'СЕТ СН'!$F$8*'СЕТ СН'!$F$9-'СЕТ СН'!$F$26</f>
        <v>965.98067015999993</v>
      </c>
    </row>
    <row r="26" spans="1:25" ht="15.75" x14ac:dyDescent="0.2">
      <c r="A26" s="35">
        <f t="shared" si="0"/>
        <v>43539</v>
      </c>
      <c r="B26" s="36">
        <f>SUMIFS(СВЦЭМ!$D$33:$D$776,СВЦЭМ!$A$33:$A$776,$A26,СВЦЭМ!$B$33:$B$776,B$11)+'СЕТ СН'!$F$14+СВЦЭМ!$D$10+'СЕТ СН'!$F$8*'СЕТ СН'!$F$9-'СЕТ СН'!$F$26</f>
        <v>1101.1156707</v>
      </c>
      <c r="C26" s="36">
        <f>SUMIFS(СВЦЭМ!$D$33:$D$776,СВЦЭМ!$A$33:$A$776,$A26,СВЦЭМ!$B$33:$B$776,C$11)+'СЕТ СН'!$F$14+СВЦЭМ!$D$10+'СЕТ СН'!$F$8*'СЕТ СН'!$F$9-'СЕТ СН'!$F$26</f>
        <v>1164.8519299</v>
      </c>
      <c r="D26" s="36">
        <f>SUMIFS(СВЦЭМ!$D$33:$D$776,СВЦЭМ!$A$33:$A$776,$A26,СВЦЭМ!$B$33:$B$776,D$11)+'СЕТ СН'!$F$14+СВЦЭМ!$D$10+'СЕТ СН'!$F$8*'СЕТ СН'!$F$9-'СЕТ СН'!$F$26</f>
        <v>1165.97468729</v>
      </c>
      <c r="E26" s="36">
        <f>SUMIFS(СВЦЭМ!$D$33:$D$776,СВЦЭМ!$A$33:$A$776,$A26,СВЦЭМ!$B$33:$B$776,E$11)+'СЕТ СН'!$F$14+СВЦЭМ!$D$10+'СЕТ СН'!$F$8*'СЕТ СН'!$F$9-'СЕТ СН'!$F$26</f>
        <v>1173.93329279</v>
      </c>
      <c r="F26" s="36">
        <f>SUMIFS(СВЦЭМ!$D$33:$D$776,СВЦЭМ!$A$33:$A$776,$A26,СВЦЭМ!$B$33:$B$776,F$11)+'СЕТ СН'!$F$14+СВЦЭМ!$D$10+'СЕТ СН'!$F$8*'СЕТ СН'!$F$9-'СЕТ СН'!$F$26</f>
        <v>1166.48244157</v>
      </c>
      <c r="G26" s="36">
        <f>SUMIFS(СВЦЭМ!$D$33:$D$776,СВЦЭМ!$A$33:$A$776,$A26,СВЦЭМ!$B$33:$B$776,G$11)+'СЕТ СН'!$F$14+СВЦЭМ!$D$10+'СЕТ СН'!$F$8*'СЕТ СН'!$F$9-'СЕТ СН'!$F$26</f>
        <v>1141.5021333300001</v>
      </c>
      <c r="H26" s="36">
        <f>SUMIFS(СВЦЭМ!$D$33:$D$776,СВЦЭМ!$A$33:$A$776,$A26,СВЦЭМ!$B$33:$B$776,H$11)+'СЕТ СН'!$F$14+СВЦЭМ!$D$10+'СЕТ СН'!$F$8*'СЕТ СН'!$F$9-'СЕТ СН'!$F$26</f>
        <v>1094.17025332</v>
      </c>
      <c r="I26" s="36">
        <f>SUMIFS(СВЦЭМ!$D$33:$D$776,СВЦЭМ!$A$33:$A$776,$A26,СВЦЭМ!$B$33:$B$776,I$11)+'СЕТ СН'!$F$14+СВЦЭМ!$D$10+'СЕТ СН'!$F$8*'СЕТ СН'!$F$9-'СЕТ СН'!$F$26</f>
        <v>1047.9066111499999</v>
      </c>
      <c r="J26" s="36">
        <f>SUMIFS(СВЦЭМ!$D$33:$D$776,СВЦЭМ!$A$33:$A$776,$A26,СВЦЭМ!$B$33:$B$776,J$11)+'СЕТ СН'!$F$14+СВЦЭМ!$D$10+'СЕТ СН'!$F$8*'СЕТ СН'!$F$9-'СЕТ СН'!$F$26</f>
        <v>1012.4049400599999</v>
      </c>
      <c r="K26" s="36">
        <f>SUMIFS(СВЦЭМ!$D$33:$D$776,СВЦЭМ!$A$33:$A$776,$A26,СВЦЭМ!$B$33:$B$776,K$11)+'СЕТ СН'!$F$14+СВЦЭМ!$D$10+'СЕТ СН'!$F$8*'СЕТ СН'!$F$9-'СЕТ СН'!$F$26</f>
        <v>1009.3011487299999</v>
      </c>
      <c r="L26" s="36">
        <f>SUMIFS(СВЦЭМ!$D$33:$D$776,СВЦЭМ!$A$33:$A$776,$A26,СВЦЭМ!$B$33:$B$776,L$11)+'СЕТ СН'!$F$14+СВЦЭМ!$D$10+'СЕТ СН'!$F$8*'СЕТ СН'!$F$9-'СЕТ СН'!$F$26</f>
        <v>1015.84361467</v>
      </c>
      <c r="M26" s="36">
        <f>SUMIFS(СВЦЭМ!$D$33:$D$776,СВЦЭМ!$A$33:$A$776,$A26,СВЦЭМ!$B$33:$B$776,M$11)+'СЕТ СН'!$F$14+СВЦЭМ!$D$10+'СЕТ СН'!$F$8*'СЕТ СН'!$F$9-'СЕТ СН'!$F$26</f>
        <v>1029.42542895</v>
      </c>
      <c r="N26" s="36">
        <f>SUMIFS(СВЦЭМ!$D$33:$D$776,СВЦЭМ!$A$33:$A$776,$A26,СВЦЭМ!$B$33:$B$776,N$11)+'СЕТ СН'!$F$14+СВЦЭМ!$D$10+'СЕТ СН'!$F$8*'СЕТ СН'!$F$9-'СЕТ СН'!$F$26</f>
        <v>1031.47016089</v>
      </c>
      <c r="O26" s="36">
        <f>SUMIFS(СВЦЭМ!$D$33:$D$776,СВЦЭМ!$A$33:$A$776,$A26,СВЦЭМ!$B$33:$B$776,O$11)+'СЕТ СН'!$F$14+СВЦЭМ!$D$10+'СЕТ СН'!$F$8*'СЕТ СН'!$F$9-'СЕТ СН'!$F$26</f>
        <v>1042.2235485900001</v>
      </c>
      <c r="P26" s="36">
        <f>SUMIFS(СВЦЭМ!$D$33:$D$776,СВЦЭМ!$A$33:$A$776,$A26,СВЦЭМ!$B$33:$B$776,P$11)+'СЕТ СН'!$F$14+СВЦЭМ!$D$10+'СЕТ СН'!$F$8*'СЕТ СН'!$F$9-'СЕТ СН'!$F$26</f>
        <v>1065.8318905199999</v>
      </c>
      <c r="Q26" s="36">
        <f>SUMIFS(СВЦЭМ!$D$33:$D$776,СВЦЭМ!$A$33:$A$776,$A26,СВЦЭМ!$B$33:$B$776,Q$11)+'СЕТ СН'!$F$14+СВЦЭМ!$D$10+'СЕТ СН'!$F$8*'СЕТ СН'!$F$9-'СЕТ СН'!$F$26</f>
        <v>1032.01031906</v>
      </c>
      <c r="R26" s="36">
        <f>SUMIFS(СВЦЭМ!$D$33:$D$776,СВЦЭМ!$A$33:$A$776,$A26,СВЦЭМ!$B$33:$B$776,R$11)+'СЕТ СН'!$F$14+СВЦЭМ!$D$10+'СЕТ СН'!$F$8*'СЕТ СН'!$F$9-'СЕТ СН'!$F$26</f>
        <v>994.34696182999994</v>
      </c>
      <c r="S26" s="36">
        <f>SUMIFS(СВЦЭМ!$D$33:$D$776,СВЦЭМ!$A$33:$A$776,$A26,СВЦЭМ!$B$33:$B$776,S$11)+'СЕТ СН'!$F$14+СВЦЭМ!$D$10+'СЕТ СН'!$F$8*'СЕТ СН'!$F$9-'СЕТ СН'!$F$26</f>
        <v>952.11223175999999</v>
      </c>
      <c r="T26" s="36">
        <f>SUMIFS(СВЦЭМ!$D$33:$D$776,СВЦЭМ!$A$33:$A$776,$A26,СВЦЭМ!$B$33:$B$776,T$11)+'СЕТ СН'!$F$14+СВЦЭМ!$D$10+'СЕТ СН'!$F$8*'СЕТ СН'!$F$9-'СЕТ СН'!$F$26</f>
        <v>941.51381612</v>
      </c>
      <c r="U26" s="36">
        <f>SUMIFS(СВЦЭМ!$D$33:$D$776,СВЦЭМ!$A$33:$A$776,$A26,СВЦЭМ!$B$33:$B$776,U$11)+'СЕТ СН'!$F$14+СВЦЭМ!$D$10+'СЕТ СН'!$F$8*'СЕТ СН'!$F$9-'СЕТ СН'!$F$26</f>
        <v>932.9762528199999</v>
      </c>
      <c r="V26" s="36">
        <f>SUMIFS(СВЦЭМ!$D$33:$D$776,СВЦЭМ!$A$33:$A$776,$A26,СВЦЭМ!$B$33:$B$776,V$11)+'СЕТ СН'!$F$14+СВЦЭМ!$D$10+'СЕТ СН'!$F$8*'СЕТ СН'!$F$9-'СЕТ СН'!$F$26</f>
        <v>935.63493971999992</v>
      </c>
      <c r="W26" s="36">
        <f>SUMIFS(СВЦЭМ!$D$33:$D$776,СВЦЭМ!$A$33:$A$776,$A26,СВЦЭМ!$B$33:$B$776,W$11)+'СЕТ СН'!$F$14+СВЦЭМ!$D$10+'СЕТ СН'!$F$8*'СЕТ СН'!$F$9-'СЕТ СН'!$F$26</f>
        <v>940.34097642999996</v>
      </c>
      <c r="X26" s="36">
        <f>SUMIFS(СВЦЭМ!$D$33:$D$776,СВЦЭМ!$A$33:$A$776,$A26,СВЦЭМ!$B$33:$B$776,X$11)+'СЕТ СН'!$F$14+СВЦЭМ!$D$10+'СЕТ СН'!$F$8*'СЕТ СН'!$F$9-'СЕТ СН'!$F$26</f>
        <v>966.44904840999993</v>
      </c>
      <c r="Y26" s="36">
        <f>SUMIFS(СВЦЭМ!$D$33:$D$776,СВЦЭМ!$A$33:$A$776,$A26,СВЦЭМ!$B$33:$B$776,Y$11)+'СЕТ СН'!$F$14+СВЦЭМ!$D$10+'СЕТ СН'!$F$8*'СЕТ СН'!$F$9-'СЕТ СН'!$F$26</f>
        <v>1007.9774532199999</v>
      </c>
    </row>
    <row r="27" spans="1:25" ht="15.75" x14ac:dyDescent="0.2">
      <c r="A27" s="35">
        <f t="shared" si="0"/>
        <v>43540</v>
      </c>
      <c r="B27" s="36">
        <f>SUMIFS(СВЦЭМ!$D$33:$D$776,СВЦЭМ!$A$33:$A$776,$A27,СВЦЭМ!$B$33:$B$776,B$11)+'СЕТ СН'!$F$14+СВЦЭМ!$D$10+'СЕТ СН'!$F$8*'СЕТ СН'!$F$9-'СЕТ СН'!$F$26</f>
        <v>1052.8378600399999</v>
      </c>
      <c r="C27" s="36">
        <f>SUMIFS(СВЦЭМ!$D$33:$D$776,СВЦЭМ!$A$33:$A$776,$A27,СВЦЭМ!$B$33:$B$776,C$11)+'СЕТ СН'!$F$14+СВЦЭМ!$D$10+'СЕТ СН'!$F$8*'СЕТ СН'!$F$9-'СЕТ СН'!$F$26</f>
        <v>1092.3273383999999</v>
      </c>
      <c r="D27" s="36">
        <f>SUMIFS(СВЦЭМ!$D$33:$D$776,СВЦЭМ!$A$33:$A$776,$A27,СВЦЭМ!$B$33:$B$776,D$11)+'СЕТ СН'!$F$14+СВЦЭМ!$D$10+'СЕТ СН'!$F$8*'СЕТ СН'!$F$9-'СЕТ СН'!$F$26</f>
        <v>1120.95831245</v>
      </c>
      <c r="E27" s="36">
        <f>SUMIFS(СВЦЭМ!$D$33:$D$776,СВЦЭМ!$A$33:$A$776,$A27,СВЦЭМ!$B$33:$B$776,E$11)+'СЕТ СН'!$F$14+СВЦЭМ!$D$10+'СЕТ СН'!$F$8*'СЕТ СН'!$F$9-'СЕТ СН'!$F$26</f>
        <v>1126.5839349099999</v>
      </c>
      <c r="F27" s="36">
        <f>SUMIFS(СВЦЭМ!$D$33:$D$776,СВЦЭМ!$A$33:$A$776,$A27,СВЦЭМ!$B$33:$B$776,F$11)+'СЕТ СН'!$F$14+СВЦЭМ!$D$10+'СЕТ СН'!$F$8*'СЕТ СН'!$F$9-'СЕТ СН'!$F$26</f>
        <v>1144.2518879500001</v>
      </c>
      <c r="G27" s="36">
        <f>SUMIFS(СВЦЭМ!$D$33:$D$776,СВЦЭМ!$A$33:$A$776,$A27,СВЦЭМ!$B$33:$B$776,G$11)+'СЕТ СН'!$F$14+СВЦЭМ!$D$10+'СЕТ СН'!$F$8*'СЕТ СН'!$F$9-'СЕТ СН'!$F$26</f>
        <v>1134.11728831</v>
      </c>
      <c r="H27" s="36">
        <f>SUMIFS(СВЦЭМ!$D$33:$D$776,СВЦЭМ!$A$33:$A$776,$A27,СВЦЭМ!$B$33:$B$776,H$11)+'СЕТ СН'!$F$14+СВЦЭМ!$D$10+'СЕТ СН'!$F$8*'СЕТ СН'!$F$9-'СЕТ СН'!$F$26</f>
        <v>1103.98491289</v>
      </c>
      <c r="I27" s="36">
        <f>SUMIFS(СВЦЭМ!$D$33:$D$776,СВЦЭМ!$A$33:$A$776,$A27,СВЦЭМ!$B$33:$B$776,I$11)+'СЕТ СН'!$F$14+СВЦЭМ!$D$10+'СЕТ СН'!$F$8*'СЕТ СН'!$F$9-'СЕТ СН'!$F$26</f>
        <v>1032.8795685699999</v>
      </c>
      <c r="J27" s="36">
        <f>SUMIFS(СВЦЭМ!$D$33:$D$776,СВЦЭМ!$A$33:$A$776,$A27,СВЦЭМ!$B$33:$B$776,J$11)+'СЕТ СН'!$F$14+СВЦЭМ!$D$10+'СЕТ СН'!$F$8*'СЕТ СН'!$F$9-'СЕТ СН'!$F$26</f>
        <v>958.03914064999992</v>
      </c>
      <c r="K27" s="36">
        <f>SUMIFS(СВЦЭМ!$D$33:$D$776,СВЦЭМ!$A$33:$A$776,$A27,СВЦЭМ!$B$33:$B$776,K$11)+'СЕТ СН'!$F$14+СВЦЭМ!$D$10+'СЕТ СН'!$F$8*'СЕТ СН'!$F$9-'СЕТ СН'!$F$26</f>
        <v>944.21576776999996</v>
      </c>
      <c r="L27" s="36">
        <f>SUMIFS(СВЦЭМ!$D$33:$D$776,СВЦЭМ!$A$33:$A$776,$A27,СВЦЭМ!$B$33:$B$776,L$11)+'СЕТ СН'!$F$14+СВЦЭМ!$D$10+'СЕТ СН'!$F$8*'СЕТ СН'!$F$9-'СЕТ СН'!$F$26</f>
        <v>961.89308305999998</v>
      </c>
      <c r="M27" s="36">
        <f>SUMIFS(СВЦЭМ!$D$33:$D$776,СВЦЭМ!$A$33:$A$776,$A27,СВЦЭМ!$B$33:$B$776,M$11)+'СЕТ СН'!$F$14+СВЦЭМ!$D$10+'СЕТ СН'!$F$8*'СЕТ СН'!$F$9-'СЕТ СН'!$F$26</f>
        <v>994.57652161999999</v>
      </c>
      <c r="N27" s="36">
        <f>SUMIFS(СВЦЭМ!$D$33:$D$776,СВЦЭМ!$A$33:$A$776,$A27,СВЦЭМ!$B$33:$B$776,N$11)+'СЕТ СН'!$F$14+СВЦЭМ!$D$10+'СЕТ СН'!$F$8*'СЕТ СН'!$F$9-'СЕТ СН'!$F$26</f>
        <v>1029.5503586699999</v>
      </c>
      <c r="O27" s="36">
        <f>SUMIFS(СВЦЭМ!$D$33:$D$776,СВЦЭМ!$A$33:$A$776,$A27,СВЦЭМ!$B$33:$B$776,O$11)+'СЕТ СН'!$F$14+СВЦЭМ!$D$10+'СЕТ СН'!$F$8*'СЕТ СН'!$F$9-'СЕТ СН'!$F$26</f>
        <v>1045.5227875999999</v>
      </c>
      <c r="P27" s="36">
        <f>SUMIFS(СВЦЭМ!$D$33:$D$776,СВЦЭМ!$A$33:$A$776,$A27,СВЦЭМ!$B$33:$B$776,P$11)+'СЕТ СН'!$F$14+СВЦЭМ!$D$10+'СЕТ СН'!$F$8*'СЕТ СН'!$F$9-'СЕТ СН'!$F$26</f>
        <v>1037.8580500099999</v>
      </c>
      <c r="Q27" s="36">
        <f>SUMIFS(СВЦЭМ!$D$33:$D$776,СВЦЭМ!$A$33:$A$776,$A27,СВЦЭМ!$B$33:$B$776,Q$11)+'СЕТ СН'!$F$14+СВЦЭМ!$D$10+'СЕТ СН'!$F$8*'СЕТ СН'!$F$9-'СЕТ СН'!$F$26</f>
        <v>1041.8368246499999</v>
      </c>
      <c r="R27" s="36">
        <f>SUMIFS(СВЦЭМ!$D$33:$D$776,СВЦЭМ!$A$33:$A$776,$A27,СВЦЭМ!$B$33:$B$776,R$11)+'СЕТ СН'!$F$14+СВЦЭМ!$D$10+'СЕТ СН'!$F$8*'СЕТ СН'!$F$9-'СЕТ СН'!$F$26</f>
        <v>1017.9184867299999</v>
      </c>
      <c r="S27" s="36">
        <f>SUMIFS(СВЦЭМ!$D$33:$D$776,СВЦЭМ!$A$33:$A$776,$A27,СВЦЭМ!$B$33:$B$776,S$11)+'СЕТ СН'!$F$14+СВЦЭМ!$D$10+'СЕТ СН'!$F$8*'СЕТ СН'!$F$9-'СЕТ СН'!$F$26</f>
        <v>970.0256499699999</v>
      </c>
      <c r="T27" s="36">
        <f>SUMIFS(СВЦЭМ!$D$33:$D$776,СВЦЭМ!$A$33:$A$776,$A27,СВЦЭМ!$B$33:$B$776,T$11)+'СЕТ СН'!$F$14+СВЦЭМ!$D$10+'СЕТ СН'!$F$8*'СЕТ СН'!$F$9-'СЕТ СН'!$F$26</f>
        <v>955.3150448099999</v>
      </c>
      <c r="U27" s="36">
        <f>SUMIFS(СВЦЭМ!$D$33:$D$776,СВЦЭМ!$A$33:$A$776,$A27,СВЦЭМ!$B$33:$B$776,U$11)+'СЕТ СН'!$F$14+СВЦЭМ!$D$10+'СЕТ СН'!$F$8*'СЕТ СН'!$F$9-'СЕТ СН'!$F$26</f>
        <v>938.03916188999995</v>
      </c>
      <c r="V27" s="36">
        <f>SUMIFS(СВЦЭМ!$D$33:$D$776,СВЦЭМ!$A$33:$A$776,$A27,СВЦЭМ!$B$33:$B$776,V$11)+'СЕТ СН'!$F$14+СВЦЭМ!$D$10+'СЕТ СН'!$F$8*'СЕТ СН'!$F$9-'СЕТ СН'!$F$26</f>
        <v>920.18347214999994</v>
      </c>
      <c r="W27" s="36">
        <f>SUMIFS(СВЦЭМ!$D$33:$D$776,СВЦЭМ!$A$33:$A$776,$A27,СВЦЭМ!$B$33:$B$776,W$11)+'СЕТ СН'!$F$14+СВЦЭМ!$D$10+'СЕТ СН'!$F$8*'СЕТ СН'!$F$9-'СЕТ СН'!$F$26</f>
        <v>930.81261766</v>
      </c>
      <c r="X27" s="36">
        <f>SUMIFS(СВЦЭМ!$D$33:$D$776,СВЦЭМ!$A$33:$A$776,$A27,СВЦЭМ!$B$33:$B$776,X$11)+'СЕТ СН'!$F$14+СВЦЭМ!$D$10+'СЕТ СН'!$F$8*'СЕТ СН'!$F$9-'СЕТ СН'!$F$26</f>
        <v>971.33758116999991</v>
      </c>
      <c r="Y27" s="36">
        <f>SUMIFS(СВЦЭМ!$D$33:$D$776,СВЦЭМ!$A$33:$A$776,$A27,СВЦЭМ!$B$33:$B$776,Y$11)+'СЕТ СН'!$F$14+СВЦЭМ!$D$10+'СЕТ СН'!$F$8*'СЕТ СН'!$F$9-'СЕТ СН'!$F$26</f>
        <v>1020.9172264199999</v>
      </c>
    </row>
    <row r="28" spans="1:25" ht="15.75" x14ac:dyDescent="0.2">
      <c r="A28" s="35">
        <f t="shared" si="0"/>
        <v>43541</v>
      </c>
      <c r="B28" s="36">
        <f>SUMIFS(СВЦЭМ!$D$33:$D$776,СВЦЭМ!$A$33:$A$776,$A28,СВЦЭМ!$B$33:$B$776,B$11)+'СЕТ СН'!$F$14+СВЦЭМ!$D$10+'СЕТ СН'!$F$8*'СЕТ СН'!$F$9-'СЕТ СН'!$F$26</f>
        <v>1061.17372617</v>
      </c>
      <c r="C28" s="36">
        <f>SUMIFS(СВЦЭМ!$D$33:$D$776,СВЦЭМ!$A$33:$A$776,$A28,СВЦЭМ!$B$33:$B$776,C$11)+'СЕТ СН'!$F$14+СВЦЭМ!$D$10+'СЕТ СН'!$F$8*'СЕТ СН'!$F$9-'СЕТ СН'!$F$26</f>
        <v>1095.1301183800001</v>
      </c>
      <c r="D28" s="36">
        <f>SUMIFS(СВЦЭМ!$D$33:$D$776,СВЦЭМ!$A$33:$A$776,$A28,СВЦЭМ!$B$33:$B$776,D$11)+'СЕТ СН'!$F$14+СВЦЭМ!$D$10+'СЕТ СН'!$F$8*'СЕТ СН'!$F$9-'СЕТ СН'!$F$26</f>
        <v>1103.43653574</v>
      </c>
      <c r="E28" s="36">
        <f>SUMIFS(СВЦЭМ!$D$33:$D$776,СВЦЭМ!$A$33:$A$776,$A28,СВЦЭМ!$B$33:$B$776,E$11)+'СЕТ СН'!$F$14+СВЦЭМ!$D$10+'СЕТ СН'!$F$8*'СЕТ СН'!$F$9-'СЕТ СН'!$F$26</f>
        <v>1108.7017675899999</v>
      </c>
      <c r="F28" s="36">
        <f>SUMIFS(СВЦЭМ!$D$33:$D$776,СВЦЭМ!$A$33:$A$776,$A28,СВЦЭМ!$B$33:$B$776,F$11)+'СЕТ СН'!$F$14+СВЦЭМ!$D$10+'СЕТ СН'!$F$8*'СЕТ СН'!$F$9-'СЕТ СН'!$F$26</f>
        <v>1127.02569698</v>
      </c>
      <c r="G28" s="36">
        <f>SUMIFS(СВЦЭМ!$D$33:$D$776,СВЦЭМ!$A$33:$A$776,$A28,СВЦЭМ!$B$33:$B$776,G$11)+'СЕТ СН'!$F$14+СВЦЭМ!$D$10+'СЕТ СН'!$F$8*'СЕТ СН'!$F$9-'СЕТ СН'!$F$26</f>
        <v>1141.00738572</v>
      </c>
      <c r="H28" s="36">
        <f>SUMIFS(СВЦЭМ!$D$33:$D$776,СВЦЭМ!$A$33:$A$776,$A28,СВЦЭМ!$B$33:$B$776,H$11)+'СЕТ СН'!$F$14+СВЦЭМ!$D$10+'СЕТ СН'!$F$8*'СЕТ СН'!$F$9-'СЕТ СН'!$F$26</f>
        <v>1092.88903183</v>
      </c>
      <c r="I28" s="36">
        <f>SUMIFS(СВЦЭМ!$D$33:$D$776,СВЦЭМ!$A$33:$A$776,$A28,СВЦЭМ!$B$33:$B$776,I$11)+'СЕТ СН'!$F$14+СВЦЭМ!$D$10+'СЕТ СН'!$F$8*'СЕТ СН'!$F$9-'СЕТ СН'!$F$26</f>
        <v>1038.52465426</v>
      </c>
      <c r="J28" s="36">
        <f>SUMIFS(СВЦЭМ!$D$33:$D$776,СВЦЭМ!$A$33:$A$776,$A28,СВЦЭМ!$B$33:$B$776,J$11)+'СЕТ СН'!$F$14+СВЦЭМ!$D$10+'СЕТ СН'!$F$8*'СЕТ СН'!$F$9-'СЕТ СН'!$F$26</f>
        <v>982.86432393999996</v>
      </c>
      <c r="K28" s="36">
        <f>SUMIFS(СВЦЭМ!$D$33:$D$776,СВЦЭМ!$A$33:$A$776,$A28,СВЦЭМ!$B$33:$B$776,K$11)+'СЕТ СН'!$F$14+СВЦЭМ!$D$10+'СЕТ СН'!$F$8*'СЕТ СН'!$F$9-'СЕТ СН'!$F$26</f>
        <v>952.00387065999996</v>
      </c>
      <c r="L28" s="36">
        <f>SUMIFS(СВЦЭМ!$D$33:$D$776,СВЦЭМ!$A$33:$A$776,$A28,СВЦЭМ!$B$33:$B$776,L$11)+'СЕТ СН'!$F$14+СВЦЭМ!$D$10+'СЕТ СН'!$F$8*'СЕТ СН'!$F$9-'СЕТ СН'!$F$26</f>
        <v>935.94839178999996</v>
      </c>
      <c r="M28" s="36">
        <f>SUMIFS(СВЦЭМ!$D$33:$D$776,СВЦЭМ!$A$33:$A$776,$A28,СВЦЭМ!$B$33:$B$776,M$11)+'СЕТ СН'!$F$14+СВЦЭМ!$D$10+'СЕТ СН'!$F$8*'СЕТ СН'!$F$9-'СЕТ СН'!$F$26</f>
        <v>975.85416167999995</v>
      </c>
      <c r="N28" s="36">
        <f>SUMIFS(СВЦЭМ!$D$33:$D$776,СВЦЭМ!$A$33:$A$776,$A28,СВЦЭМ!$B$33:$B$776,N$11)+'СЕТ СН'!$F$14+СВЦЭМ!$D$10+'СЕТ СН'!$F$8*'СЕТ СН'!$F$9-'СЕТ СН'!$F$26</f>
        <v>1012.80508987</v>
      </c>
      <c r="O28" s="36">
        <f>SUMIFS(СВЦЭМ!$D$33:$D$776,СВЦЭМ!$A$33:$A$776,$A28,СВЦЭМ!$B$33:$B$776,O$11)+'СЕТ СН'!$F$14+СВЦЭМ!$D$10+'СЕТ СН'!$F$8*'СЕТ СН'!$F$9-'СЕТ СН'!$F$26</f>
        <v>1036.1092664600001</v>
      </c>
      <c r="P28" s="36">
        <f>SUMIFS(СВЦЭМ!$D$33:$D$776,СВЦЭМ!$A$33:$A$776,$A28,СВЦЭМ!$B$33:$B$776,P$11)+'СЕТ СН'!$F$14+СВЦЭМ!$D$10+'СЕТ СН'!$F$8*'СЕТ СН'!$F$9-'СЕТ СН'!$F$26</f>
        <v>1048.6737845499999</v>
      </c>
      <c r="Q28" s="36">
        <f>SUMIFS(СВЦЭМ!$D$33:$D$776,СВЦЭМ!$A$33:$A$776,$A28,СВЦЭМ!$B$33:$B$776,Q$11)+'СЕТ СН'!$F$14+СВЦЭМ!$D$10+'СЕТ СН'!$F$8*'СЕТ СН'!$F$9-'СЕТ СН'!$F$26</f>
        <v>1052.4958452000001</v>
      </c>
      <c r="R28" s="36">
        <f>SUMIFS(СВЦЭМ!$D$33:$D$776,СВЦЭМ!$A$33:$A$776,$A28,СВЦЭМ!$B$33:$B$776,R$11)+'СЕТ СН'!$F$14+СВЦЭМ!$D$10+'СЕТ СН'!$F$8*'СЕТ СН'!$F$9-'СЕТ СН'!$F$26</f>
        <v>1017.4236061099999</v>
      </c>
      <c r="S28" s="36">
        <f>SUMIFS(СВЦЭМ!$D$33:$D$776,СВЦЭМ!$A$33:$A$776,$A28,СВЦЭМ!$B$33:$B$776,S$11)+'СЕТ СН'!$F$14+СВЦЭМ!$D$10+'СЕТ СН'!$F$8*'СЕТ СН'!$F$9-'СЕТ СН'!$F$26</f>
        <v>972.84683471999995</v>
      </c>
      <c r="T28" s="36">
        <f>SUMIFS(СВЦЭМ!$D$33:$D$776,СВЦЭМ!$A$33:$A$776,$A28,СВЦЭМ!$B$33:$B$776,T$11)+'СЕТ СН'!$F$14+СВЦЭМ!$D$10+'СЕТ СН'!$F$8*'СЕТ СН'!$F$9-'СЕТ СН'!$F$26</f>
        <v>941.95564264999996</v>
      </c>
      <c r="U28" s="36">
        <f>SUMIFS(СВЦЭМ!$D$33:$D$776,СВЦЭМ!$A$33:$A$776,$A28,СВЦЭМ!$B$33:$B$776,U$11)+'СЕТ СН'!$F$14+СВЦЭМ!$D$10+'СЕТ СН'!$F$8*'СЕТ СН'!$F$9-'СЕТ СН'!$F$26</f>
        <v>915.94176324999989</v>
      </c>
      <c r="V28" s="36">
        <f>SUMIFS(СВЦЭМ!$D$33:$D$776,СВЦЭМ!$A$33:$A$776,$A28,СВЦЭМ!$B$33:$B$776,V$11)+'СЕТ СН'!$F$14+СВЦЭМ!$D$10+'СЕТ СН'!$F$8*'СЕТ СН'!$F$9-'СЕТ СН'!$F$26</f>
        <v>901.49405124999998</v>
      </c>
      <c r="W28" s="36">
        <f>SUMIFS(СВЦЭМ!$D$33:$D$776,СВЦЭМ!$A$33:$A$776,$A28,СВЦЭМ!$B$33:$B$776,W$11)+'СЕТ СН'!$F$14+СВЦЭМ!$D$10+'СЕТ СН'!$F$8*'СЕТ СН'!$F$9-'СЕТ СН'!$F$26</f>
        <v>916.67636001999995</v>
      </c>
      <c r="X28" s="36">
        <f>SUMIFS(СВЦЭМ!$D$33:$D$776,СВЦЭМ!$A$33:$A$776,$A28,СВЦЭМ!$B$33:$B$776,X$11)+'СЕТ СН'!$F$14+СВЦЭМ!$D$10+'СЕТ СН'!$F$8*'СЕТ СН'!$F$9-'СЕТ СН'!$F$26</f>
        <v>951.18621189999999</v>
      </c>
      <c r="Y28" s="36">
        <f>SUMIFS(СВЦЭМ!$D$33:$D$776,СВЦЭМ!$A$33:$A$776,$A28,СВЦЭМ!$B$33:$B$776,Y$11)+'СЕТ СН'!$F$14+СВЦЭМ!$D$10+'СЕТ СН'!$F$8*'СЕТ СН'!$F$9-'СЕТ СН'!$F$26</f>
        <v>997.92076573999998</v>
      </c>
    </row>
    <row r="29" spans="1:25" ht="15.75" x14ac:dyDescent="0.2">
      <c r="A29" s="35">
        <f t="shared" si="0"/>
        <v>43542</v>
      </c>
      <c r="B29" s="36">
        <f>SUMIFS(СВЦЭМ!$D$33:$D$776,СВЦЭМ!$A$33:$A$776,$A29,СВЦЭМ!$B$33:$B$776,B$11)+'СЕТ СН'!$F$14+СВЦЭМ!$D$10+'СЕТ СН'!$F$8*'СЕТ СН'!$F$9-'СЕТ СН'!$F$26</f>
        <v>1058.0551244400001</v>
      </c>
      <c r="C29" s="36">
        <f>SUMIFS(СВЦЭМ!$D$33:$D$776,СВЦЭМ!$A$33:$A$776,$A29,СВЦЭМ!$B$33:$B$776,C$11)+'СЕТ СН'!$F$14+СВЦЭМ!$D$10+'СЕТ СН'!$F$8*'СЕТ СН'!$F$9-'СЕТ СН'!$F$26</f>
        <v>1093.60686102</v>
      </c>
      <c r="D29" s="36">
        <f>SUMIFS(СВЦЭМ!$D$33:$D$776,СВЦЭМ!$A$33:$A$776,$A29,СВЦЭМ!$B$33:$B$776,D$11)+'СЕТ СН'!$F$14+СВЦЭМ!$D$10+'СЕТ СН'!$F$8*'СЕТ СН'!$F$9-'СЕТ СН'!$F$26</f>
        <v>1095.3606690399999</v>
      </c>
      <c r="E29" s="36">
        <f>SUMIFS(СВЦЭМ!$D$33:$D$776,СВЦЭМ!$A$33:$A$776,$A29,СВЦЭМ!$B$33:$B$776,E$11)+'СЕТ СН'!$F$14+СВЦЭМ!$D$10+'СЕТ СН'!$F$8*'СЕТ СН'!$F$9-'СЕТ СН'!$F$26</f>
        <v>1106.28304693</v>
      </c>
      <c r="F29" s="36">
        <f>SUMIFS(СВЦЭМ!$D$33:$D$776,СВЦЭМ!$A$33:$A$776,$A29,СВЦЭМ!$B$33:$B$776,F$11)+'СЕТ СН'!$F$14+СВЦЭМ!$D$10+'СЕТ СН'!$F$8*'СЕТ СН'!$F$9-'СЕТ СН'!$F$26</f>
        <v>1109.7192077499999</v>
      </c>
      <c r="G29" s="36">
        <f>SUMIFS(СВЦЭМ!$D$33:$D$776,СВЦЭМ!$A$33:$A$776,$A29,СВЦЭМ!$B$33:$B$776,G$11)+'СЕТ СН'!$F$14+СВЦЭМ!$D$10+'СЕТ СН'!$F$8*'СЕТ СН'!$F$9-'СЕТ СН'!$F$26</f>
        <v>1092.15469162</v>
      </c>
      <c r="H29" s="36">
        <f>SUMIFS(СВЦЭМ!$D$33:$D$776,СВЦЭМ!$A$33:$A$776,$A29,СВЦЭМ!$B$33:$B$776,H$11)+'СЕТ СН'!$F$14+СВЦЭМ!$D$10+'СЕТ СН'!$F$8*'СЕТ СН'!$F$9-'СЕТ СН'!$F$26</f>
        <v>1050.1555336900001</v>
      </c>
      <c r="I29" s="36">
        <f>SUMIFS(СВЦЭМ!$D$33:$D$776,СВЦЭМ!$A$33:$A$776,$A29,СВЦЭМ!$B$33:$B$776,I$11)+'СЕТ СН'!$F$14+СВЦЭМ!$D$10+'СЕТ СН'!$F$8*'СЕТ СН'!$F$9-'СЕТ СН'!$F$26</f>
        <v>984.80863893999992</v>
      </c>
      <c r="J29" s="36">
        <f>SUMIFS(СВЦЭМ!$D$33:$D$776,СВЦЭМ!$A$33:$A$776,$A29,СВЦЭМ!$B$33:$B$776,J$11)+'СЕТ СН'!$F$14+СВЦЭМ!$D$10+'СЕТ СН'!$F$8*'СЕТ СН'!$F$9-'СЕТ СН'!$F$26</f>
        <v>955.72571939999989</v>
      </c>
      <c r="K29" s="36">
        <f>SUMIFS(СВЦЭМ!$D$33:$D$776,СВЦЭМ!$A$33:$A$776,$A29,СВЦЭМ!$B$33:$B$776,K$11)+'СЕТ СН'!$F$14+СВЦЭМ!$D$10+'СЕТ СН'!$F$8*'СЕТ СН'!$F$9-'СЕТ СН'!$F$26</f>
        <v>933.84367078999992</v>
      </c>
      <c r="L29" s="36">
        <f>SUMIFS(СВЦЭМ!$D$33:$D$776,СВЦЭМ!$A$33:$A$776,$A29,СВЦЭМ!$B$33:$B$776,L$11)+'СЕТ СН'!$F$14+СВЦЭМ!$D$10+'СЕТ СН'!$F$8*'СЕТ СН'!$F$9-'СЕТ СН'!$F$26</f>
        <v>933.62193706999994</v>
      </c>
      <c r="M29" s="36">
        <f>SUMIFS(СВЦЭМ!$D$33:$D$776,СВЦЭМ!$A$33:$A$776,$A29,СВЦЭМ!$B$33:$B$776,M$11)+'СЕТ СН'!$F$14+СВЦЭМ!$D$10+'СЕТ СН'!$F$8*'СЕТ СН'!$F$9-'СЕТ СН'!$F$26</f>
        <v>965.36116539999989</v>
      </c>
      <c r="N29" s="36">
        <f>SUMIFS(СВЦЭМ!$D$33:$D$776,СВЦЭМ!$A$33:$A$776,$A29,СВЦЭМ!$B$33:$B$776,N$11)+'СЕТ СН'!$F$14+СВЦЭМ!$D$10+'СЕТ СН'!$F$8*'СЕТ СН'!$F$9-'СЕТ СН'!$F$26</f>
        <v>1014.7243030799999</v>
      </c>
      <c r="O29" s="36">
        <f>SUMIFS(СВЦЭМ!$D$33:$D$776,СВЦЭМ!$A$33:$A$776,$A29,СВЦЭМ!$B$33:$B$776,O$11)+'СЕТ СН'!$F$14+СВЦЭМ!$D$10+'СЕТ СН'!$F$8*'СЕТ СН'!$F$9-'СЕТ СН'!$F$26</f>
        <v>1036.4118443899999</v>
      </c>
      <c r="P29" s="36">
        <f>SUMIFS(СВЦЭМ!$D$33:$D$776,СВЦЭМ!$A$33:$A$776,$A29,СВЦЭМ!$B$33:$B$776,P$11)+'СЕТ СН'!$F$14+СВЦЭМ!$D$10+'СЕТ СН'!$F$8*'СЕТ СН'!$F$9-'СЕТ СН'!$F$26</f>
        <v>1049.55272659</v>
      </c>
      <c r="Q29" s="36">
        <f>SUMIFS(СВЦЭМ!$D$33:$D$776,СВЦЭМ!$A$33:$A$776,$A29,СВЦЭМ!$B$33:$B$776,Q$11)+'СЕТ СН'!$F$14+СВЦЭМ!$D$10+'СЕТ СН'!$F$8*'СЕТ СН'!$F$9-'СЕТ СН'!$F$26</f>
        <v>1046.80313426</v>
      </c>
      <c r="R29" s="36">
        <f>SUMIFS(СВЦЭМ!$D$33:$D$776,СВЦЭМ!$A$33:$A$776,$A29,СВЦЭМ!$B$33:$B$776,R$11)+'СЕТ СН'!$F$14+СВЦЭМ!$D$10+'СЕТ СН'!$F$8*'СЕТ СН'!$F$9-'СЕТ СН'!$F$26</f>
        <v>1012.97906859</v>
      </c>
      <c r="S29" s="36">
        <f>SUMIFS(СВЦЭМ!$D$33:$D$776,СВЦЭМ!$A$33:$A$776,$A29,СВЦЭМ!$B$33:$B$776,S$11)+'СЕТ СН'!$F$14+СВЦЭМ!$D$10+'СЕТ СН'!$F$8*'СЕТ СН'!$F$9-'СЕТ СН'!$F$26</f>
        <v>974.64511814999992</v>
      </c>
      <c r="T29" s="36">
        <f>SUMIFS(СВЦЭМ!$D$33:$D$776,СВЦЭМ!$A$33:$A$776,$A29,СВЦЭМ!$B$33:$B$776,T$11)+'СЕТ СН'!$F$14+СВЦЭМ!$D$10+'СЕТ СН'!$F$8*'СЕТ СН'!$F$9-'СЕТ СН'!$F$26</f>
        <v>937.62066680999999</v>
      </c>
      <c r="U29" s="36">
        <f>SUMIFS(СВЦЭМ!$D$33:$D$776,СВЦЭМ!$A$33:$A$776,$A29,СВЦЭМ!$B$33:$B$776,U$11)+'СЕТ СН'!$F$14+СВЦЭМ!$D$10+'СЕТ СН'!$F$8*'СЕТ СН'!$F$9-'СЕТ СН'!$F$26</f>
        <v>924.50026189999994</v>
      </c>
      <c r="V29" s="36">
        <f>SUMIFS(СВЦЭМ!$D$33:$D$776,СВЦЭМ!$A$33:$A$776,$A29,СВЦЭМ!$B$33:$B$776,V$11)+'СЕТ СН'!$F$14+СВЦЭМ!$D$10+'СЕТ СН'!$F$8*'СЕТ СН'!$F$9-'СЕТ СН'!$F$26</f>
        <v>925.79942713999992</v>
      </c>
      <c r="W29" s="36">
        <f>SUMIFS(СВЦЭМ!$D$33:$D$776,СВЦЭМ!$A$33:$A$776,$A29,СВЦЭМ!$B$33:$B$776,W$11)+'СЕТ СН'!$F$14+СВЦЭМ!$D$10+'СЕТ СН'!$F$8*'СЕТ СН'!$F$9-'СЕТ СН'!$F$26</f>
        <v>935.69987475999994</v>
      </c>
      <c r="X29" s="36">
        <f>SUMIFS(СВЦЭМ!$D$33:$D$776,СВЦЭМ!$A$33:$A$776,$A29,СВЦЭМ!$B$33:$B$776,X$11)+'СЕТ СН'!$F$14+СВЦЭМ!$D$10+'СЕТ СН'!$F$8*'СЕТ СН'!$F$9-'СЕТ СН'!$F$26</f>
        <v>982.19978944999991</v>
      </c>
      <c r="Y29" s="36">
        <f>SUMIFS(СВЦЭМ!$D$33:$D$776,СВЦЭМ!$A$33:$A$776,$A29,СВЦЭМ!$B$33:$B$776,Y$11)+'СЕТ СН'!$F$14+СВЦЭМ!$D$10+'СЕТ СН'!$F$8*'СЕТ СН'!$F$9-'СЕТ СН'!$F$26</f>
        <v>1047.7238464100001</v>
      </c>
    </row>
    <row r="30" spans="1:25" ht="15.75" x14ac:dyDescent="0.2">
      <c r="A30" s="35">
        <f t="shared" si="0"/>
        <v>43543</v>
      </c>
      <c r="B30" s="36">
        <f>SUMIFS(СВЦЭМ!$D$33:$D$776,СВЦЭМ!$A$33:$A$776,$A30,СВЦЭМ!$B$33:$B$776,B$11)+'СЕТ СН'!$F$14+СВЦЭМ!$D$10+'СЕТ СН'!$F$8*'СЕТ СН'!$F$9-'СЕТ СН'!$F$26</f>
        <v>1043.1704061</v>
      </c>
      <c r="C30" s="36">
        <f>SUMIFS(СВЦЭМ!$D$33:$D$776,СВЦЭМ!$A$33:$A$776,$A30,СВЦЭМ!$B$33:$B$776,C$11)+'СЕТ СН'!$F$14+СВЦЭМ!$D$10+'СЕТ СН'!$F$8*'СЕТ СН'!$F$9-'СЕТ СН'!$F$26</f>
        <v>1071.97016607</v>
      </c>
      <c r="D30" s="36">
        <f>SUMIFS(СВЦЭМ!$D$33:$D$776,СВЦЭМ!$A$33:$A$776,$A30,СВЦЭМ!$B$33:$B$776,D$11)+'СЕТ СН'!$F$14+СВЦЭМ!$D$10+'СЕТ СН'!$F$8*'СЕТ СН'!$F$9-'СЕТ СН'!$F$26</f>
        <v>1099.1403926</v>
      </c>
      <c r="E30" s="36">
        <f>SUMIFS(СВЦЭМ!$D$33:$D$776,СВЦЭМ!$A$33:$A$776,$A30,СВЦЭМ!$B$33:$B$776,E$11)+'СЕТ СН'!$F$14+СВЦЭМ!$D$10+'СЕТ СН'!$F$8*'СЕТ СН'!$F$9-'СЕТ СН'!$F$26</f>
        <v>1108.2026626899999</v>
      </c>
      <c r="F30" s="36">
        <f>SUMIFS(СВЦЭМ!$D$33:$D$776,СВЦЭМ!$A$33:$A$776,$A30,СВЦЭМ!$B$33:$B$776,F$11)+'СЕТ СН'!$F$14+СВЦЭМ!$D$10+'СЕТ СН'!$F$8*'СЕТ СН'!$F$9-'СЕТ СН'!$F$26</f>
        <v>1121.1464003999999</v>
      </c>
      <c r="G30" s="36">
        <f>SUMIFS(СВЦЭМ!$D$33:$D$776,СВЦЭМ!$A$33:$A$776,$A30,СВЦЭМ!$B$33:$B$776,G$11)+'СЕТ СН'!$F$14+СВЦЭМ!$D$10+'СЕТ СН'!$F$8*'СЕТ СН'!$F$9-'СЕТ СН'!$F$26</f>
        <v>1102.3590665199999</v>
      </c>
      <c r="H30" s="36">
        <f>SUMIFS(СВЦЭМ!$D$33:$D$776,СВЦЭМ!$A$33:$A$776,$A30,СВЦЭМ!$B$33:$B$776,H$11)+'СЕТ СН'!$F$14+СВЦЭМ!$D$10+'СЕТ СН'!$F$8*'СЕТ СН'!$F$9-'СЕТ СН'!$F$26</f>
        <v>1036.51254709</v>
      </c>
      <c r="I30" s="36">
        <f>SUMIFS(СВЦЭМ!$D$33:$D$776,СВЦЭМ!$A$33:$A$776,$A30,СВЦЭМ!$B$33:$B$776,I$11)+'СЕТ СН'!$F$14+СВЦЭМ!$D$10+'СЕТ СН'!$F$8*'СЕТ СН'!$F$9-'СЕТ СН'!$F$26</f>
        <v>964.86842330999991</v>
      </c>
      <c r="J30" s="36">
        <f>SUMIFS(СВЦЭМ!$D$33:$D$776,СВЦЭМ!$A$33:$A$776,$A30,СВЦЭМ!$B$33:$B$776,J$11)+'СЕТ СН'!$F$14+СВЦЭМ!$D$10+'СЕТ СН'!$F$8*'СЕТ СН'!$F$9-'СЕТ СН'!$F$26</f>
        <v>925.9705573199999</v>
      </c>
      <c r="K30" s="36">
        <f>SUMIFS(СВЦЭМ!$D$33:$D$776,СВЦЭМ!$A$33:$A$776,$A30,СВЦЭМ!$B$33:$B$776,K$11)+'СЕТ СН'!$F$14+СВЦЭМ!$D$10+'СЕТ СН'!$F$8*'СЕТ СН'!$F$9-'СЕТ СН'!$F$26</f>
        <v>898.78713948999996</v>
      </c>
      <c r="L30" s="36">
        <f>SUMIFS(СВЦЭМ!$D$33:$D$776,СВЦЭМ!$A$33:$A$776,$A30,СВЦЭМ!$B$33:$B$776,L$11)+'СЕТ СН'!$F$14+СВЦЭМ!$D$10+'СЕТ СН'!$F$8*'СЕТ СН'!$F$9-'СЕТ СН'!$F$26</f>
        <v>901.93577691999997</v>
      </c>
      <c r="M30" s="36">
        <f>SUMIFS(СВЦЭМ!$D$33:$D$776,СВЦЭМ!$A$33:$A$776,$A30,СВЦЭМ!$B$33:$B$776,M$11)+'СЕТ СН'!$F$14+СВЦЭМ!$D$10+'СЕТ СН'!$F$8*'СЕТ СН'!$F$9-'СЕТ СН'!$F$26</f>
        <v>929.57175057999996</v>
      </c>
      <c r="N30" s="36">
        <f>SUMIFS(СВЦЭМ!$D$33:$D$776,СВЦЭМ!$A$33:$A$776,$A30,СВЦЭМ!$B$33:$B$776,N$11)+'СЕТ СН'!$F$14+СВЦЭМ!$D$10+'СЕТ СН'!$F$8*'СЕТ СН'!$F$9-'СЕТ СН'!$F$26</f>
        <v>1000.8805590999999</v>
      </c>
      <c r="O30" s="36">
        <f>SUMIFS(СВЦЭМ!$D$33:$D$776,СВЦЭМ!$A$33:$A$776,$A30,СВЦЭМ!$B$33:$B$776,O$11)+'СЕТ СН'!$F$14+СВЦЭМ!$D$10+'СЕТ СН'!$F$8*'СЕТ СН'!$F$9-'СЕТ СН'!$F$26</f>
        <v>1038.66470486</v>
      </c>
      <c r="P30" s="36">
        <f>SUMIFS(СВЦЭМ!$D$33:$D$776,СВЦЭМ!$A$33:$A$776,$A30,СВЦЭМ!$B$33:$B$776,P$11)+'СЕТ СН'!$F$14+СВЦЭМ!$D$10+'СЕТ СН'!$F$8*'СЕТ СН'!$F$9-'СЕТ СН'!$F$26</f>
        <v>1052.55682645</v>
      </c>
      <c r="Q30" s="36">
        <f>SUMIFS(СВЦЭМ!$D$33:$D$776,СВЦЭМ!$A$33:$A$776,$A30,СВЦЭМ!$B$33:$B$776,Q$11)+'СЕТ СН'!$F$14+СВЦЭМ!$D$10+'СЕТ СН'!$F$8*'СЕТ СН'!$F$9-'СЕТ СН'!$F$26</f>
        <v>1060.1309005200001</v>
      </c>
      <c r="R30" s="36">
        <f>SUMIFS(СВЦЭМ!$D$33:$D$776,СВЦЭМ!$A$33:$A$776,$A30,СВЦЭМ!$B$33:$B$776,R$11)+'СЕТ СН'!$F$14+СВЦЭМ!$D$10+'СЕТ СН'!$F$8*'СЕТ СН'!$F$9-'СЕТ СН'!$F$26</f>
        <v>1025.6562894799999</v>
      </c>
      <c r="S30" s="36">
        <f>SUMIFS(СВЦЭМ!$D$33:$D$776,СВЦЭМ!$A$33:$A$776,$A30,СВЦЭМ!$B$33:$B$776,S$11)+'СЕТ СН'!$F$14+СВЦЭМ!$D$10+'СЕТ СН'!$F$8*'СЕТ СН'!$F$9-'СЕТ СН'!$F$26</f>
        <v>978.65137291999997</v>
      </c>
      <c r="T30" s="36">
        <f>SUMIFS(СВЦЭМ!$D$33:$D$776,СВЦЭМ!$A$33:$A$776,$A30,СВЦЭМ!$B$33:$B$776,T$11)+'СЕТ СН'!$F$14+СВЦЭМ!$D$10+'СЕТ СН'!$F$8*'СЕТ СН'!$F$9-'СЕТ СН'!$F$26</f>
        <v>954.52943435999998</v>
      </c>
      <c r="U30" s="36">
        <f>SUMIFS(СВЦЭМ!$D$33:$D$776,СВЦЭМ!$A$33:$A$776,$A30,СВЦЭМ!$B$33:$B$776,U$11)+'СЕТ СН'!$F$14+СВЦЭМ!$D$10+'СЕТ СН'!$F$8*'СЕТ СН'!$F$9-'СЕТ СН'!$F$26</f>
        <v>922.32703257999992</v>
      </c>
      <c r="V30" s="36">
        <f>SUMIFS(СВЦЭМ!$D$33:$D$776,СВЦЭМ!$A$33:$A$776,$A30,СВЦЭМ!$B$33:$B$776,V$11)+'СЕТ СН'!$F$14+СВЦЭМ!$D$10+'СЕТ СН'!$F$8*'СЕТ СН'!$F$9-'СЕТ СН'!$F$26</f>
        <v>911.81925713999999</v>
      </c>
      <c r="W30" s="36">
        <f>SUMIFS(СВЦЭМ!$D$33:$D$776,СВЦЭМ!$A$33:$A$776,$A30,СВЦЭМ!$B$33:$B$776,W$11)+'СЕТ СН'!$F$14+СВЦЭМ!$D$10+'СЕТ СН'!$F$8*'СЕТ СН'!$F$9-'СЕТ СН'!$F$26</f>
        <v>926.66973375999999</v>
      </c>
      <c r="X30" s="36">
        <f>SUMIFS(СВЦЭМ!$D$33:$D$776,СВЦЭМ!$A$33:$A$776,$A30,СВЦЭМ!$B$33:$B$776,X$11)+'СЕТ СН'!$F$14+СВЦЭМ!$D$10+'СЕТ СН'!$F$8*'СЕТ СН'!$F$9-'СЕТ СН'!$F$26</f>
        <v>993.77263561999996</v>
      </c>
      <c r="Y30" s="36">
        <f>SUMIFS(СВЦЭМ!$D$33:$D$776,СВЦЭМ!$A$33:$A$776,$A30,СВЦЭМ!$B$33:$B$776,Y$11)+'СЕТ СН'!$F$14+СВЦЭМ!$D$10+'СЕТ СН'!$F$8*'СЕТ СН'!$F$9-'СЕТ СН'!$F$26</f>
        <v>1053.15502107</v>
      </c>
    </row>
    <row r="31" spans="1:25" ht="15.75" x14ac:dyDescent="0.2">
      <c r="A31" s="35">
        <f t="shared" si="0"/>
        <v>43544</v>
      </c>
      <c r="B31" s="36">
        <f>SUMIFS(СВЦЭМ!$D$33:$D$776,СВЦЭМ!$A$33:$A$776,$A31,СВЦЭМ!$B$33:$B$776,B$11)+'СЕТ СН'!$F$14+СВЦЭМ!$D$10+'СЕТ СН'!$F$8*'СЕТ СН'!$F$9-'СЕТ СН'!$F$26</f>
        <v>1066.6259069099999</v>
      </c>
      <c r="C31" s="36">
        <f>SUMIFS(СВЦЭМ!$D$33:$D$776,СВЦЭМ!$A$33:$A$776,$A31,СВЦЭМ!$B$33:$B$776,C$11)+'СЕТ СН'!$F$14+СВЦЭМ!$D$10+'СЕТ СН'!$F$8*'СЕТ СН'!$F$9-'СЕТ СН'!$F$26</f>
        <v>1098.67218572</v>
      </c>
      <c r="D31" s="36">
        <f>SUMIFS(СВЦЭМ!$D$33:$D$776,СВЦЭМ!$A$33:$A$776,$A31,СВЦЭМ!$B$33:$B$776,D$11)+'СЕТ СН'!$F$14+СВЦЭМ!$D$10+'СЕТ СН'!$F$8*'СЕТ СН'!$F$9-'СЕТ СН'!$F$26</f>
        <v>1083.7122105599999</v>
      </c>
      <c r="E31" s="36">
        <f>SUMIFS(СВЦЭМ!$D$33:$D$776,СВЦЭМ!$A$33:$A$776,$A31,СВЦЭМ!$B$33:$B$776,E$11)+'СЕТ СН'!$F$14+СВЦЭМ!$D$10+'СЕТ СН'!$F$8*'СЕТ СН'!$F$9-'СЕТ СН'!$F$26</f>
        <v>1085.7636481300001</v>
      </c>
      <c r="F31" s="36">
        <f>SUMIFS(СВЦЭМ!$D$33:$D$776,СВЦЭМ!$A$33:$A$776,$A31,СВЦЭМ!$B$33:$B$776,F$11)+'СЕТ СН'!$F$14+СВЦЭМ!$D$10+'СЕТ СН'!$F$8*'СЕТ СН'!$F$9-'СЕТ СН'!$F$26</f>
        <v>1089.0413349800001</v>
      </c>
      <c r="G31" s="36">
        <f>SUMIFS(СВЦЭМ!$D$33:$D$776,СВЦЭМ!$A$33:$A$776,$A31,СВЦЭМ!$B$33:$B$776,G$11)+'СЕТ СН'!$F$14+СВЦЭМ!$D$10+'СЕТ СН'!$F$8*'СЕТ СН'!$F$9-'СЕТ СН'!$F$26</f>
        <v>1075.4194288599999</v>
      </c>
      <c r="H31" s="36">
        <f>SUMIFS(СВЦЭМ!$D$33:$D$776,СВЦЭМ!$A$33:$A$776,$A31,СВЦЭМ!$B$33:$B$776,H$11)+'СЕТ СН'!$F$14+СВЦЭМ!$D$10+'СЕТ СН'!$F$8*'СЕТ СН'!$F$9-'СЕТ СН'!$F$26</f>
        <v>1031.9058722899999</v>
      </c>
      <c r="I31" s="36">
        <f>SUMIFS(СВЦЭМ!$D$33:$D$776,СВЦЭМ!$A$33:$A$776,$A31,СВЦЭМ!$B$33:$B$776,I$11)+'СЕТ СН'!$F$14+СВЦЭМ!$D$10+'СЕТ СН'!$F$8*'СЕТ СН'!$F$9-'СЕТ СН'!$F$26</f>
        <v>1004.5624083099999</v>
      </c>
      <c r="J31" s="36">
        <f>SUMIFS(СВЦЭМ!$D$33:$D$776,СВЦЭМ!$A$33:$A$776,$A31,СВЦЭМ!$B$33:$B$776,J$11)+'СЕТ СН'!$F$14+СВЦЭМ!$D$10+'СЕТ СН'!$F$8*'СЕТ СН'!$F$9-'СЕТ СН'!$F$26</f>
        <v>952.77507790999994</v>
      </c>
      <c r="K31" s="36">
        <f>SUMIFS(СВЦЭМ!$D$33:$D$776,СВЦЭМ!$A$33:$A$776,$A31,СВЦЭМ!$B$33:$B$776,K$11)+'СЕТ СН'!$F$14+СВЦЭМ!$D$10+'СЕТ СН'!$F$8*'СЕТ СН'!$F$9-'СЕТ СН'!$F$26</f>
        <v>928.10730942999999</v>
      </c>
      <c r="L31" s="36">
        <f>SUMIFS(СВЦЭМ!$D$33:$D$776,СВЦЭМ!$A$33:$A$776,$A31,СВЦЭМ!$B$33:$B$776,L$11)+'СЕТ СН'!$F$14+СВЦЭМ!$D$10+'СЕТ СН'!$F$8*'СЕТ СН'!$F$9-'СЕТ СН'!$F$26</f>
        <v>925.07090552</v>
      </c>
      <c r="M31" s="36">
        <f>SUMIFS(СВЦЭМ!$D$33:$D$776,СВЦЭМ!$A$33:$A$776,$A31,СВЦЭМ!$B$33:$B$776,M$11)+'СЕТ СН'!$F$14+СВЦЭМ!$D$10+'СЕТ СН'!$F$8*'СЕТ СН'!$F$9-'СЕТ СН'!$F$26</f>
        <v>948.88641846999997</v>
      </c>
      <c r="N31" s="36">
        <f>SUMIFS(СВЦЭМ!$D$33:$D$776,СВЦЭМ!$A$33:$A$776,$A31,СВЦЭМ!$B$33:$B$776,N$11)+'СЕТ СН'!$F$14+СВЦЭМ!$D$10+'СЕТ СН'!$F$8*'СЕТ СН'!$F$9-'СЕТ СН'!$F$26</f>
        <v>983.98080560999995</v>
      </c>
      <c r="O31" s="36">
        <f>SUMIFS(СВЦЭМ!$D$33:$D$776,СВЦЭМ!$A$33:$A$776,$A31,СВЦЭМ!$B$33:$B$776,O$11)+'СЕТ СН'!$F$14+СВЦЭМ!$D$10+'СЕТ СН'!$F$8*'СЕТ СН'!$F$9-'СЕТ СН'!$F$26</f>
        <v>995.77482380999993</v>
      </c>
      <c r="P31" s="36">
        <f>SUMIFS(СВЦЭМ!$D$33:$D$776,СВЦЭМ!$A$33:$A$776,$A31,СВЦЭМ!$B$33:$B$776,P$11)+'СЕТ СН'!$F$14+СВЦЭМ!$D$10+'СЕТ СН'!$F$8*'СЕТ СН'!$F$9-'СЕТ СН'!$F$26</f>
        <v>1010.1647023199999</v>
      </c>
      <c r="Q31" s="36">
        <f>SUMIFS(СВЦЭМ!$D$33:$D$776,СВЦЭМ!$A$33:$A$776,$A31,СВЦЭМ!$B$33:$B$776,Q$11)+'СЕТ СН'!$F$14+СВЦЭМ!$D$10+'СЕТ СН'!$F$8*'СЕТ СН'!$F$9-'СЕТ СН'!$F$26</f>
        <v>1004.25248082</v>
      </c>
      <c r="R31" s="36">
        <f>SUMIFS(СВЦЭМ!$D$33:$D$776,СВЦЭМ!$A$33:$A$776,$A31,СВЦЭМ!$B$33:$B$776,R$11)+'СЕТ СН'!$F$14+СВЦЭМ!$D$10+'СЕТ СН'!$F$8*'СЕТ СН'!$F$9-'СЕТ СН'!$F$26</f>
        <v>976.61277238999992</v>
      </c>
      <c r="S31" s="36">
        <f>SUMIFS(СВЦЭМ!$D$33:$D$776,СВЦЭМ!$A$33:$A$776,$A31,СВЦЭМ!$B$33:$B$776,S$11)+'СЕТ СН'!$F$14+СВЦЭМ!$D$10+'СЕТ СН'!$F$8*'СЕТ СН'!$F$9-'СЕТ СН'!$F$26</f>
        <v>933.52157133999992</v>
      </c>
      <c r="T31" s="36">
        <f>SUMIFS(СВЦЭМ!$D$33:$D$776,СВЦЭМ!$A$33:$A$776,$A31,СВЦЭМ!$B$33:$B$776,T$11)+'СЕТ СН'!$F$14+СВЦЭМ!$D$10+'СЕТ СН'!$F$8*'СЕТ СН'!$F$9-'СЕТ СН'!$F$26</f>
        <v>920.65101862999995</v>
      </c>
      <c r="U31" s="36">
        <f>SUMIFS(СВЦЭМ!$D$33:$D$776,СВЦЭМ!$A$33:$A$776,$A31,СВЦЭМ!$B$33:$B$776,U$11)+'СЕТ СН'!$F$14+СВЦЭМ!$D$10+'СЕТ СН'!$F$8*'СЕТ СН'!$F$9-'СЕТ СН'!$F$26</f>
        <v>891.31436527999995</v>
      </c>
      <c r="V31" s="36">
        <f>SUMIFS(СВЦЭМ!$D$33:$D$776,СВЦЭМ!$A$33:$A$776,$A31,СВЦЭМ!$B$33:$B$776,V$11)+'СЕТ СН'!$F$14+СВЦЭМ!$D$10+'СЕТ СН'!$F$8*'СЕТ СН'!$F$9-'СЕТ СН'!$F$26</f>
        <v>882.40134936999993</v>
      </c>
      <c r="W31" s="36">
        <f>SUMIFS(СВЦЭМ!$D$33:$D$776,СВЦЭМ!$A$33:$A$776,$A31,СВЦЭМ!$B$33:$B$776,W$11)+'СЕТ СН'!$F$14+СВЦЭМ!$D$10+'СЕТ СН'!$F$8*'СЕТ СН'!$F$9-'СЕТ СН'!$F$26</f>
        <v>879.05968566999991</v>
      </c>
      <c r="X31" s="36">
        <f>SUMIFS(СВЦЭМ!$D$33:$D$776,СВЦЭМ!$A$33:$A$776,$A31,СВЦЭМ!$B$33:$B$776,X$11)+'СЕТ СН'!$F$14+СВЦЭМ!$D$10+'СЕТ СН'!$F$8*'СЕТ СН'!$F$9-'СЕТ СН'!$F$26</f>
        <v>916.39644684999996</v>
      </c>
      <c r="Y31" s="36">
        <f>SUMIFS(СВЦЭМ!$D$33:$D$776,СВЦЭМ!$A$33:$A$776,$A31,СВЦЭМ!$B$33:$B$776,Y$11)+'СЕТ СН'!$F$14+СВЦЭМ!$D$10+'СЕТ СН'!$F$8*'СЕТ СН'!$F$9-'СЕТ СН'!$F$26</f>
        <v>971.26259868999989</v>
      </c>
    </row>
    <row r="32" spans="1:25" ht="15.75" x14ac:dyDescent="0.2">
      <c r="A32" s="35">
        <f t="shared" si="0"/>
        <v>43545</v>
      </c>
      <c r="B32" s="36">
        <f>SUMIFS(СВЦЭМ!$D$33:$D$776,СВЦЭМ!$A$33:$A$776,$A32,СВЦЭМ!$B$33:$B$776,B$11)+'СЕТ СН'!$F$14+СВЦЭМ!$D$10+'СЕТ СН'!$F$8*'СЕТ СН'!$F$9-'СЕТ СН'!$F$26</f>
        <v>1021.6100768499999</v>
      </c>
      <c r="C32" s="36">
        <f>SUMIFS(СВЦЭМ!$D$33:$D$776,СВЦЭМ!$A$33:$A$776,$A32,СВЦЭМ!$B$33:$B$776,C$11)+'СЕТ СН'!$F$14+СВЦЭМ!$D$10+'СЕТ СН'!$F$8*'СЕТ СН'!$F$9-'СЕТ СН'!$F$26</f>
        <v>1063.2537798999999</v>
      </c>
      <c r="D32" s="36">
        <f>SUMIFS(СВЦЭМ!$D$33:$D$776,СВЦЭМ!$A$33:$A$776,$A32,СВЦЭМ!$B$33:$B$776,D$11)+'СЕТ СН'!$F$14+СВЦЭМ!$D$10+'СЕТ СН'!$F$8*'СЕТ СН'!$F$9-'СЕТ СН'!$F$26</f>
        <v>1086.9732993299999</v>
      </c>
      <c r="E32" s="36">
        <f>SUMIFS(СВЦЭМ!$D$33:$D$776,СВЦЭМ!$A$33:$A$776,$A32,СВЦЭМ!$B$33:$B$776,E$11)+'СЕТ СН'!$F$14+СВЦЭМ!$D$10+'СЕТ СН'!$F$8*'СЕТ СН'!$F$9-'СЕТ СН'!$F$26</f>
        <v>1095.8316389300001</v>
      </c>
      <c r="F32" s="36">
        <f>SUMIFS(СВЦЭМ!$D$33:$D$776,СВЦЭМ!$A$33:$A$776,$A32,СВЦЭМ!$B$33:$B$776,F$11)+'СЕТ СН'!$F$14+СВЦЭМ!$D$10+'СЕТ СН'!$F$8*'СЕТ СН'!$F$9-'СЕТ СН'!$F$26</f>
        <v>1106.9987953299999</v>
      </c>
      <c r="G32" s="36">
        <f>SUMIFS(СВЦЭМ!$D$33:$D$776,СВЦЭМ!$A$33:$A$776,$A32,СВЦЭМ!$B$33:$B$776,G$11)+'СЕТ СН'!$F$14+СВЦЭМ!$D$10+'СЕТ СН'!$F$8*'СЕТ СН'!$F$9-'СЕТ СН'!$F$26</f>
        <v>1073.13417508</v>
      </c>
      <c r="H32" s="36">
        <f>SUMIFS(СВЦЭМ!$D$33:$D$776,СВЦЭМ!$A$33:$A$776,$A32,СВЦЭМ!$B$33:$B$776,H$11)+'СЕТ СН'!$F$14+СВЦЭМ!$D$10+'СЕТ СН'!$F$8*'СЕТ СН'!$F$9-'СЕТ СН'!$F$26</f>
        <v>1017.0746222299999</v>
      </c>
      <c r="I32" s="36">
        <f>SUMIFS(СВЦЭМ!$D$33:$D$776,СВЦЭМ!$A$33:$A$776,$A32,СВЦЭМ!$B$33:$B$776,I$11)+'СЕТ СН'!$F$14+СВЦЭМ!$D$10+'СЕТ СН'!$F$8*'СЕТ СН'!$F$9-'СЕТ СН'!$F$26</f>
        <v>957.33746514999996</v>
      </c>
      <c r="J32" s="36">
        <f>SUMIFS(СВЦЭМ!$D$33:$D$776,СВЦЭМ!$A$33:$A$776,$A32,СВЦЭМ!$B$33:$B$776,J$11)+'СЕТ СН'!$F$14+СВЦЭМ!$D$10+'СЕТ СН'!$F$8*'СЕТ СН'!$F$9-'СЕТ СН'!$F$26</f>
        <v>910.06037013999992</v>
      </c>
      <c r="K32" s="36">
        <f>SUMIFS(СВЦЭМ!$D$33:$D$776,СВЦЭМ!$A$33:$A$776,$A32,СВЦЭМ!$B$33:$B$776,K$11)+'СЕТ СН'!$F$14+СВЦЭМ!$D$10+'СЕТ СН'!$F$8*'СЕТ СН'!$F$9-'СЕТ СН'!$F$26</f>
        <v>902.16217105999999</v>
      </c>
      <c r="L32" s="36">
        <f>SUMIFS(СВЦЭМ!$D$33:$D$776,СВЦЭМ!$A$33:$A$776,$A32,СВЦЭМ!$B$33:$B$776,L$11)+'СЕТ СН'!$F$14+СВЦЭМ!$D$10+'СЕТ СН'!$F$8*'СЕТ СН'!$F$9-'СЕТ СН'!$F$26</f>
        <v>927.46866226999998</v>
      </c>
      <c r="M32" s="36">
        <f>SUMIFS(СВЦЭМ!$D$33:$D$776,СВЦЭМ!$A$33:$A$776,$A32,СВЦЭМ!$B$33:$B$776,M$11)+'СЕТ СН'!$F$14+СВЦЭМ!$D$10+'СЕТ СН'!$F$8*'СЕТ СН'!$F$9-'СЕТ СН'!$F$26</f>
        <v>972.75952804999997</v>
      </c>
      <c r="N32" s="36">
        <f>SUMIFS(СВЦЭМ!$D$33:$D$776,СВЦЭМ!$A$33:$A$776,$A32,СВЦЭМ!$B$33:$B$776,N$11)+'СЕТ СН'!$F$14+СВЦЭМ!$D$10+'СЕТ СН'!$F$8*'СЕТ СН'!$F$9-'СЕТ СН'!$F$26</f>
        <v>1015.7727628399999</v>
      </c>
      <c r="O32" s="36">
        <f>SUMIFS(СВЦЭМ!$D$33:$D$776,СВЦЭМ!$A$33:$A$776,$A32,СВЦЭМ!$B$33:$B$776,O$11)+'СЕТ СН'!$F$14+СВЦЭМ!$D$10+'СЕТ СН'!$F$8*'СЕТ СН'!$F$9-'СЕТ СН'!$F$26</f>
        <v>1036.54981838</v>
      </c>
      <c r="P32" s="36">
        <f>SUMIFS(СВЦЭМ!$D$33:$D$776,СВЦЭМ!$A$33:$A$776,$A32,СВЦЭМ!$B$33:$B$776,P$11)+'СЕТ СН'!$F$14+СВЦЭМ!$D$10+'СЕТ СН'!$F$8*'СЕТ СН'!$F$9-'СЕТ СН'!$F$26</f>
        <v>1047.9260913000001</v>
      </c>
      <c r="Q32" s="36">
        <f>SUMIFS(СВЦЭМ!$D$33:$D$776,СВЦЭМ!$A$33:$A$776,$A32,СВЦЭМ!$B$33:$B$776,Q$11)+'СЕТ СН'!$F$14+СВЦЭМ!$D$10+'СЕТ СН'!$F$8*'СЕТ СН'!$F$9-'СЕТ СН'!$F$26</f>
        <v>1042.9137857999999</v>
      </c>
      <c r="R32" s="36">
        <f>SUMIFS(СВЦЭМ!$D$33:$D$776,СВЦЭМ!$A$33:$A$776,$A32,СВЦЭМ!$B$33:$B$776,R$11)+'СЕТ СН'!$F$14+СВЦЭМ!$D$10+'СЕТ СН'!$F$8*'СЕТ СН'!$F$9-'СЕТ СН'!$F$26</f>
        <v>1015.13723595</v>
      </c>
      <c r="S32" s="36">
        <f>SUMIFS(СВЦЭМ!$D$33:$D$776,СВЦЭМ!$A$33:$A$776,$A32,СВЦЭМ!$B$33:$B$776,S$11)+'СЕТ СН'!$F$14+СВЦЭМ!$D$10+'СЕТ СН'!$F$8*'СЕТ СН'!$F$9-'СЕТ СН'!$F$26</f>
        <v>966.76455769999995</v>
      </c>
      <c r="T32" s="36">
        <f>SUMIFS(СВЦЭМ!$D$33:$D$776,СВЦЭМ!$A$33:$A$776,$A32,СВЦЭМ!$B$33:$B$776,T$11)+'СЕТ СН'!$F$14+СВЦЭМ!$D$10+'СЕТ СН'!$F$8*'СЕТ СН'!$F$9-'СЕТ СН'!$F$26</f>
        <v>915.65170349999994</v>
      </c>
      <c r="U32" s="36">
        <f>SUMIFS(СВЦЭМ!$D$33:$D$776,СВЦЭМ!$A$33:$A$776,$A32,СВЦЭМ!$B$33:$B$776,U$11)+'СЕТ СН'!$F$14+СВЦЭМ!$D$10+'СЕТ СН'!$F$8*'СЕТ СН'!$F$9-'СЕТ СН'!$F$26</f>
        <v>884.64585349999993</v>
      </c>
      <c r="V32" s="36">
        <f>SUMIFS(СВЦЭМ!$D$33:$D$776,СВЦЭМ!$A$33:$A$776,$A32,СВЦЭМ!$B$33:$B$776,V$11)+'СЕТ СН'!$F$14+СВЦЭМ!$D$10+'СЕТ СН'!$F$8*'СЕТ СН'!$F$9-'СЕТ СН'!$F$26</f>
        <v>888.87881107999999</v>
      </c>
      <c r="W32" s="36">
        <f>SUMIFS(СВЦЭМ!$D$33:$D$776,СВЦЭМ!$A$33:$A$776,$A32,СВЦЭМ!$B$33:$B$776,W$11)+'СЕТ СН'!$F$14+СВЦЭМ!$D$10+'СЕТ СН'!$F$8*'СЕТ СН'!$F$9-'СЕТ СН'!$F$26</f>
        <v>900.39953593999996</v>
      </c>
      <c r="X32" s="36">
        <f>SUMIFS(СВЦЭМ!$D$33:$D$776,СВЦЭМ!$A$33:$A$776,$A32,СВЦЭМ!$B$33:$B$776,X$11)+'СЕТ СН'!$F$14+СВЦЭМ!$D$10+'СЕТ СН'!$F$8*'СЕТ СН'!$F$9-'СЕТ СН'!$F$26</f>
        <v>968.29390744999989</v>
      </c>
      <c r="Y32" s="36">
        <f>SUMIFS(СВЦЭМ!$D$33:$D$776,СВЦЭМ!$A$33:$A$776,$A32,СВЦЭМ!$B$33:$B$776,Y$11)+'СЕТ СН'!$F$14+СВЦЭМ!$D$10+'СЕТ СН'!$F$8*'СЕТ СН'!$F$9-'СЕТ СН'!$F$26</f>
        <v>1029.82910154</v>
      </c>
    </row>
    <row r="33" spans="1:27" ht="15.75" x14ac:dyDescent="0.2">
      <c r="A33" s="35">
        <f t="shared" si="0"/>
        <v>43546</v>
      </c>
      <c r="B33" s="36">
        <f>SUMIFS(СВЦЭМ!$D$33:$D$776,СВЦЭМ!$A$33:$A$776,$A33,СВЦЭМ!$B$33:$B$776,B$11)+'СЕТ СН'!$F$14+СВЦЭМ!$D$10+'СЕТ СН'!$F$8*'СЕТ СН'!$F$9-'СЕТ СН'!$F$26</f>
        <v>1049.77309343</v>
      </c>
      <c r="C33" s="36">
        <f>SUMIFS(СВЦЭМ!$D$33:$D$776,СВЦЭМ!$A$33:$A$776,$A33,СВЦЭМ!$B$33:$B$776,C$11)+'СЕТ СН'!$F$14+СВЦЭМ!$D$10+'СЕТ СН'!$F$8*'СЕТ СН'!$F$9-'СЕТ СН'!$F$26</f>
        <v>1107.09061023</v>
      </c>
      <c r="D33" s="36">
        <f>SUMIFS(СВЦЭМ!$D$33:$D$776,СВЦЭМ!$A$33:$A$776,$A33,СВЦЭМ!$B$33:$B$776,D$11)+'СЕТ СН'!$F$14+СВЦЭМ!$D$10+'СЕТ СН'!$F$8*'СЕТ СН'!$F$9-'СЕТ СН'!$F$26</f>
        <v>1102.8796241</v>
      </c>
      <c r="E33" s="36">
        <f>SUMIFS(СВЦЭМ!$D$33:$D$776,СВЦЭМ!$A$33:$A$776,$A33,СВЦЭМ!$B$33:$B$776,E$11)+'СЕТ СН'!$F$14+СВЦЭМ!$D$10+'СЕТ СН'!$F$8*'СЕТ СН'!$F$9-'СЕТ СН'!$F$26</f>
        <v>1105.7781792200001</v>
      </c>
      <c r="F33" s="36">
        <f>SUMIFS(СВЦЭМ!$D$33:$D$776,СВЦЭМ!$A$33:$A$776,$A33,СВЦЭМ!$B$33:$B$776,F$11)+'СЕТ СН'!$F$14+СВЦЭМ!$D$10+'СЕТ СН'!$F$8*'СЕТ СН'!$F$9-'СЕТ СН'!$F$26</f>
        <v>1111.99407309</v>
      </c>
      <c r="G33" s="36">
        <f>SUMIFS(СВЦЭМ!$D$33:$D$776,СВЦЭМ!$A$33:$A$776,$A33,СВЦЭМ!$B$33:$B$776,G$11)+'СЕТ СН'!$F$14+СВЦЭМ!$D$10+'СЕТ СН'!$F$8*'СЕТ СН'!$F$9-'СЕТ СН'!$F$26</f>
        <v>1102.15346159</v>
      </c>
      <c r="H33" s="36">
        <f>SUMIFS(СВЦЭМ!$D$33:$D$776,СВЦЭМ!$A$33:$A$776,$A33,СВЦЭМ!$B$33:$B$776,H$11)+'СЕТ СН'!$F$14+СВЦЭМ!$D$10+'СЕТ СН'!$F$8*'СЕТ СН'!$F$9-'СЕТ СН'!$F$26</f>
        <v>1042.0478963099999</v>
      </c>
      <c r="I33" s="36">
        <f>SUMIFS(СВЦЭМ!$D$33:$D$776,СВЦЭМ!$A$33:$A$776,$A33,СВЦЭМ!$B$33:$B$776,I$11)+'СЕТ СН'!$F$14+СВЦЭМ!$D$10+'СЕТ СН'!$F$8*'СЕТ СН'!$F$9-'СЕТ СН'!$F$26</f>
        <v>997.5879229599999</v>
      </c>
      <c r="J33" s="36">
        <f>SUMIFS(СВЦЭМ!$D$33:$D$776,СВЦЭМ!$A$33:$A$776,$A33,СВЦЭМ!$B$33:$B$776,J$11)+'СЕТ СН'!$F$14+СВЦЭМ!$D$10+'СЕТ СН'!$F$8*'СЕТ СН'!$F$9-'СЕТ СН'!$F$26</f>
        <v>965.8465620799999</v>
      </c>
      <c r="K33" s="36">
        <f>SUMIFS(СВЦЭМ!$D$33:$D$776,СВЦЭМ!$A$33:$A$776,$A33,СВЦЭМ!$B$33:$B$776,K$11)+'СЕТ СН'!$F$14+СВЦЭМ!$D$10+'СЕТ СН'!$F$8*'СЕТ СН'!$F$9-'СЕТ СН'!$F$26</f>
        <v>946.46225719999995</v>
      </c>
      <c r="L33" s="36">
        <f>SUMIFS(СВЦЭМ!$D$33:$D$776,СВЦЭМ!$A$33:$A$776,$A33,СВЦЭМ!$B$33:$B$776,L$11)+'СЕТ СН'!$F$14+СВЦЭМ!$D$10+'СЕТ СН'!$F$8*'СЕТ СН'!$F$9-'СЕТ СН'!$F$26</f>
        <v>951.02494983999998</v>
      </c>
      <c r="M33" s="36">
        <f>SUMIFS(СВЦЭМ!$D$33:$D$776,СВЦЭМ!$A$33:$A$776,$A33,СВЦЭМ!$B$33:$B$776,M$11)+'СЕТ СН'!$F$14+СВЦЭМ!$D$10+'СЕТ СН'!$F$8*'СЕТ СН'!$F$9-'СЕТ СН'!$F$26</f>
        <v>971.47869408999998</v>
      </c>
      <c r="N33" s="36">
        <f>SUMIFS(СВЦЭМ!$D$33:$D$776,СВЦЭМ!$A$33:$A$776,$A33,СВЦЭМ!$B$33:$B$776,N$11)+'СЕТ СН'!$F$14+СВЦЭМ!$D$10+'СЕТ СН'!$F$8*'СЕТ СН'!$F$9-'СЕТ СН'!$F$26</f>
        <v>983.87489354999991</v>
      </c>
      <c r="O33" s="36">
        <f>SUMIFS(СВЦЭМ!$D$33:$D$776,СВЦЭМ!$A$33:$A$776,$A33,СВЦЭМ!$B$33:$B$776,O$11)+'СЕТ СН'!$F$14+СВЦЭМ!$D$10+'СЕТ СН'!$F$8*'СЕТ СН'!$F$9-'СЕТ СН'!$F$26</f>
        <v>980.56706567999993</v>
      </c>
      <c r="P33" s="36">
        <f>SUMIFS(СВЦЭМ!$D$33:$D$776,СВЦЭМ!$A$33:$A$776,$A33,СВЦЭМ!$B$33:$B$776,P$11)+'СЕТ СН'!$F$14+СВЦЭМ!$D$10+'СЕТ СН'!$F$8*'СЕТ СН'!$F$9-'СЕТ СН'!$F$26</f>
        <v>987.61957343999995</v>
      </c>
      <c r="Q33" s="36">
        <f>SUMIFS(СВЦЭМ!$D$33:$D$776,СВЦЭМ!$A$33:$A$776,$A33,СВЦЭМ!$B$33:$B$776,Q$11)+'СЕТ СН'!$F$14+СВЦЭМ!$D$10+'СЕТ СН'!$F$8*'СЕТ СН'!$F$9-'СЕТ СН'!$F$26</f>
        <v>988.87763797999992</v>
      </c>
      <c r="R33" s="36">
        <f>SUMIFS(СВЦЭМ!$D$33:$D$776,СВЦЭМ!$A$33:$A$776,$A33,СВЦЭМ!$B$33:$B$776,R$11)+'СЕТ СН'!$F$14+СВЦЭМ!$D$10+'СЕТ СН'!$F$8*'СЕТ СН'!$F$9-'СЕТ СН'!$F$26</f>
        <v>979.63584794999997</v>
      </c>
      <c r="S33" s="36">
        <f>SUMIFS(СВЦЭМ!$D$33:$D$776,СВЦЭМ!$A$33:$A$776,$A33,СВЦЭМ!$B$33:$B$776,S$11)+'СЕТ СН'!$F$14+СВЦЭМ!$D$10+'СЕТ СН'!$F$8*'СЕТ СН'!$F$9-'СЕТ СН'!$F$26</f>
        <v>938.57607084999995</v>
      </c>
      <c r="T33" s="36">
        <f>SUMIFS(СВЦЭМ!$D$33:$D$776,СВЦЭМ!$A$33:$A$776,$A33,СВЦЭМ!$B$33:$B$776,T$11)+'СЕТ СН'!$F$14+СВЦЭМ!$D$10+'СЕТ СН'!$F$8*'СЕТ СН'!$F$9-'СЕТ СН'!$F$26</f>
        <v>915.05967051999994</v>
      </c>
      <c r="U33" s="36">
        <f>SUMIFS(СВЦЭМ!$D$33:$D$776,СВЦЭМ!$A$33:$A$776,$A33,СВЦЭМ!$B$33:$B$776,U$11)+'СЕТ СН'!$F$14+СВЦЭМ!$D$10+'СЕТ СН'!$F$8*'СЕТ СН'!$F$9-'СЕТ СН'!$F$26</f>
        <v>910.38384119</v>
      </c>
      <c r="V33" s="36">
        <f>SUMIFS(СВЦЭМ!$D$33:$D$776,СВЦЭМ!$A$33:$A$776,$A33,СВЦЭМ!$B$33:$B$776,V$11)+'СЕТ СН'!$F$14+СВЦЭМ!$D$10+'СЕТ СН'!$F$8*'СЕТ СН'!$F$9-'СЕТ СН'!$F$26</f>
        <v>914.41256871999997</v>
      </c>
      <c r="W33" s="36">
        <f>SUMIFS(СВЦЭМ!$D$33:$D$776,СВЦЭМ!$A$33:$A$776,$A33,СВЦЭМ!$B$33:$B$776,W$11)+'СЕТ СН'!$F$14+СВЦЭМ!$D$10+'СЕТ СН'!$F$8*'СЕТ СН'!$F$9-'СЕТ СН'!$F$26</f>
        <v>912.50402140999995</v>
      </c>
      <c r="X33" s="36">
        <f>SUMIFS(СВЦЭМ!$D$33:$D$776,СВЦЭМ!$A$33:$A$776,$A33,СВЦЭМ!$B$33:$B$776,X$11)+'СЕТ СН'!$F$14+СВЦЭМ!$D$10+'СЕТ СН'!$F$8*'СЕТ СН'!$F$9-'СЕТ СН'!$F$26</f>
        <v>960.13719290999995</v>
      </c>
      <c r="Y33" s="36">
        <f>SUMIFS(СВЦЭМ!$D$33:$D$776,СВЦЭМ!$A$33:$A$776,$A33,СВЦЭМ!$B$33:$B$776,Y$11)+'СЕТ СН'!$F$14+СВЦЭМ!$D$10+'СЕТ СН'!$F$8*'СЕТ СН'!$F$9-'СЕТ СН'!$F$26</f>
        <v>1010.8740401599999</v>
      </c>
    </row>
    <row r="34" spans="1:27" ht="15.75" x14ac:dyDescent="0.2">
      <c r="A34" s="35">
        <f t="shared" si="0"/>
        <v>43547</v>
      </c>
      <c r="B34" s="36">
        <f>SUMIFS(СВЦЭМ!$D$33:$D$776,СВЦЭМ!$A$33:$A$776,$A34,СВЦЭМ!$B$33:$B$776,B$11)+'СЕТ СН'!$F$14+СВЦЭМ!$D$10+'СЕТ СН'!$F$8*'СЕТ СН'!$F$9-'СЕТ СН'!$F$26</f>
        <v>1011.99002892</v>
      </c>
      <c r="C34" s="36">
        <f>SUMIFS(СВЦЭМ!$D$33:$D$776,СВЦЭМ!$A$33:$A$776,$A34,СВЦЭМ!$B$33:$B$776,C$11)+'СЕТ СН'!$F$14+СВЦЭМ!$D$10+'СЕТ СН'!$F$8*'СЕТ СН'!$F$9-'СЕТ СН'!$F$26</f>
        <v>1038.4323213600001</v>
      </c>
      <c r="D34" s="36">
        <f>SUMIFS(СВЦЭМ!$D$33:$D$776,СВЦЭМ!$A$33:$A$776,$A34,СВЦЭМ!$B$33:$B$776,D$11)+'СЕТ СН'!$F$14+СВЦЭМ!$D$10+'СЕТ СН'!$F$8*'СЕТ СН'!$F$9-'СЕТ СН'!$F$26</f>
        <v>1058.6720707100001</v>
      </c>
      <c r="E34" s="36">
        <f>SUMIFS(СВЦЭМ!$D$33:$D$776,СВЦЭМ!$A$33:$A$776,$A34,СВЦЭМ!$B$33:$B$776,E$11)+'СЕТ СН'!$F$14+СВЦЭМ!$D$10+'СЕТ СН'!$F$8*'СЕТ СН'!$F$9-'СЕТ СН'!$F$26</f>
        <v>1068.1488328800001</v>
      </c>
      <c r="F34" s="36">
        <f>SUMIFS(СВЦЭМ!$D$33:$D$776,СВЦЭМ!$A$33:$A$776,$A34,СВЦЭМ!$B$33:$B$776,F$11)+'СЕТ СН'!$F$14+СВЦЭМ!$D$10+'СЕТ СН'!$F$8*'СЕТ СН'!$F$9-'СЕТ СН'!$F$26</f>
        <v>1065.0912972399999</v>
      </c>
      <c r="G34" s="36">
        <f>SUMIFS(СВЦЭМ!$D$33:$D$776,СВЦЭМ!$A$33:$A$776,$A34,СВЦЭМ!$B$33:$B$776,G$11)+'СЕТ СН'!$F$14+СВЦЭМ!$D$10+'СЕТ СН'!$F$8*'СЕТ СН'!$F$9-'СЕТ СН'!$F$26</f>
        <v>1077.1790784899999</v>
      </c>
      <c r="H34" s="36">
        <f>SUMIFS(СВЦЭМ!$D$33:$D$776,СВЦЭМ!$A$33:$A$776,$A34,СВЦЭМ!$B$33:$B$776,H$11)+'СЕТ СН'!$F$14+СВЦЭМ!$D$10+'СЕТ СН'!$F$8*'СЕТ СН'!$F$9-'СЕТ СН'!$F$26</f>
        <v>1084.39254562</v>
      </c>
      <c r="I34" s="36">
        <f>SUMIFS(СВЦЭМ!$D$33:$D$776,СВЦЭМ!$A$33:$A$776,$A34,СВЦЭМ!$B$33:$B$776,I$11)+'СЕТ СН'!$F$14+СВЦЭМ!$D$10+'СЕТ СН'!$F$8*'СЕТ СН'!$F$9-'СЕТ СН'!$F$26</f>
        <v>1098.5970906299999</v>
      </c>
      <c r="J34" s="36">
        <f>SUMIFS(СВЦЭМ!$D$33:$D$776,СВЦЭМ!$A$33:$A$776,$A34,СВЦЭМ!$B$33:$B$776,J$11)+'СЕТ СН'!$F$14+СВЦЭМ!$D$10+'СЕТ СН'!$F$8*'СЕТ СН'!$F$9-'СЕТ СН'!$F$26</f>
        <v>1041.4277159999999</v>
      </c>
      <c r="K34" s="36">
        <f>SUMIFS(СВЦЭМ!$D$33:$D$776,СВЦЭМ!$A$33:$A$776,$A34,СВЦЭМ!$B$33:$B$776,K$11)+'СЕТ СН'!$F$14+СВЦЭМ!$D$10+'СЕТ СН'!$F$8*'СЕТ СН'!$F$9-'СЕТ СН'!$F$26</f>
        <v>992.3086820499999</v>
      </c>
      <c r="L34" s="36">
        <f>SUMIFS(СВЦЭМ!$D$33:$D$776,СВЦЭМ!$A$33:$A$776,$A34,СВЦЭМ!$B$33:$B$776,L$11)+'СЕТ СН'!$F$14+СВЦЭМ!$D$10+'СЕТ СН'!$F$8*'СЕТ СН'!$F$9-'СЕТ СН'!$F$26</f>
        <v>983.74800329999994</v>
      </c>
      <c r="M34" s="36">
        <f>SUMIFS(СВЦЭМ!$D$33:$D$776,СВЦЭМ!$A$33:$A$776,$A34,СВЦЭМ!$B$33:$B$776,M$11)+'СЕТ СН'!$F$14+СВЦЭМ!$D$10+'СЕТ СН'!$F$8*'СЕТ СН'!$F$9-'СЕТ СН'!$F$26</f>
        <v>1019.7280202699999</v>
      </c>
      <c r="N34" s="36">
        <f>SUMIFS(СВЦЭМ!$D$33:$D$776,СВЦЭМ!$A$33:$A$776,$A34,СВЦЭМ!$B$33:$B$776,N$11)+'СЕТ СН'!$F$14+СВЦЭМ!$D$10+'СЕТ СН'!$F$8*'СЕТ СН'!$F$9-'СЕТ СН'!$F$26</f>
        <v>1032.46291737</v>
      </c>
      <c r="O34" s="36">
        <f>SUMIFS(СВЦЭМ!$D$33:$D$776,СВЦЭМ!$A$33:$A$776,$A34,СВЦЭМ!$B$33:$B$776,O$11)+'СЕТ СН'!$F$14+СВЦЭМ!$D$10+'СЕТ СН'!$F$8*'СЕТ СН'!$F$9-'СЕТ СН'!$F$26</f>
        <v>1023.40100703</v>
      </c>
      <c r="P34" s="36">
        <f>SUMIFS(СВЦЭМ!$D$33:$D$776,СВЦЭМ!$A$33:$A$776,$A34,СВЦЭМ!$B$33:$B$776,P$11)+'СЕТ СН'!$F$14+СВЦЭМ!$D$10+'СЕТ СН'!$F$8*'СЕТ СН'!$F$9-'СЕТ СН'!$F$26</f>
        <v>1026.6596804599999</v>
      </c>
      <c r="Q34" s="36">
        <f>SUMIFS(СВЦЭМ!$D$33:$D$776,СВЦЭМ!$A$33:$A$776,$A34,СВЦЭМ!$B$33:$B$776,Q$11)+'СЕТ СН'!$F$14+СВЦЭМ!$D$10+'СЕТ СН'!$F$8*'СЕТ СН'!$F$9-'СЕТ СН'!$F$26</f>
        <v>1027.2256549000001</v>
      </c>
      <c r="R34" s="36">
        <f>SUMIFS(СВЦЭМ!$D$33:$D$776,СВЦЭМ!$A$33:$A$776,$A34,СВЦЭМ!$B$33:$B$776,R$11)+'СЕТ СН'!$F$14+СВЦЭМ!$D$10+'СЕТ СН'!$F$8*'СЕТ СН'!$F$9-'СЕТ СН'!$F$26</f>
        <v>998.34789320999994</v>
      </c>
      <c r="S34" s="36">
        <f>SUMIFS(СВЦЭМ!$D$33:$D$776,СВЦЭМ!$A$33:$A$776,$A34,СВЦЭМ!$B$33:$B$776,S$11)+'СЕТ СН'!$F$14+СВЦЭМ!$D$10+'СЕТ СН'!$F$8*'СЕТ СН'!$F$9-'СЕТ СН'!$F$26</f>
        <v>955.95793796999999</v>
      </c>
      <c r="T34" s="36">
        <f>SUMIFS(СВЦЭМ!$D$33:$D$776,СВЦЭМ!$A$33:$A$776,$A34,СВЦЭМ!$B$33:$B$776,T$11)+'СЕТ СН'!$F$14+СВЦЭМ!$D$10+'СЕТ СН'!$F$8*'СЕТ СН'!$F$9-'СЕТ СН'!$F$26</f>
        <v>946.74228470999992</v>
      </c>
      <c r="U34" s="36">
        <f>SUMIFS(СВЦЭМ!$D$33:$D$776,СВЦЭМ!$A$33:$A$776,$A34,СВЦЭМ!$B$33:$B$776,U$11)+'СЕТ СН'!$F$14+СВЦЭМ!$D$10+'СЕТ СН'!$F$8*'СЕТ СН'!$F$9-'СЕТ СН'!$F$26</f>
        <v>939.11137792</v>
      </c>
      <c r="V34" s="36">
        <f>SUMIFS(СВЦЭМ!$D$33:$D$776,СВЦЭМ!$A$33:$A$776,$A34,СВЦЭМ!$B$33:$B$776,V$11)+'СЕТ СН'!$F$14+СВЦЭМ!$D$10+'СЕТ СН'!$F$8*'СЕТ СН'!$F$9-'СЕТ СН'!$F$26</f>
        <v>937.65782079999997</v>
      </c>
      <c r="W34" s="36">
        <f>SUMIFS(СВЦЭМ!$D$33:$D$776,СВЦЭМ!$A$33:$A$776,$A34,СВЦЭМ!$B$33:$B$776,W$11)+'СЕТ СН'!$F$14+СВЦЭМ!$D$10+'СЕТ СН'!$F$8*'СЕТ СН'!$F$9-'СЕТ СН'!$F$26</f>
        <v>938.84613188999992</v>
      </c>
      <c r="X34" s="36">
        <f>SUMIFS(СВЦЭМ!$D$33:$D$776,СВЦЭМ!$A$33:$A$776,$A34,СВЦЭМ!$B$33:$B$776,X$11)+'СЕТ СН'!$F$14+СВЦЭМ!$D$10+'СЕТ СН'!$F$8*'СЕТ СН'!$F$9-'СЕТ СН'!$F$26</f>
        <v>979.40988492999998</v>
      </c>
      <c r="Y34" s="36">
        <f>SUMIFS(СВЦЭМ!$D$33:$D$776,СВЦЭМ!$A$33:$A$776,$A34,СВЦЭМ!$B$33:$B$776,Y$11)+'СЕТ СН'!$F$14+СВЦЭМ!$D$10+'СЕТ СН'!$F$8*'СЕТ СН'!$F$9-'СЕТ СН'!$F$26</f>
        <v>1042.2686029700001</v>
      </c>
    </row>
    <row r="35" spans="1:27" ht="15.75" x14ac:dyDescent="0.2">
      <c r="A35" s="35">
        <f t="shared" si="0"/>
        <v>43548</v>
      </c>
      <c r="B35" s="36">
        <f>SUMIFS(СВЦЭМ!$D$33:$D$776,СВЦЭМ!$A$33:$A$776,$A35,СВЦЭМ!$B$33:$B$776,B$11)+'СЕТ СН'!$F$14+СВЦЭМ!$D$10+'СЕТ СН'!$F$8*'СЕТ СН'!$F$9-'СЕТ СН'!$F$26</f>
        <v>1019.37887296</v>
      </c>
      <c r="C35" s="36">
        <f>SUMIFS(СВЦЭМ!$D$33:$D$776,СВЦЭМ!$A$33:$A$776,$A35,СВЦЭМ!$B$33:$B$776,C$11)+'СЕТ СН'!$F$14+СВЦЭМ!$D$10+'СЕТ СН'!$F$8*'СЕТ СН'!$F$9-'СЕТ СН'!$F$26</f>
        <v>1035.5474593700001</v>
      </c>
      <c r="D35" s="36">
        <f>SUMIFS(СВЦЭМ!$D$33:$D$776,СВЦЭМ!$A$33:$A$776,$A35,СВЦЭМ!$B$33:$B$776,D$11)+'СЕТ СН'!$F$14+СВЦЭМ!$D$10+'СЕТ СН'!$F$8*'СЕТ СН'!$F$9-'СЕТ СН'!$F$26</f>
        <v>1102.08048293</v>
      </c>
      <c r="E35" s="36">
        <f>SUMIFS(СВЦЭМ!$D$33:$D$776,СВЦЭМ!$A$33:$A$776,$A35,СВЦЭМ!$B$33:$B$776,E$11)+'СЕТ СН'!$F$14+СВЦЭМ!$D$10+'СЕТ СН'!$F$8*'СЕТ СН'!$F$9-'СЕТ СН'!$F$26</f>
        <v>1123.58997322</v>
      </c>
      <c r="F35" s="36">
        <f>SUMIFS(СВЦЭМ!$D$33:$D$776,СВЦЭМ!$A$33:$A$776,$A35,СВЦЭМ!$B$33:$B$776,F$11)+'СЕТ СН'!$F$14+СВЦЭМ!$D$10+'СЕТ СН'!$F$8*'СЕТ СН'!$F$9-'СЕТ СН'!$F$26</f>
        <v>1111.5449462300001</v>
      </c>
      <c r="G35" s="36">
        <f>SUMIFS(СВЦЭМ!$D$33:$D$776,СВЦЭМ!$A$33:$A$776,$A35,СВЦЭМ!$B$33:$B$776,G$11)+'СЕТ СН'!$F$14+СВЦЭМ!$D$10+'СЕТ СН'!$F$8*'СЕТ СН'!$F$9-'СЕТ СН'!$F$26</f>
        <v>1108.45665766</v>
      </c>
      <c r="H35" s="36">
        <f>SUMIFS(СВЦЭМ!$D$33:$D$776,СВЦЭМ!$A$33:$A$776,$A35,СВЦЭМ!$B$33:$B$776,H$11)+'СЕТ СН'!$F$14+СВЦЭМ!$D$10+'СЕТ СН'!$F$8*'СЕТ СН'!$F$9-'СЕТ СН'!$F$26</f>
        <v>1098.64344562</v>
      </c>
      <c r="I35" s="36">
        <f>SUMIFS(СВЦЭМ!$D$33:$D$776,СВЦЭМ!$A$33:$A$776,$A35,СВЦЭМ!$B$33:$B$776,I$11)+'СЕТ СН'!$F$14+СВЦЭМ!$D$10+'СЕТ СН'!$F$8*'СЕТ СН'!$F$9-'СЕТ СН'!$F$26</f>
        <v>1056.7573620799999</v>
      </c>
      <c r="J35" s="36">
        <f>SUMIFS(СВЦЭМ!$D$33:$D$776,СВЦЭМ!$A$33:$A$776,$A35,СВЦЭМ!$B$33:$B$776,J$11)+'СЕТ СН'!$F$14+СВЦЭМ!$D$10+'СЕТ СН'!$F$8*'СЕТ СН'!$F$9-'СЕТ СН'!$F$26</f>
        <v>1026.8404315</v>
      </c>
      <c r="K35" s="36">
        <f>SUMIFS(СВЦЭМ!$D$33:$D$776,СВЦЭМ!$A$33:$A$776,$A35,СВЦЭМ!$B$33:$B$776,K$11)+'СЕТ СН'!$F$14+СВЦЭМ!$D$10+'СЕТ СН'!$F$8*'СЕТ СН'!$F$9-'СЕТ СН'!$F$26</f>
        <v>992.03146259999994</v>
      </c>
      <c r="L35" s="36">
        <f>SUMIFS(СВЦЭМ!$D$33:$D$776,СВЦЭМ!$A$33:$A$776,$A35,СВЦЭМ!$B$33:$B$776,L$11)+'СЕТ СН'!$F$14+СВЦЭМ!$D$10+'СЕТ СН'!$F$8*'СЕТ СН'!$F$9-'СЕТ СН'!$F$26</f>
        <v>985.61116121999999</v>
      </c>
      <c r="M35" s="36">
        <f>SUMIFS(СВЦЭМ!$D$33:$D$776,СВЦЭМ!$A$33:$A$776,$A35,СВЦЭМ!$B$33:$B$776,M$11)+'СЕТ СН'!$F$14+СВЦЭМ!$D$10+'СЕТ СН'!$F$8*'СЕТ СН'!$F$9-'СЕТ СН'!$F$26</f>
        <v>967.06716652999989</v>
      </c>
      <c r="N35" s="36">
        <f>SUMIFS(СВЦЭМ!$D$33:$D$776,СВЦЭМ!$A$33:$A$776,$A35,СВЦЭМ!$B$33:$B$776,N$11)+'СЕТ СН'!$F$14+СВЦЭМ!$D$10+'СЕТ СН'!$F$8*'СЕТ СН'!$F$9-'СЕТ СН'!$F$26</f>
        <v>954.57696591999991</v>
      </c>
      <c r="O35" s="36">
        <f>SUMIFS(СВЦЭМ!$D$33:$D$776,СВЦЭМ!$A$33:$A$776,$A35,СВЦЭМ!$B$33:$B$776,O$11)+'СЕТ СН'!$F$14+СВЦЭМ!$D$10+'СЕТ СН'!$F$8*'СЕТ СН'!$F$9-'СЕТ СН'!$F$26</f>
        <v>958.1797203299999</v>
      </c>
      <c r="P35" s="36">
        <f>SUMIFS(СВЦЭМ!$D$33:$D$776,СВЦЭМ!$A$33:$A$776,$A35,СВЦЭМ!$B$33:$B$776,P$11)+'СЕТ СН'!$F$14+СВЦЭМ!$D$10+'СЕТ СН'!$F$8*'СЕТ СН'!$F$9-'СЕТ СН'!$F$26</f>
        <v>987.63185042999999</v>
      </c>
      <c r="Q35" s="36">
        <f>SUMIFS(СВЦЭМ!$D$33:$D$776,СВЦЭМ!$A$33:$A$776,$A35,СВЦЭМ!$B$33:$B$776,Q$11)+'СЕТ СН'!$F$14+СВЦЭМ!$D$10+'СЕТ СН'!$F$8*'СЕТ СН'!$F$9-'СЕТ СН'!$F$26</f>
        <v>1003.2166221599999</v>
      </c>
      <c r="R35" s="36">
        <f>SUMIFS(СВЦЭМ!$D$33:$D$776,СВЦЭМ!$A$33:$A$776,$A35,СВЦЭМ!$B$33:$B$776,R$11)+'СЕТ СН'!$F$14+СВЦЭМ!$D$10+'СЕТ СН'!$F$8*'СЕТ СН'!$F$9-'СЕТ СН'!$F$26</f>
        <v>992.2304312</v>
      </c>
      <c r="S35" s="36">
        <f>SUMIFS(СВЦЭМ!$D$33:$D$776,СВЦЭМ!$A$33:$A$776,$A35,СВЦЭМ!$B$33:$B$776,S$11)+'СЕТ СН'!$F$14+СВЦЭМ!$D$10+'СЕТ СН'!$F$8*'СЕТ СН'!$F$9-'СЕТ СН'!$F$26</f>
        <v>973.22060987999998</v>
      </c>
      <c r="T35" s="36">
        <f>SUMIFS(СВЦЭМ!$D$33:$D$776,СВЦЭМ!$A$33:$A$776,$A35,СВЦЭМ!$B$33:$B$776,T$11)+'СЕТ СН'!$F$14+СВЦЭМ!$D$10+'СЕТ СН'!$F$8*'СЕТ СН'!$F$9-'СЕТ СН'!$F$26</f>
        <v>962.80999544999997</v>
      </c>
      <c r="U35" s="36">
        <f>SUMIFS(СВЦЭМ!$D$33:$D$776,СВЦЭМ!$A$33:$A$776,$A35,СВЦЭМ!$B$33:$B$776,U$11)+'СЕТ СН'!$F$14+СВЦЭМ!$D$10+'СЕТ СН'!$F$8*'СЕТ СН'!$F$9-'СЕТ СН'!$F$26</f>
        <v>936.63267137999992</v>
      </c>
      <c r="V35" s="36">
        <f>SUMIFS(СВЦЭМ!$D$33:$D$776,СВЦЭМ!$A$33:$A$776,$A35,СВЦЭМ!$B$33:$B$776,V$11)+'СЕТ СН'!$F$14+СВЦЭМ!$D$10+'СЕТ СН'!$F$8*'СЕТ СН'!$F$9-'СЕТ СН'!$F$26</f>
        <v>923.37456780999992</v>
      </c>
      <c r="W35" s="36">
        <f>SUMIFS(СВЦЭМ!$D$33:$D$776,СВЦЭМ!$A$33:$A$776,$A35,СВЦЭМ!$B$33:$B$776,W$11)+'СЕТ СН'!$F$14+СВЦЭМ!$D$10+'СЕТ СН'!$F$8*'СЕТ СН'!$F$9-'СЕТ СН'!$F$26</f>
        <v>928.26724909999996</v>
      </c>
      <c r="X35" s="36">
        <f>SUMIFS(СВЦЭМ!$D$33:$D$776,СВЦЭМ!$A$33:$A$776,$A35,СВЦЭМ!$B$33:$B$776,X$11)+'СЕТ СН'!$F$14+СВЦЭМ!$D$10+'СЕТ СН'!$F$8*'СЕТ СН'!$F$9-'СЕТ СН'!$F$26</f>
        <v>989.87856324999996</v>
      </c>
      <c r="Y35" s="36">
        <f>SUMIFS(СВЦЭМ!$D$33:$D$776,СВЦЭМ!$A$33:$A$776,$A35,СВЦЭМ!$B$33:$B$776,Y$11)+'СЕТ СН'!$F$14+СВЦЭМ!$D$10+'СЕТ СН'!$F$8*'СЕТ СН'!$F$9-'СЕТ СН'!$F$26</f>
        <v>1060.1533472399999</v>
      </c>
    </row>
    <row r="36" spans="1:27" ht="15.75" x14ac:dyDescent="0.2">
      <c r="A36" s="35">
        <f t="shared" si="0"/>
        <v>43549</v>
      </c>
      <c r="B36" s="36">
        <f>SUMIFS(СВЦЭМ!$D$33:$D$776,СВЦЭМ!$A$33:$A$776,$A36,СВЦЭМ!$B$33:$B$776,B$11)+'СЕТ СН'!$F$14+СВЦЭМ!$D$10+'СЕТ СН'!$F$8*'СЕТ СН'!$F$9-'СЕТ СН'!$F$26</f>
        <v>1015.0900224799999</v>
      </c>
      <c r="C36" s="36">
        <f>SUMIFS(СВЦЭМ!$D$33:$D$776,СВЦЭМ!$A$33:$A$776,$A36,СВЦЭМ!$B$33:$B$776,C$11)+'СЕТ СН'!$F$14+СВЦЭМ!$D$10+'СЕТ СН'!$F$8*'СЕТ СН'!$F$9-'СЕТ СН'!$F$26</f>
        <v>1025.85705996</v>
      </c>
      <c r="D36" s="36">
        <f>SUMIFS(СВЦЭМ!$D$33:$D$776,СВЦЭМ!$A$33:$A$776,$A36,СВЦЭМ!$B$33:$B$776,D$11)+'СЕТ СН'!$F$14+СВЦЭМ!$D$10+'СЕТ СН'!$F$8*'СЕТ СН'!$F$9-'СЕТ СН'!$F$26</f>
        <v>1051.4999509199999</v>
      </c>
      <c r="E36" s="36">
        <f>SUMIFS(СВЦЭМ!$D$33:$D$776,СВЦЭМ!$A$33:$A$776,$A36,СВЦЭМ!$B$33:$B$776,E$11)+'СЕТ СН'!$F$14+СВЦЭМ!$D$10+'СЕТ СН'!$F$8*'СЕТ СН'!$F$9-'СЕТ СН'!$F$26</f>
        <v>1046.2962538199999</v>
      </c>
      <c r="F36" s="36">
        <f>SUMIFS(СВЦЭМ!$D$33:$D$776,СВЦЭМ!$A$33:$A$776,$A36,СВЦЭМ!$B$33:$B$776,F$11)+'СЕТ СН'!$F$14+СВЦЭМ!$D$10+'СЕТ СН'!$F$8*'СЕТ СН'!$F$9-'СЕТ СН'!$F$26</f>
        <v>1044.42014023</v>
      </c>
      <c r="G36" s="36">
        <f>SUMIFS(СВЦЭМ!$D$33:$D$776,СВЦЭМ!$A$33:$A$776,$A36,СВЦЭМ!$B$33:$B$776,G$11)+'СЕТ СН'!$F$14+СВЦЭМ!$D$10+'СЕТ СН'!$F$8*'СЕТ СН'!$F$9-'СЕТ СН'!$F$26</f>
        <v>1036.3185317800001</v>
      </c>
      <c r="H36" s="36">
        <f>SUMIFS(СВЦЭМ!$D$33:$D$776,СВЦЭМ!$A$33:$A$776,$A36,СВЦЭМ!$B$33:$B$776,H$11)+'СЕТ СН'!$F$14+СВЦЭМ!$D$10+'СЕТ СН'!$F$8*'СЕТ СН'!$F$9-'СЕТ СН'!$F$26</f>
        <v>1012.2347076799999</v>
      </c>
      <c r="I36" s="36">
        <f>SUMIFS(СВЦЭМ!$D$33:$D$776,СВЦЭМ!$A$33:$A$776,$A36,СВЦЭМ!$B$33:$B$776,I$11)+'СЕТ СН'!$F$14+СВЦЭМ!$D$10+'СЕТ СН'!$F$8*'СЕТ СН'!$F$9-'СЕТ СН'!$F$26</f>
        <v>1000.67205814</v>
      </c>
      <c r="J36" s="36">
        <f>SUMIFS(СВЦЭМ!$D$33:$D$776,СВЦЭМ!$A$33:$A$776,$A36,СВЦЭМ!$B$33:$B$776,J$11)+'СЕТ СН'!$F$14+СВЦЭМ!$D$10+'СЕТ СН'!$F$8*'СЕТ СН'!$F$9-'СЕТ СН'!$F$26</f>
        <v>953.11107152999989</v>
      </c>
      <c r="K36" s="36">
        <f>SUMIFS(СВЦЭМ!$D$33:$D$776,СВЦЭМ!$A$33:$A$776,$A36,СВЦЭМ!$B$33:$B$776,K$11)+'СЕТ СН'!$F$14+СВЦЭМ!$D$10+'СЕТ СН'!$F$8*'СЕТ СН'!$F$9-'СЕТ СН'!$F$26</f>
        <v>965.82553417999998</v>
      </c>
      <c r="L36" s="36">
        <f>SUMIFS(СВЦЭМ!$D$33:$D$776,СВЦЭМ!$A$33:$A$776,$A36,СВЦЭМ!$B$33:$B$776,L$11)+'СЕТ СН'!$F$14+СВЦЭМ!$D$10+'СЕТ СН'!$F$8*'СЕТ СН'!$F$9-'СЕТ СН'!$F$26</f>
        <v>988.68527551</v>
      </c>
      <c r="M36" s="36">
        <f>SUMIFS(СВЦЭМ!$D$33:$D$776,СВЦЭМ!$A$33:$A$776,$A36,СВЦЭМ!$B$33:$B$776,M$11)+'СЕТ СН'!$F$14+СВЦЭМ!$D$10+'СЕТ СН'!$F$8*'СЕТ СН'!$F$9-'СЕТ СН'!$F$26</f>
        <v>1021.7758756899999</v>
      </c>
      <c r="N36" s="36">
        <f>SUMIFS(СВЦЭМ!$D$33:$D$776,СВЦЭМ!$A$33:$A$776,$A36,СВЦЭМ!$B$33:$B$776,N$11)+'СЕТ СН'!$F$14+СВЦЭМ!$D$10+'СЕТ СН'!$F$8*'СЕТ СН'!$F$9-'СЕТ СН'!$F$26</f>
        <v>1061.6228924699999</v>
      </c>
      <c r="O36" s="36">
        <f>SUMIFS(СВЦЭМ!$D$33:$D$776,СВЦЭМ!$A$33:$A$776,$A36,СВЦЭМ!$B$33:$B$776,O$11)+'СЕТ СН'!$F$14+СВЦЭМ!$D$10+'СЕТ СН'!$F$8*'СЕТ СН'!$F$9-'СЕТ СН'!$F$26</f>
        <v>1067.7231223199999</v>
      </c>
      <c r="P36" s="36">
        <f>SUMIFS(СВЦЭМ!$D$33:$D$776,СВЦЭМ!$A$33:$A$776,$A36,СВЦЭМ!$B$33:$B$776,P$11)+'СЕТ СН'!$F$14+СВЦЭМ!$D$10+'СЕТ СН'!$F$8*'СЕТ СН'!$F$9-'СЕТ СН'!$F$26</f>
        <v>1069.4171354600001</v>
      </c>
      <c r="Q36" s="36">
        <f>SUMIFS(СВЦЭМ!$D$33:$D$776,СВЦЭМ!$A$33:$A$776,$A36,СВЦЭМ!$B$33:$B$776,Q$11)+'СЕТ СН'!$F$14+СВЦЭМ!$D$10+'СЕТ СН'!$F$8*'СЕТ СН'!$F$9-'СЕТ СН'!$F$26</f>
        <v>1065.39082459</v>
      </c>
      <c r="R36" s="36">
        <f>SUMIFS(СВЦЭМ!$D$33:$D$776,СВЦЭМ!$A$33:$A$776,$A36,СВЦЭМ!$B$33:$B$776,R$11)+'СЕТ СН'!$F$14+СВЦЭМ!$D$10+'СЕТ СН'!$F$8*'СЕТ СН'!$F$9-'СЕТ СН'!$F$26</f>
        <v>1041.2856370699999</v>
      </c>
      <c r="S36" s="36">
        <f>SUMIFS(СВЦЭМ!$D$33:$D$776,СВЦЭМ!$A$33:$A$776,$A36,СВЦЭМ!$B$33:$B$776,S$11)+'СЕТ СН'!$F$14+СВЦЭМ!$D$10+'СЕТ СН'!$F$8*'СЕТ СН'!$F$9-'СЕТ СН'!$F$26</f>
        <v>1003.01131743</v>
      </c>
      <c r="T36" s="36">
        <f>SUMIFS(СВЦЭМ!$D$33:$D$776,СВЦЭМ!$A$33:$A$776,$A36,СВЦЭМ!$B$33:$B$776,T$11)+'СЕТ СН'!$F$14+СВЦЭМ!$D$10+'СЕТ СН'!$F$8*'СЕТ СН'!$F$9-'СЕТ СН'!$F$26</f>
        <v>983.55324265999991</v>
      </c>
      <c r="U36" s="36">
        <f>SUMIFS(СВЦЭМ!$D$33:$D$776,СВЦЭМ!$A$33:$A$776,$A36,СВЦЭМ!$B$33:$B$776,U$11)+'СЕТ СН'!$F$14+СВЦЭМ!$D$10+'СЕТ СН'!$F$8*'СЕТ СН'!$F$9-'СЕТ СН'!$F$26</f>
        <v>963.09622676999993</v>
      </c>
      <c r="V36" s="36">
        <f>SUMIFS(СВЦЭМ!$D$33:$D$776,СВЦЭМ!$A$33:$A$776,$A36,СВЦЭМ!$B$33:$B$776,V$11)+'СЕТ СН'!$F$14+СВЦЭМ!$D$10+'СЕТ СН'!$F$8*'СЕТ СН'!$F$9-'СЕТ СН'!$F$26</f>
        <v>956.36862441999995</v>
      </c>
      <c r="W36" s="36">
        <f>SUMIFS(СВЦЭМ!$D$33:$D$776,СВЦЭМ!$A$33:$A$776,$A36,СВЦЭМ!$B$33:$B$776,W$11)+'СЕТ СН'!$F$14+СВЦЭМ!$D$10+'СЕТ СН'!$F$8*'СЕТ СН'!$F$9-'СЕТ СН'!$F$26</f>
        <v>951.24413300999993</v>
      </c>
      <c r="X36" s="36">
        <f>SUMIFS(СВЦЭМ!$D$33:$D$776,СВЦЭМ!$A$33:$A$776,$A36,СВЦЭМ!$B$33:$B$776,X$11)+'СЕТ СН'!$F$14+СВЦЭМ!$D$10+'СЕТ СН'!$F$8*'СЕТ СН'!$F$9-'СЕТ СН'!$F$26</f>
        <v>992.96649952999996</v>
      </c>
      <c r="Y36" s="36">
        <f>SUMIFS(СВЦЭМ!$D$33:$D$776,СВЦЭМ!$A$33:$A$776,$A36,СВЦЭМ!$B$33:$B$776,Y$11)+'СЕТ СН'!$F$14+СВЦЭМ!$D$10+'СЕТ СН'!$F$8*'СЕТ СН'!$F$9-'СЕТ СН'!$F$26</f>
        <v>1039.75994403</v>
      </c>
    </row>
    <row r="37" spans="1:27" ht="15.75" x14ac:dyDescent="0.2">
      <c r="A37" s="35">
        <f t="shared" si="0"/>
        <v>43550</v>
      </c>
      <c r="B37" s="36">
        <f>SUMIFS(СВЦЭМ!$D$33:$D$776,СВЦЭМ!$A$33:$A$776,$A37,СВЦЭМ!$B$33:$B$776,B$11)+'СЕТ СН'!$F$14+СВЦЭМ!$D$10+'СЕТ СН'!$F$8*'СЕТ СН'!$F$9-'СЕТ СН'!$F$26</f>
        <v>1017.36598266</v>
      </c>
      <c r="C37" s="36">
        <f>SUMIFS(СВЦЭМ!$D$33:$D$776,СВЦЭМ!$A$33:$A$776,$A37,СВЦЭМ!$B$33:$B$776,C$11)+'СЕТ СН'!$F$14+СВЦЭМ!$D$10+'СЕТ СН'!$F$8*'СЕТ СН'!$F$9-'СЕТ СН'!$F$26</f>
        <v>1067.5481898999999</v>
      </c>
      <c r="D37" s="36">
        <f>SUMIFS(СВЦЭМ!$D$33:$D$776,СВЦЭМ!$A$33:$A$776,$A37,СВЦЭМ!$B$33:$B$776,D$11)+'СЕТ СН'!$F$14+СВЦЭМ!$D$10+'СЕТ СН'!$F$8*'СЕТ СН'!$F$9-'СЕТ СН'!$F$26</f>
        <v>1119.0231063199999</v>
      </c>
      <c r="E37" s="36">
        <f>SUMIFS(СВЦЭМ!$D$33:$D$776,СВЦЭМ!$A$33:$A$776,$A37,СВЦЭМ!$B$33:$B$776,E$11)+'СЕТ СН'!$F$14+СВЦЭМ!$D$10+'СЕТ СН'!$F$8*'СЕТ СН'!$F$9-'СЕТ СН'!$F$26</f>
        <v>1131.2807330000001</v>
      </c>
      <c r="F37" s="36">
        <f>SUMIFS(СВЦЭМ!$D$33:$D$776,СВЦЭМ!$A$33:$A$776,$A37,СВЦЭМ!$B$33:$B$776,F$11)+'СЕТ СН'!$F$14+СВЦЭМ!$D$10+'СЕТ СН'!$F$8*'СЕТ СН'!$F$9-'СЕТ СН'!$F$26</f>
        <v>1112.95379789</v>
      </c>
      <c r="G37" s="36">
        <f>SUMIFS(СВЦЭМ!$D$33:$D$776,СВЦЭМ!$A$33:$A$776,$A37,СВЦЭМ!$B$33:$B$776,G$11)+'СЕТ СН'!$F$14+СВЦЭМ!$D$10+'СЕТ СН'!$F$8*'СЕТ СН'!$F$9-'СЕТ СН'!$F$26</f>
        <v>1100.47997429</v>
      </c>
      <c r="H37" s="36">
        <f>SUMIFS(СВЦЭМ!$D$33:$D$776,СВЦЭМ!$A$33:$A$776,$A37,СВЦЭМ!$B$33:$B$776,H$11)+'СЕТ СН'!$F$14+СВЦЭМ!$D$10+'СЕТ СН'!$F$8*'СЕТ СН'!$F$9-'СЕТ СН'!$F$26</f>
        <v>1041.50637295</v>
      </c>
      <c r="I37" s="36">
        <f>SUMIFS(СВЦЭМ!$D$33:$D$776,СВЦЭМ!$A$33:$A$776,$A37,СВЦЭМ!$B$33:$B$776,I$11)+'СЕТ СН'!$F$14+СВЦЭМ!$D$10+'СЕТ СН'!$F$8*'СЕТ СН'!$F$9-'СЕТ СН'!$F$26</f>
        <v>1012.1188245799999</v>
      </c>
      <c r="J37" s="36">
        <f>SUMIFS(СВЦЭМ!$D$33:$D$776,СВЦЭМ!$A$33:$A$776,$A37,СВЦЭМ!$B$33:$B$776,J$11)+'СЕТ СН'!$F$14+СВЦЭМ!$D$10+'СЕТ СН'!$F$8*'СЕТ СН'!$F$9-'СЕТ СН'!$F$26</f>
        <v>965.05348597</v>
      </c>
      <c r="K37" s="36">
        <f>SUMIFS(СВЦЭМ!$D$33:$D$776,СВЦЭМ!$A$33:$A$776,$A37,СВЦЭМ!$B$33:$B$776,K$11)+'СЕТ СН'!$F$14+СВЦЭМ!$D$10+'СЕТ СН'!$F$8*'СЕТ СН'!$F$9-'СЕТ СН'!$F$26</f>
        <v>950.02922752999996</v>
      </c>
      <c r="L37" s="36">
        <f>SUMIFS(СВЦЭМ!$D$33:$D$776,СВЦЭМ!$A$33:$A$776,$A37,СВЦЭМ!$B$33:$B$776,L$11)+'СЕТ СН'!$F$14+СВЦЭМ!$D$10+'СЕТ СН'!$F$8*'СЕТ СН'!$F$9-'СЕТ СН'!$F$26</f>
        <v>947.63074058999996</v>
      </c>
      <c r="M37" s="36">
        <f>SUMIFS(СВЦЭМ!$D$33:$D$776,СВЦЭМ!$A$33:$A$776,$A37,СВЦЭМ!$B$33:$B$776,M$11)+'СЕТ СН'!$F$14+СВЦЭМ!$D$10+'СЕТ СН'!$F$8*'СЕТ СН'!$F$9-'СЕТ СН'!$F$26</f>
        <v>967.79921268999999</v>
      </c>
      <c r="N37" s="36">
        <f>SUMIFS(СВЦЭМ!$D$33:$D$776,СВЦЭМ!$A$33:$A$776,$A37,СВЦЭМ!$B$33:$B$776,N$11)+'СЕТ СН'!$F$14+СВЦЭМ!$D$10+'СЕТ СН'!$F$8*'СЕТ СН'!$F$9-'СЕТ СН'!$F$26</f>
        <v>993.3306662</v>
      </c>
      <c r="O37" s="36">
        <f>SUMIFS(СВЦЭМ!$D$33:$D$776,СВЦЭМ!$A$33:$A$776,$A37,СВЦЭМ!$B$33:$B$776,O$11)+'СЕТ СН'!$F$14+СВЦЭМ!$D$10+'СЕТ СН'!$F$8*'СЕТ СН'!$F$9-'СЕТ СН'!$F$26</f>
        <v>1001.0095967</v>
      </c>
      <c r="P37" s="36">
        <f>SUMIFS(СВЦЭМ!$D$33:$D$776,СВЦЭМ!$A$33:$A$776,$A37,СВЦЭМ!$B$33:$B$776,P$11)+'СЕТ СН'!$F$14+СВЦЭМ!$D$10+'СЕТ СН'!$F$8*'СЕТ СН'!$F$9-'СЕТ СН'!$F$26</f>
        <v>1017.18498109</v>
      </c>
      <c r="Q37" s="36">
        <f>SUMIFS(СВЦЭМ!$D$33:$D$776,СВЦЭМ!$A$33:$A$776,$A37,СВЦЭМ!$B$33:$B$776,Q$11)+'СЕТ СН'!$F$14+СВЦЭМ!$D$10+'СЕТ СН'!$F$8*'СЕТ СН'!$F$9-'СЕТ СН'!$F$26</f>
        <v>1013.9962464399999</v>
      </c>
      <c r="R37" s="36">
        <f>SUMIFS(СВЦЭМ!$D$33:$D$776,СВЦЭМ!$A$33:$A$776,$A37,СВЦЭМ!$B$33:$B$776,R$11)+'СЕТ СН'!$F$14+СВЦЭМ!$D$10+'СЕТ СН'!$F$8*'СЕТ СН'!$F$9-'СЕТ СН'!$F$26</f>
        <v>994.62070775999996</v>
      </c>
      <c r="S37" s="36">
        <f>SUMIFS(СВЦЭМ!$D$33:$D$776,СВЦЭМ!$A$33:$A$776,$A37,СВЦЭМ!$B$33:$B$776,S$11)+'СЕТ СН'!$F$14+СВЦЭМ!$D$10+'СЕТ СН'!$F$8*'СЕТ СН'!$F$9-'СЕТ СН'!$F$26</f>
        <v>949.98235072999989</v>
      </c>
      <c r="T37" s="36">
        <f>SUMIFS(СВЦЭМ!$D$33:$D$776,СВЦЭМ!$A$33:$A$776,$A37,СВЦЭМ!$B$33:$B$776,T$11)+'СЕТ СН'!$F$14+СВЦЭМ!$D$10+'СЕТ СН'!$F$8*'СЕТ СН'!$F$9-'СЕТ СН'!$F$26</f>
        <v>936.34025600999996</v>
      </c>
      <c r="U37" s="36">
        <f>SUMIFS(СВЦЭМ!$D$33:$D$776,СВЦЭМ!$A$33:$A$776,$A37,СВЦЭМ!$B$33:$B$776,U$11)+'СЕТ СН'!$F$14+СВЦЭМ!$D$10+'СЕТ СН'!$F$8*'СЕТ СН'!$F$9-'СЕТ СН'!$F$26</f>
        <v>920.38761072999989</v>
      </c>
      <c r="V37" s="36">
        <f>SUMIFS(СВЦЭМ!$D$33:$D$776,СВЦЭМ!$A$33:$A$776,$A37,СВЦЭМ!$B$33:$B$776,V$11)+'СЕТ СН'!$F$14+СВЦЭМ!$D$10+'СЕТ СН'!$F$8*'СЕТ СН'!$F$9-'СЕТ СН'!$F$26</f>
        <v>920.44969346999994</v>
      </c>
      <c r="W37" s="36">
        <f>SUMIFS(СВЦЭМ!$D$33:$D$776,СВЦЭМ!$A$33:$A$776,$A37,СВЦЭМ!$B$33:$B$776,W$11)+'СЕТ СН'!$F$14+СВЦЭМ!$D$10+'СЕТ СН'!$F$8*'СЕТ СН'!$F$9-'СЕТ СН'!$F$26</f>
        <v>924.19799532999991</v>
      </c>
      <c r="X37" s="36">
        <f>SUMIFS(СВЦЭМ!$D$33:$D$776,СВЦЭМ!$A$33:$A$776,$A37,СВЦЭМ!$B$33:$B$776,X$11)+'СЕТ СН'!$F$14+СВЦЭМ!$D$10+'СЕТ СН'!$F$8*'СЕТ СН'!$F$9-'СЕТ СН'!$F$26</f>
        <v>975.49211844999991</v>
      </c>
      <c r="Y37" s="36">
        <f>SUMIFS(СВЦЭМ!$D$33:$D$776,СВЦЭМ!$A$33:$A$776,$A37,СВЦЭМ!$B$33:$B$776,Y$11)+'СЕТ СН'!$F$14+СВЦЭМ!$D$10+'СЕТ СН'!$F$8*'СЕТ СН'!$F$9-'СЕТ СН'!$F$26</f>
        <v>1032.7646245999999</v>
      </c>
    </row>
    <row r="38" spans="1:27" ht="15.75" x14ac:dyDescent="0.2">
      <c r="A38" s="35">
        <f t="shared" si="0"/>
        <v>43551</v>
      </c>
      <c r="B38" s="36">
        <f>SUMIFS(СВЦЭМ!$D$33:$D$776,СВЦЭМ!$A$33:$A$776,$A38,СВЦЭМ!$B$33:$B$776,B$11)+'СЕТ СН'!$F$14+СВЦЭМ!$D$10+'СЕТ СН'!$F$8*'СЕТ СН'!$F$9-'СЕТ СН'!$F$26</f>
        <v>1071.01126808</v>
      </c>
      <c r="C38" s="36">
        <f>SUMIFS(СВЦЭМ!$D$33:$D$776,СВЦЭМ!$A$33:$A$776,$A38,СВЦЭМ!$B$33:$B$776,C$11)+'СЕТ СН'!$F$14+СВЦЭМ!$D$10+'СЕТ СН'!$F$8*'СЕТ СН'!$F$9-'СЕТ СН'!$F$26</f>
        <v>1092.3683682799999</v>
      </c>
      <c r="D38" s="36">
        <f>SUMIFS(СВЦЭМ!$D$33:$D$776,СВЦЭМ!$A$33:$A$776,$A38,СВЦЭМ!$B$33:$B$776,D$11)+'СЕТ СН'!$F$14+СВЦЭМ!$D$10+'СЕТ СН'!$F$8*'СЕТ СН'!$F$9-'СЕТ СН'!$F$26</f>
        <v>1112.26077859</v>
      </c>
      <c r="E38" s="36">
        <f>SUMIFS(СВЦЭМ!$D$33:$D$776,СВЦЭМ!$A$33:$A$776,$A38,СВЦЭМ!$B$33:$B$776,E$11)+'СЕТ СН'!$F$14+СВЦЭМ!$D$10+'СЕТ СН'!$F$8*'СЕТ СН'!$F$9-'СЕТ СН'!$F$26</f>
        <v>1122.09445798</v>
      </c>
      <c r="F38" s="36">
        <f>SUMIFS(СВЦЭМ!$D$33:$D$776,СВЦЭМ!$A$33:$A$776,$A38,СВЦЭМ!$B$33:$B$776,F$11)+'СЕТ СН'!$F$14+СВЦЭМ!$D$10+'СЕТ СН'!$F$8*'СЕТ СН'!$F$9-'СЕТ СН'!$F$26</f>
        <v>1126.1560370899999</v>
      </c>
      <c r="G38" s="36">
        <f>SUMIFS(СВЦЭМ!$D$33:$D$776,СВЦЭМ!$A$33:$A$776,$A38,СВЦЭМ!$B$33:$B$776,G$11)+'СЕТ СН'!$F$14+СВЦЭМ!$D$10+'СЕТ СН'!$F$8*'СЕТ СН'!$F$9-'СЕТ СН'!$F$26</f>
        <v>1088.3515447699999</v>
      </c>
      <c r="H38" s="36">
        <f>SUMIFS(СВЦЭМ!$D$33:$D$776,СВЦЭМ!$A$33:$A$776,$A38,СВЦЭМ!$B$33:$B$776,H$11)+'СЕТ СН'!$F$14+СВЦЭМ!$D$10+'СЕТ СН'!$F$8*'СЕТ СН'!$F$9-'СЕТ СН'!$F$26</f>
        <v>1059.72363017</v>
      </c>
      <c r="I38" s="36">
        <f>SUMIFS(СВЦЭМ!$D$33:$D$776,СВЦЭМ!$A$33:$A$776,$A38,СВЦЭМ!$B$33:$B$776,I$11)+'СЕТ СН'!$F$14+СВЦЭМ!$D$10+'СЕТ СН'!$F$8*'СЕТ СН'!$F$9-'СЕТ СН'!$F$26</f>
        <v>1005.84734466</v>
      </c>
      <c r="J38" s="36">
        <f>SUMIFS(СВЦЭМ!$D$33:$D$776,СВЦЭМ!$A$33:$A$776,$A38,СВЦЭМ!$B$33:$B$776,J$11)+'СЕТ СН'!$F$14+СВЦЭМ!$D$10+'СЕТ СН'!$F$8*'СЕТ СН'!$F$9-'СЕТ СН'!$F$26</f>
        <v>958.6168902899999</v>
      </c>
      <c r="K38" s="36">
        <f>SUMIFS(СВЦЭМ!$D$33:$D$776,СВЦЭМ!$A$33:$A$776,$A38,СВЦЭМ!$B$33:$B$776,K$11)+'СЕТ СН'!$F$14+СВЦЭМ!$D$10+'СЕТ СН'!$F$8*'СЕТ СН'!$F$9-'СЕТ СН'!$F$26</f>
        <v>944.14725627999997</v>
      </c>
      <c r="L38" s="36">
        <f>SUMIFS(СВЦЭМ!$D$33:$D$776,СВЦЭМ!$A$33:$A$776,$A38,СВЦЭМ!$B$33:$B$776,L$11)+'СЕТ СН'!$F$14+СВЦЭМ!$D$10+'СЕТ СН'!$F$8*'СЕТ СН'!$F$9-'СЕТ СН'!$F$26</f>
        <v>947.39751715</v>
      </c>
      <c r="M38" s="36">
        <f>SUMIFS(СВЦЭМ!$D$33:$D$776,СВЦЭМ!$A$33:$A$776,$A38,СВЦЭМ!$B$33:$B$776,M$11)+'СЕТ СН'!$F$14+СВЦЭМ!$D$10+'СЕТ СН'!$F$8*'СЕТ СН'!$F$9-'СЕТ СН'!$F$26</f>
        <v>963.19250852999994</v>
      </c>
      <c r="N38" s="36">
        <f>SUMIFS(СВЦЭМ!$D$33:$D$776,СВЦЭМ!$A$33:$A$776,$A38,СВЦЭМ!$B$33:$B$776,N$11)+'СЕТ СН'!$F$14+СВЦЭМ!$D$10+'СЕТ СН'!$F$8*'СЕТ СН'!$F$9-'СЕТ СН'!$F$26</f>
        <v>1007.6771277199999</v>
      </c>
      <c r="O38" s="36">
        <f>SUMIFS(СВЦЭМ!$D$33:$D$776,СВЦЭМ!$A$33:$A$776,$A38,СВЦЭМ!$B$33:$B$776,O$11)+'СЕТ СН'!$F$14+СВЦЭМ!$D$10+'СЕТ СН'!$F$8*'СЕТ СН'!$F$9-'СЕТ СН'!$F$26</f>
        <v>1013.03127435</v>
      </c>
      <c r="P38" s="36">
        <f>SUMIFS(СВЦЭМ!$D$33:$D$776,СВЦЭМ!$A$33:$A$776,$A38,СВЦЭМ!$B$33:$B$776,P$11)+'СЕТ СН'!$F$14+СВЦЭМ!$D$10+'СЕТ СН'!$F$8*'СЕТ СН'!$F$9-'СЕТ СН'!$F$26</f>
        <v>1034.41218637</v>
      </c>
      <c r="Q38" s="36">
        <f>SUMIFS(СВЦЭМ!$D$33:$D$776,СВЦЭМ!$A$33:$A$776,$A38,СВЦЭМ!$B$33:$B$776,Q$11)+'СЕТ СН'!$F$14+СВЦЭМ!$D$10+'СЕТ СН'!$F$8*'СЕТ СН'!$F$9-'СЕТ СН'!$F$26</f>
        <v>1027.4047273399999</v>
      </c>
      <c r="R38" s="36">
        <f>SUMIFS(СВЦЭМ!$D$33:$D$776,СВЦЭМ!$A$33:$A$776,$A38,СВЦЭМ!$B$33:$B$776,R$11)+'СЕТ СН'!$F$14+СВЦЭМ!$D$10+'СЕТ СН'!$F$8*'СЕТ СН'!$F$9-'СЕТ СН'!$F$26</f>
        <v>998.09279651999998</v>
      </c>
      <c r="S38" s="36">
        <f>SUMIFS(СВЦЭМ!$D$33:$D$776,СВЦЭМ!$A$33:$A$776,$A38,СВЦЭМ!$B$33:$B$776,S$11)+'СЕТ СН'!$F$14+СВЦЭМ!$D$10+'СЕТ СН'!$F$8*'СЕТ СН'!$F$9-'СЕТ СН'!$F$26</f>
        <v>960.93127396</v>
      </c>
      <c r="T38" s="36">
        <f>SUMIFS(СВЦЭМ!$D$33:$D$776,СВЦЭМ!$A$33:$A$776,$A38,СВЦЭМ!$B$33:$B$776,T$11)+'СЕТ СН'!$F$14+СВЦЭМ!$D$10+'СЕТ СН'!$F$8*'СЕТ СН'!$F$9-'СЕТ СН'!$F$26</f>
        <v>943.53454958999998</v>
      </c>
      <c r="U38" s="36">
        <f>SUMIFS(СВЦЭМ!$D$33:$D$776,СВЦЭМ!$A$33:$A$776,$A38,СВЦЭМ!$B$33:$B$776,U$11)+'СЕТ СН'!$F$14+СВЦЭМ!$D$10+'СЕТ СН'!$F$8*'СЕТ СН'!$F$9-'СЕТ СН'!$F$26</f>
        <v>936.08021599999995</v>
      </c>
      <c r="V38" s="36">
        <f>SUMIFS(СВЦЭМ!$D$33:$D$776,СВЦЭМ!$A$33:$A$776,$A38,СВЦЭМ!$B$33:$B$776,V$11)+'СЕТ СН'!$F$14+СВЦЭМ!$D$10+'СЕТ СН'!$F$8*'СЕТ СН'!$F$9-'СЕТ СН'!$F$26</f>
        <v>929.81900646999998</v>
      </c>
      <c r="W38" s="36">
        <f>SUMIFS(СВЦЭМ!$D$33:$D$776,СВЦЭМ!$A$33:$A$776,$A38,СВЦЭМ!$B$33:$B$776,W$11)+'СЕТ СН'!$F$14+СВЦЭМ!$D$10+'СЕТ СН'!$F$8*'СЕТ СН'!$F$9-'СЕТ СН'!$F$26</f>
        <v>924.99816188</v>
      </c>
      <c r="X38" s="36">
        <f>SUMIFS(СВЦЭМ!$D$33:$D$776,СВЦЭМ!$A$33:$A$776,$A38,СВЦЭМ!$B$33:$B$776,X$11)+'СЕТ СН'!$F$14+СВЦЭМ!$D$10+'СЕТ СН'!$F$8*'СЕТ СН'!$F$9-'СЕТ СН'!$F$26</f>
        <v>981.00926863999996</v>
      </c>
      <c r="Y38" s="36">
        <f>SUMIFS(СВЦЭМ!$D$33:$D$776,СВЦЭМ!$A$33:$A$776,$A38,СВЦЭМ!$B$33:$B$776,Y$11)+'СЕТ СН'!$F$14+СВЦЭМ!$D$10+'СЕТ СН'!$F$8*'СЕТ СН'!$F$9-'СЕТ СН'!$F$26</f>
        <v>1033.10907419</v>
      </c>
    </row>
    <row r="39" spans="1:27" ht="15.75" x14ac:dyDescent="0.2">
      <c r="A39" s="35">
        <f t="shared" si="0"/>
        <v>43552</v>
      </c>
      <c r="B39" s="36">
        <f>SUMIFS(СВЦЭМ!$D$33:$D$776,СВЦЭМ!$A$33:$A$776,$A39,СВЦЭМ!$B$33:$B$776,B$11)+'СЕТ СН'!$F$14+СВЦЭМ!$D$10+'СЕТ СН'!$F$8*'СЕТ СН'!$F$9-'СЕТ СН'!$F$26</f>
        <v>1069.3356276899999</v>
      </c>
      <c r="C39" s="36">
        <f>SUMIFS(СВЦЭМ!$D$33:$D$776,СВЦЭМ!$A$33:$A$776,$A39,СВЦЭМ!$B$33:$B$776,C$11)+'СЕТ СН'!$F$14+СВЦЭМ!$D$10+'СЕТ СН'!$F$8*'СЕТ СН'!$F$9-'СЕТ СН'!$F$26</f>
        <v>1101.6863776499999</v>
      </c>
      <c r="D39" s="36">
        <f>SUMIFS(СВЦЭМ!$D$33:$D$776,СВЦЭМ!$A$33:$A$776,$A39,СВЦЭМ!$B$33:$B$776,D$11)+'СЕТ СН'!$F$14+СВЦЭМ!$D$10+'СЕТ СН'!$F$8*'СЕТ СН'!$F$9-'СЕТ СН'!$F$26</f>
        <v>1120.2713598</v>
      </c>
      <c r="E39" s="36">
        <f>SUMIFS(СВЦЭМ!$D$33:$D$776,СВЦЭМ!$A$33:$A$776,$A39,СВЦЭМ!$B$33:$B$776,E$11)+'СЕТ СН'!$F$14+СВЦЭМ!$D$10+'СЕТ СН'!$F$8*'СЕТ СН'!$F$9-'СЕТ СН'!$F$26</f>
        <v>1123.41659929</v>
      </c>
      <c r="F39" s="36">
        <f>SUMIFS(СВЦЭМ!$D$33:$D$776,СВЦЭМ!$A$33:$A$776,$A39,СВЦЭМ!$B$33:$B$776,F$11)+'СЕТ СН'!$F$14+СВЦЭМ!$D$10+'СЕТ СН'!$F$8*'СЕТ СН'!$F$9-'СЕТ СН'!$F$26</f>
        <v>1120.0488327600001</v>
      </c>
      <c r="G39" s="36">
        <f>SUMIFS(СВЦЭМ!$D$33:$D$776,СВЦЭМ!$A$33:$A$776,$A39,СВЦЭМ!$B$33:$B$776,G$11)+'СЕТ СН'!$F$14+СВЦЭМ!$D$10+'СЕТ СН'!$F$8*'СЕТ СН'!$F$9-'СЕТ СН'!$F$26</f>
        <v>1088.6235649600001</v>
      </c>
      <c r="H39" s="36">
        <f>SUMIFS(СВЦЭМ!$D$33:$D$776,СВЦЭМ!$A$33:$A$776,$A39,СВЦЭМ!$B$33:$B$776,H$11)+'СЕТ СН'!$F$14+СВЦЭМ!$D$10+'СЕТ СН'!$F$8*'СЕТ СН'!$F$9-'СЕТ СН'!$F$26</f>
        <v>1064.60823869</v>
      </c>
      <c r="I39" s="36">
        <f>SUMIFS(СВЦЭМ!$D$33:$D$776,СВЦЭМ!$A$33:$A$776,$A39,СВЦЭМ!$B$33:$B$776,I$11)+'СЕТ СН'!$F$14+СВЦЭМ!$D$10+'СЕТ СН'!$F$8*'СЕТ СН'!$F$9-'СЕТ СН'!$F$26</f>
        <v>1028.25790276</v>
      </c>
      <c r="J39" s="36">
        <f>SUMIFS(СВЦЭМ!$D$33:$D$776,СВЦЭМ!$A$33:$A$776,$A39,СВЦЭМ!$B$33:$B$776,J$11)+'СЕТ СН'!$F$14+СВЦЭМ!$D$10+'СЕТ СН'!$F$8*'СЕТ СН'!$F$9-'СЕТ СН'!$F$26</f>
        <v>983.08908670999995</v>
      </c>
      <c r="K39" s="36">
        <f>SUMIFS(СВЦЭМ!$D$33:$D$776,СВЦЭМ!$A$33:$A$776,$A39,СВЦЭМ!$B$33:$B$776,K$11)+'СЕТ СН'!$F$14+СВЦЭМ!$D$10+'СЕТ СН'!$F$8*'СЕТ СН'!$F$9-'СЕТ СН'!$F$26</f>
        <v>956.86188029999994</v>
      </c>
      <c r="L39" s="36">
        <f>SUMIFS(СВЦЭМ!$D$33:$D$776,СВЦЭМ!$A$33:$A$776,$A39,СВЦЭМ!$B$33:$B$776,L$11)+'СЕТ СН'!$F$14+СВЦЭМ!$D$10+'СЕТ СН'!$F$8*'СЕТ СН'!$F$9-'СЕТ СН'!$F$26</f>
        <v>964.72282922999989</v>
      </c>
      <c r="M39" s="36">
        <f>SUMIFS(СВЦЭМ!$D$33:$D$776,СВЦЭМ!$A$33:$A$776,$A39,СВЦЭМ!$B$33:$B$776,M$11)+'СЕТ СН'!$F$14+СВЦЭМ!$D$10+'СЕТ СН'!$F$8*'СЕТ СН'!$F$9-'СЕТ СН'!$F$26</f>
        <v>976.14940725999998</v>
      </c>
      <c r="N39" s="36">
        <f>SUMIFS(СВЦЭМ!$D$33:$D$776,СВЦЭМ!$A$33:$A$776,$A39,СВЦЭМ!$B$33:$B$776,N$11)+'СЕТ СН'!$F$14+СВЦЭМ!$D$10+'СЕТ СН'!$F$8*'СЕТ СН'!$F$9-'СЕТ СН'!$F$26</f>
        <v>1022.50715326</v>
      </c>
      <c r="O39" s="36">
        <f>SUMIFS(СВЦЭМ!$D$33:$D$776,СВЦЭМ!$A$33:$A$776,$A39,СВЦЭМ!$B$33:$B$776,O$11)+'СЕТ СН'!$F$14+СВЦЭМ!$D$10+'СЕТ СН'!$F$8*'СЕТ СН'!$F$9-'СЕТ СН'!$F$26</f>
        <v>1030.3087916899999</v>
      </c>
      <c r="P39" s="36">
        <f>SUMIFS(СВЦЭМ!$D$33:$D$776,СВЦЭМ!$A$33:$A$776,$A39,СВЦЭМ!$B$33:$B$776,P$11)+'СЕТ СН'!$F$14+СВЦЭМ!$D$10+'СЕТ СН'!$F$8*'СЕТ СН'!$F$9-'СЕТ СН'!$F$26</f>
        <v>1041.7184786600001</v>
      </c>
      <c r="Q39" s="36">
        <f>SUMIFS(СВЦЭМ!$D$33:$D$776,СВЦЭМ!$A$33:$A$776,$A39,СВЦЭМ!$B$33:$B$776,Q$11)+'СЕТ СН'!$F$14+СВЦЭМ!$D$10+'СЕТ СН'!$F$8*'СЕТ СН'!$F$9-'СЕТ СН'!$F$26</f>
        <v>1040.6987804400001</v>
      </c>
      <c r="R39" s="36">
        <f>SUMIFS(СВЦЭМ!$D$33:$D$776,СВЦЭМ!$A$33:$A$776,$A39,СВЦЭМ!$B$33:$B$776,R$11)+'СЕТ СН'!$F$14+СВЦЭМ!$D$10+'СЕТ СН'!$F$8*'СЕТ СН'!$F$9-'СЕТ СН'!$F$26</f>
        <v>1014.4927898799999</v>
      </c>
      <c r="S39" s="36">
        <f>SUMIFS(СВЦЭМ!$D$33:$D$776,СВЦЭМ!$A$33:$A$776,$A39,СВЦЭМ!$B$33:$B$776,S$11)+'СЕТ СН'!$F$14+СВЦЭМ!$D$10+'СЕТ СН'!$F$8*'СЕТ СН'!$F$9-'СЕТ СН'!$F$26</f>
        <v>994.01626992999991</v>
      </c>
      <c r="T39" s="36">
        <f>SUMIFS(СВЦЭМ!$D$33:$D$776,СВЦЭМ!$A$33:$A$776,$A39,СВЦЭМ!$B$33:$B$776,T$11)+'СЕТ СН'!$F$14+СВЦЭМ!$D$10+'СЕТ СН'!$F$8*'СЕТ СН'!$F$9-'СЕТ СН'!$F$26</f>
        <v>976.02703299999996</v>
      </c>
      <c r="U39" s="36">
        <f>SUMIFS(СВЦЭМ!$D$33:$D$776,СВЦЭМ!$A$33:$A$776,$A39,СВЦЭМ!$B$33:$B$776,U$11)+'СЕТ СН'!$F$14+СВЦЭМ!$D$10+'СЕТ СН'!$F$8*'СЕТ СН'!$F$9-'СЕТ СН'!$F$26</f>
        <v>960.54309988999989</v>
      </c>
      <c r="V39" s="36">
        <f>SUMIFS(СВЦЭМ!$D$33:$D$776,СВЦЭМ!$A$33:$A$776,$A39,СВЦЭМ!$B$33:$B$776,V$11)+'СЕТ СН'!$F$14+СВЦЭМ!$D$10+'СЕТ СН'!$F$8*'СЕТ СН'!$F$9-'СЕТ СН'!$F$26</f>
        <v>958.54405387999998</v>
      </c>
      <c r="W39" s="36">
        <f>SUMIFS(СВЦЭМ!$D$33:$D$776,СВЦЭМ!$A$33:$A$776,$A39,СВЦЭМ!$B$33:$B$776,W$11)+'СЕТ СН'!$F$14+СВЦЭМ!$D$10+'СЕТ СН'!$F$8*'СЕТ СН'!$F$9-'СЕТ СН'!$F$26</f>
        <v>953.64014488999999</v>
      </c>
      <c r="X39" s="36">
        <f>SUMIFS(СВЦЭМ!$D$33:$D$776,СВЦЭМ!$A$33:$A$776,$A39,СВЦЭМ!$B$33:$B$776,X$11)+'СЕТ СН'!$F$14+СВЦЭМ!$D$10+'СЕТ СН'!$F$8*'СЕТ СН'!$F$9-'СЕТ СН'!$F$26</f>
        <v>993.00234421999994</v>
      </c>
      <c r="Y39" s="36">
        <f>SUMIFS(СВЦЭМ!$D$33:$D$776,СВЦЭМ!$A$33:$A$776,$A39,СВЦЭМ!$B$33:$B$776,Y$11)+'СЕТ СН'!$F$14+СВЦЭМ!$D$10+'СЕТ СН'!$F$8*'СЕТ СН'!$F$9-'СЕТ СН'!$F$26</f>
        <v>1056.1471225499999</v>
      </c>
    </row>
    <row r="40" spans="1:27" ht="15.75" x14ac:dyDescent="0.2">
      <c r="A40" s="35">
        <f t="shared" si="0"/>
        <v>43553</v>
      </c>
      <c r="B40" s="36">
        <f>SUMIFS(СВЦЭМ!$D$33:$D$776,СВЦЭМ!$A$33:$A$776,$A40,СВЦЭМ!$B$33:$B$776,B$11)+'СЕТ СН'!$F$14+СВЦЭМ!$D$10+'СЕТ СН'!$F$8*'СЕТ СН'!$F$9-'СЕТ СН'!$F$26</f>
        <v>1059.1158751600001</v>
      </c>
      <c r="C40" s="36">
        <f>SUMIFS(СВЦЭМ!$D$33:$D$776,СВЦЭМ!$A$33:$A$776,$A40,СВЦЭМ!$B$33:$B$776,C$11)+'СЕТ СН'!$F$14+СВЦЭМ!$D$10+'СЕТ СН'!$F$8*'СЕТ СН'!$F$9-'СЕТ СН'!$F$26</f>
        <v>1094.73885956</v>
      </c>
      <c r="D40" s="36">
        <f>SUMIFS(СВЦЭМ!$D$33:$D$776,СВЦЭМ!$A$33:$A$776,$A40,СВЦЭМ!$B$33:$B$776,D$11)+'СЕТ СН'!$F$14+СВЦЭМ!$D$10+'СЕТ СН'!$F$8*'СЕТ СН'!$F$9-'СЕТ СН'!$F$26</f>
        <v>1109.21002651</v>
      </c>
      <c r="E40" s="36">
        <f>SUMIFS(СВЦЭМ!$D$33:$D$776,СВЦЭМ!$A$33:$A$776,$A40,СВЦЭМ!$B$33:$B$776,E$11)+'СЕТ СН'!$F$14+СВЦЭМ!$D$10+'СЕТ СН'!$F$8*'СЕТ СН'!$F$9-'СЕТ СН'!$F$26</f>
        <v>1121.00299208</v>
      </c>
      <c r="F40" s="36">
        <f>SUMIFS(СВЦЭМ!$D$33:$D$776,СВЦЭМ!$A$33:$A$776,$A40,СВЦЭМ!$B$33:$B$776,F$11)+'СЕТ СН'!$F$14+СВЦЭМ!$D$10+'СЕТ СН'!$F$8*'СЕТ СН'!$F$9-'СЕТ СН'!$F$26</f>
        <v>1123.9139443900001</v>
      </c>
      <c r="G40" s="36">
        <f>SUMIFS(СВЦЭМ!$D$33:$D$776,СВЦЭМ!$A$33:$A$776,$A40,СВЦЭМ!$B$33:$B$776,G$11)+'СЕТ СН'!$F$14+СВЦЭМ!$D$10+'СЕТ СН'!$F$8*'СЕТ СН'!$F$9-'СЕТ СН'!$F$26</f>
        <v>1109.7987263800001</v>
      </c>
      <c r="H40" s="36">
        <f>SUMIFS(СВЦЭМ!$D$33:$D$776,СВЦЭМ!$A$33:$A$776,$A40,СВЦЭМ!$B$33:$B$776,H$11)+'СЕТ СН'!$F$14+СВЦЭМ!$D$10+'СЕТ СН'!$F$8*'СЕТ СН'!$F$9-'СЕТ СН'!$F$26</f>
        <v>1064.9392653899999</v>
      </c>
      <c r="I40" s="36">
        <f>SUMIFS(СВЦЭМ!$D$33:$D$776,СВЦЭМ!$A$33:$A$776,$A40,СВЦЭМ!$B$33:$B$776,I$11)+'СЕТ СН'!$F$14+СВЦЭМ!$D$10+'СЕТ СН'!$F$8*'СЕТ СН'!$F$9-'СЕТ СН'!$F$26</f>
        <v>1031.5560863200001</v>
      </c>
      <c r="J40" s="36">
        <f>SUMIFS(СВЦЭМ!$D$33:$D$776,СВЦЭМ!$A$33:$A$776,$A40,СВЦЭМ!$B$33:$B$776,J$11)+'СЕТ СН'!$F$14+СВЦЭМ!$D$10+'СЕТ СН'!$F$8*'СЕТ СН'!$F$9-'СЕТ СН'!$F$26</f>
        <v>984.12752876999991</v>
      </c>
      <c r="K40" s="36">
        <f>SUMIFS(СВЦЭМ!$D$33:$D$776,СВЦЭМ!$A$33:$A$776,$A40,СВЦЭМ!$B$33:$B$776,K$11)+'СЕТ СН'!$F$14+СВЦЭМ!$D$10+'СЕТ СН'!$F$8*'СЕТ СН'!$F$9-'СЕТ СН'!$F$26</f>
        <v>953.82788835999997</v>
      </c>
      <c r="L40" s="36">
        <f>SUMIFS(СВЦЭМ!$D$33:$D$776,СВЦЭМ!$A$33:$A$776,$A40,СВЦЭМ!$B$33:$B$776,L$11)+'СЕТ СН'!$F$14+СВЦЭМ!$D$10+'СЕТ СН'!$F$8*'СЕТ СН'!$F$9-'СЕТ СН'!$F$26</f>
        <v>978.98593363999998</v>
      </c>
      <c r="M40" s="36">
        <f>SUMIFS(СВЦЭМ!$D$33:$D$776,СВЦЭМ!$A$33:$A$776,$A40,СВЦЭМ!$B$33:$B$776,M$11)+'СЕТ СН'!$F$14+СВЦЭМ!$D$10+'СЕТ СН'!$F$8*'СЕТ СН'!$F$9-'СЕТ СН'!$F$26</f>
        <v>998.71288934999995</v>
      </c>
      <c r="N40" s="36">
        <f>SUMIFS(СВЦЭМ!$D$33:$D$776,СВЦЭМ!$A$33:$A$776,$A40,СВЦЭМ!$B$33:$B$776,N$11)+'СЕТ СН'!$F$14+СВЦЭМ!$D$10+'СЕТ СН'!$F$8*'СЕТ СН'!$F$9-'СЕТ СН'!$F$26</f>
        <v>1009.2150937299999</v>
      </c>
      <c r="O40" s="36">
        <f>SUMIFS(СВЦЭМ!$D$33:$D$776,СВЦЭМ!$A$33:$A$776,$A40,СВЦЭМ!$B$33:$B$776,O$11)+'СЕТ СН'!$F$14+СВЦЭМ!$D$10+'СЕТ СН'!$F$8*'СЕТ СН'!$F$9-'СЕТ СН'!$F$26</f>
        <v>1016.9725297499999</v>
      </c>
      <c r="P40" s="36">
        <f>SUMIFS(СВЦЭМ!$D$33:$D$776,СВЦЭМ!$A$33:$A$776,$A40,СВЦЭМ!$B$33:$B$776,P$11)+'СЕТ СН'!$F$14+СВЦЭМ!$D$10+'СЕТ СН'!$F$8*'СЕТ СН'!$F$9-'СЕТ СН'!$F$26</f>
        <v>1027.93557347</v>
      </c>
      <c r="Q40" s="36">
        <f>SUMIFS(СВЦЭМ!$D$33:$D$776,СВЦЭМ!$A$33:$A$776,$A40,СВЦЭМ!$B$33:$B$776,Q$11)+'СЕТ СН'!$F$14+СВЦЭМ!$D$10+'СЕТ СН'!$F$8*'СЕТ СН'!$F$9-'СЕТ СН'!$F$26</f>
        <v>1026.78988749</v>
      </c>
      <c r="R40" s="36">
        <f>SUMIFS(СВЦЭМ!$D$33:$D$776,СВЦЭМ!$A$33:$A$776,$A40,СВЦЭМ!$B$33:$B$776,R$11)+'СЕТ СН'!$F$14+СВЦЭМ!$D$10+'СЕТ СН'!$F$8*'СЕТ СН'!$F$9-'СЕТ СН'!$F$26</f>
        <v>1002.64638713</v>
      </c>
      <c r="S40" s="36">
        <f>SUMIFS(СВЦЭМ!$D$33:$D$776,СВЦЭМ!$A$33:$A$776,$A40,СВЦЭМ!$B$33:$B$776,S$11)+'СЕТ СН'!$F$14+СВЦЭМ!$D$10+'СЕТ СН'!$F$8*'СЕТ СН'!$F$9-'СЕТ СН'!$F$26</f>
        <v>972.68202479999991</v>
      </c>
      <c r="T40" s="36">
        <f>SUMIFS(СВЦЭМ!$D$33:$D$776,СВЦЭМ!$A$33:$A$776,$A40,СВЦЭМ!$B$33:$B$776,T$11)+'СЕТ СН'!$F$14+СВЦЭМ!$D$10+'СЕТ СН'!$F$8*'СЕТ СН'!$F$9-'СЕТ СН'!$F$26</f>
        <v>959.64708996999991</v>
      </c>
      <c r="U40" s="36">
        <f>SUMIFS(СВЦЭМ!$D$33:$D$776,СВЦЭМ!$A$33:$A$776,$A40,СВЦЭМ!$B$33:$B$776,U$11)+'СЕТ СН'!$F$14+СВЦЭМ!$D$10+'СЕТ СН'!$F$8*'СЕТ СН'!$F$9-'СЕТ СН'!$F$26</f>
        <v>929.95292833999997</v>
      </c>
      <c r="V40" s="36">
        <f>SUMIFS(СВЦЭМ!$D$33:$D$776,СВЦЭМ!$A$33:$A$776,$A40,СВЦЭМ!$B$33:$B$776,V$11)+'СЕТ СН'!$F$14+СВЦЭМ!$D$10+'СЕТ СН'!$F$8*'СЕТ СН'!$F$9-'СЕТ СН'!$F$26</f>
        <v>924.34810070999993</v>
      </c>
      <c r="W40" s="36">
        <f>SUMIFS(СВЦЭМ!$D$33:$D$776,СВЦЭМ!$A$33:$A$776,$A40,СВЦЭМ!$B$33:$B$776,W$11)+'СЕТ СН'!$F$14+СВЦЭМ!$D$10+'СЕТ СН'!$F$8*'СЕТ СН'!$F$9-'СЕТ СН'!$F$26</f>
        <v>904.40450408999993</v>
      </c>
      <c r="X40" s="36">
        <f>SUMIFS(СВЦЭМ!$D$33:$D$776,СВЦЭМ!$A$33:$A$776,$A40,СВЦЭМ!$B$33:$B$776,X$11)+'СЕТ СН'!$F$14+СВЦЭМ!$D$10+'СЕТ СН'!$F$8*'СЕТ СН'!$F$9-'СЕТ СН'!$F$26</f>
        <v>958.76399143999993</v>
      </c>
      <c r="Y40" s="36">
        <f>SUMIFS(СВЦЭМ!$D$33:$D$776,СВЦЭМ!$A$33:$A$776,$A40,СВЦЭМ!$B$33:$B$776,Y$11)+'СЕТ СН'!$F$14+СВЦЭМ!$D$10+'СЕТ СН'!$F$8*'СЕТ СН'!$F$9-'СЕТ СН'!$F$26</f>
        <v>1014.5268794399999</v>
      </c>
    </row>
    <row r="41" spans="1:27" ht="15.75" x14ac:dyDescent="0.2">
      <c r="A41" s="35">
        <f t="shared" si="0"/>
        <v>43554</v>
      </c>
      <c r="B41" s="36">
        <f>SUMIFS(СВЦЭМ!$D$33:$D$776,СВЦЭМ!$A$33:$A$776,$A41,СВЦЭМ!$B$33:$B$776,B$11)+'СЕТ СН'!$F$14+СВЦЭМ!$D$10+'СЕТ СН'!$F$8*'СЕТ СН'!$F$9-'СЕТ СН'!$F$26</f>
        <v>1037.6002687</v>
      </c>
      <c r="C41" s="36">
        <f>SUMIFS(СВЦЭМ!$D$33:$D$776,СВЦЭМ!$A$33:$A$776,$A41,СВЦЭМ!$B$33:$B$776,C$11)+'СЕТ СН'!$F$14+СВЦЭМ!$D$10+'СЕТ СН'!$F$8*'СЕТ СН'!$F$9-'СЕТ СН'!$F$26</f>
        <v>1047.4796470700001</v>
      </c>
      <c r="D41" s="36">
        <f>SUMIFS(СВЦЭМ!$D$33:$D$776,СВЦЭМ!$A$33:$A$776,$A41,СВЦЭМ!$B$33:$B$776,D$11)+'СЕТ СН'!$F$14+СВЦЭМ!$D$10+'СЕТ СН'!$F$8*'СЕТ СН'!$F$9-'СЕТ СН'!$F$26</f>
        <v>1072.2966838299999</v>
      </c>
      <c r="E41" s="36">
        <f>SUMIFS(СВЦЭМ!$D$33:$D$776,СВЦЭМ!$A$33:$A$776,$A41,СВЦЭМ!$B$33:$B$776,E$11)+'СЕТ СН'!$F$14+СВЦЭМ!$D$10+'СЕТ СН'!$F$8*'СЕТ СН'!$F$9-'СЕТ СН'!$F$26</f>
        <v>1083.84596233</v>
      </c>
      <c r="F41" s="36">
        <f>SUMIFS(СВЦЭМ!$D$33:$D$776,СВЦЭМ!$A$33:$A$776,$A41,СВЦЭМ!$B$33:$B$776,F$11)+'СЕТ СН'!$F$14+СВЦЭМ!$D$10+'СЕТ СН'!$F$8*'СЕТ СН'!$F$9-'СЕТ СН'!$F$26</f>
        <v>1082.9667042799999</v>
      </c>
      <c r="G41" s="36">
        <f>SUMIFS(СВЦЭМ!$D$33:$D$776,СВЦЭМ!$A$33:$A$776,$A41,СВЦЭМ!$B$33:$B$776,G$11)+'СЕТ СН'!$F$14+СВЦЭМ!$D$10+'СЕТ СН'!$F$8*'СЕТ СН'!$F$9-'СЕТ СН'!$F$26</f>
        <v>1073.0362485400001</v>
      </c>
      <c r="H41" s="36">
        <f>SUMIFS(СВЦЭМ!$D$33:$D$776,СВЦЭМ!$A$33:$A$776,$A41,СВЦЭМ!$B$33:$B$776,H$11)+'СЕТ СН'!$F$14+СВЦЭМ!$D$10+'СЕТ СН'!$F$8*'СЕТ СН'!$F$9-'СЕТ СН'!$F$26</f>
        <v>1054.26501082</v>
      </c>
      <c r="I41" s="36">
        <f>SUMIFS(СВЦЭМ!$D$33:$D$776,СВЦЭМ!$A$33:$A$776,$A41,СВЦЭМ!$B$33:$B$776,I$11)+'СЕТ СН'!$F$14+СВЦЭМ!$D$10+'СЕТ СН'!$F$8*'СЕТ СН'!$F$9-'СЕТ СН'!$F$26</f>
        <v>1024.4822886500001</v>
      </c>
      <c r="J41" s="36">
        <f>SUMIFS(СВЦЭМ!$D$33:$D$776,СВЦЭМ!$A$33:$A$776,$A41,СВЦЭМ!$B$33:$B$776,J$11)+'СЕТ СН'!$F$14+СВЦЭМ!$D$10+'СЕТ СН'!$F$8*'СЕТ СН'!$F$9-'СЕТ СН'!$F$26</f>
        <v>946.31306070999995</v>
      </c>
      <c r="K41" s="36">
        <f>SUMIFS(СВЦЭМ!$D$33:$D$776,СВЦЭМ!$A$33:$A$776,$A41,СВЦЭМ!$B$33:$B$776,K$11)+'СЕТ СН'!$F$14+СВЦЭМ!$D$10+'СЕТ СН'!$F$8*'СЕТ СН'!$F$9-'СЕТ СН'!$F$26</f>
        <v>915.29758688999993</v>
      </c>
      <c r="L41" s="36">
        <f>SUMIFS(СВЦЭМ!$D$33:$D$776,СВЦЭМ!$A$33:$A$776,$A41,СВЦЭМ!$B$33:$B$776,L$11)+'СЕТ СН'!$F$14+СВЦЭМ!$D$10+'СЕТ СН'!$F$8*'СЕТ СН'!$F$9-'СЕТ СН'!$F$26</f>
        <v>909.05467188</v>
      </c>
      <c r="M41" s="36">
        <f>SUMIFS(СВЦЭМ!$D$33:$D$776,СВЦЭМ!$A$33:$A$776,$A41,СВЦЭМ!$B$33:$B$776,M$11)+'СЕТ СН'!$F$14+СВЦЭМ!$D$10+'СЕТ СН'!$F$8*'СЕТ СН'!$F$9-'СЕТ СН'!$F$26</f>
        <v>926.74572705999992</v>
      </c>
      <c r="N41" s="36">
        <f>SUMIFS(СВЦЭМ!$D$33:$D$776,СВЦЭМ!$A$33:$A$776,$A41,СВЦЭМ!$B$33:$B$776,N$11)+'СЕТ СН'!$F$14+СВЦЭМ!$D$10+'СЕТ СН'!$F$8*'СЕТ СН'!$F$9-'СЕТ СН'!$F$26</f>
        <v>965.18018946999996</v>
      </c>
      <c r="O41" s="36">
        <f>SUMIFS(СВЦЭМ!$D$33:$D$776,СВЦЭМ!$A$33:$A$776,$A41,СВЦЭМ!$B$33:$B$776,O$11)+'СЕТ СН'!$F$14+СВЦЭМ!$D$10+'СЕТ СН'!$F$8*'СЕТ СН'!$F$9-'СЕТ СН'!$F$26</f>
        <v>984.78793022999992</v>
      </c>
      <c r="P41" s="36">
        <f>SUMIFS(СВЦЭМ!$D$33:$D$776,СВЦЭМ!$A$33:$A$776,$A41,СВЦЭМ!$B$33:$B$776,P$11)+'СЕТ СН'!$F$14+СВЦЭМ!$D$10+'СЕТ СН'!$F$8*'СЕТ СН'!$F$9-'СЕТ СН'!$F$26</f>
        <v>987.84702104999997</v>
      </c>
      <c r="Q41" s="36">
        <f>SUMIFS(СВЦЭМ!$D$33:$D$776,СВЦЭМ!$A$33:$A$776,$A41,СВЦЭМ!$B$33:$B$776,Q$11)+'СЕТ СН'!$F$14+СВЦЭМ!$D$10+'СЕТ СН'!$F$8*'СЕТ СН'!$F$9-'СЕТ СН'!$F$26</f>
        <v>987.80847720999998</v>
      </c>
      <c r="R41" s="36">
        <f>SUMIFS(СВЦЭМ!$D$33:$D$776,СВЦЭМ!$A$33:$A$776,$A41,СВЦЭМ!$B$33:$B$776,R$11)+'СЕТ СН'!$F$14+СВЦЭМ!$D$10+'СЕТ СН'!$F$8*'СЕТ СН'!$F$9-'СЕТ СН'!$F$26</f>
        <v>963.28453419999994</v>
      </c>
      <c r="S41" s="36">
        <f>SUMIFS(СВЦЭМ!$D$33:$D$776,СВЦЭМ!$A$33:$A$776,$A41,СВЦЭМ!$B$33:$B$776,S$11)+'СЕТ СН'!$F$14+СВЦЭМ!$D$10+'СЕТ СН'!$F$8*'СЕТ СН'!$F$9-'СЕТ СН'!$F$26</f>
        <v>921.94662744999994</v>
      </c>
      <c r="T41" s="36">
        <f>SUMIFS(СВЦЭМ!$D$33:$D$776,СВЦЭМ!$A$33:$A$776,$A41,СВЦЭМ!$B$33:$B$776,T$11)+'СЕТ СН'!$F$14+СВЦЭМ!$D$10+'СЕТ СН'!$F$8*'СЕТ СН'!$F$9-'СЕТ СН'!$F$26</f>
        <v>911.49545357999989</v>
      </c>
      <c r="U41" s="36">
        <f>SUMIFS(СВЦЭМ!$D$33:$D$776,СВЦЭМ!$A$33:$A$776,$A41,СВЦЭМ!$B$33:$B$776,U$11)+'СЕТ СН'!$F$14+СВЦЭМ!$D$10+'СЕТ СН'!$F$8*'СЕТ СН'!$F$9-'СЕТ СН'!$F$26</f>
        <v>892.24713971999995</v>
      </c>
      <c r="V41" s="36">
        <f>SUMIFS(СВЦЭМ!$D$33:$D$776,СВЦЭМ!$A$33:$A$776,$A41,СВЦЭМ!$B$33:$B$776,V$11)+'СЕТ СН'!$F$14+СВЦЭМ!$D$10+'СЕТ СН'!$F$8*'СЕТ СН'!$F$9-'СЕТ СН'!$F$26</f>
        <v>876.26110931999995</v>
      </c>
      <c r="W41" s="36">
        <f>SUMIFS(СВЦЭМ!$D$33:$D$776,СВЦЭМ!$A$33:$A$776,$A41,СВЦЭМ!$B$33:$B$776,W$11)+'СЕТ СН'!$F$14+СВЦЭМ!$D$10+'СЕТ СН'!$F$8*'СЕТ СН'!$F$9-'СЕТ СН'!$F$26</f>
        <v>883.98160501999996</v>
      </c>
      <c r="X41" s="36">
        <f>SUMIFS(СВЦЭМ!$D$33:$D$776,СВЦЭМ!$A$33:$A$776,$A41,СВЦЭМ!$B$33:$B$776,X$11)+'СЕТ СН'!$F$14+СВЦЭМ!$D$10+'СЕТ СН'!$F$8*'СЕТ СН'!$F$9-'СЕТ СН'!$F$26</f>
        <v>932.58502259999989</v>
      </c>
      <c r="Y41" s="36">
        <f>SUMIFS(СВЦЭМ!$D$33:$D$776,СВЦЭМ!$A$33:$A$776,$A41,СВЦЭМ!$B$33:$B$776,Y$11)+'СЕТ СН'!$F$14+СВЦЭМ!$D$10+'СЕТ СН'!$F$8*'СЕТ СН'!$F$9-'СЕТ СН'!$F$26</f>
        <v>999.55324836999989</v>
      </c>
    </row>
    <row r="42" spans="1:27" ht="15.75" x14ac:dyDescent="0.2">
      <c r="A42" s="35">
        <f t="shared" si="0"/>
        <v>43555</v>
      </c>
      <c r="B42" s="36">
        <f>SUMIFS(СВЦЭМ!$D$33:$D$776,СВЦЭМ!$A$33:$A$776,$A42,СВЦЭМ!$B$33:$B$776,B$11)+'СЕТ СН'!$F$14+СВЦЭМ!$D$10+'СЕТ СН'!$F$8*'СЕТ СН'!$F$9-'СЕТ СН'!$F$26</f>
        <v>1031.6896708199999</v>
      </c>
      <c r="C42" s="36">
        <f>SUMIFS(СВЦЭМ!$D$33:$D$776,СВЦЭМ!$A$33:$A$776,$A42,СВЦЭМ!$B$33:$B$776,C$11)+'СЕТ СН'!$F$14+СВЦЭМ!$D$10+'СЕТ СН'!$F$8*'СЕТ СН'!$F$9-'СЕТ СН'!$F$26</f>
        <v>1060.8338230899999</v>
      </c>
      <c r="D42" s="36">
        <f>SUMIFS(СВЦЭМ!$D$33:$D$776,СВЦЭМ!$A$33:$A$776,$A42,СВЦЭМ!$B$33:$B$776,D$11)+'СЕТ СН'!$F$14+СВЦЭМ!$D$10+'СЕТ СН'!$F$8*'СЕТ СН'!$F$9-'СЕТ СН'!$F$26</f>
        <v>1082.6221799899999</v>
      </c>
      <c r="E42" s="36">
        <f>SUMIFS(СВЦЭМ!$D$33:$D$776,СВЦЭМ!$A$33:$A$776,$A42,СВЦЭМ!$B$33:$B$776,E$11)+'СЕТ СН'!$F$14+СВЦЭМ!$D$10+'СЕТ СН'!$F$8*'СЕТ СН'!$F$9-'СЕТ СН'!$F$26</f>
        <v>1091.77523137</v>
      </c>
      <c r="F42" s="36">
        <f>SUMIFS(СВЦЭМ!$D$33:$D$776,СВЦЭМ!$A$33:$A$776,$A42,СВЦЭМ!$B$33:$B$776,F$11)+'СЕТ СН'!$F$14+СВЦЭМ!$D$10+'СЕТ СН'!$F$8*'СЕТ СН'!$F$9-'СЕТ СН'!$F$26</f>
        <v>1093.3010674499999</v>
      </c>
      <c r="G42" s="36">
        <f>SUMIFS(СВЦЭМ!$D$33:$D$776,СВЦЭМ!$A$33:$A$776,$A42,СВЦЭМ!$B$33:$B$776,G$11)+'СЕТ СН'!$F$14+СВЦЭМ!$D$10+'СЕТ СН'!$F$8*'СЕТ СН'!$F$9-'СЕТ СН'!$F$26</f>
        <v>1087.24772588</v>
      </c>
      <c r="H42" s="36">
        <f>SUMIFS(СВЦЭМ!$D$33:$D$776,СВЦЭМ!$A$33:$A$776,$A42,СВЦЭМ!$B$33:$B$776,H$11)+'СЕТ СН'!$F$14+СВЦЭМ!$D$10+'СЕТ СН'!$F$8*'СЕТ СН'!$F$9-'СЕТ СН'!$F$26</f>
        <v>1061.3768474999999</v>
      </c>
      <c r="I42" s="36">
        <f>SUMIFS(СВЦЭМ!$D$33:$D$776,СВЦЭМ!$A$33:$A$776,$A42,СВЦЭМ!$B$33:$B$776,I$11)+'СЕТ СН'!$F$14+СВЦЭМ!$D$10+'СЕТ СН'!$F$8*'СЕТ СН'!$F$9-'СЕТ СН'!$F$26</f>
        <v>1020.0864901699999</v>
      </c>
      <c r="J42" s="36">
        <f>SUMIFS(СВЦЭМ!$D$33:$D$776,СВЦЭМ!$A$33:$A$776,$A42,СВЦЭМ!$B$33:$B$776,J$11)+'СЕТ СН'!$F$14+СВЦЭМ!$D$10+'СЕТ СН'!$F$8*'СЕТ СН'!$F$9-'СЕТ СН'!$F$26</f>
        <v>952.19152104999989</v>
      </c>
      <c r="K42" s="36">
        <f>SUMIFS(СВЦЭМ!$D$33:$D$776,СВЦЭМ!$A$33:$A$776,$A42,СВЦЭМ!$B$33:$B$776,K$11)+'СЕТ СН'!$F$14+СВЦЭМ!$D$10+'СЕТ СН'!$F$8*'СЕТ СН'!$F$9-'СЕТ СН'!$F$26</f>
        <v>916.96795468999994</v>
      </c>
      <c r="L42" s="36">
        <f>SUMIFS(СВЦЭМ!$D$33:$D$776,СВЦЭМ!$A$33:$A$776,$A42,СВЦЭМ!$B$33:$B$776,L$11)+'СЕТ СН'!$F$14+СВЦЭМ!$D$10+'СЕТ СН'!$F$8*'СЕТ СН'!$F$9-'СЕТ СН'!$F$26</f>
        <v>915.62418158999992</v>
      </c>
      <c r="M42" s="36">
        <f>SUMIFS(СВЦЭМ!$D$33:$D$776,СВЦЭМ!$A$33:$A$776,$A42,СВЦЭМ!$B$33:$B$776,M$11)+'СЕТ СН'!$F$14+СВЦЭМ!$D$10+'СЕТ СН'!$F$8*'СЕТ СН'!$F$9-'СЕТ СН'!$F$26</f>
        <v>945.3889875399999</v>
      </c>
      <c r="N42" s="36">
        <f>SUMIFS(СВЦЭМ!$D$33:$D$776,СВЦЭМ!$A$33:$A$776,$A42,СВЦЭМ!$B$33:$B$776,N$11)+'СЕТ СН'!$F$14+СВЦЭМ!$D$10+'СЕТ СН'!$F$8*'СЕТ СН'!$F$9-'СЕТ СН'!$F$26</f>
        <v>986.76981584999999</v>
      </c>
      <c r="O42" s="36">
        <f>SUMIFS(СВЦЭМ!$D$33:$D$776,СВЦЭМ!$A$33:$A$776,$A42,СВЦЭМ!$B$33:$B$776,O$11)+'СЕТ СН'!$F$14+СВЦЭМ!$D$10+'СЕТ СН'!$F$8*'СЕТ СН'!$F$9-'СЕТ СН'!$F$26</f>
        <v>999.65243101999999</v>
      </c>
      <c r="P42" s="36">
        <f>SUMIFS(СВЦЭМ!$D$33:$D$776,СВЦЭМ!$A$33:$A$776,$A42,СВЦЭМ!$B$33:$B$776,P$11)+'СЕТ СН'!$F$14+СВЦЭМ!$D$10+'СЕТ СН'!$F$8*'СЕТ СН'!$F$9-'СЕТ СН'!$F$26</f>
        <v>1010.15013441</v>
      </c>
      <c r="Q42" s="36">
        <f>SUMIFS(СВЦЭМ!$D$33:$D$776,СВЦЭМ!$A$33:$A$776,$A42,СВЦЭМ!$B$33:$B$776,Q$11)+'СЕТ СН'!$F$14+СВЦЭМ!$D$10+'СЕТ СН'!$F$8*'СЕТ СН'!$F$9-'СЕТ СН'!$F$26</f>
        <v>1006.3001174399999</v>
      </c>
      <c r="R42" s="36">
        <f>SUMIFS(СВЦЭМ!$D$33:$D$776,СВЦЭМ!$A$33:$A$776,$A42,СВЦЭМ!$B$33:$B$776,R$11)+'СЕТ СН'!$F$14+СВЦЭМ!$D$10+'СЕТ СН'!$F$8*'СЕТ СН'!$F$9-'СЕТ СН'!$F$26</f>
        <v>974.01441642999998</v>
      </c>
      <c r="S42" s="36">
        <f>SUMIFS(СВЦЭМ!$D$33:$D$776,СВЦЭМ!$A$33:$A$776,$A42,СВЦЭМ!$B$33:$B$776,S$11)+'СЕТ СН'!$F$14+СВЦЭМ!$D$10+'СЕТ СН'!$F$8*'СЕТ СН'!$F$9-'СЕТ СН'!$F$26</f>
        <v>937.76096262999999</v>
      </c>
      <c r="T42" s="36">
        <f>SUMIFS(СВЦЭМ!$D$33:$D$776,СВЦЭМ!$A$33:$A$776,$A42,СВЦЭМ!$B$33:$B$776,T$11)+'СЕТ СН'!$F$14+СВЦЭМ!$D$10+'СЕТ СН'!$F$8*'СЕТ СН'!$F$9-'СЕТ СН'!$F$26</f>
        <v>909.02185668999994</v>
      </c>
      <c r="U42" s="36">
        <f>SUMIFS(СВЦЭМ!$D$33:$D$776,СВЦЭМ!$A$33:$A$776,$A42,СВЦЭМ!$B$33:$B$776,U$11)+'СЕТ СН'!$F$14+СВЦЭМ!$D$10+'СЕТ СН'!$F$8*'СЕТ СН'!$F$9-'СЕТ СН'!$F$26</f>
        <v>890.7427012899999</v>
      </c>
      <c r="V42" s="36">
        <f>SUMIFS(СВЦЭМ!$D$33:$D$776,СВЦЭМ!$A$33:$A$776,$A42,СВЦЭМ!$B$33:$B$776,V$11)+'СЕТ СН'!$F$14+СВЦЭМ!$D$10+'СЕТ СН'!$F$8*'СЕТ СН'!$F$9-'СЕТ СН'!$F$26</f>
        <v>871.26264772999991</v>
      </c>
      <c r="W42" s="36">
        <f>SUMIFS(СВЦЭМ!$D$33:$D$776,СВЦЭМ!$A$33:$A$776,$A42,СВЦЭМ!$B$33:$B$776,W$11)+'СЕТ СН'!$F$14+СВЦЭМ!$D$10+'СЕТ СН'!$F$8*'СЕТ СН'!$F$9-'СЕТ СН'!$F$26</f>
        <v>869.36858295999991</v>
      </c>
      <c r="X42" s="36">
        <f>SUMIFS(СВЦЭМ!$D$33:$D$776,СВЦЭМ!$A$33:$A$776,$A42,СВЦЭМ!$B$33:$B$776,X$11)+'СЕТ СН'!$F$14+СВЦЭМ!$D$10+'СЕТ СН'!$F$8*'СЕТ СН'!$F$9-'СЕТ СН'!$F$26</f>
        <v>916.00284221999993</v>
      </c>
      <c r="Y42" s="36">
        <f>SUMIFS(СВЦЭМ!$D$33:$D$776,СВЦЭМ!$A$33:$A$776,$A42,СВЦЭМ!$B$33:$B$776,Y$11)+'СЕТ СН'!$F$14+СВЦЭМ!$D$10+'СЕТ СН'!$F$8*'СЕТ СН'!$F$9-'СЕТ СН'!$F$26</f>
        <v>984.09026569999992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01.03.2019</v>
      </c>
      <c r="B48" s="36">
        <f>SUMIFS(СВЦЭМ!$D$33:$D$776,СВЦЭМ!$A$33:$A$776,$A48,СВЦЭМ!$B$33:$B$776,B$47)+'СЕТ СН'!$F$14+СВЦЭМ!$D$10+'СЕТ СН'!$F$6-'СЕТ СН'!$F$26</f>
        <v>1026.00210773</v>
      </c>
      <c r="C48" s="36">
        <f>SUMIFS(СВЦЭМ!$D$33:$D$776,СВЦЭМ!$A$33:$A$776,$A48,СВЦЭМ!$B$33:$B$776,C$47)+'СЕТ СН'!$F$14+СВЦЭМ!$D$10+'СЕТ СН'!$F$6-'СЕТ СН'!$F$26</f>
        <v>1058.0807364</v>
      </c>
      <c r="D48" s="36">
        <f>SUMIFS(СВЦЭМ!$D$33:$D$776,СВЦЭМ!$A$33:$A$776,$A48,СВЦЭМ!$B$33:$B$776,D$47)+'СЕТ СН'!$F$14+СВЦЭМ!$D$10+'СЕТ СН'!$F$6-'СЕТ СН'!$F$26</f>
        <v>1074.14113873</v>
      </c>
      <c r="E48" s="36">
        <f>SUMIFS(СВЦЭМ!$D$33:$D$776,СВЦЭМ!$A$33:$A$776,$A48,СВЦЭМ!$B$33:$B$776,E$47)+'СЕТ СН'!$F$14+СВЦЭМ!$D$10+'СЕТ СН'!$F$6-'СЕТ СН'!$F$26</f>
        <v>1114.73792725</v>
      </c>
      <c r="F48" s="36">
        <f>SUMIFS(СВЦЭМ!$D$33:$D$776,СВЦЭМ!$A$33:$A$776,$A48,СВЦЭМ!$B$33:$B$776,F$47)+'СЕТ СН'!$F$14+СВЦЭМ!$D$10+'СЕТ СН'!$F$6-'СЕТ СН'!$F$26</f>
        <v>1114.0449385499999</v>
      </c>
      <c r="G48" s="36">
        <f>SUMIFS(СВЦЭМ!$D$33:$D$776,СВЦЭМ!$A$33:$A$776,$A48,СВЦЭМ!$B$33:$B$776,G$47)+'СЕТ СН'!$F$14+СВЦЭМ!$D$10+'СЕТ СН'!$F$6-'СЕТ СН'!$F$26</f>
        <v>1058.64648496</v>
      </c>
      <c r="H48" s="36">
        <f>SUMIFS(СВЦЭМ!$D$33:$D$776,СВЦЭМ!$A$33:$A$776,$A48,СВЦЭМ!$B$33:$B$776,H$47)+'СЕТ СН'!$F$14+СВЦЭМ!$D$10+'СЕТ СН'!$F$6-'СЕТ СН'!$F$26</f>
        <v>1003.9382452799999</v>
      </c>
      <c r="I48" s="36">
        <f>SUMIFS(СВЦЭМ!$D$33:$D$776,СВЦЭМ!$A$33:$A$776,$A48,СВЦЭМ!$B$33:$B$776,I$47)+'СЕТ СН'!$F$14+СВЦЭМ!$D$10+'СЕТ СН'!$F$6-'СЕТ СН'!$F$26</f>
        <v>959.92717088999996</v>
      </c>
      <c r="J48" s="36">
        <f>SUMIFS(СВЦЭМ!$D$33:$D$776,СВЦЭМ!$A$33:$A$776,$A48,СВЦЭМ!$B$33:$B$776,J$47)+'СЕТ СН'!$F$14+СВЦЭМ!$D$10+'СЕТ СН'!$F$6-'СЕТ СН'!$F$26</f>
        <v>931.6098252999999</v>
      </c>
      <c r="K48" s="36">
        <f>SUMIFS(СВЦЭМ!$D$33:$D$776,СВЦЭМ!$A$33:$A$776,$A48,СВЦЭМ!$B$33:$B$776,K$47)+'СЕТ СН'!$F$14+СВЦЭМ!$D$10+'СЕТ СН'!$F$6-'СЕТ СН'!$F$26</f>
        <v>915.48466187999998</v>
      </c>
      <c r="L48" s="36">
        <f>SUMIFS(СВЦЭМ!$D$33:$D$776,СВЦЭМ!$A$33:$A$776,$A48,СВЦЭМ!$B$33:$B$776,L$47)+'СЕТ СН'!$F$14+СВЦЭМ!$D$10+'СЕТ СН'!$F$6-'СЕТ СН'!$F$26</f>
        <v>928.77848567000001</v>
      </c>
      <c r="M48" s="36">
        <f>SUMIFS(СВЦЭМ!$D$33:$D$776,СВЦЭМ!$A$33:$A$776,$A48,СВЦЭМ!$B$33:$B$776,M$47)+'СЕТ СН'!$F$14+СВЦЭМ!$D$10+'СЕТ СН'!$F$6-'СЕТ СН'!$F$26</f>
        <v>948.0274932399999</v>
      </c>
      <c r="N48" s="36">
        <f>SUMIFS(СВЦЭМ!$D$33:$D$776,СВЦЭМ!$A$33:$A$776,$A48,СВЦЭМ!$B$33:$B$776,N$47)+'СЕТ СН'!$F$14+СВЦЭМ!$D$10+'СЕТ СН'!$F$6-'СЕТ СН'!$F$26</f>
        <v>976.47453007999991</v>
      </c>
      <c r="O48" s="36">
        <f>SUMIFS(СВЦЭМ!$D$33:$D$776,СВЦЭМ!$A$33:$A$776,$A48,СВЦЭМ!$B$33:$B$776,O$47)+'СЕТ СН'!$F$14+СВЦЭМ!$D$10+'СЕТ СН'!$F$6-'СЕТ СН'!$F$26</f>
        <v>988.54918600999997</v>
      </c>
      <c r="P48" s="36">
        <f>SUMIFS(СВЦЭМ!$D$33:$D$776,СВЦЭМ!$A$33:$A$776,$A48,СВЦЭМ!$B$33:$B$776,P$47)+'СЕТ СН'!$F$14+СВЦЭМ!$D$10+'СЕТ СН'!$F$6-'СЕТ СН'!$F$26</f>
        <v>993.79102448999993</v>
      </c>
      <c r="Q48" s="36">
        <f>SUMIFS(СВЦЭМ!$D$33:$D$776,СВЦЭМ!$A$33:$A$776,$A48,СВЦЭМ!$B$33:$B$776,Q$47)+'СЕТ СН'!$F$14+СВЦЭМ!$D$10+'СЕТ СН'!$F$6-'СЕТ СН'!$F$26</f>
        <v>989.51234054999998</v>
      </c>
      <c r="R48" s="36">
        <f>SUMIFS(СВЦЭМ!$D$33:$D$776,СВЦЭМ!$A$33:$A$776,$A48,СВЦЭМ!$B$33:$B$776,R$47)+'СЕТ СН'!$F$14+СВЦЭМ!$D$10+'СЕТ СН'!$F$6-'СЕТ СН'!$F$26</f>
        <v>957.25331606999998</v>
      </c>
      <c r="S48" s="36">
        <f>SUMIFS(СВЦЭМ!$D$33:$D$776,СВЦЭМ!$A$33:$A$776,$A48,СВЦЭМ!$B$33:$B$776,S$47)+'СЕТ СН'!$F$14+СВЦЭМ!$D$10+'СЕТ СН'!$F$6-'СЕТ СН'!$F$26</f>
        <v>923.75271269999996</v>
      </c>
      <c r="T48" s="36">
        <f>SUMIFS(СВЦЭМ!$D$33:$D$776,СВЦЭМ!$A$33:$A$776,$A48,СВЦЭМ!$B$33:$B$776,T$47)+'СЕТ СН'!$F$14+СВЦЭМ!$D$10+'СЕТ СН'!$F$6-'СЕТ СН'!$F$26</f>
        <v>907.41289827999992</v>
      </c>
      <c r="U48" s="36">
        <f>SUMIFS(СВЦЭМ!$D$33:$D$776,СВЦЭМ!$A$33:$A$776,$A48,СВЦЭМ!$B$33:$B$776,U$47)+'СЕТ СН'!$F$14+СВЦЭМ!$D$10+'СЕТ СН'!$F$6-'СЕТ СН'!$F$26</f>
        <v>886.48859909999999</v>
      </c>
      <c r="V48" s="36">
        <f>SUMIFS(СВЦЭМ!$D$33:$D$776,СВЦЭМ!$A$33:$A$776,$A48,СВЦЭМ!$B$33:$B$776,V$47)+'СЕТ СН'!$F$14+СВЦЭМ!$D$10+'СЕТ СН'!$F$6-'СЕТ СН'!$F$26</f>
        <v>888.17987470999992</v>
      </c>
      <c r="W48" s="36">
        <f>SUMIFS(СВЦЭМ!$D$33:$D$776,СВЦЭМ!$A$33:$A$776,$A48,СВЦЭМ!$B$33:$B$776,W$47)+'СЕТ СН'!$F$14+СВЦЭМ!$D$10+'СЕТ СН'!$F$6-'СЕТ СН'!$F$26</f>
        <v>898.70068299999991</v>
      </c>
      <c r="X48" s="36">
        <f>SUMIFS(СВЦЭМ!$D$33:$D$776,СВЦЭМ!$A$33:$A$776,$A48,СВЦЭМ!$B$33:$B$776,X$47)+'СЕТ СН'!$F$14+СВЦЭМ!$D$10+'СЕТ СН'!$F$6-'СЕТ СН'!$F$26</f>
        <v>945.21784069</v>
      </c>
      <c r="Y48" s="36">
        <f>SUMIFS(СВЦЭМ!$D$33:$D$776,СВЦЭМ!$A$33:$A$776,$A48,СВЦЭМ!$B$33:$B$776,Y$47)+'СЕТ СН'!$F$14+СВЦЭМ!$D$10+'СЕТ СН'!$F$6-'СЕТ СН'!$F$26</f>
        <v>1000.7978310899999</v>
      </c>
      <c r="AA48" s="45"/>
    </row>
    <row r="49" spans="1:25" ht="15.75" x14ac:dyDescent="0.2">
      <c r="A49" s="35">
        <f>A48+1</f>
        <v>43526</v>
      </c>
      <c r="B49" s="36">
        <f>SUMIFS(СВЦЭМ!$D$33:$D$776,СВЦЭМ!$A$33:$A$776,$A49,СВЦЭМ!$B$33:$B$776,B$47)+'СЕТ СН'!$F$14+СВЦЭМ!$D$10+'СЕТ СН'!$F$6-'СЕТ СН'!$F$26</f>
        <v>1037.2608571200001</v>
      </c>
      <c r="C49" s="36">
        <f>SUMIFS(СВЦЭМ!$D$33:$D$776,СВЦЭМ!$A$33:$A$776,$A49,СВЦЭМ!$B$33:$B$776,C$47)+'СЕТ СН'!$F$14+СВЦЭМ!$D$10+'СЕТ СН'!$F$6-'СЕТ СН'!$F$26</f>
        <v>1055.79842134</v>
      </c>
      <c r="D49" s="36">
        <f>SUMIFS(СВЦЭМ!$D$33:$D$776,СВЦЭМ!$A$33:$A$776,$A49,СВЦЭМ!$B$33:$B$776,D$47)+'СЕТ СН'!$F$14+СВЦЭМ!$D$10+'СЕТ СН'!$F$6-'СЕТ СН'!$F$26</f>
        <v>1078.46401876</v>
      </c>
      <c r="E49" s="36">
        <f>SUMIFS(СВЦЭМ!$D$33:$D$776,СВЦЭМ!$A$33:$A$776,$A49,СВЦЭМ!$B$33:$B$776,E$47)+'СЕТ СН'!$F$14+СВЦЭМ!$D$10+'СЕТ СН'!$F$6-'СЕТ СН'!$F$26</f>
        <v>1078.40395233</v>
      </c>
      <c r="F49" s="36">
        <f>SUMIFS(СВЦЭМ!$D$33:$D$776,СВЦЭМ!$A$33:$A$776,$A49,СВЦЭМ!$B$33:$B$776,F$47)+'СЕТ СН'!$F$14+СВЦЭМ!$D$10+'СЕТ СН'!$F$6-'СЕТ СН'!$F$26</f>
        <v>1086.23326359</v>
      </c>
      <c r="G49" s="36">
        <f>SUMIFS(СВЦЭМ!$D$33:$D$776,СВЦЭМ!$A$33:$A$776,$A49,СВЦЭМ!$B$33:$B$776,G$47)+'СЕТ СН'!$F$14+СВЦЭМ!$D$10+'СЕТ СН'!$F$6-'СЕТ СН'!$F$26</f>
        <v>1074.00752741</v>
      </c>
      <c r="H49" s="36">
        <f>SUMIFS(СВЦЭМ!$D$33:$D$776,СВЦЭМ!$A$33:$A$776,$A49,СВЦЭМ!$B$33:$B$776,H$47)+'СЕТ СН'!$F$14+СВЦЭМ!$D$10+'СЕТ СН'!$F$6-'СЕТ СН'!$F$26</f>
        <v>1055.22633836</v>
      </c>
      <c r="I49" s="36">
        <f>SUMIFS(СВЦЭМ!$D$33:$D$776,СВЦЭМ!$A$33:$A$776,$A49,СВЦЭМ!$B$33:$B$776,I$47)+'СЕТ СН'!$F$14+СВЦЭМ!$D$10+'СЕТ СН'!$F$6-'СЕТ СН'!$F$26</f>
        <v>992.06367676999992</v>
      </c>
      <c r="J49" s="36">
        <f>SUMIFS(СВЦЭМ!$D$33:$D$776,СВЦЭМ!$A$33:$A$776,$A49,СВЦЭМ!$B$33:$B$776,J$47)+'СЕТ СН'!$F$14+СВЦЭМ!$D$10+'СЕТ СН'!$F$6-'СЕТ СН'!$F$26</f>
        <v>939.80422697999995</v>
      </c>
      <c r="K49" s="36">
        <f>SUMIFS(СВЦЭМ!$D$33:$D$776,СВЦЭМ!$A$33:$A$776,$A49,СВЦЭМ!$B$33:$B$776,K$47)+'СЕТ СН'!$F$14+СВЦЭМ!$D$10+'СЕТ СН'!$F$6-'СЕТ СН'!$F$26</f>
        <v>920.24441521999995</v>
      </c>
      <c r="L49" s="36">
        <f>SUMIFS(СВЦЭМ!$D$33:$D$776,СВЦЭМ!$A$33:$A$776,$A49,СВЦЭМ!$B$33:$B$776,L$47)+'СЕТ СН'!$F$14+СВЦЭМ!$D$10+'СЕТ СН'!$F$6-'СЕТ СН'!$F$26</f>
        <v>913.5454128099999</v>
      </c>
      <c r="M49" s="36">
        <f>SUMIFS(СВЦЭМ!$D$33:$D$776,СВЦЭМ!$A$33:$A$776,$A49,СВЦЭМ!$B$33:$B$776,M$47)+'СЕТ СН'!$F$14+СВЦЭМ!$D$10+'СЕТ СН'!$F$6-'СЕТ СН'!$F$26</f>
        <v>937.35821019999992</v>
      </c>
      <c r="N49" s="36">
        <f>SUMIFS(СВЦЭМ!$D$33:$D$776,СВЦЭМ!$A$33:$A$776,$A49,СВЦЭМ!$B$33:$B$776,N$47)+'СЕТ СН'!$F$14+СВЦЭМ!$D$10+'СЕТ СН'!$F$6-'СЕТ СН'!$F$26</f>
        <v>986.50249180999992</v>
      </c>
      <c r="O49" s="36">
        <f>SUMIFS(СВЦЭМ!$D$33:$D$776,СВЦЭМ!$A$33:$A$776,$A49,СВЦЭМ!$B$33:$B$776,O$47)+'СЕТ СН'!$F$14+СВЦЭМ!$D$10+'СЕТ СН'!$F$6-'СЕТ СН'!$F$26</f>
        <v>990.05094584999995</v>
      </c>
      <c r="P49" s="36">
        <f>SUMIFS(СВЦЭМ!$D$33:$D$776,СВЦЭМ!$A$33:$A$776,$A49,СВЦЭМ!$B$33:$B$776,P$47)+'СЕТ СН'!$F$14+СВЦЭМ!$D$10+'СЕТ СН'!$F$6-'СЕТ СН'!$F$26</f>
        <v>1012.0436767299999</v>
      </c>
      <c r="Q49" s="36">
        <f>SUMIFS(СВЦЭМ!$D$33:$D$776,СВЦЭМ!$A$33:$A$776,$A49,СВЦЭМ!$B$33:$B$776,Q$47)+'СЕТ СН'!$F$14+СВЦЭМ!$D$10+'СЕТ СН'!$F$6-'СЕТ СН'!$F$26</f>
        <v>1009.02827898</v>
      </c>
      <c r="R49" s="36">
        <f>SUMIFS(СВЦЭМ!$D$33:$D$776,СВЦЭМ!$A$33:$A$776,$A49,СВЦЭМ!$B$33:$B$776,R$47)+'СЕТ СН'!$F$14+СВЦЭМ!$D$10+'СЕТ СН'!$F$6-'СЕТ СН'!$F$26</f>
        <v>971.44621800999994</v>
      </c>
      <c r="S49" s="36">
        <f>SUMIFS(СВЦЭМ!$D$33:$D$776,СВЦЭМ!$A$33:$A$776,$A49,СВЦЭМ!$B$33:$B$776,S$47)+'СЕТ СН'!$F$14+СВЦЭМ!$D$10+'СЕТ СН'!$F$6-'СЕТ СН'!$F$26</f>
        <v>929.25019792000001</v>
      </c>
      <c r="T49" s="36">
        <f>SUMIFS(СВЦЭМ!$D$33:$D$776,СВЦЭМ!$A$33:$A$776,$A49,СВЦЭМ!$B$33:$B$776,T$47)+'СЕТ СН'!$F$14+СВЦЭМ!$D$10+'СЕТ СН'!$F$6-'СЕТ СН'!$F$26</f>
        <v>901.64416532999996</v>
      </c>
      <c r="U49" s="36">
        <f>SUMIFS(СВЦЭМ!$D$33:$D$776,СВЦЭМ!$A$33:$A$776,$A49,СВЦЭМ!$B$33:$B$776,U$47)+'СЕТ СН'!$F$14+СВЦЭМ!$D$10+'СЕТ СН'!$F$6-'СЕТ СН'!$F$26</f>
        <v>870.92517034999992</v>
      </c>
      <c r="V49" s="36">
        <f>SUMIFS(СВЦЭМ!$D$33:$D$776,СВЦЭМ!$A$33:$A$776,$A49,СВЦЭМ!$B$33:$B$776,V$47)+'СЕТ СН'!$F$14+СВЦЭМ!$D$10+'СЕТ СН'!$F$6-'СЕТ СН'!$F$26</f>
        <v>862.95977479999999</v>
      </c>
      <c r="W49" s="36">
        <f>SUMIFS(СВЦЭМ!$D$33:$D$776,СВЦЭМ!$A$33:$A$776,$A49,СВЦЭМ!$B$33:$B$776,W$47)+'СЕТ СН'!$F$14+СВЦЭМ!$D$10+'СЕТ СН'!$F$6-'СЕТ СН'!$F$26</f>
        <v>870.53176781999991</v>
      </c>
      <c r="X49" s="36">
        <f>SUMIFS(СВЦЭМ!$D$33:$D$776,СВЦЭМ!$A$33:$A$776,$A49,СВЦЭМ!$B$33:$B$776,X$47)+'СЕТ СН'!$F$14+СВЦЭМ!$D$10+'СЕТ СН'!$F$6-'СЕТ СН'!$F$26</f>
        <v>916.66848563999997</v>
      </c>
      <c r="Y49" s="36">
        <f>SUMIFS(СВЦЭМ!$D$33:$D$776,СВЦЭМ!$A$33:$A$776,$A49,СВЦЭМ!$B$33:$B$776,Y$47)+'СЕТ СН'!$F$14+СВЦЭМ!$D$10+'СЕТ СН'!$F$6-'СЕТ СН'!$F$26</f>
        <v>978.83903629999998</v>
      </c>
    </row>
    <row r="50" spans="1:25" ht="15.75" x14ac:dyDescent="0.2">
      <c r="A50" s="35">
        <f t="shared" ref="A50:A78" si="1">A49+1</f>
        <v>43527</v>
      </c>
      <c r="B50" s="36">
        <f>SUMIFS(СВЦЭМ!$D$33:$D$776,СВЦЭМ!$A$33:$A$776,$A50,СВЦЭМ!$B$33:$B$776,B$47)+'СЕТ СН'!$F$14+СВЦЭМ!$D$10+'СЕТ СН'!$F$6-'СЕТ СН'!$F$26</f>
        <v>1009.80443325</v>
      </c>
      <c r="C50" s="36">
        <f>SUMIFS(СВЦЭМ!$D$33:$D$776,СВЦЭМ!$A$33:$A$776,$A50,СВЦЭМ!$B$33:$B$776,C$47)+'СЕТ СН'!$F$14+СВЦЭМ!$D$10+'СЕТ СН'!$F$6-'СЕТ СН'!$F$26</f>
        <v>1035.31527353</v>
      </c>
      <c r="D50" s="36">
        <f>SUMIFS(СВЦЭМ!$D$33:$D$776,СВЦЭМ!$A$33:$A$776,$A50,СВЦЭМ!$B$33:$B$776,D$47)+'СЕТ СН'!$F$14+СВЦЭМ!$D$10+'СЕТ СН'!$F$6-'СЕТ СН'!$F$26</f>
        <v>1064.86040187</v>
      </c>
      <c r="E50" s="36">
        <f>SUMIFS(СВЦЭМ!$D$33:$D$776,СВЦЭМ!$A$33:$A$776,$A50,СВЦЭМ!$B$33:$B$776,E$47)+'СЕТ СН'!$F$14+СВЦЭМ!$D$10+'СЕТ СН'!$F$6-'СЕТ СН'!$F$26</f>
        <v>1062.62233984</v>
      </c>
      <c r="F50" s="36">
        <f>SUMIFS(СВЦЭМ!$D$33:$D$776,СВЦЭМ!$A$33:$A$776,$A50,СВЦЭМ!$B$33:$B$776,F$47)+'СЕТ СН'!$F$14+СВЦЭМ!$D$10+'СЕТ СН'!$F$6-'СЕТ СН'!$F$26</f>
        <v>1077.99715902</v>
      </c>
      <c r="G50" s="36">
        <f>SUMIFS(СВЦЭМ!$D$33:$D$776,СВЦЭМ!$A$33:$A$776,$A50,СВЦЭМ!$B$33:$B$776,G$47)+'СЕТ СН'!$F$14+СВЦЭМ!$D$10+'СЕТ СН'!$F$6-'СЕТ СН'!$F$26</f>
        <v>1066.4368864200001</v>
      </c>
      <c r="H50" s="36">
        <f>SUMIFS(СВЦЭМ!$D$33:$D$776,СВЦЭМ!$A$33:$A$776,$A50,СВЦЭМ!$B$33:$B$776,H$47)+'СЕТ СН'!$F$14+СВЦЭМ!$D$10+'СЕТ СН'!$F$6-'СЕТ СН'!$F$26</f>
        <v>1056.8314609399999</v>
      </c>
      <c r="I50" s="36">
        <f>SUMIFS(СВЦЭМ!$D$33:$D$776,СВЦЭМ!$A$33:$A$776,$A50,СВЦЭМ!$B$33:$B$776,I$47)+'СЕТ СН'!$F$14+СВЦЭМ!$D$10+'СЕТ СН'!$F$6-'СЕТ СН'!$F$26</f>
        <v>1009.5297127</v>
      </c>
      <c r="J50" s="36">
        <f>SUMIFS(СВЦЭМ!$D$33:$D$776,СВЦЭМ!$A$33:$A$776,$A50,СВЦЭМ!$B$33:$B$776,J$47)+'СЕТ СН'!$F$14+СВЦЭМ!$D$10+'СЕТ СН'!$F$6-'СЕТ СН'!$F$26</f>
        <v>943.64736829999993</v>
      </c>
      <c r="K50" s="36">
        <f>SUMIFS(СВЦЭМ!$D$33:$D$776,СВЦЭМ!$A$33:$A$776,$A50,СВЦЭМ!$B$33:$B$776,K$47)+'СЕТ СН'!$F$14+СВЦЭМ!$D$10+'СЕТ СН'!$F$6-'СЕТ СН'!$F$26</f>
        <v>888.53004443999998</v>
      </c>
      <c r="L50" s="36">
        <f>SUMIFS(СВЦЭМ!$D$33:$D$776,СВЦЭМ!$A$33:$A$776,$A50,СВЦЭМ!$B$33:$B$776,L$47)+'СЕТ СН'!$F$14+СВЦЭМ!$D$10+'СЕТ СН'!$F$6-'СЕТ СН'!$F$26</f>
        <v>872.57374877999996</v>
      </c>
      <c r="M50" s="36">
        <f>SUMIFS(СВЦЭМ!$D$33:$D$776,СВЦЭМ!$A$33:$A$776,$A50,СВЦЭМ!$B$33:$B$776,M$47)+'СЕТ СН'!$F$14+СВЦЭМ!$D$10+'СЕТ СН'!$F$6-'СЕТ СН'!$F$26</f>
        <v>894.44392951999998</v>
      </c>
      <c r="N50" s="36">
        <f>SUMIFS(СВЦЭМ!$D$33:$D$776,СВЦЭМ!$A$33:$A$776,$A50,СВЦЭМ!$B$33:$B$776,N$47)+'СЕТ СН'!$F$14+СВЦЭМ!$D$10+'СЕТ СН'!$F$6-'СЕТ СН'!$F$26</f>
        <v>915.15212998999993</v>
      </c>
      <c r="O50" s="36">
        <f>SUMIFS(СВЦЭМ!$D$33:$D$776,СВЦЭМ!$A$33:$A$776,$A50,СВЦЭМ!$B$33:$B$776,O$47)+'СЕТ СН'!$F$14+СВЦЭМ!$D$10+'СЕТ СН'!$F$6-'СЕТ СН'!$F$26</f>
        <v>919.18688939999993</v>
      </c>
      <c r="P50" s="36">
        <f>SUMIFS(СВЦЭМ!$D$33:$D$776,СВЦЭМ!$A$33:$A$776,$A50,СВЦЭМ!$B$33:$B$776,P$47)+'СЕТ СН'!$F$14+СВЦЭМ!$D$10+'СЕТ СН'!$F$6-'СЕТ СН'!$F$26</f>
        <v>933.74379820999991</v>
      </c>
      <c r="Q50" s="36">
        <f>SUMIFS(СВЦЭМ!$D$33:$D$776,СВЦЭМ!$A$33:$A$776,$A50,СВЦЭМ!$B$33:$B$776,Q$47)+'СЕТ СН'!$F$14+СВЦЭМ!$D$10+'СЕТ СН'!$F$6-'СЕТ СН'!$F$26</f>
        <v>948.60115400999996</v>
      </c>
      <c r="R50" s="36">
        <f>SUMIFS(СВЦЭМ!$D$33:$D$776,СВЦЭМ!$A$33:$A$776,$A50,СВЦЭМ!$B$33:$B$776,R$47)+'СЕТ СН'!$F$14+СВЦЭМ!$D$10+'СЕТ СН'!$F$6-'СЕТ СН'!$F$26</f>
        <v>956.82126491999998</v>
      </c>
      <c r="S50" s="36">
        <f>SUMIFS(СВЦЭМ!$D$33:$D$776,СВЦЭМ!$A$33:$A$776,$A50,СВЦЭМ!$B$33:$B$776,S$47)+'СЕТ СН'!$F$14+СВЦЭМ!$D$10+'СЕТ СН'!$F$6-'СЕТ СН'!$F$26</f>
        <v>919.54768511999998</v>
      </c>
      <c r="T50" s="36">
        <f>SUMIFS(СВЦЭМ!$D$33:$D$776,СВЦЭМ!$A$33:$A$776,$A50,СВЦЭМ!$B$33:$B$776,T$47)+'СЕТ СН'!$F$14+СВЦЭМ!$D$10+'СЕТ СН'!$F$6-'СЕТ СН'!$F$26</f>
        <v>901.50365304999991</v>
      </c>
      <c r="U50" s="36">
        <f>SUMIFS(СВЦЭМ!$D$33:$D$776,СВЦЭМ!$A$33:$A$776,$A50,СВЦЭМ!$B$33:$B$776,U$47)+'СЕТ СН'!$F$14+СВЦЭМ!$D$10+'СЕТ СН'!$F$6-'СЕТ СН'!$F$26</f>
        <v>843.35297960999992</v>
      </c>
      <c r="V50" s="36">
        <f>SUMIFS(СВЦЭМ!$D$33:$D$776,СВЦЭМ!$A$33:$A$776,$A50,СВЦЭМ!$B$33:$B$776,V$47)+'СЕТ СН'!$F$14+СВЦЭМ!$D$10+'СЕТ СН'!$F$6-'СЕТ СН'!$F$26</f>
        <v>843.39434681</v>
      </c>
      <c r="W50" s="36">
        <f>SUMIFS(СВЦЭМ!$D$33:$D$776,СВЦЭМ!$A$33:$A$776,$A50,СВЦЭМ!$B$33:$B$776,W$47)+'СЕТ СН'!$F$14+СВЦЭМ!$D$10+'СЕТ СН'!$F$6-'СЕТ СН'!$F$26</f>
        <v>846.43182863999994</v>
      </c>
      <c r="X50" s="36">
        <f>SUMIFS(СВЦЭМ!$D$33:$D$776,СВЦЭМ!$A$33:$A$776,$A50,СВЦЭМ!$B$33:$B$776,X$47)+'СЕТ СН'!$F$14+СВЦЭМ!$D$10+'СЕТ СН'!$F$6-'СЕТ СН'!$F$26</f>
        <v>895.07364933999997</v>
      </c>
      <c r="Y50" s="36">
        <f>SUMIFS(СВЦЭМ!$D$33:$D$776,СВЦЭМ!$A$33:$A$776,$A50,СВЦЭМ!$B$33:$B$776,Y$47)+'СЕТ СН'!$F$14+СВЦЭМ!$D$10+'СЕТ СН'!$F$6-'СЕТ СН'!$F$26</f>
        <v>959.76634755999999</v>
      </c>
    </row>
    <row r="51" spans="1:25" ht="15.75" x14ac:dyDescent="0.2">
      <c r="A51" s="35">
        <f t="shared" si="1"/>
        <v>43528</v>
      </c>
      <c r="B51" s="36">
        <f>SUMIFS(СВЦЭМ!$D$33:$D$776,СВЦЭМ!$A$33:$A$776,$A51,СВЦЭМ!$B$33:$B$776,B$47)+'СЕТ СН'!$F$14+СВЦЭМ!$D$10+'СЕТ СН'!$F$6-'СЕТ СН'!$F$26</f>
        <v>1053.20680567</v>
      </c>
      <c r="C51" s="36">
        <f>SUMIFS(СВЦЭМ!$D$33:$D$776,СВЦЭМ!$A$33:$A$776,$A51,СВЦЭМ!$B$33:$B$776,C$47)+'СЕТ СН'!$F$14+СВЦЭМ!$D$10+'СЕТ СН'!$F$6-'СЕТ СН'!$F$26</f>
        <v>1077.81257781</v>
      </c>
      <c r="D51" s="36">
        <f>SUMIFS(СВЦЭМ!$D$33:$D$776,СВЦЭМ!$A$33:$A$776,$A51,СВЦЭМ!$B$33:$B$776,D$47)+'СЕТ СН'!$F$14+СВЦЭМ!$D$10+'СЕТ СН'!$F$6-'СЕТ СН'!$F$26</f>
        <v>1076.26779758</v>
      </c>
      <c r="E51" s="36">
        <f>SUMIFS(СВЦЭМ!$D$33:$D$776,СВЦЭМ!$A$33:$A$776,$A51,СВЦЭМ!$B$33:$B$776,E$47)+'СЕТ СН'!$F$14+СВЦЭМ!$D$10+'СЕТ СН'!$F$6-'СЕТ СН'!$F$26</f>
        <v>1076.4527719600001</v>
      </c>
      <c r="F51" s="36">
        <f>SUMIFS(СВЦЭМ!$D$33:$D$776,СВЦЭМ!$A$33:$A$776,$A51,СВЦЭМ!$B$33:$B$776,F$47)+'СЕТ СН'!$F$14+СВЦЭМ!$D$10+'СЕТ СН'!$F$6-'СЕТ СН'!$F$26</f>
        <v>1111.2333897199999</v>
      </c>
      <c r="G51" s="36">
        <f>SUMIFS(СВЦЭМ!$D$33:$D$776,СВЦЭМ!$A$33:$A$776,$A51,СВЦЭМ!$B$33:$B$776,G$47)+'СЕТ СН'!$F$14+СВЦЭМ!$D$10+'СЕТ СН'!$F$6-'СЕТ СН'!$F$26</f>
        <v>1080.8929910899999</v>
      </c>
      <c r="H51" s="36">
        <f>SUMIFS(СВЦЭМ!$D$33:$D$776,СВЦЭМ!$A$33:$A$776,$A51,СВЦЭМ!$B$33:$B$776,H$47)+'СЕТ СН'!$F$14+СВЦЭМ!$D$10+'СЕТ СН'!$F$6-'СЕТ СН'!$F$26</f>
        <v>1048.7528776500001</v>
      </c>
      <c r="I51" s="36">
        <f>SUMIFS(СВЦЭМ!$D$33:$D$776,СВЦЭМ!$A$33:$A$776,$A51,СВЦЭМ!$B$33:$B$776,I$47)+'СЕТ СН'!$F$14+СВЦЭМ!$D$10+'СЕТ СН'!$F$6-'СЕТ СН'!$F$26</f>
        <v>981.31807977999995</v>
      </c>
      <c r="J51" s="36">
        <f>SUMIFS(СВЦЭМ!$D$33:$D$776,СВЦЭМ!$A$33:$A$776,$A51,СВЦЭМ!$B$33:$B$776,J$47)+'СЕТ СН'!$F$14+СВЦЭМ!$D$10+'СЕТ СН'!$F$6-'СЕТ СН'!$F$26</f>
        <v>946.46274196999991</v>
      </c>
      <c r="K51" s="36">
        <f>SUMIFS(СВЦЭМ!$D$33:$D$776,СВЦЭМ!$A$33:$A$776,$A51,СВЦЭМ!$B$33:$B$776,K$47)+'СЕТ СН'!$F$14+СВЦЭМ!$D$10+'СЕТ СН'!$F$6-'СЕТ СН'!$F$26</f>
        <v>923.64798872999995</v>
      </c>
      <c r="L51" s="36">
        <f>SUMIFS(СВЦЭМ!$D$33:$D$776,СВЦЭМ!$A$33:$A$776,$A51,СВЦЭМ!$B$33:$B$776,L$47)+'СЕТ СН'!$F$14+СВЦЭМ!$D$10+'СЕТ СН'!$F$6-'СЕТ СН'!$F$26</f>
        <v>915.82806741999991</v>
      </c>
      <c r="M51" s="36">
        <f>SUMIFS(СВЦЭМ!$D$33:$D$776,СВЦЭМ!$A$33:$A$776,$A51,СВЦЭМ!$B$33:$B$776,M$47)+'СЕТ СН'!$F$14+СВЦЭМ!$D$10+'СЕТ СН'!$F$6-'СЕТ СН'!$F$26</f>
        <v>932.10619324999993</v>
      </c>
      <c r="N51" s="36">
        <f>SUMIFS(СВЦЭМ!$D$33:$D$776,СВЦЭМ!$A$33:$A$776,$A51,СВЦЭМ!$B$33:$B$776,N$47)+'СЕТ СН'!$F$14+СВЦЭМ!$D$10+'СЕТ СН'!$F$6-'СЕТ СН'!$F$26</f>
        <v>958.21409240999992</v>
      </c>
      <c r="O51" s="36">
        <f>SUMIFS(СВЦЭМ!$D$33:$D$776,СВЦЭМ!$A$33:$A$776,$A51,СВЦЭМ!$B$33:$B$776,O$47)+'СЕТ СН'!$F$14+СВЦЭМ!$D$10+'СЕТ СН'!$F$6-'СЕТ СН'!$F$26</f>
        <v>966.7072222999999</v>
      </c>
      <c r="P51" s="36">
        <f>SUMIFS(СВЦЭМ!$D$33:$D$776,СВЦЭМ!$A$33:$A$776,$A51,СВЦЭМ!$B$33:$B$776,P$47)+'СЕТ СН'!$F$14+СВЦЭМ!$D$10+'СЕТ СН'!$F$6-'СЕТ СН'!$F$26</f>
        <v>974.31316335999998</v>
      </c>
      <c r="Q51" s="36">
        <f>SUMIFS(СВЦЭМ!$D$33:$D$776,СВЦЭМ!$A$33:$A$776,$A51,СВЦЭМ!$B$33:$B$776,Q$47)+'СЕТ СН'!$F$14+СВЦЭМ!$D$10+'СЕТ СН'!$F$6-'СЕТ СН'!$F$26</f>
        <v>973.80681442999992</v>
      </c>
      <c r="R51" s="36">
        <f>SUMIFS(СВЦЭМ!$D$33:$D$776,СВЦЭМ!$A$33:$A$776,$A51,СВЦЭМ!$B$33:$B$776,R$47)+'СЕТ СН'!$F$14+СВЦЭМ!$D$10+'СЕТ СН'!$F$6-'СЕТ СН'!$F$26</f>
        <v>944.23220932999993</v>
      </c>
      <c r="S51" s="36">
        <f>SUMIFS(СВЦЭМ!$D$33:$D$776,СВЦЭМ!$A$33:$A$776,$A51,СВЦЭМ!$B$33:$B$776,S$47)+'СЕТ СН'!$F$14+СВЦЭМ!$D$10+'СЕТ СН'!$F$6-'СЕТ СН'!$F$26</f>
        <v>881.27023376</v>
      </c>
      <c r="T51" s="36">
        <f>SUMIFS(СВЦЭМ!$D$33:$D$776,СВЦЭМ!$A$33:$A$776,$A51,СВЦЭМ!$B$33:$B$776,T$47)+'СЕТ СН'!$F$14+СВЦЭМ!$D$10+'СЕТ СН'!$F$6-'СЕТ СН'!$F$26</f>
        <v>863.58363180999993</v>
      </c>
      <c r="U51" s="36">
        <f>SUMIFS(СВЦЭМ!$D$33:$D$776,СВЦЭМ!$A$33:$A$776,$A51,СВЦЭМ!$B$33:$B$776,U$47)+'СЕТ СН'!$F$14+СВЦЭМ!$D$10+'СЕТ СН'!$F$6-'СЕТ СН'!$F$26</f>
        <v>849.48970426999995</v>
      </c>
      <c r="V51" s="36">
        <f>SUMIFS(СВЦЭМ!$D$33:$D$776,СВЦЭМ!$A$33:$A$776,$A51,СВЦЭМ!$B$33:$B$776,V$47)+'СЕТ СН'!$F$14+СВЦЭМ!$D$10+'СЕТ СН'!$F$6-'СЕТ СН'!$F$26</f>
        <v>850.21204843999999</v>
      </c>
      <c r="W51" s="36">
        <f>SUMIFS(СВЦЭМ!$D$33:$D$776,СВЦЭМ!$A$33:$A$776,$A51,СВЦЭМ!$B$33:$B$776,W$47)+'СЕТ СН'!$F$14+СВЦЭМ!$D$10+'СЕТ СН'!$F$6-'СЕТ СН'!$F$26</f>
        <v>857.03616703</v>
      </c>
      <c r="X51" s="36">
        <f>SUMIFS(СВЦЭМ!$D$33:$D$776,СВЦЭМ!$A$33:$A$776,$A51,СВЦЭМ!$B$33:$B$776,X$47)+'СЕТ СН'!$F$14+СВЦЭМ!$D$10+'СЕТ СН'!$F$6-'СЕТ СН'!$F$26</f>
        <v>903.76802463999991</v>
      </c>
      <c r="Y51" s="36">
        <f>SUMIFS(СВЦЭМ!$D$33:$D$776,СВЦЭМ!$A$33:$A$776,$A51,СВЦЭМ!$B$33:$B$776,Y$47)+'СЕТ СН'!$F$14+СВЦЭМ!$D$10+'СЕТ СН'!$F$6-'СЕТ СН'!$F$26</f>
        <v>947.33334551999997</v>
      </c>
    </row>
    <row r="52" spans="1:25" ht="15.75" x14ac:dyDescent="0.2">
      <c r="A52" s="35">
        <f t="shared" si="1"/>
        <v>43529</v>
      </c>
      <c r="B52" s="36">
        <f>SUMIFS(СВЦЭМ!$D$33:$D$776,СВЦЭМ!$A$33:$A$776,$A52,СВЦЭМ!$B$33:$B$776,B$47)+'СЕТ СН'!$F$14+СВЦЭМ!$D$10+'СЕТ СН'!$F$6-'СЕТ СН'!$F$26</f>
        <v>970.62911826999994</v>
      </c>
      <c r="C52" s="36">
        <f>SUMIFS(СВЦЭМ!$D$33:$D$776,СВЦЭМ!$A$33:$A$776,$A52,СВЦЭМ!$B$33:$B$776,C$47)+'СЕТ СН'!$F$14+СВЦЭМ!$D$10+'СЕТ СН'!$F$6-'СЕТ СН'!$F$26</f>
        <v>997.50502093</v>
      </c>
      <c r="D52" s="36">
        <f>SUMIFS(СВЦЭМ!$D$33:$D$776,СВЦЭМ!$A$33:$A$776,$A52,СВЦЭМ!$B$33:$B$776,D$47)+'СЕТ СН'!$F$14+СВЦЭМ!$D$10+'СЕТ СН'!$F$6-'СЕТ СН'!$F$26</f>
        <v>1024.4080531500001</v>
      </c>
      <c r="E52" s="36">
        <f>SUMIFS(СВЦЭМ!$D$33:$D$776,СВЦЭМ!$A$33:$A$776,$A52,СВЦЭМ!$B$33:$B$776,E$47)+'СЕТ СН'!$F$14+СВЦЭМ!$D$10+'СЕТ СН'!$F$6-'СЕТ СН'!$F$26</f>
        <v>1030.56332668</v>
      </c>
      <c r="F52" s="36">
        <f>SUMIFS(СВЦЭМ!$D$33:$D$776,СВЦЭМ!$A$33:$A$776,$A52,СВЦЭМ!$B$33:$B$776,F$47)+'СЕТ СН'!$F$14+СВЦЭМ!$D$10+'СЕТ СН'!$F$6-'СЕТ СН'!$F$26</f>
        <v>1041.1022314700001</v>
      </c>
      <c r="G52" s="36">
        <f>SUMIFS(СВЦЭМ!$D$33:$D$776,СВЦЭМ!$A$33:$A$776,$A52,СВЦЭМ!$B$33:$B$776,G$47)+'СЕТ СН'!$F$14+СВЦЭМ!$D$10+'СЕТ СН'!$F$6-'СЕТ СН'!$F$26</f>
        <v>1017.4392246</v>
      </c>
      <c r="H52" s="36">
        <f>SUMIFS(СВЦЭМ!$D$33:$D$776,СВЦЭМ!$A$33:$A$776,$A52,СВЦЭМ!$B$33:$B$776,H$47)+'СЕТ СН'!$F$14+СВЦЭМ!$D$10+'СЕТ СН'!$F$6-'СЕТ СН'!$F$26</f>
        <v>974.8405707899999</v>
      </c>
      <c r="I52" s="36">
        <f>SUMIFS(СВЦЭМ!$D$33:$D$776,СВЦЭМ!$A$33:$A$776,$A52,СВЦЭМ!$B$33:$B$776,I$47)+'СЕТ СН'!$F$14+СВЦЭМ!$D$10+'СЕТ СН'!$F$6-'СЕТ СН'!$F$26</f>
        <v>920.72095915</v>
      </c>
      <c r="J52" s="36">
        <f>SUMIFS(СВЦЭМ!$D$33:$D$776,СВЦЭМ!$A$33:$A$776,$A52,СВЦЭМ!$B$33:$B$776,J$47)+'СЕТ СН'!$F$14+СВЦЭМ!$D$10+'СЕТ СН'!$F$6-'СЕТ СН'!$F$26</f>
        <v>890.90588031999994</v>
      </c>
      <c r="K52" s="36">
        <f>SUMIFS(СВЦЭМ!$D$33:$D$776,СВЦЭМ!$A$33:$A$776,$A52,СВЦЭМ!$B$33:$B$776,K$47)+'СЕТ СН'!$F$14+СВЦЭМ!$D$10+'СЕТ СН'!$F$6-'СЕТ СН'!$F$26</f>
        <v>867.74124659999995</v>
      </c>
      <c r="L52" s="36">
        <f>SUMIFS(СВЦЭМ!$D$33:$D$776,СВЦЭМ!$A$33:$A$776,$A52,СВЦЭМ!$B$33:$B$776,L$47)+'СЕТ СН'!$F$14+СВЦЭМ!$D$10+'СЕТ СН'!$F$6-'СЕТ СН'!$F$26</f>
        <v>865.64704304999998</v>
      </c>
      <c r="M52" s="36">
        <f>SUMIFS(СВЦЭМ!$D$33:$D$776,СВЦЭМ!$A$33:$A$776,$A52,СВЦЭМ!$B$33:$B$776,M$47)+'СЕТ СН'!$F$14+СВЦЭМ!$D$10+'СЕТ СН'!$F$6-'СЕТ СН'!$F$26</f>
        <v>901.27593039999999</v>
      </c>
      <c r="N52" s="36">
        <f>SUMIFS(СВЦЭМ!$D$33:$D$776,СВЦЭМ!$A$33:$A$776,$A52,СВЦЭМ!$B$33:$B$776,N$47)+'СЕТ СН'!$F$14+СВЦЭМ!$D$10+'СЕТ СН'!$F$6-'СЕТ СН'!$F$26</f>
        <v>937.97102961999997</v>
      </c>
      <c r="O52" s="36">
        <f>SUMIFS(СВЦЭМ!$D$33:$D$776,СВЦЭМ!$A$33:$A$776,$A52,СВЦЭМ!$B$33:$B$776,O$47)+'СЕТ СН'!$F$14+СВЦЭМ!$D$10+'СЕТ СН'!$F$6-'СЕТ СН'!$F$26</f>
        <v>935.4199888899999</v>
      </c>
      <c r="P52" s="36">
        <f>SUMIFS(СВЦЭМ!$D$33:$D$776,СВЦЭМ!$A$33:$A$776,$A52,СВЦЭМ!$B$33:$B$776,P$47)+'СЕТ СН'!$F$14+СВЦЭМ!$D$10+'СЕТ СН'!$F$6-'СЕТ СН'!$F$26</f>
        <v>970.8105986999999</v>
      </c>
      <c r="Q52" s="36">
        <f>SUMIFS(СВЦЭМ!$D$33:$D$776,СВЦЭМ!$A$33:$A$776,$A52,СВЦЭМ!$B$33:$B$776,Q$47)+'СЕТ СН'!$F$14+СВЦЭМ!$D$10+'СЕТ СН'!$F$6-'СЕТ СН'!$F$26</f>
        <v>965.11903436</v>
      </c>
      <c r="R52" s="36">
        <f>SUMIFS(СВЦЭМ!$D$33:$D$776,СВЦЭМ!$A$33:$A$776,$A52,СВЦЭМ!$B$33:$B$776,R$47)+'СЕТ СН'!$F$14+СВЦЭМ!$D$10+'СЕТ СН'!$F$6-'СЕТ СН'!$F$26</f>
        <v>932.81003050999993</v>
      </c>
      <c r="S52" s="36">
        <f>SUMIFS(СВЦЭМ!$D$33:$D$776,СВЦЭМ!$A$33:$A$776,$A52,СВЦЭМ!$B$33:$B$776,S$47)+'СЕТ СН'!$F$14+СВЦЭМ!$D$10+'СЕТ СН'!$F$6-'СЕТ СН'!$F$26</f>
        <v>890.6727742999999</v>
      </c>
      <c r="T52" s="36">
        <f>SUMIFS(СВЦЭМ!$D$33:$D$776,СВЦЭМ!$A$33:$A$776,$A52,СВЦЭМ!$B$33:$B$776,T$47)+'СЕТ СН'!$F$14+СВЦЭМ!$D$10+'СЕТ СН'!$F$6-'СЕТ СН'!$F$26</f>
        <v>868.94072898999991</v>
      </c>
      <c r="U52" s="36">
        <f>SUMIFS(СВЦЭМ!$D$33:$D$776,СВЦЭМ!$A$33:$A$776,$A52,СВЦЭМ!$B$33:$B$776,U$47)+'СЕТ СН'!$F$14+СВЦЭМ!$D$10+'СЕТ СН'!$F$6-'СЕТ СН'!$F$26</f>
        <v>839.15977695999993</v>
      </c>
      <c r="V52" s="36">
        <f>SUMIFS(СВЦЭМ!$D$33:$D$776,СВЦЭМ!$A$33:$A$776,$A52,СВЦЭМ!$B$33:$B$776,V$47)+'СЕТ СН'!$F$14+СВЦЭМ!$D$10+'СЕТ СН'!$F$6-'СЕТ СН'!$F$26</f>
        <v>840.92224839999994</v>
      </c>
      <c r="W52" s="36">
        <f>SUMIFS(СВЦЭМ!$D$33:$D$776,СВЦЭМ!$A$33:$A$776,$A52,СВЦЭМ!$B$33:$B$776,W$47)+'СЕТ СН'!$F$14+СВЦЭМ!$D$10+'СЕТ СН'!$F$6-'СЕТ СН'!$F$26</f>
        <v>851.40377365999996</v>
      </c>
      <c r="X52" s="36">
        <f>SUMIFS(СВЦЭМ!$D$33:$D$776,СВЦЭМ!$A$33:$A$776,$A52,СВЦЭМ!$B$33:$B$776,X$47)+'СЕТ СН'!$F$14+СВЦЭМ!$D$10+'СЕТ СН'!$F$6-'СЕТ СН'!$F$26</f>
        <v>908.06086013999993</v>
      </c>
      <c r="Y52" s="36">
        <f>SUMIFS(СВЦЭМ!$D$33:$D$776,СВЦЭМ!$A$33:$A$776,$A52,СВЦЭМ!$B$33:$B$776,Y$47)+'СЕТ СН'!$F$14+СВЦЭМ!$D$10+'СЕТ СН'!$F$6-'СЕТ СН'!$F$26</f>
        <v>957.64174624999998</v>
      </c>
    </row>
    <row r="53" spans="1:25" ht="15.75" x14ac:dyDescent="0.2">
      <c r="A53" s="35">
        <f t="shared" si="1"/>
        <v>43530</v>
      </c>
      <c r="B53" s="36">
        <f>SUMIFS(СВЦЭМ!$D$33:$D$776,СВЦЭМ!$A$33:$A$776,$A53,СВЦЭМ!$B$33:$B$776,B$47)+'СЕТ СН'!$F$14+СВЦЭМ!$D$10+'СЕТ СН'!$F$6-'СЕТ СН'!$F$26</f>
        <v>1033.3464738099999</v>
      </c>
      <c r="C53" s="36">
        <f>SUMIFS(СВЦЭМ!$D$33:$D$776,СВЦЭМ!$A$33:$A$776,$A53,СВЦЭМ!$B$33:$B$776,C$47)+'СЕТ СН'!$F$14+СВЦЭМ!$D$10+'СЕТ СН'!$F$6-'СЕТ СН'!$F$26</f>
        <v>1054.64583771</v>
      </c>
      <c r="D53" s="36">
        <f>SUMIFS(СВЦЭМ!$D$33:$D$776,СВЦЭМ!$A$33:$A$776,$A53,СВЦЭМ!$B$33:$B$776,D$47)+'СЕТ СН'!$F$14+СВЦЭМ!$D$10+'СЕТ СН'!$F$6-'СЕТ СН'!$F$26</f>
        <v>1049.07081107</v>
      </c>
      <c r="E53" s="36">
        <f>SUMIFS(СВЦЭМ!$D$33:$D$776,СВЦЭМ!$A$33:$A$776,$A53,СВЦЭМ!$B$33:$B$776,E$47)+'СЕТ СН'!$F$14+СВЦЭМ!$D$10+'СЕТ СН'!$F$6-'СЕТ СН'!$F$26</f>
        <v>1044.39475627</v>
      </c>
      <c r="F53" s="36">
        <f>SUMIFS(СВЦЭМ!$D$33:$D$776,СВЦЭМ!$A$33:$A$776,$A53,СВЦЭМ!$B$33:$B$776,F$47)+'СЕТ СН'!$F$14+СВЦЭМ!$D$10+'СЕТ СН'!$F$6-'СЕТ СН'!$F$26</f>
        <v>1043.25862811</v>
      </c>
      <c r="G53" s="36">
        <f>SUMIFS(СВЦЭМ!$D$33:$D$776,СВЦЭМ!$A$33:$A$776,$A53,СВЦЭМ!$B$33:$B$776,G$47)+'СЕТ СН'!$F$14+СВЦЭМ!$D$10+'СЕТ СН'!$F$6-'СЕТ СН'!$F$26</f>
        <v>1033.3113124500001</v>
      </c>
      <c r="H53" s="36">
        <f>SUMIFS(СВЦЭМ!$D$33:$D$776,СВЦЭМ!$A$33:$A$776,$A53,СВЦЭМ!$B$33:$B$776,H$47)+'СЕТ СН'!$F$14+СВЦЭМ!$D$10+'СЕТ СН'!$F$6-'СЕТ СН'!$F$26</f>
        <v>1012.88390467</v>
      </c>
      <c r="I53" s="36">
        <f>SUMIFS(СВЦЭМ!$D$33:$D$776,СВЦЭМ!$A$33:$A$776,$A53,СВЦЭМ!$B$33:$B$776,I$47)+'СЕТ СН'!$F$14+СВЦЭМ!$D$10+'СЕТ СН'!$F$6-'СЕТ СН'!$F$26</f>
        <v>973.29885883999998</v>
      </c>
      <c r="J53" s="36">
        <f>SUMIFS(СВЦЭМ!$D$33:$D$776,СВЦЭМ!$A$33:$A$776,$A53,СВЦЭМ!$B$33:$B$776,J$47)+'СЕТ СН'!$F$14+СВЦЭМ!$D$10+'СЕТ СН'!$F$6-'СЕТ СН'!$F$26</f>
        <v>930.15210361999993</v>
      </c>
      <c r="K53" s="36">
        <f>SUMIFS(СВЦЭМ!$D$33:$D$776,СВЦЭМ!$A$33:$A$776,$A53,СВЦЭМ!$B$33:$B$776,K$47)+'СЕТ СН'!$F$14+СВЦЭМ!$D$10+'СЕТ СН'!$F$6-'СЕТ СН'!$F$26</f>
        <v>910.94038775999991</v>
      </c>
      <c r="L53" s="36">
        <f>SUMIFS(СВЦЭМ!$D$33:$D$776,СВЦЭМ!$A$33:$A$776,$A53,СВЦЭМ!$B$33:$B$776,L$47)+'СЕТ СН'!$F$14+СВЦЭМ!$D$10+'СЕТ СН'!$F$6-'СЕТ СН'!$F$26</f>
        <v>903.85586065999996</v>
      </c>
      <c r="M53" s="36">
        <f>SUMIFS(СВЦЭМ!$D$33:$D$776,СВЦЭМ!$A$33:$A$776,$A53,СВЦЭМ!$B$33:$B$776,M$47)+'СЕТ СН'!$F$14+СВЦЭМ!$D$10+'СЕТ СН'!$F$6-'СЕТ СН'!$F$26</f>
        <v>941.55643220999991</v>
      </c>
      <c r="N53" s="36">
        <f>SUMIFS(СВЦЭМ!$D$33:$D$776,СВЦЭМ!$A$33:$A$776,$A53,СВЦЭМ!$B$33:$B$776,N$47)+'СЕТ СН'!$F$14+СВЦЭМ!$D$10+'СЕТ СН'!$F$6-'СЕТ СН'!$F$26</f>
        <v>988.24704018</v>
      </c>
      <c r="O53" s="36">
        <f>SUMIFS(СВЦЭМ!$D$33:$D$776,СВЦЭМ!$A$33:$A$776,$A53,СВЦЭМ!$B$33:$B$776,O$47)+'СЕТ СН'!$F$14+СВЦЭМ!$D$10+'СЕТ СН'!$F$6-'СЕТ СН'!$F$26</f>
        <v>990.77950680999993</v>
      </c>
      <c r="P53" s="36">
        <f>SUMIFS(СВЦЭМ!$D$33:$D$776,СВЦЭМ!$A$33:$A$776,$A53,СВЦЭМ!$B$33:$B$776,P$47)+'СЕТ СН'!$F$14+СВЦЭМ!$D$10+'СЕТ СН'!$F$6-'СЕТ СН'!$F$26</f>
        <v>1008.4919062099999</v>
      </c>
      <c r="Q53" s="36">
        <f>SUMIFS(СВЦЭМ!$D$33:$D$776,СВЦЭМ!$A$33:$A$776,$A53,СВЦЭМ!$B$33:$B$776,Q$47)+'СЕТ СН'!$F$14+СВЦЭМ!$D$10+'СЕТ СН'!$F$6-'СЕТ СН'!$F$26</f>
        <v>1010.1062646299999</v>
      </c>
      <c r="R53" s="36">
        <f>SUMIFS(СВЦЭМ!$D$33:$D$776,СВЦЭМ!$A$33:$A$776,$A53,СВЦЭМ!$B$33:$B$776,R$47)+'СЕТ СН'!$F$14+СВЦЭМ!$D$10+'СЕТ СН'!$F$6-'СЕТ СН'!$F$26</f>
        <v>993.93118675999995</v>
      </c>
      <c r="S53" s="36">
        <f>SUMIFS(СВЦЭМ!$D$33:$D$776,СВЦЭМ!$A$33:$A$776,$A53,СВЦЭМ!$B$33:$B$776,S$47)+'СЕТ СН'!$F$14+СВЦЭМ!$D$10+'СЕТ СН'!$F$6-'СЕТ СН'!$F$26</f>
        <v>948.95270890999996</v>
      </c>
      <c r="T53" s="36">
        <f>SUMIFS(СВЦЭМ!$D$33:$D$776,СВЦЭМ!$A$33:$A$776,$A53,СВЦЭМ!$B$33:$B$776,T$47)+'СЕТ СН'!$F$14+СВЦЭМ!$D$10+'СЕТ СН'!$F$6-'СЕТ СН'!$F$26</f>
        <v>924.9444593799999</v>
      </c>
      <c r="U53" s="36">
        <f>SUMIFS(СВЦЭМ!$D$33:$D$776,СВЦЭМ!$A$33:$A$776,$A53,СВЦЭМ!$B$33:$B$776,U$47)+'СЕТ СН'!$F$14+СВЦЭМ!$D$10+'СЕТ СН'!$F$6-'СЕТ СН'!$F$26</f>
        <v>873.92216296999993</v>
      </c>
      <c r="V53" s="36">
        <f>SUMIFS(СВЦЭМ!$D$33:$D$776,СВЦЭМ!$A$33:$A$776,$A53,СВЦЭМ!$B$33:$B$776,V$47)+'СЕТ СН'!$F$14+СВЦЭМ!$D$10+'СЕТ СН'!$F$6-'СЕТ СН'!$F$26</f>
        <v>876.15170935999993</v>
      </c>
      <c r="W53" s="36">
        <f>SUMIFS(СВЦЭМ!$D$33:$D$776,СВЦЭМ!$A$33:$A$776,$A53,СВЦЭМ!$B$33:$B$776,W$47)+'СЕТ СН'!$F$14+СВЦЭМ!$D$10+'СЕТ СН'!$F$6-'СЕТ СН'!$F$26</f>
        <v>864.71774276999997</v>
      </c>
      <c r="X53" s="36">
        <f>SUMIFS(СВЦЭМ!$D$33:$D$776,СВЦЭМ!$A$33:$A$776,$A53,СВЦЭМ!$B$33:$B$776,X$47)+'СЕТ СН'!$F$14+СВЦЭМ!$D$10+'СЕТ СН'!$F$6-'СЕТ СН'!$F$26</f>
        <v>903.65453636999996</v>
      </c>
      <c r="Y53" s="36">
        <f>SUMIFS(СВЦЭМ!$D$33:$D$776,СВЦЭМ!$A$33:$A$776,$A53,СВЦЭМ!$B$33:$B$776,Y$47)+'СЕТ СН'!$F$14+СВЦЭМ!$D$10+'СЕТ СН'!$F$6-'СЕТ СН'!$F$26</f>
        <v>945.8082618599999</v>
      </c>
    </row>
    <row r="54" spans="1:25" ht="15.75" x14ac:dyDescent="0.2">
      <c r="A54" s="35">
        <f t="shared" si="1"/>
        <v>43531</v>
      </c>
      <c r="B54" s="36">
        <f>SUMIFS(СВЦЭМ!$D$33:$D$776,СВЦЭМ!$A$33:$A$776,$A54,СВЦЭМ!$B$33:$B$776,B$47)+'СЕТ СН'!$F$14+СВЦЭМ!$D$10+'СЕТ СН'!$F$6-'СЕТ СН'!$F$26</f>
        <v>1027.6929236599999</v>
      </c>
      <c r="C54" s="36">
        <f>SUMIFS(СВЦЭМ!$D$33:$D$776,СВЦЭМ!$A$33:$A$776,$A54,СВЦЭМ!$B$33:$B$776,C$47)+'СЕТ СН'!$F$14+СВЦЭМ!$D$10+'СЕТ СН'!$F$6-'СЕТ СН'!$F$26</f>
        <v>1049.95118174</v>
      </c>
      <c r="D54" s="36">
        <f>SUMIFS(СВЦЭМ!$D$33:$D$776,СВЦЭМ!$A$33:$A$776,$A54,СВЦЭМ!$B$33:$B$776,D$47)+'СЕТ СН'!$F$14+СВЦЭМ!$D$10+'СЕТ СН'!$F$6-'СЕТ СН'!$F$26</f>
        <v>1039.99844936</v>
      </c>
      <c r="E54" s="36">
        <f>SUMIFS(СВЦЭМ!$D$33:$D$776,СВЦЭМ!$A$33:$A$776,$A54,СВЦЭМ!$B$33:$B$776,E$47)+'СЕТ СН'!$F$14+СВЦЭМ!$D$10+'СЕТ СН'!$F$6-'СЕТ СН'!$F$26</f>
        <v>1037.6391385300001</v>
      </c>
      <c r="F54" s="36">
        <f>SUMIFS(СВЦЭМ!$D$33:$D$776,СВЦЭМ!$A$33:$A$776,$A54,СВЦЭМ!$B$33:$B$776,F$47)+'СЕТ СН'!$F$14+СВЦЭМ!$D$10+'СЕТ СН'!$F$6-'СЕТ СН'!$F$26</f>
        <v>1039.0515578100001</v>
      </c>
      <c r="G54" s="36">
        <f>SUMIFS(СВЦЭМ!$D$33:$D$776,СВЦЭМ!$A$33:$A$776,$A54,СВЦЭМ!$B$33:$B$776,G$47)+'СЕТ СН'!$F$14+СВЦЭМ!$D$10+'СЕТ СН'!$F$6-'СЕТ СН'!$F$26</f>
        <v>1032.6029286600001</v>
      </c>
      <c r="H54" s="36">
        <f>SUMIFS(СВЦЭМ!$D$33:$D$776,СВЦЭМ!$A$33:$A$776,$A54,СВЦЭМ!$B$33:$B$776,H$47)+'СЕТ СН'!$F$14+СВЦЭМ!$D$10+'СЕТ СН'!$F$6-'СЕТ СН'!$F$26</f>
        <v>1002.32162739</v>
      </c>
      <c r="I54" s="36">
        <f>SUMIFS(СВЦЭМ!$D$33:$D$776,СВЦЭМ!$A$33:$A$776,$A54,СВЦЭМ!$B$33:$B$776,I$47)+'СЕТ СН'!$F$14+СВЦЭМ!$D$10+'СЕТ СН'!$F$6-'СЕТ СН'!$F$26</f>
        <v>958.03921647999994</v>
      </c>
      <c r="J54" s="36">
        <f>SUMIFS(СВЦЭМ!$D$33:$D$776,СВЦЭМ!$A$33:$A$776,$A54,СВЦЭМ!$B$33:$B$776,J$47)+'СЕТ СН'!$F$14+СВЦЭМ!$D$10+'СЕТ СН'!$F$6-'СЕТ СН'!$F$26</f>
        <v>914.90480957</v>
      </c>
      <c r="K54" s="36">
        <f>SUMIFS(СВЦЭМ!$D$33:$D$776,СВЦЭМ!$A$33:$A$776,$A54,СВЦЭМ!$B$33:$B$776,K$47)+'СЕТ СН'!$F$14+СВЦЭМ!$D$10+'СЕТ СН'!$F$6-'СЕТ СН'!$F$26</f>
        <v>900.64403453</v>
      </c>
      <c r="L54" s="36">
        <f>SUMIFS(СВЦЭМ!$D$33:$D$776,СВЦЭМ!$A$33:$A$776,$A54,СВЦЭМ!$B$33:$B$776,L$47)+'СЕТ СН'!$F$14+СВЦЭМ!$D$10+'СЕТ СН'!$F$6-'СЕТ СН'!$F$26</f>
        <v>907.03151352999998</v>
      </c>
      <c r="M54" s="36">
        <f>SUMIFS(СВЦЭМ!$D$33:$D$776,СВЦЭМ!$A$33:$A$776,$A54,СВЦЭМ!$B$33:$B$776,M$47)+'СЕТ СН'!$F$14+СВЦЭМ!$D$10+'СЕТ СН'!$F$6-'СЕТ СН'!$F$26</f>
        <v>935.81700473000001</v>
      </c>
      <c r="N54" s="36">
        <f>SUMIFS(СВЦЭМ!$D$33:$D$776,СВЦЭМ!$A$33:$A$776,$A54,СВЦЭМ!$B$33:$B$776,N$47)+'СЕТ СН'!$F$14+СВЦЭМ!$D$10+'СЕТ СН'!$F$6-'СЕТ СН'!$F$26</f>
        <v>985.04155718999993</v>
      </c>
      <c r="O54" s="36">
        <f>SUMIFS(СВЦЭМ!$D$33:$D$776,СВЦЭМ!$A$33:$A$776,$A54,СВЦЭМ!$B$33:$B$776,O$47)+'СЕТ СН'!$F$14+СВЦЭМ!$D$10+'СЕТ СН'!$F$6-'СЕТ СН'!$F$26</f>
        <v>995.0138516799999</v>
      </c>
      <c r="P54" s="36">
        <f>SUMIFS(СВЦЭМ!$D$33:$D$776,СВЦЭМ!$A$33:$A$776,$A54,СВЦЭМ!$B$33:$B$776,P$47)+'СЕТ СН'!$F$14+СВЦЭМ!$D$10+'СЕТ СН'!$F$6-'СЕТ СН'!$F$26</f>
        <v>1006.76784428</v>
      </c>
      <c r="Q54" s="36">
        <f>SUMIFS(СВЦЭМ!$D$33:$D$776,СВЦЭМ!$A$33:$A$776,$A54,СВЦЭМ!$B$33:$B$776,Q$47)+'СЕТ СН'!$F$14+СВЦЭМ!$D$10+'СЕТ СН'!$F$6-'СЕТ СН'!$F$26</f>
        <v>1008.6721887299999</v>
      </c>
      <c r="R54" s="36">
        <f>SUMIFS(СВЦЭМ!$D$33:$D$776,СВЦЭМ!$A$33:$A$776,$A54,СВЦЭМ!$B$33:$B$776,R$47)+'СЕТ СН'!$F$14+СВЦЭМ!$D$10+'СЕТ СН'!$F$6-'СЕТ СН'!$F$26</f>
        <v>982.97853021999993</v>
      </c>
      <c r="S54" s="36">
        <f>SUMIFS(СВЦЭМ!$D$33:$D$776,СВЦЭМ!$A$33:$A$776,$A54,СВЦЭМ!$B$33:$B$776,S$47)+'СЕТ СН'!$F$14+СВЦЭМ!$D$10+'СЕТ СН'!$F$6-'СЕТ СН'!$F$26</f>
        <v>949.30860691999999</v>
      </c>
      <c r="T54" s="36">
        <f>SUMIFS(СВЦЭМ!$D$33:$D$776,СВЦЭМ!$A$33:$A$776,$A54,СВЦЭМ!$B$33:$B$776,T$47)+'СЕТ СН'!$F$14+СВЦЭМ!$D$10+'СЕТ СН'!$F$6-'СЕТ СН'!$F$26</f>
        <v>905.99526082</v>
      </c>
      <c r="U54" s="36">
        <f>SUMIFS(СВЦЭМ!$D$33:$D$776,СВЦЭМ!$A$33:$A$776,$A54,СВЦЭМ!$B$33:$B$776,U$47)+'СЕТ СН'!$F$14+СВЦЭМ!$D$10+'СЕТ СН'!$F$6-'СЕТ СН'!$F$26</f>
        <v>890.31972079999991</v>
      </c>
      <c r="V54" s="36">
        <f>SUMIFS(СВЦЭМ!$D$33:$D$776,СВЦЭМ!$A$33:$A$776,$A54,СВЦЭМ!$B$33:$B$776,V$47)+'СЕТ СН'!$F$14+СВЦЭМ!$D$10+'СЕТ СН'!$F$6-'СЕТ СН'!$F$26</f>
        <v>890.42514983000001</v>
      </c>
      <c r="W54" s="36">
        <f>SUMIFS(СВЦЭМ!$D$33:$D$776,СВЦЭМ!$A$33:$A$776,$A54,СВЦЭМ!$B$33:$B$776,W$47)+'СЕТ СН'!$F$14+СВЦЭМ!$D$10+'СЕТ СН'!$F$6-'СЕТ СН'!$F$26</f>
        <v>894.02076625999996</v>
      </c>
      <c r="X54" s="36">
        <f>SUMIFS(СВЦЭМ!$D$33:$D$776,СВЦЭМ!$A$33:$A$776,$A54,СВЦЭМ!$B$33:$B$776,X$47)+'СЕТ СН'!$F$14+СВЦЭМ!$D$10+'СЕТ СН'!$F$6-'СЕТ СН'!$F$26</f>
        <v>939.28585967999993</v>
      </c>
      <c r="Y54" s="36">
        <f>SUMIFS(СВЦЭМ!$D$33:$D$776,СВЦЭМ!$A$33:$A$776,$A54,СВЦЭМ!$B$33:$B$776,Y$47)+'СЕТ СН'!$F$14+СВЦЭМ!$D$10+'СЕТ СН'!$F$6-'СЕТ СН'!$F$26</f>
        <v>992.3393397399999</v>
      </c>
    </row>
    <row r="55" spans="1:25" ht="15.75" x14ac:dyDescent="0.2">
      <c r="A55" s="35">
        <f t="shared" si="1"/>
        <v>43532</v>
      </c>
      <c r="B55" s="36">
        <f>SUMIFS(СВЦЭМ!$D$33:$D$776,СВЦЭМ!$A$33:$A$776,$A55,СВЦЭМ!$B$33:$B$776,B$47)+'СЕТ СН'!$F$14+СВЦЭМ!$D$10+'СЕТ СН'!$F$6-'СЕТ СН'!$F$26</f>
        <v>1035.15833662</v>
      </c>
      <c r="C55" s="36">
        <f>SUMIFS(СВЦЭМ!$D$33:$D$776,СВЦЭМ!$A$33:$A$776,$A55,СВЦЭМ!$B$33:$B$776,C$47)+'СЕТ СН'!$F$14+СВЦЭМ!$D$10+'СЕТ СН'!$F$6-'СЕТ СН'!$F$26</f>
        <v>1063.6796529000001</v>
      </c>
      <c r="D55" s="36">
        <f>SUMIFS(СВЦЭМ!$D$33:$D$776,СВЦЭМ!$A$33:$A$776,$A55,СВЦЭМ!$B$33:$B$776,D$47)+'СЕТ СН'!$F$14+СВЦЭМ!$D$10+'СЕТ СН'!$F$6-'СЕТ СН'!$F$26</f>
        <v>1077.6977047600001</v>
      </c>
      <c r="E55" s="36">
        <f>SUMIFS(СВЦЭМ!$D$33:$D$776,СВЦЭМ!$A$33:$A$776,$A55,СВЦЭМ!$B$33:$B$776,E$47)+'СЕТ СН'!$F$14+СВЦЭМ!$D$10+'СЕТ СН'!$F$6-'СЕТ СН'!$F$26</f>
        <v>1079.4439557399999</v>
      </c>
      <c r="F55" s="36">
        <f>SUMIFS(СВЦЭМ!$D$33:$D$776,СВЦЭМ!$A$33:$A$776,$A55,СВЦЭМ!$B$33:$B$776,F$47)+'СЕТ СН'!$F$14+СВЦЭМ!$D$10+'СЕТ СН'!$F$6-'СЕТ СН'!$F$26</f>
        <v>1075.0069152900001</v>
      </c>
      <c r="G55" s="36">
        <f>SUMIFS(СВЦЭМ!$D$33:$D$776,СВЦЭМ!$A$33:$A$776,$A55,СВЦЭМ!$B$33:$B$776,G$47)+'СЕТ СН'!$F$14+СВЦЭМ!$D$10+'СЕТ СН'!$F$6-'СЕТ СН'!$F$26</f>
        <v>1066.79659036</v>
      </c>
      <c r="H55" s="36">
        <f>SUMIFS(СВЦЭМ!$D$33:$D$776,СВЦЭМ!$A$33:$A$776,$A55,СВЦЭМ!$B$33:$B$776,H$47)+'СЕТ СН'!$F$14+СВЦЭМ!$D$10+'СЕТ СН'!$F$6-'СЕТ СН'!$F$26</f>
        <v>1047.74112973</v>
      </c>
      <c r="I55" s="36">
        <f>SUMIFS(СВЦЭМ!$D$33:$D$776,СВЦЭМ!$A$33:$A$776,$A55,СВЦЭМ!$B$33:$B$776,I$47)+'СЕТ СН'!$F$14+СВЦЭМ!$D$10+'СЕТ СН'!$F$6-'СЕТ СН'!$F$26</f>
        <v>994.75449071999992</v>
      </c>
      <c r="J55" s="36">
        <f>SUMIFS(СВЦЭМ!$D$33:$D$776,СВЦЭМ!$A$33:$A$776,$A55,СВЦЭМ!$B$33:$B$776,J$47)+'СЕТ СН'!$F$14+СВЦЭМ!$D$10+'СЕТ СН'!$F$6-'СЕТ СН'!$F$26</f>
        <v>921.36483059</v>
      </c>
      <c r="K55" s="36">
        <f>SUMIFS(СВЦЭМ!$D$33:$D$776,СВЦЭМ!$A$33:$A$776,$A55,СВЦЭМ!$B$33:$B$776,K$47)+'СЕТ СН'!$F$14+СВЦЭМ!$D$10+'СЕТ СН'!$F$6-'СЕТ СН'!$F$26</f>
        <v>881.00221237999995</v>
      </c>
      <c r="L55" s="36">
        <f>SUMIFS(СВЦЭМ!$D$33:$D$776,СВЦЭМ!$A$33:$A$776,$A55,СВЦЭМ!$B$33:$B$776,L$47)+'СЕТ СН'!$F$14+СВЦЭМ!$D$10+'СЕТ СН'!$F$6-'СЕТ СН'!$F$26</f>
        <v>877.5160946499999</v>
      </c>
      <c r="M55" s="36">
        <f>SUMIFS(СВЦЭМ!$D$33:$D$776,СВЦЭМ!$A$33:$A$776,$A55,СВЦЭМ!$B$33:$B$776,M$47)+'СЕТ СН'!$F$14+СВЦЭМ!$D$10+'СЕТ СН'!$F$6-'СЕТ СН'!$F$26</f>
        <v>898.73961125999995</v>
      </c>
      <c r="N55" s="36">
        <f>SUMIFS(СВЦЭМ!$D$33:$D$776,СВЦЭМ!$A$33:$A$776,$A55,СВЦЭМ!$B$33:$B$776,N$47)+'СЕТ СН'!$F$14+СВЦЭМ!$D$10+'СЕТ СН'!$F$6-'СЕТ СН'!$F$26</f>
        <v>951.65361302999997</v>
      </c>
      <c r="O55" s="36">
        <f>SUMIFS(СВЦЭМ!$D$33:$D$776,СВЦЭМ!$A$33:$A$776,$A55,СВЦЭМ!$B$33:$B$776,O$47)+'СЕТ СН'!$F$14+СВЦЭМ!$D$10+'СЕТ СН'!$F$6-'СЕТ СН'!$F$26</f>
        <v>952.84422480000001</v>
      </c>
      <c r="P55" s="36">
        <f>SUMIFS(СВЦЭМ!$D$33:$D$776,СВЦЭМ!$A$33:$A$776,$A55,СВЦЭМ!$B$33:$B$776,P$47)+'СЕТ СН'!$F$14+СВЦЭМ!$D$10+'СЕТ СН'!$F$6-'СЕТ СН'!$F$26</f>
        <v>972.9965295799999</v>
      </c>
      <c r="Q55" s="36">
        <f>SUMIFS(СВЦЭМ!$D$33:$D$776,СВЦЭМ!$A$33:$A$776,$A55,СВЦЭМ!$B$33:$B$776,Q$47)+'СЕТ СН'!$F$14+СВЦЭМ!$D$10+'СЕТ СН'!$F$6-'СЕТ СН'!$F$26</f>
        <v>970.74477306999995</v>
      </c>
      <c r="R55" s="36">
        <f>SUMIFS(СВЦЭМ!$D$33:$D$776,СВЦЭМ!$A$33:$A$776,$A55,СВЦЭМ!$B$33:$B$776,R$47)+'СЕТ СН'!$F$14+СВЦЭМ!$D$10+'СЕТ СН'!$F$6-'СЕТ СН'!$F$26</f>
        <v>940.31369761999997</v>
      </c>
      <c r="S55" s="36">
        <f>SUMIFS(СВЦЭМ!$D$33:$D$776,СВЦЭМ!$A$33:$A$776,$A55,СВЦЭМ!$B$33:$B$776,S$47)+'СЕТ СН'!$F$14+СВЦЭМ!$D$10+'СЕТ СН'!$F$6-'СЕТ СН'!$F$26</f>
        <v>906.00491522999994</v>
      </c>
      <c r="T55" s="36">
        <f>SUMIFS(СВЦЭМ!$D$33:$D$776,СВЦЭМ!$A$33:$A$776,$A55,СВЦЭМ!$B$33:$B$776,T$47)+'СЕТ СН'!$F$14+СВЦЭМ!$D$10+'СЕТ СН'!$F$6-'СЕТ СН'!$F$26</f>
        <v>873.23528716999999</v>
      </c>
      <c r="U55" s="36">
        <f>SUMIFS(СВЦЭМ!$D$33:$D$776,СВЦЭМ!$A$33:$A$776,$A55,СВЦЭМ!$B$33:$B$776,U$47)+'СЕТ СН'!$F$14+СВЦЭМ!$D$10+'СЕТ СН'!$F$6-'СЕТ СН'!$F$26</f>
        <v>852.19914573999995</v>
      </c>
      <c r="V55" s="36">
        <f>SUMIFS(СВЦЭМ!$D$33:$D$776,СВЦЭМ!$A$33:$A$776,$A55,СВЦЭМ!$B$33:$B$776,V$47)+'СЕТ СН'!$F$14+СВЦЭМ!$D$10+'СЕТ СН'!$F$6-'СЕТ СН'!$F$26</f>
        <v>850.14911619999998</v>
      </c>
      <c r="W55" s="36">
        <f>SUMIFS(СВЦЭМ!$D$33:$D$776,СВЦЭМ!$A$33:$A$776,$A55,СВЦЭМ!$B$33:$B$776,W$47)+'СЕТ СН'!$F$14+СВЦЭМ!$D$10+'СЕТ СН'!$F$6-'СЕТ СН'!$F$26</f>
        <v>848.08099385999992</v>
      </c>
      <c r="X55" s="36">
        <f>SUMIFS(СВЦЭМ!$D$33:$D$776,СВЦЭМ!$A$33:$A$776,$A55,СВЦЭМ!$B$33:$B$776,X$47)+'СЕТ СН'!$F$14+СВЦЭМ!$D$10+'СЕТ СН'!$F$6-'СЕТ СН'!$F$26</f>
        <v>890.32781203999991</v>
      </c>
      <c r="Y55" s="36">
        <f>SUMIFS(СВЦЭМ!$D$33:$D$776,СВЦЭМ!$A$33:$A$776,$A55,СВЦЭМ!$B$33:$B$776,Y$47)+'СЕТ СН'!$F$14+СВЦЭМ!$D$10+'СЕТ СН'!$F$6-'СЕТ СН'!$F$26</f>
        <v>947.05704672999991</v>
      </c>
    </row>
    <row r="56" spans="1:25" ht="15.75" x14ac:dyDescent="0.2">
      <c r="A56" s="35">
        <f t="shared" si="1"/>
        <v>43533</v>
      </c>
      <c r="B56" s="36">
        <f>SUMIFS(СВЦЭМ!$D$33:$D$776,СВЦЭМ!$A$33:$A$776,$A56,СВЦЭМ!$B$33:$B$776,B$47)+'СЕТ СН'!$F$14+СВЦЭМ!$D$10+'СЕТ СН'!$F$6-'СЕТ СН'!$F$26</f>
        <v>977.54961832999993</v>
      </c>
      <c r="C56" s="36">
        <f>SUMIFS(СВЦЭМ!$D$33:$D$776,СВЦЭМ!$A$33:$A$776,$A56,СВЦЭМ!$B$33:$B$776,C$47)+'СЕТ СН'!$F$14+СВЦЭМ!$D$10+'СЕТ СН'!$F$6-'СЕТ СН'!$F$26</f>
        <v>1003.2611675999999</v>
      </c>
      <c r="D56" s="36">
        <f>SUMIFS(СВЦЭМ!$D$33:$D$776,СВЦЭМ!$A$33:$A$776,$A56,СВЦЭМ!$B$33:$B$776,D$47)+'СЕТ СН'!$F$14+СВЦЭМ!$D$10+'СЕТ СН'!$F$6-'СЕТ СН'!$F$26</f>
        <v>1040.7249154200001</v>
      </c>
      <c r="E56" s="36">
        <f>SUMIFS(СВЦЭМ!$D$33:$D$776,СВЦЭМ!$A$33:$A$776,$A56,СВЦЭМ!$B$33:$B$776,E$47)+'СЕТ СН'!$F$14+СВЦЭМ!$D$10+'СЕТ СН'!$F$6-'СЕТ СН'!$F$26</f>
        <v>1030.4643960999999</v>
      </c>
      <c r="F56" s="36">
        <f>SUMIFS(СВЦЭМ!$D$33:$D$776,СВЦЭМ!$A$33:$A$776,$A56,СВЦЭМ!$B$33:$B$776,F$47)+'СЕТ СН'!$F$14+СВЦЭМ!$D$10+'СЕТ СН'!$F$6-'СЕТ СН'!$F$26</f>
        <v>1052.58528518</v>
      </c>
      <c r="G56" s="36">
        <f>SUMIFS(СВЦЭМ!$D$33:$D$776,СВЦЭМ!$A$33:$A$776,$A56,СВЦЭМ!$B$33:$B$776,G$47)+'СЕТ СН'!$F$14+СВЦЭМ!$D$10+'СЕТ СН'!$F$6-'СЕТ СН'!$F$26</f>
        <v>1042.54289627</v>
      </c>
      <c r="H56" s="36">
        <f>SUMIFS(СВЦЭМ!$D$33:$D$776,СВЦЭМ!$A$33:$A$776,$A56,СВЦЭМ!$B$33:$B$776,H$47)+'СЕТ СН'!$F$14+СВЦЭМ!$D$10+'СЕТ СН'!$F$6-'СЕТ СН'!$F$26</f>
        <v>1031.90603311</v>
      </c>
      <c r="I56" s="36">
        <f>SUMIFS(СВЦЭМ!$D$33:$D$776,СВЦЭМ!$A$33:$A$776,$A56,СВЦЭМ!$B$33:$B$776,I$47)+'СЕТ СН'!$F$14+СВЦЭМ!$D$10+'СЕТ СН'!$F$6-'СЕТ СН'!$F$26</f>
        <v>972.09089047999998</v>
      </c>
      <c r="J56" s="36">
        <f>SUMIFS(СВЦЭМ!$D$33:$D$776,СВЦЭМ!$A$33:$A$776,$A56,СВЦЭМ!$B$33:$B$776,J$47)+'СЕТ СН'!$F$14+СВЦЭМ!$D$10+'СЕТ СН'!$F$6-'СЕТ СН'!$F$26</f>
        <v>914.18498198999998</v>
      </c>
      <c r="K56" s="36">
        <f>SUMIFS(СВЦЭМ!$D$33:$D$776,СВЦЭМ!$A$33:$A$776,$A56,СВЦЭМ!$B$33:$B$776,K$47)+'СЕТ СН'!$F$14+СВЦЭМ!$D$10+'СЕТ СН'!$F$6-'СЕТ СН'!$F$26</f>
        <v>905.33189020999998</v>
      </c>
      <c r="L56" s="36">
        <f>SUMIFS(СВЦЭМ!$D$33:$D$776,СВЦЭМ!$A$33:$A$776,$A56,СВЦЭМ!$B$33:$B$776,L$47)+'СЕТ СН'!$F$14+СВЦЭМ!$D$10+'СЕТ СН'!$F$6-'СЕТ СН'!$F$26</f>
        <v>901.58976278</v>
      </c>
      <c r="M56" s="36">
        <f>SUMIFS(СВЦЭМ!$D$33:$D$776,СВЦЭМ!$A$33:$A$776,$A56,СВЦЭМ!$B$33:$B$776,M$47)+'СЕТ СН'!$F$14+СВЦЭМ!$D$10+'СЕТ СН'!$F$6-'СЕТ СН'!$F$26</f>
        <v>928.41412050999998</v>
      </c>
      <c r="N56" s="36">
        <f>SUMIFS(СВЦЭМ!$D$33:$D$776,СВЦЭМ!$A$33:$A$776,$A56,СВЦЭМ!$B$33:$B$776,N$47)+'СЕТ СН'!$F$14+СВЦЭМ!$D$10+'СЕТ СН'!$F$6-'СЕТ СН'!$F$26</f>
        <v>967.5167181999999</v>
      </c>
      <c r="O56" s="36">
        <f>SUMIFS(СВЦЭМ!$D$33:$D$776,СВЦЭМ!$A$33:$A$776,$A56,СВЦЭМ!$B$33:$B$776,O$47)+'СЕТ СН'!$F$14+СВЦЭМ!$D$10+'СЕТ СН'!$F$6-'СЕТ СН'!$F$26</f>
        <v>986.79190096999992</v>
      </c>
      <c r="P56" s="36">
        <f>SUMIFS(СВЦЭМ!$D$33:$D$776,СВЦЭМ!$A$33:$A$776,$A56,СВЦЭМ!$B$33:$B$776,P$47)+'СЕТ СН'!$F$14+СВЦЭМ!$D$10+'СЕТ СН'!$F$6-'СЕТ СН'!$F$26</f>
        <v>1006.55238806</v>
      </c>
      <c r="Q56" s="36">
        <f>SUMIFS(СВЦЭМ!$D$33:$D$776,СВЦЭМ!$A$33:$A$776,$A56,СВЦЭМ!$B$33:$B$776,Q$47)+'СЕТ СН'!$F$14+СВЦЭМ!$D$10+'СЕТ СН'!$F$6-'СЕТ СН'!$F$26</f>
        <v>1007.0658009499999</v>
      </c>
      <c r="R56" s="36">
        <f>SUMIFS(СВЦЭМ!$D$33:$D$776,СВЦЭМ!$A$33:$A$776,$A56,СВЦЭМ!$B$33:$B$776,R$47)+'СЕТ СН'!$F$14+СВЦЭМ!$D$10+'СЕТ СН'!$F$6-'СЕТ СН'!$F$26</f>
        <v>979.94750833000001</v>
      </c>
      <c r="S56" s="36">
        <f>SUMIFS(СВЦЭМ!$D$33:$D$776,СВЦЭМ!$A$33:$A$776,$A56,СВЦЭМ!$B$33:$B$776,S$47)+'СЕТ СН'!$F$14+СВЦЭМ!$D$10+'СЕТ СН'!$F$6-'СЕТ СН'!$F$26</f>
        <v>919.24510099999998</v>
      </c>
      <c r="T56" s="36">
        <f>SUMIFS(СВЦЭМ!$D$33:$D$776,СВЦЭМ!$A$33:$A$776,$A56,СВЦЭМ!$B$33:$B$776,T$47)+'СЕТ СН'!$F$14+СВЦЭМ!$D$10+'СЕТ СН'!$F$6-'СЕТ СН'!$F$26</f>
        <v>895.24441562999993</v>
      </c>
      <c r="U56" s="36">
        <f>SUMIFS(СВЦЭМ!$D$33:$D$776,СВЦЭМ!$A$33:$A$776,$A56,СВЦЭМ!$B$33:$B$776,U$47)+'СЕТ СН'!$F$14+СВЦЭМ!$D$10+'СЕТ СН'!$F$6-'СЕТ СН'!$F$26</f>
        <v>877.01085931</v>
      </c>
      <c r="V56" s="36">
        <f>SUMIFS(СВЦЭМ!$D$33:$D$776,СВЦЭМ!$A$33:$A$776,$A56,СВЦЭМ!$B$33:$B$776,V$47)+'СЕТ СН'!$F$14+СВЦЭМ!$D$10+'СЕТ СН'!$F$6-'СЕТ СН'!$F$26</f>
        <v>872.81644013999994</v>
      </c>
      <c r="W56" s="36">
        <f>SUMIFS(СВЦЭМ!$D$33:$D$776,СВЦЭМ!$A$33:$A$776,$A56,СВЦЭМ!$B$33:$B$776,W$47)+'СЕТ СН'!$F$14+СВЦЭМ!$D$10+'СЕТ СН'!$F$6-'СЕТ СН'!$F$26</f>
        <v>898.43596357999991</v>
      </c>
      <c r="X56" s="36">
        <f>SUMIFS(СВЦЭМ!$D$33:$D$776,СВЦЭМ!$A$33:$A$776,$A56,СВЦЭМ!$B$33:$B$776,X$47)+'СЕТ СН'!$F$14+СВЦЭМ!$D$10+'СЕТ СН'!$F$6-'СЕТ СН'!$F$26</f>
        <v>952.43093367999995</v>
      </c>
      <c r="Y56" s="36">
        <f>SUMIFS(СВЦЭМ!$D$33:$D$776,СВЦЭМ!$A$33:$A$776,$A56,СВЦЭМ!$B$33:$B$776,Y$47)+'СЕТ СН'!$F$14+СВЦЭМ!$D$10+'СЕТ СН'!$F$6-'СЕТ СН'!$F$26</f>
        <v>969.05340375999992</v>
      </c>
    </row>
    <row r="57" spans="1:25" ht="15.75" x14ac:dyDescent="0.2">
      <c r="A57" s="35">
        <f t="shared" si="1"/>
        <v>43534</v>
      </c>
      <c r="B57" s="36">
        <f>SUMIFS(СВЦЭМ!$D$33:$D$776,СВЦЭМ!$A$33:$A$776,$A57,СВЦЭМ!$B$33:$B$776,B$47)+'СЕТ СН'!$F$14+СВЦЭМ!$D$10+'СЕТ СН'!$F$6-'СЕТ СН'!$F$26</f>
        <v>1009.82287621</v>
      </c>
      <c r="C57" s="36">
        <f>SUMIFS(СВЦЭМ!$D$33:$D$776,СВЦЭМ!$A$33:$A$776,$A57,СВЦЭМ!$B$33:$B$776,C$47)+'СЕТ СН'!$F$14+СВЦЭМ!$D$10+'СЕТ СН'!$F$6-'СЕТ СН'!$F$26</f>
        <v>997.49278356999992</v>
      </c>
      <c r="D57" s="36">
        <f>SUMIFS(СВЦЭМ!$D$33:$D$776,СВЦЭМ!$A$33:$A$776,$A57,СВЦЭМ!$B$33:$B$776,D$47)+'СЕТ СН'!$F$14+СВЦЭМ!$D$10+'СЕТ СН'!$F$6-'СЕТ СН'!$F$26</f>
        <v>1017.06289907</v>
      </c>
      <c r="E57" s="36">
        <f>SUMIFS(СВЦЭМ!$D$33:$D$776,СВЦЭМ!$A$33:$A$776,$A57,СВЦЭМ!$B$33:$B$776,E$47)+'СЕТ СН'!$F$14+СВЦЭМ!$D$10+'СЕТ СН'!$F$6-'СЕТ СН'!$F$26</f>
        <v>1022.00175054</v>
      </c>
      <c r="F57" s="36">
        <f>SUMIFS(СВЦЭМ!$D$33:$D$776,СВЦЭМ!$A$33:$A$776,$A57,СВЦЭМ!$B$33:$B$776,F$47)+'СЕТ СН'!$F$14+СВЦЭМ!$D$10+'СЕТ СН'!$F$6-'СЕТ СН'!$F$26</f>
        <v>1025.64642338</v>
      </c>
      <c r="G57" s="36">
        <f>SUMIFS(СВЦЭМ!$D$33:$D$776,СВЦЭМ!$A$33:$A$776,$A57,СВЦЭМ!$B$33:$B$776,G$47)+'СЕТ СН'!$F$14+СВЦЭМ!$D$10+'СЕТ СН'!$F$6-'СЕТ СН'!$F$26</f>
        <v>1023.35557993</v>
      </c>
      <c r="H57" s="36">
        <f>SUMIFS(СВЦЭМ!$D$33:$D$776,СВЦЭМ!$A$33:$A$776,$A57,СВЦЭМ!$B$33:$B$776,H$47)+'СЕТ СН'!$F$14+СВЦЭМ!$D$10+'СЕТ СН'!$F$6-'СЕТ СН'!$F$26</f>
        <v>1023.97117739</v>
      </c>
      <c r="I57" s="36">
        <f>SUMIFS(СВЦЭМ!$D$33:$D$776,СВЦЭМ!$A$33:$A$776,$A57,СВЦЭМ!$B$33:$B$776,I$47)+'СЕТ СН'!$F$14+СВЦЭМ!$D$10+'СЕТ СН'!$F$6-'СЕТ СН'!$F$26</f>
        <v>985.94220063</v>
      </c>
      <c r="J57" s="36">
        <f>SUMIFS(СВЦЭМ!$D$33:$D$776,СВЦЭМ!$A$33:$A$776,$A57,СВЦЭМ!$B$33:$B$776,J$47)+'СЕТ СН'!$F$14+СВЦЭМ!$D$10+'СЕТ СН'!$F$6-'СЕТ СН'!$F$26</f>
        <v>950.46622136999997</v>
      </c>
      <c r="K57" s="36">
        <f>SUMIFS(СВЦЭМ!$D$33:$D$776,СВЦЭМ!$A$33:$A$776,$A57,СВЦЭМ!$B$33:$B$776,K$47)+'СЕТ СН'!$F$14+СВЦЭМ!$D$10+'СЕТ СН'!$F$6-'СЕТ СН'!$F$26</f>
        <v>922.9238157499999</v>
      </c>
      <c r="L57" s="36">
        <f>SUMIFS(СВЦЭМ!$D$33:$D$776,СВЦЭМ!$A$33:$A$776,$A57,СВЦЭМ!$B$33:$B$776,L$47)+'СЕТ СН'!$F$14+СВЦЭМ!$D$10+'СЕТ СН'!$F$6-'СЕТ СН'!$F$26</f>
        <v>905.9353623799999</v>
      </c>
      <c r="M57" s="36">
        <f>SUMIFS(СВЦЭМ!$D$33:$D$776,СВЦЭМ!$A$33:$A$776,$A57,СВЦЭМ!$B$33:$B$776,M$47)+'СЕТ СН'!$F$14+СВЦЭМ!$D$10+'СЕТ СН'!$F$6-'СЕТ СН'!$F$26</f>
        <v>933.49939667000001</v>
      </c>
      <c r="N57" s="36">
        <f>SUMIFS(СВЦЭМ!$D$33:$D$776,СВЦЭМ!$A$33:$A$776,$A57,СВЦЭМ!$B$33:$B$776,N$47)+'СЕТ СН'!$F$14+СВЦЭМ!$D$10+'СЕТ СН'!$F$6-'СЕТ СН'!$F$26</f>
        <v>980.47900177999998</v>
      </c>
      <c r="O57" s="36">
        <f>SUMIFS(СВЦЭМ!$D$33:$D$776,СВЦЭМ!$A$33:$A$776,$A57,СВЦЭМ!$B$33:$B$776,O$47)+'СЕТ СН'!$F$14+СВЦЭМ!$D$10+'СЕТ СН'!$F$6-'СЕТ СН'!$F$26</f>
        <v>993.36136828999997</v>
      </c>
      <c r="P57" s="36">
        <f>SUMIFS(СВЦЭМ!$D$33:$D$776,СВЦЭМ!$A$33:$A$776,$A57,СВЦЭМ!$B$33:$B$776,P$47)+'СЕТ СН'!$F$14+СВЦЭМ!$D$10+'СЕТ СН'!$F$6-'СЕТ СН'!$F$26</f>
        <v>1002.6489120599999</v>
      </c>
      <c r="Q57" s="36">
        <f>SUMIFS(СВЦЭМ!$D$33:$D$776,СВЦЭМ!$A$33:$A$776,$A57,СВЦЭМ!$B$33:$B$776,Q$47)+'СЕТ СН'!$F$14+СВЦЭМ!$D$10+'СЕТ СН'!$F$6-'СЕТ СН'!$F$26</f>
        <v>995.82463201999997</v>
      </c>
      <c r="R57" s="36">
        <f>SUMIFS(СВЦЭМ!$D$33:$D$776,СВЦЭМ!$A$33:$A$776,$A57,СВЦЭМ!$B$33:$B$776,R$47)+'СЕТ СН'!$F$14+СВЦЭМ!$D$10+'СЕТ СН'!$F$6-'СЕТ СН'!$F$26</f>
        <v>977.60250666999991</v>
      </c>
      <c r="S57" s="36">
        <f>SUMIFS(СВЦЭМ!$D$33:$D$776,СВЦЭМ!$A$33:$A$776,$A57,СВЦЭМ!$B$33:$B$776,S$47)+'СЕТ СН'!$F$14+СВЦЭМ!$D$10+'СЕТ СН'!$F$6-'СЕТ СН'!$F$26</f>
        <v>936.87664274999997</v>
      </c>
      <c r="T57" s="36">
        <f>SUMIFS(СВЦЭМ!$D$33:$D$776,СВЦЭМ!$A$33:$A$776,$A57,СВЦЭМ!$B$33:$B$776,T$47)+'СЕТ СН'!$F$14+СВЦЭМ!$D$10+'СЕТ СН'!$F$6-'СЕТ СН'!$F$26</f>
        <v>914.88481678999995</v>
      </c>
      <c r="U57" s="36">
        <f>SUMIFS(СВЦЭМ!$D$33:$D$776,СВЦЭМ!$A$33:$A$776,$A57,СВЦЭМ!$B$33:$B$776,U$47)+'СЕТ СН'!$F$14+СВЦЭМ!$D$10+'СЕТ СН'!$F$6-'СЕТ СН'!$F$26</f>
        <v>872.32847145999995</v>
      </c>
      <c r="V57" s="36">
        <f>SUMIFS(СВЦЭМ!$D$33:$D$776,СВЦЭМ!$A$33:$A$776,$A57,СВЦЭМ!$B$33:$B$776,V$47)+'СЕТ СН'!$F$14+СВЦЭМ!$D$10+'СЕТ СН'!$F$6-'СЕТ СН'!$F$26</f>
        <v>860.89903849999996</v>
      </c>
      <c r="W57" s="36">
        <f>SUMIFS(СВЦЭМ!$D$33:$D$776,СВЦЭМ!$A$33:$A$776,$A57,СВЦЭМ!$B$33:$B$776,W$47)+'СЕТ СН'!$F$14+СВЦЭМ!$D$10+'СЕТ СН'!$F$6-'СЕТ СН'!$F$26</f>
        <v>864.36716773000001</v>
      </c>
      <c r="X57" s="36">
        <f>SUMIFS(СВЦЭМ!$D$33:$D$776,СВЦЭМ!$A$33:$A$776,$A57,СВЦЭМ!$B$33:$B$776,X$47)+'СЕТ СН'!$F$14+СВЦЭМ!$D$10+'СЕТ СН'!$F$6-'СЕТ СН'!$F$26</f>
        <v>912.31011994999994</v>
      </c>
      <c r="Y57" s="36">
        <f>SUMIFS(СВЦЭМ!$D$33:$D$776,СВЦЭМ!$A$33:$A$776,$A57,СВЦЭМ!$B$33:$B$776,Y$47)+'СЕТ СН'!$F$14+СВЦЭМ!$D$10+'СЕТ СН'!$F$6-'СЕТ СН'!$F$26</f>
        <v>964.12355402999992</v>
      </c>
    </row>
    <row r="58" spans="1:25" ht="15.75" x14ac:dyDescent="0.2">
      <c r="A58" s="35">
        <f t="shared" si="1"/>
        <v>43535</v>
      </c>
      <c r="B58" s="36">
        <f>SUMIFS(СВЦЭМ!$D$33:$D$776,СВЦЭМ!$A$33:$A$776,$A58,СВЦЭМ!$B$33:$B$776,B$47)+'СЕТ СН'!$F$14+СВЦЭМ!$D$10+'СЕТ СН'!$F$6-'СЕТ СН'!$F$26</f>
        <v>996.19056452999996</v>
      </c>
      <c r="C58" s="36">
        <f>SUMIFS(СВЦЭМ!$D$33:$D$776,СВЦЭМ!$A$33:$A$776,$A58,СВЦЭМ!$B$33:$B$776,C$47)+'СЕТ СН'!$F$14+СВЦЭМ!$D$10+'СЕТ СН'!$F$6-'СЕТ СН'!$F$26</f>
        <v>1005.39869857</v>
      </c>
      <c r="D58" s="36">
        <f>SUMIFS(СВЦЭМ!$D$33:$D$776,СВЦЭМ!$A$33:$A$776,$A58,СВЦЭМ!$B$33:$B$776,D$47)+'СЕТ СН'!$F$14+СВЦЭМ!$D$10+'СЕТ СН'!$F$6-'СЕТ СН'!$F$26</f>
        <v>1030.8883959699999</v>
      </c>
      <c r="E58" s="36">
        <f>SUMIFS(СВЦЭМ!$D$33:$D$776,СВЦЭМ!$A$33:$A$776,$A58,СВЦЭМ!$B$33:$B$776,E$47)+'СЕТ СН'!$F$14+СВЦЭМ!$D$10+'СЕТ СН'!$F$6-'СЕТ СН'!$F$26</f>
        <v>1028.3536230500001</v>
      </c>
      <c r="F58" s="36">
        <f>SUMIFS(СВЦЭМ!$D$33:$D$776,СВЦЭМ!$A$33:$A$776,$A58,СВЦЭМ!$B$33:$B$776,F$47)+'СЕТ СН'!$F$14+СВЦЭМ!$D$10+'СЕТ СН'!$F$6-'СЕТ СН'!$F$26</f>
        <v>1032.42570275</v>
      </c>
      <c r="G58" s="36">
        <f>SUMIFS(СВЦЭМ!$D$33:$D$776,СВЦЭМ!$A$33:$A$776,$A58,СВЦЭМ!$B$33:$B$776,G$47)+'СЕТ СН'!$F$14+СВЦЭМ!$D$10+'СЕТ СН'!$F$6-'СЕТ СН'!$F$26</f>
        <v>1040.8319667200001</v>
      </c>
      <c r="H58" s="36">
        <f>SUMIFS(СВЦЭМ!$D$33:$D$776,СВЦЭМ!$A$33:$A$776,$A58,СВЦЭМ!$B$33:$B$776,H$47)+'СЕТ СН'!$F$14+СВЦЭМ!$D$10+'СЕТ СН'!$F$6-'СЕТ СН'!$F$26</f>
        <v>1008.20868031</v>
      </c>
      <c r="I58" s="36">
        <f>SUMIFS(СВЦЭМ!$D$33:$D$776,СВЦЭМ!$A$33:$A$776,$A58,СВЦЭМ!$B$33:$B$776,I$47)+'СЕТ СН'!$F$14+СВЦЭМ!$D$10+'СЕТ СН'!$F$6-'СЕТ СН'!$F$26</f>
        <v>994.69926199999998</v>
      </c>
      <c r="J58" s="36">
        <f>SUMIFS(СВЦЭМ!$D$33:$D$776,СВЦЭМ!$A$33:$A$776,$A58,СВЦЭМ!$B$33:$B$776,J$47)+'СЕТ СН'!$F$14+СВЦЭМ!$D$10+'СЕТ СН'!$F$6-'СЕТ СН'!$F$26</f>
        <v>969.19017833999999</v>
      </c>
      <c r="K58" s="36">
        <f>SUMIFS(СВЦЭМ!$D$33:$D$776,СВЦЭМ!$A$33:$A$776,$A58,СВЦЭМ!$B$33:$B$776,K$47)+'СЕТ СН'!$F$14+СВЦЭМ!$D$10+'СЕТ СН'!$F$6-'СЕТ СН'!$F$26</f>
        <v>919.9283475499999</v>
      </c>
      <c r="L58" s="36">
        <f>SUMIFS(СВЦЭМ!$D$33:$D$776,СВЦЭМ!$A$33:$A$776,$A58,СВЦЭМ!$B$33:$B$776,L$47)+'СЕТ СН'!$F$14+СВЦЭМ!$D$10+'СЕТ СН'!$F$6-'СЕТ СН'!$F$26</f>
        <v>924.10986332999994</v>
      </c>
      <c r="M58" s="36">
        <f>SUMIFS(СВЦЭМ!$D$33:$D$776,СВЦЭМ!$A$33:$A$776,$A58,СВЦЭМ!$B$33:$B$776,M$47)+'СЕТ СН'!$F$14+СВЦЭМ!$D$10+'СЕТ СН'!$F$6-'СЕТ СН'!$F$26</f>
        <v>942.78401760999998</v>
      </c>
      <c r="N58" s="36">
        <f>SUMIFS(СВЦЭМ!$D$33:$D$776,СВЦЭМ!$A$33:$A$776,$A58,СВЦЭМ!$B$33:$B$776,N$47)+'СЕТ СН'!$F$14+СВЦЭМ!$D$10+'СЕТ СН'!$F$6-'СЕТ СН'!$F$26</f>
        <v>980.78811565000001</v>
      </c>
      <c r="O58" s="36">
        <f>SUMIFS(СВЦЭМ!$D$33:$D$776,СВЦЭМ!$A$33:$A$776,$A58,СВЦЭМ!$B$33:$B$776,O$47)+'СЕТ СН'!$F$14+СВЦЭМ!$D$10+'СЕТ СН'!$F$6-'СЕТ СН'!$F$26</f>
        <v>994.46904821999999</v>
      </c>
      <c r="P58" s="36">
        <f>SUMIFS(СВЦЭМ!$D$33:$D$776,СВЦЭМ!$A$33:$A$776,$A58,СВЦЭМ!$B$33:$B$776,P$47)+'СЕТ СН'!$F$14+СВЦЭМ!$D$10+'СЕТ СН'!$F$6-'СЕТ СН'!$F$26</f>
        <v>1005.08348284</v>
      </c>
      <c r="Q58" s="36">
        <f>SUMIFS(СВЦЭМ!$D$33:$D$776,СВЦЭМ!$A$33:$A$776,$A58,СВЦЭМ!$B$33:$B$776,Q$47)+'СЕТ СН'!$F$14+СВЦЭМ!$D$10+'СЕТ СН'!$F$6-'СЕТ СН'!$F$26</f>
        <v>1005.5885392499999</v>
      </c>
      <c r="R58" s="36">
        <f>SUMIFS(СВЦЭМ!$D$33:$D$776,СВЦЭМ!$A$33:$A$776,$A58,СВЦЭМ!$B$33:$B$776,R$47)+'СЕТ СН'!$F$14+СВЦЭМ!$D$10+'СЕТ СН'!$F$6-'СЕТ СН'!$F$26</f>
        <v>985.52823004999993</v>
      </c>
      <c r="S58" s="36">
        <f>SUMIFS(СВЦЭМ!$D$33:$D$776,СВЦЭМ!$A$33:$A$776,$A58,СВЦЭМ!$B$33:$B$776,S$47)+'СЕТ СН'!$F$14+СВЦЭМ!$D$10+'СЕТ СН'!$F$6-'СЕТ СН'!$F$26</f>
        <v>982.30783517999998</v>
      </c>
      <c r="T58" s="36">
        <f>SUMIFS(СВЦЭМ!$D$33:$D$776,СВЦЭМ!$A$33:$A$776,$A58,СВЦЭМ!$B$33:$B$776,T$47)+'СЕТ СН'!$F$14+СВЦЭМ!$D$10+'СЕТ СН'!$F$6-'СЕТ СН'!$F$26</f>
        <v>963.04931880999993</v>
      </c>
      <c r="U58" s="36">
        <f>SUMIFS(СВЦЭМ!$D$33:$D$776,СВЦЭМ!$A$33:$A$776,$A58,СВЦЭМ!$B$33:$B$776,U$47)+'СЕТ СН'!$F$14+СВЦЭМ!$D$10+'СЕТ СН'!$F$6-'СЕТ СН'!$F$26</f>
        <v>903.26421199999993</v>
      </c>
      <c r="V58" s="36">
        <f>SUMIFS(СВЦЭМ!$D$33:$D$776,СВЦЭМ!$A$33:$A$776,$A58,СВЦЭМ!$B$33:$B$776,V$47)+'СЕТ СН'!$F$14+СВЦЭМ!$D$10+'СЕТ СН'!$F$6-'СЕТ СН'!$F$26</f>
        <v>889.61796987999992</v>
      </c>
      <c r="W58" s="36">
        <f>SUMIFS(СВЦЭМ!$D$33:$D$776,СВЦЭМ!$A$33:$A$776,$A58,СВЦЭМ!$B$33:$B$776,W$47)+'СЕТ СН'!$F$14+СВЦЭМ!$D$10+'СЕТ СН'!$F$6-'СЕТ СН'!$F$26</f>
        <v>887.47437026</v>
      </c>
      <c r="X58" s="36">
        <f>SUMIFS(СВЦЭМ!$D$33:$D$776,СВЦЭМ!$A$33:$A$776,$A58,СВЦЭМ!$B$33:$B$776,X$47)+'СЕТ СН'!$F$14+СВЦЭМ!$D$10+'СЕТ СН'!$F$6-'СЕТ СН'!$F$26</f>
        <v>902.68747602999997</v>
      </c>
      <c r="Y58" s="36">
        <f>SUMIFS(СВЦЭМ!$D$33:$D$776,СВЦЭМ!$A$33:$A$776,$A58,СВЦЭМ!$B$33:$B$776,Y$47)+'СЕТ СН'!$F$14+СВЦЭМ!$D$10+'СЕТ СН'!$F$6-'СЕТ СН'!$F$26</f>
        <v>944.05600955</v>
      </c>
    </row>
    <row r="59" spans="1:25" ht="15.75" x14ac:dyDescent="0.2">
      <c r="A59" s="35">
        <f t="shared" si="1"/>
        <v>43536</v>
      </c>
      <c r="B59" s="36">
        <f>SUMIFS(СВЦЭМ!$D$33:$D$776,СВЦЭМ!$A$33:$A$776,$A59,СВЦЭМ!$B$33:$B$776,B$47)+'СЕТ СН'!$F$14+СВЦЭМ!$D$10+'СЕТ СН'!$F$6-'СЕТ СН'!$F$26</f>
        <v>1020.28560193</v>
      </c>
      <c r="C59" s="36">
        <f>SUMIFS(СВЦЭМ!$D$33:$D$776,СВЦЭМ!$A$33:$A$776,$A59,СВЦЭМ!$B$33:$B$776,C$47)+'СЕТ СН'!$F$14+СВЦЭМ!$D$10+'СЕТ СН'!$F$6-'СЕТ СН'!$F$26</f>
        <v>1034.48504643</v>
      </c>
      <c r="D59" s="36">
        <f>SUMIFS(СВЦЭМ!$D$33:$D$776,СВЦЭМ!$A$33:$A$776,$A59,СВЦЭМ!$B$33:$B$776,D$47)+'СЕТ СН'!$F$14+СВЦЭМ!$D$10+'СЕТ СН'!$F$6-'СЕТ СН'!$F$26</f>
        <v>1049.2689489700001</v>
      </c>
      <c r="E59" s="36">
        <f>SUMIFS(СВЦЭМ!$D$33:$D$776,СВЦЭМ!$A$33:$A$776,$A59,СВЦЭМ!$B$33:$B$776,E$47)+'СЕТ СН'!$F$14+СВЦЭМ!$D$10+'СЕТ СН'!$F$6-'СЕТ СН'!$F$26</f>
        <v>1060.5653508</v>
      </c>
      <c r="F59" s="36">
        <f>SUMIFS(СВЦЭМ!$D$33:$D$776,СВЦЭМ!$A$33:$A$776,$A59,СВЦЭМ!$B$33:$B$776,F$47)+'СЕТ СН'!$F$14+СВЦЭМ!$D$10+'СЕТ СН'!$F$6-'СЕТ СН'!$F$26</f>
        <v>1060.3704343700001</v>
      </c>
      <c r="G59" s="36">
        <f>SUMIFS(СВЦЭМ!$D$33:$D$776,СВЦЭМ!$A$33:$A$776,$A59,СВЦЭМ!$B$33:$B$776,G$47)+'СЕТ СН'!$F$14+СВЦЭМ!$D$10+'СЕТ СН'!$F$6-'СЕТ СН'!$F$26</f>
        <v>1042.8879559500001</v>
      </c>
      <c r="H59" s="36">
        <f>SUMIFS(СВЦЭМ!$D$33:$D$776,СВЦЭМ!$A$33:$A$776,$A59,СВЦЭМ!$B$33:$B$776,H$47)+'СЕТ СН'!$F$14+СВЦЭМ!$D$10+'СЕТ СН'!$F$6-'СЕТ СН'!$F$26</f>
        <v>1009.6420683</v>
      </c>
      <c r="I59" s="36">
        <f>SUMIFS(СВЦЭМ!$D$33:$D$776,СВЦЭМ!$A$33:$A$776,$A59,СВЦЭМ!$B$33:$B$776,I$47)+'СЕТ СН'!$F$14+СВЦЭМ!$D$10+'СЕТ СН'!$F$6-'СЕТ СН'!$F$26</f>
        <v>958.41312694999999</v>
      </c>
      <c r="J59" s="36">
        <f>SUMIFS(СВЦЭМ!$D$33:$D$776,СВЦЭМ!$A$33:$A$776,$A59,СВЦЭМ!$B$33:$B$776,J$47)+'СЕТ СН'!$F$14+СВЦЭМ!$D$10+'СЕТ СН'!$F$6-'СЕТ СН'!$F$26</f>
        <v>916.85571482</v>
      </c>
      <c r="K59" s="36">
        <f>SUMIFS(СВЦЭМ!$D$33:$D$776,СВЦЭМ!$A$33:$A$776,$A59,СВЦЭМ!$B$33:$B$776,K$47)+'СЕТ СН'!$F$14+СВЦЭМ!$D$10+'СЕТ СН'!$F$6-'СЕТ СН'!$F$26</f>
        <v>901.41676699999994</v>
      </c>
      <c r="L59" s="36">
        <f>SUMIFS(СВЦЭМ!$D$33:$D$776,СВЦЭМ!$A$33:$A$776,$A59,СВЦЭМ!$B$33:$B$776,L$47)+'СЕТ СН'!$F$14+СВЦЭМ!$D$10+'СЕТ СН'!$F$6-'СЕТ СН'!$F$26</f>
        <v>896.49465760999999</v>
      </c>
      <c r="M59" s="36">
        <f>SUMIFS(СВЦЭМ!$D$33:$D$776,СВЦЭМ!$A$33:$A$776,$A59,СВЦЭМ!$B$33:$B$776,M$47)+'СЕТ СН'!$F$14+СВЦЭМ!$D$10+'СЕТ СН'!$F$6-'СЕТ СН'!$F$26</f>
        <v>923.51141246999998</v>
      </c>
      <c r="N59" s="36">
        <f>SUMIFS(СВЦЭМ!$D$33:$D$776,СВЦЭМ!$A$33:$A$776,$A59,СВЦЭМ!$B$33:$B$776,N$47)+'СЕТ СН'!$F$14+СВЦЭМ!$D$10+'СЕТ СН'!$F$6-'СЕТ СН'!$F$26</f>
        <v>950.02879313999995</v>
      </c>
      <c r="O59" s="36">
        <f>SUMIFS(СВЦЭМ!$D$33:$D$776,СВЦЭМ!$A$33:$A$776,$A59,СВЦЭМ!$B$33:$B$776,O$47)+'СЕТ СН'!$F$14+СВЦЭМ!$D$10+'СЕТ СН'!$F$6-'СЕТ СН'!$F$26</f>
        <v>967.09095506999995</v>
      </c>
      <c r="P59" s="36">
        <f>SUMIFS(СВЦЭМ!$D$33:$D$776,СВЦЭМ!$A$33:$A$776,$A59,СВЦЭМ!$B$33:$B$776,P$47)+'СЕТ СН'!$F$14+СВЦЭМ!$D$10+'СЕТ СН'!$F$6-'СЕТ СН'!$F$26</f>
        <v>970.29259147999994</v>
      </c>
      <c r="Q59" s="36">
        <f>SUMIFS(СВЦЭМ!$D$33:$D$776,СВЦЭМ!$A$33:$A$776,$A59,СВЦЭМ!$B$33:$B$776,Q$47)+'СЕТ СН'!$F$14+СВЦЭМ!$D$10+'СЕТ СН'!$F$6-'СЕТ СН'!$F$26</f>
        <v>961.70673893999992</v>
      </c>
      <c r="R59" s="36">
        <f>SUMIFS(СВЦЭМ!$D$33:$D$776,СВЦЭМ!$A$33:$A$776,$A59,СВЦЭМ!$B$33:$B$776,R$47)+'СЕТ СН'!$F$14+СВЦЭМ!$D$10+'СЕТ СН'!$F$6-'СЕТ СН'!$F$26</f>
        <v>943.37911680999991</v>
      </c>
      <c r="S59" s="36">
        <f>SUMIFS(СВЦЭМ!$D$33:$D$776,СВЦЭМ!$A$33:$A$776,$A59,СВЦЭМ!$B$33:$B$776,S$47)+'СЕТ СН'!$F$14+СВЦЭМ!$D$10+'СЕТ СН'!$F$6-'СЕТ СН'!$F$26</f>
        <v>909.94172190999996</v>
      </c>
      <c r="T59" s="36">
        <f>SUMIFS(СВЦЭМ!$D$33:$D$776,СВЦЭМ!$A$33:$A$776,$A59,СВЦЭМ!$B$33:$B$776,T$47)+'СЕТ СН'!$F$14+СВЦЭМ!$D$10+'СЕТ СН'!$F$6-'СЕТ СН'!$F$26</f>
        <v>888.69953213999997</v>
      </c>
      <c r="U59" s="36">
        <f>SUMIFS(СВЦЭМ!$D$33:$D$776,СВЦЭМ!$A$33:$A$776,$A59,СВЦЭМ!$B$33:$B$776,U$47)+'СЕТ СН'!$F$14+СВЦЭМ!$D$10+'СЕТ СН'!$F$6-'СЕТ СН'!$F$26</f>
        <v>880.45465664999995</v>
      </c>
      <c r="V59" s="36">
        <f>SUMIFS(СВЦЭМ!$D$33:$D$776,СВЦЭМ!$A$33:$A$776,$A59,СВЦЭМ!$B$33:$B$776,V$47)+'СЕТ СН'!$F$14+СВЦЭМ!$D$10+'СЕТ СН'!$F$6-'СЕТ СН'!$F$26</f>
        <v>896.40072797999994</v>
      </c>
      <c r="W59" s="36">
        <f>SUMIFS(СВЦЭМ!$D$33:$D$776,СВЦЭМ!$A$33:$A$776,$A59,СВЦЭМ!$B$33:$B$776,W$47)+'СЕТ СН'!$F$14+СВЦЭМ!$D$10+'СЕТ СН'!$F$6-'СЕТ СН'!$F$26</f>
        <v>933.30639136999991</v>
      </c>
      <c r="X59" s="36">
        <f>SUMIFS(СВЦЭМ!$D$33:$D$776,СВЦЭМ!$A$33:$A$776,$A59,СВЦЭМ!$B$33:$B$776,X$47)+'СЕТ СН'!$F$14+СВЦЭМ!$D$10+'СЕТ СН'!$F$6-'СЕТ СН'!$F$26</f>
        <v>996.8375327</v>
      </c>
      <c r="Y59" s="36">
        <f>SUMIFS(СВЦЭМ!$D$33:$D$776,СВЦЭМ!$A$33:$A$776,$A59,СВЦЭМ!$B$33:$B$776,Y$47)+'СЕТ СН'!$F$14+СВЦЭМ!$D$10+'СЕТ СН'!$F$6-'СЕТ СН'!$F$26</f>
        <v>1025.6006647900001</v>
      </c>
    </row>
    <row r="60" spans="1:25" ht="15.75" x14ac:dyDescent="0.2">
      <c r="A60" s="35">
        <f t="shared" si="1"/>
        <v>43537</v>
      </c>
      <c r="B60" s="36">
        <f>SUMIFS(СВЦЭМ!$D$33:$D$776,СВЦЭМ!$A$33:$A$776,$A60,СВЦЭМ!$B$33:$B$776,B$47)+'СЕТ СН'!$F$14+СВЦЭМ!$D$10+'СЕТ СН'!$F$6-'СЕТ СН'!$F$26</f>
        <v>1034.48928475</v>
      </c>
      <c r="C60" s="36">
        <f>SUMIFS(СВЦЭМ!$D$33:$D$776,СВЦЭМ!$A$33:$A$776,$A60,СВЦЭМ!$B$33:$B$776,C$47)+'СЕТ СН'!$F$14+СВЦЭМ!$D$10+'СЕТ СН'!$F$6-'СЕТ СН'!$F$26</f>
        <v>1064.1575215099999</v>
      </c>
      <c r="D60" s="36">
        <f>SUMIFS(СВЦЭМ!$D$33:$D$776,СВЦЭМ!$A$33:$A$776,$A60,СВЦЭМ!$B$33:$B$776,D$47)+'СЕТ СН'!$F$14+СВЦЭМ!$D$10+'СЕТ СН'!$F$6-'СЕТ СН'!$F$26</f>
        <v>1081.0352614199999</v>
      </c>
      <c r="E60" s="36">
        <f>SUMIFS(СВЦЭМ!$D$33:$D$776,СВЦЭМ!$A$33:$A$776,$A60,СВЦЭМ!$B$33:$B$776,E$47)+'СЕТ СН'!$F$14+СВЦЭМ!$D$10+'СЕТ СН'!$F$6-'СЕТ СН'!$F$26</f>
        <v>1088.9306297099999</v>
      </c>
      <c r="F60" s="36">
        <f>SUMIFS(СВЦЭМ!$D$33:$D$776,СВЦЭМ!$A$33:$A$776,$A60,СВЦЭМ!$B$33:$B$776,F$47)+'СЕТ СН'!$F$14+СВЦЭМ!$D$10+'СЕТ СН'!$F$6-'СЕТ СН'!$F$26</f>
        <v>1097.43852457</v>
      </c>
      <c r="G60" s="36">
        <f>SUMIFS(СВЦЭМ!$D$33:$D$776,СВЦЭМ!$A$33:$A$776,$A60,СВЦЭМ!$B$33:$B$776,G$47)+'СЕТ СН'!$F$14+СВЦЭМ!$D$10+'СЕТ СН'!$F$6-'СЕТ СН'!$F$26</f>
        <v>1089.24330519</v>
      </c>
      <c r="H60" s="36">
        <f>SUMIFS(СВЦЭМ!$D$33:$D$776,СВЦЭМ!$A$33:$A$776,$A60,СВЦЭМ!$B$33:$B$776,H$47)+'СЕТ СН'!$F$14+СВЦЭМ!$D$10+'СЕТ СН'!$F$6-'СЕТ СН'!$F$26</f>
        <v>1042.2302791899999</v>
      </c>
      <c r="I60" s="36">
        <f>SUMIFS(СВЦЭМ!$D$33:$D$776,СВЦЭМ!$A$33:$A$776,$A60,СВЦЭМ!$B$33:$B$776,I$47)+'СЕТ СН'!$F$14+СВЦЭМ!$D$10+'СЕТ СН'!$F$6-'СЕТ СН'!$F$26</f>
        <v>982.10769295</v>
      </c>
      <c r="J60" s="36">
        <f>SUMIFS(СВЦЭМ!$D$33:$D$776,СВЦЭМ!$A$33:$A$776,$A60,СВЦЭМ!$B$33:$B$776,J$47)+'СЕТ СН'!$F$14+СВЦЭМ!$D$10+'СЕТ СН'!$F$6-'СЕТ СН'!$F$26</f>
        <v>938.45086999</v>
      </c>
      <c r="K60" s="36">
        <f>SUMIFS(СВЦЭМ!$D$33:$D$776,СВЦЭМ!$A$33:$A$776,$A60,СВЦЭМ!$B$33:$B$776,K$47)+'СЕТ СН'!$F$14+СВЦЭМ!$D$10+'СЕТ СН'!$F$6-'СЕТ СН'!$F$26</f>
        <v>901.52931092999995</v>
      </c>
      <c r="L60" s="36">
        <f>SUMIFS(СВЦЭМ!$D$33:$D$776,СВЦЭМ!$A$33:$A$776,$A60,СВЦЭМ!$B$33:$B$776,L$47)+'СЕТ СН'!$F$14+СВЦЭМ!$D$10+'СЕТ СН'!$F$6-'СЕТ СН'!$F$26</f>
        <v>905.75645775999999</v>
      </c>
      <c r="M60" s="36">
        <f>SUMIFS(СВЦЭМ!$D$33:$D$776,СВЦЭМ!$A$33:$A$776,$A60,СВЦЭМ!$B$33:$B$776,M$47)+'СЕТ СН'!$F$14+СВЦЭМ!$D$10+'СЕТ СН'!$F$6-'СЕТ СН'!$F$26</f>
        <v>927.02134565999995</v>
      </c>
      <c r="N60" s="36">
        <f>SUMIFS(СВЦЭМ!$D$33:$D$776,СВЦЭМ!$A$33:$A$776,$A60,СВЦЭМ!$B$33:$B$776,N$47)+'СЕТ СН'!$F$14+СВЦЭМ!$D$10+'СЕТ СН'!$F$6-'СЕТ СН'!$F$26</f>
        <v>958.80551356000001</v>
      </c>
      <c r="O60" s="36">
        <f>SUMIFS(СВЦЭМ!$D$33:$D$776,СВЦЭМ!$A$33:$A$776,$A60,СВЦЭМ!$B$33:$B$776,O$47)+'СЕТ СН'!$F$14+СВЦЭМ!$D$10+'СЕТ СН'!$F$6-'СЕТ СН'!$F$26</f>
        <v>976.03244710999991</v>
      </c>
      <c r="P60" s="36">
        <f>SUMIFS(СВЦЭМ!$D$33:$D$776,СВЦЭМ!$A$33:$A$776,$A60,СВЦЭМ!$B$33:$B$776,P$47)+'СЕТ СН'!$F$14+СВЦЭМ!$D$10+'СЕТ СН'!$F$6-'СЕТ СН'!$F$26</f>
        <v>992.9513048</v>
      </c>
      <c r="Q60" s="36">
        <f>SUMIFS(СВЦЭМ!$D$33:$D$776,СВЦЭМ!$A$33:$A$776,$A60,СВЦЭМ!$B$33:$B$776,Q$47)+'СЕТ СН'!$F$14+СВЦЭМ!$D$10+'СЕТ СН'!$F$6-'СЕТ СН'!$F$26</f>
        <v>986.08301352000001</v>
      </c>
      <c r="R60" s="36">
        <f>SUMIFS(СВЦЭМ!$D$33:$D$776,СВЦЭМ!$A$33:$A$776,$A60,СВЦЭМ!$B$33:$B$776,R$47)+'СЕТ СН'!$F$14+СВЦЭМ!$D$10+'СЕТ СН'!$F$6-'СЕТ СН'!$F$26</f>
        <v>950.31216228999995</v>
      </c>
      <c r="S60" s="36">
        <f>SUMIFS(СВЦЭМ!$D$33:$D$776,СВЦЭМ!$A$33:$A$776,$A60,СВЦЭМ!$B$33:$B$776,S$47)+'СЕТ СН'!$F$14+СВЦЭМ!$D$10+'СЕТ СН'!$F$6-'СЕТ СН'!$F$26</f>
        <v>906.19677490999993</v>
      </c>
      <c r="T60" s="36">
        <f>SUMIFS(СВЦЭМ!$D$33:$D$776,СВЦЭМ!$A$33:$A$776,$A60,СВЦЭМ!$B$33:$B$776,T$47)+'СЕТ СН'!$F$14+СВЦЭМ!$D$10+'СЕТ СН'!$F$6-'СЕТ СН'!$F$26</f>
        <v>885.84188992999998</v>
      </c>
      <c r="U60" s="36">
        <f>SUMIFS(СВЦЭМ!$D$33:$D$776,СВЦЭМ!$A$33:$A$776,$A60,СВЦЭМ!$B$33:$B$776,U$47)+'СЕТ СН'!$F$14+СВЦЭМ!$D$10+'СЕТ СН'!$F$6-'СЕТ СН'!$F$26</f>
        <v>872.61869225999999</v>
      </c>
      <c r="V60" s="36">
        <f>SUMIFS(СВЦЭМ!$D$33:$D$776,СВЦЭМ!$A$33:$A$776,$A60,СВЦЭМ!$B$33:$B$776,V$47)+'СЕТ СН'!$F$14+СВЦЭМ!$D$10+'СЕТ СН'!$F$6-'СЕТ СН'!$F$26</f>
        <v>872.16002587999992</v>
      </c>
      <c r="W60" s="36">
        <f>SUMIFS(СВЦЭМ!$D$33:$D$776,СВЦЭМ!$A$33:$A$776,$A60,СВЦЭМ!$B$33:$B$776,W$47)+'СЕТ СН'!$F$14+СВЦЭМ!$D$10+'СЕТ СН'!$F$6-'СЕТ СН'!$F$26</f>
        <v>882.61865647999991</v>
      </c>
      <c r="X60" s="36">
        <f>SUMIFS(СВЦЭМ!$D$33:$D$776,СВЦЭМ!$A$33:$A$776,$A60,СВЦЭМ!$B$33:$B$776,X$47)+'СЕТ СН'!$F$14+СВЦЭМ!$D$10+'СЕТ СН'!$F$6-'СЕТ СН'!$F$26</f>
        <v>936.49559269999997</v>
      </c>
      <c r="Y60" s="36">
        <f>SUMIFS(СВЦЭМ!$D$33:$D$776,СВЦЭМ!$A$33:$A$776,$A60,СВЦЭМ!$B$33:$B$776,Y$47)+'СЕТ СН'!$F$14+СВЦЭМ!$D$10+'СЕТ СН'!$F$6-'СЕТ СН'!$F$26</f>
        <v>976.22987135999995</v>
      </c>
    </row>
    <row r="61" spans="1:25" ht="15.75" x14ac:dyDescent="0.2">
      <c r="A61" s="35">
        <f t="shared" si="1"/>
        <v>43538</v>
      </c>
      <c r="B61" s="36">
        <f>SUMIFS(СВЦЭМ!$D$33:$D$776,СВЦЭМ!$A$33:$A$776,$A61,СВЦЭМ!$B$33:$B$776,B$47)+'СЕТ СН'!$F$14+СВЦЭМ!$D$10+'СЕТ СН'!$F$6-'СЕТ СН'!$F$26</f>
        <v>1074.7804039499999</v>
      </c>
      <c r="C61" s="36">
        <f>SUMIFS(СВЦЭМ!$D$33:$D$776,СВЦЭМ!$A$33:$A$776,$A61,СВЦЭМ!$B$33:$B$776,C$47)+'СЕТ СН'!$F$14+СВЦЭМ!$D$10+'СЕТ СН'!$F$6-'СЕТ СН'!$F$26</f>
        <v>1107.6708949899999</v>
      </c>
      <c r="D61" s="36">
        <f>SUMIFS(СВЦЭМ!$D$33:$D$776,СВЦЭМ!$A$33:$A$776,$A61,СВЦЭМ!$B$33:$B$776,D$47)+'СЕТ СН'!$F$14+СВЦЭМ!$D$10+'СЕТ СН'!$F$6-'СЕТ СН'!$F$26</f>
        <v>1120.8048920399999</v>
      </c>
      <c r="E61" s="36">
        <f>SUMIFS(СВЦЭМ!$D$33:$D$776,СВЦЭМ!$A$33:$A$776,$A61,СВЦЭМ!$B$33:$B$776,E$47)+'СЕТ СН'!$F$14+СВЦЭМ!$D$10+'СЕТ СН'!$F$6-'СЕТ СН'!$F$26</f>
        <v>1116.7975377</v>
      </c>
      <c r="F61" s="36">
        <f>SUMIFS(СВЦЭМ!$D$33:$D$776,СВЦЭМ!$A$33:$A$776,$A61,СВЦЭМ!$B$33:$B$776,F$47)+'СЕТ СН'!$F$14+СВЦЭМ!$D$10+'СЕТ СН'!$F$6-'СЕТ СН'!$F$26</f>
        <v>1114.3151436599999</v>
      </c>
      <c r="G61" s="36">
        <f>SUMIFS(СВЦЭМ!$D$33:$D$776,СВЦЭМ!$A$33:$A$776,$A61,СВЦЭМ!$B$33:$B$776,G$47)+'СЕТ СН'!$F$14+СВЦЭМ!$D$10+'СЕТ СН'!$F$6-'СЕТ СН'!$F$26</f>
        <v>1084.0276271600001</v>
      </c>
      <c r="H61" s="36">
        <f>SUMIFS(СВЦЭМ!$D$33:$D$776,СВЦЭМ!$A$33:$A$776,$A61,СВЦЭМ!$B$33:$B$776,H$47)+'СЕТ СН'!$F$14+СВЦЭМ!$D$10+'СЕТ СН'!$F$6-'СЕТ СН'!$F$26</f>
        <v>1028.60099698</v>
      </c>
      <c r="I61" s="36">
        <f>SUMIFS(СВЦЭМ!$D$33:$D$776,СВЦЭМ!$A$33:$A$776,$A61,СВЦЭМ!$B$33:$B$776,I$47)+'СЕТ СН'!$F$14+СВЦЭМ!$D$10+'СЕТ СН'!$F$6-'СЕТ СН'!$F$26</f>
        <v>966.37208340999996</v>
      </c>
      <c r="J61" s="36">
        <f>SUMIFS(СВЦЭМ!$D$33:$D$776,СВЦЭМ!$A$33:$A$776,$A61,СВЦЭМ!$B$33:$B$776,J$47)+'СЕТ СН'!$F$14+СВЦЭМ!$D$10+'СЕТ СН'!$F$6-'СЕТ СН'!$F$26</f>
        <v>923.18124101000001</v>
      </c>
      <c r="K61" s="36">
        <f>SUMIFS(СВЦЭМ!$D$33:$D$776,СВЦЭМ!$A$33:$A$776,$A61,СВЦЭМ!$B$33:$B$776,K$47)+'СЕТ СН'!$F$14+СВЦЭМ!$D$10+'СЕТ СН'!$F$6-'СЕТ СН'!$F$26</f>
        <v>903.48470187999999</v>
      </c>
      <c r="L61" s="36">
        <f>SUMIFS(СВЦЭМ!$D$33:$D$776,СВЦЭМ!$A$33:$A$776,$A61,СВЦЭМ!$B$33:$B$776,L$47)+'СЕТ СН'!$F$14+СВЦЭМ!$D$10+'СЕТ СН'!$F$6-'СЕТ СН'!$F$26</f>
        <v>903.08306031999996</v>
      </c>
      <c r="M61" s="36">
        <f>SUMIFS(СВЦЭМ!$D$33:$D$776,СВЦЭМ!$A$33:$A$776,$A61,СВЦЭМ!$B$33:$B$776,M$47)+'СЕТ СН'!$F$14+СВЦЭМ!$D$10+'СЕТ СН'!$F$6-'СЕТ СН'!$F$26</f>
        <v>947.27592628999992</v>
      </c>
      <c r="N61" s="36">
        <f>SUMIFS(СВЦЭМ!$D$33:$D$776,СВЦЭМ!$A$33:$A$776,$A61,СВЦЭМ!$B$33:$B$776,N$47)+'СЕТ СН'!$F$14+СВЦЭМ!$D$10+'СЕТ СН'!$F$6-'СЕТ СН'!$F$26</f>
        <v>980.54598756999997</v>
      </c>
      <c r="O61" s="36">
        <f>SUMIFS(СВЦЭМ!$D$33:$D$776,СВЦЭМ!$A$33:$A$776,$A61,СВЦЭМ!$B$33:$B$776,O$47)+'СЕТ СН'!$F$14+СВЦЭМ!$D$10+'СЕТ СН'!$F$6-'СЕТ СН'!$F$26</f>
        <v>988.52754527999991</v>
      </c>
      <c r="P61" s="36">
        <f>SUMIFS(СВЦЭМ!$D$33:$D$776,СВЦЭМ!$A$33:$A$776,$A61,СВЦЭМ!$B$33:$B$776,P$47)+'СЕТ СН'!$F$14+СВЦЭМ!$D$10+'СЕТ СН'!$F$6-'СЕТ СН'!$F$26</f>
        <v>1002.6120892599999</v>
      </c>
      <c r="Q61" s="36">
        <f>SUMIFS(СВЦЭМ!$D$33:$D$776,СВЦЭМ!$A$33:$A$776,$A61,СВЦЭМ!$B$33:$B$776,Q$47)+'СЕТ СН'!$F$14+СВЦЭМ!$D$10+'СЕТ СН'!$F$6-'СЕТ СН'!$F$26</f>
        <v>1000.82332648</v>
      </c>
      <c r="R61" s="36">
        <f>SUMIFS(СВЦЭМ!$D$33:$D$776,СВЦЭМ!$A$33:$A$776,$A61,СВЦЭМ!$B$33:$B$776,R$47)+'СЕТ СН'!$F$14+СВЦЭМ!$D$10+'СЕТ СН'!$F$6-'СЕТ СН'!$F$26</f>
        <v>970.1354041699999</v>
      </c>
      <c r="S61" s="36">
        <f>SUMIFS(СВЦЭМ!$D$33:$D$776,СВЦЭМ!$A$33:$A$776,$A61,СВЦЭМ!$B$33:$B$776,S$47)+'СЕТ СН'!$F$14+СВЦЭМ!$D$10+'СЕТ СН'!$F$6-'СЕТ СН'!$F$26</f>
        <v>929.2224474599999</v>
      </c>
      <c r="T61" s="36">
        <f>SUMIFS(СВЦЭМ!$D$33:$D$776,СВЦЭМ!$A$33:$A$776,$A61,СВЦЭМ!$B$33:$B$776,T$47)+'СЕТ СН'!$F$14+СВЦЭМ!$D$10+'СЕТ СН'!$F$6-'СЕТ СН'!$F$26</f>
        <v>901.15528465</v>
      </c>
      <c r="U61" s="36">
        <f>SUMIFS(СВЦЭМ!$D$33:$D$776,СВЦЭМ!$A$33:$A$776,$A61,СВЦЭМ!$B$33:$B$776,U$47)+'СЕТ СН'!$F$14+СВЦЭМ!$D$10+'СЕТ СН'!$F$6-'СЕТ СН'!$F$26</f>
        <v>860.25589711999999</v>
      </c>
      <c r="V61" s="36">
        <f>SUMIFS(СВЦЭМ!$D$33:$D$776,СВЦЭМ!$A$33:$A$776,$A61,СВЦЭМ!$B$33:$B$776,V$47)+'СЕТ СН'!$F$14+СВЦЭМ!$D$10+'СЕТ СН'!$F$6-'СЕТ СН'!$F$26</f>
        <v>851.77671157999998</v>
      </c>
      <c r="W61" s="36">
        <f>SUMIFS(СВЦЭМ!$D$33:$D$776,СВЦЭМ!$A$33:$A$776,$A61,СВЦЭМ!$B$33:$B$776,W$47)+'СЕТ СН'!$F$14+СВЦЭМ!$D$10+'СЕТ СН'!$F$6-'СЕТ СН'!$F$26</f>
        <v>849.83523648999994</v>
      </c>
      <c r="X61" s="36">
        <f>SUMIFS(СВЦЭМ!$D$33:$D$776,СВЦЭМ!$A$33:$A$776,$A61,СВЦЭМ!$B$33:$B$776,X$47)+'СЕТ СН'!$F$14+СВЦЭМ!$D$10+'СЕТ СН'!$F$6-'СЕТ СН'!$F$26</f>
        <v>869.96844880999993</v>
      </c>
      <c r="Y61" s="36">
        <f>SUMIFS(СВЦЭМ!$D$33:$D$776,СВЦЭМ!$A$33:$A$776,$A61,СВЦЭМ!$B$33:$B$776,Y$47)+'СЕТ СН'!$F$14+СВЦЭМ!$D$10+'СЕТ СН'!$F$6-'СЕТ СН'!$F$26</f>
        <v>902.31005215999994</v>
      </c>
    </row>
    <row r="62" spans="1:25" ht="15.75" x14ac:dyDescent="0.2">
      <c r="A62" s="35">
        <f t="shared" si="1"/>
        <v>43539</v>
      </c>
      <c r="B62" s="36">
        <f>SUMIFS(СВЦЭМ!$D$33:$D$776,СВЦЭМ!$A$33:$A$776,$A62,СВЦЭМ!$B$33:$B$776,B$47)+'СЕТ СН'!$F$14+СВЦЭМ!$D$10+'СЕТ СН'!$F$6-'СЕТ СН'!$F$26</f>
        <v>1037.4450526999999</v>
      </c>
      <c r="C62" s="36">
        <f>SUMIFS(СВЦЭМ!$D$33:$D$776,СВЦЭМ!$A$33:$A$776,$A62,СВЦЭМ!$B$33:$B$776,C$47)+'СЕТ СН'!$F$14+СВЦЭМ!$D$10+'СЕТ СН'!$F$6-'СЕТ СН'!$F$26</f>
        <v>1101.1813118999999</v>
      </c>
      <c r="D62" s="36">
        <f>SUMIFS(СВЦЭМ!$D$33:$D$776,СВЦЭМ!$A$33:$A$776,$A62,СВЦЭМ!$B$33:$B$776,D$47)+'СЕТ СН'!$F$14+СВЦЭМ!$D$10+'СЕТ СН'!$F$6-'СЕТ СН'!$F$26</f>
        <v>1102.3040692899999</v>
      </c>
      <c r="E62" s="36">
        <f>SUMIFS(СВЦЭМ!$D$33:$D$776,СВЦЭМ!$A$33:$A$776,$A62,СВЦЭМ!$B$33:$B$776,E$47)+'СЕТ СН'!$F$14+СВЦЭМ!$D$10+'СЕТ СН'!$F$6-'СЕТ СН'!$F$26</f>
        <v>1110.2626747899999</v>
      </c>
      <c r="F62" s="36">
        <f>SUMIFS(СВЦЭМ!$D$33:$D$776,СВЦЭМ!$A$33:$A$776,$A62,СВЦЭМ!$B$33:$B$776,F$47)+'СЕТ СН'!$F$14+СВЦЭМ!$D$10+'СЕТ СН'!$F$6-'СЕТ СН'!$F$26</f>
        <v>1102.8118235699999</v>
      </c>
      <c r="G62" s="36">
        <f>SUMIFS(СВЦЭМ!$D$33:$D$776,СВЦЭМ!$A$33:$A$776,$A62,СВЦЭМ!$B$33:$B$776,G$47)+'СЕТ СН'!$F$14+СВЦЭМ!$D$10+'СЕТ СН'!$F$6-'СЕТ СН'!$F$26</f>
        <v>1077.83151533</v>
      </c>
      <c r="H62" s="36">
        <f>SUMIFS(СВЦЭМ!$D$33:$D$776,СВЦЭМ!$A$33:$A$776,$A62,СВЦЭМ!$B$33:$B$776,H$47)+'СЕТ СН'!$F$14+СВЦЭМ!$D$10+'СЕТ СН'!$F$6-'СЕТ СН'!$F$26</f>
        <v>1030.4996353199999</v>
      </c>
      <c r="I62" s="36">
        <f>SUMIFS(СВЦЭМ!$D$33:$D$776,СВЦЭМ!$A$33:$A$776,$A62,СВЦЭМ!$B$33:$B$776,I$47)+'СЕТ СН'!$F$14+СВЦЭМ!$D$10+'СЕТ СН'!$F$6-'СЕТ СН'!$F$26</f>
        <v>984.2359931499999</v>
      </c>
      <c r="J62" s="36">
        <f>SUMIFS(СВЦЭМ!$D$33:$D$776,СВЦЭМ!$A$33:$A$776,$A62,СВЦЭМ!$B$33:$B$776,J$47)+'СЕТ СН'!$F$14+СВЦЭМ!$D$10+'СЕТ СН'!$F$6-'СЕТ СН'!$F$26</f>
        <v>948.73432205999995</v>
      </c>
      <c r="K62" s="36">
        <f>SUMIFS(СВЦЭМ!$D$33:$D$776,СВЦЭМ!$A$33:$A$776,$A62,СВЦЭМ!$B$33:$B$776,K$47)+'СЕТ СН'!$F$14+СВЦЭМ!$D$10+'СЕТ СН'!$F$6-'СЕТ СН'!$F$26</f>
        <v>945.63053072999992</v>
      </c>
      <c r="L62" s="36">
        <f>SUMIFS(СВЦЭМ!$D$33:$D$776,СВЦЭМ!$A$33:$A$776,$A62,СВЦЭМ!$B$33:$B$776,L$47)+'СЕТ СН'!$F$14+СВЦЭМ!$D$10+'СЕТ СН'!$F$6-'СЕТ СН'!$F$26</f>
        <v>952.17299666999997</v>
      </c>
      <c r="M62" s="36">
        <f>SUMIFS(СВЦЭМ!$D$33:$D$776,СВЦЭМ!$A$33:$A$776,$A62,СВЦЭМ!$B$33:$B$776,M$47)+'СЕТ СН'!$F$14+СВЦЭМ!$D$10+'СЕТ СН'!$F$6-'СЕТ СН'!$F$26</f>
        <v>965.75481094999998</v>
      </c>
      <c r="N62" s="36">
        <f>SUMIFS(СВЦЭМ!$D$33:$D$776,СВЦЭМ!$A$33:$A$776,$A62,СВЦЭМ!$B$33:$B$776,N$47)+'СЕТ СН'!$F$14+СВЦЭМ!$D$10+'СЕТ СН'!$F$6-'СЕТ СН'!$F$26</f>
        <v>967.79954289</v>
      </c>
      <c r="O62" s="36">
        <f>SUMIFS(СВЦЭМ!$D$33:$D$776,СВЦЭМ!$A$33:$A$776,$A62,СВЦЭМ!$B$33:$B$776,O$47)+'СЕТ СН'!$F$14+СВЦЭМ!$D$10+'СЕТ СН'!$F$6-'СЕТ СН'!$F$26</f>
        <v>978.55293058999996</v>
      </c>
      <c r="P62" s="36">
        <f>SUMIFS(СВЦЭМ!$D$33:$D$776,СВЦЭМ!$A$33:$A$776,$A62,СВЦЭМ!$B$33:$B$776,P$47)+'СЕТ СН'!$F$14+СВЦЭМ!$D$10+'СЕТ СН'!$F$6-'СЕТ СН'!$F$26</f>
        <v>1002.1612725199999</v>
      </c>
      <c r="Q62" s="36">
        <f>SUMIFS(СВЦЭМ!$D$33:$D$776,СВЦЭМ!$A$33:$A$776,$A62,СВЦЭМ!$B$33:$B$776,Q$47)+'СЕТ СН'!$F$14+СВЦЭМ!$D$10+'СЕТ СН'!$F$6-'СЕТ СН'!$F$26</f>
        <v>968.33970105999992</v>
      </c>
      <c r="R62" s="36">
        <f>SUMIFS(СВЦЭМ!$D$33:$D$776,СВЦЭМ!$A$33:$A$776,$A62,СВЦЭМ!$B$33:$B$776,R$47)+'СЕТ СН'!$F$14+СВЦЭМ!$D$10+'СЕТ СН'!$F$6-'СЕТ СН'!$F$26</f>
        <v>930.67634382999995</v>
      </c>
      <c r="S62" s="36">
        <f>SUMIFS(СВЦЭМ!$D$33:$D$776,СВЦЭМ!$A$33:$A$776,$A62,СВЦЭМ!$B$33:$B$776,S$47)+'СЕТ СН'!$F$14+СВЦЭМ!$D$10+'СЕТ СН'!$F$6-'СЕТ СН'!$F$26</f>
        <v>888.44161376</v>
      </c>
      <c r="T62" s="36">
        <f>SUMIFS(СВЦЭМ!$D$33:$D$776,СВЦЭМ!$A$33:$A$776,$A62,СВЦЭМ!$B$33:$B$776,T$47)+'СЕТ СН'!$F$14+СВЦЭМ!$D$10+'СЕТ СН'!$F$6-'СЕТ СН'!$F$26</f>
        <v>877.84319812000001</v>
      </c>
      <c r="U62" s="36">
        <f>SUMIFS(СВЦЭМ!$D$33:$D$776,СВЦЭМ!$A$33:$A$776,$A62,СВЦЭМ!$B$33:$B$776,U$47)+'СЕТ СН'!$F$14+СВЦЭМ!$D$10+'СЕТ СН'!$F$6-'СЕТ СН'!$F$26</f>
        <v>869.30563481999991</v>
      </c>
      <c r="V62" s="36">
        <f>SUMIFS(СВЦЭМ!$D$33:$D$776,СВЦЭМ!$A$33:$A$776,$A62,СВЦЭМ!$B$33:$B$776,V$47)+'СЕТ СН'!$F$14+СВЦЭМ!$D$10+'СЕТ СН'!$F$6-'СЕТ СН'!$F$26</f>
        <v>871.96432171999993</v>
      </c>
      <c r="W62" s="36">
        <f>SUMIFS(СВЦЭМ!$D$33:$D$776,СВЦЭМ!$A$33:$A$776,$A62,СВЦЭМ!$B$33:$B$776,W$47)+'СЕТ СН'!$F$14+СВЦЭМ!$D$10+'СЕТ СН'!$F$6-'СЕТ СН'!$F$26</f>
        <v>876.67035842999996</v>
      </c>
      <c r="X62" s="36">
        <f>SUMIFS(СВЦЭМ!$D$33:$D$776,СВЦЭМ!$A$33:$A$776,$A62,СВЦЭМ!$B$33:$B$776,X$47)+'СЕТ СН'!$F$14+СВЦЭМ!$D$10+'СЕТ СН'!$F$6-'СЕТ СН'!$F$26</f>
        <v>902.77843040999994</v>
      </c>
      <c r="Y62" s="36">
        <f>SUMIFS(СВЦЭМ!$D$33:$D$776,СВЦЭМ!$A$33:$A$776,$A62,СВЦЭМ!$B$33:$B$776,Y$47)+'СЕТ СН'!$F$14+СВЦЭМ!$D$10+'СЕТ СН'!$F$6-'СЕТ СН'!$F$26</f>
        <v>944.30683521999993</v>
      </c>
    </row>
    <row r="63" spans="1:25" ht="15.75" x14ac:dyDescent="0.2">
      <c r="A63" s="35">
        <f t="shared" si="1"/>
        <v>43540</v>
      </c>
      <c r="B63" s="36">
        <f>SUMIFS(СВЦЭМ!$D$33:$D$776,СВЦЭМ!$A$33:$A$776,$A63,СВЦЭМ!$B$33:$B$776,B$47)+'СЕТ СН'!$F$14+СВЦЭМ!$D$10+'СЕТ СН'!$F$6-'СЕТ СН'!$F$26</f>
        <v>989.16724203999991</v>
      </c>
      <c r="C63" s="36">
        <f>SUMIFS(СВЦЭМ!$D$33:$D$776,СВЦЭМ!$A$33:$A$776,$A63,СВЦЭМ!$B$33:$B$776,C$47)+'СЕТ СН'!$F$14+СВЦЭМ!$D$10+'СЕТ СН'!$F$6-'СЕТ СН'!$F$26</f>
        <v>1028.6567204</v>
      </c>
      <c r="D63" s="36">
        <f>SUMIFS(СВЦЭМ!$D$33:$D$776,СВЦЭМ!$A$33:$A$776,$A63,СВЦЭМ!$B$33:$B$776,D$47)+'СЕТ СН'!$F$14+СВЦЭМ!$D$10+'СЕТ СН'!$F$6-'СЕТ СН'!$F$26</f>
        <v>1057.2876944500001</v>
      </c>
      <c r="E63" s="36">
        <f>SUMIFS(СВЦЭМ!$D$33:$D$776,СВЦЭМ!$A$33:$A$776,$A63,СВЦЭМ!$B$33:$B$776,E$47)+'СЕТ СН'!$F$14+СВЦЭМ!$D$10+'СЕТ СН'!$F$6-'СЕТ СН'!$F$26</f>
        <v>1062.91331691</v>
      </c>
      <c r="F63" s="36">
        <f>SUMIFS(СВЦЭМ!$D$33:$D$776,СВЦЭМ!$A$33:$A$776,$A63,СВЦЭМ!$B$33:$B$776,F$47)+'СЕТ СН'!$F$14+СВЦЭМ!$D$10+'СЕТ СН'!$F$6-'СЕТ СН'!$F$26</f>
        <v>1080.58126995</v>
      </c>
      <c r="G63" s="36">
        <f>SUMIFS(СВЦЭМ!$D$33:$D$776,СВЦЭМ!$A$33:$A$776,$A63,СВЦЭМ!$B$33:$B$776,G$47)+'СЕТ СН'!$F$14+СВЦЭМ!$D$10+'СЕТ СН'!$F$6-'СЕТ СН'!$F$26</f>
        <v>1070.4466703099999</v>
      </c>
      <c r="H63" s="36">
        <f>SUMIFS(СВЦЭМ!$D$33:$D$776,СВЦЭМ!$A$33:$A$776,$A63,СВЦЭМ!$B$33:$B$776,H$47)+'СЕТ СН'!$F$14+СВЦЭМ!$D$10+'СЕТ СН'!$F$6-'СЕТ СН'!$F$26</f>
        <v>1040.3142948899999</v>
      </c>
      <c r="I63" s="36">
        <f>SUMIFS(СВЦЭМ!$D$33:$D$776,СВЦЭМ!$A$33:$A$776,$A63,СВЦЭМ!$B$33:$B$776,I$47)+'СЕТ СН'!$F$14+СВЦЭМ!$D$10+'СЕТ СН'!$F$6-'СЕТ СН'!$F$26</f>
        <v>969.20895056999996</v>
      </c>
      <c r="J63" s="36">
        <f>SUMIFS(СВЦЭМ!$D$33:$D$776,СВЦЭМ!$A$33:$A$776,$A63,СВЦЭМ!$B$33:$B$776,J$47)+'СЕТ СН'!$F$14+СВЦЭМ!$D$10+'СЕТ СН'!$F$6-'СЕТ СН'!$F$26</f>
        <v>894.36852264999993</v>
      </c>
      <c r="K63" s="36">
        <f>SUMIFS(СВЦЭМ!$D$33:$D$776,СВЦЭМ!$A$33:$A$776,$A63,СВЦЭМ!$B$33:$B$776,K$47)+'СЕТ СН'!$F$14+СВЦЭМ!$D$10+'СЕТ СН'!$F$6-'СЕТ СН'!$F$26</f>
        <v>880.54514976999997</v>
      </c>
      <c r="L63" s="36">
        <f>SUMIFS(СВЦЭМ!$D$33:$D$776,СВЦЭМ!$A$33:$A$776,$A63,СВЦЭМ!$B$33:$B$776,L$47)+'СЕТ СН'!$F$14+СВЦЭМ!$D$10+'СЕТ СН'!$F$6-'СЕТ СН'!$F$26</f>
        <v>898.22246505999999</v>
      </c>
      <c r="M63" s="36">
        <f>SUMIFS(СВЦЭМ!$D$33:$D$776,СВЦЭМ!$A$33:$A$776,$A63,СВЦЭМ!$B$33:$B$776,M$47)+'СЕТ СН'!$F$14+СВЦЭМ!$D$10+'СЕТ СН'!$F$6-'СЕТ СН'!$F$26</f>
        <v>930.90590362</v>
      </c>
      <c r="N63" s="36">
        <f>SUMIFS(СВЦЭМ!$D$33:$D$776,СВЦЭМ!$A$33:$A$776,$A63,СВЦЭМ!$B$33:$B$776,N$47)+'СЕТ СН'!$F$14+СВЦЭМ!$D$10+'СЕТ СН'!$F$6-'СЕТ СН'!$F$26</f>
        <v>965.87974066999993</v>
      </c>
      <c r="O63" s="36">
        <f>SUMIFS(СВЦЭМ!$D$33:$D$776,СВЦЭМ!$A$33:$A$776,$A63,СВЦЭМ!$B$33:$B$776,O$47)+'СЕТ СН'!$F$14+СВЦЭМ!$D$10+'СЕТ СН'!$F$6-'СЕТ СН'!$F$26</f>
        <v>981.85216959999991</v>
      </c>
      <c r="P63" s="36">
        <f>SUMIFS(СВЦЭМ!$D$33:$D$776,СВЦЭМ!$A$33:$A$776,$A63,СВЦЭМ!$B$33:$B$776,P$47)+'СЕТ СН'!$F$14+СВЦЭМ!$D$10+'СЕТ СН'!$F$6-'СЕТ СН'!$F$26</f>
        <v>974.18743200999995</v>
      </c>
      <c r="Q63" s="36">
        <f>SUMIFS(СВЦЭМ!$D$33:$D$776,СВЦЭМ!$A$33:$A$776,$A63,СВЦЭМ!$B$33:$B$776,Q$47)+'СЕТ СН'!$F$14+СВЦЭМ!$D$10+'СЕТ СН'!$F$6-'СЕТ СН'!$F$26</f>
        <v>978.16620664999994</v>
      </c>
      <c r="R63" s="36">
        <f>SUMIFS(СВЦЭМ!$D$33:$D$776,СВЦЭМ!$A$33:$A$776,$A63,СВЦЭМ!$B$33:$B$776,R$47)+'СЕТ СН'!$F$14+СВЦЭМ!$D$10+'СЕТ СН'!$F$6-'СЕТ СН'!$F$26</f>
        <v>954.24786872999994</v>
      </c>
      <c r="S63" s="36">
        <f>SUMIFS(СВЦЭМ!$D$33:$D$776,СВЦЭМ!$A$33:$A$776,$A63,СВЦЭМ!$B$33:$B$776,S$47)+'СЕТ СН'!$F$14+СВЦЭМ!$D$10+'СЕТ СН'!$F$6-'СЕТ СН'!$F$26</f>
        <v>906.35503196999991</v>
      </c>
      <c r="T63" s="36">
        <f>SUMIFS(СВЦЭМ!$D$33:$D$776,СВЦЭМ!$A$33:$A$776,$A63,СВЦЭМ!$B$33:$B$776,T$47)+'СЕТ СН'!$F$14+СВЦЭМ!$D$10+'СЕТ СН'!$F$6-'СЕТ СН'!$F$26</f>
        <v>891.64442680999991</v>
      </c>
      <c r="U63" s="36">
        <f>SUMIFS(СВЦЭМ!$D$33:$D$776,СВЦЭМ!$A$33:$A$776,$A63,СВЦЭМ!$B$33:$B$776,U$47)+'СЕТ СН'!$F$14+СВЦЭМ!$D$10+'СЕТ СН'!$F$6-'СЕТ СН'!$F$26</f>
        <v>874.36854388999996</v>
      </c>
      <c r="V63" s="36">
        <f>SUMIFS(СВЦЭМ!$D$33:$D$776,СВЦЭМ!$A$33:$A$776,$A63,СВЦЭМ!$B$33:$B$776,V$47)+'СЕТ СН'!$F$14+СВЦЭМ!$D$10+'СЕТ СН'!$F$6-'СЕТ СН'!$F$26</f>
        <v>856.51285414999995</v>
      </c>
      <c r="W63" s="36">
        <f>SUMIFS(СВЦЭМ!$D$33:$D$776,СВЦЭМ!$A$33:$A$776,$A63,СВЦЭМ!$B$33:$B$776,W$47)+'СЕТ СН'!$F$14+СВЦЭМ!$D$10+'СЕТ СН'!$F$6-'СЕТ СН'!$F$26</f>
        <v>867.14199966000001</v>
      </c>
      <c r="X63" s="36">
        <f>SUMIFS(СВЦЭМ!$D$33:$D$776,СВЦЭМ!$A$33:$A$776,$A63,СВЦЭМ!$B$33:$B$776,X$47)+'СЕТ СН'!$F$14+СВЦЭМ!$D$10+'СЕТ СН'!$F$6-'СЕТ СН'!$F$26</f>
        <v>907.66696316999992</v>
      </c>
      <c r="Y63" s="36">
        <f>SUMIFS(СВЦЭМ!$D$33:$D$776,СВЦЭМ!$A$33:$A$776,$A63,СВЦЭМ!$B$33:$B$776,Y$47)+'СЕТ СН'!$F$14+СВЦЭМ!$D$10+'СЕТ СН'!$F$6-'СЕТ СН'!$F$26</f>
        <v>957.24660841999992</v>
      </c>
    </row>
    <row r="64" spans="1:25" ht="15.75" x14ac:dyDescent="0.2">
      <c r="A64" s="35">
        <f t="shared" si="1"/>
        <v>43541</v>
      </c>
      <c r="B64" s="36">
        <f>SUMIFS(СВЦЭМ!$D$33:$D$776,СВЦЭМ!$A$33:$A$776,$A64,СВЦЭМ!$B$33:$B$776,B$47)+'СЕТ СН'!$F$14+СВЦЭМ!$D$10+'СЕТ СН'!$F$6-'СЕТ СН'!$F$26</f>
        <v>997.5031081699999</v>
      </c>
      <c r="C64" s="36">
        <f>SUMIFS(СВЦЭМ!$D$33:$D$776,СВЦЭМ!$A$33:$A$776,$A64,СВЦЭМ!$B$33:$B$776,C$47)+'СЕТ СН'!$F$14+СВЦЭМ!$D$10+'СЕТ СН'!$F$6-'СЕТ СН'!$F$26</f>
        <v>1031.45950038</v>
      </c>
      <c r="D64" s="36">
        <f>SUMIFS(СВЦЭМ!$D$33:$D$776,СВЦЭМ!$A$33:$A$776,$A64,СВЦЭМ!$B$33:$B$776,D$47)+'СЕТ СН'!$F$14+СВЦЭМ!$D$10+'СЕТ СН'!$F$6-'СЕТ СН'!$F$26</f>
        <v>1039.7659177400001</v>
      </c>
      <c r="E64" s="36">
        <f>SUMIFS(СВЦЭМ!$D$33:$D$776,СВЦЭМ!$A$33:$A$776,$A64,СВЦЭМ!$B$33:$B$776,E$47)+'СЕТ СН'!$F$14+СВЦЭМ!$D$10+'СЕТ СН'!$F$6-'СЕТ СН'!$F$26</f>
        <v>1045.03114959</v>
      </c>
      <c r="F64" s="36">
        <f>SUMIFS(СВЦЭМ!$D$33:$D$776,СВЦЭМ!$A$33:$A$776,$A64,СВЦЭМ!$B$33:$B$776,F$47)+'СЕТ СН'!$F$14+СВЦЭМ!$D$10+'СЕТ СН'!$F$6-'СЕТ СН'!$F$26</f>
        <v>1063.3550789799999</v>
      </c>
      <c r="G64" s="36">
        <f>SUMIFS(СВЦЭМ!$D$33:$D$776,СВЦЭМ!$A$33:$A$776,$A64,СВЦЭМ!$B$33:$B$776,G$47)+'СЕТ СН'!$F$14+СВЦЭМ!$D$10+'СЕТ СН'!$F$6-'СЕТ СН'!$F$26</f>
        <v>1077.3367677199999</v>
      </c>
      <c r="H64" s="36">
        <f>SUMIFS(СВЦЭМ!$D$33:$D$776,СВЦЭМ!$A$33:$A$776,$A64,СВЦЭМ!$B$33:$B$776,H$47)+'СЕТ СН'!$F$14+СВЦЭМ!$D$10+'СЕТ СН'!$F$6-'СЕТ СН'!$F$26</f>
        <v>1029.2184138299999</v>
      </c>
      <c r="I64" s="36">
        <f>SUMIFS(СВЦЭМ!$D$33:$D$776,СВЦЭМ!$A$33:$A$776,$A64,СВЦЭМ!$B$33:$B$776,I$47)+'СЕТ СН'!$F$14+СВЦЭМ!$D$10+'СЕТ СН'!$F$6-'СЕТ СН'!$F$26</f>
        <v>974.85403625999993</v>
      </c>
      <c r="J64" s="36">
        <f>SUMIFS(СВЦЭМ!$D$33:$D$776,СВЦЭМ!$A$33:$A$776,$A64,СВЦЭМ!$B$33:$B$776,J$47)+'СЕТ СН'!$F$14+СВЦЭМ!$D$10+'СЕТ СН'!$F$6-'СЕТ СН'!$F$26</f>
        <v>919.19370593999997</v>
      </c>
      <c r="K64" s="36">
        <f>SUMIFS(СВЦЭМ!$D$33:$D$776,СВЦЭМ!$A$33:$A$776,$A64,СВЦЭМ!$B$33:$B$776,K$47)+'СЕТ СН'!$F$14+СВЦЭМ!$D$10+'СЕТ СН'!$F$6-'СЕТ СН'!$F$26</f>
        <v>888.33325265999997</v>
      </c>
      <c r="L64" s="36">
        <f>SUMIFS(СВЦЭМ!$D$33:$D$776,СВЦЭМ!$A$33:$A$776,$A64,СВЦЭМ!$B$33:$B$776,L$47)+'СЕТ СН'!$F$14+СВЦЭМ!$D$10+'СЕТ СН'!$F$6-'СЕТ СН'!$F$26</f>
        <v>872.27777378999997</v>
      </c>
      <c r="M64" s="36">
        <f>SUMIFS(СВЦЭМ!$D$33:$D$776,СВЦЭМ!$A$33:$A$776,$A64,СВЦЭМ!$B$33:$B$776,M$47)+'СЕТ СН'!$F$14+СВЦЭМ!$D$10+'СЕТ СН'!$F$6-'СЕТ СН'!$F$26</f>
        <v>912.18354367999996</v>
      </c>
      <c r="N64" s="36">
        <f>SUMIFS(СВЦЭМ!$D$33:$D$776,СВЦЭМ!$A$33:$A$776,$A64,СВЦЭМ!$B$33:$B$776,N$47)+'СЕТ СН'!$F$14+СВЦЭМ!$D$10+'СЕТ СН'!$F$6-'СЕТ СН'!$F$26</f>
        <v>949.13447186999997</v>
      </c>
      <c r="O64" s="36">
        <f>SUMIFS(СВЦЭМ!$D$33:$D$776,СВЦЭМ!$A$33:$A$776,$A64,СВЦЭМ!$B$33:$B$776,O$47)+'СЕТ СН'!$F$14+СВЦЭМ!$D$10+'СЕТ СН'!$F$6-'СЕТ СН'!$F$26</f>
        <v>972.43864845999997</v>
      </c>
      <c r="P64" s="36">
        <f>SUMIFS(СВЦЭМ!$D$33:$D$776,СВЦЭМ!$A$33:$A$776,$A64,СВЦЭМ!$B$33:$B$776,P$47)+'СЕТ СН'!$F$14+СВЦЭМ!$D$10+'СЕТ СН'!$F$6-'СЕТ СН'!$F$26</f>
        <v>985.00316654999995</v>
      </c>
      <c r="Q64" s="36">
        <f>SUMIFS(СВЦЭМ!$D$33:$D$776,СВЦЭМ!$A$33:$A$776,$A64,СВЦЭМ!$B$33:$B$776,Q$47)+'СЕТ СН'!$F$14+СВЦЭМ!$D$10+'СЕТ СН'!$F$6-'СЕТ СН'!$F$26</f>
        <v>988.82522719999997</v>
      </c>
      <c r="R64" s="36">
        <f>SUMIFS(СВЦЭМ!$D$33:$D$776,СВЦЭМ!$A$33:$A$776,$A64,СВЦЭМ!$B$33:$B$776,R$47)+'СЕТ СН'!$F$14+СВЦЭМ!$D$10+'СЕТ СН'!$F$6-'СЕТ СН'!$F$26</f>
        <v>953.75298810999993</v>
      </c>
      <c r="S64" s="36">
        <f>SUMIFS(СВЦЭМ!$D$33:$D$776,СВЦЭМ!$A$33:$A$776,$A64,СВЦЭМ!$B$33:$B$776,S$47)+'СЕТ СН'!$F$14+СВЦЭМ!$D$10+'СЕТ СН'!$F$6-'СЕТ СН'!$F$26</f>
        <v>909.17621671999996</v>
      </c>
      <c r="T64" s="36">
        <f>SUMIFS(СВЦЭМ!$D$33:$D$776,СВЦЭМ!$A$33:$A$776,$A64,СВЦЭМ!$B$33:$B$776,T$47)+'СЕТ СН'!$F$14+СВЦЭМ!$D$10+'СЕТ СН'!$F$6-'СЕТ СН'!$F$26</f>
        <v>878.28502464999997</v>
      </c>
      <c r="U64" s="36">
        <f>SUMIFS(СВЦЭМ!$D$33:$D$776,СВЦЭМ!$A$33:$A$776,$A64,СВЦЭМ!$B$33:$B$776,U$47)+'СЕТ СН'!$F$14+СВЦЭМ!$D$10+'СЕТ СН'!$F$6-'СЕТ СН'!$F$26</f>
        <v>852.2711452499999</v>
      </c>
      <c r="V64" s="36">
        <f>SUMIFS(СВЦЭМ!$D$33:$D$776,СВЦЭМ!$A$33:$A$776,$A64,СВЦЭМ!$B$33:$B$776,V$47)+'СЕТ СН'!$F$14+СВЦЭМ!$D$10+'СЕТ СН'!$F$6-'СЕТ СН'!$F$26</f>
        <v>837.82343324999999</v>
      </c>
      <c r="W64" s="36">
        <f>SUMIFS(СВЦЭМ!$D$33:$D$776,СВЦЭМ!$A$33:$A$776,$A64,СВЦЭМ!$B$33:$B$776,W$47)+'СЕТ СН'!$F$14+СВЦЭМ!$D$10+'СЕТ СН'!$F$6-'СЕТ СН'!$F$26</f>
        <v>853.00574201999996</v>
      </c>
      <c r="X64" s="36">
        <f>SUMIFS(СВЦЭМ!$D$33:$D$776,СВЦЭМ!$A$33:$A$776,$A64,СВЦЭМ!$B$33:$B$776,X$47)+'СЕТ СН'!$F$14+СВЦЭМ!$D$10+'СЕТ СН'!$F$6-'СЕТ СН'!$F$26</f>
        <v>887.5155939</v>
      </c>
      <c r="Y64" s="36">
        <f>SUMIFS(СВЦЭМ!$D$33:$D$776,СВЦЭМ!$A$33:$A$776,$A64,СВЦЭМ!$B$33:$B$776,Y$47)+'СЕТ СН'!$F$14+СВЦЭМ!$D$10+'СЕТ СН'!$F$6-'СЕТ СН'!$F$26</f>
        <v>934.25014773999999</v>
      </c>
    </row>
    <row r="65" spans="1:25" ht="15.75" x14ac:dyDescent="0.2">
      <c r="A65" s="35">
        <f t="shared" si="1"/>
        <v>43542</v>
      </c>
      <c r="B65" s="36">
        <f>SUMIFS(СВЦЭМ!$D$33:$D$776,СВЦЭМ!$A$33:$A$776,$A65,СВЦЭМ!$B$33:$B$776,B$47)+'СЕТ СН'!$F$14+СВЦЭМ!$D$10+'СЕТ СН'!$F$6-'СЕТ СН'!$F$26</f>
        <v>994.38450644</v>
      </c>
      <c r="C65" s="36">
        <f>SUMIFS(СВЦЭМ!$D$33:$D$776,СВЦЭМ!$A$33:$A$776,$A65,СВЦЭМ!$B$33:$B$776,C$47)+'СЕТ СН'!$F$14+СВЦЭМ!$D$10+'СЕТ СН'!$F$6-'СЕТ СН'!$F$26</f>
        <v>1029.9362430200001</v>
      </c>
      <c r="D65" s="36">
        <f>SUMIFS(СВЦЭМ!$D$33:$D$776,СВЦЭМ!$A$33:$A$776,$A65,СВЦЭМ!$B$33:$B$776,D$47)+'СЕТ СН'!$F$14+СВЦЭМ!$D$10+'СЕТ СН'!$F$6-'СЕТ СН'!$F$26</f>
        <v>1031.6900510400001</v>
      </c>
      <c r="E65" s="36">
        <f>SUMIFS(СВЦЭМ!$D$33:$D$776,СВЦЭМ!$A$33:$A$776,$A65,СВЦЭМ!$B$33:$B$776,E$47)+'СЕТ СН'!$F$14+СВЦЭМ!$D$10+'СЕТ СН'!$F$6-'СЕТ СН'!$F$26</f>
        <v>1042.6124289300001</v>
      </c>
      <c r="F65" s="36">
        <f>SUMIFS(СВЦЭМ!$D$33:$D$776,СВЦЭМ!$A$33:$A$776,$A65,СВЦЭМ!$B$33:$B$776,F$47)+'СЕТ СН'!$F$14+СВЦЭМ!$D$10+'СЕТ СН'!$F$6-'СЕТ СН'!$F$26</f>
        <v>1046.04858975</v>
      </c>
      <c r="G65" s="36">
        <f>SUMIFS(СВЦЭМ!$D$33:$D$776,СВЦЭМ!$A$33:$A$776,$A65,СВЦЭМ!$B$33:$B$776,G$47)+'СЕТ СН'!$F$14+СВЦЭМ!$D$10+'СЕТ СН'!$F$6-'СЕТ СН'!$F$26</f>
        <v>1028.4840736200001</v>
      </c>
      <c r="H65" s="36">
        <f>SUMIFS(СВЦЭМ!$D$33:$D$776,СВЦЭМ!$A$33:$A$776,$A65,СВЦЭМ!$B$33:$B$776,H$47)+'СЕТ СН'!$F$14+СВЦЭМ!$D$10+'СЕТ СН'!$F$6-'СЕТ СН'!$F$26</f>
        <v>986.48491568999998</v>
      </c>
      <c r="I65" s="36">
        <f>SUMIFS(СВЦЭМ!$D$33:$D$776,СВЦЭМ!$A$33:$A$776,$A65,СВЦЭМ!$B$33:$B$776,I$47)+'СЕТ СН'!$F$14+СВЦЭМ!$D$10+'СЕТ СН'!$F$6-'СЕТ СН'!$F$26</f>
        <v>921.13802093999993</v>
      </c>
      <c r="J65" s="36">
        <f>SUMIFS(СВЦЭМ!$D$33:$D$776,СВЦЭМ!$A$33:$A$776,$A65,СВЦЭМ!$B$33:$B$776,J$47)+'СЕТ СН'!$F$14+СВЦЭМ!$D$10+'СЕТ СН'!$F$6-'СЕТ СН'!$F$26</f>
        <v>892.0551013999999</v>
      </c>
      <c r="K65" s="36">
        <f>SUMIFS(СВЦЭМ!$D$33:$D$776,СВЦЭМ!$A$33:$A$776,$A65,СВЦЭМ!$B$33:$B$776,K$47)+'СЕТ СН'!$F$14+СВЦЭМ!$D$10+'СЕТ СН'!$F$6-'СЕТ СН'!$F$26</f>
        <v>870.17305278999993</v>
      </c>
      <c r="L65" s="36">
        <f>SUMIFS(СВЦЭМ!$D$33:$D$776,СВЦЭМ!$A$33:$A$776,$A65,СВЦЭМ!$B$33:$B$776,L$47)+'СЕТ СН'!$F$14+СВЦЭМ!$D$10+'СЕТ СН'!$F$6-'СЕТ СН'!$F$26</f>
        <v>869.95131906999995</v>
      </c>
      <c r="M65" s="36">
        <f>SUMIFS(СВЦЭМ!$D$33:$D$776,СВЦЭМ!$A$33:$A$776,$A65,СВЦЭМ!$B$33:$B$776,M$47)+'СЕТ СН'!$F$14+СВЦЭМ!$D$10+'СЕТ СН'!$F$6-'СЕТ СН'!$F$26</f>
        <v>901.6905473999999</v>
      </c>
      <c r="N65" s="36">
        <f>SUMIFS(СВЦЭМ!$D$33:$D$776,СВЦЭМ!$A$33:$A$776,$A65,СВЦЭМ!$B$33:$B$776,N$47)+'СЕТ СН'!$F$14+СВЦЭМ!$D$10+'СЕТ СН'!$F$6-'СЕТ СН'!$F$26</f>
        <v>951.05368507999992</v>
      </c>
      <c r="O65" s="36">
        <f>SUMIFS(СВЦЭМ!$D$33:$D$776,СВЦЭМ!$A$33:$A$776,$A65,СВЦЭМ!$B$33:$B$776,O$47)+'СЕТ СН'!$F$14+СВЦЭМ!$D$10+'СЕТ СН'!$F$6-'СЕТ СН'!$F$26</f>
        <v>972.74122638999995</v>
      </c>
      <c r="P65" s="36">
        <f>SUMIFS(СВЦЭМ!$D$33:$D$776,СВЦЭМ!$A$33:$A$776,$A65,СВЦЭМ!$B$33:$B$776,P$47)+'СЕТ СН'!$F$14+СВЦЭМ!$D$10+'СЕТ СН'!$F$6-'СЕТ СН'!$F$26</f>
        <v>985.88210858999992</v>
      </c>
      <c r="Q65" s="36">
        <f>SUMIFS(СВЦЭМ!$D$33:$D$776,СВЦЭМ!$A$33:$A$776,$A65,СВЦЭМ!$B$33:$B$776,Q$47)+'СЕТ СН'!$F$14+СВЦЭМ!$D$10+'СЕТ СН'!$F$6-'СЕТ СН'!$F$26</f>
        <v>983.13251625999999</v>
      </c>
      <c r="R65" s="36">
        <f>SUMIFS(СВЦЭМ!$D$33:$D$776,СВЦЭМ!$A$33:$A$776,$A65,СВЦЭМ!$B$33:$B$776,R$47)+'СЕТ СН'!$F$14+СВЦЭМ!$D$10+'СЕТ СН'!$F$6-'СЕТ СН'!$F$26</f>
        <v>949.30845059000001</v>
      </c>
      <c r="S65" s="36">
        <f>SUMIFS(СВЦЭМ!$D$33:$D$776,СВЦЭМ!$A$33:$A$776,$A65,СВЦЭМ!$B$33:$B$776,S$47)+'СЕТ СН'!$F$14+СВЦЭМ!$D$10+'СЕТ СН'!$F$6-'СЕТ СН'!$F$26</f>
        <v>910.97450014999993</v>
      </c>
      <c r="T65" s="36">
        <f>SUMIFS(СВЦЭМ!$D$33:$D$776,СВЦЭМ!$A$33:$A$776,$A65,СВЦЭМ!$B$33:$B$776,T$47)+'СЕТ СН'!$F$14+СВЦЭМ!$D$10+'СЕТ СН'!$F$6-'СЕТ СН'!$F$26</f>
        <v>873.95004881</v>
      </c>
      <c r="U65" s="36">
        <f>SUMIFS(СВЦЭМ!$D$33:$D$776,СВЦЭМ!$A$33:$A$776,$A65,СВЦЭМ!$B$33:$B$776,U$47)+'СЕТ СН'!$F$14+СВЦЭМ!$D$10+'СЕТ СН'!$F$6-'СЕТ СН'!$F$26</f>
        <v>860.82964389999995</v>
      </c>
      <c r="V65" s="36">
        <f>SUMIFS(СВЦЭМ!$D$33:$D$776,СВЦЭМ!$A$33:$A$776,$A65,СВЦЭМ!$B$33:$B$776,V$47)+'СЕТ СН'!$F$14+СВЦЭМ!$D$10+'СЕТ СН'!$F$6-'СЕТ СН'!$F$26</f>
        <v>862.12880913999993</v>
      </c>
      <c r="W65" s="36">
        <f>SUMIFS(СВЦЭМ!$D$33:$D$776,СВЦЭМ!$A$33:$A$776,$A65,СВЦЭМ!$B$33:$B$776,W$47)+'СЕТ СН'!$F$14+СВЦЭМ!$D$10+'СЕТ СН'!$F$6-'СЕТ СН'!$F$26</f>
        <v>872.02925675999995</v>
      </c>
      <c r="X65" s="36">
        <f>SUMIFS(СВЦЭМ!$D$33:$D$776,СВЦЭМ!$A$33:$A$776,$A65,СВЦЭМ!$B$33:$B$776,X$47)+'СЕТ СН'!$F$14+СВЦЭМ!$D$10+'СЕТ СН'!$F$6-'СЕТ СН'!$F$26</f>
        <v>918.52917144999992</v>
      </c>
      <c r="Y65" s="36">
        <f>SUMIFS(СВЦЭМ!$D$33:$D$776,СВЦЭМ!$A$33:$A$776,$A65,СВЦЭМ!$B$33:$B$776,Y$47)+'СЕТ СН'!$F$14+СВЦЭМ!$D$10+'СЕТ СН'!$F$6-'СЕТ СН'!$F$26</f>
        <v>984.05322840999997</v>
      </c>
    </row>
    <row r="66" spans="1:25" ht="15.75" x14ac:dyDescent="0.2">
      <c r="A66" s="35">
        <f t="shared" si="1"/>
        <v>43543</v>
      </c>
      <c r="B66" s="36">
        <f>SUMIFS(СВЦЭМ!$D$33:$D$776,СВЦЭМ!$A$33:$A$776,$A66,СВЦЭМ!$B$33:$B$776,B$47)+'СЕТ СН'!$F$14+СВЦЭМ!$D$10+'СЕТ СН'!$F$6-'СЕТ СН'!$F$26</f>
        <v>979.49978809999993</v>
      </c>
      <c r="C66" s="36">
        <f>SUMIFS(СВЦЭМ!$D$33:$D$776,СВЦЭМ!$A$33:$A$776,$A66,СВЦЭМ!$B$33:$B$776,C$47)+'СЕТ СН'!$F$14+СВЦЭМ!$D$10+'СЕТ СН'!$F$6-'СЕТ СН'!$F$26</f>
        <v>1008.2995480699999</v>
      </c>
      <c r="D66" s="36">
        <f>SUMIFS(СВЦЭМ!$D$33:$D$776,СВЦЭМ!$A$33:$A$776,$A66,СВЦЭМ!$B$33:$B$776,D$47)+'СЕТ СН'!$F$14+СВЦЭМ!$D$10+'СЕТ СН'!$F$6-'СЕТ СН'!$F$26</f>
        <v>1035.4697745999999</v>
      </c>
      <c r="E66" s="36">
        <f>SUMIFS(СВЦЭМ!$D$33:$D$776,СВЦЭМ!$A$33:$A$776,$A66,СВЦЭМ!$B$33:$B$776,E$47)+'СЕТ СН'!$F$14+СВЦЭМ!$D$10+'СЕТ СН'!$F$6-'СЕТ СН'!$F$26</f>
        <v>1044.53204469</v>
      </c>
      <c r="F66" s="36">
        <f>SUMIFS(СВЦЭМ!$D$33:$D$776,СВЦЭМ!$A$33:$A$776,$A66,СВЦЭМ!$B$33:$B$776,F$47)+'СЕТ СН'!$F$14+СВЦЭМ!$D$10+'СЕТ СН'!$F$6-'СЕТ СН'!$F$26</f>
        <v>1057.4757824000001</v>
      </c>
      <c r="G66" s="36">
        <f>SUMIFS(СВЦЭМ!$D$33:$D$776,СВЦЭМ!$A$33:$A$776,$A66,СВЦЭМ!$B$33:$B$776,G$47)+'СЕТ СН'!$F$14+СВЦЭМ!$D$10+'СЕТ СН'!$F$6-'СЕТ СН'!$F$26</f>
        <v>1038.6884485200001</v>
      </c>
      <c r="H66" s="36">
        <f>SUMIFS(СВЦЭМ!$D$33:$D$776,СВЦЭМ!$A$33:$A$776,$A66,СВЦЭМ!$B$33:$B$776,H$47)+'СЕТ СН'!$F$14+СВЦЭМ!$D$10+'СЕТ СН'!$F$6-'СЕТ СН'!$F$26</f>
        <v>972.84192909000001</v>
      </c>
      <c r="I66" s="36">
        <f>SUMIFS(СВЦЭМ!$D$33:$D$776,СВЦЭМ!$A$33:$A$776,$A66,СВЦЭМ!$B$33:$B$776,I$47)+'СЕТ СН'!$F$14+СВЦЭМ!$D$10+'СЕТ СН'!$F$6-'СЕТ СН'!$F$26</f>
        <v>901.19780530999992</v>
      </c>
      <c r="J66" s="36">
        <f>SUMIFS(СВЦЭМ!$D$33:$D$776,СВЦЭМ!$A$33:$A$776,$A66,СВЦЭМ!$B$33:$B$776,J$47)+'СЕТ СН'!$F$14+СВЦЭМ!$D$10+'СЕТ СН'!$F$6-'СЕТ СН'!$F$26</f>
        <v>862.29993931999991</v>
      </c>
      <c r="K66" s="36">
        <f>SUMIFS(СВЦЭМ!$D$33:$D$776,СВЦЭМ!$A$33:$A$776,$A66,СВЦЭМ!$B$33:$B$776,K$47)+'СЕТ СН'!$F$14+СВЦЭМ!$D$10+'СЕТ СН'!$F$6-'СЕТ СН'!$F$26</f>
        <v>835.11652148999997</v>
      </c>
      <c r="L66" s="36">
        <f>SUMIFS(СВЦЭМ!$D$33:$D$776,СВЦЭМ!$A$33:$A$776,$A66,СВЦЭМ!$B$33:$B$776,L$47)+'СЕТ СН'!$F$14+СВЦЭМ!$D$10+'СЕТ СН'!$F$6-'СЕТ СН'!$F$26</f>
        <v>838.26515891999998</v>
      </c>
      <c r="M66" s="36">
        <f>SUMIFS(СВЦЭМ!$D$33:$D$776,СВЦЭМ!$A$33:$A$776,$A66,СВЦЭМ!$B$33:$B$776,M$47)+'СЕТ СН'!$F$14+СВЦЭМ!$D$10+'СЕТ СН'!$F$6-'СЕТ СН'!$F$26</f>
        <v>865.90113257999997</v>
      </c>
      <c r="N66" s="36">
        <f>SUMIFS(СВЦЭМ!$D$33:$D$776,СВЦЭМ!$A$33:$A$776,$A66,СВЦЭМ!$B$33:$B$776,N$47)+'СЕТ СН'!$F$14+СВЦЭМ!$D$10+'СЕТ СН'!$F$6-'СЕТ СН'!$F$26</f>
        <v>937.20994109999992</v>
      </c>
      <c r="O66" s="36">
        <f>SUMIFS(СВЦЭМ!$D$33:$D$776,СВЦЭМ!$A$33:$A$776,$A66,СВЦЭМ!$B$33:$B$776,O$47)+'СЕТ СН'!$F$14+СВЦЭМ!$D$10+'СЕТ СН'!$F$6-'СЕТ СН'!$F$26</f>
        <v>974.99408685999992</v>
      </c>
      <c r="P66" s="36">
        <f>SUMIFS(СВЦЭМ!$D$33:$D$776,СВЦЭМ!$A$33:$A$776,$A66,СВЦЭМ!$B$33:$B$776,P$47)+'СЕТ СН'!$F$14+СВЦЭМ!$D$10+'СЕТ СН'!$F$6-'СЕТ СН'!$F$26</f>
        <v>988.88620844999991</v>
      </c>
      <c r="Q66" s="36">
        <f>SUMIFS(СВЦЭМ!$D$33:$D$776,СВЦЭМ!$A$33:$A$776,$A66,СВЦЭМ!$B$33:$B$776,Q$47)+'СЕТ СН'!$F$14+СВЦЭМ!$D$10+'СЕТ СН'!$F$6-'СЕТ СН'!$F$26</f>
        <v>996.46028251999996</v>
      </c>
      <c r="R66" s="36">
        <f>SUMIFS(СВЦЭМ!$D$33:$D$776,СВЦЭМ!$A$33:$A$776,$A66,СВЦЭМ!$B$33:$B$776,R$47)+'СЕТ СН'!$F$14+СВЦЭМ!$D$10+'СЕТ СН'!$F$6-'СЕТ СН'!$F$26</f>
        <v>961.98567147999995</v>
      </c>
      <c r="S66" s="36">
        <f>SUMIFS(СВЦЭМ!$D$33:$D$776,СВЦЭМ!$A$33:$A$776,$A66,СВЦЭМ!$B$33:$B$776,S$47)+'СЕТ СН'!$F$14+СВЦЭМ!$D$10+'СЕТ СН'!$F$6-'СЕТ СН'!$F$26</f>
        <v>914.98075491999998</v>
      </c>
      <c r="T66" s="36">
        <f>SUMIFS(СВЦЭМ!$D$33:$D$776,СВЦЭМ!$A$33:$A$776,$A66,СВЦЭМ!$B$33:$B$776,T$47)+'СЕТ СН'!$F$14+СВЦЭМ!$D$10+'СЕТ СН'!$F$6-'СЕТ СН'!$F$26</f>
        <v>890.85881635999999</v>
      </c>
      <c r="U66" s="36">
        <f>SUMIFS(СВЦЭМ!$D$33:$D$776,СВЦЭМ!$A$33:$A$776,$A66,СВЦЭМ!$B$33:$B$776,U$47)+'СЕТ СН'!$F$14+СВЦЭМ!$D$10+'СЕТ СН'!$F$6-'СЕТ СН'!$F$26</f>
        <v>858.65641457999993</v>
      </c>
      <c r="V66" s="36">
        <f>SUMIFS(СВЦЭМ!$D$33:$D$776,СВЦЭМ!$A$33:$A$776,$A66,СВЦЭМ!$B$33:$B$776,V$47)+'СЕТ СН'!$F$14+СВЦЭМ!$D$10+'СЕТ СН'!$F$6-'СЕТ СН'!$F$26</f>
        <v>848.14863914</v>
      </c>
      <c r="W66" s="36">
        <f>SUMIFS(СВЦЭМ!$D$33:$D$776,СВЦЭМ!$A$33:$A$776,$A66,СВЦЭМ!$B$33:$B$776,W$47)+'СЕТ СН'!$F$14+СВЦЭМ!$D$10+'СЕТ СН'!$F$6-'СЕТ СН'!$F$26</f>
        <v>862.99911576</v>
      </c>
      <c r="X66" s="36">
        <f>SUMIFS(СВЦЭМ!$D$33:$D$776,СВЦЭМ!$A$33:$A$776,$A66,СВЦЭМ!$B$33:$B$776,X$47)+'СЕТ СН'!$F$14+СВЦЭМ!$D$10+'СЕТ СН'!$F$6-'СЕТ СН'!$F$26</f>
        <v>930.10201761999997</v>
      </c>
      <c r="Y66" s="36">
        <f>SUMIFS(СВЦЭМ!$D$33:$D$776,СВЦЭМ!$A$33:$A$776,$A66,СВЦЭМ!$B$33:$B$776,Y$47)+'СЕТ СН'!$F$14+СВЦЭМ!$D$10+'СЕТ СН'!$F$6-'СЕТ СН'!$F$26</f>
        <v>989.48440306999998</v>
      </c>
    </row>
    <row r="67" spans="1:25" ht="15.75" x14ac:dyDescent="0.2">
      <c r="A67" s="35">
        <f t="shared" si="1"/>
        <v>43544</v>
      </c>
      <c r="B67" s="36">
        <f>SUMIFS(СВЦЭМ!$D$33:$D$776,СВЦЭМ!$A$33:$A$776,$A67,СВЦЭМ!$B$33:$B$776,B$47)+'СЕТ СН'!$F$14+СВЦЭМ!$D$10+'СЕТ СН'!$F$6-'СЕТ СН'!$F$26</f>
        <v>1002.9552889099999</v>
      </c>
      <c r="C67" s="36">
        <f>SUMIFS(СВЦЭМ!$D$33:$D$776,СВЦЭМ!$A$33:$A$776,$A67,СВЦЭМ!$B$33:$B$776,C$47)+'СЕТ СН'!$F$14+СВЦЭМ!$D$10+'СЕТ СН'!$F$6-'СЕТ СН'!$F$26</f>
        <v>1035.0015677199999</v>
      </c>
      <c r="D67" s="36">
        <f>SUMIFS(СВЦЭМ!$D$33:$D$776,СВЦЭМ!$A$33:$A$776,$A67,СВЦЭМ!$B$33:$B$776,D$47)+'СЕТ СН'!$F$14+СВЦЭМ!$D$10+'СЕТ СН'!$F$6-'СЕТ СН'!$F$26</f>
        <v>1020.0415925599999</v>
      </c>
      <c r="E67" s="36">
        <f>SUMIFS(СВЦЭМ!$D$33:$D$776,СВЦЭМ!$A$33:$A$776,$A67,СВЦЭМ!$B$33:$B$776,E$47)+'СЕТ СН'!$F$14+СВЦЭМ!$D$10+'СЕТ СН'!$F$6-'СЕТ СН'!$F$26</f>
        <v>1022.09303013</v>
      </c>
      <c r="F67" s="36">
        <f>SUMIFS(СВЦЭМ!$D$33:$D$776,СВЦЭМ!$A$33:$A$776,$A67,СВЦЭМ!$B$33:$B$776,F$47)+'СЕТ СН'!$F$14+СВЦЭМ!$D$10+'СЕТ СН'!$F$6-'СЕТ СН'!$F$26</f>
        <v>1025.37071698</v>
      </c>
      <c r="G67" s="36">
        <f>SUMIFS(СВЦЭМ!$D$33:$D$776,СВЦЭМ!$A$33:$A$776,$A67,СВЦЭМ!$B$33:$B$776,G$47)+'СЕТ СН'!$F$14+СВЦЭМ!$D$10+'СЕТ СН'!$F$6-'СЕТ СН'!$F$26</f>
        <v>1011.7488108599999</v>
      </c>
      <c r="H67" s="36">
        <f>SUMIFS(СВЦЭМ!$D$33:$D$776,СВЦЭМ!$A$33:$A$776,$A67,СВЦЭМ!$B$33:$B$776,H$47)+'СЕТ СН'!$F$14+СВЦЭМ!$D$10+'СЕТ СН'!$F$6-'СЕТ СН'!$F$26</f>
        <v>968.23525428999994</v>
      </c>
      <c r="I67" s="36">
        <f>SUMIFS(СВЦЭМ!$D$33:$D$776,СВЦЭМ!$A$33:$A$776,$A67,СВЦЭМ!$B$33:$B$776,I$47)+'СЕТ СН'!$F$14+СВЦЭМ!$D$10+'СЕТ СН'!$F$6-'СЕТ СН'!$F$26</f>
        <v>940.89179030999992</v>
      </c>
      <c r="J67" s="36">
        <f>SUMIFS(СВЦЭМ!$D$33:$D$776,СВЦЭМ!$A$33:$A$776,$A67,СВЦЭМ!$B$33:$B$776,J$47)+'СЕТ СН'!$F$14+СВЦЭМ!$D$10+'СЕТ СН'!$F$6-'СЕТ СН'!$F$26</f>
        <v>889.10445990999995</v>
      </c>
      <c r="K67" s="36">
        <f>SUMIFS(СВЦЭМ!$D$33:$D$776,СВЦЭМ!$A$33:$A$776,$A67,СВЦЭМ!$B$33:$B$776,K$47)+'СЕТ СН'!$F$14+СВЦЭМ!$D$10+'СЕТ СН'!$F$6-'СЕТ СН'!$F$26</f>
        <v>864.43669143</v>
      </c>
      <c r="L67" s="36">
        <f>SUMIFS(СВЦЭМ!$D$33:$D$776,СВЦЭМ!$A$33:$A$776,$A67,СВЦЭМ!$B$33:$B$776,L$47)+'СЕТ СН'!$F$14+СВЦЭМ!$D$10+'СЕТ СН'!$F$6-'СЕТ СН'!$F$26</f>
        <v>861.40028752000001</v>
      </c>
      <c r="M67" s="36">
        <f>SUMIFS(СВЦЭМ!$D$33:$D$776,СВЦЭМ!$A$33:$A$776,$A67,СВЦЭМ!$B$33:$B$776,M$47)+'СЕТ СН'!$F$14+СВЦЭМ!$D$10+'СЕТ СН'!$F$6-'СЕТ СН'!$F$26</f>
        <v>885.21580046999998</v>
      </c>
      <c r="N67" s="36">
        <f>SUMIFS(СВЦЭМ!$D$33:$D$776,СВЦЭМ!$A$33:$A$776,$A67,СВЦЭМ!$B$33:$B$776,N$47)+'СЕТ СН'!$F$14+СВЦЭМ!$D$10+'СЕТ СН'!$F$6-'СЕТ СН'!$F$26</f>
        <v>920.31018760999996</v>
      </c>
      <c r="O67" s="36">
        <f>SUMIFS(СВЦЭМ!$D$33:$D$776,СВЦЭМ!$A$33:$A$776,$A67,СВЦЭМ!$B$33:$B$776,O$47)+'СЕТ СН'!$F$14+СВЦЭМ!$D$10+'СЕТ СН'!$F$6-'СЕТ СН'!$F$26</f>
        <v>932.10420580999994</v>
      </c>
      <c r="P67" s="36">
        <f>SUMIFS(СВЦЭМ!$D$33:$D$776,СВЦЭМ!$A$33:$A$776,$A67,СВЦЭМ!$B$33:$B$776,P$47)+'СЕТ СН'!$F$14+СВЦЭМ!$D$10+'СЕТ СН'!$F$6-'СЕТ СН'!$F$26</f>
        <v>946.49408431999996</v>
      </c>
      <c r="Q67" s="36">
        <f>SUMIFS(СВЦЭМ!$D$33:$D$776,СВЦЭМ!$A$33:$A$776,$A67,СВЦЭМ!$B$33:$B$776,Q$47)+'СЕТ СН'!$F$14+СВЦЭМ!$D$10+'СЕТ СН'!$F$6-'СЕТ СН'!$F$26</f>
        <v>940.58186281999997</v>
      </c>
      <c r="R67" s="36">
        <f>SUMIFS(СВЦЭМ!$D$33:$D$776,СВЦЭМ!$A$33:$A$776,$A67,СВЦЭМ!$B$33:$B$776,R$47)+'СЕТ СН'!$F$14+СВЦЭМ!$D$10+'СЕТ СН'!$F$6-'СЕТ СН'!$F$26</f>
        <v>912.94215438999993</v>
      </c>
      <c r="S67" s="36">
        <f>SUMIFS(СВЦЭМ!$D$33:$D$776,СВЦЭМ!$A$33:$A$776,$A67,СВЦЭМ!$B$33:$B$776,S$47)+'СЕТ СН'!$F$14+СВЦЭМ!$D$10+'СЕТ СН'!$F$6-'СЕТ СН'!$F$26</f>
        <v>869.85095333999993</v>
      </c>
      <c r="T67" s="36">
        <f>SUMIFS(СВЦЭМ!$D$33:$D$776,СВЦЭМ!$A$33:$A$776,$A67,СВЦЭМ!$B$33:$B$776,T$47)+'СЕТ СН'!$F$14+СВЦЭМ!$D$10+'СЕТ СН'!$F$6-'СЕТ СН'!$F$26</f>
        <v>856.98040062999996</v>
      </c>
      <c r="U67" s="36">
        <f>SUMIFS(СВЦЭМ!$D$33:$D$776,СВЦЭМ!$A$33:$A$776,$A67,СВЦЭМ!$B$33:$B$776,U$47)+'СЕТ СН'!$F$14+СВЦЭМ!$D$10+'СЕТ СН'!$F$6-'СЕТ СН'!$F$26</f>
        <v>827.64374727999996</v>
      </c>
      <c r="V67" s="36">
        <f>SUMIFS(СВЦЭМ!$D$33:$D$776,СВЦЭМ!$A$33:$A$776,$A67,СВЦЭМ!$B$33:$B$776,V$47)+'СЕТ СН'!$F$14+СВЦЭМ!$D$10+'СЕТ СН'!$F$6-'СЕТ СН'!$F$26</f>
        <v>818.73073136999994</v>
      </c>
      <c r="W67" s="36">
        <f>SUMIFS(СВЦЭМ!$D$33:$D$776,СВЦЭМ!$A$33:$A$776,$A67,СВЦЭМ!$B$33:$B$776,W$47)+'СЕТ СН'!$F$14+СВЦЭМ!$D$10+'СЕТ СН'!$F$6-'СЕТ СН'!$F$26</f>
        <v>815.38906766999992</v>
      </c>
      <c r="X67" s="36">
        <f>SUMIFS(СВЦЭМ!$D$33:$D$776,СВЦЭМ!$A$33:$A$776,$A67,СВЦЭМ!$B$33:$B$776,X$47)+'СЕТ СН'!$F$14+СВЦЭМ!$D$10+'СЕТ СН'!$F$6-'СЕТ СН'!$F$26</f>
        <v>852.72582884999997</v>
      </c>
      <c r="Y67" s="36">
        <f>SUMIFS(СВЦЭМ!$D$33:$D$776,СВЦЭМ!$A$33:$A$776,$A67,СВЦЭМ!$B$33:$B$776,Y$47)+'СЕТ СН'!$F$14+СВЦЭМ!$D$10+'СЕТ СН'!$F$6-'СЕТ СН'!$F$26</f>
        <v>907.5919806899999</v>
      </c>
    </row>
    <row r="68" spans="1:25" ht="15.75" x14ac:dyDescent="0.2">
      <c r="A68" s="35">
        <f t="shared" si="1"/>
        <v>43545</v>
      </c>
      <c r="B68" s="36">
        <f>SUMIFS(СВЦЭМ!$D$33:$D$776,СВЦЭМ!$A$33:$A$776,$A68,СВЦЭМ!$B$33:$B$776,B$47)+'СЕТ СН'!$F$14+СВЦЭМ!$D$10+'СЕТ СН'!$F$6-'СЕТ СН'!$F$26</f>
        <v>957.93945884999994</v>
      </c>
      <c r="C68" s="36">
        <f>SUMIFS(СВЦЭМ!$D$33:$D$776,СВЦЭМ!$A$33:$A$776,$A68,СВЦЭМ!$B$33:$B$776,C$47)+'СЕТ СН'!$F$14+СВЦЭМ!$D$10+'СЕТ СН'!$F$6-'СЕТ СН'!$F$26</f>
        <v>999.58316189999994</v>
      </c>
      <c r="D68" s="36">
        <f>SUMIFS(СВЦЭМ!$D$33:$D$776,СВЦЭМ!$A$33:$A$776,$A68,СВЦЭМ!$B$33:$B$776,D$47)+'СЕТ СН'!$F$14+СВЦЭМ!$D$10+'СЕТ СН'!$F$6-'СЕТ СН'!$F$26</f>
        <v>1023.3026813299999</v>
      </c>
      <c r="E68" s="36">
        <f>SUMIFS(СВЦЭМ!$D$33:$D$776,СВЦЭМ!$A$33:$A$776,$A68,СВЦЭМ!$B$33:$B$776,E$47)+'СЕТ СН'!$F$14+СВЦЭМ!$D$10+'СЕТ СН'!$F$6-'СЕТ СН'!$F$26</f>
        <v>1032.1610209299999</v>
      </c>
      <c r="F68" s="36">
        <f>SUMIFS(СВЦЭМ!$D$33:$D$776,СВЦЭМ!$A$33:$A$776,$A68,СВЦЭМ!$B$33:$B$776,F$47)+'СЕТ СН'!$F$14+СВЦЭМ!$D$10+'СЕТ СН'!$F$6-'СЕТ СН'!$F$26</f>
        <v>1043.32817733</v>
      </c>
      <c r="G68" s="36">
        <f>SUMIFS(СВЦЭМ!$D$33:$D$776,СВЦЭМ!$A$33:$A$776,$A68,СВЦЭМ!$B$33:$B$776,G$47)+'СЕТ СН'!$F$14+СВЦЭМ!$D$10+'СЕТ СН'!$F$6-'СЕТ СН'!$F$26</f>
        <v>1009.46355708</v>
      </c>
      <c r="H68" s="36">
        <f>SUMIFS(СВЦЭМ!$D$33:$D$776,СВЦЭМ!$A$33:$A$776,$A68,СВЦЭМ!$B$33:$B$776,H$47)+'СЕТ СН'!$F$14+СВЦЭМ!$D$10+'СЕТ СН'!$F$6-'СЕТ СН'!$F$26</f>
        <v>953.40400422999994</v>
      </c>
      <c r="I68" s="36">
        <f>SUMIFS(СВЦЭМ!$D$33:$D$776,СВЦЭМ!$A$33:$A$776,$A68,СВЦЭМ!$B$33:$B$776,I$47)+'СЕТ СН'!$F$14+СВЦЭМ!$D$10+'СЕТ СН'!$F$6-'СЕТ СН'!$F$26</f>
        <v>893.66684714999997</v>
      </c>
      <c r="J68" s="36">
        <f>SUMIFS(СВЦЭМ!$D$33:$D$776,СВЦЭМ!$A$33:$A$776,$A68,СВЦЭМ!$B$33:$B$776,J$47)+'СЕТ СН'!$F$14+СВЦЭМ!$D$10+'СЕТ СН'!$F$6-'СЕТ СН'!$F$26</f>
        <v>846.38975213999993</v>
      </c>
      <c r="K68" s="36">
        <f>SUMIFS(СВЦЭМ!$D$33:$D$776,СВЦЭМ!$A$33:$A$776,$A68,СВЦЭМ!$B$33:$B$776,K$47)+'СЕТ СН'!$F$14+СВЦЭМ!$D$10+'СЕТ СН'!$F$6-'СЕТ СН'!$F$26</f>
        <v>838.49155306</v>
      </c>
      <c r="L68" s="36">
        <f>SUMIFS(СВЦЭМ!$D$33:$D$776,СВЦЭМ!$A$33:$A$776,$A68,СВЦЭМ!$B$33:$B$776,L$47)+'СЕТ СН'!$F$14+СВЦЭМ!$D$10+'СЕТ СН'!$F$6-'СЕТ СН'!$F$26</f>
        <v>863.79804426999999</v>
      </c>
      <c r="M68" s="36">
        <f>SUMIFS(СВЦЭМ!$D$33:$D$776,СВЦЭМ!$A$33:$A$776,$A68,СВЦЭМ!$B$33:$B$776,M$47)+'СЕТ СН'!$F$14+СВЦЭМ!$D$10+'СЕТ СН'!$F$6-'СЕТ СН'!$F$26</f>
        <v>909.08891004999998</v>
      </c>
      <c r="N68" s="36">
        <f>SUMIFS(СВЦЭМ!$D$33:$D$776,СВЦЭМ!$A$33:$A$776,$A68,СВЦЭМ!$B$33:$B$776,N$47)+'СЕТ СН'!$F$14+СВЦЭМ!$D$10+'СЕТ СН'!$F$6-'СЕТ СН'!$F$26</f>
        <v>952.10214483999994</v>
      </c>
      <c r="O68" s="36">
        <f>SUMIFS(СВЦЭМ!$D$33:$D$776,СВЦЭМ!$A$33:$A$776,$A68,СВЦЭМ!$B$33:$B$776,O$47)+'СЕТ СН'!$F$14+СВЦЭМ!$D$10+'СЕТ СН'!$F$6-'СЕТ СН'!$F$26</f>
        <v>972.87920037999993</v>
      </c>
      <c r="P68" s="36">
        <f>SUMIFS(СВЦЭМ!$D$33:$D$776,СВЦЭМ!$A$33:$A$776,$A68,СВЦЭМ!$B$33:$B$776,P$47)+'СЕТ СН'!$F$14+СВЦЭМ!$D$10+'СЕТ СН'!$F$6-'СЕТ СН'!$F$26</f>
        <v>984.25547329999995</v>
      </c>
      <c r="Q68" s="36">
        <f>SUMIFS(СВЦЭМ!$D$33:$D$776,СВЦЭМ!$A$33:$A$776,$A68,СВЦЭМ!$B$33:$B$776,Q$47)+'СЕТ СН'!$F$14+СВЦЭМ!$D$10+'СЕТ СН'!$F$6-'СЕТ СН'!$F$26</f>
        <v>979.24316779999992</v>
      </c>
      <c r="R68" s="36">
        <f>SUMIFS(СВЦЭМ!$D$33:$D$776,СВЦЭМ!$A$33:$A$776,$A68,СВЦЭМ!$B$33:$B$776,R$47)+'СЕТ СН'!$F$14+СВЦЭМ!$D$10+'СЕТ СН'!$F$6-'СЕТ СН'!$F$26</f>
        <v>951.46661795</v>
      </c>
      <c r="S68" s="36">
        <f>SUMIFS(СВЦЭМ!$D$33:$D$776,СВЦЭМ!$A$33:$A$776,$A68,СВЦЭМ!$B$33:$B$776,S$47)+'СЕТ СН'!$F$14+СВЦЭМ!$D$10+'СЕТ СН'!$F$6-'СЕТ СН'!$F$26</f>
        <v>903.09393969999996</v>
      </c>
      <c r="T68" s="36">
        <f>SUMIFS(СВЦЭМ!$D$33:$D$776,СВЦЭМ!$A$33:$A$776,$A68,СВЦЭМ!$B$33:$B$776,T$47)+'СЕТ СН'!$F$14+СВЦЭМ!$D$10+'СЕТ СН'!$F$6-'СЕТ СН'!$F$26</f>
        <v>851.98108549999995</v>
      </c>
      <c r="U68" s="36">
        <f>SUMIFS(СВЦЭМ!$D$33:$D$776,СВЦЭМ!$A$33:$A$776,$A68,СВЦЭМ!$B$33:$B$776,U$47)+'СЕТ СН'!$F$14+СВЦЭМ!$D$10+'СЕТ СН'!$F$6-'СЕТ СН'!$F$26</f>
        <v>820.97523549999994</v>
      </c>
      <c r="V68" s="36">
        <f>SUMIFS(СВЦЭМ!$D$33:$D$776,СВЦЭМ!$A$33:$A$776,$A68,СВЦЭМ!$B$33:$B$776,V$47)+'СЕТ СН'!$F$14+СВЦЭМ!$D$10+'СЕТ СН'!$F$6-'СЕТ СН'!$F$26</f>
        <v>825.20819308</v>
      </c>
      <c r="W68" s="36">
        <f>SUMIFS(СВЦЭМ!$D$33:$D$776,СВЦЭМ!$A$33:$A$776,$A68,СВЦЭМ!$B$33:$B$776,W$47)+'СЕТ СН'!$F$14+СВЦЭМ!$D$10+'СЕТ СН'!$F$6-'СЕТ СН'!$F$26</f>
        <v>836.72891793999997</v>
      </c>
      <c r="X68" s="36">
        <f>SUMIFS(СВЦЭМ!$D$33:$D$776,СВЦЭМ!$A$33:$A$776,$A68,СВЦЭМ!$B$33:$B$776,X$47)+'СЕТ СН'!$F$14+СВЦЭМ!$D$10+'СЕТ СН'!$F$6-'СЕТ СН'!$F$26</f>
        <v>904.6232894499999</v>
      </c>
      <c r="Y68" s="36">
        <f>SUMIFS(СВЦЭМ!$D$33:$D$776,СВЦЭМ!$A$33:$A$776,$A68,СВЦЭМ!$B$33:$B$776,Y$47)+'СЕТ СН'!$F$14+СВЦЭМ!$D$10+'СЕТ СН'!$F$6-'СЕТ СН'!$F$26</f>
        <v>966.15848353999991</v>
      </c>
    </row>
    <row r="69" spans="1:25" ht="15.75" x14ac:dyDescent="0.2">
      <c r="A69" s="35">
        <f t="shared" si="1"/>
        <v>43546</v>
      </c>
      <c r="B69" s="36">
        <f>SUMIFS(СВЦЭМ!$D$33:$D$776,СВЦЭМ!$A$33:$A$776,$A69,СВЦЭМ!$B$33:$B$776,B$47)+'СЕТ СН'!$F$14+СВЦЭМ!$D$10+'СЕТ СН'!$F$6-'СЕТ СН'!$F$26</f>
        <v>986.10247542999991</v>
      </c>
      <c r="C69" s="36">
        <f>SUMIFS(СВЦЭМ!$D$33:$D$776,СВЦЭМ!$A$33:$A$776,$A69,СВЦЭМ!$B$33:$B$776,C$47)+'СЕТ СН'!$F$14+СВЦЭМ!$D$10+'СЕТ СН'!$F$6-'СЕТ СН'!$F$26</f>
        <v>1043.4199922299999</v>
      </c>
      <c r="D69" s="36">
        <f>SUMIFS(СВЦЭМ!$D$33:$D$776,СВЦЭМ!$A$33:$A$776,$A69,СВЦЭМ!$B$33:$B$776,D$47)+'СЕТ СН'!$F$14+СВЦЭМ!$D$10+'СЕТ СН'!$F$6-'СЕТ СН'!$F$26</f>
        <v>1039.2090061000001</v>
      </c>
      <c r="E69" s="36">
        <f>SUMIFS(СВЦЭМ!$D$33:$D$776,СВЦЭМ!$A$33:$A$776,$A69,СВЦЭМ!$B$33:$B$776,E$47)+'СЕТ СН'!$F$14+СВЦЭМ!$D$10+'СЕТ СН'!$F$6-'СЕТ СН'!$F$26</f>
        <v>1042.10756122</v>
      </c>
      <c r="F69" s="36">
        <f>SUMIFS(СВЦЭМ!$D$33:$D$776,СВЦЭМ!$A$33:$A$776,$A69,СВЦЭМ!$B$33:$B$776,F$47)+'СЕТ СН'!$F$14+СВЦЭМ!$D$10+'СЕТ СН'!$F$6-'СЕТ СН'!$F$26</f>
        <v>1048.3234550899999</v>
      </c>
      <c r="G69" s="36">
        <f>SUMIFS(СВЦЭМ!$D$33:$D$776,СВЦЭМ!$A$33:$A$776,$A69,СВЦЭМ!$B$33:$B$776,G$47)+'СЕТ СН'!$F$14+СВЦЭМ!$D$10+'СЕТ СН'!$F$6-'СЕТ СН'!$F$26</f>
        <v>1038.4828435899999</v>
      </c>
      <c r="H69" s="36">
        <f>SUMIFS(СВЦЭМ!$D$33:$D$776,СВЦЭМ!$A$33:$A$776,$A69,СВЦЭМ!$B$33:$B$776,H$47)+'СЕТ СН'!$F$14+СВЦЭМ!$D$10+'СЕТ СН'!$F$6-'СЕТ СН'!$F$26</f>
        <v>978.37727830999995</v>
      </c>
      <c r="I69" s="36">
        <f>SUMIFS(СВЦЭМ!$D$33:$D$776,СВЦЭМ!$A$33:$A$776,$A69,СВЦЭМ!$B$33:$B$776,I$47)+'СЕТ СН'!$F$14+СВЦЭМ!$D$10+'СЕТ СН'!$F$6-'СЕТ СН'!$F$26</f>
        <v>933.91730495999991</v>
      </c>
      <c r="J69" s="36">
        <f>SUMIFS(СВЦЭМ!$D$33:$D$776,СВЦЭМ!$A$33:$A$776,$A69,СВЦЭМ!$B$33:$B$776,J$47)+'СЕТ СН'!$F$14+СВЦЭМ!$D$10+'СЕТ СН'!$F$6-'СЕТ СН'!$F$26</f>
        <v>902.17594407999991</v>
      </c>
      <c r="K69" s="36">
        <f>SUMIFS(СВЦЭМ!$D$33:$D$776,СВЦЭМ!$A$33:$A$776,$A69,СВЦЭМ!$B$33:$B$776,K$47)+'СЕТ СН'!$F$14+СВЦЭМ!$D$10+'СЕТ СН'!$F$6-'СЕТ СН'!$F$26</f>
        <v>882.79163919999996</v>
      </c>
      <c r="L69" s="36">
        <f>SUMIFS(СВЦЭМ!$D$33:$D$776,СВЦЭМ!$A$33:$A$776,$A69,СВЦЭМ!$B$33:$B$776,L$47)+'СЕТ СН'!$F$14+СВЦЭМ!$D$10+'СЕТ СН'!$F$6-'СЕТ СН'!$F$26</f>
        <v>887.35433183999999</v>
      </c>
      <c r="M69" s="36">
        <f>SUMIFS(СВЦЭМ!$D$33:$D$776,СВЦЭМ!$A$33:$A$776,$A69,СВЦЭМ!$B$33:$B$776,M$47)+'СЕТ СН'!$F$14+СВЦЭМ!$D$10+'СЕТ СН'!$F$6-'СЕТ СН'!$F$26</f>
        <v>907.80807608999999</v>
      </c>
      <c r="N69" s="36">
        <f>SUMIFS(СВЦЭМ!$D$33:$D$776,СВЦЭМ!$A$33:$A$776,$A69,СВЦЭМ!$B$33:$B$776,N$47)+'СЕТ СН'!$F$14+СВЦЭМ!$D$10+'СЕТ СН'!$F$6-'СЕТ СН'!$F$26</f>
        <v>920.20427554999992</v>
      </c>
      <c r="O69" s="36">
        <f>SUMIFS(СВЦЭМ!$D$33:$D$776,СВЦЭМ!$A$33:$A$776,$A69,СВЦЭМ!$B$33:$B$776,O$47)+'СЕТ СН'!$F$14+СВЦЭМ!$D$10+'СЕТ СН'!$F$6-'СЕТ СН'!$F$26</f>
        <v>916.89644767999994</v>
      </c>
      <c r="P69" s="36">
        <f>SUMIFS(СВЦЭМ!$D$33:$D$776,СВЦЭМ!$A$33:$A$776,$A69,СВЦЭМ!$B$33:$B$776,P$47)+'СЕТ СН'!$F$14+СВЦЭМ!$D$10+'СЕТ СН'!$F$6-'СЕТ СН'!$F$26</f>
        <v>923.94895543999996</v>
      </c>
      <c r="Q69" s="36">
        <f>SUMIFS(СВЦЭМ!$D$33:$D$776,СВЦЭМ!$A$33:$A$776,$A69,СВЦЭМ!$B$33:$B$776,Q$47)+'СЕТ СН'!$F$14+СВЦЭМ!$D$10+'СЕТ СН'!$F$6-'СЕТ СН'!$F$26</f>
        <v>925.20701997999993</v>
      </c>
      <c r="R69" s="36">
        <f>SUMIFS(СВЦЭМ!$D$33:$D$776,СВЦЭМ!$A$33:$A$776,$A69,СВЦЭМ!$B$33:$B$776,R$47)+'СЕТ СН'!$F$14+СВЦЭМ!$D$10+'СЕТ СН'!$F$6-'СЕТ СН'!$F$26</f>
        <v>915.96522994999998</v>
      </c>
      <c r="S69" s="36">
        <f>SUMIFS(СВЦЭМ!$D$33:$D$776,СВЦЭМ!$A$33:$A$776,$A69,СВЦЭМ!$B$33:$B$776,S$47)+'СЕТ СН'!$F$14+СВЦЭМ!$D$10+'СЕТ СН'!$F$6-'СЕТ СН'!$F$26</f>
        <v>874.90545284999996</v>
      </c>
      <c r="T69" s="36">
        <f>SUMIFS(СВЦЭМ!$D$33:$D$776,СВЦЭМ!$A$33:$A$776,$A69,СВЦЭМ!$B$33:$B$776,T$47)+'СЕТ СН'!$F$14+СВЦЭМ!$D$10+'СЕТ СН'!$F$6-'СЕТ СН'!$F$26</f>
        <v>851.38905251999995</v>
      </c>
      <c r="U69" s="36">
        <f>SUMIFS(СВЦЭМ!$D$33:$D$776,СВЦЭМ!$A$33:$A$776,$A69,СВЦЭМ!$B$33:$B$776,U$47)+'СЕТ СН'!$F$14+СВЦЭМ!$D$10+'СЕТ СН'!$F$6-'СЕТ СН'!$F$26</f>
        <v>846.71322319000001</v>
      </c>
      <c r="V69" s="36">
        <f>SUMIFS(СВЦЭМ!$D$33:$D$776,СВЦЭМ!$A$33:$A$776,$A69,СВЦЭМ!$B$33:$B$776,V$47)+'СЕТ СН'!$F$14+СВЦЭМ!$D$10+'СЕТ СН'!$F$6-'СЕТ СН'!$F$26</f>
        <v>850.74195071999998</v>
      </c>
      <c r="W69" s="36">
        <f>SUMIFS(СВЦЭМ!$D$33:$D$776,СВЦЭМ!$A$33:$A$776,$A69,СВЦЭМ!$B$33:$B$776,W$47)+'СЕТ СН'!$F$14+СВЦЭМ!$D$10+'СЕТ СН'!$F$6-'СЕТ СН'!$F$26</f>
        <v>848.83340340999996</v>
      </c>
      <c r="X69" s="36">
        <f>SUMIFS(СВЦЭМ!$D$33:$D$776,СВЦЭМ!$A$33:$A$776,$A69,СВЦЭМ!$B$33:$B$776,X$47)+'СЕТ СН'!$F$14+СВЦЭМ!$D$10+'СЕТ СН'!$F$6-'СЕТ СН'!$F$26</f>
        <v>896.46657490999996</v>
      </c>
      <c r="Y69" s="36">
        <f>SUMIFS(СВЦЭМ!$D$33:$D$776,СВЦЭМ!$A$33:$A$776,$A69,СВЦЭМ!$B$33:$B$776,Y$47)+'СЕТ СН'!$F$14+СВЦЭМ!$D$10+'СЕТ СН'!$F$6-'СЕТ СН'!$F$26</f>
        <v>947.20342215999995</v>
      </c>
    </row>
    <row r="70" spans="1:25" ht="15.75" x14ac:dyDescent="0.2">
      <c r="A70" s="35">
        <f t="shared" si="1"/>
        <v>43547</v>
      </c>
      <c r="B70" s="36">
        <f>SUMIFS(СВЦЭМ!$D$33:$D$776,СВЦЭМ!$A$33:$A$776,$A70,СВЦЭМ!$B$33:$B$776,B$47)+'СЕТ СН'!$F$14+СВЦЭМ!$D$10+'СЕТ СН'!$F$6-'СЕТ СН'!$F$26</f>
        <v>948.31941092</v>
      </c>
      <c r="C70" s="36">
        <f>SUMIFS(СВЦЭМ!$D$33:$D$776,СВЦЭМ!$A$33:$A$776,$A70,СВЦЭМ!$B$33:$B$776,C$47)+'СЕТ СН'!$F$14+СВЦЭМ!$D$10+'СЕТ СН'!$F$6-'СЕТ СН'!$F$26</f>
        <v>974.76170335999996</v>
      </c>
      <c r="D70" s="36">
        <f>SUMIFS(СВЦЭМ!$D$33:$D$776,СВЦЭМ!$A$33:$A$776,$A70,СВЦЭМ!$B$33:$B$776,D$47)+'СЕТ СН'!$F$14+СВЦЭМ!$D$10+'СЕТ СН'!$F$6-'СЕТ СН'!$F$26</f>
        <v>995.00145270999997</v>
      </c>
      <c r="E70" s="36">
        <f>SUMIFS(СВЦЭМ!$D$33:$D$776,СВЦЭМ!$A$33:$A$776,$A70,СВЦЭМ!$B$33:$B$776,E$47)+'СЕТ СН'!$F$14+СВЦЭМ!$D$10+'СЕТ СН'!$F$6-'СЕТ СН'!$F$26</f>
        <v>1004.47821488</v>
      </c>
      <c r="F70" s="36">
        <f>SUMIFS(СВЦЭМ!$D$33:$D$776,СВЦЭМ!$A$33:$A$776,$A70,СВЦЭМ!$B$33:$B$776,F$47)+'СЕТ СН'!$F$14+СВЦЭМ!$D$10+'СЕТ СН'!$F$6-'СЕТ СН'!$F$26</f>
        <v>1001.4206792399999</v>
      </c>
      <c r="G70" s="36">
        <f>SUMIFS(СВЦЭМ!$D$33:$D$776,СВЦЭМ!$A$33:$A$776,$A70,СВЦЭМ!$B$33:$B$776,G$47)+'СЕТ СН'!$F$14+СВЦЭМ!$D$10+'СЕТ СН'!$F$6-'СЕТ СН'!$F$26</f>
        <v>1013.5084604899999</v>
      </c>
      <c r="H70" s="36">
        <f>SUMIFS(СВЦЭМ!$D$33:$D$776,СВЦЭМ!$A$33:$A$776,$A70,СВЦЭМ!$B$33:$B$776,H$47)+'СЕТ СН'!$F$14+СВЦЭМ!$D$10+'СЕТ СН'!$F$6-'СЕТ СН'!$F$26</f>
        <v>1020.72192762</v>
      </c>
      <c r="I70" s="36">
        <f>SUMIFS(СВЦЭМ!$D$33:$D$776,СВЦЭМ!$A$33:$A$776,$A70,СВЦЭМ!$B$33:$B$776,I$47)+'СЕТ СН'!$F$14+СВЦЭМ!$D$10+'СЕТ СН'!$F$6-'СЕТ СН'!$F$26</f>
        <v>1034.92647263</v>
      </c>
      <c r="J70" s="36">
        <f>SUMIFS(СВЦЭМ!$D$33:$D$776,СВЦЭМ!$A$33:$A$776,$A70,СВЦЭМ!$B$33:$B$776,J$47)+'СЕТ СН'!$F$14+СВЦЭМ!$D$10+'СЕТ СН'!$F$6-'СЕТ СН'!$F$26</f>
        <v>977.75709799999993</v>
      </c>
      <c r="K70" s="36">
        <f>SUMIFS(СВЦЭМ!$D$33:$D$776,СВЦЭМ!$A$33:$A$776,$A70,СВЦЭМ!$B$33:$B$776,K$47)+'СЕТ СН'!$F$14+СВЦЭМ!$D$10+'СЕТ СН'!$F$6-'СЕТ СН'!$F$26</f>
        <v>928.63806404999991</v>
      </c>
      <c r="L70" s="36">
        <f>SUMIFS(СВЦЭМ!$D$33:$D$776,СВЦЭМ!$A$33:$A$776,$A70,СВЦЭМ!$B$33:$B$776,L$47)+'СЕТ СН'!$F$14+СВЦЭМ!$D$10+'СЕТ СН'!$F$6-'СЕТ СН'!$F$26</f>
        <v>920.07738529999995</v>
      </c>
      <c r="M70" s="36">
        <f>SUMIFS(СВЦЭМ!$D$33:$D$776,СВЦЭМ!$A$33:$A$776,$A70,СВЦЭМ!$B$33:$B$776,M$47)+'СЕТ СН'!$F$14+СВЦЭМ!$D$10+'СЕТ СН'!$F$6-'СЕТ СН'!$F$26</f>
        <v>956.0574022699999</v>
      </c>
      <c r="N70" s="36">
        <f>SUMIFS(СВЦЭМ!$D$33:$D$776,СВЦЭМ!$A$33:$A$776,$A70,СВЦЭМ!$B$33:$B$776,N$47)+'СЕТ СН'!$F$14+СВЦЭМ!$D$10+'СЕТ СН'!$F$6-'СЕТ СН'!$F$26</f>
        <v>968.79229936999991</v>
      </c>
      <c r="O70" s="36">
        <f>SUMIFS(СВЦЭМ!$D$33:$D$776,СВЦЭМ!$A$33:$A$776,$A70,СВЦЭМ!$B$33:$B$776,O$47)+'СЕТ СН'!$F$14+СВЦЭМ!$D$10+'СЕТ СН'!$F$6-'СЕТ СН'!$F$26</f>
        <v>959.73038902999997</v>
      </c>
      <c r="P70" s="36">
        <f>SUMIFS(СВЦЭМ!$D$33:$D$776,СВЦЭМ!$A$33:$A$776,$A70,СВЦЭМ!$B$33:$B$776,P$47)+'СЕТ СН'!$F$14+СВЦЭМ!$D$10+'СЕТ СН'!$F$6-'СЕТ СН'!$F$26</f>
        <v>962.9890624599999</v>
      </c>
      <c r="Q70" s="36">
        <f>SUMIFS(СВЦЭМ!$D$33:$D$776,СВЦЭМ!$A$33:$A$776,$A70,СВЦЭМ!$B$33:$B$776,Q$47)+'СЕТ СН'!$F$14+СВЦЭМ!$D$10+'СЕТ СН'!$F$6-'СЕТ СН'!$F$26</f>
        <v>963.5550369</v>
      </c>
      <c r="R70" s="36">
        <f>SUMIFS(СВЦЭМ!$D$33:$D$776,СВЦЭМ!$A$33:$A$776,$A70,СВЦЭМ!$B$33:$B$776,R$47)+'СЕТ СН'!$F$14+СВЦЭМ!$D$10+'СЕТ СН'!$F$6-'СЕТ СН'!$F$26</f>
        <v>934.67727520999995</v>
      </c>
      <c r="S70" s="36">
        <f>SUMIFS(СВЦЭМ!$D$33:$D$776,СВЦЭМ!$A$33:$A$776,$A70,СВЦЭМ!$B$33:$B$776,S$47)+'СЕТ СН'!$F$14+СВЦЭМ!$D$10+'СЕТ СН'!$F$6-'СЕТ СН'!$F$26</f>
        <v>892.28731997</v>
      </c>
      <c r="T70" s="36">
        <f>SUMIFS(СВЦЭМ!$D$33:$D$776,СВЦЭМ!$A$33:$A$776,$A70,СВЦЭМ!$B$33:$B$776,T$47)+'СЕТ СН'!$F$14+СВЦЭМ!$D$10+'СЕТ СН'!$F$6-'СЕТ СН'!$F$26</f>
        <v>883.07166670999993</v>
      </c>
      <c r="U70" s="36">
        <f>SUMIFS(СВЦЭМ!$D$33:$D$776,СВЦЭМ!$A$33:$A$776,$A70,СВЦЭМ!$B$33:$B$776,U$47)+'СЕТ СН'!$F$14+СВЦЭМ!$D$10+'СЕТ СН'!$F$6-'СЕТ СН'!$F$26</f>
        <v>875.44075992</v>
      </c>
      <c r="V70" s="36">
        <f>SUMIFS(СВЦЭМ!$D$33:$D$776,СВЦЭМ!$A$33:$A$776,$A70,СВЦЭМ!$B$33:$B$776,V$47)+'СЕТ СН'!$F$14+СВЦЭМ!$D$10+'СЕТ СН'!$F$6-'СЕТ СН'!$F$26</f>
        <v>873.98720279999998</v>
      </c>
      <c r="W70" s="36">
        <f>SUMIFS(СВЦЭМ!$D$33:$D$776,СВЦЭМ!$A$33:$A$776,$A70,СВЦЭМ!$B$33:$B$776,W$47)+'СЕТ СН'!$F$14+СВЦЭМ!$D$10+'СЕТ СН'!$F$6-'СЕТ СН'!$F$26</f>
        <v>875.17551388999993</v>
      </c>
      <c r="X70" s="36">
        <f>SUMIFS(СВЦЭМ!$D$33:$D$776,СВЦЭМ!$A$33:$A$776,$A70,СВЦЭМ!$B$33:$B$776,X$47)+'СЕТ СН'!$F$14+СВЦЭМ!$D$10+'СЕТ СН'!$F$6-'СЕТ СН'!$F$26</f>
        <v>915.73926692999999</v>
      </c>
      <c r="Y70" s="36">
        <f>SUMIFS(СВЦЭМ!$D$33:$D$776,СВЦЭМ!$A$33:$A$776,$A70,СВЦЭМ!$B$33:$B$776,Y$47)+'СЕТ СН'!$F$14+СВЦЭМ!$D$10+'СЕТ СН'!$F$6-'СЕТ СН'!$F$26</f>
        <v>978.59798496999997</v>
      </c>
    </row>
    <row r="71" spans="1:25" ht="15.75" x14ac:dyDescent="0.2">
      <c r="A71" s="35">
        <f t="shared" si="1"/>
        <v>43548</v>
      </c>
      <c r="B71" s="36">
        <f>SUMIFS(СВЦЭМ!$D$33:$D$776,СВЦЭМ!$A$33:$A$776,$A71,СВЦЭМ!$B$33:$B$776,B$47)+'СЕТ СН'!$F$14+СВЦЭМ!$D$10+'СЕТ СН'!$F$6-'СЕТ СН'!$F$26</f>
        <v>955.70825495999998</v>
      </c>
      <c r="C71" s="36">
        <f>SUMIFS(СВЦЭМ!$D$33:$D$776,СВЦЭМ!$A$33:$A$776,$A71,СВЦЭМ!$B$33:$B$776,C$47)+'СЕТ СН'!$F$14+СВЦЭМ!$D$10+'СЕТ СН'!$F$6-'СЕТ СН'!$F$26</f>
        <v>971.87684136999997</v>
      </c>
      <c r="D71" s="36">
        <f>SUMIFS(СВЦЭМ!$D$33:$D$776,СВЦЭМ!$A$33:$A$776,$A71,СВЦЭМ!$B$33:$B$776,D$47)+'СЕТ СН'!$F$14+СВЦЭМ!$D$10+'СЕТ СН'!$F$6-'СЕТ СН'!$F$26</f>
        <v>1038.4098649299999</v>
      </c>
      <c r="E71" s="36">
        <f>SUMIFS(СВЦЭМ!$D$33:$D$776,СВЦЭМ!$A$33:$A$776,$A71,СВЦЭМ!$B$33:$B$776,E$47)+'СЕТ СН'!$F$14+СВЦЭМ!$D$10+'СЕТ СН'!$F$6-'СЕТ СН'!$F$26</f>
        <v>1059.9193552199999</v>
      </c>
      <c r="F71" s="36">
        <f>SUMIFS(СВЦЭМ!$D$33:$D$776,СВЦЭМ!$A$33:$A$776,$A71,СВЦЭМ!$B$33:$B$776,F$47)+'СЕТ СН'!$F$14+СВЦЭМ!$D$10+'СЕТ СН'!$F$6-'СЕТ СН'!$F$26</f>
        <v>1047.8743282299999</v>
      </c>
      <c r="G71" s="36">
        <f>SUMIFS(СВЦЭМ!$D$33:$D$776,СВЦЭМ!$A$33:$A$776,$A71,СВЦЭМ!$B$33:$B$776,G$47)+'СЕТ СН'!$F$14+СВЦЭМ!$D$10+'СЕТ СН'!$F$6-'СЕТ СН'!$F$26</f>
        <v>1044.7860396599999</v>
      </c>
      <c r="H71" s="36">
        <f>SUMIFS(СВЦЭМ!$D$33:$D$776,СВЦЭМ!$A$33:$A$776,$A71,СВЦЭМ!$B$33:$B$776,H$47)+'СЕТ СН'!$F$14+СВЦЭМ!$D$10+'СЕТ СН'!$F$6-'СЕТ СН'!$F$26</f>
        <v>1034.9728276200001</v>
      </c>
      <c r="I71" s="36">
        <f>SUMIFS(СВЦЭМ!$D$33:$D$776,СВЦЭМ!$A$33:$A$776,$A71,СВЦЭМ!$B$33:$B$776,I$47)+'СЕТ СН'!$F$14+СВЦЭМ!$D$10+'СЕТ СН'!$F$6-'СЕТ СН'!$F$26</f>
        <v>993.0867440799999</v>
      </c>
      <c r="J71" s="36">
        <f>SUMIFS(СВЦЭМ!$D$33:$D$776,СВЦЭМ!$A$33:$A$776,$A71,СВЦЭМ!$B$33:$B$776,J$47)+'СЕТ СН'!$F$14+СВЦЭМ!$D$10+'СЕТ СН'!$F$6-'СЕТ СН'!$F$26</f>
        <v>963.16981349999992</v>
      </c>
      <c r="K71" s="36">
        <f>SUMIFS(СВЦЭМ!$D$33:$D$776,СВЦЭМ!$A$33:$A$776,$A71,СВЦЭМ!$B$33:$B$776,K$47)+'СЕТ СН'!$F$14+СВЦЭМ!$D$10+'СЕТ СН'!$F$6-'СЕТ СН'!$F$26</f>
        <v>928.36084459999995</v>
      </c>
      <c r="L71" s="36">
        <f>SUMIFS(СВЦЭМ!$D$33:$D$776,СВЦЭМ!$A$33:$A$776,$A71,СВЦЭМ!$B$33:$B$776,L$47)+'СЕТ СН'!$F$14+СВЦЭМ!$D$10+'СЕТ СН'!$F$6-'СЕТ СН'!$F$26</f>
        <v>921.94054322</v>
      </c>
      <c r="M71" s="36">
        <f>SUMIFS(СВЦЭМ!$D$33:$D$776,СВЦЭМ!$A$33:$A$776,$A71,СВЦЭМ!$B$33:$B$776,M$47)+'СЕТ СН'!$F$14+СВЦЭМ!$D$10+'СЕТ СН'!$F$6-'СЕТ СН'!$F$26</f>
        <v>903.3965485299999</v>
      </c>
      <c r="N71" s="36">
        <f>SUMIFS(СВЦЭМ!$D$33:$D$776,СВЦЭМ!$A$33:$A$776,$A71,СВЦЭМ!$B$33:$B$776,N$47)+'СЕТ СН'!$F$14+СВЦЭМ!$D$10+'СЕТ СН'!$F$6-'СЕТ СН'!$F$26</f>
        <v>890.90634791999992</v>
      </c>
      <c r="O71" s="36">
        <f>SUMIFS(СВЦЭМ!$D$33:$D$776,СВЦЭМ!$A$33:$A$776,$A71,СВЦЭМ!$B$33:$B$776,O$47)+'СЕТ СН'!$F$14+СВЦЭМ!$D$10+'СЕТ СН'!$F$6-'СЕТ СН'!$F$26</f>
        <v>894.50910232999991</v>
      </c>
      <c r="P71" s="36">
        <f>SUMIFS(СВЦЭМ!$D$33:$D$776,СВЦЭМ!$A$33:$A$776,$A71,СВЦЭМ!$B$33:$B$776,P$47)+'СЕТ СН'!$F$14+СВЦЭМ!$D$10+'СЕТ СН'!$F$6-'СЕТ СН'!$F$26</f>
        <v>923.96123243</v>
      </c>
      <c r="Q71" s="36">
        <f>SUMIFS(СВЦЭМ!$D$33:$D$776,СВЦЭМ!$A$33:$A$776,$A71,СВЦЭМ!$B$33:$B$776,Q$47)+'СЕТ СН'!$F$14+СВЦЭМ!$D$10+'СЕТ СН'!$F$6-'СЕТ СН'!$F$26</f>
        <v>939.54600415999994</v>
      </c>
      <c r="R71" s="36">
        <f>SUMIFS(СВЦЭМ!$D$33:$D$776,СВЦЭМ!$A$33:$A$776,$A71,СВЦЭМ!$B$33:$B$776,R$47)+'СЕТ СН'!$F$14+СВЦЭМ!$D$10+'СЕТ СН'!$F$6-'СЕТ СН'!$F$26</f>
        <v>928.55981320000001</v>
      </c>
      <c r="S71" s="36">
        <f>SUMIFS(СВЦЭМ!$D$33:$D$776,СВЦЭМ!$A$33:$A$776,$A71,СВЦЭМ!$B$33:$B$776,S$47)+'СЕТ СН'!$F$14+СВЦЭМ!$D$10+'СЕТ СН'!$F$6-'СЕТ СН'!$F$26</f>
        <v>909.54999187999999</v>
      </c>
      <c r="T71" s="36">
        <f>SUMIFS(СВЦЭМ!$D$33:$D$776,СВЦЭМ!$A$33:$A$776,$A71,СВЦЭМ!$B$33:$B$776,T$47)+'СЕТ СН'!$F$14+СВЦЭМ!$D$10+'СЕТ СН'!$F$6-'СЕТ СН'!$F$26</f>
        <v>899.13937744999998</v>
      </c>
      <c r="U71" s="36">
        <f>SUMIFS(СВЦЭМ!$D$33:$D$776,СВЦЭМ!$A$33:$A$776,$A71,СВЦЭМ!$B$33:$B$776,U$47)+'СЕТ СН'!$F$14+СВЦЭМ!$D$10+'СЕТ СН'!$F$6-'СЕТ СН'!$F$26</f>
        <v>872.96205337999993</v>
      </c>
      <c r="V71" s="36">
        <f>SUMIFS(СВЦЭМ!$D$33:$D$776,СВЦЭМ!$A$33:$A$776,$A71,СВЦЭМ!$B$33:$B$776,V$47)+'СЕТ СН'!$F$14+СВЦЭМ!$D$10+'СЕТ СН'!$F$6-'СЕТ СН'!$F$26</f>
        <v>859.70394980999993</v>
      </c>
      <c r="W71" s="36">
        <f>SUMIFS(СВЦЭМ!$D$33:$D$776,СВЦЭМ!$A$33:$A$776,$A71,СВЦЭМ!$B$33:$B$776,W$47)+'СЕТ СН'!$F$14+СВЦЭМ!$D$10+'СЕТ СН'!$F$6-'СЕТ СН'!$F$26</f>
        <v>864.59663109999997</v>
      </c>
      <c r="X71" s="36">
        <f>SUMIFS(СВЦЭМ!$D$33:$D$776,СВЦЭМ!$A$33:$A$776,$A71,СВЦЭМ!$B$33:$B$776,X$47)+'СЕТ СН'!$F$14+СВЦЭМ!$D$10+'СЕТ СН'!$F$6-'СЕТ СН'!$F$26</f>
        <v>926.20794524999997</v>
      </c>
      <c r="Y71" s="36">
        <f>SUMIFS(СВЦЭМ!$D$33:$D$776,СВЦЭМ!$A$33:$A$776,$A71,СВЦЭМ!$B$33:$B$776,Y$47)+'СЕТ СН'!$F$14+СВЦЭМ!$D$10+'СЕТ СН'!$F$6-'СЕТ СН'!$F$26</f>
        <v>996.48272923999991</v>
      </c>
    </row>
    <row r="72" spans="1:25" ht="15.75" x14ac:dyDescent="0.2">
      <c r="A72" s="35">
        <f t="shared" si="1"/>
        <v>43549</v>
      </c>
      <c r="B72" s="36">
        <f>SUMIFS(СВЦЭМ!$D$33:$D$776,СВЦЭМ!$A$33:$A$776,$A72,СВЦЭМ!$B$33:$B$776,B$47)+'СЕТ СН'!$F$14+СВЦЭМ!$D$10+'СЕТ СН'!$F$6-'СЕТ СН'!$F$26</f>
        <v>951.41940447999991</v>
      </c>
      <c r="C72" s="36">
        <f>SUMIFS(СВЦЭМ!$D$33:$D$776,СВЦЭМ!$A$33:$A$776,$A72,СВЦЭМ!$B$33:$B$776,C$47)+'СЕТ СН'!$F$14+СВЦЭМ!$D$10+'СЕТ СН'!$F$6-'СЕТ СН'!$F$26</f>
        <v>962.18644195999991</v>
      </c>
      <c r="D72" s="36">
        <f>SUMIFS(СВЦЭМ!$D$33:$D$776,СВЦЭМ!$A$33:$A$776,$A72,СВЦЭМ!$B$33:$B$776,D$47)+'СЕТ СН'!$F$14+СВЦЭМ!$D$10+'СЕТ СН'!$F$6-'СЕТ СН'!$F$26</f>
        <v>987.82933291999996</v>
      </c>
      <c r="E72" s="36">
        <f>SUMIFS(СВЦЭМ!$D$33:$D$776,СВЦЭМ!$A$33:$A$776,$A72,СВЦЭМ!$B$33:$B$776,E$47)+'СЕТ СН'!$F$14+СВЦЭМ!$D$10+'СЕТ СН'!$F$6-'СЕТ СН'!$F$26</f>
        <v>982.62563581999996</v>
      </c>
      <c r="F72" s="36">
        <f>SUMIFS(СВЦЭМ!$D$33:$D$776,СВЦЭМ!$A$33:$A$776,$A72,СВЦЭМ!$B$33:$B$776,F$47)+'СЕТ СН'!$F$14+СВЦЭМ!$D$10+'СЕТ СН'!$F$6-'СЕТ СН'!$F$26</f>
        <v>980.74952222999991</v>
      </c>
      <c r="G72" s="36">
        <f>SUMIFS(СВЦЭМ!$D$33:$D$776,СВЦЭМ!$A$33:$A$776,$A72,СВЦЭМ!$B$33:$B$776,G$47)+'СЕТ СН'!$F$14+СВЦЭМ!$D$10+'СЕТ СН'!$F$6-'СЕТ СН'!$F$26</f>
        <v>972.64791377999995</v>
      </c>
      <c r="H72" s="36">
        <f>SUMIFS(СВЦЭМ!$D$33:$D$776,СВЦЭМ!$A$33:$A$776,$A72,СВЦЭМ!$B$33:$B$776,H$47)+'СЕТ СН'!$F$14+СВЦЭМ!$D$10+'СЕТ СН'!$F$6-'СЕТ СН'!$F$26</f>
        <v>948.56408967999994</v>
      </c>
      <c r="I72" s="36">
        <f>SUMIFS(СВЦЭМ!$D$33:$D$776,СВЦЭМ!$A$33:$A$776,$A72,СВЦЭМ!$B$33:$B$776,I$47)+'СЕТ СН'!$F$14+СВЦЭМ!$D$10+'СЕТ СН'!$F$6-'СЕТ СН'!$F$26</f>
        <v>937.00144014</v>
      </c>
      <c r="J72" s="36">
        <f>SUMIFS(СВЦЭМ!$D$33:$D$776,СВЦЭМ!$A$33:$A$776,$A72,СВЦЭМ!$B$33:$B$776,J$47)+'СЕТ СН'!$F$14+СВЦЭМ!$D$10+'СЕТ СН'!$F$6-'СЕТ СН'!$F$26</f>
        <v>889.4404535299999</v>
      </c>
      <c r="K72" s="36">
        <f>SUMIFS(СВЦЭМ!$D$33:$D$776,СВЦЭМ!$A$33:$A$776,$A72,СВЦЭМ!$B$33:$B$776,K$47)+'СЕТ СН'!$F$14+СВЦЭМ!$D$10+'СЕТ СН'!$F$6-'СЕТ СН'!$F$26</f>
        <v>902.15491617999999</v>
      </c>
      <c r="L72" s="36">
        <f>SUMIFS(СВЦЭМ!$D$33:$D$776,СВЦЭМ!$A$33:$A$776,$A72,СВЦЭМ!$B$33:$B$776,L$47)+'СЕТ СН'!$F$14+СВЦЭМ!$D$10+'СЕТ СН'!$F$6-'СЕТ СН'!$F$26</f>
        <v>925.01465751000001</v>
      </c>
      <c r="M72" s="36">
        <f>SUMIFS(СВЦЭМ!$D$33:$D$776,СВЦЭМ!$A$33:$A$776,$A72,СВЦЭМ!$B$33:$B$776,M$47)+'СЕТ СН'!$F$14+СВЦЭМ!$D$10+'СЕТ СН'!$F$6-'СЕТ СН'!$F$26</f>
        <v>958.10525768999992</v>
      </c>
      <c r="N72" s="36">
        <f>SUMIFS(СВЦЭМ!$D$33:$D$776,СВЦЭМ!$A$33:$A$776,$A72,СВЦЭМ!$B$33:$B$776,N$47)+'СЕТ СН'!$F$14+СВЦЭМ!$D$10+'СЕТ СН'!$F$6-'СЕТ СН'!$F$26</f>
        <v>997.95227446999991</v>
      </c>
      <c r="O72" s="36">
        <f>SUMIFS(СВЦЭМ!$D$33:$D$776,СВЦЭМ!$A$33:$A$776,$A72,СВЦЭМ!$B$33:$B$776,O$47)+'СЕТ СН'!$F$14+СВЦЭМ!$D$10+'СЕТ СН'!$F$6-'СЕТ СН'!$F$26</f>
        <v>1004.0525043199999</v>
      </c>
      <c r="P72" s="36">
        <f>SUMIFS(СВЦЭМ!$D$33:$D$776,СВЦЭМ!$A$33:$A$776,$A72,СВЦЭМ!$B$33:$B$776,P$47)+'СЕТ СН'!$F$14+СВЦЭМ!$D$10+'СЕТ СН'!$F$6-'СЕТ СН'!$F$26</f>
        <v>1005.74651746</v>
      </c>
      <c r="Q72" s="36">
        <f>SUMIFS(СВЦЭМ!$D$33:$D$776,СВЦЭМ!$A$33:$A$776,$A72,СВЦЭМ!$B$33:$B$776,Q$47)+'СЕТ СН'!$F$14+СВЦЭМ!$D$10+'СЕТ СН'!$F$6-'СЕТ СН'!$F$26</f>
        <v>1001.72020659</v>
      </c>
      <c r="R72" s="36">
        <f>SUMIFS(СВЦЭМ!$D$33:$D$776,СВЦЭМ!$A$33:$A$776,$A72,СВЦЭМ!$B$33:$B$776,R$47)+'СЕТ СН'!$F$14+СВЦЭМ!$D$10+'СЕТ СН'!$F$6-'СЕТ СН'!$F$26</f>
        <v>977.6150190699999</v>
      </c>
      <c r="S72" s="36">
        <f>SUMIFS(СВЦЭМ!$D$33:$D$776,СВЦЭМ!$A$33:$A$776,$A72,СВЦЭМ!$B$33:$B$776,S$47)+'СЕТ СН'!$F$14+СВЦЭМ!$D$10+'СЕТ СН'!$F$6-'СЕТ СН'!$F$26</f>
        <v>939.34069942999997</v>
      </c>
      <c r="T72" s="36">
        <f>SUMIFS(СВЦЭМ!$D$33:$D$776,СВЦЭМ!$A$33:$A$776,$A72,СВЦЭМ!$B$33:$B$776,T$47)+'СЕТ СН'!$F$14+СВЦЭМ!$D$10+'СЕТ СН'!$F$6-'СЕТ СН'!$F$26</f>
        <v>919.88262465999992</v>
      </c>
      <c r="U72" s="36">
        <f>SUMIFS(СВЦЭМ!$D$33:$D$776,СВЦЭМ!$A$33:$A$776,$A72,СВЦЭМ!$B$33:$B$776,U$47)+'СЕТ СН'!$F$14+СВЦЭМ!$D$10+'СЕТ СН'!$F$6-'СЕТ СН'!$F$26</f>
        <v>899.42560876999994</v>
      </c>
      <c r="V72" s="36">
        <f>SUMIFS(СВЦЭМ!$D$33:$D$776,СВЦЭМ!$A$33:$A$776,$A72,СВЦЭМ!$B$33:$B$776,V$47)+'СЕТ СН'!$F$14+СВЦЭМ!$D$10+'СЕТ СН'!$F$6-'СЕТ СН'!$F$26</f>
        <v>892.69800641999996</v>
      </c>
      <c r="W72" s="36">
        <f>SUMIFS(СВЦЭМ!$D$33:$D$776,СВЦЭМ!$A$33:$A$776,$A72,СВЦЭМ!$B$33:$B$776,W$47)+'СЕТ СН'!$F$14+СВЦЭМ!$D$10+'СЕТ СН'!$F$6-'СЕТ СН'!$F$26</f>
        <v>887.57351500999994</v>
      </c>
      <c r="X72" s="36">
        <f>SUMIFS(СВЦЭМ!$D$33:$D$776,СВЦЭМ!$A$33:$A$776,$A72,СВЦЭМ!$B$33:$B$776,X$47)+'СЕТ СН'!$F$14+СВЦЭМ!$D$10+'СЕТ СН'!$F$6-'СЕТ СН'!$F$26</f>
        <v>929.29588152999997</v>
      </c>
      <c r="Y72" s="36">
        <f>SUMIFS(СВЦЭМ!$D$33:$D$776,СВЦЭМ!$A$33:$A$776,$A72,СВЦЭМ!$B$33:$B$776,Y$47)+'СЕТ СН'!$F$14+СВЦЭМ!$D$10+'СЕТ СН'!$F$6-'СЕТ СН'!$F$26</f>
        <v>976.08932602999994</v>
      </c>
    </row>
    <row r="73" spans="1:25" ht="15.75" x14ac:dyDescent="0.2">
      <c r="A73" s="35">
        <f t="shared" si="1"/>
        <v>43550</v>
      </c>
      <c r="B73" s="36">
        <f>SUMIFS(СВЦЭМ!$D$33:$D$776,СВЦЭМ!$A$33:$A$776,$A73,СВЦЭМ!$B$33:$B$776,B$47)+'СЕТ СН'!$F$14+СВЦЭМ!$D$10+'СЕТ СН'!$F$6-'СЕТ СН'!$F$26</f>
        <v>953.69536466</v>
      </c>
      <c r="C73" s="36">
        <f>SUMIFS(СВЦЭМ!$D$33:$D$776,СВЦЭМ!$A$33:$A$776,$A73,СВЦЭМ!$B$33:$B$776,C$47)+'СЕТ СН'!$F$14+СВЦЭМ!$D$10+'СЕТ СН'!$F$6-'СЕТ СН'!$F$26</f>
        <v>1003.8775718999999</v>
      </c>
      <c r="D73" s="36">
        <f>SUMIFS(СВЦЭМ!$D$33:$D$776,СВЦЭМ!$A$33:$A$776,$A73,СВЦЭМ!$B$33:$B$776,D$47)+'СЕТ СН'!$F$14+СВЦЭМ!$D$10+'СЕТ СН'!$F$6-'СЕТ СН'!$F$26</f>
        <v>1055.35248832</v>
      </c>
      <c r="E73" s="36">
        <f>SUMIFS(СВЦЭМ!$D$33:$D$776,СВЦЭМ!$A$33:$A$776,$A73,СВЦЭМ!$B$33:$B$776,E$47)+'СЕТ СН'!$F$14+СВЦЭМ!$D$10+'СЕТ СН'!$F$6-'СЕТ СН'!$F$26</f>
        <v>1067.610115</v>
      </c>
      <c r="F73" s="36">
        <f>SUMIFS(СВЦЭМ!$D$33:$D$776,СВЦЭМ!$A$33:$A$776,$A73,СВЦЭМ!$B$33:$B$776,F$47)+'СЕТ СН'!$F$14+СВЦЭМ!$D$10+'СЕТ СН'!$F$6-'СЕТ СН'!$F$26</f>
        <v>1049.2831798899999</v>
      </c>
      <c r="G73" s="36">
        <f>SUMIFS(СВЦЭМ!$D$33:$D$776,СВЦЭМ!$A$33:$A$776,$A73,СВЦЭМ!$B$33:$B$776,G$47)+'СЕТ СН'!$F$14+СВЦЭМ!$D$10+'СЕТ СН'!$F$6-'СЕТ СН'!$F$26</f>
        <v>1036.8093562900001</v>
      </c>
      <c r="H73" s="36">
        <f>SUMIFS(СВЦЭМ!$D$33:$D$776,СВЦЭМ!$A$33:$A$776,$A73,СВЦЭМ!$B$33:$B$776,H$47)+'СЕТ СН'!$F$14+СВЦЭМ!$D$10+'СЕТ СН'!$F$6-'СЕТ СН'!$F$26</f>
        <v>977.83575494999991</v>
      </c>
      <c r="I73" s="36">
        <f>SUMIFS(СВЦЭМ!$D$33:$D$776,СВЦЭМ!$A$33:$A$776,$A73,СВЦЭМ!$B$33:$B$776,I$47)+'СЕТ СН'!$F$14+СВЦЭМ!$D$10+'СЕТ СН'!$F$6-'СЕТ СН'!$F$26</f>
        <v>948.44820657999992</v>
      </c>
      <c r="J73" s="36">
        <f>SUMIFS(СВЦЭМ!$D$33:$D$776,СВЦЭМ!$A$33:$A$776,$A73,СВЦЭМ!$B$33:$B$776,J$47)+'СЕТ СН'!$F$14+СВЦЭМ!$D$10+'СЕТ СН'!$F$6-'СЕТ СН'!$F$26</f>
        <v>901.38286797000001</v>
      </c>
      <c r="K73" s="36">
        <f>SUMIFS(СВЦЭМ!$D$33:$D$776,СВЦЭМ!$A$33:$A$776,$A73,СВЦЭМ!$B$33:$B$776,K$47)+'СЕТ СН'!$F$14+СВЦЭМ!$D$10+'СЕТ СН'!$F$6-'СЕТ СН'!$F$26</f>
        <v>886.35860952999997</v>
      </c>
      <c r="L73" s="36">
        <f>SUMIFS(СВЦЭМ!$D$33:$D$776,СВЦЭМ!$A$33:$A$776,$A73,СВЦЭМ!$B$33:$B$776,L$47)+'СЕТ СН'!$F$14+СВЦЭМ!$D$10+'СЕТ СН'!$F$6-'СЕТ СН'!$F$26</f>
        <v>883.96012258999997</v>
      </c>
      <c r="M73" s="36">
        <f>SUMIFS(СВЦЭМ!$D$33:$D$776,СВЦЭМ!$A$33:$A$776,$A73,СВЦЭМ!$B$33:$B$776,M$47)+'СЕТ СН'!$F$14+СВЦЭМ!$D$10+'СЕТ СН'!$F$6-'СЕТ СН'!$F$26</f>
        <v>904.12859469</v>
      </c>
      <c r="N73" s="36">
        <f>SUMIFS(СВЦЭМ!$D$33:$D$776,СВЦЭМ!$A$33:$A$776,$A73,СВЦЭМ!$B$33:$B$776,N$47)+'СЕТ СН'!$F$14+СВЦЭМ!$D$10+'СЕТ СН'!$F$6-'СЕТ СН'!$F$26</f>
        <v>929.66004820000001</v>
      </c>
      <c r="O73" s="36">
        <f>SUMIFS(СВЦЭМ!$D$33:$D$776,СВЦЭМ!$A$33:$A$776,$A73,СВЦЭМ!$B$33:$B$776,O$47)+'СЕТ СН'!$F$14+СВЦЭМ!$D$10+'СЕТ СН'!$F$6-'СЕТ СН'!$F$26</f>
        <v>937.33897869999998</v>
      </c>
      <c r="P73" s="36">
        <f>SUMIFS(СВЦЭМ!$D$33:$D$776,СВЦЭМ!$A$33:$A$776,$A73,СВЦЭМ!$B$33:$B$776,P$47)+'СЕТ СН'!$F$14+СВЦЭМ!$D$10+'СЕТ СН'!$F$6-'СЕТ СН'!$F$26</f>
        <v>953.51436308999996</v>
      </c>
      <c r="Q73" s="36">
        <f>SUMIFS(СВЦЭМ!$D$33:$D$776,СВЦЭМ!$A$33:$A$776,$A73,СВЦЭМ!$B$33:$B$776,Q$47)+'СЕТ СН'!$F$14+СВЦЭМ!$D$10+'СЕТ СН'!$F$6-'СЕТ СН'!$F$26</f>
        <v>950.32562843999995</v>
      </c>
      <c r="R73" s="36">
        <f>SUMIFS(СВЦЭМ!$D$33:$D$776,СВЦЭМ!$A$33:$A$776,$A73,СВЦЭМ!$B$33:$B$776,R$47)+'СЕТ СН'!$F$14+СВЦЭМ!$D$10+'СЕТ СН'!$F$6-'СЕТ СН'!$F$26</f>
        <v>930.95008975999997</v>
      </c>
      <c r="S73" s="36">
        <f>SUMIFS(СВЦЭМ!$D$33:$D$776,СВЦЭМ!$A$33:$A$776,$A73,СВЦЭМ!$B$33:$B$776,S$47)+'СЕТ СН'!$F$14+СВЦЭМ!$D$10+'СЕТ СН'!$F$6-'СЕТ СН'!$F$26</f>
        <v>886.3117327299999</v>
      </c>
      <c r="T73" s="36">
        <f>SUMIFS(СВЦЭМ!$D$33:$D$776,СВЦЭМ!$A$33:$A$776,$A73,СВЦЭМ!$B$33:$B$776,T$47)+'СЕТ СН'!$F$14+СВЦЭМ!$D$10+'СЕТ СН'!$F$6-'СЕТ СН'!$F$26</f>
        <v>872.66963800999997</v>
      </c>
      <c r="U73" s="36">
        <f>SUMIFS(СВЦЭМ!$D$33:$D$776,СВЦЭМ!$A$33:$A$776,$A73,СВЦЭМ!$B$33:$B$776,U$47)+'СЕТ СН'!$F$14+СВЦЭМ!$D$10+'СЕТ СН'!$F$6-'СЕТ СН'!$F$26</f>
        <v>856.7169927299999</v>
      </c>
      <c r="V73" s="36">
        <f>SUMIFS(СВЦЭМ!$D$33:$D$776,СВЦЭМ!$A$33:$A$776,$A73,СВЦЭМ!$B$33:$B$776,V$47)+'СЕТ СН'!$F$14+СВЦЭМ!$D$10+'СЕТ СН'!$F$6-'СЕТ СН'!$F$26</f>
        <v>856.77907546999995</v>
      </c>
      <c r="W73" s="36">
        <f>SUMIFS(СВЦЭМ!$D$33:$D$776,СВЦЭМ!$A$33:$A$776,$A73,СВЦЭМ!$B$33:$B$776,W$47)+'СЕТ СН'!$F$14+СВЦЭМ!$D$10+'СЕТ СН'!$F$6-'СЕТ СН'!$F$26</f>
        <v>860.52737732999992</v>
      </c>
      <c r="X73" s="36">
        <f>SUMIFS(СВЦЭМ!$D$33:$D$776,СВЦЭМ!$A$33:$A$776,$A73,СВЦЭМ!$B$33:$B$776,X$47)+'СЕТ СН'!$F$14+СВЦЭМ!$D$10+'СЕТ СН'!$F$6-'СЕТ СН'!$F$26</f>
        <v>911.82150044999992</v>
      </c>
      <c r="Y73" s="36">
        <f>SUMIFS(СВЦЭМ!$D$33:$D$776,СВЦЭМ!$A$33:$A$776,$A73,СВЦЭМ!$B$33:$B$776,Y$47)+'СЕТ СН'!$F$14+СВЦЭМ!$D$10+'СЕТ СН'!$F$6-'СЕТ СН'!$F$26</f>
        <v>969.09400659999994</v>
      </c>
    </row>
    <row r="74" spans="1:25" ht="15.75" x14ac:dyDescent="0.2">
      <c r="A74" s="35">
        <f t="shared" si="1"/>
        <v>43551</v>
      </c>
      <c r="B74" s="36">
        <f>SUMIFS(СВЦЭМ!$D$33:$D$776,СВЦЭМ!$A$33:$A$776,$A74,СВЦЭМ!$B$33:$B$776,B$47)+'СЕТ СН'!$F$14+СВЦЭМ!$D$10+'СЕТ СН'!$F$6-'СЕТ СН'!$F$26</f>
        <v>1007.3406500799999</v>
      </c>
      <c r="C74" s="36">
        <f>SUMIFS(СВЦЭМ!$D$33:$D$776,СВЦЭМ!$A$33:$A$776,$A74,СВЦЭМ!$B$33:$B$776,C$47)+'СЕТ СН'!$F$14+СВЦЭМ!$D$10+'СЕТ СН'!$F$6-'СЕТ СН'!$F$26</f>
        <v>1028.69775028</v>
      </c>
      <c r="D74" s="36">
        <f>SUMIFS(СВЦЭМ!$D$33:$D$776,СВЦЭМ!$A$33:$A$776,$A74,СВЦЭМ!$B$33:$B$776,D$47)+'СЕТ СН'!$F$14+СВЦЭМ!$D$10+'СЕТ СН'!$F$6-'СЕТ СН'!$F$26</f>
        <v>1048.5901605900001</v>
      </c>
      <c r="E74" s="36">
        <f>SUMIFS(СВЦЭМ!$D$33:$D$776,СВЦЭМ!$A$33:$A$776,$A74,СВЦЭМ!$B$33:$B$776,E$47)+'СЕТ СН'!$F$14+СВЦЭМ!$D$10+'СЕТ СН'!$F$6-'СЕТ СН'!$F$26</f>
        <v>1058.4238399799999</v>
      </c>
      <c r="F74" s="36">
        <f>SUMIFS(СВЦЭМ!$D$33:$D$776,СВЦЭМ!$A$33:$A$776,$A74,СВЦЭМ!$B$33:$B$776,F$47)+'СЕТ СН'!$F$14+СВЦЭМ!$D$10+'СЕТ СН'!$F$6-'СЕТ СН'!$F$26</f>
        <v>1062.4854190900001</v>
      </c>
      <c r="G74" s="36">
        <f>SUMIFS(СВЦЭМ!$D$33:$D$776,СВЦЭМ!$A$33:$A$776,$A74,СВЦЭМ!$B$33:$B$776,G$47)+'СЕТ СН'!$F$14+СВЦЭМ!$D$10+'СЕТ СН'!$F$6-'СЕТ СН'!$F$26</f>
        <v>1024.68092677</v>
      </c>
      <c r="H74" s="36">
        <f>SUMIFS(СВЦЭМ!$D$33:$D$776,СВЦЭМ!$A$33:$A$776,$A74,СВЦЭМ!$B$33:$B$776,H$47)+'СЕТ СН'!$F$14+СВЦЭМ!$D$10+'СЕТ СН'!$F$6-'СЕТ СН'!$F$26</f>
        <v>996.05301216999999</v>
      </c>
      <c r="I74" s="36">
        <f>SUMIFS(СВЦЭМ!$D$33:$D$776,СВЦЭМ!$A$33:$A$776,$A74,СВЦЭМ!$B$33:$B$776,I$47)+'СЕТ СН'!$F$14+СВЦЭМ!$D$10+'СЕТ СН'!$F$6-'СЕТ СН'!$F$26</f>
        <v>942.17672665999999</v>
      </c>
      <c r="J74" s="36">
        <f>SUMIFS(СВЦЭМ!$D$33:$D$776,СВЦЭМ!$A$33:$A$776,$A74,СВЦЭМ!$B$33:$B$776,J$47)+'СЕТ СН'!$F$14+СВЦЭМ!$D$10+'СЕТ СН'!$F$6-'СЕТ СН'!$F$26</f>
        <v>894.94627228999991</v>
      </c>
      <c r="K74" s="36">
        <f>SUMIFS(СВЦЭМ!$D$33:$D$776,СВЦЭМ!$A$33:$A$776,$A74,СВЦЭМ!$B$33:$B$776,K$47)+'СЕТ СН'!$F$14+СВЦЭМ!$D$10+'СЕТ СН'!$F$6-'СЕТ СН'!$F$26</f>
        <v>880.47663827999997</v>
      </c>
      <c r="L74" s="36">
        <f>SUMIFS(СВЦЭМ!$D$33:$D$776,СВЦЭМ!$A$33:$A$776,$A74,СВЦЭМ!$B$33:$B$776,L$47)+'СЕТ СН'!$F$14+СВЦЭМ!$D$10+'СЕТ СН'!$F$6-'СЕТ СН'!$F$26</f>
        <v>883.72689915000001</v>
      </c>
      <c r="M74" s="36">
        <f>SUMIFS(СВЦЭМ!$D$33:$D$776,СВЦЭМ!$A$33:$A$776,$A74,СВЦЭМ!$B$33:$B$776,M$47)+'СЕТ СН'!$F$14+СВЦЭМ!$D$10+'СЕТ СН'!$F$6-'СЕТ СН'!$F$26</f>
        <v>899.52189052999995</v>
      </c>
      <c r="N74" s="36">
        <f>SUMIFS(СВЦЭМ!$D$33:$D$776,СВЦЭМ!$A$33:$A$776,$A74,СВЦЭМ!$B$33:$B$776,N$47)+'СЕТ СН'!$F$14+СВЦЭМ!$D$10+'СЕТ СН'!$F$6-'СЕТ СН'!$F$26</f>
        <v>944.00650971999994</v>
      </c>
      <c r="O74" s="36">
        <f>SUMIFS(СВЦЭМ!$D$33:$D$776,СВЦЭМ!$A$33:$A$776,$A74,СВЦЭМ!$B$33:$B$776,O$47)+'СЕТ СН'!$F$14+СВЦЭМ!$D$10+'СЕТ СН'!$F$6-'СЕТ СН'!$F$26</f>
        <v>949.36065635</v>
      </c>
      <c r="P74" s="36">
        <f>SUMIFS(СВЦЭМ!$D$33:$D$776,СВЦЭМ!$A$33:$A$776,$A74,СВЦЭМ!$B$33:$B$776,P$47)+'СЕТ СН'!$F$14+СВЦЭМ!$D$10+'СЕТ СН'!$F$6-'СЕТ СН'!$F$26</f>
        <v>970.74156836999998</v>
      </c>
      <c r="Q74" s="36">
        <f>SUMIFS(СВЦЭМ!$D$33:$D$776,СВЦЭМ!$A$33:$A$776,$A74,СВЦЭМ!$B$33:$B$776,Q$47)+'СЕТ СН'!$F$14+СВЦЭМ!$D$10+'СЕТ СН'!$F$6-'СЕТ СН'!$F$26</f>
        <v>963.73410933999992</v>
      </c>
      <c r="R74" s="36">
        <f>SUMIFS(СВЦЭМ!$D$33:$D$776,СВЦЭМ!$A$33:$A$776,$A74,СВЦЭМ!$B$33:$B$776,R$47)+'СЕТ СН'!$F$14+СВЦЭМ!$D$10+'СЕТ СН'!$F$6-'СЕТ СН'!$F$26</f>
        <v>934.42217851999999</v>
      </c>
      <c r="S74" s="36">
        <f>SUMIFS(СВЦЭМ!$D$33:$D$776,СВЦЭМ!$A$33:$A$776,$A74,СВЦЭМ!$B$33:$B$776,S$47)+'СЕТ СН'!$F$14+СВЦЭМ!$D$10+'СЕТ СН'!$F$6-'СЕТ СН'!$F$26</f>
        <v>897.26065596000001</v>
      </c>
      <c r="T74" s="36">
        <f>SUMIFS(СВЦЭМ!$D$33:$D$776,СВЦЭМ!$A$33:$A$776,$A74,СВЦЭМ!$B$33:$B$776,T$47)+'СЕТ СН'!$F$14+СВЦЭМ!$D$10+'СЕТ СН'!$F$6-'СЕТ СН'!$F$26</f>
        <v>879.86393158999999</v>
      </c>
      <c r="U74" s="36">
        <f>SUMIFS(СВЦЭМ!$D$33:$D$776,СВЦЭМ!$A$33:$A$776,$A74,СВЦЭМ!$B$33:$B$776,U$47)+'СЕТ СН'!$F$14+СВЦЭМ!$D$10+'СЕТ СН'!$F$6-'СЕТ СН'!$F$26</f>
        <v>872.40959799999996</v>
      </c>
      <c r="V74" s="36">
        <f>SUMIFS(СВЦЭМ!$D$33:$D$776,СВЦЭМ!$A$33:$A$776,$A74,СВЦЭМ!$B$33:$B$776,V$47)+'СЕТ СН'!$F$14+СВЦЭМ!$D$10+'СЕТ СН'!$F$6-'СЕТ СН'!$F$26</f>
        <v>866.14838846999999</v>
      </c>
      <c r="W74" s="36">
        <f>SUMIFS(СВЦЭМ!$D$33:$D$776,СВЦЭМ!$A$33:$A$776,$A74,СВЦЭМ!$B$33:$B$776,W$47)+'СЕТ СН'!$F$14+СВЦЭМ!$D$10+'СЕТ СН'!$F$6-'СЕТ СН'!$F$26</f>
        <v>861.32754388000001</v>
      </c>
      <c r="X74" s="36">
        <f>SUMIFS(СВЦЭМ!$D$33:$D$776,СВЦЭМ!$A$33:$A$776,$A74,СВЦЭМ!$B$33:$B$776,X$47)+'СЕТ СН'!$F$14+СВЦЭМ!$D$10+'СЕТ СН'!$F$6-'СЕТ СН'!$F$26</f>
        <v>917.33865063999997</v>
      </c>
      <c r="Y74" s="36">
        <f>SUMIFS(СВЦЭМ!$D$33:$D$776,СВЦЭМ!$A$33:$A$776,$A74,СВЦЭМ!$B$33:$B$776,Y$47)+'СЕТ СН'!$F$14+СВЦЭМ!$D$10+'СЕТ СН'!$F$6-'СЕТ СН'!$F$26</f>
        <v>969.43845619000001</v>
      </c>
    </row>
    <row r="75" spans="1:25" ht="15.75" x14ac:dyDescent="0.2">
      <c r="A75" s="35">
        <f t="shared" si="1"/>
        <v>43552</v>
      </c>
      <c r="B75" s="36">
        <f>SUMIFS(СВЦЭМ!$D$33:$D$776,СВЦЭМ!$A$33:$A$776,$A75,СВЦЭМ!$B$33:$B$776,B$47)+'СЕТ СН'!$F$14+СВЦЭМ!$D$10+'СЕТ СН'!$F$6-'СЕТ СН'!$F$26</f>
        <v>1005.6650096899999</v>
      </c>
      <c r="C75" s="36">
        <f>SUMIFS(СВЦЭМ!$D$33:$D$776,СВЦЭМ!$A$33:$A$776,$A75,СВЦЭМ!$B$33:$B$776,C$47)+'СЕТ СН'!$F$14+СВЦЭМ!$D$10+'СЕТ СН'!$F$6-'СЕТ СН'!$F$26</f>
        <v>1038.0157596500001</v>
      </c>
      <c r="D75" s="36">
        <f>SUMIFS(СВЦЭМ!$D$33:$D$776,СВЦЭМ!$A$33:$A$776,$A75,СВЦЭМ!$B$33:$B$776,D$47)+'СЕТ СН'!$F$14+СВЦЭМ!$D$10+'СЕТ СН'!$F$6-'СЕТ СН'!$F$26</f>
        <v>1056.6007417999999</v>
      </c>
      <c r="E75" s="36">
        <f>SUMIFS(СВЦЭМ!$D$33:$D$776,СВЦЭМ!$A$33:$A$776,$A75,СВЦЭМ!$B$33:$B$776,E$47)+'СЕТ СН'!$F$14+СВЦЭМ!$D$10+'СЕТ СН'!$F$6-'СЕТ СН'!$F$26</f>
        <v>1059.7459812899999</v>
      </c>
      <c r="F75" s="36">
        <f>SUMIFS(СВЦЭМ!$D$33:$D$776,СВЦЭМ!$A$33:$A$776,$A75,СВЦЭМ!$B$33:$B$776,F$47)+'СЕТ СН'!$F$14+СВЦЭМ!$D$10+'СЕТ СН'!$F$6-'СЕТ СН'!$F$26</f>
        <v>1056.37821476</v>
      </c>
      <c r="G75" s="36">
        <f>SUMIFS(СВЦЭМ!$D$33:$D$776,СВЦЭМ!$A$33:$A$776,$A75,СВЦЭМ!$B$33:$B$776,G$47)+'СЕТ СН'!$F$14+СВЦЭМ!$D$10+'СЕТ СН'!$F$6-'СЕТ СН'!$F$26</f>
        <v>1024.95294696</v>
      </c>
      <c r="H75" s="36">
        <f>SUMIFS(СВЦЭМ!$D$33:$D$776,СВЦЭМ!$A$33:$A$776,$A75,СВЦЭМ!$B$33:$B$776,H$47)+'СЕТ СН'!$F$14+СВЦЭМ!$D$10+'СЕТ СН'!$F$6-'СЕТ СН'!$F$26</f>
        <v>1000.9376206899999</v>
      </c>
      <c r="I75" s="36">
        <f>SUMIFS(СВЦЭМ!$D$33:$D$776,СВЦЭМ!$A$33:$A$776,$A75,СВЦЭМ!$B$33:$B$776,I$47)+'СЕТ СН'!$F$14+СВЦЭМ!$D$10+'СЕТ СН'!$F$6-'СЕТ СН'!$F$26</f>
        <v>964.58728475999999</v>
      </c>
      <c r="J75" s="36">
        <f>SUMIFS(СВЦЭМ!$D$33:$D$776,СВЦЭМ!$A$33:$A$776,$A75,СВЦЭМ!$B$33:$B$776,J$47)+'СЕТ СН'!$F$14+СВЦЭМ!$D$10+'СЕТ СН'!$F$6-'СЕТ СН'!$F$26</f>
        <v>919.41846870999996</v>
      </c>
      <c r="K75" s="36">
        <f>SUMIFS(СВЦЭМ!$D$33:$D$776,СВЦЭМ!$A$33:$A$776,$A75,СВЦЭМ!$B$33:$B$776,K$47)+'СЕТ СН'!$F$14+СВЦЭМ!$D$10+'СЕТ СН'!$F$6-'СЕТ СН'!$F$26</f>
        <v>893.19126229999995</v>
      </c>
      <c r="L75" s="36">
        <f>SUMIFS(СВЦЭМ!$D$33:$D$776,СВЦЭМ!$A$33:$A$776,$A75,СВЦЭМ!$B$33:$B$776,L$47)+'СЕТ СН'!$F$14+СВЦЭМ!$D$10+'СЕТ СН'!$F$6-'СЕТ СН'!$F$26</f>
        <v>901.0522112299999</v>
      </c>
      <c r="M75" s="36">
        <f>SUMIFS(СВЦЭМ!$D$33:$D$776,СВЦЭМ!$A$33:$A$776,$A75,СВЦЭМ!$B$33:$B$776,M$47)+'СЕТ СН'!$F$14+СВЦЭМ!$D$10+'СЕТ СН'!$F$6-'СЕТ СН'!$F$26</f>
        <v>912.47878925999999</v>
      </c>
      <c r="N75" s="36">
        <f>SUMIFS(СВЦЭМ!$D$33:$D$776,СВЦЭМ!$A$33:$A$776,$A75,СВЦЭМ!$B$33:$B$776,N$47)+'СЕТ СН'!$F$14+СВЦЭМ!$D$10+'СЕТ СН'!$F$6-'СЕТ СН'!$F$26</f>
        <v>958.83653526000001</v>
      </c>
      <c r="O75" s="36">
        <f>SUMIFS(СВЦЭМ!$D$33:$D$776,СВЦЭМ!$A$33:$A$776,$A75,СВЦЭМ!$B$33:$B$776,O$47)+'СЕТ СН'!$F$14+СВЦЭМ!$D$10+'СЕТ СН'!$F$6-'СЕТ СН'!$F$26</f>
        <v>966.63817368999992</v>
      </c>
      <c r="P75" s="36">
        <f>SUMIFS(СВЦЭМ!$D$33:$D$776,СВЦЭМ!$A$33:$A$776,$A75,СВЦЭМ!$B$33:$B$776,P$47)+'СЕТ СН'!$F$14+СВЦЭМ!$D$10+'СЕТ СН'!$F$6-'СЕТ СН'!$F$26</f>
        <v>978.04786065999997</v>
      </c>
      <c r="Q75" s="36">
        <f>SUMIFS(СВЦЭМ!$D$33:$D$776,СВЦЭМ!$A$33:$A$776,$A75,СВЦЭМ!$B$33:$B$776,Q$47)+'СЕТ СН'!$F$14+СВЦЭМ!$D$10+'СЕТ СН'!$F$6-'СЕТ СН'!$F$26</f>
        <v>977.02816243999996</v>
      </c>
      <c r="R75" s="36">
        <f>SUMIFS(СВЦЭМ!$D$33:$D$776,СВЦЭМ!$A$33:$A$776,$A75,СВЦЭМ!$B$33:$B$776,R$47)+'СЕТ СН'!$F$14+СВЦЭМ!$D$10+'СЕТ СН'!$F$6-'СЕТ СН'!$F$26</f>
        <v>950.82217187999993</v>
      </c>
      <c r="S75" s="36">
        <f>SUMIFS(СВЦЭМ!$D$33:$D$776,СВЦЭМ!$A$33:$A$776,$A75,СВЦЭМ!$B$33:$B$776,S$47)+'СЕТ СН'!$F$14+СВЦЭМ!$D$10+'СЕТ СН'!$F$6-'СЕТ СН'!$F$26</f>
        <v>930.34565192999992</v>
      </c>
      <c r="T75" s="36">
        <f>SUMIFS(СВЦЭМ!$D$33:$D$776,СВЦЭМ!$A$33:$A$776,$A75,СВЦЭМ!$B$33:$B$776,T$47)+'СЕТ СН'!$F$14+СВЦЭМ!$D$10+'СЕТ СН'!$F$6-'СЕТ СН'!$F$26</f>
        <v>912.35641499999997</v>
      </c>
      <c r="U75" s="36">
        <f>SUMIFS(СВЦЭМ!$D$33:$D$776,СВЦЭМ!$A$33:$A$776,$A75,СВЦЭМ!$B$33:$B$776,U$47)+'СЕТ СН'!$F$14+СВЦЭМ!$D$10+'СЕТ СН'!$F$6-'СЕТ СН'!$F$26</f>
        <v>896.8724818899999</v>
      </c>
      <c r="V75" s="36">
        <f>SUMIFS(СВЦЭМ!$D$33:$D$776,СВЦЭМ!$A$33:$A$776,$A75,СВЦЭМ!$B$33:$B$776,V$47)+'СЕТ СН'!$F$14+СВЦЭМ!$D$10+'СЕТ СН'!$F$6-'СЕТ СН'!$F$26</f>
        <v>894.87343587999999</v>
      </c>
      <c r="W75" s="36">
        <f>SUMIFS(СВЦЭМ!$D$33:$D$776,СВЦЭМ!$A$33:$A$776,$A75,СВЦЭМ!$B$33:$B$776,W$47)+'СЕТ СН'!$F$14+СВЦЭМ!$D$10+'СЕТ СН'!$F$6-'СЕТ СН'!$F$26</f>
        <v>889.96952689</v>
      </c>
      <c r="X75" s="36">
        <f>SUMIFS(СВЦЭМ!$D$33:$D$776,СВЦЭМ!$A$33:$A$776,$A75,СВЦЭМ!$B$33:$B$776,X$47)+'СЕТ СН'!$F$14+СВЦЭМ!$D$10+'СЕТ СН'!$F$6-'СЕТ СН'!$F$26</f>
        <v>929.33172621999995</v>
      </c>
      <c r="Y75" s="36">
        <f>SUMIFS(СВЦЭМ!$D$33:$D$776,СВЦЭМ!$A$33:$A$776,$A75,СВЦЭМ!$B$33:$B$776,Y$47)+'СЕТ СН'!$F$14+СВЦЭМ!$D$10+'СЕТ СН'!$F$6-'СЕТ СН'!$F$26</f>
        <v>992.47650454999996</v>
      </c>
    </row>
    <row r="76" spans="1:25" ht="15.75" x14ac:dyDescent="0.2">
      <c r="A76" s="35">
        <f t="shared" si="1"/>
        <v>43553</v>
      </c>
      <c r="B76" s="36">
        <f>SUMIFS(СВЦЭМ!$D$33:$D$776,СВЦЭМ!$A$33:$A$776,$A76,СВЦЭМ!$B$33:$B$776,B$47)+'СЕТ СН'!$F$14+СВЦЭМ!$D$10+'СЕТ СН'!$F$6-'СЕТ СН'!$F$26</f>
        <v>995.44525715999998</v>
      </c>
      <c r="C76" s="36">
        <f>SUMIFS(СВЦЭМ!$D$33:$D$776,СВЦЭМ!$A$33:$A$776,$A76,СВЦЭМ!$B$33:$B$776,C$47)+'СЕТ СН'!$F$14+СВЦЭМ!$D$10+'СЕТ СН'!$F$6-'СЕТ СН'!$F$26</f>
        <v>1031.0682415599999</v>
      </c>
      <c r="D76" s="36">
        <f>SUMIFS(СВЦЭМ!$D$33:$D$776,СВЦЭМ!$A$33:$A$776,$A76,СВЦЭМ!$B$33:$B$776,D$47)+'СЕТ СН'!$F$14+СВЦЭМ!$D$10+'СЕТ СН'!$F$6-'СЕТ СН'!$F$26</f>
        <v>1045.5394085099999</v>
      </c>
      <c r="E76" s="36">
        <f>SUMIFS(СВЦЭМ!$D$33:$D$776,СВЦЭМ!$A$33:$A$776,$A76,СВЦЭМ!$B$33:$B$776,E$47)+'СЕТ СН'!$F$14+СВЦЭМ!$D$10+'СЕТ СН'!$F$6-'СЕТ СН'!$F$26</f>
        <v>1057.3323740799999</v>
      </c>
      <c r="F76" s="36">
        <f>SUMIFS(СВЦЭМ!$D$33:$D$776,СВЦЭМ!$A$33:$A$776,$A76,СВЦЭМ!$B$33:$B$776,F$47)+'СЕТ СН'!$F$14+СВЦЭМ!$D$10+'СЕТ СН'!$F$6-'СЕТ СН'!$F$26</f>
        <v>1060.24332639</v>
      </c>
      <c r="G76" s="36">
        <f>SUMIFS(СВЦЭМ!$D$33:$D$776,СВЦЭМ!$A$33:$A$776,$A76,СВЦЭМ!$B$33:$B$776,G$47)+'СЕТ СН'!$F$14+СВЦЭМ!$D$10+'СЕТ СН'!$F$6-'СЕТ СН'!$F$26</f>
        <v>1046.12810838</v>
      </c>
      <c r="H76" s="36">
        <f>SUMIFS(СВЦЭМ!$D$33:$D$776,СВЦЭМ!$A$33:$A$776,$A76,СВЦЭМ!$B$33:$B$776,H$47)+'СЕТ СН'!$F$14+СВЦЭМ!$D$10+'СЕТ СН'!$F$6-'СЕТ СН'!$F$26</f>
        <v>1001.26864739</v>
      </c>
      <c r="I76" s="36">
        <f>SUMIFS(СВЦЭМ!$D$33:$D$776,СВЦЭМ!$A$33:$A$776,$A76,СВЦЭМ!$B$33:$B$776,I$47)+'СЕТ СН'!$F$14+СВЦЭМ!$D$10+'СЕТ СН'!$F$6-'СЕТ СН'!$F$26</f>
        <v>967.88546831999997</v>
      </c>
      <c r="J76" s="36">
        <f>SUMIFS(СВЦЭМ!$D$33:$D$776,СВЦЭМ!$A$33:$A$776,$A76,СВЦЭМ!$B$33:$B$776,J$47)+'СЕТ СН'!$F$14+СВЦЭМ!$D$10+'СЕТ СН'!$F$6-'СЕТ СН'!$F$26</f>
        <v>920.45691076999992</v>
      </c>
      <c r="K76" s="36">
        <f>SUMIFS(СВЦЭМ!$D$33:$D$776,СВЦЭМ!$A$33:$A$776,$A76,СВЦЭМ!$B$33:$B$776,K$47)+'СЕТ СН'!$F$14+СВЦЭМ!$D$10+'СЕТ СН'!$F$6-'СЕТ СН'!$F$26</f>
        <v>890.15727035999998</v>
      </c>
      <c r="L76" s="36">
        <f>SUMIFS(СВЦЭМ!$D$33:$D$776,СВЦЭМ!$A$33:$A$776,$A76,СВЦЭМ!$B$33:$B$776,L$47)+'СЕТ СН'!$F$14+СВЦЭМ!$D$10+'СЕТ СН'!$F$6-'СЕТ СН'!$F$26</f>
        <v>915.31531563999999</v>
      </c>
      <c r="M76" s="36">
        <f>SUMIFS(СВЦЭМ!$D$33:$D$776,СВЦЭМ!$A$33:$A$776,$A76,СВЦЭМ!$B$33:$B$776,M$47)+'СЕТ СН'!$F$14+СВЦЭМ!$D$10+'СЕТ СН'!$F$6-'СЕТ СН'!$F$26</f>
        <v>935.04227134999996</v>
      </c>
      <c r="N76" s="36">
        <f>SUMIFS(СВЦЭМ!$D$33:$D$776,СВЦЭМ!$A$33:$A$776,$A76,СВЦЭМ!$B$33:$B$776,N$47)+'СЕТ СН'!$F$14+СВЦЭМ!$D$10+'СЕТ СН'!$F$6-'СЕТ СН'!$F$26</f>
        <v>945.54447572999993</v>
      </c>
      <c r="O76" s="36">
        <f>SUMIFS(СВЦЭМ!$D$33:$D$776,СВЦЭМ!$A$33:$A$776,$A76,СВЦЭМ!$B$33:$B$776,O$47)+'СЕТ СН'!$F$14+СВЦЭМ!$D$10+'СЕТ СН'!$F$6-'СЕТ СН'!$F$26</f>
        <v>953.30191174999993</v>
      </c>
      <c r="P76" s="36">
        <f>SUMIFS(СВЦЭМ!$D$33:$D$776,СВЦЭМ!$A$33:$A$776,$A76,СВЦЭМ!$B$33:$B$776,P$47)+'СЕТ СН'!$F$14+СВЦЭМ!$D$10+'СЕТ СН'!$F$6-'СЕТ СН'!$F$26</f>
        <v>964.2649554699999</v>
      </c>
      <c r="Q76" s="36">
        <f>SUMIFS(СВЦЭМ!$D$33:$D$776,СВЦЭМ!$A$33:$A$776,$A76,СВЦЭМ!$B$33:$B$776,Q$47)+'СЕТ СН'!$F$14+СВЦЭМ!$D$10+'СЕТ СН'!$F$6-'СЕТ СН'!$F$26</f>
        <v>963.11926948999997</v>
      </c>
      <c r="R76" s="36">
        <f>SUMIFS(СВЦЭМ!$D$33:$D$776,СВЦЭМ!$A$33:$A$776,$A76,СВЦЭМ!$B$33:$B$776,R$47)+'СЕТ СН'!$F$14+СВЦЭМ!$D$10+'СЕТ СН'!$F$6-'СЕТ СН'!$F$26</f>
        <v>938.97576913</v>
      </c>
      <c r="S76" s="36">
        <f>SUMIFS(СВЦЭМ!$D$33:$D$776,СВЦЭМ!$A$33:$A$776,$A76,СВЦЭМ!$B$33:$B$776,S$47)+'СЕТ СН'!$F$14+СВЦЭМ!$D$10+'СЕТ СН'!$F$6-'СЕТ СН'!$F$26</f>
        <v>909.01140679999992</v>
      </c>
      <c r="T76" s="36">
        <f>SUMIFS(СВЦЭМ!$D$33:$D$776,СВЦЭМ!$A$33:$A$776,$A76,СВЦЭМ!$B$33:$B$776,T$47)+'СЕТ СН'!$F$14+СВЦЭМ!$D$10+'СЕТ СН'!$F$6-'СЕТ СН'!$F$26</f>
        <v>895.97647196999992</v>
      </c>
      <c r="U76" s="36">
        <f>SUMIFS(СВЦЭМ!$D$33:$D$776,СВЦЭМ!$A$33:$A$776,$A76,СВЦЭМ!$B$33:$B$776,U$47)+'СЕТ СН'!$F$14+СВЦЭМ!$D$10+'СЕТ СН'!$F$6-'СЕТ СН'!$F$26</f>
        <v>866.28231033999998</v>
      </c>
      <c r="V76" s="36">
        <f>SUMIFS(СВЦЭМ!$D$33:$D$776,СВЦЭМ!$A$33:$A$776,$A76,СВЦЭМ!$B$33:$B$776,V$47)+'СЕТ СН'!$F$14+СВЦЭМ!$D$10+'СЕТ СН'!$F$6-'СЕТ СН'!$F$26</f>
        <v>860.67748270999994</v>
      </c>
      <c r="W76" s="36">
        <f>SUMIFS(СВЦЭМ!$D$33:$D$776,СВЦЭМ!$A$33:$A$776,$A76,СВЦЭМ!$B$33:$B$776,W$47)+'СЕТ СН'!$F$14+СВЦЭМ!$D$10+'СЕТ СН'!$F$6-'СЕТ СН'!$F$26</f>
        <v>840.73388608999994</v>
      </c>
      <c r="X76" s="36">
        <f>SUMIFS(СВЦЭМ!$D$33:$D$776,СВЦЭМ!$A$33:$A$776,$A76,СВЦЭМ!$B$33:$B$776,X$47)+'СЕТ СН'!$F$14+СВЦЭМ!$D$10+'СЕТ СН'!$F$6-'СЕТ СН'!$F$26</f>
        <v>895.09337343999994</v>
      </c>
      <c r="Y76" s="36">
        <f>SUMIFS(СВЦЭМ!$D$33:$D$776,СВЦЭМ!$A$33:$A$776,$A76,СВЦЭМ!$B$33:$B$776,Y$47)+'СЕТ СН'!$F$14+СВЦЭМ!$D$10+'СЕТ СН'!$F$6-'СЕТ СН'!$F$26</f>
        <v>950.85626143999991</v>
      </c>
    </row>
    <row r="77" spans="1:25" ht="15.75" x14ac:dyDescent="0.2">
      <c r="A77" s="35">
        <f t="shared" si="1"/>
        <v>43554</v>
      </c>
      <c r="B77" s="36">
        <f>SUMIFS(СВЦЭМ!$D$33:$D$776,СВЦЭМ!$A$33:$A$776,$A77,СВЦЭМ!$B$33:$B$776,B$47)+'СЕТ СН'!$F$14+СВЦЭМ!$D$10+'СЕТ СН'!$F$6-'СЕТ СН'!$F$26</f>
        <v>973.92965069999991</v>
      </c>
      <c r="C77" s="36">
        <f>SUMIFS(СВЦЭМ!$D$33:$D$776,СВЦЭМ!$A$33:$A$776,$A77,СВЦЭМ!$B$33:$B$776,C$47)+'СЕТ СН'!$F$14+СВЦЭМ!$D$10+'СЕТ СН'!$F$6-'СЕТ СН'!$F$26</f>
        <v>983.80902906999995</v>
      </c>
      <c r="D77" s="36">
        <f>SUMIFS(СВЦЭМ!$D$33:$D$776,СВЦЭМ!$A$33:$A$776,$A77,СВЦЭМ!$B$33:$B$776,D$47)+'СЕТ СН'!$F$14+СВЦЭМ!$D$10+'СЕТ СН'!$F$6-'СЕТ СН'!$F$26</f>
        <v>1008.6260658299999</v>
      </c>
      <c r="E77" s="36">
        <f>SUMIFS(СВЦЭМ!$D$33:$D$776,СВЦЭМ!$A$33:$A$776,$A77,СВЦЭМ!$B$33:$B$776,E$47)+'СЕТ СН'!$F$14+СВЦЭМ!$D$10+'СЕТ СН'!$F$6-'СЕТ СН'!$F$26</f>
        <v>1020.1753443299999</v>
      </c>
      <c r="F77" s="36">
        <f>SUMIFS(СВЦЭМ!$D$33:$D$776,СВЦЭМ!$A$33:$A$776,$A77,СВЦЭМ!$B$33:$B$776,F$47)+'СЕТ СН'!$F$14+СВЦЭМ!$D$10+'СЕТ СН'!$F$6-'СЕТ СН'!$F$26</f>
        <v>1019.2960862799999</v>
      </c>
      <c r="G77" s="36">
        <f>SUMIFS(СВЦЭМ!$D$33:$D$776,СВЦЭМ!$A$33:$A$776,$A77,СВЦЭМ!$B$33:$B$776,G$47)+'СЕТ СН'!$F$14+СВЦЭМ!$D$10+'СЕТ СН'!$F$6-'СЕТ СН'!$F$26</f>
        <v>1009.36563054</v>
      </c>
      <c r="H77" s="36">
        <f>SUMIFS(СВЦЭМ!$D$33:$D$776,СВЦЭМ!$A$33:$A$776,$A77,СВЦЭМ!$B$33:$B$776,H$47)+'СЕТ СН'!$F$14+СВЦЭМ!$D$10+'СЕТ СН'!$F$6-'СЕТ СН'!$F$26</f>
        <v>990.59439281999994</v>
      </c>
      <c r="I77" s="36">
        <f>SUMIFS(СВЦЭМ!$D$33:$D$776,СВЦЭМ!$A$33:$A$776,$A77,СВЦЭМ!$B$33:$B$776,I$47)+'СЕТ СН'!$F$14+СВЦЭМ!$D$10+'СЕТ СН'!$F$6-'СЕТ СН'!$F$26</f>
        <v>960.81167065</v>
      </c>
      <c r="J77" s="36">
        <f>SUMIFS(СВЦЭМ!$D$33:$D$776,СВЦЭМ!$A$33:$A$776,$A77,СВЦЭМ!$B$33:$B$776,J$47)+'СЕТ СН'!$F$14+СВЦЭМ!$D$10+'СЕТ СН'!$F$6-'СЕТ СН'!$F$26</f>
        <v>882.64244270999995</v>
      </c>
      <c r="K77" s="36">
        <f>SUMIFS(СВЦЭМ!$D$33:$D$776,СВЦЭМ!$A$33:$A$776,$A77,СВЦЭМ!$B$33:$B$776,K$47)+'СЕТ СН'!$F$14+СВЦЭМ!$D$10+'СЕТ СН'!$F$6-'СЕТ СН'!$F$26</f>
        <v>851.62696888999994</v>
      </c>
      <c r="L77" s="36">
        <f>SUMIFS(СВЦЭМ!$D$33:$D$776,СВЦЭМ!$A$33:$A$776,$A77,СВЦЭМ!$B$33:$B$776,L$47)+'СЕТ СН'!$F$14+СВЦЭМ!$D$10+'СЕТ СН'!$F$6-'СЕТ СН'!$F$26</f>
        <v>845.38405388000001</v>
      </c>
      <c r="M77" s="36">
        <f>SUMIFS(СВЦЭМ!$D$33:$D$776,СВЦЭМ!$A$33:$A$776,$A77,СВЦЭМ!$B$33:$B$776,M$47)+'СЕТ СН'!$F$14+СВЦЭМ!$D$10+'СЕТ СН'!$F$6-'СЕТ СН'!$F$26</f>
        <v>863.07510905999993</v>
      </c>
      <c r="N77" s="36">
        <f>SUMIFS(СВЦЭМ!$D$33:$D$776,СВЦЭМ!$A$33:$A$776,$A77,СВЦЭМ!$B$33:$B$776,N$47)+'СЕТ СН'!$F$14+СВЦЭМ!$D$10+'СЕТ СН'!$F$6-'СЕТ СН'!$F$26</f>
        <v>901.50957146999997</v>
      </c>
      <c r="O77" s="36">
        <f>SUMIFS(СВЦЭМ!$D$33:$D$776,СВЦЭМ!$A$33:$A$776,$A77,СВЦЭМ!$B$33:$B$776,O$47)+'СЕТ СН'!$F$14+СВЦЭМ!$D$10+'СЕТ СН'!$F$6-'СЕТ СН'!$F$26</f>
        <v>921.11731222999992</v>
      </c>
      <c r="P77" s="36">
        <f>SUMIFS(СВЦЭМ!$D$33:$D$776,СВЦЭМ!$A$33:$A$776,$A77,СВЦЭМ!$B$33:$B$776,P$47)+'СЕТ СН'!$F$14+СВЦЭМ!$D$10+'СЕТ СН'!$F$6-'СЕТ СН'!$F$26</f>
        <v>924.17640304999998</v>
      </c>
      <c r="Q77" s="36">
        <f>SUMIFS(СВЦЭМ!$D$33:$D$776,СВЦЭМ!$A$33:$A$776,$A77,СВЦЭМ!$B$33:$B$776,Q$47)+'СЕТ СН'!$F$14+СВЦЭМ!$D$10+'СЕТ СН'!$F$6-'СЕТ СН'!$F$26</f>
        <v>924.13785920999999</v>
      </c>
      <c r="R77" s="36">
        <f>SUMIFS(СВЦЭМ!$D$33:$D$776,СВЦЭМ!$A$33:$A$776,$A77,СВЦЭМ!$B$33:$B$776,R$47)+'СЕТ СН'!$F$14+СВЦЭМ!$D$10+'СЕТ СН'!$F$6-'СЕТ СН'!$F$26</f>
        <v>899.61391619999995</v>
      </c>
      <c r="S77" s="36">
        <f>SUMIFS(СВЦЭМ!$D$33:$D$776,СВЦЭМ!$A$33:$A$776,$A77,СВЦЭМ!$B$33:$B$776,S$47)+'СЕТ СН'!$F$14+СВЦЭМ!$D$10+'СЕТ СН'!$F$6-'СЕТ СН'!$F$26</f>
        <v>858.27600944999995</v>
      </c>
      <c r="T77" s="36">
        <f>SUMIFS(СВЦЭМ!$D$33:$D$776,СВЦЭМ!$A$33:$A$776,$A77,СВЦЭМ!$B$33:$B$776,T$47)+'СЕТ СН'!$F$14+СВЦЭМ!$D$10+'СЕТ СН'!$F$6-'СЕТ СН'!$F$26</f>
        <v>847.8248355799999</v>
      </c>
      <c r="U77" s="36">
        <f>SUMIFS(СВЦЭМ!$D$33:$D$776,СВЦЭМ!$A$33:$A$776,$A77,СВЦЭМ!$B$33:$B$776,U$47)+'СЕТ СН'!$F$14+СВЦЭМ!$D$10+'СЕТ СН'!$F$6-'СЕТ СН'!$F$26</f>
        <v>828.57652171999996</v>
      </c>
      <c r="V77" s="36">
        <f>SUMIFS(СВЦЭМ!$D$33:$D$776,СВЦЭМ!$A$33:$A$776,$A77,СВЦЭМ!$B$33:$B$776,V$47)+'СЕТ СН'!$F$14+СВЦЭМ!$D$10+'СЕТ СН'!$F$6-'СЕТ СН'!$F$26</f>
        <v>812.59049131999996</v>
      </c>
      <c r="W77" s="36">
        <f>SUMIFS(СВЦЭМ!$D$33:$D$776,СВЦЭМ!$A$33:$A$776,$A77,СВЦЭМ!$B$33:$B$776,W$47)+'СЕТ СН'!$F$14+СВЦЭМ!$D$10+'СЕТ СН'!$F$6-'СЕТ СН'!$F$26</f>
        <v>820.31098701999997</v>
      </c>
      <c r="X77" s="36">
        <f>SUMIFS(СВЦЭМ!$D$33:$D$776,СВЦЭМ!$A$33:$A$776,$A77,СВЦЭМ!$B$33:$B$776,X$47)+'СЕТ СН'!$F$14+СВЦЭМ!$D$10+'СЕТ СН'!$F$6-'СЕТ СН'!$F$26</f>
        <v>868.9144045999999</v>
      </c>
      <c r="Y77" s="36">
        <f>SUMIFS(СВЦЭМ!$D$33:$D$776,СВЦЭМ!$A$33:$A$776,$A77,СВЦЭМ!$B$33:$B$776,Y$47)+'СЕТ СН'!$F$14+СВЦЭМ!$D$10+'СЕТ СН'!$F$6-'СЕТ СН'!$F$26</f>
        <v>935.8826303699999</v>
      </c>
    </row>
    <row r="78" spans="1:25" ht="15.75" x14ac:dyDescent="0.2">
      <c r="A78" s="35">
        <f t="shared" si="1"/>
        <v>43555</v>
      </c>
      <c r="B78" s="36">
        <f>SUMIFS(СВЦЭМ!$D$33:$D$776,СВЦЭМ!$A$33:$A$776,$A78,СВЦЭМ!$B$33:$B$776,B$47)+'СЕТ СН'!$F$14+СВЦЭМ!$D$10+'СЕТ СН'!$F$6-'СЕТ СН'!$F$26</f>
        <v>968.01905281999996</v>
      </c>
      <c r="C78" s="36">
        <f>SUMIFS(СВЦЭМ!$D$33:$D$776,СВЦЭМ!$A$33:$A$776,$A78,СВЦЭМ!$B$33:$B$776,C$47)+'СЕТ СН'!$F$14+СВЦЭМ!$D$10+'СЕТ СН'!$F$6-'СЕТ СН'!$F$26</f>
        <v>997.16320508999991</v>
      </c>
      <c r="D78" s="36">
        <f>SUMIFS(СВЦЭМ!$D$33:$D$776,СВЦЭМ!$A$33:$A$776,$A78,СВЦЭМ!$B$33:$B$776,D$47)+'СЕТ СН'!$F$14+СВЦЭМ!$D$10+'СЕТ СН'!$F$6-'СЕТ СН'!$F$26</f>
        <v>1018.95156199</v>
      </c>
      <c r="E78" s="36">
        <f>SUMIFS(СВЦЭМ!$D$33:$D$776,СВЦЭМ!$A$33:$A$776,$A78,СВЦЭМ!$B$33:$B$776,E$47)+'СЕТ СН'!$F$14+СВЦЭМ!$D$10+'СЕТ СН'!$F$6-'СЕТ СН'!$F$26</f>
        <v>1028.1046133699999</v>
      </c>
      <c r="F78" s="36">
        <f>SUMIFS(СВЦЭМ!$D$33:$D$776,СВЦЭМ!$A$33:$A$776,$A78,СВЦЭМ!$B$33:$B$776,F$47)+'СЕТ СН'!$F$14+СВЦЭМ!$D$10+'СЕТ СН'!$F$6-'СЕТ СН'!$F$26</f>
        <v>1029.63044945</v>
      </c>
      <c r="G78" s="36">
        <f>SUMIFS(СВЦЭМ!$D$33:$D$776,СВЦЭМ!$A$33:$A$776,$A78,СВЦЭМ!$B$33:$B$776,G$47)+'СЕТ СН'!$F$14+СВЦЭМ!$D$10+'СЕТ СН'!$F$6-'СЕТ СН'!$F$26</f>
        <v>1023.57710788</v>
      </c>
      <c r="H78" s="36">
        <f>SUMIFS(СВЦЭМ!$D$33:$D$776,СВЦЭМ!$A$33:$A$776,$A78,СВЦЭМ!$B$33:$B$776,H$47)+'СЕТ СН'!$F$14+СВЦЭМ!$D$10+'СЕТ СН'!$F$6-'СЕТ СН'!$F$26</f>
        <v>997.70622949999995</v>
      </c>
      <c r="I78" s="36">
        <f>SUMIFS(СВЦЭМ!$D$33:$D$776,СВЦЭМ!$A$33:$A$776,$A78,СВЦЭМ!$B$33:$B$776,I$47)+'СЕТ СН'!$F$14+СВЦЭМ!$D$10+'СЕТ СН'!$F$6-'СЕТ СН'!$F$26</f>
        <v>956.41587216999994</v>
      </c>
      <c r="J78" s="36">
        <f>SUMIFS(СВЦЭМ!$D$33:$D$776,СВЦЭМ!$A$33:$A$776,$A78,СВЦЭМ!$B$33:$B$776,J$47)+'СЕТ СН'!$F$14+СВЦЭМ!$D$10+'СЕТ СН'!$F$6-'СЕТ СН'!$F$26</f>
        <v>888.5209030499999</v>
      </c>
      <c r="K78" s="36">
        <f>SUMIFS(СВЦЭМ!$D$33:$D$776,СВЦЭМ!$A$33:$A$776,$A78,СВЦЭМ!$B$33:$B$776,K$47)+'СЕТ СН'!$F$14+СВЦЭМ!$D$10+'СЕТ СН'!$F$6-'СЕТ СН'!$F$26</f>
        <v>853.29733668999995</v>
      </c>
      <c r="L78" s="36">
        <f>SUMIFS(СВЦЭМ!$D$33:$D$776,СВЦЭМ!$A$33:$A$776,$A78,СВЦЭМ!$B$33:$B$776,L$47)+'СЕТ СН'!$F$14+СВЦЭМ!$D$10+'СЕТ СН'!$F$6-'СЕТ СН'!$F$26</f>
        <v>851.95356358999993</v>
      </c>
      <c r="M78" s="36">
        <f>SUMIFS(СВЦЭМ!$D$33:$D$776,СВЦЭМ!$A$33:$A$776,$A78,СВЦЭМ!$B$33:$B$776,M$47)+'СЕТ СН'!$F$14+СВЦЭМ!$D$10+'СЕТ СН'!$F$6-'СЕТ СН'!$F$26</f>
        <v>881.71836953999991</v>
      </c>
      <c r="N78" s="36">
        <f>SUMIFS(СВЦЭМ!$D$33:$D$776,СВЦЭМ!$A$33:$A$776,$A78,СВЦЭМ!$B$33:$B$776,N$47)+'СЕТ СН'!$F$14+СВЦЭМ!$D$10+'СЕТ СН'!$F$6-'СЕТ СН'!$F$26</f>
        <v>923.09919785</v>
      </c>
      <c r="O78" s="36">
        <f>SUMIFS(СВЦЭМ!$D$33:$D$776,СВЦЭМ!$A$33:$A$776,$A78,СВЦЭМ!$B$33:$B$776,O$47)+'СЕТ СН'!$F$14+СВЦЭМ!$D$10+'СЕТ СН'!$F$6-'СЕТ СН'!$F$26</f>
        <v>935.98181302</v>
      </c>
      <c r="P78" s="36">
        <f>SUMIFS(СВЦЭМ!$D$33:$D$776,СВЦЭМ!$A$33:$A$776,$A78,СВЦЭМ!$B$33:$B$776,P$47)+'СЕТ СН'!$F$14+СВЦЭМ!$D$10+'СЕТ СН'!$F$6-'СЕТ СН'!$F$26</f>
        <v>946.47951640999997</v>
      </c>
      <c r="Q78" s="36">
        <f>SUMIFS(СВЦЭМ!$D$33:$D$776,СВЦЭМ!$A$33:$A$776,$A78,СВЦЭМ!$B$33:$B$776,Q$47)+'СЕТ СН'!$F$14+СВЦЭМ!$D$10+'СЕТ СН'!$F$6-'СЕТ СН'!$F$26</f>
        <v>942.6294994399999</v>
      </c>
      <c r="R78" s="36">
        <f>SUMIFS(СВЦЭМ!$D$33:$D$776,СВЦЭМ!$A$33:$A$776,$A78,СВЦЭМ!$B$33:$B$776,R$47)+'СЕТ СН'!$F$14+СВЦЭМ!$D$10+'СЕТ СН'!$F$6-'СЕТ СН'!$F$26</f>
        <v>910.34379842999999</v>
      </c>
      <c r="S78" s="36">
        <f>SUMIFS(СВЦЭМ!$D$33:$D$776,СВЦЭМ!$A$33:$A$776,$A78,СВЦЭМ!$B$33:$B$776,S$47)+'СЕТ СН'!$F$14+СВЦЭМ!$D$10+'СЕТ СН'!$F$6-'СЕТ СН'!$F$26</f>
        <v>874.09034463</v>
      </c>
      <c r="T78" s="36">
        <f>SUMIFS(СВЦЭМ!$D$33:$D$776,СВЦЭМ!$A$33:$A$776,$A78,СВЦЭМ!$B$33:$B$776,T$47)+'СЕТ СН'!$F$14+СВЦЭМ!$D$10+'СЕТ СН'!$F$6-'СЕТ СН'!$F$26</f>
        <v>845.35123868999995</v>
      </c>
      <c r="U78" s="36">
        <f>SUMIFS(СВЦЭМ!$D$33:$D$776,СВЦЭМ!$A$33:$A$776,$A78,СВЦЭМ!$B$33:$B$776,U$47)+'СЕТ СН'!$F$14+СВЦЭМ!$D$10+'СЕТ СН'!$F$6-'СЕТ СН'!$F$26</f>
        <v>827.07208328999991</v>
      </c>
      <c r="V78" s="36">
        <f>SUMIFS(СВЦЭМ!$D$33:$D$776,СВЦЭМ!$A$33:$A$776,$A78,СВЦЭМ!$B$33:$B$776,V$47)+'СЕТ СН'!$F$14+СВЦЭМ!$D$10+'СЕТ СН'!$F$6-'СЕТ СН'!$F$26</f>
        <v>807.59202972999992</v>
      </c>
      <c r="W78" s="36">
        <f>SUMIFS(СВЦЭМ!$D$33:$D$776,СВЦЭМ!$A$33:$A$776,$A78,СВЦЭМ!$B$33:$B$776,W$47)+'СЕТ СН'!$F$14+СВЦЭМ!$D$10+'СЕТ СН'!$F$6-'СЕТ СН'!$F$26</f>
        <v>805.69796495999992</v>
      </c>
      <c r="X78" s="36">
        <f>SUMIFS(СВЦЭМ!$D$33:$D$776,СВЦЭМ!$A$33:$A$776,$A78,СВЦЭМ!$B$33:$B$776,X$47)+'СЕТ СН'!$F$14+СВЦЭМ!$D$10+'СЕТ СН'!$F$6-'СЕТ СН'!$F$26</f>
        <v>852.33222421999994</v>
      </c>
      <c r="Y78" s="36">
        <f>SUMIFS(СВЦЭМ!$D$33:$D$776,СВЦЭМ!$A$33:$A$776,$A78,СВЦЭМ!$B$33:$B$776,Y$47)+'СЕТ СН'!$F$14+СВЦЭМ!$D$10+'СЕТ СН'!$F$6-'СЕТ СН'!$F$26</f>
        <v>920.41964769999993</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01.03.2019</v>
      </c>
      <c r="B84" s="36">
        <f>SUMIFS(СВЦЭМ!$D$33:$D$776,СВЦЭМ!$A$33:$A$776,$A84,СВЦЭМ!$B$33:$B$776,B$83)+'СЕТ СН'!$G$14+СВЦЭМ!$D$10+'СЕТ СН'!$G$6-'СЕТ СН'!$G$26</f>
        <v>1178.52210773</v>
      </c>
      <c r="C84" s="36">
        <f>SUMIFS(СВЦЭМ!$D$33:$D$776,СВЦЭМ!$A$33:$A$776,$A84,СВЦЭМ!$B$33:$B$776,C$83)+'СЕТ СН'!$G$14+СВЦЭМ!$D$10+'СЕТ СН'!$G$6-'СЕТ СН'!$G$26</f>
        <v>1210.6007364</v>
      </c>
      <c r="D84" s="36">
        <f>SUMIFS(СВЦЭМ!$D$33:$D$776,СВЦЭМ!$A$33:$A$776,$A84,СВЦЭМ!$B$33:$B$776,D$83)+'СЕТ СН'!$G$14+СВЦЭМ!$D$10+'СЕТ СН'!$G$6-'СЕТ СН'!$G$26</f>
        <v>1226.6611387299999</v>
      </c>
      <c r="E84" s="36">
        <f>SUMIFS(СВЦЭМ!$D$33:$D$776,СВЦЭМ!$A$33:$A$776,$A84,СВЦЭМ!$B$33:$B$776,E$83)+'СЕТ СН'!$G$14+СВЦЭМ!$D$10+'СЕТ СН'!$G$6-'СЕТ СН'!$G$26</f>
        <v>1267.25792725</v>
      </c>
      <c r="F84" s="36">
        <f>SUMIFS(СВЦЭМ!$D$33:$D$776,СВЦЭМ!$A$33:$A$776,$A84,СВЦЭМ!$B$33:$B$776,F$83)+'СЕТ СН'!$G$14+СВЦЭМ!$D$10+'СЕТ СН'!$G$6-'СЕТ СН'!$G$26</f>
        <v>1266.5649385499999</v>
      </c>
      <c r="G84" s="36">
        <f>SUMIFS(СВЦЭМ!$D$33:$D$776,СВЦЭМ!$A$33:$A$776,$A84,СВЦЭМ!$B$33:$B$776,G$83)+'СЕТ СН'!$G$14+СВЦЭМ!$D$10+'СЕТ СН'!$G$6-'СЕТ СН'!$G$26</f>
        <v>1211.1664849599999</v>
      </c>
      <c r="H84" s="36">
        <f>SUMIFS(СВЦЭМ!$D$33:$D$776,СВЦЭМ!$A$33:$A$776,$A84,СВЦЭМ!$B$33:$B$776,H$83)+'СЕТ СН'!$G$14+СВЦЭМ!$D$10+'СЕТ СН'!$G$6-'СЕТ СН'!$G$26</f>
        <v>1156.45824528</v>
      </c>
      <c r="I84" s="36">
        <f>SUMIFS(СВЦЭМ!$D$33:$D$776,СВЦЭМ!$A$33:$A$776,$A84,СВЦЭМ!$B$33:$B$776,I$83)+'СЕТ СН'!$G$14+СВЦЭМ!$D$10+'СЕТ СН'!$G$6-'СЕТ СН'!$G$26</f>
        <v>1112.4471708900001</v>
      </c>
      <c r="J84" s="36">
        <f>SUMIFS(СВЦЭМ!$D$33:$D$776,СВЦЭМ!$A$33:$A$776,$A84,СВЦЭМ!$B$33:$B$776,J$83)+'СЕТ СН'!$G$14+СВЦЭМ!$D$10+'СЕТ СН'!$G$6-'СЕТ СН'!$G$26</f>
        <v>1084.1298253</v>
      </c>
      <c r="K84" s="36">
        <f>SUMIFS(СВЦЭМ!$D$33:$D$776,СВЦЭМ!$A$33:$A$776,$A84,СВЦЭМ!$B$33:$B$776,K$83)+'СЕТ СН'!$G$14+СВЦЭМ!$D$10+'СЕТ СН'!$G$6-'СЕТ СН'!$G$26</f>
        <v>1068.00466188</v>
      </c>
      <c r="L84" s="36">
        <f>SUMIFS(СВЦЭМ!$D$33:$D$776,СВЦЭМ!$A$33:$A$776,$A84,СВЦЭМ!$B$33:$B$776,L$83)+'СЕТ СН'!$G$14+СВЦЭМ!$D$10+'СЕТ СН'!$G$6-'СЕТ СН'!$G$26</f>
        <v>1081.29848567</v>
      </c>
      <c r="M84" s="36">
        <f>SUMIFS(СВЦЭМ!$D$33:$D$776,СВЦЭМ!$A$33:$A$776,$A84,СВЦЭМ!$B$33:$B$776,M$83)+'СЕТ СН'!$G$14+СВЦЭМ!$D$10+'СЕТ СН'!$G$6-'СЕТ СН'!$G$26</f>
        <v>1100.54749324</v>
      </c>
      <c r="N84" s="36">
        <f>SUMIFS(СВЦЭМ!$D$33:$D$776,СВЦЭМ!$A$33:$A$776,$A84,СВЦЭМ!$B$33:$B$776,N$83)+'СЕТ СН'!$G$14+СВЦЭМ!$D$10+'СЕТ СН'!$G$6-'СЕТ СН'!$G$26</f>
        <v>1128.99453008</v>
      </c>
      <c r="O84" s="36">
        <f>SUMIFS(СВЦЭМ!$D$33:$D$776,СВЦЭМ!$A$33:$A$776,$A84,СВЦЭМ!$B$33:$B$776,O$83)+'СЕТ СН'!$G$14+СВЦЭМ!$D$10+'СЕТ СН'!$G$6-'СЕТ СН'!$G$26</f>
        <v>1141.0691860100001</v>
      </c>
      <c r="P84" s="36">
        <f>SUMIFS(СВЦЭМ!$D$33:$D$776,СВЦЭМ!$A$33:$A$776,$A84,СВЦЭМ!$B$33:$B$776,P$83)+'СЕТ СН'!$G$14+СВЦЭМ!$D$10+'СЕТ СН'!$G$6-'СЕТ СН'!$G$26</f>
        <v>1146.3110244899999</v>
      </c>
      <c r="Q84" s="36">
        <f>SUMIFS(СВЦЭМ!$D$33:$D$776,СВЦЭМ!$A$33:$A$776,$A84,СВЦЭМ!$B$33:$B$776,Q$83)+'СЕТ СН'!$G$14+СВЦЭМ!$D$10+'СЕТ СН'!$G$6-'СЕТ СН'!$G$26</f>
        <v>1142.0323405500001</v>
      </c>
      <c r="R84" s="36">
        <f>SUMIFS(СВЦЭМ!$D$33:$D$776,СВЦЭМ!$A$33:$A$776,$A84,СВЦЭМ!$B$33:$B$776,R$83)+'СЕТ СН'!$G$14+СВЦЭМ!$D$10+'СЕТ СН'!$G$6-'СЕТ СН'!$G$26</f>
        <v>1109.77331607</v>
      </c>
      <c r="S84" s="36">
        <f>SUMIFS(СВЦЭМ!$D$33:$D$776,СВЦЭМ!$A$33:$A$776,$A84,СВЦЭМ!$B$33:$B$776,S$83)+'СЕТ СН'!$G$14+СВЦЭМ!$D$10+'СЕТ СН'!$G$6-'СЕТ СН'!$G$26</f>
        <v>1076.2727127000001</v>
      </c>
      <c r="T84" s="36">
        <f>SUMIFS(СВЦЭМ!$D$33:$D$776,СВЦЭМ!$A$33:$A$776,$A84,СВЦЭМ!$B$33:$B$776,T$83)+'СЕТ СН'!$G$14+СВЦЭМ!$D$10+'СЕТ СН'!$G$6-'СЕТ СН'!$G$26</f>
        <v>1059.93289828</v>
      </c>
      <c r="U84" s="36">
        <f>SUMIFS(СВЦЭМ!$D$33:$D$776,СВЦЭМ!$A$33:$A$776,$A84,СВЦЭМ!$B$33:$B$776,U$83)+'СЕТ СН'!$G$14+СВЦЭМ!$D$10+'СЕТ СН'!$G$6-'СЕТ СН'!$G$26</f>
        <v>1039.0085991000001</v>
      </c>
      <c r="V84" s="36">
        <f>SUMIFS(СВЦЭМ!$D$33:$D$776,СВЦЭМ!$A$33:$A$776,$A84,СВЦЭМ!$B$33:$B$776,V$83)+'СЕТ СН'!$G$14+СВЦЭМ!$D$10+'СЕТ СН'!$G$6-'СЕТ СН'!$G$26</f>
        <v>1040.6998747099999</v>
      </c>
      <c r="W84" s="36">
        <f>SUMIFS(СВЦЭМ!$D$33:$D$776,СВЦЭМ!$A$33:$A$776,$A84,СВЦЭМ!$B$33:$B$776,W$83)+'СЕТ СН'!$G$14+СВЦЭМ!$D$10+'СЕТ СН'!$G$6-'СЕТ СН'!$G$26</f>
        <v>1051.220683</v>
      </c>
      <c r="X84" s="36">
        <f>SUMIFS(СВЦЭМ!$D$33:$D$776,СВЦЭМ!$A$33:$A$776,$A84,СВЦЭМ!$B$33:$B$776,X$83)+'СЕТ СН'!$G$14+СВЦЭМ!$D$10+'СЕТ СН'!$G$6-'СЕТ СН'!$G$26</f>
        <v>1097.73784069</v>
      </c>
      <c r="Y84" s="36">
        <f>SUMIFS(СВЦЭМ!$D$33:$D$776,СВЦЭМ!$A$33:$A$776,$A84,СВЦЭМ!$B$33:$B$776,Y$83)+'СЕТ СН'!$G$14+СВЦЭМ!$D$10+'СЕТ СН'!$G$6-'СЕТ СН'!$G$26</f>
        <v>1153.31783109</v>
      </c>
      <c r="AA84" s="45"/>
    </row>
    <row r="85" spans="1:27" ht="15.75" x14ac:dyDescent="0.2">
      <c r="A85" s="35">
        <f>A84+1</f>
        <v>43526</v>
      </c>
      <c r="B85" s="36">
        <f>SUMIFS(СВЦЭМ!$D$33:$D$776,СВЦЭМ!$A$33:$A$776,$A85,СВЦЭМ!$B$33:$B$776,B$83)+'СЕТ СН'!$G$14+СВЦЭМ!$D$10+'СЕТ СН'!$G$6-'СЕТ СН'!$G$26</f>
        <v>1189.7808571200001</v>
      </c>
      <c r="C85" s="36">
        <f>SUMIFS(СВЦЭМ!$D$33:$D$776,СВЦЭМ!$A$33:$A$776,$A85,СВЦЭМ!$B$33:$B$776,C$83)+'СЕТ СН'!$G$14+СВЦЭМ!$D$10+'СЕТ СН'!$G$6-'СЕТ СН'!$G$26</f>
        <v>1208.31842134</v>
      </c>
      <c r="D85" s="36">
        <f>SUMIFS(СВЦЭМ!$D$33:$D$776,СВЦЭМ!$A$33:$A$776,$A85,СВЦЭМ!$B$33:$B$776,D$83)+'СЕТ СН'!$G$14+СВЦЭМ!$D$10+'СЕТ СН'!$G$6-'СЕТ СН'!$G$26</f>
        <v>1230.98401876</v>
      </c>
      <c r="E85" s="36">
        <f>SUMIFS(СВЦЭМ!$D$33:$D$776,СВЦЭМ!$A$33:$A$776,$A85,СВЦЭМ!$B$33:$B$776,E$83)+'СЕТ СН'!$G$14+СВЦЭМ!$D$10+'СЕТ СН'!$G$6-'СЕТ СН'!$G$26</f>
        <v>1230.92395233</v>
      </c>
      <c r="F85" s="36">
        <f>SUMIFS(СВЦЭМ!$D$33:$D$776,СВЦЭМ!$A$33:$A$776,$A85,СВЦЭМ!$B$33:$B$776,F$83)+'СЕТ СН'!$G$14+СВЦЭМ!$D$10+'СЕТ СН'!$G$6-'СЕТ СН'!$G$26</f>
        <v>1238.75326359</v>
      </c>
      <c r="G85" s="36">
        <f>SUMIFS(СВЦЭМ!$D$33:$D$776,СВЦЭМ!$A$33:$A$776,$A85,СВЦЭМ!$B$33:$B$776,G$83)+'СЕТ СН'!$G$14+СВЦЭМ!$D$10+'СЕТ СН'!$G$6-'СЕТ СН'!$G$26</f>
        <v>1226.5275274099999</v>
      </c>
      <c r="H85" s="36">
        <f>SUMIFS(СВЦЭМ!$D$33:$D$776,СВЦЭМ!$A$33:$A$776,$A85,СВЦЭМ!$B$33:$B$776,H$83)+'СЕТ СН'!$G$14+СВЦЭМ!$D$10+'СЕТ СН'!$G$6-'СЕТ СН'!$G$26</f>
        <v>1207.74633836</v>
      </c>
      <c r="I85" s="36">
        <f>SUMIFS(СВЦЭМ!$D$33:$D$776,СВЦЭМ!$A$33:$A$776,$A85,СВЦЭМ!$B$33:$B$776,I$83)+'СЕТ СН'!$G$14+СВЦЭМ!$D$10+'СЕТ СН'!$G$6-'СЕТ СН'!$G$26</f>
        <v>1144.58367677</v>
      </c>
      <c r="J85" s="36">
        <f>SUMIFS(СВЦЭМ!$D$33:$D$776,СВЦЭМ!$A$33:$A$776,$A85,СВЦЭМ!$B$33:$B$776,J$83)+'СЕТ СН'!$G$14+СВЦЭМ!$D$10+'СЕТ СН'!$G$6-'СЕТ СН'!$G$26</f>
        <v>1092.32422698</v>
      </c>
      <c r="K85" s="36">
        <f>SUMIFS(СВЦЭМ!$D$33:$D$776,СВЦЭМ!$A$33:$A$776,$A85,СВЦЭМ!$B$33:$B$776,K$83)+'СЕТ СН'!$G$14+СВЦЭМ!$D$10+'СЕТ СН'!$G$6-'СЕТ СН'!$G$26</f>
        <v>1072.76441522</v>
      </c>
      <c r="L85" s="36">
        <f>SUMIFS(СВЦЭМ!$D$33:$D$776,СВЦЭМ!$A$33:$A$776,$A85,СВЦЭМ!$B$33:$B$776,L$83)+'СЕТ СН'!$G$14+СВЦЭМ!$D$10+'СЕТ СН'!$G$6-'СЕТ СН'!$G$26</f>
        <v>1066.06541281</v>
      </c>
      <c r="M85" s="36">
        <f>SUMIFS(СВЦЭМ!$D$33:$D$776,СВЦЭМ!$A$33:$A$776,$A85,СВЦЭМ!$B$33:$B$776,M$83)+'СЕТ СН'!$G$14+СВЦЭМ!$D$10+'СЕТ СН'!$G$6-'СЕТ СН'!$G$26</f>
        <v>1089.8782102</v>
      </c>
      <c r="N85" s="36">
        <f>SUMIFS(СВЦЭМ!$D$33:$D$776,СВЦЭМ!$A$33:$A$776,$A85,СВЦЭМ!$B$33:$B$776,N$83)+'СЕТ СН'!$G$14+СВЦЭМ!$D$10+'СЕТ СН'!$G$6-'СЕТ СН'!$G$26</f>
        <v>1139.02249181</v>
      </c>
      <c r="O85" s="36">
        <f>SUMIFS(СВЦЭМ!$D$33:$D$776,СВЦЭМ!$A$33:$A$776,$A85,СВЦЭМ!$B$33:$B$776,O$83)+'СЕТ СН'!$G$14+СВЦЭМ!$D$10+'СЕТ СН'!$G$6-'СЕТ СН'!$G$26</f>
        <v>1142.57094585</v>
      </c>
      <c r="P85" s="36">
        <f>SUMIFS(СВЦЭМ!$D$33:$D$776,СВЦЭМ!$A$33:$A$776,$A85,СВЦЭМ!$B$33:$B$776,P$83)+'СЕТ СН'!$G$14+СВЦЭМ!$D$10+'СЕТ СН'!$G$6-'СЕТ СН'!$G$26</f>
        <v>1164.56367673</v>
      </c>
      <c r="Q85" s="36">
        <f>SUMIFS(СВЦЭМ!$D$33:$D$776,СВЦЭМ!$A$33:$A$776,$A85,СВЦЭМ!$B$33:$B$776,Q$83)+'СЕТ СН'!$G$14+СВЦЭМ!$D$10+'СЕТ СН'!$G$6-'СЕТ СН'!$G$26</f>
        <v>1161.5482789800001</v>
      </c>
      <c r="R85" s="36">
        <f>SUMIFS(СВЦЭМ!$D$33:$D$776,СВЦЭМ!$A$33:$A$776,$A85,СВЦЭМ!$B$33:$B$776,R$83)+'СЕТ СН'!$G$14+СВЦЭМ!$D$10+'СЕТ СН'!$G$6-'СЕТ СН'!$G$26</f>
        <v>1123.9662180099999</v>
      </c>
      <c r="S85" s="36">
        <f>SUMIFS(СВЦЭМ!$D$33:$D$776,СВЦЭМ!$A$33:$A$776,$A85,СВЦЭМ!$B$33:$B$776,S$83)+'СЕТ СН'!$G$14+СВЦЭМ!$D$10+'СЕТ СН'!$G$6-'СЕТ СН'!$G$26</f>
        <v>1081.7701979200001</v>
      </c>
      <c r="T85" s="36">
        <f>SUMIFS(СВЦЭМ!$D$33:$D$776,СВЦЭМ!$A$33:$A$776,$A85,СВЦЭМ!$B$33:$B$776,T$83)+'СЕТ СН'!$G$14+СВЦЭМ!$D$10+'СЕТ СН'!$G$6-'СЕТ СН'!$G$26</f>
        <v>1054.1641653300001</v>
      </c>
      <c r="U85" s="36">
        <f>SUMIFS(СВЦЭМ!$D$33:$D$776,СВЦЭМ!$A$33:$A$776,$A85,СВЦЭМ!$B$33:$B$776,U$83)+'СЕТ СН'!$G$14+СВЦЭМ!$D$10+'СЕТ СН'!$G$6-'СЕТ СН'!$G$26</f>
        <v>1023.4451703499999</v>
      </c>
      <c r="V85" s="36">
        <f>SUMIFS(СВЦЭМ!$D$33:$D$776,СВЦЭМ!$A$33:$A$776,$A85,СВЦЭМ!$B$33:$B$776,V$83)+'СЕТ СН'!$G$14+СВЦЭМ!$D$10+'СЕТ СН'!$G$6-'СЕТ СН'!$G$26</f>
        <v>1015.4797748000001</v>
      </c>
      <c r="W85" s="36">
        <f>SUMIFS(СВЦЭМ!$D$33:$D$776,СВЦЭМ!$A$33:$A$776,$A85,СВЦЭМ!$B$33:$B$776,W$83)+'СЕТ СН'!$G$14+СВЦЭМ!$D$10+'СЕТ СН'!$G$6-'СЕТ СН'!$G$26</f>
        <v>1023.0517678199999</v>
      </c>
      <c r="X85" s="36">
        <f>SUMIFS(СВЦЭМ!$D$33:$D$776,СВЦЭМ!$A$33:$A$776,$A85,СВЦЭМ!$B$33:$B$776,X$83)+'СЕТ СН'!$G$14+СВЦЭМ!$D$10+'СЕТ СН'!$G$6-'СЕТ СН'!$G$26</f>
        <v>1069.18848564</v>
      </c>
      <c r="Y85" s="36">
        <f>SUMIFS(СВЦЭМ!$D$33:$D$776,СВЦЭМ!$A$33:$A$776,$A85,СВЦЭМ!$B$33:$B$776,Y$83)+'СЕТ СН'!$G$14+СВЦЭМ!$D$10+'СЕТ СН'!$G$6-'СЕТ СН'!$G$26</f>
        <v>1131.3590363000001</v>
      </c>
    </row>
    <row r="86" spans="1:27" ht="15.75" x14ac:dyDescent="0.2">
      <c r="A86" s="35">
        <f t="shared" ref="A86:A114" si="2">A85+1</f>
        <v>43527</v>
      </c>
      <c r="B86" s="36">
        <f>SUMIFS(СВЦЭМ!$D$33:$D$776,СВЦЭМ!$A$33:$A$776,$A86,СВЦЭМ!$B$33:$B$776,B$83)+'СЕТ СН'!$G$14+СВЦЭМ!$D$10+'СЕТ СН'!$G$6-'СЕТ СН'!$G$26</f>
        <v>1162.3244332500001</v>
      </c>
      <c r="C86" s="36">
        <f>SUMIFS(СВЦЭМ!$D$33:$D$776,СВЦЭМ!$A$33:$A$776,$A86,СВЦЭМ!$B$33:$B$776,C$83)+'СЕТ СН'!$G$14+СВЦЭМ!$D$10+'СЕТ СН'!$G$6-'СЕТ СН'!$G$26</f>
        <v>1187.83527353</v>
      </c>
      <c r="D86" s="36">
        <f>SUMIFS(СВЦЭМ!$D$33:$D$776,СВЦЭМ!$A$33:$A$776,$A86,СВЦЭМ!$B$33:$B$776,D$83)+'СЕТ СН'!$G$14+СВЦЭМ!$D$10+'СЕТ СН'!$G$6-'СЕТ СН'!$G$26</f>
        <v>1217.38040187</v>
      </c>
      <c r="E86" s="36">
        <f>SUMIFS(СВЦЭМ!$D$33:$D$776,СВЦЭМ!$A$33:$A$776,$A86,СВЦЭМ!$B$33:$B$776,E$83)+'СЕТ СН'!$G$14+СВЦЭМ!$D$10+'СЕТ СН'!$G$6-'СЕТ СН'!$G$26</f>
        <v>1215.14233984</v>
      </c>
      <c r="F86" s="36">
        <f>SUMIFS(СВЦЭМ!$D$33:$D$776,СВЦЭМ!$A$33:$A$776,$A86,СВЦЭМ!$B$33:$B$776,F$83)+'СЕТ СН'!$G$14+СВЦЭМ!$D$10+'СЕТ СН'!$G$6-'СЕТ СН'!$G$26</f>
        <v>1230.51715902</v>
      </c>
      <c r="G86" s="36">
        <f>SUMIFS(СВЦЭМ!$D$33:$D$776,СВЦЭМ!$A$33:$A$776,$A86,СВЦЭМ!$B$33:$B$776,G$83)+'СЕТ СН'!$G$14+СВЦЭМ!$D$10+'СЕТ СН'!$G$6-'СЕТ СН'!$G$26</f>
        <v>1218.95688642</v>
      </c>
      <c r="H86" s="36">
        <f>SUMIFS(СВЦЭМ!$D$33:$D$776,СВЦЭМ!$A$33:$A$776,$A86,СВЦЭМ!$B$33:$B$776,H$83)+'СЕТ СН'!$G$14+СВЦЭМ!$D$10+'СЕТ СН'!$G$6-'СЕТ СН'!$G$26</f>
        <v>1209.3514609399999</v>
      </c>
      <c r="I86" s="36">
        <f>SUMIFS(СВЦЭМ!$D$33:$D$776,СВЦЭМ!$A$33:$A$776,$A86,СВЦЭМ!$B$33:$B$776,I$83)+'СЕТ СН'!$G$14+СВЦЭМ!$D$10+'СЕТ СН'!$G$6-'СЕТ СН'!$G$26</f>
        <v>1162.0497127000001</v>
      </c>
      <c r="J86" s="36">
        <f>SUMIFS(СВЦЭМ!$D$33:$D$776,СВЦЭМ!$A$33:$A$776,$A86,СВЦЭМ!$B$33:$B$776,J$83)+'СЕТ СН'!$G$14+СВЦЭМ!$D$10+'СЕТ СН'!$G$6-'СЕТ СН'!$G$26</f>
        <v>1096.1673682999999</v>
      </c>
      <c r="K86" s="36">
        <f>SUMIFS(СВЦЭМ!$D$33:$D$776,СВЦЭМ!$A$33:$A$776,$A86,СВЦЭМ!$B$33:$B$776,K$83)+'СЕТ СН'!$G$14+СВЦЭМ!$D$10+'СЕТ СН'!$G$6-'СЕТ СН'!$G$26</f>
        <v>1041.05004444</v>
      </c>
      <c r="L86" s="36">
        <f>SUMIFS(СВЦЭМ!$D$33:$D$776,СВЦЭМ!$A$33:$A$776,$A86,СВЦЭМ!$B$33:$B$776,L$83)+'СЕТ СН'!$G$14+СВЦЭМ!$D$10+'СЕТ СН'!$G$6-'СЕТ СН'!$G$26</f>
        <v>1025.0937487799999</v>
      </c>
      <c r="M86" s="36">
        <f>SUMIFS(СВЦЭМ!$D$33:$D$776,СВЦЭМ!$A$33:$A$776,$A86,СВЦЭМ!$B$33:$B$776,M$83)+'СЕТ СН'!$G$14+СВЦЭМ!$D$10+'СЕТ СН'!$G$6-'СЕТ СН'!$G$26</f>
        <v>1046.96392952</v>
      </c>
      <c r="N86" s="36">
        <f>SUMIFS(СВЦЭМ!$D$33:$D$776,СВЦЭМ!$A$33:$A$776,$A86,СВЦЭМ!$B$33:$B$776,N$83)+'СЕТ СН'!$G$14+СВЦЭМ!$D$10+'СЕТ СН'!$G$6-'СЕТ СН'!$G$26</f>
        <v>1067.67212999</v>
      </c>
      <c r="O86" s="36">
        <f>SUMIFS(СВЦЭМ!$D$33:$D$776,СВЦЭМ!$A$33:$A$776,$A86,СВЦЭМ!$B$33:$B$776,O$83)+'СЕТ СН'!$G$14+СВЦЭМ!$D$10+'СЕТ СН'!$G$6-'СЕТ СН'!$G$26</f>
        <v>1071.7068893999999</v>
      </c>
      <c r="P86" s="36">
        <f>SUMIFS(СВЦЭМ!$D$33:$D$776,СВЦЭМ!$A$33:$A$776,$A86,СВЦЭМ!$B$33:$B$776,P$83)+'СЕТ СН'!$G$14+СВЦЭМ!$D$10+'СЕТ СН'!$G$6-'СЕТ СН'!$G$26</f>
        <v>1086.26379821</v>
      </c>
      <c r="Q86" s="36">
        <f>SUMIFS(СВЦЭМ!$D$33:$D$776,СВЦЭМ!$A$33:$A$776,$A86,СВЦЭМ!$B$33:$B$776,Q$83)+'СЕТ СН'!$G$14+СВЦЭМ!$D$10+'СЕТ СН'!$G$6-'СЕТ СН'!$G$26</f>
        <v>1101.1211540100001</v>
      </c>
      <c r="R86" s="36">
        <f>SUMIFS(СВЦЭМ!$D$33:$D$776,СВЦЭМ!$A$33:$A$776,$A86,СВЦЭМ!$B$33:$B$776,R$83)+'СЕТ СН'!$G$14+СВЦЭМ!$D$10+'СЕТ СН'!$G$6-'СЕТ СН'!$G$26</f>
        <v>1109.34126492</v>
      </c>
      <c r="S86" s="36">
        <f>SUMIFS(СВЦЭМ!$D$33:$D$776,СВЦЭМ!$A$33:$A$776,$A86,СВЦЭМ!$B$33:$B$776,S$83)+'СЕТ СН'!$G$14+СВЦЭМ!$D$10+'СЕТ СН'!$G$6-'СЕТ СН'!$G$26</f>
        <v>1072.0676851200001</v>
      </c>
      <c r="T86" s="36">
        <f>SUMIFS(СВЦЭМ!$D$33:$D$776,СВЦЭМ!$A$33:$A$776,$A86,СВЦЭМ!$B$33:$B$776,T$83)+'СЕТ СН'!$G$14+СВЦЭМ!$D$10+'СЕТ СН'!$G$6-'СЕТ СН'!$G$26</f>
        <v>1054.0236530499999</v>
      </c>
      <c r="U86" s="36">
        <f>SUMIFS(СВЦЭМ!$D$33:$D$776,СВЦЭМ!$A$33:$A$776,$A86,СВЦЭМ!$B$33:$B$776,U$83)+'СЕТ СН'!$G$14+СВЦЭМ!$D$10+'СЕТ СН'!$G$6-'СЕТ СН'!$G$26</f>
        <v>995.8729796099999</v>
      </c>
      <c r="V86" s="36">
        <f>SUMIFS(СВЦЭМ!$D$33:$D$776,СВЦЭМ!$A$33:$A$776,$A86,СВЦЭМ!$B$33:$B$776,V$83)+'СЕТ СН'!$G$14+СВЦЭМ!$D$10+'СЕТ СН'!$G$6-'СЕТ СН'!$G$26</f>
        <v>995.9143468100001</v>
      </c>
      <c r="W86" s="36">
        <f>SUMIFS(СВЦЭМ!$D$33:$D$776,СВЦЭМ!$A$33:$A$776,$A86,СВЦЭМ!$B$33:$B$776,W$83)+'СЕТ СН'!$G$14+СВЦЭМ!$D$10+'СЕТ СН'!$G$6-'СЕТ СН'!$G$26</f>
        <v>998.95182864000003</v>
      </c>
      <c r="X86" s="36">
        <f>SUMIFS(СВЦЭМ!$D$33:$D$776,СВЦЭМ!$A$33:$A$776,$A86,СВЦЭМ!$B$33:$B$776,X$83)+'СЕТ СН'!$G$14+СВЦЭМ!$D$10+'СЕТ СН'!$G$6-'СЕТ СН'!$G$26</f>
        <v>1047.59364934</v>
      </c>
      <c r="Y86" s="36">
        <f>SUMIFS(СВЦЭМ!$D$33:$D$776,СВЦЭМ!$A$33:$A$776,$A86,СВЦЭМ!$B$33:$B$776,Y$83)+'СЕТ СН'!$G$14+СВЦЭМ!$D$10+'СЕТ СН'!$G$6-'СЕТ СН'!$G$26</f>
        <v>1112.28634756</v>
      </c>
    </row>
    <row r="87" spans="1:27" ht="15.75" x14ac:dyDescent="0.2">
      <c r="A87" s="35">
        <f t="shared" si="2"/>
        <v>43528</v>
      </c>
      <c r="B87" s="36">
        <f>SUMIFS(СВЦЭМ!$D$33:$D$776,СВЦЭМ!$A$33:$A$776,$A87,СВЦЭМ!$B$33:$B$776,B$83)+'СЕТ СН'!$G$14+СВЦЭМ!$D$10+'СЕТ СН'!$G$6-'СЕТ СН'!$G$26</f>
        <v>1205.72680567</v>
      </c>
      <c r="C87" s="36">
        <f>SUMIFS(СВЦЭМ!$D$33:$D$776,СВЦЭМ!$A$33:$A$776,$A87,СВЦЭМ!$B$33:$B$776,C$83)+'СЕТ СН'!$G$14+СВЦЭМ!$D$10+'СЕТ СН'!$G$6-'СЕТ СН'!$G$26</f>
        <v>1230.33257781</v>
      </c>
      <c r="D87" s="36">
        <f>SUMIFS(СВЦЭМ!$D$33:$D$776,СВЦЭМ!$A$33:$A$776,$A87,СВЦЭМ!$B$33:$B$776,D$83)+'СЕТ СН'!$G$14+СВЦЭМ!$D$10+'СЕТ СН'!$G$6-'СЕТ СН'!$G$26</f>
        <v>1228.78779758</v>
      </c>
      <c r="E87" s="36">
        <f>SUMIFS(СВЦЭМ!$D$33:$D$776,СВЦЭМ!$A$33:$A$776,$A87,СВЦЭМ!$B$33:$B$776,E$83)+'СЕТ СН'!$G$14+СВЦЭМ!$D$10+'СЕТ СН'!$G$6-'СЕТ СН'!$G$26</f>
        <v>1228.97277196</v>
      </c>
      <c r="F87" s="36">
        <f>SUMIFS(СВЦЭМ!$D$33:$D$776,СВЦЭМ!$A$33:$A$776,$A87,СВЦЭМ!$B$33:$B$776,F$83)+'СЕТ СН'!$G$14+СВЦЭМ!$D$10+'СЕТ СН'!$G$6-'СЕТ СН'!$G$26</f>
        <v>1263.7533897199999</v>
      </c>
      <c r="G87" s="36">
        <f>SUMIFS(СВЦЭМ!$D$33:$D$776,СВЦЭМ!$A$33:$A$776,$A87,СВЦЭМ!$B$33:$B$776,G$83)+'СЕТ СН'!$G$14+СВЦЭМ!$D$10+'СЕТ СН'!$G$6-'СЕТ СН'!$G$26</f>
        <v>1233.4129910899999</v>
      </c>
      <c r="H87" s="36">
        <f>SUMIFS(СВЦЭМ!$D$33:$D$776,СВЦЭМ!$A$33:$A$776,$A87,СВЦЭМ!$B$33:$B$776,H$83)+'СЕТ СН'!$G$14+СВЦЭМ!$D$10+'СЕТ СН'!$G$6-'СЕТ СН'!$G$26</f>
        <v>1201.2728776500001</v>
      </c>
      <c r="I87" s="36">
        <f>SUMIFS(СВЦЭМ!$D$33:$D$776,СВЦЭМ!$A$33:$A$776,$A87,СВЦЭМ!$B$33:$B$776,I$83)+'СЕТ СН'!$G$14+СВЦЭМ!$D$10+'СЕТ СН'!$G$6-'СЕТ СН'!$G$26</f>
        <v>1133.83807978</v>
      </c>
      <c r="J87" s="36">
        <f>SUMIFS(СВЦЭМ!$D$33:$D$776,СВЦЭМ!$A$33:$A$776,$A87,СВЦЭМ!$B$33:$B$776,J$83)+'СЕТ СН'!$G$14+СВЦЭМ!$D$10+'СЕТ СН'!$G$6-'СЕТ СН'!$G$26</f>
        <v>1098.98274197</v>
      </c>
      <c r="K87" s="36">
        <f>SUMIFS(СВЦЭМ!$D$33:$D$776,СВЦЭМ!$A$33:$A$776,$A87,СВЦЭМ!$B$33:$B$776,K$83)+'СЕТ СН'!$G$14+СВЦЭМ!$D$10+'СЕТ СН'!$G$6-'СЕТ СН'!$G$26</f>
        <v>1076.1679887299999</v>
      </c>
      <c r="L87" s="36">
        <f>SUMIFS(СВЦЭМ!$D$33:$D$776,СВЦЭМ!$A$33:$A$776,$A87,СВЦЭМ!$B$33:$B$776,L$83)+'СЕТ СН'!$G$14+СВЦЭМ!$D$10+'СЕТ СН'!$G$6-'СЕТ СН'!$G$26</f>
        <v>1068.34806742</v>
      </c>
      <c r="M87" s="36">
        <f>SUMIFS(СВЦЭМ!$D$33:$D$776,СВЦЭМ!$A$33:$A$776,$A87,СВЦЭМ!$B$33:$B$776,M$83)+'СЕТ СН'!$G$14+СВЦЭМ!$D$10+'СЕТ СН'!$G$6-'СЕТ СН'!$G$26</f>
        <v>1084.6261932499999</v>
      </c>
      <c r="N87" s="36">
        <f>SUMIFS(СВЦЭМ!$D$33:$D$776,СВЦЭМ!$A$33:$A$776,$A87,СВЦЭМ!$B$33:$B$776,N$83)+'СЕТ СН'!$G$14+СВЦЭМ!$D$10+'СЕТ СН'!$G$6-'СЕТ СН'!$G$26</f>
        <v>1110.7340924099999</v>
      </c>
      <c r="O87" s="36">
        <f>SUMIFS(СВЦЭМ!$D$33:$D$776,СВЦЭМ!$A$33:$A$776,$A87,СВЦЭМ!$B$33:$B$776,O$83)+'СЕТ СН'!$G$14+СВЦЭМ!$D$10+'СЕТ СН'!$G$6-'СЕТ СН'!$G$26</f>
        <v>1119.2272223</v>
      </c>
      <c r="P87" s="36">
        <f>SUMIFS(СВЦЭМ!$D$33:$D$776,СВЦЭМ!$A$33:$A$776,$A87,СВЦЭМ!$B$33:$B$776,P$83)+'СЕТ СН'!$G$14+СВЦЭМ!$D$10+'СЕТ СН'!$G$6-'СЕТ СН'!$G$26</f>
        <v>1126.8331633600001</v>
      </c>
      <c r="Q87" s="36">
        <f>SUMIFS(СВЦЭМ!$D$33:$D$776,СВЦЭМ!$A$33:$A$776,$A87,СВЦЭМ!$B$33:$B$776,Q$83)+'СЕТ СН'!$G$14+СВЦЭМ!$D$10+'СЕТ СН'!$G$6-'СЕТ СН'!$G$26</f>
        <v>1126.32681443</v>
      </c>
      <c r="R87" s="36">
        <f>SUMIFS(СВЦЭМ!$D$33:$D$776,СВЦЭМ!$A$33:$A$776,$A87,СВЦЭМ!$B$33:$B$776,R$83)+'СЕТ СН'!$G$14+СВЦЭМ!$D$10+'СЕТ СН'!$G$6-'СЕТ СН'!$G$26</f>
        <v>1096.7522093299999</v>
      </c>
      <c r="S87" s="36">
        <f>SUMIFS(СВЦЭМ!$D$33:$D$776,СВЦЭМ!$A$33:$A$776,$A87,СВЦЭМ!$B$33:$B$776,S$83)+'СЕТ СН'!$G$14+СВЦЭМ!$D$10+'СЕТ СН'!$G$6-'СЕТ СН'!$G$26</f>
        <v>1033.7902337600001</v>
      </c>
      <c r="T87" s="36">
        <f>SUMIFS(СВЦЭМ!$D$33:$D$776,СВЦЭМ!$A$33:$A$776,$A87,СВЦЭМ!$B$33:$B$776,T$83)+'СЕТ СН'!$G$14+СВЦЭМ!$D$10+'СЕТ СН'!$G$6-'СЕТ СН'!$G$26</f>
        <v>1016.10363181</v>
      </c>
      <c r="U87" s="36">
        <f>SUMIFS(СВЦЭМ!$D$33:$D$776,СВЦЭМ!$A$33:$A$776,$A87,СВЦЭМ!$B$33:$B$776,U$83)+'СЕТ СН'!$G$14+СВЦЭМ!$D$10+'СЕТ СН'!$G$6-'СЕТ СН'!$G$26</f>
        <v>1002.0097042699999</v>
      </c>
      <c r="V87" s="36">
        <f>SUMIFS(СВЦЭМ!$D$33:$D$776,СВЦЭМ!$A$33:$A$776,$A87,СВЦЭМ!$B$33:$B$776,V$83)+'СЕТ СН'!$G$14+СВЦЭМ!$D$10+'СЕТ СН'!$G$6-'СЕТ СН'!$G$26</f>
        <v>1002.73204844</v>
      </c>
      <c r="W87" s="36">
        <f>SUMIFS(СВЦЭМ!$D$33:$D$776,СВЦЭМ!$A$33:$A$776,$A87,СВЦЭМ!$B$33:$B$776,W$83)+'СЕТ СН'!$G$14+СВЦЭМ!$D$10+'СЕТ СН'!$G$6-'СЕТ СН'!$G$26</f>
        <v>1009.5561670300001</v>
      </c>
      <c r="X87" s="36">
        <f>SUMIFS(СВЦЭМ!$D$33:$D$776,СВЦЭМ!$A$33:$A$776,$A87,СВЦЭМ!$B$33:$B$776,X$83)+'СЕТ СН'!$G$14+СВЦЭМ!$D$10+'СЕТ СН'!$G$6-'СЕТ СН'!$G$26</f>
        <v>1056.28802464</v>
      </c>
      <c r="Y87" s="36">
        <f>SUMIFS(СВЦЭМ!$D$33:$D$776,СВЦЭМ!$A$33:$A$776,$A87,СВЦЭМ!$B$33:$B$776,Y$83)+'СЕТ СН'!$G$14+СВЦЭМ!$D$10+'СЕТ СН'!$G$6-'СЕТ СН'!$G$26</f>
        <v>1099.8533455199999</v>
      </c>
    </row>
    <row r="88" spans="1:27" ht="15.75" x14ac:dyDescent="0.2">
      <c r="A88" s="35">
        <f t="shared" si="2"/>
        <v>43529</v>
      </c>
      <c r="B88" s="36">
        <f>SUMIFS(СВЦЭМ!$D$33:$D$776,СВЦЭМ!$A$33:$A$776,$A88,СВЦЭМ!$B$33:$B$776,B$83)+'СЕТ СН'!$G$14+СВЦЭМ!$D$10+'СЕТ СН'!$G$6-'СЕТ СН'!$G$26</f>
        <v>1123.1491182699999</v>
      </c>
      <c r="C88" s="36">
        <f>SUMIFS(СВЦЭМ!$D$33:$D$776,СВЦЭМ!$A$33:$A$776,$A88,СВЦЭМ!$B$33:$B$776,C$83)+'СЕТ СН'!$G$14+СВЦЭМ!$D$10+'СЕТ СН'!$G$6-'СЕТ СН'!$G$26</f>
        <v>1150.02502093</v>
      </c>
      <c r="D88" s="36">
        <f>SUMIFS(СВЦЭМ!$D$33:$D$776,СВЦЭМ!$A$33:$A$776,$A88,СВЦЭМ!$B$33:$B$776,D$83)+'СЕТ СН'!$G$14+СВЦЭМ!$D$10+'СЕТ СН'!$G$6-'СЕТ СН'!$G$26</f>
        <v>1176.9280531500001</v>
      </c>
      <c r="E88" s="36">
        <f>SUMIFS(СВЦЭМ!$D$33:$D$776,СВЦЭМ!$A$33:$A$776,$A88,СВЦЭМ!$B$33:$B$776,E$83)+'СЕТ СН'!$G$14+СВЦЭМ!$D$10+'СЕТ СН'!$G$6-'СЕТ СН'!$G$26</f>
        <v>1183.08332668</v>
      </c>
      <c r="F88" s="36">
        <f>SUMIFS(СВЦЭМ!$D$33:$D$776,СВЦЭМ!$A$33:$A$776,$A88,СВЦЭМ!$B$33:$B$776,F$83)+'СЕТ СН'!$G$14+СВЦЭМ!$D$10+'СЕТ СН'!$G$6-'СЕТ СН'!$G$26</f>
        <v>1193.6222314700001</v>
      </c>
      <c r="G88" s="36">
        <f>SUMIFS(СВЦЭМ!$D$33:$D$776,СВЦЭМ!$A$33:$A$776,$A88,СВЦЭМ!$B$33:$B$776,G$83)+'СЕТ СН'!$G$14+СВЦЭМ!$D$10+'СЕТ СН'!$G$6-'СЕТ СН'!$G$26</f>
        <v>1169.9592246</v>
      </c>
      <c r="H88" s="36">
        <f>SUMIFS(СВЦЭМ!$D$33:$D$776,СВЦЭМ!$A$33:$A$776,$A88,СВЦЭМ!$B$33:$B$776,H$83)+'СЕТ СН'!$G$14+СВЦЭМ!$D$10+'СЕТ СН'!$G$6-'СЕТ СН'!$G$26</f>
        <v>1127.3605707899999</v>
      </c>
      <c r="I88" s="36">
        <f>SUMIFS(СВЦЭМ!$D$33:$D$776,СВЦЭМ!$A$33:$A$776,$A88,СВЦЭМ!$B$33:$B$776,I$83)+'СЕТ СН'!$G$14+СВЦЭМ!$D$10+'СЕТ СН'!$G$6-'СЕТ СН'!$G$26</f>
        <v>1073.24095915</v>
      </c>
      <c r="J88" s="36">
        <f>SUMIFS(СВЦЭМ!$D$33:$D$776,СВЦЭМ!$A$33:$A$776,$A88,СВЦЭМ!$B$33:$B$776,J$83)+'СЕТ СН'!$G$14+СВЦЭМ!$D$10+'СЕТ СН'!$G$6-'СЕТ СН'!$G$26</f>
        <v>1043.42588032</v>
      </c>
      <c r="K88" s="36">
        <f>SUMIFS(СВЦЭМ!$D$33:$D$776,СВЦЭМ!$A$33:$A$776,$A88,СВЦЭМ!$B$33:$B$776,K$83)+'СЕТ СН'!$G$14+СВЦЭМ!$D$10+'СЕТ СН'!$G$6-'СЕТ СН'!$G$26</f>
        <v>1020.2612466</v>
      </c>
      <c r="L88" s="36">
        <f>SUMIFS(СВЦЭМ!$D$33:$D$776,СВЦЭМ!$A$33:$A$776,$A88,СВЦЭМ!$B$33:$B$776,L$83)+'СЕТ СН'!$G$14+СВЦЭМ!$D$10+'СЕТ СН'!$G$6-'СЕТ СН'!$G$26</f>
        <v>1018.1670430500001</v>
      </c>
      <c r="M88" s="36">
        <f>SUMIFS(СВЦЭМ!$D$33:$D$776,СВЦЭМ!$A$33:$A$776,$A88,СВЦЭМ!$B$33:$B$776,M$83)+'СЕТ СН'!$G$14+СВЦЭМ!$D$10+'СЕТ СН'!$G$6-'СЕТ СН'!$G$26</f>
        <v>1053.7959304000001</v>
      </c>
      <c r="N88" s="36">
        <f>SUMIFS(СВЦЭМ!$D$33:$D$776,СВЦЭМ!$A$33:$A$776,$A88,СВЦЭМ!$B$33:$B$776,N$83)+'СЕТ СН'!$G$14+СВЦЭМ!$D$10+'СЕТ СН'!$G$6-'СЕТ СН'!$G$26</f>
        <v>1090.4910296200001</v>
      </c>
      <c r="O88" s="36">
        <f>SUMIFS(СВЦЭМ!$D$33:$D$776,СВЦЭМ!$A$33:$A$776,$A88,СВЦЭМ!$B$33:$B$776,O$83)+'СЕТ СН'!$G$14+СВЦЭМ!$D$10+'СЕТ СН'!$G$6-'СЕТ СН'!$G$26</f>
        <v>1087.93998889</v>
      </c>
      <c r="P88" s="36">
        <f>SUMIFS(СВЦЭМ!$D$33:$D$776,СВЦЭМ!$A$33:$A$776,$A88,СВЦЭМ!$B$33:$B$776,P$83)+'СЕТ СН'!$G$14+СВЦЭМ!$D$10+'СЕТ СН'!$G$6-'СЕТ СН'!$G$26</f>
        <v>1123.3305986999999</v>
      </c>
      <c r="Q88" s="36">
        <f>SUMIFS(СВЦЭМ!$D$33:$D$776,СВЦЭМ!$A$33:$A$776,$A88,СВЦЭМ!$B$33:$B$776,Q$83)+'СЕТ СН'!$G$14+СВЦЭМ!$D$10+'СЕТ СН'!$G$6-'СЕТ СН'!$G$26</f>
        <v>1117.6390343600001</v>
      </c>
      <c r="R88" s="36">
        <f>SUMIFS(СВЦЭМ!$D$33:$D$776,СВЦЭМ!$A$33:$A$776,$A88,СВЦЭМ!$B$33:$B$776,R$83)+'СЕТ СН'!$G$14+СВЦЭМ!$D$10+'СЕТ СН'!$G$6-'СЕТ СН'!$G$26</f>
        <v>1085.3300305099999</v>
      </c>
      <c r="S88" s="36">
        <f>SUMIFS(СВЦЭМ!$D$33:$D$776,СВЦЭМ!$A$33:$A$776,$A88,СВЦЭМ!$B$33:$B$776,S$83)+'СЕТ СН'!$G$14+СВЦЭМ!$D$10+'СЕТ СН'!$G$6-'СЕТ СН'!$G$26</f>
        <v>1043.1927742999999</v>
      </c>
      <c r="T88" s="36">
        <f>SUMIFS(СВЦЭМ!$D$33:$D$776,СВЦЭМ!$A$33:$A$776,$A88,СВЦЭМ!$B$33:$B$776,T$83)+'СЕТ СН'!$G$14+СВЦЭМ!$D$10+'СЕТ СН'!$G$6-'СЕТ СН'!$G$26</f>
        <v>1021.46072899</v>
      </c>
      <c r="U88" s="36">
        <f>SUMIFS(СВЦЭМ!$D$33:$D$776,СВЦЭМ!$A$33:$A$776,$A88,СВЦЭМ!$B$33:$B$776,U$83)+'СЕТ СН'!$G$14+СВЦЭМ!$D$10+'СЕТ СН'!$G$6-'СЕТ СН'!$G$26</f>
        <v>991.67977696000003</v>
      </c>
      <c r="V88" s="36">
        <f>SUMIFS(СВЦЭМ!$D$33:$D$776,СВЦЭМ!$A$33:$A$776,$A88,СВЦЭМ!$B$33:$B$776,V$83)+'СЕТ СН'!$G$14+СВЦЭМ!$D$10+'СЕТ СН'!$G$6-'СЕТ СН'!$G$26</f>
        <v>993.44224839999993</v>
      </c>
      <c r="W88" s="36">
        <f>SUMIFS(СВЦЭМ!$D$33:$D$776,СВЦЭМ!$A$33:$A$776,$A88,СВЦЭМ!$B$33:$B$776,W$83)+'СЕТ СН'!$G$14+СВЦЭМ!$D$10+'СЕТ СН'!$G$6-'СЕТ СН'!$G$26</f>
        <v>1003.9237736600001</v>
      </c>
      <c r="X88" s="36">
        <f>SUMIFS(СВЦЭМ!$D$33:$D$776,СВЦЭМ!$A$33:$A$776,$A88,СВЦЭМ!$B$33:$B$776,X$83)+'СЕТ СН'!$G$14+СВЦЭМ!$D$10+'СЕТ СН'!$G$6-'СЕТ СН'!$G$26</f>
        <v>1060.5808601399999</v>
      </c>
      <c r="Y88" s="36">
        <f>SUMIFS(СВЦЭМ!$D$33:$D$776,СВЦЭМ!$A$33:$A$776,$A88,СВЦЭМ!$B$33:$B$776,Y$83)+'СЕТ СН'!$G$14+СВЦЭМ!$D$10+'СЕТ СН'!$G$6-'СЕТ СН'!$G$26</f>
        <v>1110.1617462500001</v>
      </c>
    </row>
    <row r="89" spans="1:27" ht="15.75" x14ac:dyDescent="0.2">
      <c r="A89" s="35">
        <f t="shared" si="2"/>
        <v>43530</v>
      </c>
      <c r="B89" s="36">
        <f>SUMIFS(СВЦЭМ!$D$33:$D$776,СВЦЭМ!$A$33:$A$776,$A89,СВЦЭМ!$B$33:$B$776,B$83)+'СЕТ СН'!$G$14+СВЦЭМ!$D$10+'СЕТ СН'!$G$6-'СЕТ СН'!$G$26</f>
        <v>1185.8664738099999</v>
      </c>
      <c r="C89" s="36">
        <f>SUMIFS(СВЦЭМ!$D$33:$D$776,СВЦЭМ!$A$33:$A$776,$A89,СВЦЭМ!$B$33:$B$776,C$83)+'СЕТ СН'!$G$14+СВЦЭМ!$D$10+'СЕТ СН'!$G$6-'СЕТ СН'!$G$26</f>
        <v>1207.16583771</v>
      </c>
      <c r="D89" s="36">
        <f>SUMIFS(СВЦЭМ!$D$33:$D$776,СВЦЭМ!$A$33:$A$776,$A89,СВЦЭМ!$B$33:$B$776,D$83)+'СЕТ СН'!$G$14+СВЦЭМ!$D$10+'СЕТ СН'!$G$6-'СЕТ СН'!$G$26</f>
        <v>1201.59081107</v>
      </c>
      <c r="E89" s="36">
        <f>SUMIFS(СВЦЭМ!$D$33:$D$776,СВЦЭМ!$A$33:$A$776,$A89,СВЦЭМ!$B$33:$B$776,E$83)+'СЕТ СН'!$G$14+СВЦЭМ!$D$10+'СЕТ СН'!$G$6-'СЕТ СН'!$G$26</f>
        <v>1196.91475627</v>
      </c>
      <c r="F89" s="36">
        <f>SUMIFS(СВЦЭМ!$D$33:$D$776,СВЦЭМ!$A$33:$A$776,$A89,СВЦЭМ!$B$33:$B$776,F$83)+'СЕТ СН'!$G$14+СВЦЭМ!$D$10+'СЕТ СН'!$G$6-'СЕТ СН'!$G$26</f>
        <v>1195.77862811</v>
      </c>
      <c r="G89" s="36">
        <f>SUMIFS(СВЦЭМ!$D$33:$D$776,СВЦЭМ!$A$33:$A$776,$A89,СВЦЭМ!$B$33:$B$776,G$83)+'СЕТ СН'!$G$14+СВЦЭМ!$D$10+'СЕТ СН'!$G$6-'СЕТ СН'!$G$26</f>
        <v>1185.83131245</v>
      </c>
      <c r="H89" s="36">
        <f>SUMIFS(СВЦЭМ!$D$33:$D$776,СВЦЭМ!$A$33:$A$776,$A89,СВЦЭМ!$B$33:$B$776,H$83)+'СЕТ СН'!$G$14+СВЦЭМ!$D$10+'СЕТ СН'!$G$6-'СЕТ СН'!$G$26</f>
        <v>1165.40390467</v>
      </c>
      <c r="I89" s="36">
        <f>SUMIFS(СВЦЭМ!$D$33:$D$776,СВЦЭМ!$A$33:$A$776,$A89,СВЦЭМ!$B$33:$B$776,I$83)+'СЕТ СН'!$G$14+СВЦЭМ!$D$10+'СЕТ СН'!$G$6-'СЕТ СН'!$G$26</f>
        <v>1125.8188588400001</v>
      </c>
      <c r="J89" s="36">
        <f>SUMIFS(СВЦЭМ!$D$33:$D$776,СВЦЭМ!$A$33:$A$776,$A89,СВЦЭМ!$B$33:$B$776,J$83)+'СЕТ СН'!$G$14+СВЦЭМ!$D$10+'СЕТ СН'!$G$6-'СЕТ СН'!$G$26</f>
        <v>1082.6721036199999</v>
      </c>
      <c r="K89" s="36">
        <f>SUMIFS(СВЦЭМ!$D$33:$D$776,СВЦЭМ!$A$33:$A$776,$A89,СВЦЭМ!$B$33:$B$776,K$83)+'СЕТ СН'!$G$14+СВЦЭМ!$D$10+'СЕТ СН'!$G$6-'СЕТ СН'!$G$26</f>
        <v>1063.46038776</v>
      </c>
      <c r="L89" s="36">
        <f>SUMIFS(СВЦЭМ!$D$33:$D$776,СВЦЭМ!$A$33:$A$776,$A89,СВЦЭМ!$B$33:$B$776,L$83)+'СЕТ СН'!$G$14+СВЦЭМ!$D$10+'СЕТ СН'!$G$6-'СЕТ СН'!$G$26</f>
        <v>1056.3758606599999</v>
      </c>
      <c r="M89" s="36">
        <f>SUMIFS(СВЦЭМ!$D$33:$D$776,СВЦЭМ!$A$33:$A$776,$A89,СВЦЭМ!$B$33:$B$776,M$83)+'СЕТ СН'!$G$14+СВЦЭМ!$D$10+'СЕТ СН'!$G$6-'СЕТ СН'!$G$26</f>
        <v>1094.0764322099999</v>
      </c>
      <c r="N89" s="36">
        <f>SUMIFS(СВЦЭМ!$D$33:$D$776,СВЦЭМ!$A$33:$A$776,$A89,СВЦЭМ!$B$33:$B$776,N$83)+'СЕТ СН'!$G$14+СВЦЭМ!$D$10+'СЕТ СН'!$G$6-'СЕТ СН'!$G$26</f>
        <v>1140.7670401800001</v>
      </c>
      <c r="O89" s="36">
        <f>SUMIFS(СВЦЭМ!$D$33:$D$776,СВЦЭМ!$A$33:$A$776,$A89,СВЦЭМ!$B$33:$B$776,O$83)+'СЕТ СН'!$G$14+СВЦЭМ!$D$10+'СЕТ СН'!$G$6-'СЕТ СН'!$G$26</f>
        <v>1143.2995068099999</v>
      </c>
      <c r="P89" s="36">
        <f>SUMIFS(СВЦЭМ!$D$33:$D$776,СВЦЭМ!$A$33:$A$776,$A89,СВЦЭМ!$B$33:$B$776,P$83)+'СЕТ СН'!$G$14+СВЦЭМ!$D$10+'СЕТ СН'!$G$6-'СЕТ СН'!$G$26</f>
        <v>1161.01190621</v>
      </c>
      <c r="Q89" s="36">
        <f>SUMIFS(СВЦЭМ!$D$33:$D$776,СВЦЭМ!$A$33:$A$776,$A89,СВЦЭМ!$B$33:$B$776,Q$83)+'СЕТ СН'!$G$14+СВЦЭМ!$D$10+'СЕТ СН'!$G$6-'СЕТ СН'!$G$26</f>
        <v>1162.6262646299999</v>
      </c>
      <c r="R89" s="36">
        <f>SUMIFS(СВЦЭМ!$D$33:$D$776,СВЦЭМ!$A$33:$A$776,$A89,СВЦЭМ!$B$33:$B$776,R$83)+'СЕТ СН'!$G$14+СВЦЭМ!$D$10+'СЕТ СН'!$G$6-'СЕТ СН'!$G$26</f>
        <v>1146.4511867599999</v>
      </c>
      <c r="S89" s="36">
        <f>SUMIFS(СВЦЭМ!$D$33:$D$776,СВЦЭМ!$A$33:$A$776,$A89,СВЦЭМ!$B$33:$B$776,S$83)+'СЕТ СН'!$G$14+СВЦЭМ!$D$10+'СЕТ СН'!$G$6-'СЕТ СН'!$G$26</f>
        <v>1101.4727089099999</v>
      </c>
      <c r="T89" s="36">
        <f>SUMIFS(СВЦЭМ!$D$33:$D$776,СВЦЭМ!$A$33:$A$776,$A89,СВЦЭМ!$B$33:$B$776,T$83)+'СЕТ СН'!$G$14+СВЦЭМ!$D$10+'СЕТ СН'!$G$6-'СЕТ СН'!$G$26</f>
        <v>1077.4644593799999</v>
      </c>
      <c r="U89" s="36">
        <f>SUMIFS(СВЦЭМ!$D$33:$D$776,СВЦЭМ!$A$33:$A$776,$A89,СВЦЭМ!$B$33:$B$776,U$83)+'СЕТ СН'!$G$14+СВЦЭМ!$D$10+'СЕТ СН'!$G$6-'СЕТ СН'!$G$26</f>
        <v>1026.44216297</v>
      </c>
      <c r="V89" s="36">
        <f>SUMIFS(СВЦЭМ!$D$33:$D$776,СВЦЭМ!$A$33:$A$776,$A89,СВЦЭМ!$B$33:$B$776,V$83)+'СЕТ СН'!$G$14+СВЦЭМ!$D$10+'СЕТ СН'!$G$6-'СЕТ СН'!$G$26</f>
        <v>1028.67170936</v>
      </c>
      <c r="W89" s="36">
        <f>SUMIFS(СВЦЭМ!$D$33:$D$776,СВЦЭМ!$A$33:$A$776,$A89,СВЦЭМ!$B$33:$B$776,W$83)+'СЕТ СН'!$G$14+СВЦЭМ!$D$10+'СЕТ СН'!$G$6-'СЕТ СН'!$G$26</f>
        <v>1017.2377427700001</v>
      </c>
      <c r="X89" s="36">
        <f>SUMIFS(СВЦЭМ!$D$33:$D$776,СВЦЭМ!$A$33:$A$776,$A89,СВЦЭМ!$B$33:$B$776,X$83)+'СЕТ СН'!$G$14+СВЦЭМ!$D$10+'СЕТ СН'!$G$6-'СЕТ СН'!$G$26</f>
        <v>1056.1745363699999</v>
      </c>
      <c r="Y89" s="36">
        <f>SUMIFS(СВЦЭМ!$D$33:$D$776,СВЦЭМ!$A$33:$A$776,$A89,СВЦЭМ!$B$33:$B$776,Y$83)+'СЕТ СН'!$G$14+СВЦЭМ!$D$10+'СЕТ СН'!$G$6-'СЕТ СН'!$G$26</f>
        <v>1098.3282618599999</v>
      </c>
    </row>
    <row r="90" spans="1:27" ht="15.75" x14ac:dyDescent="0.2">
      <c r="A90" s="35">
        <f t="shared" si="2"/>
        <v>43531</v>
      </c>
      <c r="B90" s="36">
        <f>SUMIFS(СВЦЭМ!$D$33:$D$776,СВЦЭМ!$A$33:$A$776,$A90,СВЦЭМ!$B$33:$B$776,B$83)+'СЕТ СН'!$G$14+СВЦЭМ!$D$10+'СЕТ СН'!$G$6-'СЕТ СН'!$G$26</f>
        <v>1180.2129236599999</v>
      </c>
      <c r="C90" s="36">
        <f>SUMIFS(СВЦЭМ!$D$33:$D$776,СВЦЭМ!$A$33:$A$776,$A90,СВЦЭМ!$B$33:$B$776,C$83)+'СЕТ СН'!$G$14+СВЦЭМ!$D$10+'СЕТ СН'!$G$6-'СЕТ СН'!$G$26</f>
        <v>1202.47118174</v>
      </c>
      <c r="D90" s="36">
        <f>SUMIFS(СВЦЭМ!$D$33:$D$776,СВЦЭМ!$A$33:$A$776,$A90,СВЦЭМ!$B$33:$B$776,D$83)+'СЕТ СН'!$G$14+СВЦЭМ!$D$10+'СЕТ СН'!$G$6-'СЕТ СН'!$G$26</f>
        <v>1192.51844936</v>
      </c>
      <c r="E90" s="36">
        <f>SUMIFS(СВЦЭМ!$D$33:$D$776,СВЦЭМ!$A$33:$A$776,$A90,СВЦЭМ!$B$33:$B$776,E$83)+'СЕТ СН'!$G$14+СВЦЭМ!$D$10+'СЕТ СН'!$G$6-'СЕТ СН'!$G$26</f>
        <v>1190.1591385300001</v>
      </c>
      <c r="F90" s="36">
        <f>SUMIFS(СВЦЭМ!$D$33:$D$776,СВЦЭМ!$A$33:$A$776,$A90,СВЦЭМ!$B$33:$B$776,F$83)+'СЕТ СН'!$G$14+СВЦЭМ!$D$10+'СЕТ СН'!$G$6-'СЕТ СН'!$G$26</f>
        <v>1191.5715578100001</v>
      </c>
      <c r="G90" s="36">
        <f>SUMIFS(СВЦЭМ!$D$33:$D$776,СВЦЭМ!$A$33:$A$776,$A90,СВЦЭМ!$B$33:$B$776,G$83)+'СЕТ СН'!$G$14+СВЦЭМ!$D$10+'СЕТ СН'!$G$6-'СЕТ СН'!$G$26</f>
        <v>1185.1229286600001</v>
      </c>
      <c r="H90" s="36">
        <f>SUMIFS(СВЦЭМ!$D$33:$D$776,СВЦЭМ!$A$33:$A$776,$A90,СВЦЭМ!$B$33:$B$776,H$83)+'СЕТ СН'!$G$14+СВЦЭМ!$D$10+'СЕТ СН'!$G$6-'СЕТ СН'!$G$26</f>
        <v>1154.84162739</v>
      </c>
      <c r="I90" s="36">
        <f>SUMIFS(СВЦЭМ!$D$33:$D$776,СВЦЭМ!$A$33:$A$776,$A90,СВЦЭМ!$B$33:$B$776,I$83)+'СЕТ СН'!$G$14+СВЦЭМ!$D$10+'СЕТ СН'!$G$6-'СЕТ СН'!$G$26</f>
        <v>1110.55921648</v>
      </c>
      <c r="J90" s="36">
        <f>SUMIFS(СВЦЭМ!$D$33:$D$776,СВЦЭМ!$A$33:$A$776,$A90,СВЦЭМ!$B$33:$B$776,J$83)+'СЕТ СН'!$G$14+СВЦЭМ!$D$10+'СЕТ СН'!$G$6-'СЕТ СН'!$G$26</f>
        <v>1067.42480957</v>
      </c>
      <c r="K90" s="36">
        <f>SUMIFS(СВЦЭМ!$D$33:$D$776,СВЦЭМ!$A$33:$A$776,$A90,СВЦЭМ!$B$33:$B$776,K$83)+'СЕТ СН'!$G$14+СВЦЭМ!$D$10+'СЕТ СН'!$G$6-'СЕТ СН'!$G$26</f>
        <v>1053.16403453</v>
      </c>
      <c r="L90" s="36">
        <f>SUMIFS(СВЦЭМ!$D$33:$D$776,СВЦЭМ!$A$33:$A$776,$A90,СВЦЭМ!$B$33:$B$776,L$83)+'СЕТ СН'!$G$14+СВЦЭМ!$D$10+'СЕТ СН'!$G$6-'СЕТ СН'!$G$26</f>
        <v>1059.55151353</v>
      </c>
      <c r="M90" s="36">
        <f>SUMIFS(СВЦЭМ!$D$33:$D$776,СВЦЭМ!$A$33:$A$776,$A90,СВЦЭМ!$B$33:$B$776,M$83)+'СЕТ СН'!$G$14+СВЦЭМ!$D$10+'СЕТ СН'!$G$6-'СЕТ СН'!$G$26</f>
        <v>1088.33700473</v>
      </c>
      <c r="N90" s="36">
        <f>SUMIFS(СВЦЭМ!$D$33:$D$776,СВЦЭМ!$A$33:$A$776,$A90,СВЦЭМ!$B$33:$B$776,N$83)+'СЕТ СН'!$G$14+СВЦЭМ!$D$10+'СЕТ СН'!$G$6-'СЕТ СН'!$G$26</f>
        <v>1137.56155719</v>
      </c>
      <c r="O90" s="36">
        <f>SUMIFS(СВЦЭМ!$D$33:$D$776,СВЦЭМ!$A$33:$A$776,$A90,СВЦЭМ!$B$33:$B$776,O$83)+'СЕТ СН'!$G$14+СВЦЭМ!$D$10+'СЕТ СН'!$G$6-'СЕТ СН'!$G$26</f>
        <v>1147.53385168</v>
      </c>
      <c r="P90" s="36">
        <f>SUMIFS(СВЦЭМ!$D$33:$D$776,СВЦЭМ!$A$33:$A$776,$A90,СВЦЭМ!$B$33:$B$776,P$83)+'СЕТ СН'!$G$14+СВЦЭМ!$D$10+'СЕТ СН'!$G$6-'СЕТ СН'!$G$26</f>
        <v>1159.2878442799999</v>
      </c>
      <c r="Q90" s="36">
        <f>SUMIFS(СВЦЭМ!$D$33:$D$776,СВЦЭМ!$A$33:$A$776,$A90,СВЦЭМ!$B$33:$B$776,Q$83)+'СЕТ СН'!$G$14+СВЦЭМ!$D$10+'СЕТ СН'!$G$6-'СЕТ СН'!$G$26</f>
        <v>1161.19218873</v>
      </c>
      <c r="R90" s="36">
        <f>SUMIFS(СВЦЭМ!$D$33:$D$776,СВЦЭМ!$A$33:$A$776,$A90,СВЦЭМ!$B$33:$B$776,R$83)+'СЕТ СН'!$G$14+СВЦЭМ!$D$10+'СЕТ СН'!$G$6-'СЕТ СН'!$G$26</f>
        <v>1135.49853022</v>
      </c>
      <c r="S90" s="36">
        <f>SUMIFS(СВЦЭМ!$D$33:$D$776,СВЦЭМ!$A$33:$A$776,$A90,СВЦЭМ!$B$33:$B$776,S$83)+'СЕТ СН'!$G$14+СВЦЭМ!$D$10+'СЕТ СН'!$G$6-'СЕТ СН'!$G$26</f>
        <v>1101.8286069200001</v>
      </c>
      <c r="T90" s="36">
        <f>SUMIFS(СВЦЭМ!$D$33:$D$776,СВЦЭМ!$A$33:$A$776,$A90,СВЦЭМ!$B$33:$B$776,T$83)+'СЕТ СН'!$G$14+СВЦЭМ!$D$10+'СЕТ СН'!$G$6-'СЕТ СН'!$G$26</f>
        <v>1058.5152608200001</v>
      </c>
      <c r="U90" s="36">
        <f>SUMIFS(СВЦЭМ!$D$33:$D$776,СВЦЭМ!$A$33:$A$776,$A90,СВЦЭМ!$B$33:$B$776,U$83)+'СЕТ СН'!$G$14+СВЦЭМ!$D$10+'СЕТ СН'!$G$6-'СЕТ СН'!$G$26</f>
        <v>1042.8397207999999</v>
      </c>
      <c r="V90" s="36">
        <f>SUMIFS(СВЦЭМ!$D$33:$D$776,СВЦЭМ!$A$33:$A$776,$A90,СВЦЭМ!$B$33:$B$776,V$83)+'СЕТ СН'!$G$14+СВЦЭМ!$D$10+'СЕТ СН'!$G$6-'СЕТ СН'!$G$26</f>
        <v>1042.94514983</v>
      </c>
      <c r="W90" s="36">
        <f>SUMIFS(СВЦЭМ!$D$33:$D$776,СВЦЭМ!$A$33:$A$776,$A90,СВЦЭМ!$B$33:$B$776,W$83)+'СЕТ СН'!$G$14+СВЦЭМ!$D$10+'СЕТ СН'!$G$6-'СЕТ СН'!$G$26</f>
        <v>1046.5407662600001</v>
      </c>
      <c r="X90" s="36">
        <f>SUMIFS(СВЦЭМ!$D$33:$D$776,СВЦЭМ!$A$33:$A$776,$A90,СВЦЭМ!$B$33:$B$776,X$83)+'СЕТ СН'!$G$14+СВЦЭМ!$D$10+'СЕТ СН'!$G$6-'СЕТ СН'!$G$26</f>
        <v>1091.8058596799999</v>
      </c>
      <c r="Y90" s="36">
        <f>SUMIFS(СВЦЭМ!$D$33:$D$776,СВЦЭМ!$A$33:$A$776,$A90,СВЦЭМ!$B$33:$B$776,Y$83)+'СЕТ СН'!$G$14+СВЦЭМ!$D$10+'СЕТ СН'!$G$6-'СЕТ СН'!$G$26</f>
        <v>1144.85933974</v>
      </c>
    </row>
    <row r="91" spans="1:27" ht="15.75" x14ac:dyDescent="0.2">
      <c r="A91" s="35">
        <f t="shared" si="2"/>
        <v>43532</v>
      </c>
      <c r="B91" s="36">
        <f>SUMIFS(СВЦЭМ!$D$33:$D$776,СВЦЭМ!$A$33:$A$776,$A91,СВЦЭМ!$B$33:$B$776,B$83)+'СЕТ СН'!$G$14+СВЦЭМ!$D$10+'СЕТ СН'!$G$6-'СЕТ СН'!$G$26</f>
        <v>1187.67833662</v>
      </c>
      <c r="C91" s="36">
        <f>SUMIFS(СВЦЭМ!$D$33:$D$776,СВЦЭМ!$A$33:$A$776,$A91,СВЦЭМ!$B$33:$B$776,C$83)+'СЕТ СН'!$G$14+СВЦЭМ!$D$10+'СЕТ СН'!$G$6-'СЕТ СН'!$G$26</f>
        <v>1216.1996529</v>
      </c>
      <c r="D91" s="36">
        <f>SUMIFS(СВЦЭМ!$D$33:$D$776,СВЦЭМ!$A$33:$A$776,$A91,СВЦЭМ!$B$33:$B$776,D$83)+'СЕТ СН'!$G$14+СВЦЭМ!$D$10+'СЕТ СН'!$G$6-'СЕТ СН'!$G$26</f>
        <v>1230.2177047600001</v>
      </c>
      <c r="E91" s="36">
        <f>SUMIFS(СВЦЭМ!$D$33:$D$776,СВЦЭМ!$A$33:$A$776,$A91,СВЦЭМ!$B$33:$B$776,E$83)+'СЕТ СН'!$G$14+СВЦЭМ!$D$10+'СЕТ СН'!$G$6-'СЕТ СН'!$G$26</f>
        <v>1231.9639557399998</v>
      </c>
      <c r="F91" s="36">
        <f>SUMIFS(СВЦЭМ!$D$33:$D$776,СВЦЭМ!$A$33:$A$776,$A91,СВЦЭМ!$B$33:$B$776,F$83)+'СЕТ СН'!$G$14+СВЦЭМ!$D$10+'СЕТ СН'!$G$6-'СЕТ СН'!$G$26</f>
        <v>1227.52691529</v>
      </c>
      <c r="G91" s="36">
        <f>SUMIFS(СВЦЭМ!$D$33:$D$776,СВЦЭМ!$A$33:$A$776,$A91,СВЦЭМ!$B$33:$B$776,G$83)+'СЕТ СН'!$G$14+СВЦЭМ!$D$10+'СЕТ СН'!$G$6-'СЕТ СН'!$G$26</f>
        <v>1219.31659036</v>
      </c>
      <c r="H91" s="36">
        <f>SUMIFS(СВЦЭМ!$D$33:$D$776,СВЦЭМ!$A$33:$A$776,$A91,СВЦЭМ!$B$33:$B$776,H$83)+'СЕТ СН'!$G$14+СВЦЭМ!$D$10+'СЕТ СН'!$G$6-'СЕТ СН'!$G$26</f>
        <v>1200.26112973</v>
      </c>
      <c r="I91" s="36">
        <f>SUMIFS(СВЦЭМ!$D$33:$D$776,СВЦЭМ!$A$33:$A$776,$A91,СВЦЭМ!$B$33:$B$776,I$83)+'СЕТ СН'!$G$14+СВЦЭМ!$D$10+'СЕТ СН'!$G$6-'СЕТ СН'!$G$26</f>
        <v>1147.2744907199999</v>
      </c>
      <c r="J91" s="36">
        <f>SUMIFS(СВЦЭМ!$D$33:$D$776,СВЦЭМ!$A$33:$A$776,$A91,СВЦЭМ!$B$33:$B$776,J$83)+'СЕТ СН'!$G$14+СВЦЭМ!$D$10+'СЕТ СН'!$G$6-'СЕТ СН'!$G$26</f>
        <v>1073.8848305900001</v>
      </c>
      <c r="K91" s="36">
        <f>SUMIFS(СВЦЭМ!$D$33:$D$776,СВЦЭМ!$A$33:$A$776,$A91,СВЦЭМ!$B$33:$B$776,K$83)+'СЕТ СН'!$G$14+СВЦЭМ!$D$10+'СЕТ СН'!$G$6-'СЕТ СН'!$G$26</f>
        <v>1033.5222123799999</v>
      </c>
      <c r="L91" s="36">
        <f>SUMIFS(СВЦЭМ!$D$33:$D$776,СВЦЭМ!$A$33:$A$776,$A91,СВЦЭМ!$B$33:$B$776,L$83)+'СЕТ СН'!$G$14+СВЦЭМ!$D$10+'СЕТ СН'!$G$6-'СЕТ СН'!$G$26</f>
        <v>1030.03609465</v>
      </c>
      <c r="M91" s="36">
        <f>SUMIFS(СВЦЭМ!$D$33:$D$776,СВЦЭМ!$A$33:$A$776,$A91,СВЦЭМ!$B$33:$B$776,M$83)+'СЕТ СН'!$G$14+СВЦЭМ!$D$10+'СЕТ СН'!$G$6-'СЕТ СН'!$G$26</f>
        <v>1051.2596112599999</v>
      </c>
      <c r="N91" s="36">
        <f>SUMIFS(СВЦЭМ!$D$33:$D$776,СВЦЭМ!$A$33:$A$776,$A91,СВЦЭМ!$B$33:$B$776,N$83)+'СЕТ СН'!$G$14+СВЦЭМ!$D$10+'СЕТ СН'!$G$6-'СЕТ СН'!$G$26</f>
        <v>1104.1736130300001</v>
      </c>
      <c r="O91" s="36">
        <f>SUMIFS(СВЦЭМ!$D$33:$D$776,СВЦЭМ!$A$33:$A$776,$A91,СВЦЭМ!$B$33:$B$776,O$83)+'СЕТ СН'!$G$14+СВЦЭМ!$D$10+'СЕТ СН'!$G$6-'СЕТ СН'!$G$26</f>
        <v>1105.3642248000001</v>
      </c>
      <c r="P91" s="36">
        <f>SUMIFS(СВЦЭМ!$D$33:$D$776,СВЦЭМ!$A$33:$A$776,$A91,СВЦЭМ!$B$33:$B$776,P$83)+'СЕТ СН'!$G$14+СВЦЭМ!$D$10+'СЕТ СН'!$G$6-'СЕТ СН'!$G$26</f>
        <v>1125.51652958</v>
      </c>
      <c r="Q91" s="36">
        <f>SUMIFS(СВЦЭМ!$D$33:$D$776,СВЦЭМ!$A$33:$A$776,$A91,СВЦЭМ!$B$33:$B$776,Q$83)+'СЕТ СН'!$G$14+СВЦЭМ!$D$10+'СЕТ СН'!$G$6-'СЕТ СН'!$G$26</f>
        <v>1123.26477307</v>
      </c>
      <c r="R91" s="36">
        <f>SUMIFS(СВЦЭМ!$D$33:$D$776,СВЦЭМ!$A$33:$A$776,$A91,СВЦЭМ!$B$33:$B$776,R$83)+'СЕТ СН'!$G$14+СВЦЭМ!$D$10+'СЕТ СН'!$G$6-'СЕТ СН'!$G$26</f>
        <v>1092.8336976200001</v>
      </c>
      <c r="S91" s="36">
        <f>SUMIFS(СВЦЭМ!$D$33:$D$776,СВЦЭМ!$A$33:$A$776,$A91,СВЦЭМ!$B$33:$B$776,S$83)+'СЕТ СН'!$G$14+СВЦЭМ!$D$10+'СЕТ СН'!$G$6-'СЕТ СН'!$G$26</f>
        <v>1058.52491523</v>
      </c>
      <c r="T91" s="36">
        <f>SUMIFS(СВЦЭМ!$D$33:$D$776,СВЦЭМ!$A$33:$A$776,$A91,СВЦЭМ!$B$33:$B$776,T$83)+'СЕТ СН'!$G$14+СВЦЭМ!$D$10+'СЕТ СН'!$G$6-'СЕТ СН'!$G$26</f>
        <v>1025.75528717</v>
      </c>
      <c r="U91" s="36">
        <f>SUMIFS(СВЦЭМ!$D$33:$D$776,СВЦЭМ!$A$33:$A$776,$A91,СВЦЭМ!$B$33:$B$776,U$83)+'СЕТ СН'!$G$14+СВЦЭМ!$D$10+'СЕТ СН'!$G$6-'СЕТ СН'!$G$26</f>
        <v>1004.7191457399999</v>
      </c>
      <c r="V91" s="36">
        <f>SUMIFS(СВЦЭМ!$D$33:$D$776,СВЦЭМ!$A$33:$A$776,$A91,СВЦЭМ!$B$33:$B$776,V$83)+'СЕТ СН'!$G$14+СВЦЭМ!$D$10+'СЕТ СН'!$G$6-'СЕТ СН'!$G$26</f>
        <v>1002.6691162</v>
      </c>
      <c r="W91" s="36">
        <f>SUMIFS(СВЦЭМ!$D$33:$D$776,СВЦЭМ!$A$33:$A$776,$A91,СВЦЭМ!$B$33:$B$776,W$83)+'СЕТ СН'!$G$14+СВЦЭМ!$D$10+'СЕТ СН'!$G$6-'СЕТ СН'!$G$26</f>
        <v>1000.60099386</v>
      </c>
      <c r="X91" s="36">
        <f>SUMIFS(СВЦЭМ!$D$33:$D$776,СВЦЭМ!$A$33:$A$776,$A91,СВЦЭМ!$B$33:$B$776,X$83)+'СЕТ СН'!$G$14+СВЦЭМ!$D$10+'СЕТ СН'!$G$6-'СЕТ СН'!$G$26</f>
        <v>1042.84781204</v>
      </c>
      <c r="Y91" s="36">
        <f>SUMIFS(СВЦЭМ!$D$33:$D$776,СВЦЭМ!$A$33:$A$776,$A91,СВЦЭМ!$B$33:$B$776,Y$83)+'СЕТ СН'!$G$14+СВЦЭМ!$D$10+'СЕТ СН'!$G$6-'СЕТ СН'!$G$26</f>
        <v>1099.5770467299999</v>
      </c>
    </row>
    <row r="92" spans="1:27" ht="15.75" x14ac:dyDescent="0.2">
      <c r="A92" s="35">
        <f t="shared" si="2"/>
        <v>43533</v>
      </c>
      <c r="B92" s="36">
        <f>SUMIFS(СВЦЭМ!$D$33:$D$776,СВЦЭМ!$A$33:$A$776,$A92,СВЦЭМ!$B$33:$B$776,B$83)+'СЕТ СН'!$G$14+СВЦЭМ!$D$10+'СЕТ СН'!$G$6-'СЕТ СН'!$G$26</f>
        <v>1130.0696183299999</v>
      </c>
      <c r="C92" s="36">
        <f>SUMIFS(СВЦЭМ!$D$33:$D$776,СВЦЭМ!$A$33:$A$776,$A92,СВЦЭМ!$B$33:$B$776,C$83)+'СЕТ СН'!$G$14+СВЦЭМ!$D$10+'СЕТ СН'!$G$6-'СЕТ СН'!$G$26</f>
        <v>1155.7811675999999</v>
      </c>
      <c r="D92" s="36">
        <f>SUMIFS(СВЦЭМ!$D$33:$D$776,СВЦЭМ!$A$33:$A$776,$A92,СВЦЭМ!$B$33:$B$776,D$83)+'СЕТ СН'!$G$14+СВЦЭМ!$D$10+'СЕТ СН'!$G$6-'СЕТ СН'!$G$26</f>
        <v>1193.2449154200001</v>
      </c>
      <c r="E92" s="36">
        <f>SUMIFS(СВЦЭМ!$D$33:$D$776,СВЦЭМ!$A$33:$A$776,$A92,СВЦЭМ!$B$33:$B$776,E$83)+'СЕТ СН'!$G$14+СВЦЭМ!$D$10+'СЕТ СН'!$G$6-'СЕТ СН'!$G$26</f>
        <v>1182.9843960999999</v>
      </c>
      <c r="F92" s="36">
        <f>SUMIFS(СВЦЭМ!$D$33:$D$776,СВЦЭМ!$A$33:$A$776,$A92,СВЦЭМ!$B$33:$B$776,F$83)+'СЕТ СН'!$G$14+СВЦЭМ!$D$10+'СЕТ СН'!$G$6-'СЕТ СН'!$G$26</f>
        <v>1205.10528518</v>
      </c>
      <c r="G92" s="36">
        <f>SUMIFS(СВЦЭМ!$D$33:$D$776,СВЦЭМ!$A$33:$A$776,$A92,СВЦЭМ!$B$33:$B$776,G$83)+'СЕТ СН'!$G$14+СВЦЭМ!$D$10+'СЕТ СН'!$G$6-'СЕТ СН'!$G$26</f>
        <v>1195.06289627</v>
      </c>
      <c r="H92" s="36">
        <f>SUMIFS(СВЦЭМ!$D$33:$D$776,СВЦЭМ!$A$33:$A$776,$A92,СВЦЭМ!$B$33:$B$776,H$83)+'СЕТ СН'!$G$14+СВЦЭМ!$D$10+'СЕТ СН'!$G$6-'СЕТ СН'!$G$26</f>
        <v>1184.4260331099999</v>
      </c>
      <c r="I92" s="36">
        <f>SUMIFS(СВЦЭМ!$D$33:$D$776,СВЦЭМ!$A$33:$A$776,$A92,СВЦЭМ!$B$33:$B$776,I$83)+'СЕТ СН'!$G$14+СВЦЭМ!$D$10+'СЕТ СН'!$G$6-'СЕТ СН'!$G$26</f>
        <v>1124.6108904800001</v>
      </c>
      <c r="J92" s="36">
        <f>SUMIFS(СВЦЭМ!$D$33:$D$776,СВЦЭМ!$A$33:$A$776,$A92,СВЦЭМ!$B$33:$B$776,J$83)+'СЕТ СН'!$G$14+СВЦЭМ!$D$10+'СЕТ СН'!$G$6-'СЕТ СН'!$G$26</f>
        <v>1066.7049819900001</v>
      </c>
      <c r="K92" s="36">
        <f>SUMIFS(СВЦЭМ!$D$33:$D$776,СВЦЭМ!$A$33:$A$776,$A92,СВЦЭМ!$B$33:$B$776,K$83)+'СЕТ СН'!$G$14+СВЦЭМ!$D$10+'СЕТ СН'!$G$6-'СЕТ СН'!$G$26</f>
        <v>1057.85189021</v>
      </c>
      <c r="L92" s="36">
        <f>SUMIFS(СВЦЭМ!$D$33:$D$776,СВЦЭМ!$A$33:$A$776,$A92,СВЦЭМ!$B$33:$B$776,L$83)+'СЕТ СН'!$G$14+СВЦЭМ!$D$10+'СЕТ СН'!$G$6-'СЕТ СН'!$G$26</f>
        <v>1054.10976278</v>
      </c>
      <c r="M92" s="36">
        <f>SUMIFS(СВЦЭМ!$D$33:$D$776,СВЦЭМ!$A$33:$A$776,$A92,СВЦЭМ!$B$33:$B$776,M$83)+'СЕТ СН'!$G$14+СВЦЭМ!$D$10+'СЕТ СН'!$G$6-'СЕТ СН'!$G$26</f>
        <v>1080.93412051</v>
      </c>
      <c r="N92" s="36">
        <f>SUMIFS(СВЦЭМ!$D$33:$D$776,СВЦЭМ!$A$33:$A$776,$A92,СВЦЭМ!$B$33:$B$776,N$83)+'СЕТ СН'!$G$14+СВЦЭМ!$D$10+'СЕТ СН'!$G$6-'СЕТ СН'!$G$26</f>
        <v>1120.0367182</v>
      </c>
      <c r="O92" s="36">
        <f>SUMIFS(СВЦЭМ!$D$33:$D$776,СВЦЭМ!$A$33:$A$776,$A92,СВЦЭМ!$B$33:$B$776,O$83)+'СЕТ СН'!$G$14+СВЦЭМ!$D$10+'СЕТ СН'!$G$6-'СЕТ СН'!$G$26</f>
        <v>1139.3119009699999</v>
      </c>
      <c r="P92" s="36">
        <f>SUMIFS(СВЦЭМ!$D$33:$D$776,СВЦЭМ!$A$33:$A$776,$A92,СВЦЭМ!$B$33:$B$776,P$83)+'СЕТ СН'!$G$14+СВЦЭМ!$D$10+'СЕТ СН'!$G$6-'СЕТ СН'!$G$26</f>
        <v>1159.0723880600001</v>
      </c>
      <c r="Q92" s="36">
        <f>SUMIFS(СВЦЭМ!$D$33:$D$776,СВЦЭМ!$A$33:$A$776,$A92,СВЦЭМ!$B$33:$B$776,Q$83)+'СЕТ СН'!$G$14+СВЦЭМ!$D$10+'СЕТ СН'!$G$6-'СЕТ СН'!$G$26</f>
        <v>1159.58580095</v>
      </c>
      <c r="R92" s="36">
        <f>SUMIFS(СВЦЭМ!$D$33:$D$776,СВЦЭМ!$A$33:$A$776,$A92,СВЦЭМ!$B$33:$B$776,R$83)+'СЕТ СН'!$G$14+СВЦЭМ!$D$10+'СЕТ СН'!$G$6-'СЕТ СН'!$G$26</f>
        <v>1132.4675083300001</v>
      </c>
      <c r="S92" s="36">
        <f>SUMIFS(СВЦЭМ!$D$33:$D$776,СВЦЭМ!$A$33:$A$776,$A92,СВЦЭМ!$B$33:$B$776,S$83)+'СЕТ СН'!$G$14+СВЦЭМ!$D$10+'СЕТ СН'!$G$6-'СЕТ СН'!$G$26</f>
        <v>1071.765101</v>
      </c>
      <c r="T92" s="36">
        <f>SUMIFS(СВЦЭМ!$D$33:$D$776,СВЦЭМ!$A$33:$A$776,$A92,СВЦЭМ!$B$33:$B$776,T$83)+'СЕТ СН'!$G$14+СВЦЭМ!$D$10+'СЕТ СН'!$G$6-'СЕТ СН'!$G$26</f>
        <v>1047.76441563</v>
      </c>
      <c r="U92" s="36">
        <f>SUMIFS(СВЦЭМ!$D$33:$D$776,СВЦЭМ!$A$33:$A$776,$A92,СВЦЭМ!$B$33:$B$776,U$83)+'СЕТ СН'!$G$14+СВЦЭМ!$D$10+'СЕТ СН'!$G$6-'СЕТ СН'!$G$26</f>
        <v>1029.5308593100001</v>
      </c>
      <c r="V92" s="36">
        <f>SUMIFS(СВЦЭМ!$D$33:$D$776,СВЦЭМ!$A$33:$A$776,$A92,СВЦЭМ!$B$33:$B$776,V$83)+'СЕТ СН'!$G$14+СВЦЭМ!$D$10+'СЕТ СН'!$G$6-'СЕТ СН'!$G$26</f>
        <v>1025.3364401399999</v>
      </c>
      <c r="W92" s="36">
        <f>SUMIFS(СВЦЭМ!$D$33:$D$776,СВЦЭМ!$A$33:$A$776,$A92,СВЦЭМ!$B$33:$B$776,W$83)+'СЕТ СН'!$G$14+СВЦЭМ!$D$10+'СЕТ СН'!$G$6-'СЕТ СН'!$G$26</f>
        <v>1050.9559635799999</v>
      </c>
      <c r="X92" s="36">
        <f>SUMIFS(СВЦЭМ!$D$33:$D$776,СВЦЭМ!$A$33:$A$776,$A92,СВЦЭМ!$B$33:$B$776,X$83)+'СЕТ СН'!$G$14+СВЦЭМ!$D$10+'СЕТ СН'!$G$6-'СЕТ СН'!$G$26</f>
        <v>1104.9509336799999</v>
      </c>
      <c r="Y92" s="36">
        <f>SUMIFS(СВЦЭМ!$D$33:$D$776,СВЦЭМ!$A$33:$A$776,$A92,СВЦЭМ!$B$33:$B$776,Y$83)+'СЕТ СН'!$G$14+СВЦЭМ!$D$10+'СЕТ СН'!$G$6-'СЕТ СН'!$G$26</f>
        <v>1121.57340376</v>
      </c>
    </row>
    <row r="93" spans="1:27" ht="15.75" x14ac:dyDescent="0.2">
      <c r="A93" s="35">
        <f t="shared" si="2"/>
        <v>43534</v>
      </c>
      <c r="B93" s="36">
        <f>SUMIFS(СВЦЭМ!$D$33:$D$776,СВЦЭМ!$A$33:$A$776,$A93,СВЦЭМ!$B$33:$B$776,B$83)+'СЕТ СН'!$G$14+СВЦЭМ!$D$10+'СЕТ СН'!$G$6-'СЕТ СН'!$G$26</f>
        <v>1162.34287621</v>
      </c>
      <c r="C93" s="36">
        <f>SUMIFS(СВЦЭМ!$D$33:$D$776,СВЦЭМ!$A$33:$A$776,$A93,СВЦЭМ!$B$33:$B$776,C$83)+'СЕТ СН'!$G$14+СВЦЭМ!$D$10+'СЕТ СН'!$G$6-'СЕТ СН'!$G$26</f>
        <v>1150.01278357</v>
      </c>
      <c r="D93" s="36">
        <f>SUMIFS(СВЦЭМ!$D$33:$D$776,СВЦЭМ!$A$33:$A$776,$A93,СВЦЭМ!$B$33:$B$776,D$83)+'СЕТ СН'!$G$14+СВЦЭМ!$D$10+'СЕТ СН'!$G$6-'СЕТ СН'!$G$26</f>
        <v>1169.5828990699999</v>
      </c>
      <c r="E93" s="36">
        <f>SUMIFS(СВЦЭМ!$D$33:$D$776,СВЦЭМ!$A$33:$A$776,$A93,СВЦЭМ!$B$33:$B$776,E$83)+'СЕТ СН'!$G$14+СВЦЭМ!$D$10+'СЕТ СН'!$G$6-'СЕТ СН'!$G$26</f>
        <v>1174.5217505400001</v>
      </c>
      <c r="F93" s="36">
        <f>SUMIFS(СВЦЭМ!$D$33:$D$776,СВЦЭМ!$A$33:$A$776,$A93,СВЦЭМ!$B$33:$B$776,F$83)+'СЕТ СН'!$G$14+СВЦЭМ!$D$10+'СЕТ СН'!$G$6-'СЕТ СН'!$G$26</f>
        <v>1178.16642338</v>
      </c>
      <c r="G93" s="36">
        <f>SUMIFS(СВЦЭМ!$D$33:$D$776,СВЦЭМ!$A$33:$A$776,$A93,СВЦЭМ!$B$33:$B$776,G$83)+'СЕТ СН'!$G$14+СВЦЭМ!$D$10+'СЕТ СН'!$G$6-'СЕТ СН'!$G$26</f>
        <v>1175.87557993</v>
      </c>
      <c r="H93" s="36">
        <f>SUMIFS(СВЦЭМ!$D$33:$D$776,СВЦЭМ!$A$33:$A$776,$A93,СВЦЭМ!$B$33:$B$776,H$83)+'СЕТ СН'!$G$14+СВЦЭМ!$D$10+'СЕТ СН'!$G$6-'СЕТ СН'!$G$26</f>
        <v>1176.4911773900001</v>
      </c>
      <c r="I93" s="36">
        <f>SUMIFS(СВЦЭМ!$D$33:$D$776,СВЦЭМ!$A$33:$A$776,$A93,СВЦЭМ!$B$33:$B$776,I$83)+'СЕТ СН'!$G$14+СВЦЭМ!$D$10+'СЕТ СН'!$G$6-'СЕТ СН'!$G$26</f>
        <v>1138.4622006300001</v>
      </c>
      <c r="J93" s="36">
        <f>SUMIFS(СВЦЭМ!$D$33:$D$776,СВЦЭМ!$A$33:$A$776,$A93,СВЦЭМ!$B$33:$B$776,J$83)+'СЕТ СН'!$G$14+СВЦЭМ!$D$10+'СЕТ СН'!$G$6-'СЕТ СН'!$G$26</f>
        <v>1102.9862213700001</v>
      </c>
      <c r="K93" s="36">
        <f>SUMIFS(СВЦЭМ!$D$33:$D$776,СВЦЭМ!$A$33:$A$776,$A93,СВЦЭМ!$B$33:$B$776,K$83)+'СЕТ СН'!$G$14+СВЦЭМ!$D$10+'СЕТ СН'!$G$6-'СЕТ СН'!$G$26</f>
        <v>1075.4438157499999</v>
      </c>
      <c r="L93" s="36">
        <f>SUMIFS(СВЦЭМ!$D$33:$D$776,СВЦЭМ!$A$33:$A$776,$A93,СВЦЭМ!$B$33:$B$776,L$83)+'СЕТ СН'!$G$14+СВЦЭМ!$D$10+'СЕТ СН'!$G$6-'СЕТ СН'!$G$26</f>
        <v>1058.45536238</v>
      </c>
      <c r="M93" s="36">
        <f>SUMIFS(СВЦЭМ!$D$33:$D$776,СВЦЭМ!$A$33:$A$776,$A93,СВЦЭМ!$B$33:$B$776,M$83)+'СЕТ СН'!$G$14+СВЦЭМ!$D$10+'СЕТ СН'!$G$6-'СЕТ СН'!$G$26</f>
        <v>1086.0193966700001</v>
      </c>
      <c r="N93" s="36">
        <f>SUMIFS(СВЦЭМ!$D$33:$D$776,СВЦЭМ!$A$33:$A$776,$A93,СВЦЭМ!$B$33:$B$776,N$83)+'СЕТ СН'!$G$14+СВЦЭМ!$D$10+'СЕТ СН'!$G$6-'СЕТ СН'!$G$26</f>
        <v>1132.9990017800001</v>
      </c>
      <c r="O93" s="36">
        <f>SUMIFS(СВЦЭМ!$D$33:$D$776,СВЦЭМ!$A$33:$A$776,$A93,СВЦЭМ!$B$33:$B$776,O$83)+'СЕТ СН'!$G$14+СВЦЭМ!$D$10+'СЕТ СН'!$G$6-'СЕТ СН'!$G$26</f>
        <v>1145.88136829</v>
      </c>
      <c r="P93" s="36">
        <f>SUMIFS(СВЦЭМ!$D$33:$D$776,СВЦЭМ!$A$33:$A$776,$A93,СВЦЭМ!$B$33:$B$776,P$83)+'СЕТ СН'!$G$14+СВЦЭМ!$D$10+'СЕТ СН'!$G$6-'СЕТ СН'!$G$26</f>
        <v>1155.1689120599999</v>
      </c>
      <c r="Q93" s="36">
        <f>SUMIFS(СВЦЭМ!$D$33:$D$776,СВЦЭМ!$A$33:$A$776,$A93,СВЦЭМ!$B$33:$B$776,Q$83)+'СЕТ СН'!$G$14+СВЦЭМ!$D$10+'СЕТ СН'!$G$6-'СЕТ СН'!$G$26</f>
        <v>1148.3446320200001</v>
      </c>
      <c r="R93" s="36">
        <f>SUMIFS(СВЦЭМ!$D$33:$D$776,СВЦЭМ!$A$33:$A$776,$A93,СВЦЭМ!$B$33:$B$776,R$83)+'СЕТ СН'!$G$14+СВЦЭМ!$D$10+'СЕТ СН'!$G$6-'СЕТ СН'!$G$26</f>
        <v>1130.1225066699999</v>
      </c>
      <c r="S93" s="36">
        <f>SUMIFS(СВЦЭМ!$D$33:$D$776,СВЦЭМ!$A$33:$A$776,$A93,СВЦЭМ!$B$33:$B$776,S$83)+'СЕТ СН'!$G$14+СВЦЭМ!$D$10+'СЕТ СН'!$G$6-'СЕТ СН'!$G$26</f>
        <v>1089.39664275</v>
      </c>
      <c r="T93" s="36">
        <f>SUMIFS(СВЦЭМ!$D$33:$D$776,СВЦЭМ!$A$33:$A$776,$A93,СВЦЭМ!$B$33:$B$776,T$83)+'СЕТ СН'!$G$14+СВЦЭМ!$D$10+'СЕТ СН'!$G$6-'СЕТ СН'!$G$26</f>
        <v>1067.40481679</v>
      </c>
      <c r="U93" s="36">
        <f>SUMIFS(СВЦЭМ!$D$33:$D$776,СВЦЭМ!$A$33:$A$776,$A93,СВЦЭМ!$B$33:$B$776,U$83)+'СЕТ СН'!$G$14+СВЦЭМ!$D$10+'СЕТ СН'!$G$6-'СЕТ СН'!$G$26</f>
        <v>1024.8484714599999</v>
      </c>
      <c r="V93" s="36">
        <f>SUMIFS(СВЦЭМ!$D$33:$D$776,СВЦЭМ!$A$33:$A$776,$A93,СВЦЭМ!$B$33:$B$776,V$83)+'СЕТ СН'!$G$14+СВЦЭМ!$D$10+'СЕТ СН'!$G$6-'СЕТ СН'!$G$26</f>
        <v>1013.4190384999999</v>
      </c>
      <c r="W93" s="36">
        <f>SUMIFS(СВЦЭМ!$D$33:$D$776,СВЦЭМ!$A$33:$A$776,$A93,СВЦЭМ!$B$33:$B$776,W$83)+'СЕТ СН'!$G$14+СВЦЭМ!$D$10+'СЕТ СН'!$G$6-'СЕТ СН'!$G$26</f>
        <v>1016.8871677300001</v>
      </c>
      <c r="X93" s="36">
        <f>SUMIFS(СВЦЭМ!$D$33:$D$776,СВЦЭМ!$A$33:$A$776,$A93,СВЦЭМ!$B$33:$B$776,X$83)+'СЕТ СН'!$G$14+СВЦЭМ!$D$10+'СЕТ СН'!$G$6-'СЕТ СН'!$G$26</f>
        <v>1064.8301199499999</v>
      </c>
      <c r="Y93" s="36">
        <f>SUMIFS(СВЦЭМ!$D$33:$D$776,СВЦЭМ!$A$33:$A$776,$A93,СВЦЭМ!$B$33:$B$776,Y$83)+'СЕТ СН'!$G$14+СВЦЭМ!$D$10+'СЕТ СН'!$G$6-'СЕТ СН'!$G$26</f>
        <v>1116.6435540299999</v>
      </c>
    </row>
    <row r="94" spans="1:27" ht="15.75" x14ac:dyDescent="0.2">
      <c r="A94" s="35">
        <f t="shared" si="2"/>
        <v>43535</v>
      </c>
      <c r="B94" s="36">
        <f>SUMIFS(СВЦЭМ!$D$33:$D$776,СВЦЭМ!$A$33:$A$776,$A94,СВЦЭМ!$B$33:$B$776,B$83)+'СЕТ СН'!$G$14+СВЦЭМ!$D$10+'СЕТ СН'!$G$6-'СЕТ СН'!$G$26</f>
        <v>1148.7105645300001</v>
      </c>
      <c r="C94" s="36">
        <f>SUMIFS(СВЦЭМ!$D$33:$D$776,СВЦЭМ!$A$33:$A$776,$A94,СВЦЭМ!$B$33:$B$776,C$83)+'СЕТ СН'!$G$14+СВЦЭМ!$D$10+'СЕТ СН'!$G$6-'СЕТ СН'!$G$26</f>
        <v>1157.9186985700001</v>
      </c>
      <c r="D94" s="36">
        <f>SUMIFS(СВЦЭМ!$D$33:$D$776,СВЦЭМ!$A$33:$A$776,$A94,СВЦЭМ!$B$33:$B$776,D$83)+'СЕТ СН'!$G$14+СВЦЭМ!$D$10+'СЕТ СН'!$G$6-'СЕТ СН'!$G$26</f>
        <v>1183.4083959699999</v>
      </c>
      <c r="E94" s="36">
        <f>SUMIFS(СВЦЭМ!$D$33:$D$776,СВЦЭМ!$A$33:$A$776,$A94,СВЦЭМ!$B$33:$B$776,E$83)+'СЕТ СН'!$G$14+СВЦЭМ!$D$10+'СЕТ СН'!$G$6-'СЕТ СН'!$G$26</f>
        <v>1180.8736230500001</v>
      </c>
      <c r="F94" s="36">
        <f>SUMIFS(СВЦЭМ!$D$33:$D$776,СВЦЭМ!$A$33:$A$776,$A94,СВЦЭМ!$B$33:$B$776,F$83)+'СЕТ СН'!$G$14+СВЦЭМ!$D$10+'СЕТ СН'!$G$6-'СЕТ СН'!$G$26</f>
        <v>1184.94570275</v>
      </c>
      <c r="G94" s="36">
        <f>SUMIFS(СВЦЭМ!$D$33:$D$776,СВЦЭМ!$A$33:$A$776,$A94,СВЦЭМ!$B$33:$B$776,G$83)+'СЕТ СН'!$G$14+СВЦЭМ!$D$10+'СЕТ СН'!$G$6-'СЕТ СН'!$G$26</f>
        <v>1193.3519667200001</v>
      </c>
      <c r="H94" s="36">
        <f>SUMIFS(СВЦЭМ!$D$33:$D$776,СВЦЭМ!$A$33:$A$776,$A94,СВЦЭМ!$B$33:$B$776,H$83)+'СЕТ СН'!$G$14+СВЦЭМ!$D$10+'СЕТ СН'!$G$6-'СЕТ СН'!$G$26</f>
        <v>1160.7286803100001</v>
      </c>
      <c r="I94" s="36">
        <f>SUMIFS(СВЦЭМ!$D$33:$D$776,СВЦЭМ!$A$33:$A$776,$A94,СВЦЭМ!$B$33:$B$776,I$83)+'СЕТ СН'!$G$14+СВЦЭМ!$D$10+'СЕТ СН'!$G$6-'СЕТ СН'!$G$26</f>
        <v>1147.2192620000001</v>
      </c>
      <c r="J94" s="36">
        <f>SUMIFS(СВЦЭМ!$D$33:$D$776,СВЦЭМ!$A$33:$A$776,$A94,СВЦЭМ!$B$33:$B$776,J$83)+'СЕТ СН'!$G$14+СВЦЭМ!$D$10+'СЕТ СН'!$G$6-'СЕТ СН'!$G$26</f>
        <v>1121.7101783400001</v>
      </c>
      <c r="K94" s="36">
        <f>SUMIFS(СВЦЭМ!$D$33:$D$776,СВЦЭМ!$A$33:$A$776,$A94,СВЦЭМ!$B$33:$B$776,K$83)+'СЕТ СН'!$G$14+СВЦЭМ!$D$10+'СЕТ СН'!$G$6-'СЕТ СН'!$G$26</f>
        <v>1072.4483475499999</v>
      </c>
      <c r="L94" s="36">
        <f>SUMIFS(СВЦЭМ!$D$33:$D$776,СВЦЭМ!$A$33:$A$776,$A94,СВЦЭМ!$B$33:$B$776,L$83)+'СЕТ СН'!$G$14+СВЦЭМ!$D$10+'СЕТ СН'!$G$6-'СЕТ СН'!$G$26</f>
        <v>1076.62986333</v>
      </c>
      <c r="M94" s="36">
        <f>SUMIFS(СВЦЭМ!$D$33:$D$776,СВЦЭМ!$A$33:$A$776,$A94,СВЦЭМ!$B$33:$B$776,M$83)+'СЕТ СН'!$G$14+СВЦЭМ!$D$10+'СЕТ СН'!$G$6-'СЕТ СН'!$G$26</f>
        <v>1095.3040176100001</v>
      </c>
      <c r="N94" s="36">
        <f>SUMIFS(СВЦЭМ!$D$33:$D$776,СВЦЭМ!$A$33:$A$776,$A94,СВЦЭМ!$B$33:$B$776,N$83)+'СЕТ СН'!$G$14+СВЦЭМ!$D$10+'СЕТ СН'!$G$6-'СЕТ СН'!$G$26</f>
        <v>1133.30811565</v>
      </c>
      <c r="O94" s="36">
        <f>SUMIFS(СВЦЭМ!$D$33:$D$776,СВЦЭМ!$A$33:$A$776,$A94,СВЦЭМ!$B$33:$B$776,O$83)+'СЕТ СН'!$G$14+СВЦЭМ!$D$10+'СЕТ СН'!$G$6-'СЕТ СН'!$G$26</f>
        <v>1146.9890482200001</v>
      </c>
      <c r="P94" s="36">
        <f>SUMIFS(СВЦЭМ!$D$33:$D$776,СВЦЭМ!$A$33:$A$776,$A94,СВЦЭМ!$B$33:$B$776,P$83)+'СЕТ СН'!$G$14+СВЦЭМ!$D$10+'СЕТ СН'!$G$6-'СЕТ СН'!$G$26</f>
        <v>1157.60348284</v>
      </c>
      <c r="Q94" s="36">
        <f>SUMIFS(СВЦЭМ!$D$33:$D$776,СВЦЭМ!$A$33:$A$776,$A94,СВЦЭМ!$B$33:$B$776,Q$83)+'СЕТ СН'!$G$14+СВЦЭМ!$D$10+'СЕТ СН'!$G$6-'СЕТ СН'!$G$26</f>
        <v>1158.1085392499999</v>
      </c>
      <c r="R94" s="36">
        <f>SUMIFS(СВЦЭМ!$D$33:$D$776,СВЦЭМ!$A$33:$A$776,$A94,СВЦЭМ!$B$33:$B$776,R$83)+'СЕТ СН'!$G$14+СВЦЭМ!$D$10+'СЕТ СН'!$G$6-'СЕТ СН'!$G$26</f>
        <v>1138.04823005</v>
      </c>
      <c r="S94" s="36">
        <f>SUMIFS(СВЦЭМ!$D$33:$D$776,СВЦЭМ!$A$33:$A$776,$A94,СВЦЭМ!$B$33:$B$776,S$83)+'СЕТ СН'!$G$14+СВЦЭМ!$D$10+'СЕТ СН'!$G$6-'СЕТ СН'!$G$26</f>
        <v>1134.82783518</v>
      </c>
      <c r="T94" s="36">
        <f>SUMIFS(СВЦЭМ!$D$33:$D$776,СВЦЭМ!$A$33:$A$776,$A94,СВЦЭМ!$B$33:$B$776,T$83)+'СЕТ СН'!$G$14+СВЦЭМ!$D$10+'СЕТ СН'!$G$6-'СЕТ СН'!$G$26</f>
        <v>1115.5693188099999</v>
      </c>
      <c r="U94" s="36">
        <f>SUMIFS(СВЦЭМ!$D$33:$D$776,СВЦЭМ!$A$33:$A$776,$A94,СВЦЭМ!$B$33:$B$776,U$83)+'СЕТ СН'!$G$14+СВЦЭМ!$D$10+'СЕТ СН'!$G$6-'СЕТ СН'!$G$26</f>
        <v>1055.784212</v>
      </c>
      <c r="V94" s="36">
        <f>SUMIFS(СВЦЭМ!$D$33:$D$776,СВЦЭМ!$A$33:$A$776,$A94,СВЦЭМ!$B$33:$B$776,V$83)+'СЕТ СН'!$G$14+СВЦЭМ!$D$10+'СЕТ СН'!$G$6-'СЕТ СН'!$G$26</f>
        <v>1042.1379698799999</v>
      </c>
      <c r="W94" s="36">
        <f>SUMIFS(СВЦЭМ!$D$33:$D$776,СВЦЭМ!$A$33:$A$776,$A94,СВЦЭМ!$B$33:$B$776,W$83)+'СЕТ СН'!$G$14+СВЦЭМ!$D$10+'СЕТ СН'!$G$6-'СЕТ СН'!$G$26</f>
        <v>1039.9943702600001</v>
      </c>
      <c r="X94" s="36">
        <f>SUMIFS(СВЦЭМ!$D$33:$D$776,СВЦЭМ!$A$33:$A$776,$A94,СВЦЭМ!$B$33:$B$776,X$83)+'СЕТ СН'!$G$14+СВЦЭМ!$D$10+'СЕТ СН'!$G$6-'СЕТ СН'!$G$26</f>
        <v>1055.20747603</v>
      </c>
      <c r="Y94" s="36">
        <f>SUMIFS(СВЦЭМ!$D$33:$D$776,СВЦЭМ!$A$33:$A$776,$A94,СВЦЭМ!$B$33:$B$776,Y$83)+'СЕТ СН'!$G$14+СВЦЭМ!$D$10+'СЕТ СН'!$G$6-'СЕТ СН'!$G$26</f>
        <v>1096.57600955</v>
      </c>
    </row>
    <row r="95" spans="1:27" ht="15.75" x14ac:dyDescent="0.2">
      <c r="A95" s="35">
        <f t="shared" si="2"/>
        <v>43536</v>
      </c>
      <c r="B95" s="36">
        <f>SUMIFS(СВЦЭМ!$D$33:$D$776,СВЦЭМ!$A$33:$A$776,$A95,СВЦЭМ!$B$33:$B$776,B$83)+'СЕТ СН'!$G$14+СВЦЭМ!$D$10+'СЕТ СН'!$G$6-'СЕТ СН'!$G$26</f>
        <v>1172.80560193</v>
      </c>
      <c r="C95" s="36">
        <f>SUMIFS(СВЦЭМ!$D$33:$D$776,СВЦЭМ!$A$33:$A$776,$A95,СВЦЭМ!$B$33:$B$776,C$83)+'СЕТ СН'!$G$14+СВЦЭМ!$D$10+'СЕТ СН'!$G$6-'СЕТ СН'!$G$26</f>
        <v>1187.00504643</v>
      </c>
      <c r="D95" s="36">
        <f>SUMIFS(СВЦЭМ!$D$33:$D$776,СВЦЭМ!$A$33:$A$776,$A95,СВЦЭМ!$B$33:$B$776,D$83)+'СЕТ СН'!$G$14+СВЦЭМ!$D$10+'СЕТ СН'!$G$6-'СЕТ СН'!$G$26</f>
        <v>1201.7889489700001</v>
      </c>
      <c r="E95" s="36">
        <f>SUMIFS(СВЦЭМ!$D$33:$D$776,СВЦЭМ!$A$33:$A$776,$A95,СВЦЭМ!$B$33:$B$776,E$83)+'СЕТ СН'!$G$14+СВЦЭМ!$D$10+'СЕТ СН'!$G$6-'СЕТ СН'!$G$26</f>
        <v>1213.0853508</v>
      </c>
      <c r="F95" s="36">
        <f>SUMIFS(СВЦЭМ!$D$33:$D$776,СВЦЭМ!$A$33:$A$776,$A95,СВЦЭМ!$B$33:$B$776,F$83)+'СЕТ СН'!$G$14+СВЦЭМ!$D$10+'СЕТ СН'!$G$6-'СЕТ СН'!$G$26</f>
        <v>1212.8904343700001</v>
      </c>
      <c r="G95" s="36">
        <f>SUMIFS(СВЦЭМ!$D$33:$D$776,СВЦЭМ!$A$33:$A$776,$A95,СВЦЭМ!$B$33:$B$776,G$83)+'СЕТ СН'!$G$14+СВЦЭМ!$D$10+'СЕТ СН'!$G$6-'СЕТ СН'!$G$26</f>
        <v>1195.4079559500001</v>
      </c>
      <c r="H95" s="36">
        <f>SUMIFS(СВЦЭМ!$D$33:$D$776,СВЦЭМ!$A$33:$A$776,$A95,СВЦЭМ!$B$33:$B$776,H$83)+'СЕТ СН'!$G$14+СВЦЭМ!$D$10+'СЕТ СН'!$G$6-'СЕТ СН'!$G$26</f>
        <v>1162.1620683000001</v>
      </c>
      <c r="I95" s="36">
        <f>SUMIFS(СВЦЭМ!$D$33:$D$776,СВЦЭМ!$A$33:$A$776,$A95,СВЦЭМ!$B$33:$B$776,I$83)+'СЕТ СН'!$G$14+СВЦЭМ!$D$10+'СЕТ СН'!$G$6-'СЕТ СН'!$G$26</f>
        <v>1110.9331269500001</v>
      </c>
      <c r="J95" s="36">
        <f>SUMIFS(СВЦЭМ!$D$33:$D$776,СВЦЭМ!$A$33:$A$776,$A95,СВЦЭМ!$B$33:$B$776,J$83)+'СЕТ СН'!$G$14+СВЦЭМ!$D$10+'СЕТ СН'!$G$6-'СЕТ СН'!$G$26</f>
        <v>1069.37571482</v>
      </c>
      <c r="K95" s="36">
        <f>SUMIFS(СВЦЭМ!$D$33:$D$776,СВЦЭМ!$A$33:$A$776,$A95,СВЦЭМ!$B$33:$B$776,K$83)+'СЕТ СН'!$G$14+СВЦЭМ!$D$10+'СЕТ СН'!$G$6-'СЕТ СН'!$G$26</f>
        <v>1053.9367669999999</v>
      </c>
      <c r="L95" s="36">
        <f>SUMIFS(СВЦЭМ!$D$33:$D$776,СВЦЭМ!$A$33:$A$776,$A95,СВЦЭМ!$B$33:$B$776,L$83)+'СЕТ СН'!$G$14+СВЦЭМ!$D$10+'СЕТ СН'!$G$6-'СЕТ СН'!$G$26</f>
        <v>1049.0146576100001</v>
      </c>
      <c r="M95" s="36">
        <f>SUMIFS(СВЦЭМ!$D$33:$D$776,СВЦЭМ!$A$33:$A$776,$A95,СВЦЭМ!$B$33:$B$776,M$83)+'СЕТ СН'!$G$14+СВЦЭМ!$D$10+'СЕТ СН'!$G$6-'СЕТ СН'!$G$26</f>
        <v>1076.0314124700001</v>
      </c>
      <c r="N95" s="36">
        <f>SUMIFS(СВЦЭМ!$D$33:$D$776,СВЦЭМ!$A$33:$A$776,$A95,СВЦЭМ!$B$33:$B$776,N$83)+'СЕТ СН'!$G$14+СВЦЭМ!$D$10+'СЕТ СН'!$G$6-'СЕТ СН'!$G$26</f>
        <v>1102.54879314</v>
      </c>
      <c r="O95" s="36">
        <f>SUMIFS(СВЦЭМ!$D$33:$D$776,СВЦЭМ!$A$33:$A$776,$A95,СВЦЭМ!$B$33:$B$776,O$83)+'СЕТ СН'!$G$14+СВЦЭМ!$D$10+'СЕТ СН'!$G$6-'СЕТ СН'!$G$26</f>
        <v>1119.61095507</v>
      </c>
      <c r="P95" s="36">
        <f>SUMIFS(СВЦЭМ!$D$33:$D$776,СВЦЭМ!$A$33:$A$776,$A95,СВЦЭМ!$B$33:$B$776,P$83)+'СЕТ СН'!$G$14+СВЦЭМ!$D$10+'СЕТ СН'!$G$6-'СЕТ СН'!$G$26</f>
        <v>1122.81259148</v>
      </c>
      <c r="Q95" s="36">
        <f>SUMIFS(СВЦЭМ!$D$33:$D$776,СВЦЭМ!$A$33:$A$776,$A95,СВЦЭМ!$B$33:$B$776,Q$83)+'СЕТ СН'!$G$14+СВЦЭМ!$D$10+'СЕТ СН'!$G$6-'СЕТ СН'!$G$26</f>
        <v>1114.2267389399999</v>
      </c>
      <c r="R95" s="36">
        <f>SUMIFS(СВЦЭМ!$D$33:$D$776,СВЦЭМ!$A$33:$A$776,$A95,СВЦЭМ!$B$33:$B$776,R$83)+'СЕТ СН'!$G$14+СВЦЭМ!$D$10+'СЕТ СН'!$G$6-'СЕТ СН'!$G$26</f>
        <v>1095.8991168099999</v>
      </c>
      <c r="S95" s="36">
        <f>SUMIFS(СВЦЭМ!$D$33:$D$776,СВЦЭМ!$A$33:$A$776,$A95,СВЦЭМ!$B$33:$B$776,S$83)+'СЕТ СН'!$G$14+СВЦЭМ!$D$10+'СЕТ СН'!$G$6-'СЕТ СН'!$G$26</f>
        <v>1062.4617219100001</v>
      </c>
      <c r="T95" s="36">
        <f>SUMIFS(СВЦЭМ!$D$33:$D$776,СВЦЭМ!$A$33:$A$776,$A95,СВЦЭМ!$B$33:$B$776,T$83)+'СЕТ СН'!$G$14+СВЦЭМ!$D$10+'СЕТ СН'!$G$6-'СЕТ СН'!$G$26</f>
        <v>1041.21953214</v>
      </c>
      <c r="U95" s="36">
        <f>SUMIFS(СВЦЭМ!$D$33:$D$776,СВЦЭМ!$A$33:$A$776,$A95,СВЦЭМ!$B$33:$B$776,U$83)+'СЕТ СН'!$G$14+СВЦЭМ!$D$10+'СЕТ СН'!$G$6-'СЕТ СН'!$G$26</f>
        <v>1032.97465665</v>
      </c>
      <c r="V95" s="36">
        <f>SUMIFS(СВЦЭМ!$D$33:$D$776,СВЦЭМ!$A$33:$A$776,$A95,СВЦЭМ!$B$33:$B$776,V$83)+'СЕТ СН'!$G$14+СВЦЭМ!$D$10+'СЕТ СН'!$G$6-'СЕТ СН'!$G$26</f>
        <v>1048.92072798</v>
      </c>
      <c r="W95" s="36">
        <f>SUMIFS(СВЦЭМ!$D$33:$D$776,СВЦЭМ!$A$33:$A$776,$A95,СВЦЭМ!$B$33:$B$776,W$83)+'СЕТ СН'!$G$14+СВЦЭМ!$D$10+'СЕТ СН'!$G$6-'СЕТ СН'!$G$26</f>
        <v>1085.82639137</v>
      </c>
      <c r="X95" s="36">
        <f>SUMIFS(СВЦЭМ!$D$33:$D$776,СВЦЭМ!$A$33:$A$776,$A95,СВЦЭМ!$B$33:$B$776,X$83)+'СЕТ СН'!$G$14+СВЦЭМ!$D$10+'СЕТ СН'!$G$6-'СЕТ СН'!$G$26</f>
        <v>1149.3575327000001</v>
      </c>
      <c r="Y95" s="36">
        <f>SUMIFS(СВЦЭМ!$D$33:$D$776,СВЦЭМ!$A$33:$A$776,$A95,СВЦЭМ!$B$33:$B$776,Y$83)+'СЕТ СН'!$G$14+СВЦЭМ!$D$10+'СЕТ СН'!$G$6-'СЕТ СН'!$G$26</f>
        <v>1178.1206647900001</v>
      </c>
    </row>
    <row r="96" spans="1:27" ht="15.75" x14ac:dyDescent="0.2">
      <c r="A96" s="35">
        <f t="shared" si="2"/>
        <v>43537</v>
      </c>
      <c r="B96" s="36">
        <f>SUMIFS(СВЦЭМ!$D$33:$D$776,СВЦЭМ!$A$33:$A$776,$A96,СВЦЭМ!$B$33:$B$776,B$83)+'СЕТ СН'!$G$14+СВЦЭМ!$D$10+'СЕТ СН'!$G$6-'СЕТ СН'!$G$26</f>
        <v>1187.00928475</v>
      </c>
      <c r="C96" s="36">
        <f>SUMIFS(СВЦЭМ!$D$33:$D$776,СВЦЭМ!$A$33:$A$776,$A96,СВЦЭМ!$B$33:$B$776,C$83)+'СЕТ СН'!$G$14+СВЦЭМ!$D$10+'СЕТ СН'!$G$6-'СЕТ СН'!$G$26</f>
        <v>1216.6775215099999</v>
      </c>
      <c r="D96" s="36">
        <f>SUMIFS(СВЦЭМ!$D$33:$D$776,СВЦЭМ!$A$33:$A$776,$A96,СВЦЭМ!$B$33:$B$776,D$83)+'СЕТ СН'!$G$14+СВЦЭМ!$D$10+'СЕТ СН'!$G$6-'СЕТ СН'!$G$26</f>
        <v>1233.5552614199999</v>
      </c>
      <c r="E96" s="36">
        <f>SUMIFS(СВЦЭМ!$D$33:$D$776,СВЦЭМ!$A$33:$A$776,$A96,СВЦЭМ!$B$33:$B$776,E$83)+'СЕТ СН'!$G$14+СВЦЭМ!$D$10+'СЕТ СН'!$G$6-'СЕТ СН'!$G$26</f>
        <v>1241.4506297099999</v>
      </c>
      <c r="F96" s="36">
        <f>SUMIFS(СВЦЭМ!$D$33:$D$776,СВЦЭМ!$A$33:$A$776,$A96,СВЦЭМ!$B$33:$B$776,F$83)+'СЕТ СН'!$G$14+СВЦЭМ!$D$10+'СЕТ СН'!$G$6-'СЕТ СН'!$G$26</f>
        <v>1249.95852457</v>
      </c>
      <c r="G96" s="36">
        <f>SUMIFS(СВЦЭМ!$D$33:$D$776,СВЦЭМ!$A$33:$A$776,$A96,СВЦЭМ!$B$33:$B$776,G$83)+'СЕТ СН'!$G$14+СВЦЭМ!$D$10+'СЕТ СН'!$G$6-'СЕТ СН'!$G$26</f>
        <v>1241.76330519</v>
      </c>
      <c r="H96" s="36">
        <f>SUMIFS(СВЦЭМ!$D$33:$D$776,СВЦЭМ!$A$33:$A$776,$A96,СВЦЭМ!$B$33:$B$776,H$83)+'СЕТ СН'!$G$14+СВЦЭМ!$D$10+'СЕТ СН'!$G$6-'СЕТ СН'!$G$26</f>
        <v>1194.7502791899999</v>
      </c>
      <c r="I96" s="36">
        <f>SUMIFS(СВЦЭМ!$D$33:$D$776,СВЦЭМ!$A$33:$A$776,$A96,СВЦЭМ!$B$33:$B$776,I$83)+'СЕТ СН'!$G$14+СВЦЭМ!$D$10+'СЕТ СН'!$G$6-'СЕТ СН'!$G$26</f>
        <v>1134.62769295</v>
      </c>
      <c r="J96" s="36">
        <f>SUMIFS(СВЦЭМ!$D$33:$D$776,СВЦЭМ!$A$33:$A$776,$A96,СВЦЭМ!$B$33:$B$776,J$83)+'СЕТ СН'!$G$14+СВЦЭМ!$D$10+'СЕТ СН'!$G$6-'СЕТ СН'!$G$26</f>
        <v>1090.97086999</v>
      </c>
      <c r="K96" s="36">
        <f>SUMIFS(СВЦЭМ!$D$33:$D$776,СВЦЭМ!$A$33:$A$776,$A96,СВЦЭМ!$B$33:$B$776,K$83)+'СЕТ СН'!$G$14+СВЦЭМ!$D$10+'СЕТ СН'!$G$6-'СЕТ СН'!$G$26</f>
        <v>1054.04931093</v>
      </c>
      <c r="L96" s="36">
        <f>SUMIFS(СВЦЭМ!$D$33:$D$776,СВЦЭМ!$A$33:$A$776,$A96,СВЦЭМ!$B$33:$B$776,L$83)+'СЕТ СН'!$G$14+СВЦЭМ!$D$10+'СЕТ СН'!$G$6-'СЕТ СН'!$G$26</f>
        <v>1058.2764577600001</v>
      </c>
      <c r="M96" s="36">
        <f>SUMIFS(СВЦЭМ!$D$33:$D$776,СВЦЭМ!$A$33:$A$776,$A96,СВЦЭМ!$B$33:$B$776,M$83)+'СЕТ СН'!$G$14+СВЦЭМ!$D$10+'СЕТ СН'!$G$6-'СЕТ СН'!$G$26</f>
        <v>1079.5413456599999</v>
      </c>
      <c r="N96" s="36">
        <f>SUMIFS(СВЦЭМ!$D$33:$D$776,СВЦЭМ!$A$33:$A$776,$A96,СВЦЭМ!$B$33:$B$776,N$83)+'СЕТ СН'!$G$14+СВЦЭМ!$D$10+'СЕТ СН'!$G$6-'СЕТ СН'!$G$26</f>
        <v>1111.32551356</v>
      </c>
      <c r="O96" s="36">
        <f>SUMIFS(СВЦЭМ!$D$33:$D$776,СВЦЭМ!$A$33:$A$776,$A96,СВЦЭМ!$B$33:$B$776,O$83)+'СЕТ СН'!$G$14+СВЦЭМ!$D$10+'СЕТ СН'!$G$6-'СЕТ СН'!$G$26</f>
        <v>1128.55244711</v>
      </c>
      <c r="P96" s="36">
        <f>SUMIFS(СВЦЭМ!$D$33:$D$776,СВЦЭМ!$A$33:$A$776,$A96,СВЦЭМ!$B$33:$B$776,P$83)+'СЕТ СН'!$G$14+СВЦЭМ!$D$10+'СЕТ СН'!$G$6-'СЕТ СН'!$G$26</f>
        <v>1145.4713048000001</v>
      </c>
      <c r="Q96" s="36">
        <f>SUMIFS(СВЦЭМ!$D$33:$D$776,СВЦЭМ!$A$33:$A$776,$A96,СВЦЭМ!$B$33:$B$776,Q$83)+'СЕТ СН'!$G$14+СВЦЭМ!$D$10+'СЕТ СН'!$G$6-'СЕТ СН'!$G$26</f>
        <v>1138.6030135200001</v>
      </c>
      <c r="R96" s="36">
        <f>SUMIFS(СВЦЭМ!$D$33:$D$776,СВЦЭМ!$A$33:$A$776,$A96,СВЦЭМ!$B$33:$B$776,R$83)+'СЕТ СН'!$G$14+СВЦЭМ!$D$10+'СЕТ СН'!$G$6-'СЕТ СН'!$G$26</f>
        <v>1102.83216229</v>
      </c>
      <c r="S96" s="36">
        <f>SUMIFS(СВЦЭМ!$D$33:$D$776,СВЦЭМ!$A$33:$A$776,$A96,СВЦЭМ!$B$33:$B$776,S$83)+'СЕТ СН'!$G$14+СВЦЭМ!$D$10+'СЕТ СН'!$G$6-'СЕТ СН'!$G$26</f>
        <v>1058.7167749099999</v>
      </c>
      <c r="T96" s="36">
        <f>SUMIFS(СВЦЭМ!$D$33:$D$776,СВЦЭМ!$A$33:$A$776,$A96,СВЦЭМ!$B$33:$B$776,T$83)+'СЕТ СН'!$G$14+СВЦЭМ!$D$10+'СЕТ СН'!$G$6-'СЕТ СН'!$G$26</f>
        <v>1038.36188993</v>
      </c>
      <c r="U96" s="36">
        <f>SUMIFS(СВЦЭМ!$D$33:$D$776,СВЦЭМ!$A$33:$A$776,$A96,СВЦЭМ!$B$33:$B$776,U$83)+'СЕТ СН'!$G$14+СВЦЭМ!$D$10+'СЕТ СН'!$G$6-'СЕТ СН'!$G$26</f>
        <v>1025.13869226</v>
      </c>
      <c r="V96" s="36">
        <f>SUMIFS(СВЦЭМ!$D$33:$D$776,СВЦЭМ!$A$33:$A$776,$A96,СВЦЭМ!$B$33:$B$776,V$83)+'СЕТ СН'!$G$14+СВЦЭМ!$D$10+'СЕТ СН'!$G$6-'СЕТ СН'!$G$26</f>
        <v>1024.6800258799999</v>
      </c>
      <c r="W96" s="36">
        <f>SUMIFS(СВЦЭМ!$D$33:$D$776,СВЦЭМ!$A$33:$A$776,$A96,СВЦЭМ!$B$33:$B$776,W$83)+'СЕТ СН'!$G$14+СВЦЭМ!$D$10+'СЕТ СН'!$G$6-'СЕТ СН'!$G$26</f>
        <v>1035.13865648</v>
      </c>
      <c r="X96" s="36">
        <f>SUMIFS(СВЦЭМ!$D$33:$D$776,СВЦЭМ!$A$33:$A$776,$A96,СВЦЭМ!$B$33:$B$776,X$83)+'СЕТ СН'!$G$14+СВЦЭМ!$D$10+'СЕТ СН'!$G$6-'СЕТ СН'!$G$26</f>
        <v>1089.0155927000001</v>
      </c>
      <c r="Y96" s="36">
        <f>SUMIFS(СВЦЭМ!$D$33:$D$776,СВЦЭМ!$A$33:$A$776,$A96,СВЦЭМ!$B$33:$B$776,Y$83)+'СЕТ СН'!$G$14+СВЦЭМ!$D$10+'СЕТ СН'!$G$6-'СЕТ СН'!$G$26</f>
        <v>1128.74987136</v>
      </c>
    </row>
    <row r="97" spans="1:25" ht="15.75" x14ac:dyDescent="0.2">
      <c r="A97" s="35">
        <f t="shared" si="2"/>
        <v>43538</v>
      </c>
      <c r="B97" s="36">
        <f>SUMIFS(СВЦЭМ!$D$33:$D$776,СВЦЭМ!$A$33:$A$776,$A97,СВЦЭМ!$B$33:$B$776,B$83)+'СЕТ СН'!$G$14+СВЦЭМ!$D$10+'СЕТ СН'!$G$6-'СЕТ СН'!$G$26</f>
        <v>1227.3004039499999</v>
      </c>
      <c r="C97" s="36">
        <f>SUMIFS(СВЦЭМ!$D$33:$D$776,СВЦЭМ!$A$33:$A$776,$A97,СВЦЭМ!$B$33:$B$776,C$83)+'СЕТ СН'!$G$14+СВЦЭМ!$D$10+'СЕТ СН'!$G$6-'СЕТ СН'!$G$26</f>
        <v>1260.1908949899998</v>
      </c>
      <c r="D97" s="36">
        <f>SUMIFS(СВЦЭМ!$D$33:$D$776,СВЦЭМ!$A$33:$A$776,$A97,СВЦЭМ!$B$33:$B$776,D$83)+'СЕТ СН'!$G$14+СВЦЭМ!$D$10+'СЕТ СН'!$G$6-'СЕТ СН'!$G$26</f>
        <v>1273.3248920399999</v>
      </c>
      <c r="E97" s="36">
        <f>SUMIFS(СВЦЭМ!$D$33:$D$776,СВЦЭМ!$A$33:$A$776,$A97,СВЦЭМ!$B$33:$B$776,E$83)+'СЕТ СН'!$G$14+СВЦЭМ!$D$10+'СЕТ СН'!$G$6-'СЕТ СН'!$G$26</f>
        <v>1269.3175377</v>
      </c>
      <c r="F97" s="36">
        <f>SUMIFS(СВЦЭМ!$D$33:$D$776,СВЦЭМ!$A$33:$A$776,$A97,СВЦЭМ!$B$33:$B$776,F$83)+'СЕТ СН'!$G$14+СВЦЭМ!$D$10+'СЕТ СН'!$G$6-'СЕТ СН'!$G$26</f>
        <v>1266.8351436599999</v>
      </c>
      <c r="G97" s="36">
        <f>SUMIFS(СВЦЭМ!$D$33:$D$776,СВЦЭМ!$A$33:$A$776,$A97,СВЦЭМ!$B$33:$B$776,G$83)+'СЕТ СН'!$G$14+СВЦЭМ!$D$10+'СЕТ СН'!$G$6-'СЕТ СН'!$G$26</f>
        <v>1236.54762716</v>
      </c>
      <c r="H97" s="36">
        <f>SUMIFS(СВЦЭМ!$D$33:$D$776,СВЦЭМ!$A$33:$A$776,$A97,СВЦЭМ!$B$33:$B$776,H$83)+'СЕТ СН'!$G$14+СВЦЭМ!$D$10+'СЕТ СН'!$G$6-'СЕТ СН'!$G$26</f>
        <v>1181.12099698</v>
      </c>
      <c r="I97" s="36">
        <f>SUMIFS(СВЦЭМ!$D$33:$D$776,СВЦЭМ!$A$33:$A$776,$A97,СВЦЭМ!$B$33:$B$776,I$83)+'СЕТ СН'!$G$14+СВЦЭМ!$D$10+'СЕТ СН'!$G$6-'СЕТ СН'!$G$26</f>
        <v>1118.8920834099999</v>
      </c>
      <c r="J97" s="36">
        <f>SUMIFS(СВЦЭМ!$D$33:$D$776,СВЦЭМ!$A$33:$A$776,$A97,СВЦЭМ!$B$33:$B$776,J$83)+'СЕТ СН'!$G$14+СВЦЭМ!$D$10+'СЕТ СН'!$G$6-'СЕТ СН'!$G$26</f>
        <v>1075.7012410100001</v>
      </c>
      <c r="K97" s="36">
        <f>SUMIFS(СВЦЭМ!$D$33:$D$776,СВЦЭМ!$A$33:$A$776,$A97,СВЦЭМ!$B$33:$B$776,K$83)+'СЕТ СН'!$G$14+СВЦЭМ!$D$10+'СЕТ СН'!$G$6-'СЕТ СН'!$G$26</f>
        <v>1056.0047018800001</v>
      </c>
      <c r="L97" s="36">
        <f>SUMIFS(СВЦЭМ!$D$33:$D$776,СВЦЭМ!$A$33:$A$776,$A97,СВЦЭМ!$B$33:$B$776,L$83)+'СЕТ СН'!$G$14+СВЦЭМ!$D$10+'СЕТ СН'!$G$6-'СЕТ СН'!$G$26</f>
        <v>1055.6030603199999</v>
      </c>
      <c r="M97" s="36">
        <f>SUMIFS(СВЦЭМ!$D$33:$D$776,СВЦЭМ!$A$33:$A$776,$A97,СВЦЭМ!$B$33:$B$776,M$83)+'СЕТ СН'!$G$14+СВЦЭМ!$D$10+'СЕТ СН'!$G$6-'СЕТ СН'!$G$26</f>
        <v>1099.7959262899999</v>
      </c>
      <c r="N97" s="36">
        <f>SUMIFS(СВЦЭМ!$D$33:$D$776,СВЦЭМ!$A$33:$A$776,$A97,СВЦЭМ!$B$33:$B$776,N$83)+'СЕТ СН'!$G$14+СВЦЭМ!$D$10+'СЕТ СН'!$G$6-'СЕТ СН'!$G$26</f>
        <v>1133.0659875700001</v>
      </c>
      <c r="O97" s="36">
        <f>SUMIFS(СВЦЭМ!$D$33:$D$776,СВЦЭМ!$A$33:$A$776,$A97,СВЦЭМ!$B$33:$B$776,O$83)+'СЕТ СН'!$G$14+СВЦЭМ!$D$10+'СЕТ СН'!$G$6-'СЕТ СН'!$G$26</f>
        <v>1141.0475452799999</v>
      </c>
      <c r="P97" s="36">
        <f>SUMIFS(СВЦЭМ!$D$33:$D$776,СВЦЭМ!$A$33:$A$776,$A97,СВЦЭМ!$B$33:$B$776,P$83)+'СЕТ СН'!$G$14+СВЦЭМ!$D$10+'СЕТ СН'!$G$6-'СЕТ СН'!$G$26</f>
        <v>1155.1320892599999</v>
      </c>
      <c r="Q97" s="36">
        <f>SUMIFS(СВЦЭМ!$D$33:$D$776,СВЦЭМ!$A$33:$A$776,$A97,СВЦЭМ!$B$33:$B$776,Q$83)+'СЕТ СН'!$G$14+СВЦЭМ!$D$10+'СЕТ СН'!$G$6-'СЕТ СН'!$G$26</f>
        <v>1153.3433264800001</v>
      </c>
      <c r="R97" s="36">
        <f>SUMIFS(СВЦЭМ!$D$33:$D$776,СВЦЭМ!$A$33:$A$776,$A97,СВЦЭМ!$B$33:$B$776,R$83)+'СЕТ СН'!$G$14+СВЦЭМ!$D$10+'СЕТ СН'!$G$6-'СЕТ СН'!$G$26</f>
        <v>1122.6554041699999</v>
      </c>
      <c r="S97" s="36">
        <f>SUMIFS(СВЦЭМ!$D$33:$D$776,СВЦЭМ!$A$33:$A$776,$A97,СВЦЭМ!$B$33:$B$776,S$83)+'СЕТ СН'!$G$14+СВЦЭМ!$D$10+'СЕТ СН'!$G$6-'СЕТ СН'!$G$26</f>
        <v>1081.74244746</v>
      </c>
      <c r="T97" s="36">
        <f>SUMIFS(СВЦЭМ!$D$33:$D$776,СВЦЭМ!$A$33:$A$776,$A97,СВЦЭМ!$B$33:$B$776,T$83)+'СЕТ СН'!$G$14+СВЦЭМ!$D$10+'СЕТ СН'!$G$6-'СЕТ СН'!$G$26</f>
        <v>1053.6752846500001</v>
      </c>
      <c r="U97" s="36">
        <f>SUMIFS(СВЦЭМ!$D$33:$D$776,СВЦЭМ!$A$33:$A$776,$A97,СВЦЭМ!$B$33:$B$776,U$83)+'СЕТ СН'!$G$14+СВЦЭМ!$D$10+'СЕТ СН'!$G$6-'СЕТ СН'!$G$26</f>
        <v>1012.7758971200001</v>
      </c>
      <c r="V97" s="36">
        <f>SUMIFS(СВЦЭМ!$D$33:$D$776,СВЦЭМ!$A$33:$A$776,$A97,СВЦЭМ!$B$33:$B$776,V$83)+'СЕТ СН'!$G$14+СВЦЭМ!$D$10+'СЕТ СН'!$G$6-'СЕТ СН'!$G$26</f>
        <v>1004.29671158</v>
      </c>
      <c r="W97" s="36">
        <f>SUMIFS(СВЦЭМ!$D$33:$D$776,СВЦЭМ!$A$33:$A$776,$A97,СВЦЭМ!$B$33:$B$776,W$83)+'СЕТ СН'!$G$14+СВЦЭМ!$D$10+'СЕТ СН'!$G$6-'СЕТ СН'!$G$26</f>
        <v>1002.3552364899999</v>
      </c>
      <c r="X97" s="36">
        <f>SUMIFS(СВЦЭМ!$D$33:$D$776,СВЦЭМ!$A$33:$A$776,$A97,СВЦЭМ!$B$33:$B$776,X$83)+'СЕТ СН'!$G$14+СВЦЭМ!$D$10+'СЕТ СН'!$G$6-'СЕТ СН'!$G$26</f>
        <v>1022.4884488099999</v>
      </c>
      <c r="Y97" s="36">
        <f>SUMIFS(СВЦЭМ!$D$33:$D$776,СВЦЭМ!$A$33:$A$776,$A97,СВЦЭМ!$B$33:$B$776,Y$83)+'СЕТ СН'!$G$14+СВЦЭМ!$D$10+'СЕТ СН'!$G$6-'СЕТ СН'!$G$26</f>
        <v>1054.8300521599999</v>
      </c>
    </row>
    <row r="98" spans="1:25" ht="15.75" x14ac:dyDescent="0.2">
      <c r="A98" s="35">
        <f t="shared" si="2"/>
        <v>43539</v>
      </c>
      <c r="B98" s="36">
        <f>SUMIFS(СВЦЭМ!$D$33:$D$776,СВЦЭМ!$A$33:$A$776,$A98,СВЦЭМ!$B$33:$B$776,B$83)+'СЕТ СН'!$G$14+СВЦЭМ!$D$10+'СЕТ СН'!$G$6-'СЕТ СН'!$G$26</f>
        <v>1189.9650526999999</v>
      </c>
      <c r="C98" s="36">
        <f>SUMIFS(СВЦЭМ!$D$33:$D$776,СВЦЭМ!$A$33:$A$776,$A98,СВЦЭМ!$B$33:$B$776,C$83)+'СЕТ СН'!$G$14+СВЦЭМ!$D$10+'СЕТ СН'!$G$6-'СЕТ СН'!$G$26</f>
        <v>1253.7013118999998</v>
      </c>
      <c r="D98" s="36">
        <f>SUMIFS(СВЦЭМ!$D$33:$D$776,СВЦЭМ!$A$33:$A$776,$A98,СВЦЭМ!$B$33:$B$776,D$83)+'СЕТ СН'!$G$14+СВЦЭМ!$D$10+'СЕТ СН'!$G$6-'СЕТ СН'!$G$26</f>
        <v>1254.8240692899999</v>
      </c>
      <c r="E98" s="36">
        <f>SUMIFS(СВЦЭМ!$D$33:$D$776,СВЦЭМ!$A$33:$A$776,$A98,СВЦЭМ!$B$33:$B$776,E$83)+'СЕТ СН'!$G$14+СВЦЭМ!$D$10+'СЕТ СН'!$G$6-'СЕТ СН'!$G$26</f>
        <v>1262.7826747899999</v>
      </c>
      <c r="F98" s="36">
        <f>SUMIFS(СВЦЭМ!$D$33:$D$776,СВЦЭМ!$A$33:$A$776,$A98,СВЦЭМ!$B$33:$B$776,F$83)+'СЕТ СН'!$G$14+СВЦЭМ!$D$10+'СЕТ СН'!$G$6-'СЕТ СН'!$G$26</f>
        <v>1255.3318235699999</v>
      </c>
      <c r="G98" s="36">
        <f>SUMIFS(СВЦЭМ!$D$33:$D$776,СВЦЭМ!$A$33:$A$776,$A98,СВЦЭМ!$B$33:$B$776,G$83)+'СЕТ СН'!$G$14+СВЦЭМ!$D$10+'СЕТ СН'!$G$6-'СЕТ СН'!$G$26</f>
        <v>1230.35151533</v>
      </c>
      <c r="H98" s="36">
        <f>SUMIFS(СВЦЭМ!$D$33:$D$776,СВЦЭМ!$A$33:$A$776,$A98,СВЦЭМ!$B$33:$B$776,H$83)+'СЕТ СН'!$G$14+СВЦЭМ!$D$10+'СЕТ СН'!$G$6-'СЕТ СН'!$G$26</f>
        <v>1183.0196353199999</v>
      </c>
      <c r="I98" s="36">
        <f>SUMIFS(СВЦЭМ!$D$33:$D$776,СВЦЭМ!$A$33:$A$776,$A98,СВЦЭМ!$B$33:$B$776,I$83)+'СЕТ СН'!$G$14+СВЦЭМ!$D$10+'СЕТ СН'!$G$6-'СЕТ СН'!$G$26</f>
        <v>1136.75599315</v>
      </c>
      <c r="J98" s="36">
        <f>SUMIFS(СВЦЭМ!$D$33:$D$776,СВЦЭМ!$A$33:$A$776,$A98,СВЦЭМ!$B$33:$B$776,J$83)+'СЕТ СН'!$G$14+СВЦЭМ!$D$10+'СЕТ СН'!$G$6-'СЕТ СН'!$G$26</f>
        <v>1101.25432206</v>
      </c>
      <c r="K98" s="36">
        <f>SUMIFS(СВЦЭМ!$D$33:$D$776,СВЦЭМ!$A$33:$A$776,$A98,СВЦЭМ!$B$33:$B$776,K$83)+'СЕТ СН'!$G$14+СВЦЭМ!$D$10+'СЕТ СН'!$G$6-'СЕТ СН'!$G$26</f>
        <v>1098.1505307299999</v>
      </c>
      <c r="L98" s="36">
        <f>SUMIFS(СВЦЭМ!$D$33:$D$776,СВЦЭМ!$A$33:$A$776,$A98,СВЦЭМ!$B$33:$B$776,L$83)+'СЕТ СН'!$G$14+СВЦЭМ!$D$10+'СЕТ СН'!$G$6-'СЕТ СН'!$G$26</f>
        <v>1104.69299667</v>
      </c>
      <c r="M98" s="36">
        <f>SUMIFS(СВЦЭМ!$D$33:$D$776,СВЦЭМ!$A$33:$A$776,$A98,СВЦЭМ!$B$33:$B$776,M$83)+'СЕТ СН'!$G$14+СВЦЭМ!$D$10+'СЕТ СН'!$G$6-'СЕТ СН'!$G$26</f>
        <v>1118.2748109500001</v>
      </c>
      <c r="N98" s="36">
        <f>SUMIFS(СВЦЭМ!$D$33:$D$776,СВЦЭМ!$A$33:$A$776,$A98,СВЦЭМ!$B$33:$B$776,N$83)+'СЕТ СН'!$G$14+СВЦЭМ!$D$10+'СЕТ СН'!$G$6-'СЕТ СН'!$G$26</f>
        <v>1120.3195428900001</v>
      </c>
      <c r="O98" s="36">
        <f>SUMIFS(СВЦЭМ!$D$33:$D$776,СВЦЭМ!$A$33:$A$776,$A98,СВЦЭМ!$B$33:$B$776,O$83)+'СЕТ СН'!$G$14+СВЦЭМ!$D$10+'СЕТ СН'!$G$6-'СЕТ СН'!$G$26</f>
        <v>1131.0729305899999</v>
      </c>
      <c r="P98" s="36">
        <f>SUMIFS(СВЦЭМ!$D$33:$D$776,СВЦЭМ!$A$33:$A$776,$A98,СВЦЭМ!$B$33:$B$776,P$83)+'СЕТ СН'!$G$14+СВЦЭМ!$D$10+'СЕТ СН'!$G$6-'СЕТ СН'!$G$26</f>
        <v>1154.68127252</v>
      </c>
      <c r="Q98" s="36">
        <f>SUMIFS(СВЦЭМ!$D$33:$D$776,СВЦЭМ!$A$33:$A$776,$A98,СВЦЭМ!$B$33:$B$776,Q$83)+'СЕТ СН'!$G$14+СВЦЭМ!$D$10+'СЕТ СН'!$G$6-'СЕТ СН'!$G$26</f>
        <v>1120.8597010599999</v>
      </c>
      <c r="R98" s="36">
        <f>SUMIFS(СВЦЭМ!$D$33:$D$776,СВЦЭМ!$A$33:$A$776,$A98,СВЦЭМ!$B$33:$B$776,R$83)+'СЕТ СН'!$G$14+СВЦЭМ!$D$10+'СЕТ СН'!$G$6-'СЕТ СН'!$G$26</f>
        <v>1083.1963438299999</v>
      </c>
      <c r="S98" s="36">
        <f>SUMIFS(СВЦЭМ!$D$33:$D$776,СВЦЭМ!$A$33:$A$776,$A98,СВЦЭМ!$B$33:$B$776,S$83)+'СЕТ СН'!$G$14+СВЦЭМ!$D$10+'СЕТ СН'!$G$6-'СЕТ СН'!$G$26</f>
        <v>1040.9616137600001</v>
      </c>
      <c r="T98" s="36">
        <f>SUMIFS(СВЦЭМ!$D$33:$D$776,СВЦЭМ!$A$33:$A$776,$A98,СВЦЭМ!$B$33:$B$776,T$83)+'СЕТ СН'!$G$14+СВЦЭМ!$D$10+'СЕТ СН'!$G$6-'СЕТ СН'!$G$26</f>
        <v>1030.3631981200001</v>
      </c>
      <c r="U98" s="36">
        <f>SUMIFS(СВЦЭМ!$D$33:$D$776,СВЦЭМ!$A$33:$A$776,$A98,СВЦЭМ!$B$33:$B$776,U$83)+'СЕТ СН'!$G$14+СВЦЭМ!$D$10+'СЕТ СН'!$G$6-'СЕТ СН'!$G$26</f>
        <v>1021.82563482</v>
      </c>
      <c r="V98" s="36">
        <f>SUMIFS(СВЦЭМ!$D$33:$D$776,СВЦЭМ!$A$33:$A$776,$A98,СВЦЭМ!$B$33:$B$776,V$83)+'СЕТ СН'!$G$14+СВЦЭМ!$D$10+'СЕТ СН'!$G$6-'СЕТ СН'!$G$26</f>
        <v>1024.48432172</v>
      </c>
      <c r="W98" s="36">
        <f>SUMIFS(СВЦЭМ!$D$33:$D$776,СВЦЭМ!$A$33:$A$776,$A98,СВЦЭМ!$B$33:$B$776,W$83)+'СЕТ СН'!$G$14+СВЦЭМ!$D$10+'СЕТ СН'!$G$6-'СЕТ СН'!$G$26</f>
        <v>1029.1903584300001</v>
      </c>
      <c r="X98" s="36">
        <f>SUMIFS(СВЦЭМ!$D$33:$D$776,СВЦЭМ!$A$33:$A$776,$A98,СВЦЭМ!$B$33:$B$776,X$83)+'СЕТ СН'!$G$14+СВЦЭМ!$D$10+'СЕТ СН'!$G$6-'СЕТ СН'!$G$26</f>
        <v>1055.29843041</v>
      </c>
      <c r="Y98" s="36">
        <f>SUMIFS(СВЦЭМ!$D$33:$D$776,СВЦЭМ!$A$33:$A$776,$A98,СВЦЭМ!$B$33:$B$776,Y$83)+'СЕТ СН'!$G$14+СВЦЭМ!$D$10+'СЕТ СН'!$G$6-'СЕТ СН'!$G$26</f>
        <v>1096.82683522</v>
      </c>
    </row>
    <row r="99" spans="1:25" ht="15.75" x14ac:dyDescent="0.2">
      <c r="A99" s="35">
        <f t="shared" si="2"/>
        <v>43540</v>
      </c>
      <c r="B99" s="36">
        <f>SUMIFS(СВЦЭМ!$D$33:$D$776,СВЦЭМ!$A$33:$A$776,$A99,СВЦЭМ!$B$33:$B$776,B$83)+'СЕТ СН'!$G$14+СВЦЭМ!$D$10+'СЕТ СН'!$G$6-'СЕТ СН'!$G$26</f>
        <v>1141.68724204</v>
      </c>
      <c r="C99" s="36">
        <f>SUMIFS(СВЦЭМ!$D$33:$D$776,СВЦЭМ!$A$33:$A$776,$A99,СВЦЭМ!$B$33:$B$776,C$83)+'СЕТ СН'!$G$14+СВЦЭМ!$D$10+'СЕТ СН'!$G$6-'СЕТ СН'!$G$26</f>
        <v>1181.1767204</v>
      </c>
      <c r="D99" s="36">
        <f>SUMIFS(СВЦЭМ!$D$33:$D$776,СВЦЭМ!$A$33:$A$776,$A99,СВЦЭМ!$B$33:$B$776,D$83)+'СЕТ СН'!$G$14+СВЦЭМ!$D$10+'СЕТ СН'!$G$6-'СЕТ СН'!$G$26</f>
        <v>1209.8076944500001</v>
      </c>
      <c r="E99" s="36">
        <f>SUMIFS(СВЦЭМ!$D$33:$D$776,СВЦЭМ!$A$33:$A$776,$A99,СВЦЭМ!$B$33:$B$776,E$83)+'СЕТ СН'!$G$14+СВЦЭМ!$D$10+'СЕТ СН'!$G$6-'СЕТ СН'!$G$26</f>
        <v>1215.43331691</v>
      </c>
      <c r="F99" s="36">
        <f>SUMIFS(СВЦЭМ!$D$33:$D$776,СВЦЭМ!$A$33:$A$776,$A99,СВЦЭМ!$B$33:$B$776,F$83)+'СЕТ СН'!$G$14+СВЦЭМ!$D$10+'СЕТ СН'!$G$6-'СЕТ СН'!$G$26</f>
        <v>1233.10126995</v>
      </c>
      <c r="G99" s="36">
        <f>SUMIFS(СВЦЭМ!$D$33:$D$776,СВЦЭМ!$A$33:$A$776,$A99,СВЦЭМ!$B$33:$B$776,G$83)+'СЕТ СН'!$G$14+СВЦЭМ!$D$10+'СЕТ СН'!$G$6-'СЕТ СН'!$G$26</f>
        <v>1222.9666703099999</v>
      </c>
      <c r="H99" s="36">
        <f>SUMIFS(СВЦЭМ!$D$33:$D$776,СВЦЭМ!$A$33:$A$776,$A99,СВЦЭМ!$B$33:$B$776,H$83)+'СЕТ СН'!$G$14+СВЦЭМ!$D$10+'СЕТ СН'!$G$6-'СЕТ СН'!$G$26</f>
        <v>1192.8342948899999</v>
      </c>
      <c r="I99" s="36">
        <f>SUMIFS(СВЦЭМ!$D$33:$D$776,СВЦЭМ!$A$33:$A$776,$A99,СВЦЭМ!$B$33:$B$776,I$83)+'СЕТ СН'!$G$14+СВЦЭМ!$D$10+'СЕТ СН'!$G$6-'СЕТ СН'!$G$26</f>
        <v>1121.7289505700001</v>
      </c>
      <c r="J99" s="36">
        <f>SUMIFS(СВЦЭМ!$D$33:$D$776,СВЦЭМ!$A$33:$A$776,$A99,СВЦЭМ!$B$33:$B$776,J$83)+'СЕТ СН'!$G$14+СВЦЭМ!$D$10+'СЕТ СН'!$G$6-'СЕТ СН'!$G$26</f>
        <v>1046.8885226499999</v>
      </c>
      <c r="K99" s="36">
        <f>SUMIFS(СВЦЭМ!$D$33:$D$776,СВЦЭМ!$A$33:$A$776,$A99,СВЦЭМ!$B$33:$B$776,K$83)+'СЕТ СН'!$G$14+СВЦЭМ!$D$10+'СЕТ СН'!$G$6-'СЕТ СН'!$G$26</f>
        <v>1033.0651497700001</v>
      </c>
      <c r="L99" s="36">
        <f>SUMIFS(СВЦЭМ!$D$33:$D$776,СВЦЭМ!$A$33:$A$776,$A99,СВЦЭМ!$B$33:$B$776,L$83)+'СЕТ СН'!$G$14+СВЦЭМ!$D$10+'СЕТ СН'!$G$6-'СЕТ СН'!$G$26</f>
        <v>1050.7424650600001</v>
      </c>
      <c r="M99" s="36">
        <f>SUMIFS(СВЦЭМ!$D$33:$D$776,СВЦЭМ!$A$33:$A$776,$A99,СВЦЭМ!$B$33:$B$776,M$83)+'СЕТ СН'!$G$14+СВЦЭМ!$D$10+'СЕТ СН'!$G$6-'СЕТ СН'!$G$26</f>
        <v>1083.4259036200001</v>
      </c>
      <c r="N99" s="36">
        <f>SUMIFS(СВЦЭМ!$D$33:$D$776,СВЦЭМ!$A$33:$A$776,$A99,СВЦЭМ!$B$33:$B$776,N$83)+'СЕТ СН'!$G$14+СВЦЭМ!$D$10+'СЕТ СН'!$G$6-'СЕТ СН'!$G$26</f>
        <v>1118.39974067</v>
      </c>
      <c r="O99" s="36">
        <f>SUMIFS(СВЦЭМ!$D$33:$D$776,СВЦЭМ!$A$33:$A$776,$A99,СВЦЭМ!$B$33:$B$776,O$83)+'СЕТ СН'!$G$14+СВЦЭМ!$D$10+'СЕТ СН'!$G$6-'СЕТ СН'!$G$26</f>
        <v>1134.3721696</v>
      </c>
      <c r="P99" s="36">
        <f>SUMIFS(СВЦЭМ!$D$33:$D$776,СВЦЭМ!$A$33:$A$776,$A99,СВЦЭМ!$B$33:$B$776,P$83)+'СЕТ СН'!$G$14+СВЦЭМ!$D$10+'СЕТ СН'!$G$6-'СЕТ СН'!$G$26</f>
        <v>1126.70743201</v>
      </c>
      <c r="Q99" s="36">
        <f>SUMIFS(СВЦЭМ!$D$33:$D$776,СВЦЭМ!$A$33:$A$776,$A99,СВЦЭМ!$B$33:$B$776,Q$83)+'СЕТ СН'!$G$14+СВЦЭМ!$D$10+'СЕТ СН'!$G$6-'СЕТ СН'!$G$26</f>
        <v>1130.68620665</v>
      </c>
      <c r="R99" s="36">
        <f>SUMIFS(СВЦЭМ!$D$33:$D$776,СВЦЭМ!$A$33:$A$776,$A99,СВЦЭМ!$B$33:$B$776,R$83)+'СЕТ СН'!$G$14+СВЦЭМ!$D$10+'СЕТ СН'!$G$6-'СЕТ СН'!$G$26</f>
        <v>1106.7678687299999</v>
      </c>
      <c r="S99" s="36">
        <f>SUMIFS(СВЦЭМ!$D$33:$D$776,СВЦЭМ!$A$33:$A$776,$A99,СВЦЭМ!$B$33:$B$776,S$83)+'СЕТ СН'!$G$14+СВЦЭМ!$D$10+'СЕТ СН'!$G$6-'СЕТ СН'!$G$26</f>
        <v>1058.87503197</v>
      </c>
      <c r="T99" s="36">
        <f>SUMIFS(СВЦЭМ!$D$33:$D$776,СВЦЭМ!$A$33:$A$776,$A99,СВЦЭМ!$B$33:$B$776,T$83)+'СЕТ СН'!$G$14+СВЦЭМ!$D$10+'СЕТ СН'!$G$6-'СЕТ СН'!$G$26</f>
        <v>1044.1644268099999</v>
      </c>
      <c r="U99" s="36">
        <f>SUMIFS(СВЦЭМ!$D$33:$D$776,СВЦЭМ!$A$33:$A$776,$A99,СВЦЭМ!$B$33:$B$776,U$83)+'СЕТ СН'!$G$14+СВЦЭМ!$D$10+'СЕТ СН'!$G$6-'СЕТ СН'!$G$26</f>
        <v>1026.8885438899999</v>
      </c>
      <c r="V99" s="36">
        <f>SUMIFS(СВЦЭМ!$D$33:$D$776,СВЦЭМ!$A$33:$A$776,$A99,СВЦЭМ!$B$33:$B$776,V$83)+'СЕТ СН'!$G$14+СВЦЭМ!$D$10+'СЕТ СН'!$G$6-'СЕТ СН'!$G$26</f>
        <v>1009.03285415</v>
      </c>
      <c r="W99" s="36">
        <f>SUMIFS(СВЦЭМ!$D$33:$D$776,СВЦЭМ!$A$33:$A$776,$A99,СВЦЭМ!$B$33:$B$776,W$83)+'СЕТ СН'!$G$14+СВЦЭМ!$D$10+'СЕТ СН'!$G$6-'СЕТ СН'!$G$26</f>
        <v>1019.66199966</v>
      </c>
      <c r="X99" s="36">
        <f>SUMIFS(СВЦЭМ!$D$33:$D$776,СВЦЭМ!$A$33:$A$776,$A99,СВЦЭМ!$B$33:$B$776,X$83)+'СЕТ СН'!$G$14+СВЦЭМ!$D$10+'СЕТ СН'!$G$6-'СЕТ СН'!$G$26</f>
        <v>1060.1869631699999</v>
      </c>
      <c r="Y99" s="36">
        <f>SUMIFS(СВЦЭМ!$D$33:$D$776,СВЦЭМ!$A$33:$A$776,$A99,СВЦЭМ!$B$33:$B$776,Y$83)+'СЕТ СН'!$G$14+СВЦЭМ!$D$10+'СЕТ СН'!$G$6-'СЕТ СН'!$G$26</f>
        <v>1109.76660842</v>
      </c>
    </row>
    <row r="100" spans="1:25" ht="15.75" x14ac:dyDescent="0.2">
      <c r="A100" s="35">
        <f t="shared" si="2"/>
        <v>43541</v>
      </c>
      <c r="B100" s="36">
        <f>SUMIFS(СВЦЭМ!$D$33:$D$776,СВЦЭМ!$A$33:$A$776,$A100,СВЦЭМ!$B$33:$B$776,B$83)+'СЕТ СН'!$G$14+СВЦЭМ!$D$10+'СЕТ СН'!$G$6-'СЕТ СН'!$G$26</f>
        <v>1150.0231081699999</v>
      </c>
      <c r="C100" s="36">
        <f>SUMIFS(СВЦЭМ!$D$33:$D$776,СВЦЭМ!$A$33:$A$776,$A100,СВЦЭМ!$B$33:$B$776,C$83)+'СЕТ СН'!$G$14+СВЦЭМ!$D$10+'СЕТ СН'!$G$6-'СЕТ СН'!$G$26</f>
        <v>1183.97950038</v>
      </c>
      <c r="D100" s="36">
        <f>SUMIFS(СВЦЭМ!$D$33:$D$776,СВЦЭМ!$A$33:$A$776,$A100,СВЦЭМ!$B$33:$B$776,D$83)+'СЕТ СН'!$G$14+СВЦЭМ!$D$10+'СЕТ СН'!$G$6-'СЕТ СН'!$G$26</f>
        <v>1192.2859177400001</v>
      </c>
      <c r="E100" s="36">
        <f>SUMIFS(СВЦЭМ!$D$33:$D$776,СВЦЭМ!$A$33:$A$776,$A100,СВЦЭМ!$B$33:$B$776,E$83)+'СЕТ СН'!$G$14+СВЦЭМ!$D$10+'СЕТ СН'!$G$6-'СЕТ СН'!$G$26</f>
        <v>1197.55114959</v>
      </c>
      <c r="F100" s="36">
        <f>SUMIFS(СВЦЭМ!$D$33:$D$776,СВЦЭМ!$A$33:$A$776,$A100,СВЦЭМ!$B$33:$B$776,F$83)+'СЕТ СН'!$G$14+СВЦЭМ!$D$10+'СЕТ СН'!$G$6-'СЕТ СН'!$G$26</f>
        <v>1215.8750789799999</v>
      </c>
      <c r="G100" s="36">
        <f>SUMIFS(СВЦЭМ!$D$33:$D$776,СВЦЭМ!$A$33:$A$776,$A100,СВЦЭМ!$B$33:$B$776,G$83)+'СЕТ СН'!$G$14+СВЦЭМ!$D$10+'СЕТ СН'!$G$6-'СЕТ СН'!$G$26</f>
        <v>1229.8567677199999</v>
      </c>
      <c r="H100" s="36">
        <f>SUMIFS(СВЦЭМ!$D$33:$D$776,СВЦЭМ!$A$33:$A$776,$A100,СВЦЭМ!$B$33:$B$776,H$83)+'СЕТ СН'!$G$14+СВЦЭМ!$D$10+'СЕТ СН'!$G$6-'СЕТ СН'!$G$26</f>
        <v>1181.7384138299999</v>
      </c>
      <c r="I100" s="36">
        <f>SUMIFS(СВЦЭМ!$D$33:$D$776,СВЦЭМ!$A$33:$A$776,$A100,СВЦЭМ!$B$33:$B$776,I$83)+'СЕТ СН'!$G$14+СВЦЭМ!$D$10+'СЕТ СН'!$G$6-'СЕТ СН'!$G$26</f>
        <v>1127.3740362599999</v>
      </c>
      <c r="J100" s="36">
        <f>SUMIFS(СВЦЭМ!$D$33:$D$776,СВЦЭМ!$A$33:$A$776,$A100,СВЦЭМ!$B$33:$B$776,J$83)+'СЕТ СН'!$G$14+СВЦЭМ!$D$10+'СЕТ СН'!$G$6-'СЕТ СН'!$G$26</f>
        <v>1071.71370594</v>
      </c>
      <c r="K100" s="36">
        <f>SUMIFS(СВЦЭМ!$D$33:$D$776,СВЦЭМ!$A$33:$A$776,$A100,СВЦЭМ!$B$33:$B$776,K$83)+'СЕТ СН'!$G$14+СВЦЭМ!$D$10+'СЕТ СН'!$G$6-'СЕТ СН'!$G$26</f>
        <v>1040.85325266</v>
      </c>
      <c r="L100" s="36">
        <f>SUMIFS(СВЦЭМ!$D$33:$D$776,СВЦЭМ!$A$33:$A$776,$A100,СВЦЭМ!$B$33:$B$776,L$83)+'СЕТ СН'!$G$14+СВЦЭМ!$D$10+'СЕТ СН'!$G$6-'СЕТ СН'!$G$26</f>
        <v>1024.7977737900001</v>
      </c>
      <c r="M100" s="36">
        <f>SUMIFS(СВЦЭМ!$D$33:$D$776,СВЦЭМ!$A$33:$A$776,$A100,СВЦЭМ!$B$33:$B$776,M$83)+'СЕТ СН'!$G$14+СВЦЭМ!$D$10+'СЕТ СН'!$G$6-'СЕТ СН'!$G$26</f>
        <v>1064.7035436799999</v>
      </c>
      <c r="N100" s="36">
        <f>SUMIFS(СВЦЭМ!$D$33:$D$776,СВЦЭМ!$A$33:$A$776,$A100,СВЦЭМ!$B$33:$B$776,N$83)+'СЕТ СН'!$G$14+СВЦЭМ!$D$10+'СЕТ СН'!$G$6-'СЕТ СН'!$G$26</f>
        <v>1101.65447187</v>
      </c>
      <c r="O100" s="36">
        <f>SUMIFS(СВЦЭМ!$D$33:$D$776,СВЦЭМ!$A$33:$A$776,$A100,СВЦЭМ!$B$33:$B$776,O$83)+'СЕТ СН'!$G$14+СВЦЭМ!$D$10+'СЕТ СН'!$G$6-'СЕТ СН'!$G$26</f>
        <v>1124.9586484599999</v>
      </c>
      <c r="P100" s="36">
        <f>SUMIFS(СВЦЭМ!$D$33:$D$776,СВЦЭМ!$A$33:$A$776,$A100,СВЦЭМ!$B$33:$B$776,P$83)+'СЕТ СН'!$G$14+СВЦЭМ!$D$10+'СЕТ СН'!$G$6-'СЕТ СН'!$G$26</f>
        <v>1137.52316655</v>
      </c>
      <c r="Q100" s="36">
        <f>SUMIFS(СВЦЭМ!$D$33:$D$776,СВЦЭМ!$A$33:$A$776,$A100,СВЦЭМ!$B$33:$B$776,Q$83)+'СЕТ СН'!$G$14+СВЦЭМ!$D$10+'СЕТ СН'!$G$6-'СЕТ СН'!$G$26</f>
        <v>1141.3452272</v>
      </c>
      <c r="R100" s="36">
        <f>SUMIFS(СВЦЭМ!$D$33:$D$776,СВЦЭМ!$A$33:$A$776,$A100,СВЦЭМ!$B$33:$B$776,R$83)+'СЕТ СН'!$G$14+СВЦЭМ!$D$10+'СЕТ СН'!$G$6-'СЕТ СН'!$G$26</f>
        <v>1106.2729881099999</v>
      </c>
      <c r="S100" s="36">
        <f>SUMIFS(СВЦЭМ!$D$33:$D$776,СВЦЭМ!$A$33:$A$776,$A100,СВЦЭМ!$B$33:$B$776,S$83)+'СЕТ СН'!$G$14+СВЦЭМ!$D$10+'СЕТ СН'!$G$6-'СЕТ СН'!$G$26</f>
        <v>1061.6962167199999</v>
      </c>
      <c r="T100" s="36">
        <f>SUMIFS(СВЦЭМ!$D$33:$D$776,СВЦЭМ!$A$33:$A$776,$A100,СВЦЭМ!$B$33:$B$776,T$83)+'СЕТ СН'!$G$14+СВЦЭМ!$D$10+'СЕТ СН'!$G$6-'СЕТ СН'!$G$26</f>
        <v>1030.80502465</v>
      </c>
      <c r="U100" s="36">
        <f>SUMIFS(СВЦЭМ!$D$33:$D$776,СВЦЭМ!$A$33:$A$776,$A100,СВЦЭМ!$B$33:$B$776,U$83)+'СЕТ СН'!$G$14+СВЦЭМ!$D$10+'СЕТ СН'!$G$6-'СЕТ СН'!$G$26</f>
        <v>1004.79114525</v>
      </c>
      <c r="V100" s="36">
        <f>SUMIFS(СВЦЭМ!$D$33:$D$776,СВЦЭМ!$A$33:$A$776,$A100,СВЦЭМ!$B$33:$B$776,V$83)+'СЕТ СН'!$G$14+СВЦЭМ!$D$10+'СЕТ СН'!$G$6-'СЕТ СН'!$G$26</f>
        <v>990.34343325000009</v>
      </c>
      <c r="W100" s="36">
        <f>SUMIFS(СВЦЭМ!$D$33:$D$776,СВЦЭМ!$A$33:$A$776,$A100,СВЦЭМ!$B$33:$B$776,W$83)+'СЕТ СН'!$G$14+СВЦЭМ!$D$10+'СЕТ СН'!$G$6-'СЕТ СН'!$G$26</f>
        <v>1005.5257420200001</v>
      </c>
      <c r="X100" s="36">
        <f>SUMIFS(СВЦЭМ!$D$33:$D$776,СВЦЭМ!$A$33:$A$776,$A100,СВЦЭМ!$B$33:$B$776,X$83)+'СЕТ СН'!$G$14+СВЦЭМ!$D$10+'СЕТ СН'!$G$6-'СЕТ СН'!$G$26</f>
        <v>1040.0355939000001</v>
      </c>
      <c r="Y100" s="36">
        <f>SUMIFS(СВЦЭМ!$D$33:$D$776,СВЦЭМ!$A$33:$A$776,$A100,СВЦЭМ!$B$33:$B$776,Y$83)+'СЕТ СН'!$G$14+СВЦЭМ!$D$10+'СЕТ СН'!$G$6-'СЕТ СН'!$G$26</f>
        <v>1086.7701477400001</v>
      </c>
    </row>
    <row r="101" spans="1:25" ht="15.75" x14ac:dyDescent="0.2">
      <c r="A101" s="35">
        <f t="shared" si="2"/>
        <v>43542</v>
      </c>
      <c r="B101" s="36">
        <f>SUMIFS(СВЦЭМ!$D$33:$D$776,СВЦЭМ!$A$33:$A$776,$A101,СВЦЭМ!$B$33:$B$776,B$83)+'СЕТ СН'!$G$14+СВЦЭМ!$D$10+'СЕТ СН'!$G$6-'СЕТ СН'!$G$26</f>
        <v>1146.90450644</v>
      </c>
      <c r="C101" s="36">
        <f>SUMIFS(СВЦЭМ!$D$33:$D$776,СВЦЭМ!$A$33:$A$776,$A101,СВЦЭМ!$B$33:$B$776,C$83)+'СЕТ СН'!$G$14+СВЦЭМ!$D$10+'СЕТ СН'!$G$6-'СЕТ СН'!$G$26</f>
        <v>1182.4562430200001</v>
      </c>
      <c r="D101" s="36">
        <f>SUMIFS(СВЦЭМ!$D$33:$D$776,СВЦЭМ!$A$33:$A$776,$A101,СВЦЭМ!$B$33:$B$776,D$83)+'СЕТ СН'!$G$14+СВЦЭМ!$D$10+'СЕТ СН'!$G$6-'СЕТ СН'!$G$26</f>
        <v>1184.2100510400001</v>
      </c>
      <c r="E101" s="36">
        <f>SUMIFS(СВЦЭМ!$D$33:$D$776,СВЦЭМ!$A$33:$A$776,$A101,СВЦЭМ!$B$33:$B$776,E$83)+'СЕТ СН'!$G$14+СВЦЭМ!$D$10+'СЕТ СН'!$G$6-'СЕТ СН'!$G$26</f>
        <v>1195.1324289300001</v>
      </c>
      <c r="F101" s="36">
        <f>SUMIFS(СВЦЭМ!$D$33:$D$776,СВЦЭМ!$A$33:$A$776,$A101,СВЦЭМ!$B$33:$B$776,F$83)+'СЕТ СН'!$G$14+СВЦЭМ!$D$10+'СЕТ СН'!$G$6-'СЕТ СН'!$G$26</f>
        <v>1198.56858975</v>
      </c>
      <c r="G101" s="36">
        <f>SUMIFS(СВЦЭМ!$D$33:$D$776,СВЦЭМ!$A$33:$A$776,$A101,СВЦЭМ!$B$33:$B$776,G$83)+'СЕТ СН'!$G$14+СВЦЭМ!$D$10+'СЕТ СН'!$G$6-'СЕТ СН'!$G$26</f>
        <v>1181.0040736200001</v>
      </c>
      <c r="H101" s="36">
        <f>SUMIFS(СВЦЭМ!$D$33:$D$776,СВЦЭМ!$A$33:$A$776,$A101,СВЦЭМ!$B$33:$B$776,H$83)+'СЕТ СН'!$G$14+СВЦЭМ!$D$10+'СЕТ СН'!$G$6-'СЕТ СН'!$G$26</f>
        <v>1139.00491569</v>
      </c>
      <c r="I101" s="36">
        <f>SUMIFS(СВЦЭМ!$D$33:$D$776,СВЦЭМ!$A$33:$A$776,$A101,СВЦЭМ!$B$33:$B$776,I$83)+'СЕТ СН'!$G$14+СВЦЭМ!$D$10+'СЕТ СН'!$G$6-'СЕТ СН'!$G$26</f>
        <v>1073.6580209399999</v>
      </c>
      <c r="J101" s="36">
        <f>SUMIFS(СВЦЭМ!$D$33:$D$776,СВЦЭМ!$A$33:$A$776,$A101,СВЦЭМ!$B$33:$B$776,J$83)+'СЕТ СН'!$G$14+СВЦЭМ!$D$10+'СЕТ СН'!$G$6-'СЕТ СН'!$G$26</f>
        <v>1044.5751014</v>
      </c>
      <c r="K101" s="36">
        <f>SUMIFS(СВЦЭМ!$D$33:$D$776,СВЦЭМ!$A$33:$A$776,$A101,СВЦЭМ!$B$33:$B$776,K$83)+'СЕТ СН'!$G$14+СВЦЭМ!$D$10+'СЕТ СН'!$G$6-'СЕТ СН'!$G$26</f>
        <v>1022.6930527899999</v>
      </c>
      <c r="L101" s="36">
        <f>SUMIFS(СВЦЭМ!$D$33:$D$776,СВЦЭМ!$A$33:$A$776,$A101,СВЦЭМ!$B$33:$B$776,L$83)+'СЕТ СН'!$G$14+СВЦЭМ!$D$10+'СЕТ СН'!$G$6-'СЕТ СН'!$G$26</f>
        <v>1022.4713190699999</v>
      </c>
      <c r="M101" s="36">
        <f>SUMIFS(СВЦЭМ!$D$33:$D$776,СВЦЭМ!$A$33:$A$776,$A101,СВЦЭМ!$B$33:$B$776,M$83)+'СЕТ СН'!$G$14+СВЦЭМ!$D$10+'СЕТ СН'!$G$6-'СЕТ СН'!$G$26</f>
        <v>1054.2105474</v>
      </c>
      <c r="N101" s="36">
        <f>SUMIFS(СВЦЭМ!$D$33:$D$776,СВЦЭМ!$A$33:$A$776,$A101,СВЦЭМ!$B$33:$B$776,N$83)+'СЕТ СН'!$G$14+СВЦЭМ!$D$10+'СЕТ СН'!$G$6-'СЕТ СН'!$G$26</f>
        <v>1103.5736850799999</v>
      </c>
      <c r="O101" s="36">
        <f>SUMIFS(СВЦЭМ!$D$33:$D$776,СВЦЭМ!$A$33:$A$776,$A101,СВЦЭМ!$B$33:$B$776,O$83)+'СЕТ СН'!$G$14+СВЦЭМ!$D$10+'СЕТ СН'!$G$6-'СЕТ СН'!$G$26</f>
        <v>1125.26122639</v>
      </c>
      <c r="P101" s="36">
        <f>SUMIFS(СВЦЭМ!$D$33:$D$776,СВЦЭМ!$A$33:$A$776,$A101,СВЦЭМ!$B$33:$B$776,P$83)+'СЕТ СН'!$G$14+СВЦЭМ!$D$10+'СЕТ СН'!$G$6-'СЕТ СН'!$G$26</f>
        <v>1138.4021085899999</v>
      </c>
      <c r="Q101" s="36">
        <f>SUMIFS(СВЦЭМ!$D$33:$D$776,СВЦЭМ!$A$33:$A$776,$A101,СВЦЭМ!$B$33:$B$776,Q$83)+'СЕТ СН'!$G$14+СВЦЭМ!$D$10+'СЕТ СН'!$G$6-'СЕТ СН'!$G$26</f>
        <v>1135.6525162600001</v>
      </c>
      <c r="R101" s="36">
        <f>SUMIFS(СВЦЭМ!$D$33:$D$776,СВЦЭМ!$A$33:$A$776,$A101,СВЦЭМ!$B$33:$B$776,R$83)+'СЕТ СН'!$G$14+СВЦЭМ!$D$10+'СЕТ СН'!$G$6-'СЕТ СН'!$G$26</f>
        <v>1101.8284505900001</v>
      </c>
      <c r="S101" s="36">
        <f>SUMIFS(СВЦЭМ!$D$33:$D$776,СВЦЭМ!$A$33:$A$776,$A101,СВЦЭМ!$B$33:$B$776,S$83)+'СЕТ СН'!$G$14+СВЦЭМ!$D$10+'СЕТ СН'!$G$6-'СЕТ СН'!$G$26</f>
        <v>1063.49450015</v>
      </c>
      <c r="T101" s="36">
        <f>SUMIFS(СВЦЭМ!$D$33:$D$776,СВЦЭМ!$A$33:$A$776,$A101,СВЦЭМ!$B$33:$B$776,T$83)+'СЕТ СН'!$G$14+СВЦЭМ!$D$10+'СЕТ СН'!$G$6-'СЕТ СН'!$G$26</f>
        <v>1026.47004881</v>
      </c>
      <c r="U101" s="36">
        <f>SUMIFS(СВЦЭМ!$D$33:$D$776,СВЦЭМ!$A$33:$A$776,$A101,СВЦЭМ!$B$33:$B$776,U$83)+'СЕТ СН'!$G$14+СВЦЭМ!$D$10+'СЕТ СН'!$G$6-'СЕТ СН'!$G$26</f>
        <v>1013.3496439</v>
      </c>
      <c r="V101" s="36">
        <f>SUMIFS(СВЦЭМ!$D$33:$D$776,СВЦЭМ!$A$33:$A$776,$A101,СВЦЭМ!$B$33:$B$776,V$83)+'СЕТ СН'!$G$14+СВЦЭМ!$D$10+'СЕТ СН'!$G$6-'СЕТ СН'!$G$26</f>
        <v>1014.6488091399999</v>
      </c>
      <c r="W101" s="36">
        <f>SUMIFS(СВЦЭМ!$D$33:$D$776,СВЦЭМ!$A$33:$A$776,$A101,СВЦЭМ!$B$33:$B$776,W$83)+'СЕТ СН'!$G$14+СВЦЭМ!$D$10+'СЕТ СН'!$G$6-'СЕТ СН'!$G$26</f>
        <v>1024.5492567599999</v>
      </c>
      <c r="X101" s="36">
        <f>SUMIFS(СВЦЭМ!$D$33:$D$776,СВЦЭМ!$A$33:$A$776,$A101,СВЦЭМ!$B$33:$B$776,X$83)+'СЕТ СН'!$G$14+СВЦЭМ!$D$10+'СЕТ СН'!$G$6-'СЕТ СН'!$G$26</f>
        <v>1071.0491714499999</v>
      </c>
      <c r="Y101" s="36">
        <f>SUMIFS(СВЦЭМ!$D$33:$D$776,СВЦЭМ!$A$33:$A$776,$A101,СВЦЭМ!$B$33:$B$776,Y$83)+'СЕТ СН'!$G$14+СВЦЭМ!$D$10+'СЕТ СН'!$G$6-'СЕТ СН'!$G$26</f>
        <v>1136.57322841</v>
      </c>
    </row>
    <row r="102" spans="1:25" ht="15.75" x14ac:dyDescent="0.2">
      <c r="A102" s="35">
        <f t="shared" si="2"/>
        <v>43543</v>
      </c>
      <c r="B102" s="36">
        <f>SUMIFS(СВЦЭМ!$D$33:$D$776,СВЦЭМ!$A$33:$A$776,$A102,СВЦЭМ!$B$33:$B$776,B$83)+'СЕТ СН'!$G$14+СВЦЭМ!$D$10+'СЕТ СН'!$G$6-'СЕТ СН'!$G$26</f>
        <v>1132.0197880999999</v>
      </c>
      <c r="C102" s="36">
        <f>SUMIFS(СВЦЭМ!$D$33:$D$776,СВЦЭМ!$A$33:$A$776,$A102,СВЦЭМ!$B$33:$B$776,C$83)+'СЕТ СН'!$G$14+СВЦЭМ!$D$10+'СЕТ СН'!$G$6-'СЕТ СН'!$G$26</f>
        <v>1160.8195480699999</v>
      </c>
      <c r="D102" s="36">
        <f>SUMIFS(СВЦЭМ!$D$33:$D$776,СВЦЭМ!$A$33:$A$776,$A102,СВЦЭМ!$B$33:$B$776,D$83)+'СЕТ СН'!$G$14+СВЦЭМ!$D$10+'СЕТ СН'!$G$6-'СЕТ СН'!$G$26</f>
        <v>1187.9897745999999</v>
      </c>
      <c r="E102" s="36">
        <f>SUMIFS(СВЦЭМ!$D$33:$D$776,СВЦЭМ!$A$33:$A$776,$A102,СВЦЭМ!$B$33:$B$776,E$83)+'СЕТ СН'!$G$14+СВЦЭМ!$D$10+'СЕТ СН'!$G$6-'СЕТ СН'!$G$26</f>
        <v>1197.05204469</v>
      </c>
      <c r="F102" s="36">
        <f>SUMIFS(СВЦЭМ!$D$33:$D$776,СВЦЭМ!$A$33:$A$776,$A102,СВЦЭМ!$B$33:$B$776,F$83)+'СЕТ СН'!$G$14+СВЦЭМ!$D$10+'СЕТ СН'!$G$6-'СЕТ СН'!$G$26</f>
        <v>1209.9957824000001</v>
      </c>
      <c r="G102" s="36">
        <f>SUMIFS(СВЦЭМ!$D$33:$D$776,СВЦЭМ!$A$33:$A$776,$A102,СВЦЭМ!$B$33:$B$776,G$83)+'СЕТ СН'!$G$14+СВЦЭМ!$D$10+'СЕТ СН'!$G$6-'СЕТ СН'!$G$26</f>
        <v>1191.20844852</v>
      </c>
      <c r="H102" s="36">
        <f>SUMIFS(СВЦЭМ!$D$33:$D$776,СВЦЭМ!$A$33:$A$776,$A102,СВЦЭМ!$B$33:$B$776,H$83)+'СЕТ СН'!$G$14+СВЦЭМ!$D$10+'СЕТ СН'!$G$6-'СЕТ СН'!$G$26</f>
        <v>1125.3619290900001</v>
      </c>
      <c r="I102" s="36">
        <f>SUMIFS(СВЦЭМ!$D$33:$D$776,СВЦЭМ!$A$33:$A$776,$A102,СВЦЭМ!$B$33:$B$776,I$83)+'СЕТ СН'!$G$14+СВЦЭМ!$D$10+'СЕТ СН'!$G$6-'СЕТ СН'!$G$26</f>
        <v>1053.7178053099999</v>
      </c>
      <c r="J102" s="36">
        <f>SUMIFS(СВЦЭМ!$D$33:$D$776,СВЦЭМ!$A$33:$A$776,$A102,СВЦЭМ!$B$33:$B$776,J$83)+'СЕТ СН'!$G$14+СВЦЭМ!$D$10+'СЕТ СН'!$G$6-'СЕТ СН'!$G$26</f>
        <v>1014.81993932</v>
      </c>
      <c r="K102" s="36">
        <f>SUMIFS(СВЦЭМ!$D$33:$D$776,СВЦЭМ!$A$33:$A$776,$A102,СВЦЭМ!$B$33:$B$776,K$83)+'СЕТ СН'!$G$14+СВЦЭМ!$D$10+'СЕТ СН'!$G$6-'СЕТ СН'!$G$26</f>
        <v>987.63652148999995</v>
      </c>
      <c r="L102" s="36">
        <f>SUMIFS(СВЦЭМ!$D$33:$D$776,СВЦЭМ!$A$33:$A$776,$A102,СВЦЭМ!$B$33:$B$776,L$83)+'СЕТ СН'!$G$14+СВЦЭМ!$D$10+'СЕТ СН'!$G$6-'СЕТ СН'!$G$26</f>
        <v>990.78515891999996</v>
      </c>
      <c r="M102" s="36">
        <f>SUMIFS(СВЦЭМ!$D$33:$D$776,СВЦЭМ!$A$33:$A$776,$A102,СВЦЭМ!$B$33:$B$776,M$83)+'СЕТ СН'!$G$14+СВЦЭМ!$D$10+'СЕТ СН'!$G$6-'СЕТ СН'!$G$26</f>
        <v>1018.4211325799999</v>
      </c>
      <c r="N102" s="36">
        <f>SUMIFS(СВЦЭМ!$D$33:$D$776,СВЦЭМ!$A$33:$A$776,$A102,СВЦЭМ!$B$33:$B$776,N$83)+'СЕТ СН'!$G$14+СВЦЭМ!$D$10+'СЕТ СН'!$G$6-'СЕТ СН'!$G$26</f>
        <v>1089.7299410999999</v>
      </c>
      <c r="O102" s="36">
        <f>SUMIFS(СВЦЭМ!$D$33:$D$776,СВЦЭМ!$A$33:$A$776,$A102,СВЦЭМ!$B$33:$B$776,O$83)+'СЕТ СН'!$G$14+СВЦЭМ!$D$10+'СЕТ СН'!$G$6-'СЕТ СН'!$G$26</f>
        <v>1127.5140868599999</v>
      </c>
      <c r="P102" s="36">
        <f>SUMIFS(СВЦЭМ!$D$33:$D$776,СВЦЭМ!$A$33:$A$776,$A102,СВЦЭМ!$B$33:$B$776,P$83)+'СЕТ СН'!$G$14+СВЦЭМ!$D$10+'СЕТ СН'!$G$6-'СЕТ СН'!$G$26</f>
        <v>1141.4062084499999</v>
      </c>
      <c r="Q102" s="36">
        <f>SUMIFS(СВЦЭМ!$D$33:$D$776,СВЦЭМ!$A$33:$A$776,$A102,СВЦЭМ!$B$33:$B$776,Q$83)+'СЕТ СН'!$G$14+СВЦЭМ!$D$10+'СЕТ СН'!$G$6-'СЕТ СН'!$G$26</f>
        <v>1148.9802825199999</v>
      </c>
      <c r="R102" s="36">
        <f>SUMIFS(СВЦЭМ!$D$33:$D$776,СВЦЭМ!$A$33:$A$776,$A102,СВЦЭМ!$B$33:$B$776,R$83)+'СЕТ СН'!$G$14+СВЦЭМ!$D$10+'СЕТ СН'!$G$6-'СЕТ СН'!$G$26</f>
        <v>1114.50567148</v>
      </c>
      <c r="S102" s="36">
        <f>SUMIFS(СВЦЭМ!$D$33:$D$776,СВЦЭМ!$A$33:$A$776,$A102,СВЦЭМ!$B$33:$B$776,S$83)+'СЕТ СН'!$G$14+СВЦЭМ!$D$10+'СЕТ СН'!$G$6-'СЕТ СН'!$G$26</f>
        <v>1067.50075492</v>
      </c>
      <c r="T102" s="36">
        <f>SUMIFS(СВЦЭМ!$D$33:$D$776,СВЦЭМ!$A$33:$A$776,$A102,СВЦЭМ!$B$33:$B$776,T$83)+'СЕТ СН'!$G$14+СВЦЭМ!$D$10+'СЕТ СН'!$G$6-'СЕТ СН'!$G$26</f>
        <v>1043.37881636</v>
      </c>
      <c r="U102" s="36">
        <f>SUMIFS(СВЦЭМ!$D$33:$D$776,СВЦЭМ!$A$33:$A$776,$A102,СВЦЭМ!$B$33:$B$776,U$83)+'СЕТ СН'!$G$14+СВЦЭМ!$D$10+'СЕТ СН'!$G$6-'СЕТ СН'!$G$26</f>
        <v>1011.17641458</v>
      </c>
      <c r="V102" s="36">
        <f>SUMIFS(СВЦЭМ!$D$33:$D$776,СВЦЭМ!$A$33:$A$776,$A102,СВЦЭМ!$B$33:$B$776,V$83)+'СЕТ СН'!$G$14+СВЦЭМ!$D$10+'СЕТ СН'!$G$6-'СЕТ СН'!$G$26</f>
        <v>1000.6686391400001</v>
      </c>
      <c r="W102" s="36">
        <f>SUMIFS(СВЦЭМ!$D$33:$D$776,СВЦЭМ!$A$33:$A$776,$A102,СВЦЭМ!$B$33:$B$776,W$83)+'СЕТ СН'!$G$14+СВЦЭМ!$D$10+'СЕТ СН'!$G$6-'СЕТ СН'!$G$26</f>
        <v>1015.51911576</v>
      </c>
      <c r="X102" s="36">
        <f>SUMIFS(СВЦЭМ!$D$33:$D$776,СВЦЭМ!$A$33:$A$776,$A102,СВЦЭМ!$B$33:$B$776,X$83)+'СЕТ СН'!$G$14+СВЦЭМ!$D$10+'СЕТ СН'!$G$6-'СЕТ СН'!$G$26</f>
        <v>1082.62201762</v>
      </c>
      <c r="Y102" s="36">
        <f>SUMIFS(СВЦЭМ!$D$33:$D$776,СВЦЭМ!$A$33:$A$776,$A102,СВЦЭМ!$B$33:$B$776,Y$83)+'СЕТ СН'!$G$14+СВЦЭМ!$D$10+'СЕТ СН'!$G$6-'СЕТ СН'!$G$26</f>
        <v>1142.0044030700001</v>
      </c>
    </row>
    <row r="103" spans="1:25" ht="15.75" x14ac:dyDescent="0.2">
      <c r="A103" s="35">
        <f t="shared" si="2"/>
        <v>43544</v>
      </c>
      <c r="B103" s="36">
        <f>SUMIFS(СВЦЭМ!$D$33:$D$776,СВЦЭМ!$A$33:$A$776,$A103,СВЦЭМ!$B$33:$B$776,B$83)+'СЕТ СН'!$G$14+СВЦЭМ!$D$10+'СЕТ СН'!$G$6-'СЕТ СН'!$G$26</f>
        <v>1155.47528891</v>
      </c>
      <c r="C103" s="36">
        <f>SUMIFS(СВЦЭМ!$D$33:$D$776,СВЦЭМ!$A$33:$A$776,$A103,СВЦЭМ!$B$33:$B$776,C$83)+'СЕТ СН'!$G$14+СВЦЭМ!$D$10+'СЕТ СН'!$G$6-'СЕТ СН'!$G$26</f>
        <v>1187.5215677199999</v>
      </c>
      <c r="D103" s="36">
        <f>SUMIFS(СВЦЭМ!$D$33:$D$776,СВЦЭМ!$A$33:$A$776,$A103,СВЦЭМ!$B$33:$B$776,D$83)+'СЕТ СН'!$G$14+СВЦЭМ!$D$10+'СЕТ СН'!$G$6-'СЕТ СН'!$G$26</f>
        <v>1172.56159256</v>
      </c>
      <c r="E103" s="36">
        <f>SUMIFS(СВЦЭМ!$D$33:$D$776,СВЦЭМ!$A$33:$A$776,$A103,СВЦЭМ!$B$33:$B$776,E$83)+'СЕТ СН'!$G$14+СВЦЭМ!$D$10+'СЕТ СН'!$G$6-'СЕТ СН'!$G$26</f>
        <v>1174.61303013</v>
      </c>
      <c r="F103" s="36">
        <f>SUMIFS(СВЦЭМ!$D$33:$D$776,СВЦЭМ!$A$33:$A$776,$A103,СВЦЭМ!$B$33:$B$776,F$83)+'СЕТ СН'!$G$14+СВЦЭМ!$D$10+'СЕТ СН'!$G$6-'СЕТ СН'!$G$26</f>
        <v>1177.89071698</v>
      </c>
      <c r="G103" s="36">
        <f>SUMIFS(СВЦЭМ!$D$33:$D$776,СВЦЭМ!$A$33:$A$776,$A103,СВЦЭМ!$B$33:$B$776,G$83)+'СЕТ СН'!$G$14+СВЦЭМ!$D$10+'СЕТ СН'!$G$6-'СЕТ СН'!$G$26</f>
        <v>1164.26881086</v>
      </c>
      <c r="H103" s="36">
        <f>SUMIFS(СВЦЭМ!$D$33:$D$776,СВЦЭМ!$A$33:$A$776,$A103,СВЦЭМ!$B$33:$B$776,H$83)+'СЕТ СН'!$G$14+СВЦЭМ!$D$10+'СЕТ СН'!$G$6-'СЕТ СН'!$G$26</f>
        <v>1120.75525429</v>
      </c>
      <c r="I103" s="36">
        <f>SUMIFS(СВЦЭМ!$D$33:$D$776,СВЦЭМ!$A$33:$A$776,$A103,СВЦЭМ!$B$33:$B$776,I$83)+'СЕТ СН'!$G$14+СВЦЭМ!$D$10+'СЕТ СН'!$G$6-'СЕТ СН'!$G$26</f>
        <v>1093.41179031</v>
      </c>
      <c r="J103" s="36">
        <f>SUMIFS(СВЦЭМ!$D$33:$D$776,СВЦЭМ!$A$33:$A$776,$A103,СВЦЭМ!$B$33:$B$776,J$83)+'СЕТ СН'!$G$14+СВЦЭМ!$D$10+'СЕТ СН'!$G$6-'СЕТ СН'!$G$26</f>
        <v>1041.62445991</v>
      </c>
      <c r="K103" s="36">
        <f>SUMIFS(СВЦЭМ!$D$33:$D$776,СВЦЭМ!$A$33:$A$776,$A103,СВЦЭМ!$B$33:$B$776,K$83)+'СЕТ СН'!$G$14+СВЦЭМ!$D$10+'СЕТ СН'!$G$6-'СЕТ СН'!$G$26</f>
        <v>1016.9566914300001</v>
      </c>
      <c r="L103" s="36">
        <f>SUMIFS(СВЦЭМ!$D$33:$D$776,СВЦЭМ!$A$33:$A$776,$A103,СВЦЭМ!$B$33:$B$776,L$83)+'СЕТ СН'!$G$14+СВЦЭМ!$D$10+'СЕТ СН'!$G$6-'СЕТ СН'!$G$26</f>
        <v>1013.9202875200001</v>
      </c>
      <c r="M103" s="36">
        <f>SUMIFS(СВЦЭМ!$D$33:$D$776,СВЦЭМ!$A$33:$A$776,$A103,СВЦЭМ!$B$33:$B$776,M$83)+'СЕТ СН'!$G$14+СВЦЭМ!$D$10+'СЕТ СН'!$G$6-'СЕТ СН'!$G$26</f>
        <v>1037.73580047</v>
      </c>
      <c r="N103" s="36">
        <f>SUMIFS(СВЦЭМ!$D$33:$D$776,СВЦЭМ!$A$33:$A$776,$A103,СВЦЭМ!$B$33:$B$776,N$83)+'СЕТ СН'!$G$14+СВЦЭМ!$D$10+'СЕТ СН'!$G$6-'СЕТ СН'!$G$26</f>
        <v>1072.8301876099999</v>
      </c>
      <c r="O103" s="36">
        <f>SUMIFS(СВЦЭМ!$D$33:$D$776,СВЦЭМ!$A$33:$A$776,$A103,СВЦЭМ!$B$33:$B$776,O$83)+'СЕТ СН'!$G$14+СВЦЭМ!$D$10+'СЕТ СН'!$G$6-'СЕТ СН'!$G$26</f>
        <v>1084.6242058099999</v>
      </c>
      <c r="P103" s="36">
        <f>SUMIFS(СВЦЭМ!$D$33:$D$776,СВЦЭМ!$A$33:$A$776,$A103,СВЦЭМ!$B$33:$B$776,P$83)+'СЕТ СН'!$G$14+СВЦЭМ!$D$10+'СЕТ СН'!$G$6-'СЕТ СН'!$G$26</f>
        <v>1099.0140843199999</v>
      </c>
      <c r="Q103" s="36">
        <f>SUMIFS(СВЦЭМ!$D$33:$D$776,СВЦЭМ!$A$33:$A$776,$A103,СВЦЭМ!$B$33:$B$776,Q$83)+'СЕТ СН'!$G$14+СВЦЭМ!$D$10+'СЕТ СН'!$G$6-'СЕТ СН'!$G$26</f>
        <v>1093.10186282</v>
      </c>
      <c r="R103" s="36">
        <f>SUMIFS(СВЦЭМ!$D$33:$D$776,СВЦЭМ!$A$33:$A$776,$A103,СВЦЭМ!$B$33:$B$776,R$83)+'СЕТ СН'!$G$14+СВЦЭМ!$D$10+'СЕТ СН'!$G$6-'СЕТ СН'!$G$26</f>
        <v>1065.46215439</v>
      </c>
      <c r="S103" s="36">
        <f>SUMIFS(СВЦЭМ!$D$33:$D$776,СВЦЭМ!$A$33:$A$776,$A103,СВЦЭМ!$B$33:$B$776,S$83)+'СЕТ СН'!$G$14+СВЦЭМ!$D$10+'СЕТ СН'!$G$6-'СЕТ СН'!$G$26</f>
        <v>1022.3709533399999</v>
      </c>
      <c r="T103" s="36">
        <f>SUMIFS(СВЦЭМ!$D$33:$D$776,СВЦЭМ!$A$33:$A$776,$A103,СВЦЭМ!$B$33:$B$776,T$83)+'СЕТ СН'!$G$14+СВЦЭМ!$D$10+'СЕТ СН'!$G$6-'СЕТ СН'!$G$26</f>
        <v>1009.5004006300001</v>
      </c>
      <c r="U103" s="36">
        <f>SUMIFS(СВЦЭМ!$D$33:$D$776,СВЦЭМ!$A$33:$A$776,$A103,СВЦЭМ!$B$33:$B$776,U$83)+'СЕТ СН'!$G$14+СВЦЭМ!$D$10+'СЕТ СН'!$G$6-'СЕТ СН'!$G$26</f>
        <v>980.16374728000005</v>
      </c>
      <c r="V103" s="36">
        <f>SUMIFS(СВЦЭМ!$D$33:$D$776,СВЦЭМ!$A$33:$A$776,$A103,СВЦЭМ!$B$33:$B$776,V$83)+'СЕТ СН'!$G$14+СВЦЭМ!$D$10+'СЕТ СН'!$G$6-'СЕТ СН'!$G$26</f>
        <v>971.25073137000004</v>
      </c>
      <c r="W103" s="36">
        <f>SUMIFS(СВЦЭМ!$D$33:$D$776,СВЦЭМ!$A$33:$A$776,$A103,СВЦЭМ!$B$33:$B$776,W$83)+'СЕТ СН'!$G$14+СВЦЭМ!$D$10+'СЕТ СН'!$G$6-'СЕТ СН'!$G$26</f>
        <v>967.90906767000001</v>
      </c>
      <c r="X103" s="36">
        <f>SUMIFS(СВЦЭМ!$D$33:$D$776,СВЦЭМ!$A$33:$A$776,$A103,СВЦЭМ!$B$33:$B$776,X$83)+'СЕТ СН'!$G$14+СВЦЭМ!$D$10+'СЕТ СН'!$G$6-'СЕТ СН'!$G$26</f>
        <v>1005.24582885</v>
      </c>
      <c r="Y103" s="36">
        <f>SUMIFS(СВЦЭМ!$D$33:$D$776,СВЦЭМ!$A$33:$A$776,$A103,СВЦЭМ!$B$33:$B$776,Y$83)+'СЕТ СН'!$G$14+СВЦЭМ!$D$10+'СЕТ СН'!$G$6-'СЕТ СН'!$G$26</f>
        <v>1060.1119806899999</v>
      </c>
    </row>
    <row r="104" spans="1:25" ht="15.75" x14ac:dyDescent="0.2">
      <c r="A104" s="35">
        <f t="shared" si="2"/>
        <v>43545</v>
      </c>
      <c r="B104" s="36">
        <f>SUMIFS(СВЦЭМ!$D$33:$D$776,СВЦЭМ!$A$33:$A$776,$A104,СВЦЭМ!$B$33:$B$776,B$83)+'СЕТ СН'!$G$14+СВЦЭМ!$D$10+'СЕТ СН'!$G$6-'СЕТ СН'!$G$26</f>
        <v>1110.4594588499999</v>
      </c>
      <c r="C104" s="36">
        <f>SUMIFS(СВЦЭМ!$D$33:$D$776,СВЦЭМ!$A$33:$A$776,$A104,СВЦЭМ!$B$33:$B$776,C$83)+'СЕТ СН'!$G$14+СВЦЭМ!$D$10+'СЕТ СН'!$G$6-'СЕТ СН'!$G$26</f>
        <v>1152.1031619</v>
      </c>
      <c r="D104" s="36">
        <f>SUMIFS(СВЦЭМ!$D$33:$D$776,СВЦЭМ!$A$33:$A$776,$A104,СВЦЭМ!$B$33:$B$776,D$83)+'СЕТ СН'!$G$14+СВЦЭМ!$D$10+'СЕТ СН'!$G$6-'СЕТ СН'!$G$26</f>
        <v>1175.82268133</v>
      </c>
      <c r="E104" s="36">
        <f>SUMIFS(СВЦЭМ!$D$33:$D$776,СВЦЭМ!$A$33:$A$776,$A104,СВЦЭМ!$B$33:$B$776,E$83)+'СЕТ СН'!$G$14+СВЦЭМ!$D$10+'СЕТ СН'!$G$6-'СЕТ СН'!$G$26</f>
        <v>1184.6810209299999</v>
      </c>
      <c r="F104" s="36">
        <f>SUMIFS(СВЦЭМ!$D$33:$D$776,СВЦЭМ!$A$33:$A$776,$A104,СВЦЭМ!$B$33:$B$776,F$83)+'СЕТ СН'!$G$14+СВЦЭМ!$D$10+'СЕТ СН'!$G$6-'СЕТ СН'!$G$26</f>
        <v>1195.84817733</v>
      </c>
      <c r="G104" s="36">
        <f>SUMIFS(СВЦЭМ!$D$33:$D$776,СВЦЭМ!$A$33:$A$776,$A104,СВЦЭМ!$B$33:$B$776,G$83)+'СЕТ СН'!$G$14+СВЦЭМ!$D$10+'СЕТ СН'!$G$6-'СЕТ СН'!$G$26</f>
        <v>1161.9835570800001</v>
      </c>
      <c r="H104" s="36">
        <f>SUMIFS(СВЦЭМ!$D$33:$D$776,СВЦЭМ!$A$33:$A$776,$A104,СВЦЭМ!$B$33:$B$776,H$83)+'СЕТ СН'!$G$14+СВЦЭМ!$D$10+'СЕТ СН'!$G$6-'СЕТ СН'!$G$26</f>
        <v>1105.92400423</v>
      </c>
      <c r="I104" s="36">
        <f>SUMIFS(СВЦЭМ!$D$33:$D$776,СВЦЭМ!$A$33:$A$776,$A104,СВЦЭМ!$B$33:$B$776,I$83)+'СЕТ СН'!$G$14+СВЦЭМ!$D$10+'СЕТ СН'!$G$6-'СЕТ СН'!$G$26</f>
        <v>1046.1868471499999</v>
      </c>
      <c r="J104" s="36">
        <f>SUMIFS(СВЦЭМ!$D$33:$D$776,СВЦЭМ!$A$33:$A$776,$A104,СВЦЭМ!$B$33:$B$776,J$83)+'СЕТ СН'!$G$14+СВЦЭМ!$D$10+'СЕТ СН'!$G$6-'СЕТ СН'!$G$26</f>
        <v>998.90975213999991</v>
      </c>
      <c r="K104" s="36">
        <f>SUMIFS(СВЦЭМ!$D$33:$D$776,СВЦЭМ!$A$33:$A$776,$A104,СВЦЭМ!$B$33:$B$776,K$83)+'СЕТ СН'!$G$14+СВЦЭМ!$D$10+'СЕТ СН'!$G$6-'СЕТ СН'!$G$26</f>
        <v>991.0115530600001</v>
      </c>
      <c r="L104" s="36">
        <f>SUMIFS(СВЦЭМ!$D$33:$D$776,СВЦЭМ!$A$33:$A$776,$A104,СВЦЭМ!$B$33:$B$776,L$83)+'СЕТ СН'!$G$14+СВЦЭМ!$D$10+'СЕТ СН'!$G$6-'СЕТ СН'!$G$26</f>
        <v>1016.31804427</v>
      </c>
      <c r="M104" s="36">
        <f>SUMIFS(СВЦЭМ!$D$33:$D$776,СВЦЭМ!$A$33:$A$776,$A104,СВЦЭМ!$B$33:$B$776,M$83)+'СЕТ СН'!$G$14+СВЦЭМ!$D$10+'СЕТ СН'!$G$6-'СЕТ СН'!$G$26</f>
        <v>1061.6089100500001</v>
      </c>
      <c r="N104" s="36">
        <f>SUMIFS(СВЦЭМ!$D$33:$D$776,СВЦЭМ!$A$33:$A$776,$A104,СВЦЭМ!$B$33:$B$776,N$83)+'СЕТ СН'!$G$14+СВЦЭМ!$D$10+'СЕТ СН'!$G$6-'СЕТ СН'!$G$26</f>
        <v>1104.6221448399999</v>
      </c>
      <c r="O104" s="36">
        <f>SUMIFS(СВЦЭМ!$D$33:$D$776,СВЦЭМ!$A$33:$A$776,$A104,СВЦЭМ!$B$33:$B$776,O$83)+'СЕТ СН'!$G$14+СВЦЭМ!$D$10+'СЕТ СН'!$G$6-'СЕТ СН'!$G$26</f>
        <v>1125.3992003799999</v>
      </c>
      <c r="P104" s="36">
        <f>SUMIFS(СВЦЭМ!$D$33:$D$776,СВЦЭМ!$A$33:$A$776,$A104,СВЦЭМ!$B$33:$B$776,P$83)+'СЕТ СН'!$G$14+СВЦЭМ!$D$10+'СЕТ СН'!$G$6-'СЕТ СН'!$G$26</f>
        <v>1136.7754732999999</v>
      </c>
      <c r="Q104" s="36">
        <f>SUMIFS(СВЦЭМ!$D$33:$D$776,СВЦЭМ!$A$33:$A$776,$A104,СВЦЭМ!$B$33:$B$776,Q$83)+'СЕТ СН'!$G$14+СВЦЭМ!$D$10+'СЕТ СН'!$G$6-'СЕТ СН'!$G$26</f>
        <v>1131.7631678</v>
      </c>
      <c r="R104" s="36">
        <f>SUMIFS(СВЦЭМ!$D$33:$D$776,СВЦЭМ!$A$33:$A$776,$A104,СВЦЭМ!$B$33:$B$776,R$83)+'СЕТ СН'!$G$14+СВЦЭМ!$D$10+'СЕТ СН'!$G$6-'СЕТ СН'!$G$26</f>
        <v>1103.98661795</v>
      </c>
      <c r="S104" s="36">
        <f>SUMIFS(СВЦЭМ!$D$33:$D$776,СВЦЭМ!$A$33:$A$776,$A104,СВЦЭМ!$B$33:$B$776,S$83)+'СЕТ СН'!$G$14+СВЦЭМ!$D$10+'СЕТ СН'!$G$6-'СЕТ СН'!$G$26</f>
        <v>1055.6139396999999</v>
      </c>
      <c r="T104" s="36">
        <f>SUMIFS(СВЦЭМ!$D$33:$D$776,СВЦЭМ!$A$33:$A$776,$A104,СВЦЭМ!$B$33:$B$776,T$83)+'СЕТ СН'!$G$14+СВЦЭМ!$D$10+'СЕТ СН'!$G$6-'СЕТ СН'!$G$26</f>
        <v>1004.5010855</v>
      </c>
      <c r="U104" s="36">
        <f>SUMIFS(СВЦЭМ!$D$33:$D$776,СВЦЭМ!$A$33:$A$776,$A104,СВЦЭМ!$B$33:$B$776,U$83)+'СЕТ СН'!$G$14+СВЦЭМ!$D$10+'СЕТ СН'!$G$6-'СЕТ СН'!$G$26</f>
        <v>973.49523550000004</v>
      </c>
      <c r="V104" s="36">
        <f>SUMIFS(СВЦЭМ!$D$33:$D$776,СВЦЭМ!$A$33:$A$776,$A104,СВЦЭМ!$B$33:$B$776,V$83)+'СЕТ СН'!$G$14+СВЦЭМ!$D$10+'СЕТ СН'!$G$6-'СЕТ СН'!$G$26</f>
        <v>977.72819307999998</v>
      </c>
      <c r="W104" s="36">
        <f>SUMIFS(СВЦЭМ!$D$33:$D$776,СВЦЭМ!$A$33:$A$776,$A104,СВЦЭМ!$B$33:$B$776,W$83)+'СЕТ СН'!$G$14+СВЦЭМ!$D$10+'СЕТ СН'!$G$6-'СЕТ СН'!$G$26</f>
        <v>989.24891793999996</v>
      </c>
      <c r="X104" s="36">
        <f>SUMIFS(СВЦЭМ!$D$33:$D$776,СВЦЭМ!$A$33:$A$776,$A104,СВЦЭМ!$B$33:$B$776,X$83)+'СЕТ СН'!$G$14+СВЦЭМ!$D$10+'СЕТ СН'!$G$6-'СЕТ СН'!$G$26</f>
        <v>1057.1432894499999</v>
      </c>
      <c r="Y104" s="36">
        <f>SUMIFS(СВЦЭМ!$D$33:$D$776,СВЦЭМ!$A$33:$A$776,$A104,СВЦЭМ!$B$33:$B$776,Y$83)+'СЕТ СН'!$G$14+СВЦЭМ!$D$10+'СЕТ СН'!$G$6-'СЕТ СН'!$G$26</f>
        <v>1118.6784835399999</v>
      </c>
    </row>
    <row r="105" spans="1:25" ht="15.75" x14ac:dyDescent="0.2">
      <c r="A105" s="35">
        <f t="shared" si="2"/>
        <v>43546</v>
      </c>
      <c r="B105" s="36">
        <f>SUMIFS(СВЦЭМ!$D$33:$D$776,СВЦЭМ!$A$33:$A$776,$A105,СВЦЭМ!$B$33:$B$776,B$83)+'СЕТ СН'!$G$14+СВЦЭМ!$D$10+'СЕТ СН'!$G$6-'СЕТ СН'!$G$26</f>
        <v>1138.6224754299999</v>
      </c>
      <c r="C105" s="36">
        <f>SUMIFS(СВЦЭМ!$D$33:$D$776,СВЦЭМ!$A$33:$A$776,$A105,СВЦЭМ!$B$33:$B$776,C$83)+'СЕТ СН'!$G$14+СВЦЭМ!$D$10+'СЕТ СН'!$G$6-'СЕТ СН'!$G$26</f>
        <v>1195.9399922299999</v>
      </c>
      <c r="D105" s="36">
        <f>SUMIFS(СВЦЭМ!$D$33:$D$776,СВЦЭМ!$A$33:$A$776,$A105,СВЦЭМ!$B$33:$B$776,D$83)+'СЕТ СН'!$G$14+СВЦЭМ!$D$10+'СЕТ СН'!$G$6-'СЕТ СН'!$G$26</f>
        <v>1191.7290061000001</v>
      </c>
      <c r="E105" s="36">
        <f>SUMIFS(СВЦЭМ!$D$33:$D$776,СВЦЭМ!$A$33:$A$776,$A105,СВЦЭМ!$B$33:$B$776,E$83)+'СЕТ СН'!$G$14+СВЦЭМ!$D$10+'СЕТ СН'!$G$6-'СЕТ СН'!$G$26</f>
        <v>1194.62756122</v>
      </c>
      <c r="F105" s="36">
        <f>SUMIFS(СВЦЭМ!$D$33:$D$776,СВЦЭМ!$A$33:$A$776,$A105,СВЦЭМ!$B$33:$B$776,F$83)+'СЕТ СН'!$G$14+СВЦЭМ!$D$10+'СЕТ СН'!$G$6-'СЕТ СН'!$G$26</f>
        <v>1200.8434550899999</v>
      </c>
      <c r="G105" s="36">
        <f>SUMIFS(СВЦЭМ!$D$33:$D$776,СВЦЭМ!$A$33:$A$776,$A105,СВЦЭМ!$B$33:$B$776,G$83)+'СЕТ СН'!$G$14+СВЦЭМ!$D$10+'СЕТ СН'!$G$6-'СЕТ СН'!$G$26</f>
        <v>1191.0028435899999</v>
      </c>
      <c r="H105" s="36">
        <f>SUMIFS(СВЦЭМ!$D$33:$D$776,СВЦЭМ!$A$33:$A$776,$A105,СВЦЭМ!$B$33:$B$776,H$83)+'СЕТ СН'!$G$14+СВЦЭМ!$D$10+'СЕТ СН'!$G$6-'СЕТ СН'!$G$26</f>
        <v>1130.89727831</v>
      </c>
      <c r="I105" s="36">
        <f>SUMIFS(СВЦЭМ!$D$33:$D$776,СВЦЭМ!$A$33:$A$776,$A105,СВЦЭМ!$B$33:$B$776,I$83)+'СЕТ СН'!$G$14+СВЦЭМ!$D$10+'СЕТ СН'!$G$6-'СЕТ СН'!$G$26</f>
        <v>1086.4373049599999</v>
      </c>
      <c r="J105" s="36">
        <f>SUMIFS(СВЦЭМ!$D$33:$D$776,СВЦЭМ!$A$33:$A$776,$A105,СВЦЭМ!$B$33:$B$776,J$83)+'СЕТ СН'!$G$14+СВЦЭМ!$D$10+'СЕТ СН'!$G$6-'СЕТ СН'!$G$26</f>
        <v>1054.6959440799999</v>
      </c>
      <c r="K105" s="36">
        <f>SUMIFS(СВЦЭМ!$D$33:$D$776,СВЦЭМ!$A$33:$A$776,$A105,СВЦЭМ!$B$33:$B$776,K$83)+'СЕТ СН'!$G$14+СВЦЭМ!$D$10+'СЕТ СН'!$G$6-'СЕТ СН'!$G$26</f>
        <v>1035.3116391999999</v>
      </c>
      <c r="L105" s="36">
        <f>SUMIFS(СВЦЭМ!$D$33:$D$776,СВЦЭМ!$A$33:$A$776,$A105,СВЦЭМ!$B$33:$B$776,L$83)+'СЕТ СН'!$G$14+СВЦЭМ!$D$10+'СЕТ СН'!$G$6-'СЕТ СН'!$G$26</f>
        <v>1039.87433184</v>
      </c>
      <c r="M105" s="36">
        <f>SUMIFS(СВЦЭМ!$D$33:$D$776,СВЦЭМ!$A$33:$A$776,$A105,СВЦЭМ!$B$33:$B$776,M$83)+'СЕТ СН'!$G$14+СВЦЭМ!$D$10+'СЕТ СН'!$G$6-'СЕТ СН'!$G$26</f>
        <v>1060.32807609</v>
      </c>
      <c r="N105" s="36">
        <f>SUMIFS(СВЦЭМ!$D$33:$D$776,СВЦЭМ!$A$33:$A$776,$A105,СВЦЭМ!$B$33:$B$776,N$83)+'СЕТ СН'!$G$14+СВЦЭМ!$D$10+'СЕТ СН'!$G$6-'СЕТ СН'!$G$26</f>
        <v>1072.7242755499999</v>
      </c>
      <c r="O105" s="36">
        <f>SUMIFS(СВЦЭМ!$D$33:$D$776,СВЦЭМ!$A$33:$A$776,$A105,СВЦЭМ!$B$33:$B$776,O$83)+'СЕТ СН'!$G$14+СВЦЭМ!$D$10+'СЕТ СН'!$G$6-'СЕТ СН'!$G$26</f>
        <v>1069.4164476799999</v>
      </c>
      <c r="P105" s="36">
        <f>SUMIFS(СВЦЭМ!$D$33:$D$776,СВЦЭМ!$A$33:$A$776,$A105,СВЦЭМ!$B$33:$B$776,P$83)+'СЕТ СН'!$G$14+СВЦЭМ!$D$10+'СЕТ СН'!$G$6-'СЕТ СН'!$G$26</f>
        <v>1076.4689554399999</v>
      </c>
      <c r="Q105" s="36">
        <f>SUMIFS(СВЦЭМ!$D$33:$D$776,СВЦЭМ!$A$33:$A$776,$A105,СВЦЭМ!$B$33:$B$776,Q$83)+'СЕТ СН'!$G$14+СВЦЭМ!$D$10+'СЕТ СН'!$G$6-'СЕТ СН'!$G$26</f>
        <v>1077.72701998</v>
      </c>
      <c r="R105" s="36">
        <f>SUMIFS(СВЦЭМ!$D$33:$D$776,СВЦЭМ!$A$33:$A$776,$A105,СВЦЭМ!$B$33:$B$776,R$83)+'СЕТ СН'!$G$14+СВЦЭМ!$D$10+'СЕТ СН'!$G$6-'СЕТ СН'!$G$26</f>
        <v>1068.4852299500001</v>
      </c>
      <c r="S105" s="36">
        <f>SUMIFS(СВЦЭМ!$D$33:$D$776,СВЦЭМ!$A$33:$A$776,$A105,СВЦЭМ!$B$33:$B$776,S$83)+'СЕТ СН'!$G$14+СВЦЭМ!$D$10+'СЕТ СН'!$G$6-'СЕТ СН'!$G$26</f>
        <v>1027.4254528500001</v>
      </c>
      <c r="T105" s="36">
        <f>SUMIFS(СВЦЭМ!$D$33:$D$776,СВЦЭМ!$A$33:$A$776,$A105,СВЦЭМ!$B$33:$B$776,T$83)+'СЕТ СН'!$G$14+СВЦЭМ!$D$10+'СЕТ СН'!$G$6-'СЕТ СН'!$G$26</f>
        <v>1003.9090525199999</v>
      </c>
      <c r="U105" s="36">
        <f>SUMIFS(СВЦЭМ!$D$33:$D$776,СВЦЭМ!$A$33:$A$776,$A105,СВЦЭМ!$B$33:$B$776,U$83)+'СЕТ СН'!$G$14+СВЦЭМ!$D$10+'СЕТ СН'!$G$6-'СЕТ СН'!$G$26</f>
        <v>999.23322318999999</v>
      </c>
      <c r="V105" s="36">
        <f>SUMIFS(СВЦЭМ!$D$33:$D$776,СВЦЭМ!$A$33:$A$776,$A105,СВЦЭМ!$B$33:$B$776,V$83)+'СЕТ СН'!$G$14+СВЦЭМ!$D$10+'СЕТ СН'!$G$6-'СЕТ СН'!$G$26</f>
        <v>1003.26195072</v>
      </c>
      <c r="W105" s="36">
        <f>SUMIFS(СВЦЭМ!$D$33:$D$776,СВЦЭМ!$A$33:$A$776,$A105,СВЦЭМ!$B$33:$B$776,W$83)+'СЕТ СН'!$G$14+СВЦЭМ!$D$10+'СЕТ СН'!$G$6-'СЕТ СН'!$G$26</f>
        <v>1001.3534034100001</v>
      </c>
      <c r="X105" s="36">
        <f>SUMIFS(СВЦЭМ!$D$33:$D$776,СВЦЭМ!$A$33:$A$776,$A105,СВЦЭМ!$B$33:$B$776,X$83)+'СЕТ СН'!$G$14+СВЦЭМ!$D$10+'СЕТ СН'!$G$6-'СЕТ СН'!$G$26</f>
        <v>1048.9865749099999</v>
      </c>
      <c r="Y105" s="36">
        <f>SUMIFS(СВЦЭМ!$D$33:$D$776,СВЦЭМ!$A$33:$A$776,$A105,СВЦЭМ!$B$33:$B$776,Y$83)+'СЕТ СН'!$G$14+СВЦЭМ!$D$10+'СЕТ СН'!$G$6-'СЕТ СН'!$G$26</f>
        <v>1099.7234221599999</v>
      </c>
    </row>
    <row r="106" spans="1:25" ht="15.75" x14ac:dyDescent="0.2">
      <c r="A106" s="35">
        <f t="shared" si="2"/>
        <v>43547</v>
      </c>
      <c r="B106" s="36">
        <f>SUMIFS(СВЦЭМ!$D$33:$D$776,СВЦЭМ!$A$33:$A$776,$A106,СВЦЭМ!$B$33:$B$776,B$83)+'СЕТ СН'!$G$14+СВЦЭМ!$D$10+'СЕТ СН'!$G$6-'СЕТ СН'!$G$26</f>
        <v>1100.8394109200001</v>
      </c>
      <c r="C106" s="36">
        <f>SUMIFS(СВЦЭМ!$D$33:$D$776,СВЦЭМ!$A$33:$A$776,$A106,СВЦЭМ!$B$33:$B$776,C$83)+'СЕТ СН'!$G$14+СВЦЭМ!$D$10+'СЕТ СН'!$G$6-'СЕТ СН'!$G$26</f>
        <v>1127.2817033599999</v>
      </c>
      <c r="D106" s="36">
        <f>SUMIFS(СВЦЭМ!$D$33:$D$776,СВЦЭМ!$A$33:$A$776,$A106,СВЦЭМ!$B$33:$B$776,D$83)+'СЕТ СН'!$G$14+СВЦЭМ!$D$10+'СЕТ СН'!$G$6-'СЕТ СН'!$G$26</f>
        <v>1147.5214527099999</v>
      </c>
      <c r="E106" s="36">
        <f>SUMIFS(СВЦЭМ!$D$33:$D$776,СВЦЭМ!$A$33:$A$776,$A106,СВЦЭМ!$B$33:$B$776,E$83)+'СЕТ СН'!$G$14+СВЦЭМ!$D$10+'СЕТ СН'!$G$6-'СЕТ СН'!$G$26</f>
        <v>1156.99821488</v>
      </c>
      <c r="F106" s="36">
        <f>SUMIFS(СВЦЭМ!$D$33:$D$776,СВЦЭМ!$A$33:$A$776,$A106,СВЦЭМ!$B$33:$B$776,F$83)+'СЕТ СН'!$G$14+СВЦЭМ!$D$10+'СЕТ СН'!$G$6-'СЕТ СН'!$G$26</f>
        <v>1153.94067924</v>
      </c>
      <c r="G106" s="36">
        <f>SUMIFS(СВЦЭМ!$D$33:$D$776,СВЦЭМ!$A$33:$A$776,$A106,СВЦЭМ!$B$33:$B$776,G$83)+'СЕТ СН'!$G$14+СВЦЭМ!$D$10+'СЕТ СН'!$G$6-'СЕТ СН'!$G$26</f>
        <v>1166.02846049</v>
      </c>
      <c r="H106" s="36">
        <f>SUMIFS(СВЦЭМ!$D$33:$D$776,СВЦЭМ!$A$33:$A$776,$A106,СВЦЭМ!$B$33:$B$776,H$83)+'СЕТ СН'!$G$14+СВЦЭМ!$D$10+'СЕТ СН'!$G$6-'СЕТ СН'!$G$26</f>
        <v>1173.2419276200001</v>
      </c>
      <c r="I106" s="36">
        <f>SUMIFS(СВЦЭМ!$D$33:$D$776,СВЦЭМ!$A$33:$A$776,$A106,СВЦЭМ!$B$33:$B$776,I$83)+'СЕТ СН'!$G$14+СВЦЭМ!$D$10+'СЕТ СН'!$G$6-'СЕТ СН'!$G$26</f>
        <v>1187.44647263</v>
      </c>
      <c r="J106" s="36">
        <f>SUMIFS(СВЦЭМ!$D$33:$D$776,СВЦЭМ!$A$33:$A$776,$A106,СВЦЭМ!$B$33:$B$776,J$83)+'СЕТ СН'!$G$14+СВЦЭМ!$D$10+'СЕТ СН'!$G$6-'СЕТ СН'!$G$26</f>
        <v>1130.277098</v>
      </c>
      <c r="K106" s="36">
        <f>SUMIFS(СВЦЭМ!$D$33:$D$776,СВЦЭМ!$A$33:$A$776,$A106,СВЦЭМ!$B$33:$B$776,K$83)+'СЕТ СН'!$G$14+СВЦЭМ!$D$10+'СЕТ СН'!$G$6-'СЕТ СН'!$G$26</f>
        <v>1081.1580640499999</v>
      </c>
      <c r="L106" s="36">
        <f>SUMIFS(СВЦЭМ!$D$33:$D$776,СВЦЭМ!$A$33:$A$776,$A106,СВЦЭМ!$B$33:$B$776,L$83)+'СЕТ СН'!$G$14+СВЦЭМ!$D$10+'СЕТ СН'!$G$6-'СЕТ СН'!$G$26</f>
        <v>1072.5973853</v>
      </c>
      <c r="M106" s="36">
        <f>SUMIFS(СВЦЭМ!$D$33:$D$776,СВЦЭМ!$A$33:$A$776,$A106,СВЦЭМ!$B$33:$B$776,M$83)+'СЕТ СН'!$G$14+СВЦЭМ!$D$10+'СЕТ СН'!$G$6-'СЕТ СН'!$G$26</f>
        <v>1108.57740227</v>
      </c>
      <c r="N106" s="36">
        <f>SUMIFS(СВЦЭМ!$D$33:$D$776,СВЦЭМ!$A$33:$A$776,$A106,СВЦЭМ!$B$33:$B$776,N$83)+'СЕТ СН'!$G$14+СВЦЭМ!$D$10+'СЕТ СН'!$G$6-'СЕТ СН'!$G$26</f>
        <v>1121.3122993699999</v>
      </c>
      <c r="O106" s="36">
        <f>SUMIFS(СВЦЭМ!$D$33:$D$776,СВЦЭМ!$A$33:$A$776,$A106,СВЦЭМ!$B$33:$B$776,O$83)+'СЕТ СН'!$G$14+СВЦЭМ!$D$10+'СЕТ СН'!$G$6-'СЕТ СН'!$G$26</f>
        <v>1112.25038903</v>
      </c>
      <c r="P106" s="36">
        <f>SUMIFS(СВЦЭМ!$D$33:$D$776,СВЦЭМ!$A$33:$A$776,$A106,СВЦЭМ!$B$33:$B$776,P$83)+'СЕТ СН'!$G$14+СВЦЭМ!$D$10+'СЕТ СН'!$G$6-'СЕТ СН'!$G$26</f>
        <v>1115.50906246</v>
      </c>
      <c r="Q106" s="36">
        <f>SUMIFS(СВЦЭМ!$D$33:$D$776,СВЦЭМ!$A$33:$A$776,$A106,СВЦЭМ!$B$33:$B$776,Q$83)+'СЕТ СН'!$G$14+СВЦЭМ!$D$10+'СЕТ СН'!$G$6-'СЕТ СН'!$G$26</f>
        <v>1116.0750369</v>
      </c>
      <c r="R106" s="36">
        <f>SUMIFS(СВЦЭМ!$D$33:$D$776,СВЦЭМ!$A$33:$A$776,$A106,СВЦЭМ!$B$33:$B$776,R$83)+'СЕТ СН'!$G$14+СВЦЭМ!$D$10+'СЕТ СН'!$G$6-'СЕТ СН'!$G$26</f>
        <v>1087.19727521</v>
      </c>
      <c r="S106" s="36">
        <f>SUMIFS(СВЦЭМ!$D$33:$D$776,СВЦЭМ!$A$33:$A$776,$A106,СВЦЭМ!$B$33:$B$776,S$83)+'СЕТ СН'!$G$14+СВЦЭМ!$D$10+'СЕТ СН'!$G$6-'СЕТ СН'!$G$26</f>
        <v>1044.80731997</v>
      </c>
      <c r="T106" s="36">
        <f>SUMIFS(СВЦЭМ!$D$33:$D$776,СВЦЭМ!$A$33:$A$776,$A106,СВЦЭМ!$B$33:$B$776,T$83)+'СЕТ СН'!$G$14+СВЦЭМ!$D$10+'СЕТ СН'!$G$6-'СЕТ СН'!$G$26</f>
        <v>1035.59166671</v>
      </c>
      <c r="U106" s="36">
        <f>SUMIFS(СВЦЭМ!$D$33:$D$776,СВЦЭМ!$A$33:$A$776,$A106,СВЦЭМ!$B$33:$B$776,U$83)+'СЕТ СН'!$G$14+СВЦЭМ!$D$10+'СЕТ СН'!$G$6-'СЕТ СН'!$G$26</f>
        <v>1027.9607599200001</v>
      </c>
      <c r="V106" s="36">
        <f>SUMIFS(СВЦЭМ!$D$33:$D$776,СВЦЭМ!$A$33:$A$776,$A106,СВЦЭМ!$B$33:$B$776,V$83)+'СЕТ СН'!$G$14+СВЦЭМ!$D$10+'СЕТ СН'!$G$6-'СЕТ СН'!$G$26</f>
        <v>1026.5072028</v>
      </c>
      <c r="W106" s="36">
        <f>SUMIFS(СВЦЭМ!$D$33:$D$776,СВЦЭМ!$A$33:$A$776,$A106,СВЦЭМ!$B$33:$B$776,W$83)+'СЕТ СН'!$G$14+СВЦЭМ!$D$10+'СЕТ СН'!$G$6-'СЕТ СН'!$G$26</f>
        <v>1027.69551389</v>
      </c>
      <c r="X106" s="36">
        <f>SUMIFS(СВЦЭМ!$D$33:$D$776,СВЦЭМ!$A$33:$A$776,$A106,СВЦЭМ!$B$33:$B$776,X$83)+'СЕТ СН'!$G$14+СВЦЭМ!$D$10+'СЕТ СН'!$G$6-'СЕТ СН'!$G$26</f>
        <v>1068.25926693</v>
      </c>
      <c r="Y106" s="36">
        <f>SUMIFS(СВЦЭМ!$D$33:$D$776,СВЦЭМ!$A$33:$A$776,$A106,СВЦЭМ!$B$33:$B$776,Y$83)+'СЕТ СН'!$G$14+СВЦЭМ!$D$10+'СЕТ СН'!$G$6-'СЕТ СН'!$G$26</f>
        <v>1131.11798497</v>
      </c>
    </row>
    <row r="107" spans="1:25" ht="15.75" x14ac:dyDescent="0.2">
      <c r="A107" s="35">
        <f t="shared" si="2"/>
        <v>43548</v>
      </c>
      <c r="B107" s="36">
        <f>SUMIFS(СВЦЭМ!$D$33:$D$776,СВЦЭМ!$A$33:$A$776,$A107,СВЦЭМ!$B$33:$B$776,B$83)+'СЕТ СН'!$G$14+СВЦЭМ!$D$10+'СЕТ СН'!$G$6-'СЕТ СН'!$G$26</f>
        <v>1108.22825496</v>
      </c>
      <c r="C107" s="36">
        <f>SUMIFS(СВЦЭМ!$D$33:$D$776,СВЦЭМ!$A$33:$A$776,$A107,СВЦЭМ!$B$33:$B$776,C$83)+'СЕТ СН'!$G$14+СВЦЭМ!$D$10+'СЕТ СН'!$G$6-'СЕТ СН'!$G$26</f>
        <v>1124.3968413699999</v>
      </c>
      <c r="D107" s="36">
        <f>SUMIFS(СВЦЭМ!$D$33:$D$776,СВЦЭМ!$A$33:$A$776,$A107,СВЦЭМ!$B$33:$B$776,D$83)+'СЕТ СН'!$G$14+СВЦЭМ!$D$10+'СЕТ СН'!$G$6-'СЕТ СН'!$G$26</f>
        <v>1190.9298649299999</v>
      </c>
      <c r="E107" s="36">
        <f>SUMIFS(СВЦЭМ!$D$33:$D$776,СВЦЭМ!$A$33:$A$776,$A107,СВЦЭМ!$B$33:$B$776,E$83)+'СЕТ СН'!$G$14+СВЦЭМ!$D$10+'СЕТ СН'!$G$6-'СЕТ СН'!$G$26</f>
        <v>1212.4393552199999</v>
      </c>
      <c r="F107" s="36">
        <f>SUMIFS(СВЦЭМ!$D$33:$D$776,СВЦЭМ!$A$33:$A$776,$A107,СВЦЭМ!$B$33:$B$776,F$83)+'СЕТ СН'!$G$14+СВЦЭМ!$D$10+'СЕТ СН'!$G$6-'СЕТ СН'!$G$26</f>
        <v>1200.3943282299999</v>
      </c>
      <c r="G107" s="36">
        <f>SUMIFS(СВЦЭМ!$D$33:$D$776,СВЦЭМ!$A$33:$A$776,$A107,СВЦЭМ!$B$33:$B$776,G$83)+'СЕТ СН'!$G$14+СВЦЭМ!$D$10+'СЕТ СН'!$G$6-'СЕТ СН'!$G$26</f>
        <v>1197.3060396599999</v>
      </c>
      <c r="H107" s="36">
        <f>SUMIFS(СВЦЭМ!$D$33:$D$776,СВЦЭМ!$A$33:$A$776,$A107,СВЦЭМ!$B$33:$B$776,H$83)+'СЕТ СН'!$G$14+СВЦЭМ!$D$10+'СЕТ СН'!$G$6-'СЕТ СН'!$G$26</f>
        <v>1187.4928276200001</v>
      </c>
      <c r="I107" s="36">
        <f>SUMIFS(СВЦЭМ!$D$33:$D$776,СВЦЭМ!$A$33:$A$776,$A107,СВЦЭМ!$B$33:$B$776,I$83)+'СЕТ СН'!$G$14+СВЦЭМ!$D$10+'СЕТ СН'!$G$6-'СЕТ СН'!$G$26</f>
        <v>1145.60674408</v>
      </c>
      <c r="J107" s="36">
        <f>SUMIFS(СВЦЭМ!$D$33:$D$776,СВЦЭМ!$A$33:$A$776,$A107,СВЦЭМ!$B$33:$B$776,J$83)+'СЕТ СН'!$G$14+СВЦЭМ!$D$10+'СЕТ СН'!$G$6-'СЕТ СН'!$G$26</f>
        <v>1115.6898134999999</v>
      </c>
      <c r="K107" s="36">
        <f>SUMIFS(СВЦЭМ!$D$33:$D$776,СВЦЭМ!$A$33:$A$776,$A107,СВЦЭМ!$B$33:$B$776,K$83)+'СЕТ СН'!$G$14+СВЦЭМ!$D$10+'СЕТ СН'!$G$6-'СЕТ СН'!$G$26</f>
        <v>1080.8808446</v>
      </c>
      <c r="L107" s="36">
        <f>SUMIFS(СВЦЭМ!$D$33:$D$776,СВЦЭМ!$A$33:$A$776,$A107,СВЦЭМ!$B$33:$B$776,L$83)+'СЕТ СН'!$G$14+СВЦЭМ!$D$10+'СЕТ СН'!$G$6-'СЕТ СН'!$G$26</f>
        <v>1074.4605432200001</v>
      </c>
      <c r="M107" s="36">
        <f>SUMIFS(СВЦЭМ!$D$33:$D$776,СВЦЭМ!$A$33:$A$776,$A107,СВЦЭМ!$B$33:$B$776,M$83)+'СЕТ СН'!$G$14+СВЦЭМ!$D$10+'СЕТ СН'!$G$6-'СЕТ СН'!$G$26</f>
        <v>1055.91654853</v>
      </c>
      <c r="N107" s="36">
        <f>SUMIFS(СВЦЭМ!$D$33:$D$776,СВЦЭМ!$A$33:$A$776,$A107,СВЦЭМ!$B$33:$B$776,N$83)+'СЕТ СН'!$G$14+СВЦЭМ!$D$10+'СЕТ СН'!$G$6-'СЕТ СН'!$G$26</f>
        <v>1043.4263479199999</v>
      </c>
      <c r="O107" s="36">
        <f>SUMIFS(СВЦЭМ!$D$33:$D$776,СВЦЭМ!$A$33:$A$776,$A107,СВЦЭМ!$B$33:$B$776,O$83)+'СЕТ СН'!$G$14+СВЦЭМ!$D$10+'СЕТ СН'!$G$6-'СЕТ СН'!$G$26</f>
        <v>1047.0291023299999</v>
      </c>
      <c r="P107" s="36">
        <f>SUMIFS(СВЦЭМ!$D$33:$D$776,СВЦЭМ!$A$33:$A$776,$A107,СВЦЭМ!$B$33:$B$776,P$83)+'СЕТ СН'!$G$14+СВЦЭМ!$D$10+'СЕТ СН'!$G$6-'СЕТ СН'!$G$26</f>
        <v>1076.4812324300001</v>
      </c>
      <c r="Q107" s="36">
        <f>SUMIFS(СВЦЭМ!$D$33:$D$776,СВЦЭМ!$A$33:$A$776,$A107,СВЦЭМ!$B$33:$B$776,Q$83)+'СЕТ СН'!$G$14+СВЦЭМ!$D$10+'СЕТ СН'!$G$6-'СЕТ СН'!$G$26</f>
        <v>1092.0660041599999</v>
      </c>
      <c r="R107" s="36">
        <f>SUMIFS(СВЦЭМ!$D$33:$D$776,СВЦЭМ!$A$33:$A$776,$A107,СВЦЭМ!$B$33:$B$776,R$83)+'СЕТ СН'!$G$14+СВЦЭМ!$D$10+'СЕТ СН'!$G$6-'СЕТ СН'!$G$26</f>
        <v>1081.0798132</v>
      </c>
      <c r="S107" s="36">
        <f>SUMIFS(СВЦЭМ!$D$33:$D$776,СВЦЭМ!$A$33:$A$776,$A107,СВЦЭМ!$B$33:$B$776,S$83)+'СЕТ СН'!$G$14+СВЦЭМ!$D$10+'СЕТ СН'!$G$6-'СЕТ СН'!$G$26</f>
        <v>1062.0699918800001</v>
      </c>
      <c r="T107" s="36">
        <f>SUMIFS(СВЦЭМ!$D$33:$D$776,СВЦЭМ!$A$33:$A$776,$A107,СВЦЭМ!$B$33:$B$776,T$83)+'СЕТ СН'!$G$14+СВЦЭМ!$D$10+'СЕТ СН'!$G$6-'СЕТ СН'!$G$26</f>
        <v>1051.65937745</v>
      </c>
      <c r="U107" s="36">
        <f>SUMIFS(СВЦЭМ!$D$33:$D$776,СВЦЭМ!$A$33:$A$776,$A107,СВЦЭМ!$B$33:$B$776,U$83)+'СЕТ СН'!$G$14+СВЦЭМ!$D$10+'СЕТ СН'!$G$6-'СЕТ СН'!$G$26</f>
        <v>1025.48205338</v>
      </c>
      <c r="V107" s="36">
        <f>SUMIFS(СВЦЭМ!$D$33:$D$776,СВЦЭМ!$A$33:$A$776,$A107,СВЦЭМ!$B$33:$B$776,V$83)+'СЕТ СН'!$G$14+СВЦЭМ!$D$10+'СЕТ СН'!$G$6-'СЕТ СН'!$G$26</f>
        <v>1012.22394981</v>
      </c>
      <c r="W107" s="36">
        <f>SUMIFS(СВЦЭМ!$D$33:$D$776,СВЦЭМ!$A$33:$A$776,$A107,СВЦЭМ!$B$33:$B$776,W$83)+'СЕТ СН'!$G$14+СВЦЭМ!$D$10+'СЕТ СН'!$G$6-'СЕТ СН'!$G$26</f>
        <v>1017.1166310999999</v>
      </c>
      <c r="X107" s="36">
        <f>SUMIFS(СВЦЭМ!$D$33:$D$776,СВЦЭМ!$A$33:$A$776,$A107,СВЦЭМ!$B$33:$B$776,X$83)+'СЕТ СН'!$G$14+СВЦЭМ!$D$10+'СЕТ СН'!$G$6-'СЕТ СН'!$G$26</f>
        <v>1078.7279452499999</v>
      </c>
      <c r="Y107" s="36">
        <f>SUMIFS(СВЦЭМ!$D$33:$D$776,СВЦЭМ!$A$33:$A$776,$A107,СВЦЭМ!$B$33:$B$776,Y$83)+'СЕТ СН'!$G$14+СВЦЭМ!$D$10+'СЕТ СН'!$G$6-'СЕТ СН'!$G$26</f>
        <v>1149.00272924</v>
      </c>
    </row>
    <row r="108" spans="1:25" ht="15.75" x14ac:dyDescent="0.2">
      <c r="A108" s="35">
        <f t="shared" si="2"/>
        <v>43549</v>
      </c>
      <c r="B108" s="36">
        <f>SUMIFS(СВЦЭМ!$D$33:$D$776,СВЦЭМ!$A$33:$A$776,$A108,СВЦЭМ!$B$33:$B$776,B$83)+'СЕТ СН'!$G$14+СВЦЭМ!$D$10+'СЕТ СН'!$G$6-'СЕТ СН'!$G$26</f>
        <v>1103.9394044799999</v>
      </c>
      <c r="C108" s="36">
        <f>SUMIFS(СВЦЭМ!$D$33:$D$776,СВЦЭМ!$A$33:$A$776,$A108,СВЦЭМ!$B$33:$B$776,C$83)+'СЕТ СН'!$G$14+СВЦЭМ!$D$10+'СЕТ СН'!$G$6-'СЕТ СН'!$G$26</f>
        <v>1114.7064419599999</v>
      </c>
      <c r="D108" s="36">
        <f>SUMIFS(СВЦЭМ!$D$33:$D$776,СВЦЭМ!$A$33:$A$776,$A108,СВЦЭМ!$B$33:$B$776,D$83)+'СЕТ СН'!$G$14+СВЦЭМ!$D$10+'СЕТ СН'!$G$6-'СЕТ СН'!$G$26</f>
        <v>1140.3493329200001</v>
      </c>
      <c r="E108" s="36">
        <f>SUMIFS(СВЦЭМ!$D$33:$D$776,СВЦЭМ!$A$33:$A$776,$A108,СВЦЭМ!$B$33:$B$776,E$83)+'СЕТ СН'!$G$14+СВЦЭМ!$D$10+'СЕТ СН'!$G$6-'СЕТ СН'!$G$26</f>
        <v>1135.1456358200001</v>
      </c>
      <c r="F108" s="36">
        <f>SUMIFS(СВЦЭМ!$D$33:$D$776,СВЦЭМ!$A$33:$A$776,$A108,СВЦЭМ!$B$33:$B$776,F$83)+'СЕТ СН'!$G$14+СВЦЭМ!$D$10+'СЕТ СН'!$G$6-'СЕТ СН'!$G$26</f>
        <v>1133.2695222299999</v>
      </c>
      <c r="G108" s="36">
        <f>SUMIFS(СВЦЭМ!$D$33:$D$776,СВЦЭМ!$A$33:$A$776,$A108,СВЦЭМ!$B$33:$B$776,G$83)+'СЕТ СН'!$G$14+СВЦЭМ!$D$10+'СЕТ СН'!$G$6-'СЕТ СН'!$G$26</f>
        <v>1125.1679137799999</v>
      </c>
      <c r="H108" s="36">
        <f>SUMIFS(СВЦЭМ!$D$33:$D$776,СВЦЭМ!$A$33:$A$776,$A108,СВЦЭМ!$B$33:$B$776,H$83)+'СЕТ СН'!$G$14+СВЦЭМ!$D$10+'СЕТ СН'!$G$6-'СЕТ СН'!$G$26</f>
        <v>1101.08408968</v>
      </c>
      <c r="I108" s="36">
        <f>SUMIFS(СВЦЭМ!$D$33:$D$776,СВЦЭМ!$A$33:$A$776,$A108,СВЦЭМ!$B$33:$B$776,I$83)+'СЕТ СН'!$G$14+СВЦЭМ!$D$10+'СЕТ СН'!$G$6-'СЕТ СН'!$G$26</f>
        <v>1089.5214401400001</v>
      </c>
      <c r="J108" s="36">
        <f>SUMIFS(СВЦЭМ!$D$33:$D$776,СВЦЭМ!$A$33:$A$776,$A108,СВЦЭМ!$B$33:$B$776,J$83)+'СЕТ СН'!$G$14+СВЦЭМ!$D$10+'СЕТ СН'!$G$6-'СЕТ СН'!$G$26</f>
        <v>1041.96045353</v>
      </c>
      <c r="K108" s="36">
        <f>SUMIFS(СВЦЭМ!$D$33:$D$776,СВЦЭМ!$A$33:$A$776,$A108,СВЦЭМ!$B$33:$B$776,K$83)+'СЕТ СН'!$G$14+СВЦЭМ!$D$10+'СЕТ СН'!$G$6-'СЕТ СН'!$G$26</f>
        <v>1054.6749161800001</v>
      </c>
      <c r="L108" s="36">
        <f>SUMIFS(СВЦЭМ!$D$33:$D$776,СВЦЭМ!$A$33:$A$776,$A108,СВЦЭМ!$B$33:$B$776,L$83)+'СЕТ СН'!$G$14+СВЦЭМ!$D$10+'СЕТ СН'!$G$6-'СЕТ СН'!$G$26</f>
        <v>1077.53465751</v>
      </c>
      <c r="M108" s="36">
        <f>SUMIFS(СВЦЭМ!$D$33:$D$776,СВЦЭМ!$A$33:$A$776,$A108,СВЦЭМ!$B$33:$B$776,M$83)+'СЕТ СН'!$G$14+СВЦЭМ!$D$10+'СЕТ СН'!$G$6-'СЕТ СН'!$G$26</f>
        <v>1110.6252576899999</v>
      </c>
      <c r="N108" s="36">
        <f>SUMIFS(СВЦЭМ!$D$33:$D$776,СВЦЭМ!$A$33:$A$776,$A108,СВЦЭМ!$B$33:$B$776,N$83)+'СЕТ СН'!$G$14+СВЦЭМ!$D$10+'СЕТ СН'!$G$6-'СЕТ СН'!$G$26</f>
        <v>1150.47227447</v>
      </c>
      <c r="O108" s="36">
        <f>SUMIFS(СВЦЭМ!$D$33:$D$776,СВЦЭМ!$A$33:$A$776,$A108,СВЦЭМ!$B$33:$B$776,O$83)+'СЕТ СН'!$G$14+СВЦЭМ!$D$10+'СЕТ СН'!$G$6-'СЕТ СН'!$G$26</f>
        <v>1156.57250432</v>
      </c>
      <c r="P108" s="36">
        <f>SUMIFS(СВЦЭМ!$D$33:$D$776,СВЦЭМ!$A$33:$A$776,$A108,СВЦЭМ!$B$33:$B$776,P$83)+'СЕТ СН'!$G$14+СВЦЭМ!$D$10+'СЕТ СН'!$G$6-'СЕТ СН'!$G$26</f>
        <v>1158.2665174599999</v>
      </c>
      <c r="Q108" s="36">
        <f>SUMIFS(СВЦЭМ!$D$33:$D$776,СВЦЭМ!$A$33:$A$776,$A108,СВЦЭМ!$B$33:$B$776,Q$83)+'СЕТ СН'!$G$14+СВЦЭМ!$D$10+'СЕТ СН'!$G$6-'СЕТ СН'!$G$26</f>
        <v>1154.2402065900001</v>
      </c>
      <c r="R108" s="36">
        <f>SUMIFS(СВЦЭМ!$D$33:$D$776,СВЦЭМ!$A$33:$A$776,$A108,СВЦЭМ!$B$33:$B$776,R$83)+'СЕТ СН'!$G$14+СВЦЭМ!$D$10+'СЕТ СН'!$G$6-'СЕТ СН'!$G$26</f>
        <v>1130.13501907</v>
      </c>
      <c r="S108" s="36">
        <f>SUMIFS(СВЦЭМ!$D$33:$D$776,СВЦЭМ!$A$33:$A$776,$A108,СВЦЭМ!$B$33:$B$776,S$83)+'СЕТ СН'!$G$14+СВЦЭМ!$D$10+'СЕТ СН'!$G$6-'СЕТ СН'!$G$26</f>
        <v>1091.8606994300001</v>
      </c>
      <c r="T108" s="36">
        <f>SUMIFS(СВЦЭМ!$D$33:$D$776,СВЦЭМ!$A$33:$A$776,$A108,СВЦЭМ!$B$33:$B$776,T$83)+'СЕТ СН'!$G$14+СВЦЭМ!$D$10+'СЕТ СН'!$G$6-'СЕТ СН'!$G$26</f>
        <v>1072.4026246599999</v>
      </c>
      <c r="U108" s="36">
        <f>SUMIFS(СВЦЭМ!$D$33:$D$776,СВЦЭМ!$A$33:$A$776,$A108,СВЦЭМ!$B$33:$B$776,U$83)+'СЕТ СН'!$G$14+СВЦЭМ!$D$10+'СЕТ СН'!$G$6-'СЕТ СН'!$G$26</f>
        <v>1051.94560877</v>
      </c>
      <c r="V108" s="36">
        <f>SUMIFS(СВЦЭМ!$D$33:$D$776,СВЦЭМ!$A$33:$A$776,$A108,СВЦЭМ!$B$33:$B$776,V$83)+'СЕТ СН'!$G$14+СВЦЭМ!$D$10+'СЕТ СН'!$G$6-'СЕТ СН'!$G$26</f>
        <v>1045.2180064199999</v>
      </c>
      <c r="W108" s="36">
        <f>SUMIFS(СВЦЭМ!$D$33:$D$776,СВЦЭМ!$A$33:$A$776,$A108,СВЦЭМ!$B$33:$B$776,W$83)+'СЕТ СН'!$G$14+СВЦЭМ!$D$10+'СЕТ СН'!$G$6-'СЕТ СН'!$G$26</f>
        <v>1040.0935150099999</v>
      </c>
      <c r="X108" s="36">
        <f>SUMIFS(СВЦЭМ!$D$33:$D$776,СВЦЭМ!$A$33:$A$776,$A108,СВЦЭМ!$B$33:$B$776,X$83)+'СЕТ СН'!$G$14+СВЦЭМ!$D$10+'СЕТ СН'!$G$6-'СЕТ СН'!$G$26</f>
        <v>1081.8158815300001</v>
      </c>
      <c r="Y108" s="36">
        <f>SUMIFS(СВЦЭМ!$D$33:$D$776,СВЦЭМ!$A$33:$A$776,$A108,СВЦЭМ!$B$33:$B$776,Y$83)+'СЕТ СН'!$G$14+СВЦЭМ!$D$10+'СЕТ СН'!$G$6-'СЕТ СН'!$G$26</f>
        <v>1128.6093260299999</v>
      </c>
    </row>
    <row r="109" spans="1:25" ht="15.75" x14ac:dyDescent="0.2">
      <c r="A109" s="35">
        <f t="shared" si="2"/>
        <v>43550</v>
      </c>
      <c r="B109" s="36">
        <f>SUMIFS(СВЦЭМ!$D$33:$D$776,СВЦЭМ!$A$33:$A$776,$A109,СВЦЭМ!$B$33:$B$776,B$83)+'СЕТ СН'!$G$14+СВЦЭМ!$D$10+'СЕТ СН'!$G$6-'СЕТ СН'!$G$26</f>
        <v>1106.21536466</v>
      </c>
      <c r="C109" s="36">
        <f>SUMIFS(СВЦЭМ!$D$33:$D$776,СВЦЭМ!$A$33:$A$776,$A109,СВЦЭМ!$B$33:$B$776,C$83)+'СЕТ СН'!$G$14+СВЦЭМ!$D$10+'СЕТ СН'!$G$6-'СЕТ СН'!$G$26</f>
        <v>1156.3975719</v>
      </c>
      <c r="D109" s="36">
        <f>SUMIFS(СВЦЭМ!$D$33:$D$776,СВЦЭМ!$A$33:$A$776,$A109,СВЦЭМ!$B$33:$B$776,D$83)+'СЕТ СН'!$G$14+СВЦЭМ!$D$10+'СЕТ СН'!$G$6-'СЕТ СН'!$G$26</f>
        <v>1207.87248832</v>
      </c>
      <c r="E109" s="36">
        <f>SUMIFS(СВЦЭМ!$D$33:$D$776,СВЦЭМ!$A$33:$A$776,$A109,СВЦЭМ!$B$33:$B$776,E$83)+'СЕТ СН'!$G$14+СВЦЭМ!$D$10+'СЕТ СН'!$G$6-'СЕТ СН'!$G$26</f>
        <v>1220.1301149999999</v>
      </c>
      <c r="F109" s="36">
        <f>SUMIFS(СВЦЭМ!$D$33:$D$776,СВЦЭМ!$A$33:$A$776,$A109,СВЦЭМ!$B$33:$B$776,F$83)+'СЕТ СН'!$G$14+СВЦЭМ!$D$10+'СЕТ СН'!$G$6-'СЕТ СН'!$G$26</f>
        <v>1201.8031798899999</v>
      </c>
      <c r="G109" s="36">
        <f>SUMIFS(СВЦЭМ!$D$33:$D$776,СВЦЭМ!$A$33:$A$776,$A109,СВЦЭМ!$B$33:$B$776,G$83)+'СЕТ СН'!$G$14+СВЦЭМ!$D$10+'СЕТ СН'!$G$6-'СЕТ СН'!$G$26</f>
        <v>1189.3293562900001</v>
      </c>
      <c r="H109" s="36">
        <f>SUMIFS(СВЦЭМ!$D$33:$D$776,СВЦЭМ!$A$33:$A$776,$A109,СВЦЭМ!$B$33:$B$776,H$83)+'СЕТ СН'!$G$14+СВЦЭМ!$D$10+'СЕТ СН'!$G$6-'СЕТ СН'!$G$26</f>
        <v>1130.3557549499999</v>
      </c>
      <c r="I109" s="36">
        <f>SUMIFS(СВЦЭМ!$D$33:$D$776,СВЦЭМ!$A$33:$A$776,$A109,СВЦЭМ!$B$33:$B$776,I$83)+'СЕТ СН'!$G$14+СВЦЭМ!$D$10+'СЕТ СН'!$G$6-'СЕТ СН'!$G$26</f>
        <v>1100.96820658</v>
      </c>
      <c r="J109" s="36">
        <f>SUMIFS(СВЦЭМ!$D$33:$D$776,СВЦЭМ!$A$33:$A$776,$A109,СВЦЭМ!$B$33:$B$776,J$83)+'СЕТ СН'!$G$14+СВЦЭМ!$D$10+'СЕТ СН'!$G$6-'СЕТ СН'!$G$26</f>
        <v>1053.90286797</v>
      </c>
      <c r="K109" s="36">
        <f>SUMIFS(СВЦЭМ!$D$33:$D$776,СВЦЭМ!$A$33:$A$776,$A109,СВЦЭМ!$B$33:$B$776,K$83)+'СЕТ СН'!$G$14+СВЦЭМ!$D$10+'СЕТ СН'!$G$6-'СЕТ СН'!$G$26</f>
        <v>1038.8786095299999</v>
      </c>
      <c r="L109" s="36">
        <f>SUMIFS(СВЦЭМ!$D$33:$D$776,СВЦЭМ!$A$33:$A$776,$A109,СВЦЭМ!$B$33:$B$776,L$83)+'СЕТ СН'!$G$14+СВЦЭМ!$D$10+'СЕТ СН'!$G$6-'СЕТ СН'!$G$26</f>
        <v>1036.4801225900001</v>
      </c>
      <c r="M109" s="36">
        <f>SUMIFS(СВЦЭМ!$D$33:$D$776,СВЦЭМ!$A$33:$A$776,$A109,СВЦЭМ!$B$33:$B$776,M$83)+'СЕТ СН'!$G$14+СВЦЭМ!$D$10+'СЕТ СН'!$G$6-'СЕТ СН'!$G$26</f>
        <v>1056.64859469</v>
      </c>
      <c r="N109" s="36">
        <f>SUMIFS(СВЦЭМ!$D$33:$D$776,СВЦЭМ!$A$33:$A$776,$A109,СВЦЭМ!$B$33:$B$776,N$83)+'СЕТ СН'!$G$14+СВЦЭМ!$D$10+'СЕТ СН'!$G$6-'СЕТ СН'!$G$26</f>
        <v>1082.1800482000001</v>
      </c>
      <c r="O109" s="36">
        <f>SUMIFS(СВЦЭМ!$D$33:$D$776,СВЦЭМ!$A$33:$A$776,$A109,СВЦЭМ!$B$33:$B$776,O$83)+'СЕТ СН'!$G$14+СВЦЭМ!$D$10+'СЕТ СН'!$G$6-'СЕТ СН'!$G$26</f>
        <v>1089.8589787000001</v>
      </c>
      <c r="P109" s="36">
        <f>SUMIFS(СВЦЭМ!$D$33:$D$776,СВЦЭМ!$A$33:$A$776,$A109,СВЦЭМ!$B$33:$B$776,P$83)+'СЕТ СН'!$G$14+СВЦЭМ!$D$10+'СЕТ СН'!$G$6-'СЕТ СН'!$G$26</f>
        <v>1106.0343630899999</v>
      </c>
      <c r="Q109" s="36">
        <f>SUMIFS(СВЦЭМ!$D$33:$D$776,СВЦЭМ!$A$33:$A$776,$A109,СВЦЭМ!$B$33:$B$776,Q$83)+'СЕТ СН'!$G$14+СВЦЭМ!$D$10+'СЕТ СН'!$G$6-'СЕТ СН'!$G$26</f>
        <v>1102.8456284399999</v>
      </c>
      <c r="R109" s="36">
        <f>SUMIFS(СВЦЭМ!$D$33:$D$776,СВЦЭМ!$A$33:$A$776,$A109,СВЦЭМ!$B$33:$B$776,R$83)+'СЕТ СН'!$G$14+СВЦЭМ!$D$10+'СЕТ СН'!$G$6-'СЕТ СН'!$G$26</f>
        <v>1083.4700897600001</v>
      </c>
      <c r="S109" s="36">
        <f>SUMIFS(СВЦЭМ!$D$33:$D$776,СВЦЭМ!$A$33:$A$776,$A109,СВЦЭМ!$B$33:$B$776,S$83)+'СЕТ СН'!$G$14+СВЦЭМ!$D$10+'СЕТ СН'!$G$6-'СЕТ СН'!$G$26</f>
        <v>1038.8317327299999</v>
      </c>
      <c r="T109" s="36">
        <f>SUMIFS(СВЦЭМ!$D$33:$D$776,СВЦЭМ!$A$33:$A$776,$A109,СВЦЭМ!$B$33:$B$776,T$83)+'СЕТ СН'!$G$14+СВЦЭМ!$D$10+'СЕТ СН'!$G$6-'СЕТ СН'!$G$26</f>
        <v>1025.18963801</v>
      </c>
      <c r="U109" s="36">
        <f>SUMIFS(СВЦЭМ!$D$33:$D$776,СВЦЭМ!$A$33:$A$776,$A109,СВЦЭМ!$B$33:$B$776,U$83)+'СЕТ СН'!$G$14+СВЦЭМ!$D$10+'СЕТ СН'!$G$6-'СЕТ СН'!$G$26</f>
        <v>1009.2369927299999</v>
      </c>
      <c r="V109" s="36">
        <f>SUMIFS(СВЦЭМ!$D$33:$D$776,СВЦЭМ!$A$33:$A$776,$A109,СВЦЭМ!$B$33:$B$776,V$83)+'СЕТ СН'!$G$14+СВЦЭМ!$D$10+'СЕТ СН'!$G$6-'СЕТ СН'!$G$26</f>
        <v>1009.2990754699999</v>
      </c>
      <c r="W109" s="36">
        <f>SUMIFS(СВЦЭМ!$D$33:$D$776,СВЦЭМ!$A$33:$A$776,$A109,СВЦЭМ!$B$33:$B$776,W$83)+'СЕТ СН'!$G$14+СВЦЭМ!$D$10+'СЕТ СН'!$G$6-'СЕТ СН'!$G$26</f>
        <v>1013.04737733</v>
      </c>
      <c r="X109" s="36">
        <f>SUMIFS(СВЦЭМ!$D$33:$D$776,СВЦЭМ!$A$33:$A$776,$A109,СВЦЭМ!$B$33:$B$776,X$83)+'СЕТ СН'!$G$14+СВЦЭМ!$D$10+'СЕТ СН'!$G$6-'СЕТ СН'!$G$26</f>
        <v>1064.34150045</v>
      </c>
      <c r="Y109" s="36">
        <f>SUMIFS(СВЦЭМ!$D$33:$D$776,СВЦЭМ!$A$33:$A$776,$A109,СВЦЭМ!$B$33:$B$776,Y$83)+'СЕТ СН'!$G$14+СВЦЭМ!$D$10+'СЕТ СН'!$G$6-'СЕТ СН'!$G$26</f>
        <v>1121.6140066</v>
      </c>
    </row>
    <row r="110" spans="1:25" ht="15.75" x14ac:dyDescent="0.2">
      <c r="A110" s="35">
        <f t="shared" si="2"/>
        <v>43551</v>
      </c>
      <c r="B110" s="36">
        <f>SUMIFS(СВЦЭМ!$D$33:$D$776,СВЦЭМ!$A$33:$A$776,$A110,СВЦЭМ!$B$33:$B$776,B$83)+'СЕТ СН'!$G$14+СВЦЭМ!$D$10+'СЕТ СН'!$G$6-'СЕТ СН'!$G$26</f>
        <v>1159.8606500799999</v>
      </c>
      <c r="C110" s="36">
        <f>SUMIFS(СВЦЭМ!$D$33:$D$776,СВЦЭМ!$A$33:$A$776,$A110,СВЦЭМ!$B$33:$B$776,C$83)+'СЕТ СН'!$G$14+СВЦЭМ!$D$10+'СЕТ СН'!$G$6-'СЕТ СН'!$G$26</f>
        <v>1181.21775028</v>
      </c>
      <c r="D110" s="36">
        <f>SUMIFS(СВЦЭМ!$D$33:$D$776,СВЦЭМ!$A$33:$A$776,$A110,СВЦЭМ!$B$33:$B$776,D$83)+'СЕТ СН'!$G$14+СВЦЭМ!$D$10+'СЕТ СН'!$G$6-'СЕТ СН'!$G$26</f>
        <v>1201.1101605900001</v>
      </c>
      <c r="E110" s="36">
        <f>SUMIFS(СВЦЭМ!$D$33:$D$776,СВЦЭМ!$A$33:$A$776,$A110,СВЦЭМ!$B$33:$B$776,E$83)+'СЕТ СН'!$G$14+СВЦЭМ!$D$10+'СЕТ СН'!$G$6-'СЕТ СН'!$G$26</f>
        <v>1210.9438399799999</v>
      </c>
      <c r="F110" s="36">
        <f>SUMIFS(СВЦЭМ!$D$33:$D$776,СВЦЭМ!$A$33:$A$776,$A110,СВЦЭМ!$B$33:$B$776,F$83)+'СЕТ СН'!$G$14+СВЦЭМ!$D$10+'СЕТ СН'!$G$6-'СЕТ СН'!$G$26</f>
        <v>1215.00541909</v>
      </c>
      <c r="G110" s="36">
        <f>SUMIFS(СВЦЭМ!$D$33:$D$776,СВЦЭМ!$A$33:$A$776,$A110,СВЦЭМ!$B$33:$B$776,G$83)+'СЕТ СН'!$G$14+СВЦЭМ!$D$10+'СЕТ СН'!$G$6-'СЕТ СН'!$G$26</f>
        <v>1177.20092677</v>
      </c>
      <c r="H110" s="36">
        <f>SUMIFS(СВЦЭМ!$D$33:$D$776,СВЦЭМ!$A$33:$A$776,$A110,СВЦЭМ!$B$33:$B$776,H$83)+'СЕТ СН'!$G$14+СВЦЭМ!$D$10+'СЕТ СН'!$G$6-'СЕТ СН'!$G$26</f>
        <v>1148.5730121700001</v>
      </c>
      <c r="I110" s="36">
        <f>SUMIFS(СВЦЭМ!$D$33:$D$776,СВЦЭМ!$A$33:$A$776,$A110,СВЦЭМ!$B$33:$B$776,I$83)+'СЕТ СН'!$G$14+СВЦЭМ!$D$10+'СЕТ СН'!$G$6-'СЕТ СН'!$G$26</f>
        <v>1094.69672666</v>
      </c>
      <c r="J110" s="36">
        <f>SUMIFS(СВЦЭМ!$D$33:$D$776,СВЦЭМ!$A$33:$A$776,$A110,СВЦЭМ!$B$33:$B$776,J$83)+'СЕТ СН'!$G$14+СВЦЭМ!$D$10+'СЕТ СН'!$G$6-'СЕТ СН'!$G$26</f>
        <v>1047.46627229</v>
      </c>
      <c r="K110" s="36">
        <f>SUMIFS(СВЦЭМ!$D$33:$D$776,СВЦЭМ!$A$33:$A$776,$A110,СВЦЭМ!$B$33:$B$776,K$83)+'СЕТ СН'!$G$14+СВЦЭМ!$D$10+'СЕТ СН'!$G$6-'СЕТ СН'!$G$26</f>
        <v>1032.9966382800001</v>
      </c>
      <c r="L110" s="36">
        <f>SUMIFS(СВЦЭМ!$D$33:$D$776,СВЦЭМ!$A$33:$A$776,$A110,СВЦЭМ!$B$33:$B$776,L$83)+'СЕТ СН'!$G$14+СВЦЭМ!$D$10+'СЕТ СН'!$G$6-'СЕТ СН'!$G$26</f>
        <v>1036.24689915</v>
      </c>
      <c r="M110" s="36">
        <f>SUMIFS(СВЦЭМ!$D$33:$D$776,СВЦЭМ!$A$33:$A$776,$A110,СВЦЭМ!$B$33:$B$776,M$83)+'СЕТ СН'!$G$14+СВЦЭМ!$D$10+'СЕТ СН'!$G$6-'СЕТ СН'!$G$26</f>
        <v>1052.04189053</v>
      </c>
      <c r="N110" s="36">
        <f>SUMIFS(СВЦЭМ!$D$33:$D$776,СВЦЭМ!$A$33:$A$776,$A110,СВЦЭМ!$B$33:$B$776,N$83)+'СЕТ СН'!$G$14+СВЦЭМ!$D$10+'СЕТ СН'!$G$6-'СЕТ СН'!$G$26</f>
        <v>1096.5265097199999</v>
      </c>
      <c r="O110" s="36">
        <f>SUMIFS(СВЦЭМ!$D$33:$D$776,СВЦЭМ!$A$33:$A$776,$A110,СВЦЭМ!$B$33:$B$776,O$83)+'СЕТ СН'!$G$14+СВЦЭМ!$D$10+'СЕТ СН'!$G$6-'СЕТ СН'!$G$26</f>
        <v>1101.88065635</v>
      </c>
      <c r="P110" s="36">
        <f>SUMIFS(СВЦЭМ!$D$33:$D$776,СВЦЭМ!$A$33:$A$776,$A110,СВЦЭМ!$B$33:$B$776,P$83)+'СЕТ СН'!$G$14+СВЦЭМ!$D$10+'СЕТ СН'!$G$6-'СЕТ СН'!$G$26</f>
        <v>1123.2615683700001</v>
      </c>
      <c r="Q110" s="36">
        <f>SUMIFS(СВЦЭМ!$D$33:$D$776,СВЦЭМ!$A$33:$A$776,$A110,СВЦЭМ!$B$33:$B$776,Q$83)+'СЕТ СН'!$G$14+СВЦЭМ!$D$10+'СЕТ СН'!$G$6-'СЕТ СН'!$G$26</f>
        <v>1116.25410934</v>
      </c>
      <c r="R110" s="36">
        <f>SUMIFS(СВЦЭМ!$D$33:$D$776,СВЦЭМ!$A$33:$A$776,$A110,СВЦЭМ!$B$33:$B$776,R$83)+'СЕТ СН'!$G$14+СВЦЭМ!$D$10+'СЕТ СН'!$G$6-'СЕТ СН'!$G$26</f>
        <v>1086.94217852</v>
      </c>
      <c r="S110" s="36">
        <f>SUMIFS(СВЦЭМ!$D$33:$D$776,СВЦЭМ!$A$33:$A$776,$A110,СВЦЭМ!$B$33:$B$776,S$83)+'СЕТ СН'!$G$14+СВЦЭМ!$D$10+'СЕТ СН'!$G$6-'СЕТ СН'!$G$26</f>
        <v>1049.7806559600001</v>
      </c>
      <c r="T110" s="36">
        <f>SUMIFS(СВЦЭМ!$D$33:$D$776,СВЦЭМ!$A$33:$A$776,$A110,СВЦЭМ!$B$33:$B$776,T$83)+'СЕТ СН'!$G$14+СВЦЭМ!$D$10+'СЕТ СН'!$G$6-'СЕТ СН'!$G$26</f>
        <v>1032.38393159</v>
      </c>
      <c r="U110" s="36">
        <f>SUMIFS(СВЦЭМ!$D$33:$D$776,СВЦЭМ!$A$33:$A$776,$A110,СВЦЭМ!$B$33:$B$776,U$83)+'СЕТ СН'!$G$14+СВЦЭМ!$D$10+'СЕТ СН'!$G$6-'СЕТ СН'!$G$26</f>
        <v>1024.9295979999999</v>
      </c>
      <c r="V110" s="36">
        <f>SUMIFS(СВЦЭМ!$D$33:$D$776,СВЦЭМ!$A$33:$A$776,$A110,СВЦЭМ!$B$33:$B$776,V$83)+'СЕТ СН'!$G$14+СВЦЭМ!$D$10+'СЕТ СН'!$G$6-'СЕТ СН'!$G$26</f>
        <v>1018.6683884700001</v>
      </c>
      <c r="W110" s="36">
        <f>SUMIFS(СВЦЭМ!$D$33:$D$776,СВЦЭМ!$A$33:$A$776,$A110,СВЦЭМ!$B$33:$B$776,W$83)+'СЕТ СН'!$G$14+СВЦЭМ!$D$10+'СЕТ СН'!$G$6-'СЕТ СН'!$G$26</f>
        <v>1013.8475438800001</v>
      </c>
      <c r="X110" s="36">
        <f>SUMIFS(СВЦЭМ!$D$33:$D$776,СВЦЭМ!$A$33:$A$776,$A110,СВЦЭМ!$B$33:$B$776,X$83)+'СЕТ СН'!$G$14+СВЦЭМ!$D$10+'СЕТ СН'!$G$6-'СЕТ СН'!$G$26</f>
        <v>1069.85865064</v>
      </c>
      <c r="Y110" s="36">
        <f>SUMIFS(СВЦЭМ!$D$33:$D$776,СВЦЭМ!$A$33:$A$776,$A110,СВЦЭМ!$B$33:$B$776,Y$83)+'СЕТ СН'!$G$14+СВЦЭМ!$D$10+'СЕТ СН'!$G$6-'СЕТ СН'!$G$26</f>
        <v>1121.9584561900001</v>
      </c>
    </row>
    <row r="111" spans="1:25" ht="15.75" x14ac:dyDescent="0.2">
      <c r="A111" s="35">
        <f t="shared" si="2"/>
        <v>43552</v>
      </c>
      <c r="B111" s="36">
        <f>SUMIFS(СВЦЭМ!$D$33:$D$776,СВЦЭМ!$A$33:$A$776,$A111,СВЦЭМ!$B$33:$B$776,B$83)+'СЕТ СН'!$G$14+СВЦЭМ!$D$10+'СЕТ СН'!$G$6-'СЕТ СН'!$G$26</f>
        <v>1158.18500969</v>
      </c>
      <c r="C111" s="36">
        <f>SUMIFS(СВЦЭМ!$D$33:$D$776,СВЦЭМ!$A$33:$A$776,$A111,СВЦЭМ!$B$33:$B$776,C$83)+'СЕТ СН'!$G$14+СВЦЭМ!$D$10+'СЕТ СН'!$G$6-'СЕТ СН'!$G$26</f>
        <v>1190.53575965</v>
      </c>
      <c r="D111" s="36">
        <f>SUMIFS(СВЦЭМ!$D$33:$D$776,СВЦЭМ!$A$33:$A$776,$A111,СВЦЭМ!$B$33:$B$776,D$83)+'СЕТ СН'!$G$14+СВЦЭМ!$D$10+'СЕТ СН'!$G$6-'СЕТ СН'!$G$26</f>
        <v>1209.1207417999999</v>
      </c>
      <c r="E111" s="36">
        <f>SUMIFS(СВЦЭМ!$D$33:$D$776,СВЦЭМ!$A$33:$A$776,$A111,СВЦЭМ!$B$33:$B$776,E$83)+'СЕТ СН'!$G$14+СВЦЭМ!$D$10+'СЕТ СН'!$G$6-'СЕТ СН'!$G$26</f>
        <v>1212.2659812899999</v>
      </c>
      <c r="F111" s="36">
        <f>SUMIFS(СВЦЭМ!$D$33:$D$776,СВЦЭМ!$A$33:$A$776,$A111,СВЦЭМ!$B$33:$B$776,F$83)+'СЕТ СН'!$G$14+СВЦЭМ!$D$10+'СЕТ СН'!$G$6-'СЕТ СН'!$G$26</f>
        <v>1208.89821476</v>
      </c>
      <c r="G111" s="36">
        <f>SUMIFS(СВЦЭМ!$D$33:$D$776,СВЦЭМ!$A$33:$A$776,$A111,СВЦЭМ!$B$33:$B$776,G$83)+'СЕТ СН'!$G$14+СВЦЭМ!$D$10+'СЕТ СН'!$G$6-'СЕТ СН'!$G$26</f>
        <v>1177.4729469599999</v>
      </c>
      <c r="H111" s="36">
        <f>SUMIFS(СВЦЭМ!$D$33:$D$776,СВЦЭМ!$A$33:$A$776,$A111,СВЦЭМ!$B$33:$B$776,H$83)+'СЕТ СН'!$G$14+СВЦЭМ!$D$10+'СЕТ СН'!$G$6-'СЕТ СН'!$G$26</f>
        <v>1153.4576206899999</v>
      </c>
      <c r="I111" s="36">
        <f>SUMIFS(СВЦЭМ!$D$33:$D$776,СВЦЭМ!$A$33:$A$776,$A111,СВЦЭМ!$B$33:$B$776,I$83)+'СЕТ СН'!$G$14+СВЦЭМ!$D$10+'СЕТ СН'!$G$6-'СЕТ СН'!$G$26</f>
        <v>1117.1072847600001</v>
      </c>
      <c r="J111" s="36">
        <f>SUMIFS(СВЦЭМ!$D$33:$D$776,СВЦЭМ!$A$33:$A$776,$A111,СВЦЭМ!$B$33:$B$776,J$83)+'СЕТ СН'!$G$14+СВЦЭМ!$D$10+'СЕТ СН'!$G$6-'СЕТ СН'!$G$26</f>
        <v>1071.9384687100001</v>
      </c>
      <c r="K111" s="36">
        <f>SUMIFS(СВЦЭМ!$D$33:$D$776,СВЦЭМ!$A$33:$A$776,$A111,СВЦЭМ!$B$33:$B$776,K$83)+'СЕТ СН'!$G$14+СВЦЭМ!$D$10+'СЕТ СН'!$G$6-'СЕТ СН'!$G$26</f>
        <v>1045.7112623</v>
      </c>
      <c r="L111" s="36">
        <f>SUMIFS(СВЦЭМ!$D$33:$D$776,СВЦЭМ!$A$33:$A$776,$A111,СВЦЭМ!$B$33:$B$776,L$83)+'СЕТ СН'!$G$14+СВЦЭМ!$D$10+'СЕТ СН'!$G$6-'СЕТ СН'!$G$26</f>
        <v>1053.57221123</v>
      </c>
      <c r="M111" s="36">
        <f>SUMIFS(СВЦЭМ!$D$33:$D$776,СВЦЭМ!$A$33:$A$776,$A111,СВЦЭМ!$B$33:$B$776,M$83)+'СЕТ СН'!$G$14+СВЦЭМ!$D$10+'СЕТ СН'!$G$6-'СЕТ СН'!$G$26</f>
        <v>1064.99878926</v>
      </c>
      <c r="N111" s="36">
        <f>SUMIFS(СВЦЭМ!$D$33:$D$776,СВЦЭМ!$A$33:$A$776,$A111,СВЦЭМ!$B$33:$B$776,N$83)+'СЕТ СН'!$G$14+СВЦЭМ!$D$10+'СЕТ СН'!$G$6-'СЕТ СН'!$G$26</f>
        <v>1111.3565352600001</v>
      </c>
      <c r="O111" s="36">
        <f>SUMIFS(СВЦЭМ!$D$33:$D$776,СВЦЭМ!$A$33:$A$776,$A111,СВЦЭМ!$B$33:$B$776,O$83)+'СЕТ СН'!$G$14+СВЦЭМ!$D$10+'СЕТ СН'!$G$6-'СЕТ СН'!$G$26</f>
        <v>1119.15817369</v>
      </c>
      <c r="P111" s="36">
        <f>SUMIFS(СВЦЭМ!$D$33:$D$776,СВЦЭМ!$A$33:$A$776,$A111,СВЦЭМ!$B$33:$B$776,P$83)+'СЕТ СН'!$G$14+СВЦЭМ!$D$10+'СЕТ СН'!$G$6-'СЕТ СН'!$G$26</f>
        <v>1130.56786066</v>
      </c>
      <c r="Q111" s="36">
        <f>SUMIFS(СВЦЭМ!$D$33:$D$776,СВЦЭМ!$A$33:$A$776,$A111,СВЦЭМ!$B$33:$B$776,Q$83)+'СЕТ СН'!$G$14+СВЦЭМ!$D$10+'СЕТ СН'!$G$6-'СЕТ СН'!$G$26</f>
        <v>1129.5481624399999</v>
      </c>
      <c r="R111" s="36">
        <f>SUMIFS(СВЦЭМ!$D$33:$D$776,СВЦЭМ!$A$33:$A$776,$A111,СВЦЭМ!$B$33:$B$776,R$83)+'СЕТ СН'!$G$14+СВЦЭМ!$D$10+'СЕТ СН'!$G$6-'СЕТ СН'!$G$26</f>
        <v>1103.34217188</v>
      </c>
      <c r="S111" s="36">
        <f>SUMIFS(СВЦЭМ!$D$33:$D$776,СВЦЭМ!$A$33:$A$776,$A111,СВЦЭМ!$B$33:$B$776,S$83)+'СЕТ СН'!$G$14+СВЦЭМ!$D$10+'СЕТ СН'!$G$6-'СЕТ СН'!$G$26</f>
        <v>1082.86565193</v>
      </c>
      <c r="T111" s="36">
        <f>SUMIFS(СВЦЭМ!$D$33:$D$776,СВЦЭМ!$A$33:$A$776,$A111,СВЦЭМ!$B$33:$B$776,T$83)+'СЕТ СН'!$G$14+СВЦЭМ!$D$10+'СЕТ СН'!$G$6-'СЕТ СН'!$G$26</f>
        <v>1064.876415</v>
      </c>
      <c r="U111" s="36">
        <f>SUMIFS(СВЦЭМ!$D$33:$D$776,СВЦЭМ!$A$33:$A$776,$A111,СВЦЭМ!$B$33:$B$776,U$83)+'СЕТ СН'!$G$14+СВЦЭМ!$D$10+'СЕТ СН'!$G$6-'СЕТ СН'!$G$26</f>
        <v>1049.39248189</v>
      </c>
      <c r="V111" s="36">
        <f>SUMIFS(СВЦЭМ!$D$33:$D$776,СВЦЭМ!$A$33:$A$776,$A111,СВЦЭМ!$B$33:$B$776,V$83)+'СЕТ СН'!$G$14+СВЦЭМ!$D$10+'СЕТ СН'!$G$6-'СЕТ СН'!$G$26</f>
        <v>1047.39343588</v>
      </c>
      <c r="W111" s="36">
        <f>SUMIFS(СВЦЭМ!$D$33:$D$776,СВЦЭМ!$A$33:$A$776,$A111,СВЦЭМ!$B$33:$B$776,W$83)+'СЕТ СН'!$G$14+СВЦЭМ!$D$10+'СЕТ СН'!$G$6-'СЕТ СН'!$G$26</f>
        <v>1042.48952689</v>
      </c>
      <c r="X111" s="36">
        <f>SUMIFS(СВЦЭМ!$D$33:$D$776,СВЦЭМ!$A$33:$A$776,$A111,СВЦЭМ!$B$33:$B$776,X$83)+'СЕТ СН'!$G$14+СВЦЭМ!$D$10+'СЕТ СН'!$G$6-'СЕТ СН'!$G$26</f>
        <v>1081.85172622</v>
      </c>
      <c r="Y111" s="36">
        <f>SUMIFS(СВЦЭМ!$D$33:$D$776,СВЦЭМ!$A$33:$A$776,$A111,СВЦЭМ!$B$33:$B$776,Y$83)+'СЕТ СН'!$G$14+СВЦЭМ!$D$10+'СЕТ СН'!$G$6-'СЕТ СН'!$G$26</f>
        <v>1144.9965045500001</v>
      </c>
    </row>
    <row r="112" spans="1:25" ht="15.75" x14ac:dyDescent="0.2">
      <c r="A112" s="35">
        <f t="shared" si="2"/>
        <v>43553</v>
      </c>
      <c r="B112" s="36">
        <f>SUMIFS(СВЦЭМ!$D$33:$D$776,СВЦЭМ!$A$33:$A$776,$A112,СВЦЭМ!$B$33:$B$776,B$83)+'СЕТ СН'!$G$14+СВЦЭМ!$D$10+'СЕТ СН'!$G$6-'СЕТ СН'!$G$26</f>
        <v>1147.96525716</v>
      </c>
      <c r="C112" s="36">
        <f>SUMIFS(СВЦЭМ!$D$33:$D$776,СВЦЭМ!$A$33:$A$776,$A112,СВЦЭМ!$B$33:$B$776,C$83)+'СЕТ СН'!$G$14+СВЦЭМ!$D$10+'СЕТ СН'!$G$6-'СЕТ СН'!$G$26</f>
        <v>1183.5882415599999</v>
      </c>
      <c r="D112" s="36">
        <f>SUMIFS(СВЦЭМ!$D$33:$D$776,СВЦЭМ!$A$33:$A$776,$A112,СВЦЭМ!$B$33:$B$776,D$83)+'СЕТ СН'!$G$14+СВЦЭМ!$D$10+'СЕТ СН'!$G$6-'СЕТ СН'!$G$26</f>
        <v>1198.0594085099999</v>
      </c>
      <c r="E112" s="36">
        <f>SUMIFS(СВЦЭМ!$D$33:$D$776,СВЦЭМ!$A$33:$A$776,$A112,СВЦЭМ!$B$33:$B$776,E$83)+'СЕТ СН'!$G$14+СВЦЭМ!$D$10+'СЕТ СН'!$G$6-'СЕТ СН'!$G$26</f>
        <v>1209.8523740799999</v>
      </c>
      <c r="F112" s="36">
        <f>SUMIFS(СВЦЭМ!$D$33:$D$776,СВЦЭМ!$A$33:$A$776,$A112,СВЦЭМ!$B$33:$B$776,F$83)+'СЕТ СН'!$G$14+СВЦЭМ!$D$10+'СЕТ СН'!$G$6-'СЕТ СН'!$G$26</f>
        <v>1212.76332639</v>
      </c>
      <c r="G112" s="36">
        <f>SUMIFS(СВЦЭМ!$D$33:$D$776,СВЦЭМ!$A$33:$A$776,$A112,СВЦЭМ!$B$33:$B$776,G$83)+'СЕТ СН'!$G$14+СВЦЭМ!$D$10+'СЕТ СН'!$G$6-'СЕТ СН'!$G$26</f>
        <v>1198.6481083799999</v>
      </c>
      <c r="H112" s="36">
        <f>SUMIFS(СВЦЭМ!$D$33:$D$776,СВЦЭМ!$A$33:$A$776,$A112,СВЦЭМ!$B$33:$B$776,H$83)+'СЕТ СН'!$G$14+СВЦЭМ!$D$10+'СЕТ СН'!$G$6-'СЕТ СН'!$G$26</f>
        <v>1153.7886473900001</v>
      </c>
      <c r="I112" s="36">
        <f>SUMIFS(СВЦЭМ!$D$33:$D$776,СВЦЭМ!$A$33:$A$776,$A112,СВЦЭМ!$B$33:$B$776,I$83)+'СЕТ СН'!$G$14+СВЦЭМ!$D$10+'СЕТ СН'!$G$6-'СЕТ СН'!$G$26</f>
        <v>1120.40546832</v>
      </c>
      <c r="J112" s="36">
        <f>SUMIFS(СВЦЭМ!$D$33:$D$776,СВЦЭМ!$A$33:$A$776,$A112,СВЦЭМ!$B$33:$B$776,J$83)+'СЕТ СН'!$G$14+СВЦЭМ!$D$10+'СЕТ СН'!$G$6-'СЕТ СН'!$G$26</f>
        <v>1072.9769107699999</v>
      </c>
      <c r="K112" s="36">
        <f>SUMIFS(СВЦЭМ!$D$33:$D$776,СВЦЭМ!$A$33:$A$776,$A112,СВЦЭМ!$B$33:$B$776,K$83)+'СЕТ СН'!$G$14+СВЦЭМ!$D$10+'СЕТ СН'!$G$6-'СЕТ СН'!$G$26</f>
        <v>1042.67727036</v>
      </c>
      <c r="L112" s="36">
        <f>SUMIFS(СВЦЭМ!$D$33:$D$776,СВЦЭМ!$A$33:$A$776,$A112,СВЦЭМ!$B$33:$B$776,L$83)+'СЕТ СН'!$G$14+СВЦЭМ!$D$10+'СЕТ СН'!$G$6-'СЕТ СН'!$G$26</f>
        <v>1067.8353156400001</v>
      </c>
      <c r="M112" s="36">
        <f>SUMIFS(СВЦЭМ!$D$33:$D$776,СВЦЭМ!$A$33:$A$776,$A112,СВЦЭМ!$B$33:$B$776,M$83)+'СЕТ СН'!$G$14+СВЦЭМ!$D$10+'СЕТ СН'!$G$6-'СЕТ СН'!$G$26</f>
        <v>1087.5622713499999</v>
      </c>
      <c r="N112" s="36">
        <f>SUMIFS(СВЦЭМ!$D$33:$D$776,СВЦЭМ!$A$33:$A$776,$A112,СВЦЭМ!$B$33:$B$776,N$83)+'СЕТ СН'!$G$14+СВЦЭМ!$D$10+'СЕТ СН'!$G$6-'СЕТ СН'!$G$26</f>
        <v>1098.0644757299999</v>
      </c>
      <c r="O112" s="36">
        <f>SUMIFS(СВЦЭМ!$D$33:$D$776,СВЦЭМ!$A$33:$A$776,$A112,СВЦЭМ!$B$33:$B$776,O$83)+'СЕТ СН'!$G$14+СВЦЭМ!$D$10+'СЕТ СН'!$G$6-'СЕТ СН'!$G$26</f>
        <v>1105.82191175</v>
      </c>
      <c r="P112" s="36">
        <f>SUMIFS(СВЦЭМ!$D$33:$D$776,СВЦЭМ!$A$33:$A$776,$A112,СВЦЭМ!$B$33:$B$776,P$83)+'СЕТ СН'!$G$14+СВЦЭМ!$D$10+'СЕТ СН'!$G$6-'СЕТ СН'!$G$26</f>
        <v>1116.7849554699999</v>
      </c>
      <c r="Q112" s="36">
        <f>SUMIFS(СВЦЭМ!$D$33:$D$776,СВЦЭМ!$A$33:$A$776,$A112,СВЦЭМ!$B$33:$B$776,Q$83)+'СЕТ СН'!$G$14+СВЦЭМ!$D$10+'СЕТ СН'!$G$6-'СЕТ СН'!$G$26</f>
        <v>1115.6392694900001</v>
      </c>
      <c r="R112" s="36">
        <f>SUMIFS(СВЦЭМ!$D$33:$D$776,СВЦЭМ!$A$33:$A$776,$A112,СВЦЭМ!$B$33:$B$776,R$83)+'СЕТ СН'!$G$14+СВЦЭМ!$D$10+'СЕТ СН'!$G$6-'СЕТ СН'!$G$26</f>
        <v>1091.4957691300001</v>
      </c>
      <c r="S112" s="36">
        <f>SUMIFS(СВЦЭМ!$D$33:$D$776,СВЦЭМ!$A$33:$A$776,$A112,СВЦЭМ!$B$33:$B$776,S$83)+'СЕТ СН'!$G$14+СВЦЭМ!$D$10+'СЕТ СН'!$G$6-'СЕТ СН'!$G$26</f>
        <v>1061.5314068</v>
      </c>
      <c r="T112" s="36">
        <f>SUMIFS(СВЦЭМ!$D$33:$D$776,СВЦЭМ!$A$33:$A$776,$A112,СВЦЭМ!$B$33:$B$776,T$83)+'СЕТ СН'!$G$14+СВЦЭМ!$D$10+'СЕТ СН'!$G$6-'СЕТ СН'!$G$26</f>
        <v>1048.4964719699999</v>
      </c>
      <c r="U112" s="36">
        <f>SUMIFS(СВЦЭМ!$D$33:$D$776,СВЦЭМ!$A$33:$A$776,$A112,СВЦЭМ!$B$33:$B$776,U$83)+'СЕТ СН'!$G$14+СВЦЭМ!$D$10+'СЕТ СН'!$G$6-'СЕТ СН'!$G$26</f>
        <v>1018.8023103400001</v>
      </c>
      <c r="V112" s="36">
        <f>SUMIFS(СВЦЭМ!$D$33:$D$776,СВЦЭМ!$A$33:$A$776,$A112,СВЦЭМ!$B$33:$B$776,V$83)+'СЕТ СН'!$G$14+СВЦЭМ!$D$10+'СЕТ СН'!$G$6-'СЕТ СН'!$G$26</f>
        <v>1013.19748271</v>
      </c>
      <c r="W112" s="36">
        <f>SUMIFS(СВЦЭМ!$D$33:$D$776,СВЦЭМ!$A$33:$A$776,$A112,СВЦЭМ!$B$33:$B$776,W$83)+'СЕТ СН'!$G$14+СВЦЭМ!$D$10+'СЕТ СН'!$G$6-'СЕТ СН'!$G$26</f>
        <v>993.25388608999992</v>
      </c>
      <c r="X112" s="36">
        <f>SUMIFS(СВЦЭМ!$D$33:$D$776,СВЦЭМ!$A$33:$A$776,$A112,СВЦЭМ!$B$33:$B$776,X$83)+'СЕТ СН'!$G$14+СВЦЭМ!$D$10+'СЕТ СН'!$G$6-'СЕТ СН'!$G$26</f>
        <v>1047.61337344</v>
      </c>
      <c r="Y112" s="36">
        <f>SUMIFS(СВЦЭМ!$D$33:$D$776,СВЦЭМ!$A$33:$A$776,$A112,СВЦЭМ!$B$33:$B$776,Y$83)+'СЕТ СН'!$G$14+СВЦЭМ!$D$10+'СЕТ СН'!$G$6-'СЕТ СН'!$G$26</f>
        <v>1103.37626144</v>
      </c>
    </row>
    <row r="113" spans="1:27" ht="15.75" x14ac:dyDescent="0.2">
      <c r="A113" s="35">
        <f t="shared" si="2"/>
        <v>43554</v>
      </c>
      <c r="B113" s="36">
        <f>SUMIFS(СВЦЭМ!$D$33:$D$776,СВЦЭМ!$A$33:$A$776,$A113,СВЦЭМ!$B$33:$B$776,B$83)+'СЕТ СН'!$G$14+СВЦЭМ!$D$10+'СЕТ СН'!$G$6-'СЕТ СН'!$G$26</f>
        <v>1126.4496506999999</v>
      </c>
      <c r="C113" s="36">
        <f>SUMIFS(СВЦЭМ!$D$33:$D$776,СВЦЭМ!$A$33:$A$776,$A113,СВЦЭМ!$B$33:$B$776,C$83)+'СЕТ СН'!$G$14+СВЦЭМ!$D$10+'СЕТ СН'!$G$6-'СЕТ СН'!$G$26</f>
        <v>1136.3290290699999</v>
      </c>
      <c r="D113" s="36">
        <f>SUMIFS(СВЦЭМ!$D$33:$D$776,СВЦЭМ!$A$33:$A$776,$A113,СВЦЭМ!$B$33:$B$776,D$83)+'СЕТ СН'!$G$14+СВЦЭМ!$D$10+'СЕТ СН'!$G$6-'СЕТ СН'!$G$26</f>
        <v>1161.14606583</v>
      </c>
      <c r="E113" s="36">
        <f>SUMIFS(СВЦЭМ!$D$33:$D$776,СВЦЭМ!$A$33:$A$776,$A113,СВЦЭМ!$B$33:$B$776,E$83)+'СЕТ СН'!$G$14+СВЦЭМ!$D$10+'СЕТ СН'!$G$6-'СЕТ СН'!$G$26</f>
        <v>1172.6953443299999</v>
      </c>
      <c r="F113" s="36">
        <f>SUMIFS(СВЦЭМ!$D$33:$D$776,СВЦЭМ!$A$33:$A$776,$A113,СВЦЭМ!$B$33:$B$776,F$83)+'СЕТ СН'!$G$14+СВЦЭМ!$D$10+'СЕТ СН'!$G$6-'СЕТ СН'!$G$26</f>
        <v>1171.81608628</v>
      </c>
      <c r="G113" s="36">
        <f>SUMIFS(СВЦЭМ!$D$33:$D$776,СВЦЭМ!$A$33:$A$776,$A113,СВЦЭМ!$B$33:$B$776,G$83)+'СЕТ СН'!$G$14+СВЦЭМ!$D$10+'СЕТ СН'!$G$6-'СЕТ СН'!$G$26</f>
        <v>1161.88563054</v>
      </c>
      <c r="H113" s="36">
        <f>SUMIFS(СВЦЭМ!$D$33:$D$776,СВЦЭМ!$A$33:$A$776,$A113,СВЦЭМ!$B$33:$B$776,H$83)+'СЕТ СН'!$G$14+СВЦЭМ!$D$10+'СЕТ СН'!$G$6-'СЕТ СН'!$G$26</f>
        <v>1143.1143928199999</v>
      </c>
      <c r="I113" s="36">
        <f>SUMIFS(СВЦЭМ!$D$33:$D$776,СВЦЭМ!$A$33:$A$776,$A113,СВЦЭМ!$B$33:$B$776,I$83)+'СЕТ СН'!$G$14+СВЦЭМ!$D$10+'СЕТ СН'!$G$6-'СЕТ СН'!$G$26</f>
        <v>1113.33167065</v>
      </c>
      <c r="J113" s="36">
        <f>SUMIFS(СВЦЭМ!$D$33:$D$776,СВЦЭМ!$A$33:$A$776,$A113,СВЦЭМ!$B$33:$B$776,J$83)+'СЕТ СН'!$G$14+СВЦЭМ!$D$10+'СЕТ СН'!$G$6-'СЕТ СН'!$G$26</f>
        <v>1035.1624427100001</v>
      </c>
      <c r="K113" s="36">
        <f>SUMIFS(СВЦЭМ!$D$33:$D$776,СВЦЭМ!$A$33:$A$776,$A113,СВЦЭМ!$B$33:$B$776,K$83)+'СЕТ СН'!$G$14+СВЦЭМ!$D$10+'СЕТ СН'!$G$6-'СЕТ СН'!$G$26</f>
        <v>1004.1469688899999</v>
      </c>
      <c r="L113" s="36">
        <f>SUMIFS(СВЦЭМ!$D$33:$D$776,СВЦЭМ!$A$33:$A$776,$A113,СВЦЭМ!$B$33:$B$776,L$83)+'СЕТ СН'!$G$14+СВЦЭМ!$D$10+'СЕТ СН'!$G$6-'СЕТ СН'!$G$26</f>
        <v>997.90405387999999</v>
      </c>
      <c r="M113" s="36">
        <f>SUMIFS(СВЦЭМ!$D$33:$D$776,СВЦЭМ!$A$33:$A$776,$A113,СВЦЭМ!$B$33:$B$776,M$83)+'СЕТ СН'!$G$14+СВЦЭМ!$D$10+'СЕТ СН'!$G$6-'СЕТ СН'!$G$26</f>
        <v>1015.5951090599999</v>
      </c>
      <c r="N113" s="36">
        <f>SUMIFS(СВЦЭМ!$D$33:$D$776,СВЦЭМ!$A$33:$A$776,$A113,СВЦЭМ!$B$33:$B$776,N$83)+'СЕТ СН'!$G$14+СВЦЭМ!$D$10+'СЕТ СН'!$G$6-'СЕТ СН'!$G$26</f>
        <v>1054.0295714700001</v>
      </c>
      <c r="O113" s="36">
        <f>SUMIFS(СВЦЭМ!$D$33:$D$776,СВЦЭМ!$A$33:$A$776,$A113,СВЦЭМ!$B$33:$B$776,O$83)+'СЕТ СН'!$G$14+СВЦЭМ!$D$10+'СЕТ СН'!$G$6-'СЕТ СН'!$G$26</f>
        <v>1073.6373122299999</v>
      </c>
      <c r="P113" s="36">
        <f>SUMIFS(СВЦЭМ!$D$33:$D$776,СВЦЭМ!$A$33:$A$776,$A113,СВЦЭМ!$B$33:$B$776,P$83)+'СЕТ СН'!$G$14+СВЦЭМ!$D$10+'СЕТ СН'!$G$6-'СЕТ СН'!$G$26</f>
        <v>1076.6964030500001</v>
      </c>
      <c r="Q113" s="36">
        <f>SUMIFS(СВЦЭМ!$D$33:$D$776,СВЦЭМ!$A$33:$A$776,$A113,СВЦЭМ!$B$33:$B$776,Q$83)+'СЕТ СН'!$G$14+СВЦЭМ!$D$10+'СЕТ СН'!$G$6-'СЕТ СН'!$G$26</f>
        <v>1076.65785921</v>
      </c>
      <c r="R113" s="36">
        <f>SUMIFS(СВЦЭМ!$D$33:$D$776,СВЦЭМ!$A$33:$A$776,$A113,СВЦЭМ!$B$33:$B$776,R$83)+'СЕТ СН'!$G$14+СВЦЭМ!$D$10+'СЕТ СН'!$G$6-'СЕТ СН'!$G$26</f>
        <v>1052.1339161999999</v>
      </c>
      <c r="S113" s="36">
        <f>SUMIFS(СВЦЭМ!$D$33:$D$776,СВЦЭМ!$A$33:$A$776,$A113,СВЦЭМ!$B$33:$B$776,S$83)+'СЕТ СН'!$G$14+СВЦЭМ!$D$10+'СЕТ СН'!$G$6-'СЕТ СН'!$G$26</f>
        <v>1010.7960094499999</v>
      </c>
      <c r="T113" s="36">
        <f>SUMIFS(СВЦЭМ!$D$33:$D$776,СВЦЭМ!$A$33:$A$776,$A113,СВЦЭМ!$B$33:$B$776,T$83)+'СЕТ СН'!$G$14+СВЦЭМ!$D$10+'СЕТ СН'!$G$6-'СЕТ СН'!$G$26</f>
        <v>1000.3448355799999</v>
      </c>
      <c r="U113" s="36">
        <f>SUMIFS(СВЦЭМ!$D$33:$D$776,СВЦЭМ!$A$33:$A$776,$A113,СВЦЭМ!$B$33:$B$776,U$83)+'СЕТ СН'!$G$14+СВЦЭМ!$D$10+'СЕТ СН'!$G$6-'СЕТ СН'!$G$26</f>
        <v>981.09652172000006</v>
      </c>
      <c r="V113" s="36">
        <f>SUMIFS(СВЦЭМ!$D$33:$D$776,СВЦЭМ!$A$33:$A$776,$A113,СВЦЭМ!$B$33:$B$776,V$83)+'СЕТ СН'!$G$14+СВЦЭМ!$D$10+'СЕТ СН'!$G$6-'СЕТ СН'!$G$26</f>
        <v>965.11049131999994</v>
      </c>
      <c r="W113" s="36">
        <f>SUMIFS(СВЦЭМ!$D$33:$D$776,СВЦЭМ!$A$33:$A$776,$A113,СВЦЭМ!$B$33:$B$776,W$83)+'СЕТ СН'!$G$14+СВЦЭМ!$D$10+'СЕТ СН'!$G$6-'СЕТ СН'!$G$26</f>
        <v>972.83098702000007</v>
      </c>
      <c r="X113" s="36">
        <f>SUMIFS(СВЦЭМ!$D$33:$D$776,СВЦЭМ!$A$33:$A$776,$A113,СВЦЭМ!$B$33:$B$776,X$83)+'СЕТ СН'!$G$14+СВЦЭМ!$D$10+'СЕТ СН'!$G$6-'СЕТ СН'!$G$26</f>
        <v>1021.4344045999999</v>
      </c>
      <c r="Y113" s="36">
        <f>SUMIFS(СВЦЭМ!$D$33:$D$776,СВЦЭМ!$A$33:$A$776,$A113,СВЦЭМ!$B$33:$B$776,Y$83)+'СЕТ СН'!$G$14+СВЦЭМ!$D$10+'СЕТ СН'!$G$6-'СЕТ СН'!$G$26</f>
        <v>1088.40263037</v>
      </c>
    </row>
    <row r="114" spans="1:27" ht="15.75" x14ac:dyDescent="0.2">
      <c r="A114" s="35">
        <f t="shared" si="2"/>
        <v>43555</v>
      </c>
      <c r="B114" s="36">
        <f>SUMIFS(СВЦЭМ!$D$33:$D$776,СВЦЭМ!$A$33:$A$776,$A114,СВЦЭМ!$B$33:$B$776,B$83)+'СЕТ СН'!$G$14+СВЦЭМ!$D$10+'СЕТ СН'!$G$6-'СЕТ СН'!$G$26</f>
        <v>1120.5390528200001</v>
      </c>
      <c r="C114" s="36">
        <f>SUMIFS(СВЦЭМ!$D$33:$D$776,СВЦЭМ!$A$33:$A$776,$A114,СВЦЭМ!$B$33:$B$776,C$83)+'СЕТ СН'!$G$14+СВЦЭМ!$D$10+'СЕТ СН'!$G$6-'СЕТ СН'!$G$26</f>
        <v>1149.68320509</v>
      </c>
      <c r="D114" s="36">
        <f>SUMIFS(СВЦЭМ!$D$33:$D$776,СВЦЭМ!$A$33:$A$776,$A114,СВЦЭМ!$B$33:$B$776,D$83)+'СЕТ СН'!$G$14+СВЦЭМ!$D$10+'СЕТ СН'!$G$6-'СЕТ СН'!$G$26</f>
        <v>1171.4715619900001</v>
      </c>
      <c r="E114" s="36">
        <f>SUMIFS(СВЦЭМ!$D$33:$D$776,СВЦЭМ!$A$33:$A$776,$A114,СВЦЭМ!$B$33:$B$776,E$83)+'СЕТ СН'!$G$14+СВЦЭМ!$D$10+'СЕТ СН'!$G$6-'СЕТ СН'!$G$26</f>
        <v>1180.6246133699999</v>
      </c>
      <c r="F114" s="36">
        <f>SUMIFS(СВЦЭМ!$D$33:$D$776,СВЦЭМ!$A$33:$A$776,$A114,СВЦЭМ!$B$33:$B$776,F$83)+'СЕТ СН'!$G$14+СВЦЭМ!$D$10+'СЕТ СН'!$G$6-'СЕТ СН'!$G$26</f>
        <v>1182.15044945</v>
      </c>
      <c r="G114" s="36">
        <f>SUMIFS(СВЦЭМ!$D$33:$D$776,СВЦЭМ!$A$33:$A$776,$A114,СВЦЭМ!$B$33:$B$776,G$83)+'СЕТ СН'!$G$14+СВЦЭМ!$D$10+'СЕТ СН'!$G$6-'СЕТ СН'!$G$26</f>
        <v>1176.0971078800001</v>
      </c>
      <c r="H114" s="36">
        <f>SUMIFS(СВЦЭМ!$D$33:$D$776,СВЦЭМ!$A$33:$A$776,$A114,СВЦЭМ!$B$33:$B$776,H$83)+'СЕТ СН'!$G$14+СВЦЭМ!$D$10+'СЕТ СН'!$G$6-'СЕТ СН'!$G$26</f>
        <v>1150.2262295</v>
      </c>
      <c r="I114" s="36">
        <f>SUMIFS(СВЦЭМ!$D$33:$D$776,СВЦЭМ!$A$33:$A$776,$A114,СВЦЭМ!$B$33:$B$776,I$83)+'СЕТ СН'!$G$14+СВЦЭМ!$D$10+'СЕТ СН'!$G$6-'СЕТ СН'!$G$26</f>
        <v>1108.93587217</v>
      </c>
      <c r="J114" s="36">
        <f>SUMIFS(СВЦЭМ!$D$33:$D$776,СВЦЭМ!$A$33:$A$776,$A114,СВЦЭМ!$B$33:$B$776,J$83)+'СЕТ СН'!$G$14+СВЦЭМ!$D$10+'СЕТ СН'!$G$6-'СЕТ СН'!$G$26</f>
        <v>1041.04090305</v>
      </c>
      <c r="K114" s="36">
        <f>SUMIFS(СВЦЭМ!$D$33:$D$776,СВЦЭМ!$A$33:$A$776,$A114,СВЦЭМ!$B$33:$B$776,K$83)+'СЕТ СН'!$G$14+СВЦЭМ!$D$10+'СЕТ СН'!$G$6-'СЕТ СН'!$G$26</f>
        <v>1005.81733669</v>
      </c>
      <c r="L114" s="36">
        <f>SUMIFS(СВЦЭМ!$D$33:$D$776,СВЦЭМ!$A$33:$A$776,$A114,СВЦЭМ!$B$33:$B$776,L$83)+'СЕТ СН'!$G$14+СВЦЭМ!$D$10+'СЕТ СН'!$G$6-'СЕТ СН'!$G$26</f>
        <v>1004.4735635899999</v>
      </c>
      <c r="M114" s="36">
        <f>SUMIFS(СВЦЭМ!$D$33:$D$776,СВЦЭМ!$A$33:$A$776,$A114,СВЦЭМ!$B$33:$B$776,M$83)+'СЕТ СН'!$G$14+СВЦЭМ!$D$10+'СЕТ СН'!$G$6-'СЕТ СН'!$G$26</f>
        <v>1034.2383695399999</v>
      </c>
      <c r="N114" s="36">
        <f>SUMIFS(СВЦЭМ!$D$33:$D$776,СВЦЭМ!$A$33:$A$776,$A114,СВЦЭМ!$B$33:$B$776,N$83)+'СЕТ СН'!$G$14+СВЦЭМ!$D$10+'СЕТ СН'!$G$6-'СЕТ СН'!$G$26</f>
        <v>1075.6191978500001</v>
      </c>
      <c r="O114" s="36">
        <f>SUMIFS(СВЦЭМ!$D$33:$D$776,СВЦЭМ!$A$33:$A$776,$A114,СВЦЭМ!$B$33:$B$776,O$83)+'СЕТ СН'!$G$14+СВЦЭМ!$D$10+'СЕТ СН'!$G$6-'СЕТ СН'!$G$26</f>
        <v>1088.5018130200001</v>
      </c>
      <c r="P114" s="36">
        <f>SUMIFS(СВЦЭМ!$D$33:$D$776,СВЦЭМ!$A$33:$A$776,$A114,СВЦЭМ!$B$33:$B$776,P$83)+'СЕТ СН'!$G$14+СВЦЭМ!$D$10+'СЕТ СН'!$G$6-'СЕТ СН'!$G$26</f>
        <v>1098.9995164100001</v>
      </c>
      <c r="Q114" s="36">
        <f>SUMIFS(СВЦЭМ!$D$33:$D$776,СВЦЭМ!$A$33:$A$776,$A114,СВЦЭМ!$B$33:$B$776,Q$83)+'СЕТ СН'!$G$14+СВЦЭМ!$D$10+'СЕТ СН'!$G$6-'СЕТ СН'!$G$26</f>
        <v>1095.14949944</v>
      </c>
      <c r="R114" s="36">
        <f>SUMIFS(СВЦЭМ!$D$33:$D$776,СВЦЭМ!$A$33:$A$776,$A114,СВЦЭМ!$B$33:$B$776,R$83)+'СЕТ СН'!$G$14+СВЦЭМ!$D$10+'СЕТ СН'!$G$6-'СЕТ СН'!$G$26</f>
        <v>1062.8637984300001</v>
      </c>
      <c r="S114" s="36">
        <f>SUMIFS(СВЦЭМ!$D$33:$D$776,СВЦЭМ!$A$33:$A$776,$A114,СВЦЭМ!$B$33:$B$776,S$83)+'СЕТ СН'!$G$14+СВЦЭМ!$D$10+'СЕТ СН'!$G$6-'СЕТ СН'!$G$26</f>
        <v>1026.6103446300001</v>
      </c>
      <c r="T114" s="36">
        <f>SUMIFS(СВЦЭМ!$D$33:$D$776,СВЦЭМ!$A$33:$A$776,$A114,СВЦЭМ!$B$33:$B$776,T$83)+'СЕТ СН'!$G$14+СВЦЭМ!$D$10+'СЕТ СН'!$G$6-'СЕТ СН'!$G$26</f>
        <v>997.87123868999993</v>
      </c>
      <c r="U114" s="36">
        <f>SUMIFS(СВЦЭМ!$D$33:$D$776,СВЦЭМ!$A$33:$A$776,$A114,СВЦЭМ!$B$33:$B$776,U$83)+'СЕТ СН'!$G$14+СВЦЭМ!$D$10+'СЕТ СН'!$G$6-'СЕТ СН'!$G$26</f>
        <v>979.59208328999989</v>
      </c>
      <c r="V114" s="36">
        <f>SUMIFS(СВЦЭМ!$D$33:$D$776,СВЦЭМ!$A$33:$A$776,$A114,СВЦЭМ!$B$33:$B$776,V$83)+'СЕТ СН'!$G$14+СВЦЭМ!$D$10+'СЕТ СН'!$G$6-'СЕТ СН'!$G$26</f>
        <v>960.1120297299999</v>
      </c>
      <c r="W114" s="36">
        <f>SUMIFS(СВЦЭМ!$D$33:$D$776,СВЦЭМ!$A$33:$A$776,$A114,СВЦЭМ!$B$33:$B$776,W$83)+'СЕТ СН'!$G$14+СВЦЭМ!$D$10+'СЕТ СН'!$G$6-'СЕТ СН'!$G$26</f>
        <v>958.21796496000002</v>
      </c>
      <c r="X114" s="36">
        <f>SUMIFS(СВЦЭМ!$D$33:$D$776,СВЦЭМ!$A$33:$A$776,$A114,СВЦЭМ!$B$33:$B$776,X$83)+'СЕТ СН'!$G$14+СВЦЭМ!$D$10+'СЕТ СН'!$G$6-'СЕТ СН'!$G$26</f>
        <v>1004.8522242199999</v>
      </c>
      <c r="Y114" s="36">
        <f>SUMIFS(СВЦЭМ!$D$33:$D$776,СВЦЭМ!$A$33:$A$776,$A114,СВЦЭМ!$B$33:$B$776,Y$83)+'СЕТ СН'!$G$14+СВЦЭМ!$D$10+'СЕТ СН'!$G$6-'СЕТ СН'!$G$26</f>
        <v>1072.9396477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01.03.2019</v>
      </c>
      <c r="B120" s="36">
        <f>SUMIFS(СВЦЭМ!$D$33:$D$776,СВЦЭМ!$A$33:$A$776,$A120,СВЦЭМ!$B$33:$B$776,B$119)+'СЕТ СН'!$H$14+СВЦЭМ!$D$10+'СЕТ СН'!$H$6-'СЕТ СН'!$H$26</f>
        <v>1262.6021077299999</v>
      </c>
      <c r="C120" s="36">
        <f>SUMIFS(СВЦЭМ!$D$33:$D$776,СВЦЭМ!$A$33:$A$776,$A120,СВЦЭМ!$B$33:$B$776,C$119)+'СЕТ СН'!$H$14+СВЦЭМ!$D$10+'СЕТ СН'!$H$6-'СЕТ СН'!$H$26</f>
        <v>1294.6807364000001</v>
      </c>
      <c r="D120" s="36">
        <f>SUMIFS(СВЦЭМ!$D$33:$D$776,СВЦЭМ!$A$33:$A$776,$A120,СВЦЭМ!$B$33:$B$776,D$119)+'СЕТ СН'!$H$14+СВЦЭМ!$D$10+'СЕТ СН'!$H$6-'СЕТ СН'!$H$26</f>
        <v>1310.7411387299999</v>
      </c>
      <c r="E120" s="36">
        <f>SUMIFS(СВЦЭМ!$D$33:$D$776,СВЦЭМ!$A$33:$A$776,$A120,СВЦЭМ!$B$33:$B$776,E$119)+'СЕТ СН'!$H$14+СВЦЭМ!$D$10+'СЕТ СН'!$H$6-'СЕТ СН'!$H$26</f>
        <v>1351.3379272500001</v>
      </c>
      <c r="F120" s="36">
        <f>SUMIFS(СВЦЭМ!$D$33:$D$776,СВЦЭМ!$A$33:$A$776,$A120,СВЦЭМ!$B$33:$B$776,F$119)+'СЕТ СН'!$H$14+СВЦЭМ!$D$10+'СЕТ СН'!$H$6-'СЕТ СН'!$H$26</f>
        <v>1350.64493855</v>
      </c>
      <c r="G120" s="36">
        <f>SUMIFS(СВЦЭМ!$D$33:$D$776,СВЦЭМ!$A$33:$A$776,$A120,СВЦЭМ!$B$33:$B$776,G$119)+'СЕТ СН'!$H$14+СВЦЭМ!$D$10+'СЕТ СН'!$H$6-'СЕТ СН'!$H$26</f>
        <v>1295.2464849600001</v>
      </c>
      <c r="H120" s="36">
        <f>SUMIFS(СВЦЭМ!$D$33:$D$776,СВЦЭМ!$A$33:$A$776,$A120,СВЦЭМ!$B$33:$B$776,H$119)+'СЕТ СН'!$H$14+СВЦЭМ!$D$10+'СЕТ СН'!$H$6-'СЕТ СН'!$H$26</f>
        <v>1240.53824528</v>
      </c>
      <c r="I120" s="36">
        <f>SUMIFS(СВЦЭМ!$D$33:$D$776,СВЦЭМ!$A$33:$A$776,$A120,СВЦЭМ!$B$33:$B$776,I$119)+'СЕТ СН'!$H$14+СВЦЭМ!$D$10+'СЕТ СН'!$H$6-'СЕТ СН'!$H$26</f>
        <v>1196.52717089</v>
      </c>
      <c r="J120" s="36">
        <f>SUMIFS(СВЦЭМ!$D$33:$D$776,СВЦЭМ!$A$33:$A$776,$A120,СВЦЭМ!$B$33:$B$776,J$119)+'СЕТ СН'!$H$14+СВЦЭМ!$D$10+'СЕТ СН'!$H$6-'СЕТ СН'!$H$26</f>
        <v>1168.2098252999999</v>
      </c>
      <c r="K120" s="36">
        <f>SUMIFS(СВЦЭМ!$D$33:$D$776,СВЦЭМ!$A$33:$A$776,$A120,СВЦЭМ!$B$33:$B$776,K$119)+'СЕТ СН'!$H$14+СВЦЭМ!$D$10+'СЕТ СН'!$H$6-'СЕТ СН'!$H$26</f>
        <v>1152.0846618800001</v>
      </c>
      <c r="L120" s="36">
        <f>SUMIFS(СВЦЭМ!$D$33:$D$776,СВЦЭМ!$A$33:$A$776,$A120,СВЦЭМ!$B$33:$B$776,L$119)+'СЕТ СН'!$H$14+СВЦЭМ!$D$10+'СЕТ СН'!$H$6-'СЕТ СН'!$H$26</f>
        <v>1165.3784856699999</v>
      </c>
      <c r="M120" s="36">
        <f>SUMIFS(СВЦЭМ!$D$33:$D$776,СВЦЭМ!$A$33:$A$776,$A120,СВЦЭМ!$B$33:$B$776,M$119)+'СЕТ СН'!$H$14+СВЦЭМ!$D$10+'СЕТ СН'!$H$6-'СЕТ СН'!$H$26</f>
        <v>1184.6274932399999</v>
      </c>
      <c r="N120" s="36">
        <f>SUMIFS(СВЦЭМ!$D$33:$D$776,СВЦЭМ!$A$33:$A$776,$A120,СВЦЭМ!$B$33:$B$776,N$119)+'СЕТ СН'!$H$14+СВЦЭМ!$D$10+'СЕТ СН'!$H$6-'СЕТ СН'!$H$26</f>
        <v>1213.0745300799999</v>
      </c>
      <c r="O120" s="36">
        <f>SUMIFS(СВЦЭМ!$D$33:$D$776,СВЦЭМ!$A$33:$A$776,$A120,СВЦЭМ!$B$33:$B$776,O$119)+'СЕТ СН'!$H$14+СВЦЭМ!$D$10+'СЕТ СН'!$H$6-'СЕТ СН'!$H$26</f>
        <v>1225.14918601</v>
      </c>
      <c r="P120" s="36">
        <f>SUMIFS(СВЦЭМ!$D$33:$D$776,СВЦЭМ!$A$33:$A$776,$A120,СВЦЭМ!$B$33:$B$776,P$119)+'СЕТ СН'!$H$14+СВЦЭМ!$D$10+'СЕТ СН'!$H$6-'СЕТ СН'!$H$26</f>
        <v>1230.3910244899998</v>
      </c>
      <c r="Q120" s="36">
        <f>SUMIFS(СВЦЭМ!$D$33:$D$776,СВЦЭМ!$A$33:$A$776,$A120,СВЦЭМ!$B$33:$B$776,Q$119)+'СЕТ СН'!$H$14+СВЦЭМ!$D$10+'СЕТ СН'!$H$6-'СЕТ СН'!$H$26</f>
        <v>1226.11234055</v>
      </c>
      <c r="R120" s="36">
        <f>SUMIFS(СВЦЭМ!$D$33:$D$776,СВЦЭМ!$A$33:$A$776,$A120,СВЦЭМ!$B$33:$B$776,R$119)+'СЕТ СН'!$H$14+СВЦЭМ!$D$10+'СЕТ СН'!$H$6-'СЕТ СН'!$H$26</f>
        <v>1193.8533160699999</v>
      </c>
      <c r="S120" s="36">
        <f>SUMIFS(СВЦЭМ!$D$33:$D$776,СВЦЭМ!$A$33:$A$776,$A120,СВЦЭМ!$B$33:$B$776,S$119)+'СЕТ СН'!$H$14+СВЦЭМ!$D$10+'СЕТ СН'!$H$6-'СЕТ СН'!$H$26</f>
        <v>1160.3527127</v>
      </c>
      <c r="T120" s="36">
        <f>SUMIFS(СВЦЭМ!$D$33:$D$776,СВЦЭМ!$A$33:$A$776,$A120,СВЦЭМ!$B$33:$B$776,T$119)+'СЕТ СН'!$H$14+СВЦЭМ!$D$10+'СЕТ СН'!$H$6-'СЕТ СН'!$H$26</f>
        <v>1144.0128982799999</v>
      </c>
      <c r="U120" s="36">
        <f>SUMIFS(СВЦЭМ!$D$33:$D$776,СВЦЭМ!$A$33:$A$776,$A120,СВЦЭМ!$B$33:$B$776,U$119)+'СЕТ СН'!$H$14+СВЦЭМ!$D$10+'СЕТ СН'!$H$6-'СЕТ СН'!$H$26</f>
        <v>1123.0885991</v>
      </c>
      <c r="V120" s="36">
        <f>SUMIFS(СВЦЭМ!$D$33:$D$776,СВЦЭМ!$A$33:$A$776,$A120,СВЦЭМ!$B$33:$B$776,V$119)+'СЕТ СН'!$H$14+СВЦЭМ!$D$10+'СЕТ СН'!$H$6-'СЕТ СН'!$H$26</f>
        <v>1124.7798747100001</v>
      </c>
      <c r="W120" s="36">
        <f>SUMIFS(СВЦЭМ!$D$33:$D$776,СВЦЭМ!$A$33:$A$776,$A120,СВЦЭМ!$B$33:$B$776,W$119)+'СЕТ СН'!$H$14+СВЦЭМ!$D$10+'СЕТ СН'!$H$6-'СЕТ СН'!$H$26</f>
        <v>1135.3006829999999</v>
      </c>
      <c r="X120" s="36">
        <f>SUMIFS(СВЦЭМ!$D$33:$D$776,СВЦЭМ!$A$33:$A$776,$A120,СВЦЭМ!$B$33:$B$776,X$119)+'СЕТ СН'!$H$14+СВЦЭМ!$D$10+'СЕТ СН'!$H$6-'СЕТ СН'!$H$26</f>
        <v>1181.8178406900001</v>
      </c>
      <c r="Y120" s="36">
        <f>SUMIFS(СВЦЭМ!$D$33:$D$776,СВЦЭМ!$A$33:$A$776,$A120,СВЦЭМ!$B$33:$B$776,Y$119)+'СЕТ СН'!$H$14+СВЦЭМ!$D$10+'СЕТ СН'!$H$6-'СЕТ СН'!$H$26</f>
        <v>1237.39783109</v>
      </c>
      <c r="AA120" s="45"/>
    </row>
    <row r="121" spans="1:27" ht="15.75" x14ac:dyDescent="0.2">
      <c r="A121" s="35">
        <f>A120+1</f>
        <v>43526</v>
      </c>
      <c r="B121" s="36">
        <f>SUMIFS(СВЦЭМ!$D$33:$D$776,СВЦЭМ!$A$33:$A$776,$A121,СВЦЭМ!$B$33:$B$776,B$119)+'СЕТ СН'!$H$14+СВЦЭМ!$D$10+'СЕТ СН'!$H$6-'СЕТ СН'!$H$26</f>
        <v>1273.86085712</v>
      </c>
      <c r="C121" s="36">
        <f>SUMIFS(СВЦЭМ!$D$33:$D$776,СВЦЭМ!$A$33:$A$776,$A121,СВЦЭМ!$B$33:$B$776,C$119)+'СЕТ СН'!$H$14+СВЦЭМ!$D$10+'СЕТ СН'!$H$6-'СЕТ СН'!$H$26</f>
        <v>1292.3984213399999</v>
      </c>
      <c r="D121" s="36">
        <f>SUMIFS(СВЦЭМ!$D$33:$D$776,СВЦЭМ!$A$33:$A$776,$A121,СВЦЭМ!$B$33:$B$776,D$119)+'СЕТ СН'!$H$14+СВЦЭМ!$D$10+'СЕТ СН'!$H$6-'СЕТ СН'!$H$26</f>
        <v>1315.0640187600002</v>
      </c>
      <c r="E121" s="36">
        <f>SUMIFS(СВЦЭМ!$D$33:$D$776,СВЦЭМ!$A$33:$A$776,$A121,СВЦЭМ!$B$33:$B$776,E$119)+'СЕТ СН'!$H$14+СВЦЭМ!$D$10+'СЕТ СН'!$H$6-'СЕТ СН'!$H$26</f>
        <v>1315.0039523300002</v>
      </c>
      <c r="F121" s="36">
        <f>SUMIFS(СВЦЭМ!$D$33:$D$776,СВЦЭМ!$A$33:$A$776,$A121,СВЦЭМ!$B$33:$B$776,F$119)+'СЕТ СН'!$H$14+СВЦЭМ!$D$10+'СЕТ СН'!$H$6-'СЕТ СН'!$H$26</f>
        <v>1322.8332635900001</v>
      </c>
      <c r="G121" s="36">
        <f>SUMIFS(СВЦЭМ!$D$33:$D$776,СВЦЭМ!$A$33:$A$776,$A121,СВЦЭМ!$B$33:$B$776,G$119)+'СЕТ СН'!$H$14+СВЦЭМ!$D$10+'СЕТ СН'!$H$6-'СЕТ СН'!$H$26</f>
        <v>1310.6075274099999</v>
      </c>
      <c r="H121" s="36">
        <f>SUMIFS(СВЦЭМ!$D$33:$D$776,СВЦЭМ!$A$33:$A$776,$A121,СВЦЭМ!$B$33:$B$776,H$119)+'СЕТ СН'!$H$14+СВЦЭМ!$D$10+'СЕТ СН'!$H$6-'СЕТ СН'!$H$26</f>
        <v>1291.8263383600001</v>
      </c>
      <c r="I121" s="36">
        <f>SUMIFS(СВЦЭМ!$D$33:$D$776,СВЦЭМ!$A$33:$A$776,$A121,СВЦЭМ!$B$33:$B$776,I$119)+'СЕТ СН'!$H$14+СВЦЭМ!$D$10+'СЕТ СН'!$H$6-'СЕТ СН'!$H$26</f>
        <v>1228.6636767699999</v>
      </c>
      <c r="J121" s="36">
        <f>SUMIFS(СВЦЭМ!$D$33:$D$776,СВЦЭМ!$A$33:$A$776,$A121,СВЦЭМ!$B$33:$B$776,J$119)+'СЕТ СН'!$H$14+СВЦЭМ!$D$10+'СЕТ СН'!$H$6-'СЕТ СН'!$H$26</f>
        <v>1176.40422698</v>
      </c>
      <c r="K121" s="36">
        <f>SUMIFS(СВЦЭМ!$D$33:$D$776,СВЦЭМ!$A$33:$A$776,$A121,СВЦЭМ!$B$33:$B$776,K$119)+'СЕТ СН'!$H$14+СВЦЭМ!$D$10+'СЕТ СН'!$H$6-'СЕТ СН'!$H$26</f>
        <v>1156.84441522</v>
      </c>
      <c r="L121" s="36">
        <f>SUMIFS(СВЦЭМ!$D$33:$D$776,СВЦЭМ!$A$33:$A$776,$A121,СВЦЭМ!$B$33:$B$776,L$119)+'СЕТ СН'!$H$14+СВЦЭМ!$D$10+'СЕТ СН'!$H$6-'СЕТ СН'!$H$26</f>
        <v>1150.1454128099999</v>
      </c>
      <c r="M121" s="36">
        <f>SUMIFS(СВЦЭМ!$D$33:$D$776,СВЦЭМ!$A$33:$A$776,$A121,СВЦЭМ!$B$33:$B$776,M$119)+'СЕТ СН'!$H$14+СВЦЭМ!$D$10+'СЕТ СН'!$H$6-'СЕТ СН'!$H$26</f>
        <v>1173.9582101999999</v>
      </c>
      <c r="N121" s="36">
        <f>SUMIFS(СВЦЭМ!$D$33:$D$776,СВЦЭМ!$A$33:$A$776,$A121,СВЦЭМ!$B$33:$B$776,N$119)+'СЕТ СН'!$H$14+СВЦЭМ!$D$10+'СЕТ СН'!$H$6-'СЕТ СН'!$H$26</f>
        <v>1223.1024918099999</v>
      </c>
      <c r="O121" s="36">
        <f>SUMIFS(СВЦЭМ!$D$33:$D$776,СВЦЭМ!$A$33:$A$776,$A121,СВЦЭМ!$B$33:$B$776,O$119)+'СЕТ СН'!$H$14+СВЦЭМ!$D$10+'СЕТ СН'!$H$6-'СЕТ СН'!$H$26</f>
        <v>1226.65094585</v>
      </c>
      <c r="P121" s="36">
        <f>SUMIFS(СВЦЭМ!$D$33:$D$776,СВЦЭМ!$A$33:$A$776,$A121,СВЦЭМ!$B$33:$B$776,P$119)+'СЕТ СН'!$H$14+СВЦЭМ!$D$10+'СЕТ СН'!$H$6-'СЕТ СН'!$H$26</f>
        <v>1248.6436767299999</v>
      </c>
      <c r="Q121" s="36">
        <f>SUMIFS(СВЦЭМ!$D$33:$D$776,СВЦЭМ!$A$33:$A$776,$A121,СВЦЭМ!$B$33:$B$776,Q$119)+'СЕТ СН'!$H$14+СВЦЭМ!$D$10+'СЕТ СН'!$H$6-'СЕТ СН'!$H$26</f>
        <v>1245.62827898</v>
      </c>
      <c r="R121" s="36">
        <f>SUMIFS(СВЦЭМ!$D$33:$D$776,СВЦЭМ!$A$33:$A$776,$A121,СВЦЭМ!$B$33:$B$776,R$119)+'СЕТ СН'!$H$14+СВЦЭМ!$D$10+'СЕТ СН'!$H$6-'СЕТ СН'!$H$26</f>
        <v>1208.0462180099998</v>
      </c>
      <c r="S121" s="36">
        <f>SUMIFS(СВЦЭМ!$D$33:$D$776,СВЦЭМ!$A$33:$A$776,$A121,СВЦЭМ!$B$33:$B$776,S$119)+'СЕТ СН'!$H$14+СВЦЭМ!$D$10+'СЕТ СН'!$H$6-'СЕТ СН'!$H$26</f>
        <v>1165.85019792</v>
      </c>
      <c r="T121" s="36">
        <f>SUMIFS(СВЦЭМ!$D$33:$D$776,СВЦЭМ!$A$33:$A$776,$A121,СВЦЭМ!$B$33:$B$776,T$119)+'СЕТ СН'!$H$14+СВЦЭМ!$D$10+'СЕТ СН'!$H$6-'СЕТ СН'!$H$26</f>
        <v>1138.24416533</v>
      </c>
      <c r="U121" s="36">
        <f>SUMIFS(СВЦЭМ!$D$33:$D$776,СВЦЭМ!$A$33:$A$776,$A121,СВЦЭМ!$B$33:$B$776,U$119)+'СЕТ СН'!$H$14+СВЦЭМ!$D$10+'СЕТ СН'!$H$6-'СЕТ СН'!$H$26</f>
        <v>1107.5251703499998</v>
      </c>
      <c r="V121" s="36">
        <f>SUMIFS(СВЦЭМ!$D$33:$D$776,СВЦЭМ!$A$33:$A$776,$A121,СВЦЭМ!$B$33:$B$776,V$119)+'СЕТ СН'!$H$14+СВЦЭМ!$D$10+'СЕТ СН'!$H$6-'СЕТ СН'!$H$26</f>
        <v>1099.5597748</v>
      </c>
      <c r="W121" s="36">
        <f>SUMIFS(СВЦЭМ!$D$33:$D$776,СВЦЭМ!$A$33:$A$776,$A121,СВЦЭМ!$B$33:$B$776,W$119)+'СЕТ СН'!$H$14+СВЦЭМ!$D$10+'СЕТ СН'!$H$6-'СЕТ СН'!$H$26</f>
        <v>1107.1317678199998</v>
      </c>
      <c r="X121" s="36">
        <f>SUMIFS(СВЦЭМ!$D$33:$D$776,СВЦЭМ!$A$33:$A$776,$A121,СВЦЭМ!$B$33:$B$776,X$119)+'СЕТ СН'!$H$14+СВЦЭМ!$D$10+'СЕТ СН'!$H$6-'СЕТ СН'!$H$26</f>
        <v>1153.2684856400001</v>
      </c>
      <c r="Y121" s="36">
        <f>SUMIFS(СВЦЭМ!$D$33:$D$776,СВЦЭМ!$A$33:$A$776,$A121,СВЦЭМ!$B$33:$B$776,Y$119)+'СЕТ СН'!$H$14+СВЦЭМ!$D$10+'СЕТ СН'!$H$6-'СЕТ СН'!$H$26</f>
        <v>1215.4390363</v>
      </c>
    </row>
    <row r="122" spans="1:27" ht="15.75" x14ac:dyDescent="0.2">
      <c r="A122" s="35">
        <f t="shared" ref="A122:A150" si="3">A121+1</f>
        <v>43527</v>
      </c>
      <c r="B122" s="36">
        <f>SUMIFS(СВЦЭМ!$D$33:$D$776,СВЦЭМ!$A$33:$A$776,$A122,СВЦЭМ!$B$33:$B$776,B$119)+'СЕТ СН'!$H$14+СВЦЭМ!$D$10+'СЕТ СН'!$H$6-'СЕТ СН'!$H$26</f>
        <v>1246.40443325</v>
      </c>
      <c r="C122" s="36">
        <f>SUMIFS(СВЦЭМ!$D$33:$D$776,СВЦЭМ!$A$33:$A$776,$A122,СВЦЭМ!$B$33:$B$776,C$119)+'СЕТ СН'!$H$14+СВЦЭМ!$D$10+'СЕТ СН'!$H$6-'СЕТ СН'!$H$26</f>
        <v>1271.9152735299999</v>
      </c>
      <c r="D122" s="36">
        <f>SUMIFS(СВЦЭМ!$D$33:$D$776,СВЦЭМ!$A$33:$A$776,$A122,СВЦЭМ!$B$33:$B$776,D$119)+'СЕТ СН'!$H$14+СВЦЭМ!$D$10+'СЕТ СН'!$H$6-'СЕТ СН'!$H$26</f>
        <v>1301.4604018699999</v>
      </c>
      <c r="E122" s="36">
        <f>SUMIFS(СВЦЭМ!$D$33:$D$776,СВЦЭМ!$A$33:$A$776,$A122,СВЦЭМ!$B$33:$B$776,E$119)+'СЕТ СН'!$H$14+СВЦЭМ!$D$10+'СЕТ СН'!$H$6-'СЕТ СН'!$H$26</f>
        <v>1299.2223398400001</v>
      </c>
      <c r="F122" s="36">
        <f>SUMIFS(СВЦЭМ!$D$33:$D$776,СВЦЭМ!$A$33:$A$776,$A122,СВЦЭМ!$B$33:$B$776,F$119)+'СЕТ СН'!$H$14+СВЦЭМ!$D$10+'СЕТ СН'!$H$6-'СЕТ СН'!$H$26</f>
        <v>1314.5971590200002</v>
      </c>
      <c r="G122" s="36">
        <f>SUMIFS(СВЦЭМ!$D$33:$D$776,СВЦЭМ!$A$33:$A$776,$A122,СВЦЭМ!$B$33:$B$776,G$119)+'СЕТ СН'!$H$14+СВЦЭМ!$D$10+'СЕТ СН'!$H$6-'СЕТ СН'!$H$26</f>
        <v>1303.03688642</v>
      </c>
      <c r="H122" s="36">
        <f>SUMIFS(СВЦЭМ!$D$33:$D$776,СВЦЭМ!$A$33:$A$776,$A122,СВЦЭМ!$B$33:$B$776,H$119)+'СЕТ СН'!$H$14+СВЦЭМ!$D$10+'СЕТ СН'!$H$6-'СЕТ СН'!$H$26</f>
        <v>1293.4314609399999</v>
      </c>
      <c r="I122" s="36">
        <f>SUMIFS(СВЦЭМ!$D$33:$D$776,СВЦЭМ!$A$33:$A$776,$A122,СВЦЭМ!$B$33:$B$776,I$119)+'СЕТ СН'!$H$14+СВЦЭМ!$D$10+'СЕТ СН'!$H$6-'СЕТ СН'!$H$26</f>
        <v>1246.1297127</v>
      </c>
      <c r="J122" s="36">
        <f>SUMIFS(СВЦЭМ!$D$33:$D$776,СВЦЭМ!$A$33:$A$776,$A122,СВЦЭМ!$B$33:$B$776,J$119)+'СЕТ СН'!$H$14+СВЦЭМ!$D$10+'СЕТ СН'!$H$6-'СЕТ СН'!$H$26</f>
        <v>1180.2473682999998</v>
      </c>
      <c r="K122" s="36">
        <f>SUMIFS(СВЦЭМ!$D$33:$D$776,СВЦЭМ!$A$33:$A$776,$A122,СВЦЭМ!$B$33:$B$776,K$119)+'СЕТ СН'!$H$14+СВЦЭМ!$D$10+'СЕТ СН'!$H$6-'СЕТ СН'!$H$26</f>
        <v>1125.1300444399999</v>
      </c>
      <c r="L122" s="36">
        <f>SUMIFS(СВЦЭМ!$D$33:$D$776,СВЦЭМ!$A$33:$A$776,$A122,СВЦЭМ!$B$33:$B$776,L$119)+'СЕТ СН'!$H$14+СВЦЭМ!$D$10+'СЕТ СН'!$H$6-'СЕТ СН'!$H$26</f>
        <v>1109.1737487800001</v>
      </c>
      <c r="M122" s="36">
        <f>SUMIFS(СВЦЭМ!$D$33:$D$776,СВЦЭМ!$A$33:$A$776,$A122,СВЦЭМ!$B$33:$B$776,M$119)+'СЕТ СН'!$H$14+СВЦЭМ!$D$10+'СЕТ СН'!$H$6-'СЕТ СН'!$H$26</f>
        <v>1131.0439295199999</v>
      </c>
      <c r="N122" s="36">
        <f>SUMIFS(СВЦЭМ!$D$33:$D$776,СВЦЭМ!$A$33:$A$776,$A122,СВЦЭМ!$B$33:$B$776,N$119)+'СЕТ СН'!$H$14+СВЦЭМ!$D$10+'СЕТ СН'!$H$6-'СЕТ СН'!$H$26</f>
        <v>1151.75212999</v>
      </c>
      <c r="O122" s="36">
        <f>SUMIFS(СВЦЭМ!$D$33:$D$776,СВЦЭМ!$A$33:$A$776,$A122,СВЦЭМ!$B$33:$B$776,O$119)+'СЕТ СН'!$H$14+СВЦЭМ!$D$10+'СЕТ СН'!$H$6-'СЕТ СН'!$H$26</f>
        <v>1155.7868893999998</v>
      </c>
      <c r="P122" s="36">
        <f>SUMIFS(СВЦЭМ!$D$33:$D$776,СВЦЭМ!$A$33:$A$776,$A122,СВЦЭМ!$B$33:$B$776,P$119)+'СЕТ СН'!$H$14+СВЦЭМ!$D$10+'СЕТ СН'!$H$6-'СЕТ СН'!$H$26</f>
        <v>1170.3437982099999</v>
      </c>
      <c r="Q122" s="36">
        <f>SUMIFS(СВЦЭМ!$D$33:$D$776,СВЦЭМ!$A$33:$A$776,$A122,СВЦЭМ!$B$33:$B$776,Q$119)+'СЕТ СН'!$H$14+СВЦЭМ!$D$10+'СЕТ СН'!$H$6-'СЕТ СН'!$H$26</f>
        <v>1185.20115401</v>
      </c>
      <c r="R122" s="36">
        <f>SUMIFS(СВЦЭМ!$D$33:$D$776,СВЦЭМ!$A$33:$A$776,$A122,СВЦЭМ!$B$33:$B$776,R$119)+'СЕТ СН'!$H$14+СВЦЭМ!$D$10+'СЕТ СН'!$H$6-'СЕТ СН'!$H$26</f>
        <v>1193.4212649199999</v>
      </c>
      <c r="S122" s="36">
        <f>SUMIFS(СВЦЭМ!$D$33:$D$776,СВЦЭМ!$A$33:$A$776,$A122,СВЦЭМ!$B$33:$B$776,S$119)+'СЕТ СН'!$H$14+СВЦЭМ!$D$10+'СЕТ СН'!$H$6-'СЕТ СН'!$H$26</f>
        <v>1156.14768512</v>
      </c>
      <c r="T122" s="36">
        <f>SUMIFS(СВЦЭМ!$D$33:$D$776,СВЦЭМ!$A$33:$A$776,$A122,СВЦЭМ!$B$33:$B$776,T$119)+'СЕТ СН'!$H$14+СВЦЭМ!$D$10+'СЕТ СН'!$H$6-'СЕТ СН'!$H$26</f>
        <v>1138.10365305</v>
      </c>
      <c r="U122" s="36">
        <f>SUMIFS(СВЦЭМ!$D$33:$D$776,СВЦЭМ!$A$33:$A$776,$A122,СВЦЭМ!$B$33:$B$776,U$119)+'СЕТ СН'!$H$14+СВЦЭМ!$D$10+'СЕТ СН'!$H$6-'СЕТ СН'!$H$26</f>
        <v>1079.9529796100001</v>
      </c>
      <c r="V122" s="36">
        <f>SUMIFS(СВЦЭМ!$D$33:$D$776,СВЦЭМ!$A$33:$A$776,$A122,СВЦЭМ!$B$33:$B$776,V$119)+'СЕТ СН'!$H$14+СВЦЭМ!$D$10+'СЕТ СН'!$H$6-'СЕТ СН'!$H$26</f>
        <v>1079.99434681</v>
      </c>
      <c r="W122" s="36">
        <f>SUMIFS(СВЦЭМ!$D$33:$D$776,СВЦЭМ!$A$33:$A$776,$A122,СВЦЭМ!$B$33:$B$776,W$119)+'СЕТ СН'!$H$14+СВЦЭМ!$D$10+'СЕТ СН'!$H$6-'СЕТ СН'!$H$26</f>
        <v>1083.03182864</v>
      </c>
      <c r="X122" s="36">
        <f>SUMIFS(СВЦЭМ!$D$33:$D$776,СВЦЭМ!$A$33:$A$776,$A122,СВЦЭМ!$B$33:$B$776,X$119)+'СЕТ СН'!$H$14+СВЦЭМ!$D$10+'СЕТ СН'!$H$6-'СЕТ СН'!$H$26</f>
        <v>1131.6736493399999</v>
      </c>
      <c r="Y122" s="36">
        <f>SUMIFS(СВЦЭМ!$D$33:$D$776,СВЦЭМ!$A$33:$A$776,$A122,СВЦЭМ!$B$33:$B$776,Y$119)+'СЕТ СН'!$H$14+СВЦЭМ!$D$10+'СЕТ СН'!$H$6-'СЕТ СН'!$H$26</f>
        <v>1196.3663475600001</v>
      </c>
    </row>
    <row r="123" spans="1:27" ht="15.75" x14ac:dyDescent="0.2">
      <c r="A123" s="35">
        <f t="shared" si="3"/>
        <v>43528</v>
      </c>
      <c r="B123" s="36">
        <f>SUMIFS(СВЦЭМ!$D$33:$D$776,СВЦЭМ!$A$33:$A$776,$A123,СВЦЭМ!$B$33:$B$776,B$119)+'СЕТ СН'!$H$14+СВЦЭМ!$D$10+'СЕТ СН'!$H$6-'СЕТ СН'!$H$26</f>
        <v>1289.8068056699999</v>
      </c>
      <c r="C123" s="36">
        <f>SUMIFS(СВЦЭМ!$D$33:$D$776,СВЦЭМ!$A$33:$A$776,$A123,СВЦЭМ!$B$33:$B$776,C$119)+'СЕТ СН'!$H$14+СВЦЭМ!$D$10+'СЕТ СН'!$H$6-'СЕТ СН'!$H$26</f>
        <v>1314.4125778100001</v>
      </c>
      <c r="D123" s="36">
        <f>SUMIFS(СВЦЭМ!$D$33:$D$776,СВЦЭМ!$A$33:$A$776,$A123,СВЦЭМ!$B$33:$B$776,D$119)+'СЕТ СН'!$H$14+СВЦЭМ!$D$10+'СЕТ СН'!$H$6-'СЕТ СН'!$H$26</f>
        <v>1312.8677975800001</v>
      </c>
      <c r="E123" s="36">
        <f>SUMIFS(СВЦЭМ!$D$33:$D$776,СВЦЭМ!$A$33:$A$776,$A123,СВЦЭМ!$B$33:$B$776,E$119)+'СЕТ СН'!$H$14+СВЦЭМ!$D$10+'СЕТ СН'!$H$6-'СЕТ СН'!$H$26</f>
        <v>1313.05277196</v>
      </c>
      <c r="F123" s="36">
        <f>SUMIFS(СВЦЭМ!$D$33:$D$776,СВЦЭМ!$A$33:$A$776,$A123,СВЦЭМ!$B$33:$B$776,F$119)+'СЕТ СН'!$H$14+СВЦЭМ!$D$10+'СЕТ СН'!$H$6-'СЕТ СН'!$H$26</f>
        <v>1347.83338972</v>
      </c>
      <c r="G123" s="36">
        <f>SUMIFS(СВЦЭМ!$D$33:$D$776,СВЦЭМ!$A$33:$A$776,$A123,СВЦЭМ!$B$33:$B$776,G$119)+'СЕТ СН'!$H$14+СВЦЭМ!$D$10+'СЕТ СН'!$H$6-'СЕТ СН'!$H$26</f>
        <v>1317.49299109</v>
      </c>
      <c r="H123" s="36">
        <f>SUMIFS(СВЦЭМ!$D$33:$D$776,СВЦЭМ!$A$33:$A$776,$A123,СВЦЭМ!$B$33:$B$776,H$119)+'СЕТ СН'!$H$14+СВЦЭМ!$D$10+'СЕТ СН'!$H$6-'СЕТ СН'!$H$26</f>
        <v>1285.35287765</v>
      </c>
      <c r="I123" s="36">
        <f>SUMIFS(СВЦЭМ!$D$33:$D$776,СВЦЭМ!$A$33:$A$776,$A123,СВЦЭМ!$B$33:$B$776,I$119)+'СЕТ СН'!$H$14+СВЦЭМ!$D$10+'СЕТ СН'!$H$6-'СЕТ СН'!$H$26</f>
        <v>1217.91807978</v>
      </c>
      <c r="J123" s="36">
        <f>SUMIFS(СВЦЭМ!$D$33:$D$776,СВЦЭМ!$A$33:$A$776,$A123,СВЦЭМ!$B$33:$B$776,J$119)+'СЕТ СН'!$H$14+СВЦЭМ!$D$10+'СЕТ СН'!$H$6-'СЕТ СН'!$H$26</f>
        <v>1183.0627419699999</v>
      </c>
      <c r="K123" s="36">
        <f>SUMIFS(СВЦЭМ!$D$33:$D$776,СВЦЭМ!$A$33:$A$776,$A123,СВЦЭМ!$B$33:$B$776,K$119)+'СЕТ СН'!$H$14+СВЦЭМ!$D$10+'СЕТ СН'!$H$6-'СЕТ СН'!$H$26</f>
        <v>1160.2479887300001</v>
      </c>
      <c r="L123" s="36">
        <f>SUMIFS(СВЦЭМ!$D$33:$D$776,СВЦЭМ!$A$33:$A$776,$A123,СВЦЭМ!$B$33:$B$776,L$119)+'СЕТ СН'!$H$14+СВЦЭМ!$D$10+'СЕТ СН'!$H$6-'СЕТ СН'!$H$26</f>
        <v>1152.4280674199999</v>
      </c>
      <c r="M123" s="36">
        <f>SUMIFS(СВЦЭМ!$D$33:$D$776,СВЦЭМ!$A$33:$A$776,$A123,СВЦЭМ!$B$33:$B$776,M$119)+'СЕТ СН'!$H$14+СВЦЭМ!$D$10+'СЕТ СН'!$H$6-'СЕТ СН'!$H$26</f>
        <v>1168.7061932500001</v>
      </c>
      <c r="N123" s="36">
        <f>SUMIFS(СВЦЭМ!$D$33:$D$776,СВЦЭМ!$A$33:$A$776,$A123,СВЦЭМ!$B$33:$B$776,N$119)+'СЕТ СН'!$H$14+СВЦЭМ!$D$10+'СЕТ СН'!$H$6-'СЕТ СН'!$H$26</f>
        <v>1194.8140924099998</v>
      </c>
      <c r="O123" s="36">
        <f>SUMIFS(СВЦЭМ!$D$33:$D$776,СВЦЭМ!$A$33:$A$776,$A123,СВЦЭМ!$B$33:$B$776,O$119)+'СЕТ СН'!$H$14+СВЦЭМ!$D$10+'СЕТ СН'!$H$6-'СЕТ СН'!$H$26</f>
        <v>1203.3072222999999</v>
      </c>
      <c r="P123" s="36">
        <f>SUMIFS(СВЦЭМ!$D$33:$D$776,СВЦЭМ!$A$33:$A$776,$A123,СВЦЭМ!$B$33:$B$776,P$119)+'СЕТ СН'!$H$14+СВЦЭМ!$D$10+'СЕТ СН'!$H$6-'СЕТ СН'!$H$26</f>
        <v>1210.91316336</v>
      </c>
      <c r="Q123" s="36">
        <f>SUMIFS(СВЦЭМ!$D$33:$D$776,СВЦЭМ!$A$33:$A$776,$A123,СВЦЭМ!$B$33:$B$776,Q$119)+'СЕТ СН'!$H$14+СВЦЭМ!$D$10+'СЕТ СН'!$H$6-'СЕТ СН'!$H$26</f>
        <v>1210.4068144299999</v>
      </c>
      <c r="R123" s="36">
        <f>SUMIFS(СВЦЭМ!$D$33:$D$776,СВЦЭМ!$A$33:$A$776,$A123,СВЦЭМ!$B$33:$B$776,R$119)+'СЕТ СН'!$H$14+СВЦЭМ!$D$10+'СЕТ СН'!$H$6-'СЕТ СН'!$H$26</f>
        <v>1180.8322093299998</v>
      </c>
      <c r="S123" s="36">
        <f>SUMIFS(СВЦЭМ!$D$33:$D$776,СВЦЭМ!$A$33:$A$776,$A123,СВЦЭМ!$B$33:$B$776,S$119)+'СЕТ СН'!$H$14+СВЦЭМ!$D$10+'СЕТ СН'!$H$6-'СЕТ СН'!$H$26</f>
        <v>1117.87023376</v>
      </c>
      <c r="T123" s="36">
        <f>SUMIFS(СВЦЭМ!$D$33:$D$776,СВЦЭМ!$A$33:$A$776,$A123,СВЦЭМ!$B$33:$B$776,T$119)+'СЕТ СН'!$H$14+СВЦЭМ!$D$10+'СЕТ СН'!$H$6-'СЕТ СН'!$H$26</f>
        <v>1100.18363181</v>
      </c>
      <c r="U123" s="36">
        <f>SUMIFS(СВЦЭМ!$D$33:$D$776,СВЦЭМ!$A$33:$A$776,$A123,СВЦЭМ!$B$33:$B$776,U$119)+'СЕТ СН'!$H$14+СВЦЭМ!$D$10+'СЕТ СН'!$H$6-'СЕТ СН'!$H$26</f>
        <v>1086.0897042699999</v>
      </c>
      <c r="V123" s="36">
        <f>SUMIFS(СВЦЭМ!$D$33:$D$776,СВЦЭМ!$A$33:$A$776,$A123,СВЦЭМ!$B$33:$B$776,V$119)+'СЕТ СН'!$H$14+СВЦЭМ!$D$10+'СЕТ СН'!$H$6-'СЕТ СН'!$H$26</f>
        <v>1086.8120484400001</v>
      </c>
      <c r="W123" s="36">
        <f>SUMIFS(СВЦЭМ!$D$33:$D$776,СВЦЭМ!$A$33:$A$776,$A123,СВЦЭМ!$B$33:$B$776,W$119)+'СЕТ СН'!$H$14+СВЦЭМ!$D$10+'СЕТ СН'!$H$6-'СЕТ СН'!$H$26</f>
        <v>1093.63616703</v>
      </c>
      <c r="X123" s="36">
        <f>SUMIFS(СВЦЭМ!$D$33:$D$776,СВЦЭМ!$A$33:$A$776,$A123,СВЦЭМ!$B$33:$B$776,X$119)+'СЕТ СН'!$H$14+СВЦЭМ!$D$10+'СЕТ СН'!$H$6-'СЕТ СН'!$H$26</f>
        <v>1140.3680246399999</v>
      </c>
      <c r="Y123" s="36">
        <f>SUMIFS(СВЦЭМ!$D$33:$D$776,СВЦЭМ!$A$33:$A$776,$A123,СВЦЭМ!$B$33:$B$776,Y$119)+'СЕТ СН'!$H$14+СВЦЭМ!$D$10+'СЕТ СН'!$H$6-'СЕТ СН'!$H$26</f>
        <v>1183.9333455199999</v>
      </c>
    </row>
    <row r="124" spans="1:27" ht="15.75" x14ac:dyDescent="0.2">
      <c r="A124" s="35">
        <f t="shared" si="3"/>
        <v>43529</v>
      </c>
      <c r="B124" s="36">
        <f>SUMIFS(СВЦЭМ!$D$33:$D$776,СВЦЭМ!$A$33:$A$776,$A124,СВЦЭМ!$B$33:$B$776,B$119)+'СЕТ СН'!$H$14+СВЦЭМ!$D$10+'СЕТ СН'!$H$6-'СЕТ СН'!$H$26</f>
        <v>1207.2291182700001</v>
      </c>
      <c r="C124" s="36">
        <f>SUMIFS(СВЦЭМ!$D$33:$D$776,СВЦЭМ!$A$33:$A$776,$A124,СВЦЭМ!$B$33:$B$776,C$119)+'СЕТ СН'!$H$14+СВЦЭМ!$D$10+'СЕТ СН'!$H$6-'СЕТ СН'!$H$26</f>
        <v>1234.1050209300001</v>
      </c>
      <c r="D124" s="36">
        <f>SUMIFS(СВЦЭМ!$D$33:$D$776,СВЦЭМ!$A$33:$A$776,$A124,СВЦЭМ!$B$33:$B$776,D$119)+'СЕТ СН'!$H$14+СВЦЭМ!$D$10+'СЕТ СН'!$H$6-'СЕТ СН'!$H$26</f>
        <v>1261.00805315</v>
      </c>
      <c r="E124" s="36">
        <f>SUMIFS(СВЦЭМ!$D$33:$D$776,СВЦЭМ!$A$33:$A$776,$A124,СВЦЭМ!$B$33:$B$776,E$119)+'СЕТ СН'!$H$14+СВЦЭМ!$D$10+'СЕТ СН'!$H$6-'СЕТ СН'!$H$26</f>
        <v>1267.16332668</v>
      </c>
      <c r="F124" s="36">
        <f>SUMIFS(СВЦЭМ!$D$33:$D$776,СВЦЭМ!$A$33:$A$776,$A124,СВЦЭМ!$B$33:$B$776,F$119)+'СЕТ СН'!$H$14+СВЦЭМ!$D$10+'СЕТ СН'!$H$6-'СЕТ СН'!$H$26</f>
        <v>1277.70223147</v>
      </c>
      <c r="G124" s="36">
        <f>SUMIFS(СВЦЭМ!$D$33:$D$776,СВЦЭМ!$A$33:$A$776,$A124,СВЦЭМ!$B$33:$B$776,G$119)+'СЕТ СН'!$H$14+СВЦЭМ!$D$10+'СЕТ СН'!$H$6-'СЕТ СН'!$H$26</f>
        <v>1254.0392246000001</v>
      </c>
      <c r="H124" s="36">
        <f>SUMIFS(СВЦЭМ!$D$33:$D$776,СВЦЭМ!$A$33:$A$776,$A124,СВЦЭМ!$B$33:$B$776,H$119)+'СЕТ СН'!$H$14+СВЦЭМ!$D$10+'СЕТ СН'!$H$6-'СЕТ СН'!$H$26</f>
        <v>1211.44057079</v>
      </c>
      <c r="I124" s="36">
        <f>SUMIFS(СВЦЭМ!$D$33:$D$776,СВЦЭМ!$A$33:$A$776,$A124,СВЦЭМ!$B$33:$B$776,I$119)+'СЕТ СН'!$H$14+СВЦЭМ!$D$10+'СЕТ СН'!$H$6-'СЕТ СН'!$H$26</f>
        <v>1157.3209591499999</v>
      </c>
      <c r="J124" s="36">
        <f>SUMIFS(СВЦЭМ!$D$33:$D$776,СВЦЭМ!$A$33:$A$776,$A124,СВЦЭМ!$B$33:$B$776,J$119)+'СЕТ СН'!$H$14+СВЦЭМ!$D$10+'СЕТ СН'!$H$6-'СЕТ СН'!$H$26</f>
        <v>1127.50588032</v>
      </c>
      <c r="K124" s="36">
        <f>SUMIFS(СВЦЭМ!$D$33:$D$776,СВЦЭМ!$A$33:$A$776,$A124,СВЦЭМ!$B$33:$B$776,K$119)+'СЕТ СН'!$H$14+СВЦЭМ!$D$10+'СЕТ СН'!$H$6-'СЕТ СН'!$H$26</f>
        <v>1104.3412466</v>
      </c>
      <c r="L124" s="36">
        <f>SUMIFS(СВЦЭМ!$D$33:$D$776,СВЦЭМ!$A$33:$A$776,$A124,СВЦЭМ!$B$33:$B$776,L$119)+'СЕТ СН'!$H$14+СВЦЭМ!$D$10+'СЕТ СН'!$H$6-'СЕТ СН'!$H$26</f>
        <v>1102.24704305</v>
      </c>
      <c r="M124" s="36">
        <f>SUMIFS(СВЦЭМ!$D$33:$D$776,СВЦЭМ!$A$33:$A$776,$A124,СВЦЭМ!$B$33:$B$776,M$119)+'СЕТ СН'!$H$14+СВЦЭМ!$D$10+'СЕТ СН'!$H$6-'СЕТ СН'!$H$26</f>
        <v>1137.8759304</v>
      </c>
      <c r="N124" s="36">
        <f>SUMIFS(СВЦЭМ!$D$33:$D$776,СВЦЭМ!$A$33:$A$776,$A124,СВЦЭМ!$B$33:$B$776,N$119)+'СЕТ СН'!$H$14+СВЦЭМ!$D$10+'СЕТ СН'!$H$6-'СЕТ СН'!$H$26</f>
        <v>1174.57102962</v>
      </c>
      <c r="O124" s="36">
        <f>SUMIFS(СВЦЭМ!$D$33:$D$776,СВЦЭМ!$A$33:$A$776,$A124,СВЦЭМ!$B$33:$B$776,O$119)+'СЕТ СН'!$H$14+СВЦЭМ!$D$10+'СЕТ СН'!$H$6-'СЕТ СН'!$H$26</f>
        <v>1172.0199888899999</v>
      </c>
      <c r="P124" s="36">
        <f>SUMIFS(СВЦЭМ!$D$33:$D$776,СВЦЭМ!$A$33:$A$776,$A124,СВЦЭМ!$B$33:$B$776,P$119)+'СЕТ СН'!$H$14+СВЦЭМ!$D$10+'СЕТ СН'!$H$6-'СЕТ СН'!$H$26</f>
        <v>1207.4105986999998</v>
      </c>
      <c r="Q124" s="36">
        <f>SUMIFS(СВЦЭМ!$D$33:$D$776,СВЦЭМ!$A$33:$A$776,$A124,СВЦЭМ!$B$33:$B$776,Q$119)+'СЕТ СН'!$H$14+СВЦЭМ!$D$10+'СЕТ СН'!$H$6-'СЕТ СН'!$H$26</f>
        <v>1201.71903436</v>
      </c>
      <c r="R124" s="36">
        <f>SUMIFS(СВЦЭМ!$D$33:$D$776,СВЦЭМ!$A$33:$A$776,$A124,СВЦЭМ!$B$33:$B$776,R$119)+'СЕТ СН'!$H$14+СВЦЭМ!$D$10+'СЕТ СН'!$H$6-'СЕТ СН'!$H$26</f>
        <v>1169.4100305100001</v>
      </c>
      <c r="S124" s="36">
        <f>SUMIFS(СВЦЭМ!$D$33:$D$776,СВЦЭМ!$A$33:$A$776,$A124,СВЦЭМ!$B$33:$B$776,S$119)+'СЕТ СН'!$H$14+СВЦЭМ!$D$10+'СЕТ СН'!$H$6-'СЕТ СН'!$H$26</f>
        <v>1127.2727743</v>
      </c>
      <c r="T124" s="36">
        <f>SUMIFS(СВЦЭМ!$D$33:$D$776,СВЦЭМ!$A$33:$A$776,$A124,СВЦЭМ!$B$33:$B$776,T$119)+'СЕТ СН'!$H$14+СВЦЭМ!$D$10+'СЕТ СН'!$H$6-'СЕТ СН'!$H$26</f>
        <v>1105.5407289899999</v>
      </c>
      <c r="U124" s="36">
        <f>SUMIFS(СВЦЭМ!$D$33:$D$776,СВЦЭМ!$A$33:$A$776,$A124,СВЦЭМ!$B$33:$B$776,U$119)+'СЕТ СН'!$H$14+СВЦЭМ!$D$10+'СЕТ СН'!$H$6-'СЕТ СН'!$H$26</f>
        <v>1075.75977696</v>
      </c>
      <c r="V124" s="36">
        <f>SUMIFS(СВЦЭМ!$D$33:$D$776,СВЦЭМ!$A$33:$A$776,$A124,СВЦЭМ!$B$33:$B$776,V$119)+'СЕТ СН'!$H$14+СВЦЭМ!$D$10+'СЕТ СН'!$H$6-'СЕТ СН'!$H$26</f>
        <v>1077.5222484000001</v>
      </c>
      <c r="W124" s="36">
        <f>SUMIFS(СВЦЭМ!$D$33:$D$776,СВЦЭМ!$A$33:$A$776,$A124,СВЦЭМ!$B$33:$B$776,W$119)+'СЕТ СН'!$H$14+СВЦЭМ!$D$10+'СЕТ СН'!$H$6-'СЕТ СН'!$H$26</f>
        <v>1088.00377366</v>
      </c>
      <c r="X124" s="36">
        <f>SUMIFS(СВЦЭМ!$D$33:$D$776,СВЦЭМ!$A$33:$A$776,$A124,СВЦЭМ!$B$33:$B$776,X$119)+'СЕТ СН'!$H$14+СВЦЭМ!$D$10+'СЕТ СН'!$H$6-'СЕТ СН'!$H$26</f>
        <v>1144.6608601399998</v>
      </c>
      <c r="Y124" s="36">
        <f>SUMIFS(СВЦЭМ!$D$33:$D$776,СВЦЭМ!$A$33:$A$776,$A124,СВЦЭМ!$B$33:$B$776,Y$119)+'СЕТ СН'!$H$14+СВЦЭМ!$D$10+'СЕТ СН'!$H$6-'СЕТ СН'!$H$26</f>
        <v>1194.24174625</v>
      </c>
    </row>
    <row r="125" spans="1:27" ht="15.75" x14ac:dyDescent="0.2">
      <c r="A125" s="35">
        <f t="shared" si="3"/>
        <v>43530</v>
      </c>
      <c r="B125" s="36">
        <f>SUMIFS(СВЦЭМ!$D$33:$D$776,СВЦЭМ!$A$33:$A$776,$A125,СВЦЭМ!$B$33:$B$776,B$119)+'СЕТ СН'!$H$14+СВЦЭМ!$D$10+'СЕТ СН'!$H$6-'СЕТ СН'!$H$26</f>
        <v>1269.94647381</v>
      </c>
      <c r="C125" s="36">
        <f>SUMIFS(СВЦЭМ!$D$33:$D$776,СВЦЭМ!$A$33:$A$776,$A125,СВЦЭМ!$B$33:$B$776,C$119)+'СЕТ СН'!$H$14+СВЦЭМ!$D$10+'СЕТ СН'!$H$6-'СЕТ СН'!$H$26</f>
        <v>1291.2458377099999</v>
      </c>
      <c r="D125" s="36">
        <f>SUMIFS(СВЦЭМ!$D$33:$D$776,СВЦЭМ!$A$33:$A$776,$A125,СВЦЭМ!$B$33:$B$776,D$119)+'СЕТ СН'!$H$14+СВЦЭМ!$D$10+'СЕТ СН'!$H$6-'СЕТ СН'!$H$26</f>
        <v>1285.6708110700001</v>
      </c>
      <c r="E125" s="36">
        <f>SUMIFS(СВЦЭМ!$D$33:$D$776,СВЦЭМ!$A$33:$A$776,$A125,СВЦЭМ!$B$33:$B$776,E$119)+'СЕТ СН'!$H$14+СВЦЭМ!$D$10+'СЕТ СН'!$H$6-'СЕТ СН'!$H$26</f>
        <v>1280.9947562699999</v>
      </c>
      <c r="F125" s="36">
        <f>SUMIFS(СВЦЭМ!$D$33:$D$776,СВЦЭМ!$A$33:$A$776,$A125,СВЦЭМ!$B$33:$B$776,F$119)+'СЕТ СН'!$H$14+СВЦЭМ!$D$10+'СЕТ СН'!$H$6-'СЕТ СН'!$H$26</f>
        <v>1279.8586281099999</v>
      </c>
      <c r="G125" s="36">
        <f>SUMIFS(СВЦЭМ!$D$33:$D$776,СВЦЭМ!$A$33:$A$776,$A125,СВЦЭМ!$B$33:$B$776,G$119)+'СЕТ СН'!$H$14+СВЦЭМ!$D$10+'СЕТ СН'!$H$6-'СЕТ СН'!$H$26</f>
        <v>1269.91131245</v>
      </c>
      <c r="H125" s="36">
        <f>SUMIFS(СВЦЭМ!$D$33:$D$776,СВЦЭМ!$A$33:$A$776,$A125,СВЦЭМ!$B$33:$B$776,H$119)+'СЕТ СН'!$H$14+СВЦЭМ!$D$10+'СЕТ СН'!$H$6-'СЕТ СН'!$H$26</f>
        <v>1249.4839046699999</v>
      </c>
      <c r="I125" s="36">
        <f>SUMIFS(СВЦЭМ!$D$33:$D$776,СВЦЭМ!$A$33:$A$776,$A125,СВЦЭМ!$B$33:$B$776,I$119)+'СЕТ СН'!$H$14+СВЦЭМ!$D$10+'СЕТ СН'!$H$6-'СЕТ СН'!$H$26</f>
        <v>1209.89885884</v>
      </c>
      <c r="J125" s="36">
        <f>SUMIFS(СВЦЭМ!$D$33:$D$776,СВЦЭМ!$A$33:$A$776,$A125,СВЦЭМ!$B$33:$B$776,J$119)+'СЕТ СН'!$H$14+СВЦЭМ!$D$10+'СЕТ СН'!$H$6-'СЕТ СН'!$H$26</f>
        <v>1166.7521036200001</v>
      </c>
      <c r="K125" s="36">
        <f>SUMIFS(СВЦЭМ!$D$33:$D$776,СВЦЭМ!$A$33:$A$776,$A125,СВЦЭМ!$B$33:$B$776,K$119)+'СЕТ СН'!$H$14+СВЦЭМ!$D$10+'СЕТ СН'!$H$6-'СЕТ СН'!$H$26</f>
        <v>1147.5403877599999</v>
      </c>
      <c r="L125" s="36">
        <f>SUMIFS(СВЦЭМ!$D$33:$D$776,СВЦЭМ!$A$33:$A$776,$A125,СВЦЭМ!$B$33:$B$776,L$119)+'СЕТ СН'!$H$14+СВЦЭМ!$D$10+'СЕТ СН'!$H$6-'СЕТ СН'!$H$26</f>
        <v>1140.4558606599999</v>
      </c>
      <c r="M125" s="36">
        <f>SUMIFS(СВЦЭМ!$D$33:$D$776,СВЦЭМ!$A$33:$A$776,$A125,СВЦЭМ!$B$33:$B$776,M$119)+'СЕТ СН'!$H$14+СВЦЭМ!$D$10+'СЕТ СН'!$H$6-'СЕТ СН'!$H$26</f>
        <v>1178.1564322099998</v>
      </c>
      <c r="N125" s="36">
        <f>SUMIFS(СВЦЭМ!$D$33:$D$776,СВЦЭМ!$A$33:$A$776,$A125,СВЦЭМ!$B$33:$B$776,N$119)+'СЕТ СН'!$H$14+СВЦЭМ!$D$10+'СЕТ СН'!$H$6-'СЕТ СН'!$H$26</f>
        <v>1224.84704018</v>
      </c>
      <c r="O125" s="36">
        <f>SUMIFS(СВЦЭМ!$D$33:$D$776,СВЦЭМ!$A$33:$A$776,$A125,СВЦЭМ!$B$33:$B$776,O$119)+'СЕТ СН'!$H$14+СВЦЭМ!$D$10+'СЕТ СН'!$H$6-'СЕТ СН'!$H$26</f>
        <v>1227.3795068099998</v>
      </c>
      <c r="P125" s="36">
        <f>SUMIFS(СВЦЭМ!$D$33:$D$776,СВЦЭМ!$A$33:$A$776,$A125,СВЦЭМ!$B$33:$B$776,P$119)+'СЕТ СН'!$H$14+СВЦЭМ!$D$10+'СЕТ СН'!$H$6-'СЕТ СН'!$H$26</f>
        <v>1245.0919062099999</v>
      </c>
      <c r="Q125" s="36">
        <f>SUMIFS(СВЦЭМ!$D$33:$D$776,СВЦЭМ!$A$33:$A$776,$A125,СВЦЭМ!$B$33:$B$776,Q$119)+'СЕТ СН'!$H$14+СВЦЭМ!$D$10+'СЕТ СН'!$H$6-'СЕТ СН'!$H$26</f>
        <v>1246.7062646300001</v>
      </c>
      <c r="R125" s="36">
        <f>SUMIFS(СВЦЭМ!$D$33:$D$776,СВЦЭМ!$A$33:$A$776,$A125,СВЦЭМ!$B$33:$B$776,R$119)+'СЕТ СН'!$H$14+СВЦЭМ!$D$10+'СЕТ СН'!$H$6-'СЕТ СН'!$H$26</f>
        <v>1230.5311867599999</v>
      </c>
      <c r="S125" s="36">
        <f>SUMIFS(СВЦЭМ!$D$33:$D$776,СВЦЭМ!$A$33:$A$776,$A125,СВЦЭМ!$B$33:$B$776,S$119)+'СЕТ СН'!$H$14+СВЦЭМ!$D$10+'СЕТ СН'!$H$6-'СЕТ СН'!$H$26</f>
        <v>1185.5527089100001</v>
      </c>
      <c r="T125" s="36">
        <f>SUMIFS(СВЦЭМ!$D$33:$D$776,СВЦЭМ!$A$33:$A$776,$A125,СВЦЭМ!$B$33:$B$776,T$119)+'СЕТ СН'!$H$14+СВЦЭМ!$D$10+'СЕТ СН'!$H$6-'СЕТ СН'!$H$26</f>
        <v>1161.5444593799998</v>
      </c>
      <c r="U125" s="36">
        <f>SUMIFS(СВЦЭМ!$D$33:$D$776,СВЦЭМ!$A$33:$A$776,$A125,СВЦЭМ!$B$33:$B$776,U$119)+'СЕТ СН'!$H$14+СВЦЭМ!$D$10+'СЕТ СН'!$H$6-'СЕТ СН'!$H$26</f>
        <v>1110.52216297</v>
      </c>
      <c r="V125" s="36">
        <f>SUMIFS(СВЦЭМ!$D$33:$D$776,СВЦЭМ!$A$33:$A$776,$A125,СВЦЭМ!$B$33:$B$776,V$119)+'СЕТ СН'!$H$14+СВЦЭМ!$D$10+'СЕТ СН'!$H$6-'СЕТ СН'!$H$26</f>
        <v>1112.7517093599999</v>
      </c>
      <c r="W125" s="36">
        <f>SUMIFS(СВЦЭМ!$D$33:$D$776,СВЦЭМ!$A$33:$A$776,$A125,СВЦЭМ!$B$33:$B$776,W$119)+'СЕТ СН'!$H$14+СВЦЭМ!$D$10+'СЕТ СН'!$H$6-'СЕТ СН'!$H$26</f>
        <v>1101.31774277</v>
      </c>
      <c r="X125" s="36">
        <f>SUMIFS(СВЦЭМ!$D$33:$D$776,СВЦЭМ!$A$33:$A$776,$A125,СВЦЭМ!$B$33:$B$776,X$119)+'СЕТ СН'!$H$14+СВЦЭМ!$D$10+'СЕТ СН'!$H$6-'СЕТ СН'!$H$26</f>
        <v>1140.2545363700001</v>
      </c>
      <c r="Y125" s="36">
        <f>SUMIFS(СВЦЭМ!$D$33:$D$776,СВЦЭМ!$A$33:$A$776,$A125,СВЦЭМ!$B$33:$B$776,Y$119)+'СЕТ СН'!$H$14+СВЦЭМ!$D$10+'СЕТ СН'!$H$6-'СЕТ СН'!$H$26</f>
        <v>1182.40826186</v>
      </c>
    </row>
    <row r="126" spans="1:27" ht="15.75" x14ac:dyDescent="0.2">
      <c r="A126" s="35">
        <f t="shared" si="3"/>
        <v>43531</v>
      </c>
      <c r="B126" s="36">
        <f>SUMIFS(СВЦЭМ!$D$33:$D$776,СВЦЭМ!$A$33:$A$776,$A126,СВЦЭМ!$B$33:$B$776,B$119)+'СЕТ СН'!$H$14+СВЦЭМ!$D$10+'СЕТ СН'!$H$6-'СЕТ СН'!$H$26</f>
        <v>1264.2929236599998</v>
      </c>
      <c r="C126" s="36">
        <f>SUMIFS(СВЦЭМ!$D$33:$D$776,СВЦЭМ!$A$33:$A$776,$A126,СВЦЭМ!$B$33:$B$776,C$119)+'СЕТ СН'!$H$14+СВЦЭМ!$D$10+'СЕТ СН'!$H$6-'СЕТ СН'!$H$26</f>
        <v>1286.5511817399999</v>
      </c>
      <c r="D126" s="36">
        <f>SUMIFS(СВЦЭМ!$D$33:$D$776,СВЦЭМ!$A$33:$A$776,$A126,СВЦЭМ!$B$33:$B$776,D$119)+'СЕТ СН'!$H$14+СВЦЭМ!$D$10+'СЕТ СН'!$H$6-'СЕТ СН'!$H$26</f>
        <v>1276.5984493599999</v>
      </c>
      <c r="E126" s="36">
        <f>SUMIFS(СВЦЭМ!$D$33:$D$776,СВЦЭМ!$A$33:$A$776,$A126,СВЦЭМ!$B$33:$B$776,E$119)+'СЕТ СН'!$H$14+СВЦЭМ!$D$10+'СЕТ СН'!$H$6-'СЕТ СН'!$H$26</f>
        <v>1274.23913853</v>
      </c>
      <c r="F126" s="36">
        <f>SUMIFS(СВЦЭМ!$D$33:$D$776,СВЦЭМ!$A$33:$A$776,$A126,СВЦЭМ!$B$33:$B$776,F$119)+'СЕТ СН'!$H$14+СВЦЭМ!$D$10+'СЕТ СН'!$H$6-'СЕТ СН'!$H$26</f>
        <v>1275.65155781</v>
      </c>
      <c r="G126" s="36">
        <f>SUMIFS(СВЦЭМ!$D$33:$D$776,СВЦЭМ!$A$33:$A$776,$A126,СВЦЭМ!$B$33:$B$776,G$119)+'СЕТ СН'!$H$14+СВЦЭМ!$D$10+'СЕТ СН'!$H$6-'СЕТ СН'!$H$26</f>
        <v>1269.20292866</v>
      </c>
      <c r="H126" s="36">
        <f>SUMIFS(СВЦЭМ!$D$33:$D$776,СВЦЭМ!$A$33:$A$776,$A126,СВЦЭМ!$B$33:$B$776,H$119)+'СЕТ СН'!$H$14+СВЦЭМ!$D$10+'СЕТ СН'!$H$6-'СЕТ СН'!$H$26</f>
        <v>1238.9216273900001</v>
      </c>
      <c r="I126" s="36">
        <f>SUMIFS(СВЦЭМ!$D$33:$D$776,СВЦЭМ!$A$33:$A$776,$A126,СВЦЭМ!$B$33:$B$776,I$119)+'СЕТ СН'!$H$14+СВЦЭМ!$D$10+'СЕТ СН'!$H$6-'СЕТ СН'!$H$26</f>
        <v>1194.63921648</v>
      </c>
      <c r="J126" s="36">
        <f>SUMIFS(СВЦЭМ!$D$33:$D$776,СВЦЭМ!$A$33:$A$776,$A126,СВЦЭМ!$B$33:$B$776,J$119)+'СЕТ СН'!$H$14+СВЦЭМ!$D$10+'СЕТ СН'!$H$6-'СЕТ СН'!$H$26</f>
        <v>1151.5048095699999</v>
      </c>
      <c r="K126" s="36">
        <f>SUMIFS(СВЦЭМ!$D$33:$D$776,СВЦЭМ!$A$33:$A$776,$A126,СВЦЭМ!$B$33:$B$776,K$119)+'СЕТ СН'!$H$14+СВЦЭМ!$D$10+'СЕТ СН'!$H$6-'СЕТ СН'!$H$26</f>
        <v>1137.2440345300001</v>
      </c>
      <c r="L126" s="36">
        <f>SUMIFS(СВЦЭМ!$D$33:$D$776,СВЦЭМ!$A$33:$A$776,$A126,СВЦЭМ!$B$33:$B$776,L$119)+'СЕТ СН'!$H$14+СВЦЭМ!$D$10+'СЕТ СН'!$H$6-'СЕТ СН'!$H$26</f>
        <v>1143.6315135300001</v>
      </c>
      <c r="M126" s="36">
        <f>SUMIFS(СВЦЭМ!$D$33:$D$776,СВЦЭМ!$A$33:$A$776,$A126,СВЦЭМ!$B$33:$B$776,M$119)+'СЕТ СН'!$H$14+СВЦЭМ!$D$10+'СЕТ СН'!$H$6-'СЕТ СН'!$H$26</f>
        <v>1172.4170047299999</v>
      </c>
      <c r="N126" s="36">
        <f>SUMIFS(СВЦЭМ!$D$33:$D$776,СВЦЭМ!$A$33:$A$776,$A126,СВЦЭМ!$B$33:$B$776,N$119)+'СЕТ СН'!$H$14+СВЦЭМ!$D$10+'СЕТ СН'!$H$6-'СЕТ СН'!$H$26</f>
        <v>1221.64155719</v>
      </c>
      <c r="O126" s="36">
        <f>SUMIFS(СВЦЭМ!$D$33:$D$776,СВЦЭМ!$A$33:$A$776,$A126,СВЦЭМ!$B$33:$B$776,O$119)+'СЕТ СН'!$H$14+СВЦЭМ!$D$10+'СЕТ СН'!$H$6-'СЕТ СН'!$H$26</f>
        <v>1231.6138516799999</v>
      </c>
      <c r="P126" s="36">
        <f>SUMIFS(СВЦЭМ!$D$33:$D$776,СВЦЭМ!$A$33:$A$776,$A126,СВЦЭМ!$B$33:$B$776,P$119)+'СЕТ СН'!$H$14+СВЦЭМ!$D$10+'СЕТ СН'!$H$6-'СЕТ СН'!$H$26</f>
        <v>1243.3678442800001</v>
      </c>
      <c r="Q126" s="36">
        <f>SUMIFS(СВЦЭМ!$D$33:$D$776,СВЦЭМ!$A$33:$A$776,$A126,СВЦЭМ!$B$33:$B$776,Q$119)+'СЕТ СН'!$H$14+СВЦЭМ!$D$10+'СЕТ СН'!$H$6-'СЕТ СН'!$H$26</f>
        <v>1245.2721887299999</v>
      </c>
      <c r="R126" s="36">
        <f>SUMIFS(СВЦЭМ!$D$33:$D$776,СВЦЭМ!$A$33:$A$776,$A126,СВЦЭМ!$B$33:$B$776,R$119)+'СЕТ СН'!$H$14+СВЦЭМ!$D$10+'СЕТ СН'!$H$6-'СЕТ СН'!$H$26</f>
        <v>1219.5785302199999</v>
      </c>
      <c r="S126" s="36">
        <f>SUMIFS(СВЦЭМ!$D$33:$D$776,СВЦЭМ!$A$33:$A$776,$A126,СВЦЭМ!$B$33:$B$776,S$119)+'СЕТ СН'!$H$14+СВЦЭМ!$D$10+'СЕТ СН'!$H$6-'СЕТ СН'!$H$26</f>
        <v>1185.90860692</v>
      </c>
      <c r="T126" s="36">
        <f>SUMIFS(СВЦЭМ!$D$33:$D$776,СВЦЭМ!$A$33:$A$776,$A126,СВЦЭМ!$B$33:$B$776,T$119)+'СЕТ СН'!$H$14+СВЦЭМ!$D$10+'СЕТ СН'!$H$6-'СЕТ СН'!$H$26</f>
        <v>1142.59526082</v>
      </c>
      <c r="U126" s="36">
        <f>SUMIFS(СВЦЭМ!$D$33:$D$776,СВЦЭМ!$A$33:$A$776,$A126,СВЦЭМ!$B$33:$B$776,U$119)+'СЕТ СН'!$H$14+СВЦЭМ!$D$10+'СЕТ СН'!$H$6-'СЕТ СН'!$H$26</f>
        <v>1126.9197208000001</v>
      </c>
      <c r="V126" s="36">
        <f>SUMIFS(СВЦЭМ!$D$33:$D$776,СВЦЭМ!$A$33:$A$776,$A126,СВЦЭМ!$B$33:$B$776,V$119)+'СЕТ СН'!$H$14+СВЦЭМ!$D$10+'СЕТ СН'!$H$6-'СЕТ СН'!$H$26</f>
        <v>1127.0251498299999</v>
      </c>
      <c r="W126" s="36">
        <f>SUMIFS(СВЦЭМ!$D$33:$D$776,СВЦЭМ!$A$33:$A$776,$A126,СВЦЭМ!$B$33:$B$776,W$119)+'СЕТ СН'!$H$14+СВЦЭМ!$D$10+'СЕТ СН'!$H$6-'СЕТ СН'!$H$26</f>
        <v>1130.62076626</v>
      </c>
      <c r="X126" s="36">
        <f>SUMIFS(СВЦЭМ!$D$33:$D$776,СВЦЭМ!$A$33:$A$776,$A126,СВЦЭМ!$B$33:$B$776,X$119)+'СЕТ СН'!$H$14+СВЦЭМ!$D$10+'СЕТ СН'!$H$6-'СЕТ СН'!$H$26</f>
        <v>1175.8858596800001</v>
      </c>
      <c r="Y126" s="36">
        <f>SUMIFS(СВЦЭМ!$D$33:$D$776,СВЦЭМ!$A$33:$A$776,$A126,СВЦЭМ!$B$33:$B$776,Y$119)+'СЕТ СН'!$H$14+СВЦЭМ!$D$10+'СЕТ СН'!$H$6-'СЕТ СН'!$H$26</f>
        <v>1228.9393397399999</v>
      </c>
    </row>
    <row r="127" spans="1:27" ht="15.75" x14ac:dyDescent="0.2">
      <c r="A127" s="35">
        <f t="shared" si="3"/>
        <v>43532</v>
      </c>
      <c r="B127" s="36">
        <f>SUMIFS(СВЦЭМ!$D$33:$D$776,СВЦЭМ!$A$33:$A$776,$A127,СВЦЭМ!$B$33:$B$776,B$119)+'СЕТ СН'!$H$14+СВЦЭМ!$D$10+'СЕТ СН'!$H$6-'СЕТ СН'!$H$26</f>
        <v>1271.7583366200001</v>
      </c>
      <c r="C127" s="36">
        <f>SUMIFS(СВЦЭМ!$D$33:$D$776,СВЦЭМ!$A$33:$A$776,$A127,СВЦЭМ!$B$33:$B$776,C$119)+'СЕТ СН'!$H$14+СВЦЭМ!$D$10+'СЕТ СН'!$H$6-'СЕТ СН'!$H$26</f>
        <v>1300.2796529</v>
      </c>
      <c r="D127" s="36">
        <f>SUMIFS(СВЦЭМ!$D$33:$D$776,СВЦЭМ!$A$33:$A$776,$A127,СВЦЭМ!$B$33:$B$776,D$119)+'СЕТ СН'!$H$14+СВЦЭМ!$D$10+'СЕТ СН'!$H$6-'СЕТ СН'!$H$26</f>
        <v>1314.2977047600002</v>
      </c>
      <c r="E127" s="36">
        <f>SUMIFS(СВЦЭМ!$D$33:$D$776,СВЦЭМ!$A$33:$A$776,$A127,СВЦЭМ!$B$33:$B$776,E$119)+'СЕТ СН'!$H$14+СВЦЭМ!$D$10+'СЕТ СН'!$H$6-'СЕТ СН'!$H$26</f>
        <v>1316.04395574</v>
      </c>
      <c r="F127" s="36">
        <f>SUMIFS(СВЦЭМ!$D$33:$D$776,СВЦЭМ!$A$33:$A$776,$A127,СВЦЭМ!$B$33:$B$776,F$119)+'СЕТ СН'!$H$14+СВЦЭМ!$D$10+'СЕТ СН'!$H$6-'СЕТ СН'!$H$26</f>
        <v>1311.60691529</v>
      </c>
      <c r="G127" s="36">
        <f>SUMIFS(СВЦЭМ!$D$33:$D$776,СВЦЭМ!$A$33:$A$776,$A127,СВЦЭМ!$B$33:$B$776,G$119)+'СЕТ СН'!$H$14+СВЦЭМ!$D$10+'СЕТ СН'!$H$6-'СЕТ СН'!$H$26</f>
        <v>1303.3965903600001</v>
      </c>
      <c r="H127" s="36">
        <f>SUMIFS(СВЦЭМ!$D$33:$D$776,СВЦЭМ!$A$33:$A$776,$A127,СВЦЭМ!$B$33:$B$776,H$119)+'СЕТ СН'!$H$14+СВЦЭМ!$D$10+'СЕТ СН'!$H$6-'СЕТ СН'!$H$26</f>
        <v>1284.3411297299999</v>
      </c>
      <c r="I127" s="36">
        <f>SUMIFS(СВЦЭМ!$D$33:$D$776,СВЦЭМ!$A$33:$A$776,$A127,СВЦЭМ!$B$33:$B$776,I$119)+'СЕТ СН'!$H$14+СВЦЭМ!$D$10+'СЕТ СН'!$H$6-'СЕТ СН'!$H$26</f>
        <v>1231.3544907199998</v>
      </c>
      <c r="J127" s="36">
        <f>SUMIFS(СВЦЭМ!$D$33:$D$776,СВЦЭМ!$A$33:$A$776,$A127,СВЦЭМ!$B$33:$B$776,J$119)+'СЕТ СН'!$H$14+СВЦЭМ!$D$10+'СЕТ СН'!$H$6-'СЕТ СН'!$H$26</f>
        <v>1157.96483059</v>
      </c>
      <c r="K127" s="36">
        <f>SUMIFS(СВЦЭМ!$D$33:$D$776,СВЦЭМ!$A$33:$A$776,$A127,СВЦЭМ!$B$33:$B$776,K$119)+'СЕТ СН'!$H$14+СВЦЭМ!$D$10+'СЕТ СН'!$H$6-'СЕТ СН'!$H$26</f>
        <v>1117.6022123799999</v>
      </c>
      <c r="L127" s="36">
        <f>SUMIFS(СВЦЭМ!$D$33:$D$776,СВЦЭМ!$A$33:$A$776,$A127,СВЦЭМ!$B$33:$B$776,L$119)+'СЕТ СН'!$H$14+СВЦЭМ!$D$10+'СЕТ СН'!$H$6-'СЕТ СН'!$H$26</f>
        <v>1114.1160946499999</v>
      </c>
      <c r="M127" s="36">
        <f>SUMIFS(СВЦЭМ!$D$33:$D$776,СВЦЭМ!$A$33:$A$776,$A127,СВЦЭМ!$B$33:$B$776,M$119)+'СЕТ СН'!$H$14+СВЦЭМ!$D$10+'СЕТ СН'!$H$6-'СЕТ СН'!$H$26</f>
        <v>1135.3396112599999</v>
      </c>
      <c r="N127" s="36">
        <f>SUMIFS(СВЦЭМ!$D$33:$D$776,СВЦЭМ!$A$33:$A$776,$A127,СВЦЭМ!$B$33:$B$776,N$119)+'СЕТ СН'!$H$14+СВЦЭМ!$D$10+'СЕТ СН'!$H$6-'СЕТ СН'!$H$26</f>
        <v>1188.25361303</v>
      </c>
      <c r="O127" s="36">
        <f>SUMIFS(СВЦЭМ!$D$33:$D$776,СВЦЭМ!$A$33:$A$776,$A127,СВЦЭМ!$B$33:$B$776,O$119)+'СЕТ СН'!$H$14+СВЦЭМ!$D$10+'СЕТ СН'!$H$6-'СЕТ СН'!$H$26</f>
        <v>1189.4442248</v>
      </c>
      <c r="P127" s="36">
        <f>SUMIFS(СВЦЭМ!$D$33:$D$776,СВЦЭМ!$A$33:$A$776,$A127,СВЦЭМ!$B$33:$B$776,P$119)+'СЕТ СН'!$H$14+СВЦЭМ!$D$10+'СЕТ СН'!$H$6-'СЕТ СН'!$H$26</f>
        <v>1209.5965295799999</v>
      </c>
      <c r="Q127" s="36">
        <f>SUMIFS(СВЦЭМ!$D$33:$D$776,СВЦЭМ!$A$33:$A$776,$A127,СВЦЭМ!$B$33:$B$776,Q$119)+'СЕТ СН'!$H$14+СВЦЭМ!$D$10+'СЕТ СН'!$H$6-'СЕТ СН'!$H$26</f>
        <v>1207.34477307</v>
      </c>
      <c r="R127" s="36">
        <f>SUMIFS(СВЦЭМ!$D$33:$D$776,СВЦЭМ!$A$33:$A$776,$A127,СВЦЭМ!$B$33:$B$776,R$119)+'СЕТ СН'!$H$14+СВЦЭМ!$D$10+'СЕТ СН'!$H$6-'СЕТ СН'!$H$26</f>
        <v>1176.91369762</v>
      </c>
      <c r="S127" s="36">
        <f>SUMIFS(СВЦЭМ!$D$33:$D$776,СВЦЭМ!$A$33:$A$776,$A127,СВЦЭМ!$B$33:$B$776,S$119)+'СЕТ СН'!$H$14+СВЦЭМ!$D$10+'СЕТ СН'!$H$6-'СЕТ СН'!$H$26</f>
        <v>1142.60491523</v>
      </c>
      <c r="T127" s="36">
        <f>SUMIFS(СВЦЭМ!$D$33:$D$776,СВЦЭМ!$A$33:$A$776,$A127,СВЦЭМ!$B$33:$B$776,T$119)+'СЕТ СН'!$H$14+СВЦЭМ!$D$10+'СЕТ СН'!$H$6-'СЕТ СН'!$H$26</f>
        <v>1109.8352871699999</v>
      </c>
      <c r="U127" s="36">
        <f>SUMIFS(СВЦЭМ!$D$33:$D$776,СВЦЭМ!$A$33:$A$776,$A127,СВЦЭМ!$B$33:$B$776,U$119)+'СЕТ СН'!$H$14+СВЦЭМ!$D$10+'СЕТ СН'!$H$6-'СЕТ СН'!$H$26</f>
        <v>1088.7991457399999</v>
      </c>
      <c r="V127" s="36">
        <f>SUMIFS(СВЦЭМ!$D$33:$D$776,СВЦЭМ!$A$33:$A$776,$A127,СВЦЭМ!$B$33:$B$776,V$119)+'СЕТ СН'!$H$14+СВЦЭМ!$D$10+'СЕТ СН'!$H$6-'СЕТ СН'!$H$26</f>
        <v>1086.7491162000001</v>
      </c>
      <c r="W127" s="36">
        <f>SUMIFS(СВЦЭМ!$D$33:$D$776,СВЦЭМ!$A$33:$A$776,$A127,СВЦЭМ!$B$33:$B$776,W$119)+'СЕТ СН'!$H$14+СВЦЭМ!$D$10+'СЕТ СН'!$H$6-'СЕТ СН'!$H$26</f>
        <v>1084.6809938599999</v>
      </c>
      <c r="X127" s="36">
        <f>SUMIFS(СВЦЭМ!$D$33:$D$776,СВЦЭМ!$A$33:$A$776,$A127,СВЦЭМ!$B$33:$B$776,X$119)+'СЕТ СН'!$H$14+СВЦЭМ!$D$10+'СЕТ СН'!$H$6-'СЕТ СН'!$H$26</f>
        <v>1126.9278120399999</v>
      </c>
      <c r="Y127" s="36">
        <f>SUMIFS(СВЦЭМ!$D$33:$D$776,СВЦЭМ!$A$33:$A$776,$A127,СВЦЭМ!$B$33:$B$776,Y$119)+'СЕТ СН'!$H$14+СВЦЭМ!$D$10+'СЕТ СН'!$H$6-'СЕТ СН'!$H$26</f>
        <v>1183.6570467299998</v>
      </c>
    </row>
    <row r="128" spans="1:27" ht="15.75" x14ac:dyDescent="0.2">
      <c r="A128" s="35">
        <f t="shared" si="3"/>
        <v>43533</v>
      </c>
      <c r="B128" s="36">
        <f>SUMIFS(СВЦЭМ!$D$33:$D$776,СВЦЭМ!$A$33:$A$776,$A128,СВЦЭМ!$B$33:$B$776,B$119)+'СЕТ СН'!$H$14+СВЦЭМ!$D$10+'СЕТ СН'!$H$6-'СЕТ СН'!$H$26</f>
        <v>1214.1496183300001</v>
      </c>
      <c r="C128" s="36">
        <f>SUMIFS(СВЦЭМ!$D$33:$D$776,СВЦЭМ!$A$33:$A$776,$A128,СВЦЭМ!$B$33:$B$776,C$119)+'СЕТ СН'!$H$14+СВЦЭМ!$D$10+'СЕТ СН'!$H$6-'СЕТ СН'!$H$26</f>
        <v>1239.8611676</v>
      </c>
      <c r="D128" s="36">
        <f>SUMIFS(СВЦЭМ!$D$33:$D$776,СВЦЭМ!$A$33:$A$776,$A128,СВЦЭМ!$B$33:$B$776,D$119)+'СЕТ СН'!$H$14+СВЦЭМ!$D$10+'СЕТ СН'!$H$6-'СЕТ СН'!$H$26</f>
        <v>1277.32491542</v>
      </c>
      <c r="E128" s="36">
        <f>SUMIFS(СВЦЭМ!$D$33:$D$776,СВЦЭМ!$A$33:$A$776,$A128,СВЦЭМ!$B$33:$B$776,E$119)+'СЕТ СН'!$H$14+СВЦЭМ!$D$10+'СЕТ СН'!$H$6-'СЕТ СН'!$H$26</f>
        <v>1267.0643961000001</v>
      </c>
      <c r="F128" s="36">
        <f>SUMIFS(СВЦЭМ!$D$33:$D$776,СВЦЭМ!$A$33:$A$776,$A128,СВЦЭМ!$B$33:$B$776,F$119)+'СЕТ СН'!$H$14+СВЦЭМ!$D$10+'СЕТ СН'!$H$6-'СЕТ СН'!$H$26</f>
        <v>1289.1852851799999</v>
      </c>
      <c r="G128" s="36">
        <f>SUMIFS(СВЦЭМ!$D$33:$D$776,СВЦЭМ!$A$33:$A$776,$A128,СВЦЭМ!$B$33:$B$776,G$119)+'СЕТ СН'!$H$14+СВЦЭМ!$D$10+'СЕТ СН'!$H$6-'СЕТ СН'!$H$26</f>
        <v>1279.1428962699999</v>
      </c>
      <c r="H128" s="36">
        <f>SUMIFS(СВЦЭМ!$D$33:$D$776,СВЦЭМ!$A$33:$A$776,$A128,СВЦЭМ!$B$33:$B$776,H$119)+'СЕТ СН'!$H$14+СВЦЭМ!$D$10+'СЕТ СН'!$H$6-'СЕТ СН'!$H$26</f>
        <v>1268.5060331099999</v>
      </c>
      <c r="I128" s="36">
        <f>SUMIFS(СВЦЭМ!$D$33:$D$776,СВЦЭМ!$A$33:$A$776,$A128,СВЦЭМ!$B$33:$B$776,I$119)+'СЕТ СН'!$H$14+СВЦЭМ!$D$10+'СЕТ СН'!$H$6-'СЕТ СН'!$H$26</f>
        <v>1208.69089048</v>
      </c>
      <c r="J128" s="36">
        <f>SUMIFS(СВЦЭМ!$D$33:$D$776,СВЦЭМ!$A$33:$A$776,$A128,СВЦЭМ!$B$33:$B$776,J$119)+'СЕТ СН'!$H$14+СВЦЭМ!$D$10+'СЕТ СН'!$H$6-'СЕТ СН'!$H$26</f>
        <v>1150.78498199</v>
      </c>
      <c r="K128" s="36">
        <f>SUMIFS(СВЦЭМ!$D$33:$D$776,СВЦЭМ!$A$33:$A$776,$A128,СВЦЭМ!$B$33:$B$776,K$119)+'СЕТ СН'!$H$14+СВЦЭМ!$D$10+'СЕТ СН'!$H$6-'СЕТ СН'!$H$26</f>
        <v>1141.9318902099999</v>
      </c>
      <c r="L128" s="36">
        <f>SUMIFS(СВЦЭМ!$D$33:$D$776,СВЦЭМ!$A$33:$A$776,$A128,СВЦЭМ!$B$33:$B$776,L$119)+'СЕТ СН'!$H$14+СВЦЭМ!$D$10+'СЕТ СН'!$H$6-'СЕТ СН'!$H$26</f>
        <v>1138.1897627799999</v>
      </c>
      <c r="M128" s="36">
        <f>SUMIFS(СВЦЭМ!$D$33:$D$776,СВЦЭМ!$A$33:$A$776,$A128,СВЦЭМ!$B$33:$B$776,M$119)+'СЕТ СН'!$H$14+СВЦЭМ!$D$10+'СЕТ СН'!$H$6-'СЕТ СН'!$H$26</f>
        <v>1165.0141205099999</v>
      </c>
      <c r="N128" s="36">
        <f>SUMIFS(СВЦЭМ!$D$33:$D$776,СВЦЭМ!$A$33:$A$776,$A128,СВЦЭМ!$B$33:$B$776,N$119)+'СЕТ СН'!$H$14+СВЦЭМ!$D$10+'СЕТ СН'!$H$6-'СЕТ СН'!$H$26</f>
        <v>1204.1167181999999</v>
      </c>
      <c r="O128" s="36">
        <f>SUMIFS(СВЦЭМ!$D$33:$D$776,СВЦЭМ!$A$33:$A$776,$A128,СВЦЭМ!$B$33:$B$776,O$119)+'СЕТ СН'!$H$14+СВЦЭМ!$D$10+'СЕТ СН'!$H$6-'СЕТ СН'!$H$26</f>
        <v>1223.3919009699998</v>
      </c>
      <c r="P128" s="36">
        <f>SUMIFS(СВЦЭМ!$D$33:$D$776,СВЦЭМ!$A$33:$A$776,$A128,СВЦЭМ!$B$33:$B$776,P$119)+'СЕТ СН'!$H$14+СВЦЭМ!$D$10+'СЕТ СН'!$H$6-'СЕТ СН'!$H$26</f>
        <v>1243.15238806</v>
      </c>
      <c r="Q128" s="36">
        <f>SUMIFS(СВЦЭМ!$D$33:$D$776,СВЦЭМ!$A$33:$A$776,$A128,СВЦЭМ!$B$33:$B$776,Q$119)+'СЕТ СН'!$H$14+СВЦЭМ!$D$10+'СЕТ СН'!$H$6-'СЕТ СН'!$H$26</f>
        <v>1243.6658009499999</v>
      </c>
      <c r="R128" s="36">
        <f>SUMIFS(СВЦЭМ!$D$33:$D$776,СВЦЭМ!$A$33:$A$776,$A128,СВЦЭМ!$B$33:$B$776,R$119)+'СЕТ СН'!$H$14+СВЦЭМ!$D$10+'СЕТ СН'!$H$6-'СЕТ СН'!$H$26</f>
        <v>1216.54750833</v>
      </c>
      <c r="S128" s="36">
        <f>SUMIFS(СВЦЭМ!$D$33:$D$776,СВЦЭМ!$A$33:$A$776,$A128,СВЦЭМ!$B$33:$B$776,S$119)+'СЕТ СН'!$H$14+СВЦЭМ!$D$10+'СЕТ СН'!$H$6-'СЕТ СН'!$H$26</f>
        <v>1155.8451009999999</v>
      </c>
      <c r="T128" s="36">
        <f>SUMIFS(СВЦЭМ!$D$33:$D$776,СВЦЭМ!$A$33:$A$776,$A128,СВЦЭМ!$B$33:$B$776,T$119)+'СЕТ СН'!$H$14+СВЦЭМ!$D$10+'СЕТ СН'!$H$6-'СЕТ СН'!$H$26</f>
        <v>1131.84441563</v>
      </c>
      <c r="U128" s="36">
        <f>SUMIFS(СВЦЭМ!$D$33:$D$776,СВЦЭМ!$A$33:$A$776,$A128,СВЦЭМ!$B$33:$B$776,U$119)+'СЕТ СН'!$H$14+СВЦЭМ!$D$10+'СЕТ СН'!$H$6-'СЕТ СН'!$H$26</f>
        <v>1113.61085931</v>
      </c>
      <c r="V128" s="36">
        <f>SUMIFS(СВЦЭМ!$D$33:$D$776,СВЦЭМ!$A$33:$A$776,$A128,СВЦЭМ!$B$33:$B$776,V$119)+'СЕТ СН'!$H$14+СВЦЭМ!$D$10+'СЕТ СН'!$H$6-'СЕТ СН'!$H$26</f>
        <v>1109.4164401399998</v>
      </c>
      <c r="W128" s="36">
        <f>SUMIFS(СВЦЭМ!$D$33:$D$776,СВЦЭМ!$A$33:$A$776,$A128,СВЦЭМ!$B$33:$B$776,W$119)+'СЕТ СН'!$H$14+СВЦЭМ!$D$10+'СЕТ СН'!$H$6-'СЕТ СН'!$H$26</f>
        <v>1135.03596358</v>
      </c>
      <c r="X128" s="36">
        <f>SUMIFS(СВЦЭМ!$D$33:$D$776,СВЦЭМ!$A$33:$A$776,$A128,СВЦЭМ!$B$33:$B$776,X$119)+'СЕТ СН'!$H$14+СВЦЭМ!$D$10+'СЕТ СН'!$H$6-'СЕТ СН'!$H$26</f>
        <v>1189.0309336800001</v>
      </c>
      <c r="Y128" s="36">
        <f>SUMIFS(СВЦЭМ!$D$33:$D$776,СВЦЭМ!$A$33:$A$776,$A128,СВЦЭМ!$B$33:$B$776,Y$119)+'СЕТ СН'!$H$14+СВЦЭМ!$D$10+'СЕТ СН'!$H$6-'СЕТ СН'!$H$26</f>
        <v>1205.6534037599999</v>
      </c>
    </row>
    <row r="129" spans="1:25" ht="15.75" x14ac:dyDescent="0.2">
      <c r="A129" s="35">
        <f t="shared" si="3"/>
        <v>43534</v>
      </c>
      <c r="B129" s="36">
        <f>SUMIFS(СВЦЭМ!$D$33:$D$776,СВЦЭМ!$A$33:$A$776,$A129,СВЦЭМ!$B$33:$B$776,B$119)+'СЕТ СН'!$H$14+СВЦЭМ!$D$10+'СЕТ СН'!$H$6-'СЕТ СН'!$H$26</f>
        <v>1246.4228762100001</v>
      </c>
      <c r="C129" s="36">
        <f>SUMIFS(СВЦЭМ!$D$33:$D$776,СВЦЭМ!$A$33:$A$776,$A129,СВЦЭМ!$B$33:$B$776,C$119)+'СЕТ СН'!$H$14+СВЦЭМ!$D$10+'СЕТ СН'!$H$6-'СЕТ СН'!$H$26</f>
        <v>1234.0927835699999</v>
      </c>
      <c r="D129" s="36">
        <f>SUMIFS(СВЦЭМ!$D$33:$D$776,СВЦЭМ!$A$33:$A$776,$A129,СВЦЭМ!$B$33:$B$776,D$119)+'СЕТ СН'!$H$14+СВЦЭМ!$D$10+'СЕТ СН'!$H$6-'СЕТ СН'!$H$26</f>
        <v>1253.6628990700001</v>
      </c>
      <c r="E129" s="36">
        <f>SUMIFS(СВЦЭМ!$D$33:$D$776,СВЦЭМ!$A$33:$A$776,$A129,СВЦЭМ!$B$33:$B$776,E$119)+'СЕТ СН'!$H$14+СВЦЭМ!$D$10+'СЕТ СН'!$H$6-'СЕТ СН'!$H$26</f>
        <v>1258.60175054</v>
      </c>
      <c r="F129" s="36">
        <f>SUMIFS(СВЦЭМ!$D$33:$D$776,СВЦЭМ!$A$33:$A$776,$A129,СВЦЭМ!$B$33:$B$776,F$119)+'СЕТ СН'!$H$14+СВЦЭМ!$D$10+'СЕТ СН'!$H$6-'СЕТ СН'!$H$26</f>
        <v>1262.2464233800001</v>
      </c>
      <c r="G129" s="36">
        <f>SUMIFS(СВЦЭМ!$D$33:$D$776,СВЦЭМ!$A$33:$A$776,$A129,СВЦЭМ!$B$33:$B$776,G$119)+'СЕТ СН'!$H$14+СВЦЭМ!$D$10+'СЕТ СН'!$H$6-'СЕТ СН'!$H$26</f>
        <v>1259.9555799300001</v>
      </c>
      <c r="H129" s="36">
        <f>SUMIFS(СВЦЭМ!$D$33:$D$776,СВЦЭМ!$A$33:$A$776,$A129,СВЦЭМ!$B$33:$B$776,H$119)+'СЕТ СН'!$H$14+СВЦЭМ!$D$10+'СЕТ СН'!$H$6-'СЕТ СН'!$H$26</f>
        <v>1260.57117739</v>
      </c>
      <c r="I129" s="36">
        <f>SUMIFS(СВЦЭМ!$D$33:$D$776,СВЦЭМ!$A$33:$A$776,$A129,СВЦЭМ!$B$33:$B$776,I$119)+'СЕТ СН'!$H$14+СВЦЭМ!$D$10+'СЕТ СН'!$H$6-'СЕТ СН'!$H$26</f>
        <v>1222.54220063</v>
      </c>
      <c r="J129" s="36">
        <f>SUMIFS(СВЦЭМ!$D$33:$D$776,СВЦЭМ!$A$33:$A$776,$A129,СВЦЭМ!$B$33:$B$776,J$119)+'СЕТ СН'!$H$14+СВЦЭМ!$D$10+'СЕТ СН'!$H$6-'СЕТ СН'!$H$26</f>
        <v>1187.06622137</v>
      </c>
      <c r="K129" s="36">
        <f>SUMIFS(СВЦЭМ!$D$33:$D$776,СВЦЭМ!$A$33:$A$776,$A129,СВЦЭМ!$B$33:$B$776,K$119)+'СЕТ СН'!$H$14+СВЦЭМ!$D$10+'СЕТ СН'!$H$6-'СЕТ СН'!$H$26</f>
        <v>1159.5238157499998</v>
      </c>
      <c r="L129" s="36">
        <f>SUMIFS(СВЦЭМ!$D$33:$D$776,СВЦЭМ!$A$33:$A$776,$A129,СВЦЭМ!$B$33:$B$776,L$119)+'СЕТ СН'!$H$14+СВЦЭМ!$D$10+'СЕТ СН'!$H$6-'СЕТ СН'!$H$26</f>
        <v>1142.5353623799999</v>
      </c>
      <c r="M129" s="36">
        <f>SUMIFS(СВЦЭМ!$D$33:$D$776,СВЦЭМ!$A$33:$A$776,$A129,СВЦЭМ!$B$33:$B$776,M$119)+'СЕТ СН'!$H$14+СВЦЭМ!$D$10+'СЕТ СН'!$H$6-'СЕТ СН'!$H$26</f>
        <v>1170.09939667</v>
      </c>
      <c r="N129" s="36">
        <f>SUMIFS(СВЦЭМ!$D$33:$D$776,СВЦЭМ!$A$33:$A$776,$A129,СВЦЭМ!$B$33:$B$776,N$119)+'СЕТ СН'!$H$14+СВЦЭМ!$D$10+'СЕТ СН'!$H$6-'СЕТ СН'!$H$26</f>
        <v>1217.07900178</v>
      </c>
      <c r="O129" s="36">
        <f>SUMIFS(СВЦЭМ!$D$33:$D$776,СВЦЭМ!$A$33:$A$776,$A129,СВЦЭМ!$B$33:$B$776,O$119)+'СЕТ СН'!$H$14+СВЦЭМ!$D$10+'СЕТ СН'!$H$6-'СЕТ СН'!$H$26</f>
        <v>1229.9613682899999</v>
      </c>
      <c r="P129" s="36">
        <f>SUMIFS(СВЦЭМ!$D$33:$D$776,СВЦЭМ!$A$33:$A$776,$A129,СВЦЭМ!$B$33:$B$776,P$119)+'СЕТ СН'!$H$14+СВЦЭМ!$D$10+'СЕТ СН'!$H$6-'СЕТ СН'!$H$26</f>
        <v>1239.2489120599998</v>
      </c>
      <c r="Q129" s="36">
        <f>SUMIFS(СВЦЭМ!$D$33:$D$776,СВЦЭМ!$A$33:$A$776,$A129,СВЦЭМ!$B$33:$B$776,Q$119)+'СЕТ СН'!$H$14+СВЦЭМ!$D$10+'СЕТ СН'!$H$6-'СЕТ СН'!$H$26</f>
        <v>1232.42463202</v>
      </c>
      <c r="R129" s="36">
        <f>SUMIFS(СВЦЭМ!$D$33:$D$776,СВЦЭМ!$A$33:$A$776,$A129,СВЦЭМ!$B$33:$B$776,R$119)+'СЕТ СН'!$H$14+СВЦЭМ!$D$10+'СЕТ СН'!$H$6-'СЕТ СН'!$H$26</f>
        <v>1214.2025066699998</v>
      </c>
      <c r="S129" s="36">
        <f>SUMIFS(СВЦЭМ!$D$33:$D$776,СВЦЭМ!$A$33:$A$776,$A129,СВЦЭМ!$B$33:$B$776,S$119)+'СЕТ СН'!$H$14+СВЦЭМ!$D$10+'СЕТ СН'!$H$6-'СЕТ СН'!$H$26</f>
        <v>1173.4766427499999</v>
      </c>
      <c r="T129" s="36">
        <f>SUMIFS(СВЦЭМ!$D$33:$D$776,СВЦЭМ!$A$33:$A$776,$A129,СВЦЭМ!$B$33:$B$776,T$119)+'СЕТ СН'!$H$14+СВЦЭМ!$D$10+'СЕТ СН'!$H$6-'СЕТ СН'!$H$26</f>
        <v>1151.48481679</v>
      </c>
      <c r="U129" s="36">
        <f>SUMIFS(СВЦЭМ!$D$33:$D$776,СВЦЭМ!$A$33:$A$776,$A129,СВЦЭМ!$B$33:$B$776,U$119)+'СЕТ СН'!$H$14+СВЦЭМ!$D$10+'СЕТ СН'!$H$6-'СЕТ СН'!$H$26</f>
        <v>1108.9284714599999</v>
      </c>
      <c r="V129" s="36">
        <f>SUMIFS(СВЦЭМ!$D$33:$D$776,СВЦЭМ!$A$33:$A$776,$A129,СВЦЭМ!$B$33:$B$776,V$119)+'СЕТ СН'!$H$14+СВЦЭМ!$D$10+'СЕТ СН'!$H$6-'СЕТ СН'!$H$26</f>
        <v>1097.4990385000001</v>
      </c>
      <c r="W129" s="36">
        <f>SUMIFS(СВЦЭМ!$D$33:$D$776,СВЦЭМ!$A$33:$A$776,$A129,СВЦЭМ!$B$33:$B$776,W$119)+'СЕТ СН'!$H$14+СВЦЭМ!$D$10+'СЕТ СН'!$H$6-'СЕТ СН'!$H$26</f>
        <v>1100.96716773</v>
      </c>
      <c r="X129" s="36">
        <f>SUMIFS(СВЦЭМ!$D$33:$D$776,СВЦЭМ!$A$33:$A$776,$A129,СВЦЭМ!$B$33:$B$776,X$119)+'СЕТ СН'!$H$14+СВЦЭМ!$D$10+'СЕТ СН'!$H$6-'СЕТ СН'!$H$26</f>
        <v>1148.9101199500001</v>
      </c>
      <c r="Y129" s="36">
        <f>SUMIFS(СВЦЭМ!$D$33:$D$776,СВЦЭМ!$A$33:$A$776,$A129,СВЦЭМ!$B$33:$B$776,Y$119)+'СЕТ СН'!$H$14+СВЦЭМ!$D$10+'СЕТ СН'!$H$6-'СЕТ СН'!$H$26</f>
        <v>1200.7235540299998</v>
      </c>
    </row>
    <row r="130" spans="1:25" ht="15.75" x14ac:dyDescent="0.2">
      <c r="A130" s="35">
        <f t="shared" si="3"/>
        <v>43535</v>
      </c>
      <c r="B130" s="36">
        <f>SUMIFS(СВЦЭМ!$D$33:$D$776,СВЦЭМ!$A$33:$A$776,$A130,СВЦЭМ!$B$33:$B$776,B$119)+'СЕТ СН'!$H$14+СВЦЭМ!$D$10+'СЕТ СН'!$H$6-'СЕТ СН'!$H$26</f>
        <v>1232.79056453</v>
      </c>
      <c r="C130" s="36">
        <f>SUMIFS(СВЦЭМ!$D$33:$D$776,СВЦЭМ!$A$33:$A$776,$A130,СВЦЭМ!$B$33:$B$776,C$119)+'СЕТ СН'!$H$14+СВЦЭМ!$D$10+'СЕТ СН'!$H$6-'СЕТ СН'!$H$26</f>
        <v>1241.99869857</v>
      </c>
      <c r="D130" s="36">
        <f>SUMIFS(СВЦЭМ!$D$33:$D$776,СВЦЭМ!$A$33:$A$776,$A130,СВЦЭМ!$B$33:$B$776,D$119)+'СЕТ СН'!$H$14+СВЦЭМ!$D$10+'СЕТ СН'!$H$6-'СЕТ СН'!$H$26</f>
        <v>1267.4883959700001</v>
      </c>
      <c r="E130" s="36">
        <f>SUMIFS(СВЦЭМ!$D$33:$D$776,СВЦЭМ!$A$33:$A$776,$A130,СВЦЭМ!$B$33:$B$776,E$119)+'СЕТ СН'!$H$14+СВЦЭМ!$D$10+'СЕТ СН'!$H$6-'СЕТ СН'!$H$26</f>
        <v>1264.95362305</v>
      </c>
      <c r="F130" s="36">
        <f>SUMIFS(СВЦЭМ!$D$33:$D$776,СВЦЭМ!$A$33:$A$776,$A130,СВЦЭМ!$B$33:$B$776,F$119)+'СЕТ СН'!$H$14+СВЦЭМ!$D$10+'СЕТ СН'!$H$6-'СЕТ СН'!$H$26</f>
        <v>1269.0257027499999</v>
      </c>
      <c r="G130" s="36">
        <f>SUMIFS(СВЦЭМ!$D$33:$D$776,СВЦЭМ!$A$33:$A$776,$A130,СВЦЭМ!$B$33:$B$776,G$119)+'СЕТ СН'!$H$14+СВЦЭМ!$D$10+'СЕТ СН'!$H$6-'СЕТ СН'!$H$26</f>
        <v>1277.43196672</v>
      </c>
      <c r="H130" s="36">
        <f>SUMIFS(СВЦЭМ!$D$33:$D$776,СВЦЭМ!$A$33:$A$776,$A130,СВЦЭМ!$B$33:$B$776,H$119)+'СЕТ СН'!$H$14+СВЦЭМ!$D$10+'СЕТ СН'!$H$6-'СЕТ СН'!$H$26</f>
        <v>1244.80868031</v>
      </c>
      <c r="I130" s="36">
        <f>SUMIFS(СВЦЭМ!$D$33:$D$776,СВЦЭМ!$A$33:$A$776,$A130,СВЦЭМ!$B$33:$B$776,I$119)+'СЕТ СН'!$H$14+СВЦЭМ!$D$10+'СЕТ СН'!$H$6-'СЕТ СН'!$H$26</f>
        <v>1231.299262</v>
      </c>
      <c r="J130" s="36">
        <f>SUMIFS(СВЦЭМ!$D$33:$D$776,СВЦЭМ!$A$33:$A$776,$A130,СВЦЭМ!$B$33:$B$776,J$119)+'СЕТ СН'!$H$14+СВЦЭМ!$D$10+'СЕТ СН'!$H$6-'СЕТ СН'!$H$26</f>
        <v>1205.79017834</v>
      </c>
      <c r="K130" s="36">
        <f>SUMIFS(СВЦЭМ!$D$33:$D$776,СВЦЭМ!$A$33:$A$776,$A130,СВЦЭМ!$B$33:$B$776,K$119)+'СЕТ СН'!$H$14+СВЦЭМ!$D$10+'СЕТ СН'!$H$6-'СЕТ СН'!$H$26</f>
        <v>1156.52834755</v>
      </c>
      <c r="L130" s="36">
        <f>SUMIFS(СВЦЭМ!$D$33:$D$776,СВЦЭМ!$A$33:$A$776,$A130,СВЦЭМ!$B$33:$B$776,L$119)+'СЕТ СН'!$H$14+СВЦЭМ!$D$10+'СЕТ СН'!$H$6-'СЕТ СН'!$H$26</f>
        <v>1160.70986333</v>
      </c>
      <c r="M130" s="36">
        <f>SUMIFS(СВЦЭМ!$D$33:$D$776,СВЦЭМ!$A$33:$A$776,$A130,СВЦЭМ!$B$33:$B$776,M$119)+'СЕТ СН'!$H$14+СВЦЭМ!$D$10+'СЕТ СН'!$H$6-'СЕТ СН'!$H$26</f>
        <v>1179.38401761</v>
      </c>
      <c r="N130" s="36">
        <f>SUMIFS(СВЦЭМ!$D$33:$D$776,СВЦЭМ!$A$33:$A$776,$A130,СВЦЭМ!$B$33:$B$776,N$119)+'СЕТ СН'!$H$14+СВЦЭМ!$D$10+'СЕТ СН'!$H$6-'СЕТ СН'!$H$26</f>
        <v>1217.3881156500001</v>
      </c>
      <c r="O130" s="36">
        <f>SUMIFS(СВЦЭМ!$D$33:$D$776,СВЦЭМ!$A$33:$A$776,$A130,СВЦЭМ!$B$33:$B$776,O$119)+'СЕТ СН'!$H$14+СВЦЭМ!$D$10+'СЕТ СН'!$H$6-'СЕТ СН'!$H$26</f>
        <v>1231.06904822</v>
      </c>
      <c r="P130" s="36">
        <f>SUMIFS(СВЦЭМ!$D$33:$D$776,СВЦЭМ!$A$33:$A$776,$A130,СВЦЭМ!$B$33:$B$776,P$119)+'СЕТ СН'!$H$14+СВЦЭМ!$D$10+'СЕТ СН'!$H$6-'СЕТ СН'!$H$26</f>
        <v>1241.6834828400001</v>
      </c>
      <c r="Q130" s="36">
        <f>SUMIFS(СВЦЭМ!$D$33:$D$776,СВЦЭМ!$A$33:$A$776,$A130,СВЦЭМ!$B$33:$B$776,Q$119)+'СЕТ СН'!$H$14+СВЦЭМ!$D$10+'СЕТ СН'!$H$6-'СЕТ СН'!$H$26</f>
        <v>1242.1885392499998</v>
      </c>
      <c r="R130" s="36">
        <f>SUMIFS(СВЦЭМ!$D$33:$D$776,СВЦЭМ!$A$33:$A$776,$A130,СВЦЭМ!$B$33:$B$776,R$119)+'СЕТ СН'!$H$14+СВЦЭМ!$D$10+'СЕТ СН'!$H$6-'СЕТ СН'!$H$26</f>
        <v>1222.12823005</v>
      </c>
      <c r="S130" s="36">
        <f>SUMIFS(СВЦЭМ!$D$33:$D$776,СВЦЭМ!$A$33:$A$776,$A130,СВЦЭМ!$B$33:$B$776,S$119)+'СЕТ СН'!$H$14+СВЦЭМ!$D$10+'СЕТ СН'!$H$6-'СЕТ СН'!$H$26</f>
        <v>1218.9078351799999</v>
      </c>
      <c r="T130" s="36">
        <f>SUMIFS(СВЦЭМ!$D$33:$D$776,СВЦЭМ!$A$33:$A$776,$A130,СВЦЭМ!$B$33:$B$776,T$119)+'СЕТ СН'!$H$14+СВЦЭМ!$D$10+'СЕТ СН'!$H$6-'СЕТ СН'!$H$26</f>
        <v>1199.6493188099998</v>
      </c>
      <c r="U130" s="36">
        <f>SUMIFS(СВЦЭМ!$D$33:$D$776,СВЦЭМ!$A$33:$A$776,$A130,СВЦЭМ!$B$33:$B$776,U$119)+'СЕТ СН'!$H$14+СВЦЭМ!$D$10+'СЕТ СН'!$H$6-'СЕТ СН'!$H$26</f>
        <v>1139.864212</v>
      </c>
      <c r="V130" s="36">
        <f>SUMIFS(СВЦЭМ!$D$33:$D$776,СВЦЭМ!$A$33:$A$776,$A130,СВЦЭМ!$B$33:$B$776,V$119)+'СЕТ СН'!$H$14+СВЦЭМ!$D$10+'СЕТ СН'!$H$6-'СЕТ СН'!$H$26</f>
        <v>1126.2179698800001</v>
      </c>
      <c r="W130" s="36">
        <f>SUMIFS(СВЦЭМ!$D$33:$D$776,СВЦЭМ!$A$33:$A$776,$A130,СВЦЭМ!$B$33:$B$776,W$119)+'СЕТ СН'!$H$14+СВЦЭМ!$D$10+'СЕТ СН'!$H$6-'СЕТ СН'!$H$26</f>
        <v>1124.07437026</v>
      </c>
      <c r="X130" s="36">
        <f>SUMIFS(СВЦЭМ!$D$33:$D$776,СВЦЭМ!$A$33:$A$776,$A130,СВЦЭМ!$B$33:$B$776,X$119)+'СЕТ СН'!$H$14+СВЦЭМ!$D$10+'СЕТ СН'!$H$6-'СЕТ СН'!$H$26</f>
        <v>1139.2874760300001</v>
      </c>
      <c r="Y130" s="36">
        <f>SUMIFS(СВЦЭМ!$D$33:$D$776,СВЦЭМ!$A$33:$A$776,$A130,СВЦЭМ!$B$33:$B$776,Y$119)+'СЕТ СН'!$H$14+СВЦЭМ!$D$10+'СЕТ СН'!$H$6-'СЕТ СН'!$H$26</f>
        <v>1180.6560095499999</v>
      </c>
    </row>
    <row r="131" spans="1:25" ht="15.75" x14ac:dyDescent="0.2">
      <c r="A131" s="35">
        <f t="shared" si="3"/>
        <v>43536</v>
      </c>
      <c r="B131" s="36">
        <f>SUMIFS(СВЦЭМ!$D$33:$D$776,СВЦЭМ!$A$33:$A$776,$A131,СВЦЭМ!$B$33:$B$776,B$119)+'СЕТ СН'!$H$14+СВЦЭМ!$D$10+'СЕТ СН'!$H$6-'СЕТ СН'!$H$26</f>
        <v>1256.8856019300001</v>
      </c>
      <c r="C131" s="36">
        <f>SUMIFS(СВЦЭМ!$D$33:$D$776,СВЦЭМ!$A$33:$A$776,$A131,СВЦЭМ!$B$33:$B$776,C$119)+'СЕТ СН'!$H$14+СВЦЭМ!$D$10+'СЕТ СН'!$H$6-'СЕТ СН'!$H$26</f>
        <v>1271.0850464299999</v>
      </c>
      <c r="D131" s="36">
        <f>SUMIFS(СВЦЭМ!$D$33:$D$776,СВЦЭМ!$A$33:$A$776,$A131,СВЦЭМ!$B$33:$B$776,D$119)+'СЕТ СН'!$H$14+СВЦЭМ!$D$10+'СЕТ СН'!$H$6-'СЕТ СН'!$H$26</f>
        <v>1285.86894897</v>
      </c>
      <c r="E131" s="36">
        <f>SUMIFS(СВЦЭМ!$D$33:$D$776,СВЦЭМ!$A$33:$A$776,$A131,СВЦЭМ!$B$33:$B$776,E$119)+'СЕТ СН'!$H$14+СВЦЭМ!$D$10+'СЕТ СН'!$H$6-'СЕТ СН'!$H$26</f>
        <v>1297.1653507999999</v>
      </c>
      <c r="F131" s="36">
        <f>SUMIFS(СВЦЭМ!$D$33:$D$776,СВЦЭМ!$A$33:$A$776,$A131,СВЦЭМ!$B$33:$B$776,F$119)+'СЕТ СН'!$H$14+СВЦЭМ!$D$10+'СЕТ СН'!$H$6-'СЕТ СН'!$H$26</f>
        <v>1296.97043437</v>
      </c>
      <c r="G131" s="36">
        <f>SUMIFS(СВЦЭМ!$D$33:$D$776,СВЦЭМ!$A$33:$A$776,$A131,СВЦЭМ!$B$33:$B$776,G$119)+'СЕТ СН'!$H$14+СВЦЭМ!$D$10+'СЕТ СН'!$H$6-'СЕТ СН'!$H$26</f>
        <v>1279.48795595</v>
      </c>
      <c r="H131" s="36">
        <f>SUMIFS(СВЦЭМ!$D$33:$D$776,СВЦЭМ!$A$33:$A$776,$A131,СВЦЭМ!$B$33:$B$776,H$119)+'СЕТ СН'!$H$14+СВЦЭМ!$D$10+'СЕТ СН'!$H$6-'СЕТ СН'!$H$26</f>
        <v>1246.2420683</v>
      </c>
      <c r="I131" s="36">
        <f>SUMIFS(СВЦЭМ!$D$33:$D$776,СВЦЭМ!$A$33:$A$776,$A131,СВЦЭМ!$B$33:$B$776,I$119)+'СЕТ СН'!$H$14+СВЦЭМ!$D$10+'СЕТ СН'!$H$6-'СЕТ СН'!$H$26</f>
        <v>1195.01312695</v>
      </c>
      <c r="J131" s="36">
        <f>SUMIFS(СВЦЭМ!$D$33:$D$776,СВЦЭМ!$A$33:$A$776,$A131,СВЦЭМ!$B$33:$B$776,J$119)+'СЕТ СН'!$H$14+СВЦЭМ!$D$10+'СЕТ СН'!$H$6-'СЕТ СН'!$H$26</f>
        <v>1153.4557148200001</v>
      </c>
      <c r="K131" s="36">
        <f>SUMIFS(СВЦЭМ!$D$33:$D$776,СВЦЭМ!$A$33:$A$776,$A131,СВЦЭМ!$B$33:$B$776,K$119)+'СЕТ СН'!$H$14+СВЦЭМ!$D$10+'СЕТ СН'!$H$6-'СЕТ СН'!$H$26</f>
        <v>1138.0167670000001</v>
      </c>
      <c r="L131" s="36">
        <f>SUMIFS(СВЦЭМ!$D$33:$D$776,СВЦЭМ!$A$33:$A$776,$A131,СВЦЭМ!$B$33:$B$776,L$119)+'СЕТ СН'!$H$14+СВЦЭМ!$D$10+'СЕТ СН'!$H$6-'СЕТ СН'!$H$26</f>
        <v>1133.09465761</v>
      </c>
      <c r="M131" s="36">
        <f>SUMIFS(СВЦЭМ!$D$33:$D$776,СВЦЭМ!$A$33:$A$776,$A131,СВЦЭМ!$B$33:$B$776,M$119)+'СЕТ СН'!$H$14+СВЦЭМ!$D$10+'СЕТ СН'!$H$6-'СЕТ СН'!$H$26</f>
        <v>1160.11141247</v>
      </c>
      <c r="N131" s="36">
        <f>SUMIFS(СВЦЭМ!$D$33:$D$776,СВЦЭМ!$A$33:$A$776,$A131,СВЦЭМ!$B$33:$B$776,N$119)+'СЕТ СН'!$H$14+СВЦЭМ!$D$10+'СЕТ СН'!$H$6-'СЕТ СН'!$H$26</f>
        <v>1186.62879314</v>
      </c>
      <c r="O131" s="36">
        <f>SUMIFS(СВЦЭМ!$D$33:$D$776,СВЦЭМ!$A$33:$A$776,$A131,СВЦЭМ!$B$33:$B$776,O$119)+'СЕТ СН'!$H$14+СВЦЭМ!$D$10+'СЕТ СН'!$H$6-'СЕТ СН'!$H$26</f>
        <v>1203.69095507</v>
      </c>
      <c r="P131" s="36">
        <f>SUMIFS(СВЦЭМ!$D$33:$D$776,СВЦЭМ!$A$33:$A$776,$A131,СВЦЭМ!$B$33:$B$776,P$119)+'СЕТ СН'!$H$14+СВЦЭМ!$D$10+'СЕТ СН'!$H$6-'СЕТ СН'!$H$26</f>
        <v>1206.89259148</v>
      </c>
      <c r="Q131" s="36">
        <f>SUMIFS(СВЦЭМ!$D$33:$D$776,СВЦЭМ!$A$33:$A$776,$A131,СВЦЭМ!$B$33:$B$776,Q$119)+'СЕТ СН'!$H$14+СВЦЭМ!$D$10+'СЕТ СН'!$H$6-'СЕТ СН'!$H$26</f>
        <v>1198.3067389399998</v>
      </c>
      <c r="R131" s="36">
        <f>SUMIFS(СВЦЭМ!$D$33:$D$776,СВЦЭМ!$A$33:$A$776,$A131,СВЦЭМ!$B$33:$B$776,R$119)+'СЕТ СН'!$H$14+СВЦЭМ!$D$10+'СЕТ СН'!$H$6-'СЕТ СН'!$H$26</f>
        <v>1179.9791168100001</v>
      </c>
      <c r="S131" s="36">
        <f>SUMIFS(СВЦЭМ!$D$33:$D$776,СВЦЭМ!$A$33:$A$776,$A131,СВЦЭМ!$B$33:$B$776,S$119)+'СЕТ СН'!$H$14+СВЦЭМ!$D$10+'СЕТ СН'!$H$6-'СЕТ СН'!$H$26</f>
        <v>1146.54172191</v>
      </c>
      <c r="T131" s="36">
        <f>SUMIFS(СВЦЭМ!$D$33:$D$776,СВЦЭМ!$A$33:$A$776,$A131,СВЦЭМ!$B$33:$B$776,T$119)+'СЕТ СН'!$H$14+СВЦЭМ!$D$10+'СЕТ СН'!$H$6-'СЕТ СН'!$H$26</f>
        <v>1125.2995321399999</v>
      </c>
      <c r="U131" s="36">
        <f>SUMIFS(СВЦЭМ!$D$33:$D$776,СВЦЭМ!$A$33:$A$776,$A131,СВЦЭМ!$B$33:$B$776,U$119)+'СЕТ СН'!$H$14+СВЦЭМ!$D$10+'СЕТ СН'!$H$6-'СЕТ СН'!$H$26</f>
        <v>1117.05465665</v>
      </c>
      <c r="V131" s="36">
        <f>SUMIFS(СВЦЭМ!$D$33:$D$776,СВЦЭМ!$A$33:$A$776,$A131,СВЦЭМ!$B$33:$B$776,V$119)+'СЕТ СН'!$H$14+СВЦЭМ!$D$10+'СЕТ СН'!$H$6-'СЕТ СН'!$H$26</f>
        <v>1133.00072798</v>
      </c>
      <c r="W131" s="36">
        <f>SUMIFS(СВЦЭМ!$D$33:$D$776,СВЦЭМ!$A$33:$A$776,$A131,СВЦЭМ!$B$33:$B$776,W$119)+'СЕТ СН'!$H$14+СВЦЭМ!$D$10+'СЕТ СН'!$H$6-'СЕТ СН'!$H$26</f>
        <v>1169.9063913699999</v>
      </c>
      <c r="X131" s="36">
        <f>SUMIFS(СВЦЭМ!$D$33:$D$776,СВЦЭМ!$A$33:$A$776,$A131,СВЦЭМ!$B$33:$B$776,X$119)+'СЕТ СН'!$H$14+СВЦЭМ!$D$10+'СЕТ СН'!$H$6-'СЕТ СН'!$H$26</f>
        <v>1233.4375327</v>
      </c>
      <c r="Y131" s="36">
        <f>SUMIFS(СВЦЭМ!$D$33:$D$776,СВЦЭМ!$A$33:$A$776,$A131,СВЦЭМ!$B$33:$B$776,Y$119)+'СЕТ СН'!$H$14+СВЦЭМ!$D$10+'СЕТ СН'!$H$6-'СЕТ СН'!$H$26</f>
        <v>1262.20066479</v>
      </c>
    </row>
    <row r="132" spans="1:25" ht="15.75" x14ac:dyDescent="0.2">
      <c r="A132" s="35">
        <f t="shared" si="3"/>
        <v>43537</v>
      </c>
      <c r="B132" s="36">
        <f>SUMIFS(СВЦЭМ!$D$33:$D$776,СВЦЭМ!$A$33:$A$776,$A132,СВЦЭМ!$B$33:$B$776,B$119)+'СЕТ СН'!$H$14+СВЦЭМ!$D$10+'СЕТ СН'!$H$6-'СЕТ СН'!$H$26</f>
        <v>1271.0892847499999</v>
      </c>
      <c r="C132" s="36">
        <f>SUMIFS(СВЦЭМ!$D$33:$D$776,СВЦЭМ!$A$33:$A$776,$A132,СВЦЭМ!$B$33:$B$776,C$119)+'СЕТ СН'!$H$14+СВЦЭМ!$D$10+'СЕТ СН'!$H$6-'СЕТ СН'!$H$26</f>
        <v>1300.7575215100001</v>
      </c>
      <c r="D132" s="36">
        <f>SUMIFS(СВЦЭМ!$D$33:$D$776,СВЦЭМ!$A$33:$A$776,$A132,СВЦЭМ!$B$33:$B$776,D$119)+'СЕТ СН'!$H$14+СВЦЭМ!$D$10+'СЕТ СН'!$H$6-'СЕТ СН'!$H$26</f>
        <v>1317.63526142</v>
      </c>
      <c r="E132" s="36">
        <f>SUMIFS(СВЦЭМ!$D$33:$D$776,СВЦЭМ!$A$33:$A$776,$A132,СВЦЭМ!$B$33:$B$776,E$119)+'СЕТ СН'!$H$14+СВЦЭМ!$D$10+'СЕТ СН'!$H$6-'СЕТ СН'!$H$26</f>
        <v>1325.5306297100001</v>
      </c>
      <c r="F132" s="36">
        <f>SUMIFS(СВЦЭМ!$D$33:$D$776,СВЦЭМ!$A$33:$A$776,$A132,СВЦЭМ!$B$33:$B$776,F$119)+'СЕТ СН'!$H$14+СВЦЭМ!$D$10+'СЕТ СН'!$H$6-'СЕТ СН'!$H$26</f>
        <v>1334.0385245699999</v>
      </c>
      <c r="G132" s="36">
        <f>SUMIFS(СВЦЭМ!$D$33:$D$776,СВЦЭМ!$A$33:$A$776,$A132,СВЦЭМ!$B$33:$B$776,G$119)+'СЕТ СН'!$H$14+СВЦЭМ!$D$10+'СЕТ СН'!$H$6-'СЕТ СН'!$H$26</f>
        <v>1325.8433051900001</v>
      </c>
      <c r="H132" s="36">
        <f>SUMIFS(СВЦЭМ!$D$33:$D$776,СВЦЭМ!$A$33:$A$776,$A132,СВЦЭМ!$B$33:$B$776,H$119)+'СЕТ СН'!$H$14+СВЦЭМ!$D$10+'СЕТ СН'!$H$6-'СЕТ СН'!$H$26</f>
        <v>1278.8302791900001</v>
      </c>
      <c r="I132" s="36">
        <f>SUMIFS(СВЦЭМ!$D$33:$D$776,СВЦЭМ!$A$33:$A$776,$A132,СВЦЭМ!$B$33:$B$776,I$119)+'СЕТ СН'!$H$14+СВЦЭМ!$D$10+'СЕТ СН'!$H$6-'СЕТ СН'!$H$26</f>
        <v>1218.7076929499999</v>
      </c>
      <c r="J132" s="36">
        <f>SUMIFS(СВЦЭМ!$D$33:$D$776,СВЦЭМ!$A$33:$A$776,$A132,СВЦЭМ!$B$33:$B$776,J$119)+'СЕТ СН'!$H$14+СВЦЭМ!$D$10+'СЕТ СН'!$H$6-'СЕТ СН'!$H$26</f>
        <v>1175.0508699900001</v>
      </c>
      <c r="K132" s="36">
        <f>SUMIFS(СВЦЭМ!$D$33:$D$776,СВЦЭМ!$A$33:$A$776,$A132,СВЦЭМ!$B$33:$B$776,K$119)+'СЕТ СН'!$H$14+СВЦЭМ!$D$10+'СЕТ СН'!$H$6-'СЕТ СН'!$H$26</f>
        <v>1138.12931093</v>
      </c>
      <c r="L132" s="36">
        <f>SUMIFS(СВЦЭМ!$D$33:$D$776,СВЦЭМ!$A$33:$A$776,$A132,СВЦЭМ!$B$33:$B$776,L$119)+'СЕТ СН'!$H$14+СВЦЭМ!$D$10+'СЕТ СН'!$H$6-'СЕТ СН'!$H$26</f>
        <v>1142.35645776</v>
      </c>
      <c r="M132" s="36">
        <f>SUMIFS(СВЦЭМ!$D$33:$D$776,СВЦЭМ!$A$33:$A$776,$A132,СВЦЭМ!$B$33:$B$776,M$119)+'СЕТ СН'!$H$14+СВЦЭМ!$D$10+'СЕТ СН'!$H$6-'СЕТ СН'!$H$26</f>
        <v>1163.6213456599999</v>
      </c>
      <c r="N132" s="36">
        <f>SUMIFS(СВЦЭМ!$D$33:$D$776,СВЦЭМ!$A$33:$A$776,$A132,СВЦЭМ!$B$33:$B$776,N$119)+'СЕТ СН'!$H$14+СВЦЭМ!$D$10+'СЕТ СН'!$H$6-'СЕТ СН'!$H$26</f>
        <v>1195.4055135600001</v>
      </c>
      <c r="O132" s="36">
        <f>SUMIFS(СВЦЭМ!$D$33:$D$776,СВЦЭМ!$A$33:$A$776,$A132,СВЦЭМ!$B$33:$B$776,O$119)+'СЕТ СН'!$H$14+СВЦЭМ!$D$10+'СЕТ СН'!$H$6-'СЕТ СН'!$H$26</f>
        <v>1212.6324471099999</v>
      </c>
      <c r="P132" s="36">
        <f>SUMIFS(СВЦЭМ!$D$33:$D$776,СВЦЭМ!$A$33:$A$776,$A132,СВЦЭМ!$B$33:$B$776,P$119)+'СЕТ СН'!$H$14+СВЦЭМ!$D$10+'СЕТ СН'!$H$6-'СЕТ СН'!$H$26</f>
        <v>1229.5513048</v>
      </c>
      <c r="Q132" s="36">
        <f>SUMIFS(СВЦЭМ!$D$33:$D$776,СВЦЭМ!$A$33:$A$776,$A132,СВЦЭМ!$B$33:$B$776,Q$119)+'СЕТ СН'!$H$14+СВЦЭМ!$D$10+'СЕТ СН'!$H$6-'СЕТ СН'!$H$26</f>
        <v>1222.68301352</v>
      </c>
      <c r="R132" s="36">
        <f>SUMIFS(СВЦЭМ!$D$33:$D$776,СВЦЭМ!$A$33:$A$776,$A132,СВЦЭМ!$B$33:$B$776,R$119)+'СЕТ СН'!$H$14+СВЦЭМ!$D$10+'СЕТ СН'!$H$6-'СЕТ СН'!$H$26</f>
        <v>1186.91216229</v>
      </c>
      <c r="S132" s="36">
        <f>SUMIFS(СВЦЭМ!$D$33:$D$776,СВЦЭМ!$A$33:$A$776,$A132,СВЦЭМ!$B$33:$B$776,S$119)+'СЕТ СН'!$H$14+СВЦЭМ!$D$10+'СЕТ СН'!$H$6-'СЕТ СН'!$H$26</f>
        <v>1142.7967749099998</v>
      </c>
      <c r="T132" s="36">
        <f>SUMIFS(СВЦЭМ!$D$33:$D$776,СВЦЭМ!$A$33:$A$776,$A132,СВЦЭМ!$B$33:$B$776,T$119)+'СЕТ СН'!$H$14+СВЦЭМ!$D$10+'СЕТ СН'!$H$6-'СЕТ СН'!$H$26</f>
        <v>1122.4418899299999</v>
      </c>
      <c r="U132" s="36">
        <f>SUMIFS(СВЦЭМ!$D$33:$D$776,СВЦЭМ!$A$33:$A$776,$A132,СВЦЭМ!$B$33:$B$776,U$119)+'СЕТ СН'!$H$14+СВЦЭМ!$D$10+'СЕТ СН'!$H$6-'СЕТ СН'!$H$26</f>
        <v>1109.2186922599999</v>
      </c>
      <c r="V132" s="36">
        <f>SUMIFS(СВЦЭМ!$D$33:$D$776,СВЦЭМ!$A$33:$A$776,$A132,СВЦЭМ!$B$33:$B$776,V$119)+'СЕТ СН'!$H$14+СВЦЭМ!$D$10+'СЕТ СН'!$H$6-'СЕТ СН'!$H$26</f>
        <v>1108.7600258799998</v>
      </c>
      <c r="W132" s="36">
        <f>SUMIFS(СВЦЭМ!$D$33:$D$776,СВЦЭМ!$A$33:$A$776,$A132,СВЦЭМ!$B$33:$B$776,W$119)+'СЕТ СН'!$H$14+СВЦЭМ!$D$10+'СЕТ СН'!$H$6-'СЕТ СН'!$H$26</f>
        <v>1119.2186564799999</v>
      </c>
      <c r="X132" s="36">
        <f>SUMIFS(СВЦЭМ!$D$33:$D$776,СВЦЭМ!$A$33:$A$776,$A132,СВЦЭМ!$B$33:$B$776,X$119)+'СЕТ СН'!$H$14+СВЦЭМ!$D$10+'СЕТ СН'!$H$6-'СЕТ СН'!$H$26</f>
        <v>1173.0955927</v>
      </c>
      <c r="Y132" s="36">
        <f>SUMIFS(СВЦЭМ!$D$33:$D$776,СВЦЭМ!$A$33:$A$776,$A132,СВЦЭМ!$B$33:$B$776,Y$119)+'СЕТ СН'!$H$14+СВЦЭМ!$D$10+'СЕТ СН'!$H$6-'СЕТ СН'!$H$26</f>
        <v>1212.82987136</v>
      </c>
    </row>
    <row r="133" spans="1:25" ht="15.75" x14ac:dyDescent="0.2">
      <c r="A133" s="35">
        <f t="shared" si="3"/>
        <v>43538</v>
      </c>
      <c r="B133" s="36">
        <f>SUMIFS(СВЦЭМ!$D$33:$D$776,СВЦЭМ!$A$33:$A$776,$A133,СВЦЭМ!$B$33:$B$776,B$119)+'СЕТ СН'!$H$14+СВЦЭМ!$D$10+'СЕТ СН'!$H$6-'СЕТ СН'!$H$26</f>
        <v>1311.3804039500001</v>
      </c>
      <c r="C133" s="36">
        <f>SUMIFS(СВЦЭМ!$D$33:$D$776,СВЦЭМ!$A$33:$A$776,$A133,СВЦЭМ!$B$33:$B$776,C$119)+'СЕТ СН'!$H$14+СВЦЭМ!$D$10+'СЕТ СН'!$H$6-'СЕТ СН'!$H$26</f>
        <v>1344.2708949899998</v>
      </c>
      <c r="D133" s="36">
        <f>SUMIFS(СВЦЭМ!$D$33:$D$776,СВЦЭМ!$A$33:$A$776,$A133,СВЦЭМ!$B$33:$B$776,D$119)+'СЕТ СН'!$H$14+СВЦЭМ!$D$10+'СЕТ СН'!$H$6-'СЕТ СН'!$H$26</f>
        <v>1357.40489204</v>
      </c>
      <c r="E133" s="36">
        <f>SUMIFS(СВЦЭМ!$D$33:$D$776,СВЦЭМ!$A$33:$A$776,$A133,СВЦЭМ!$B$33:$B$776,E$119)+'СЕТ СН'!$H$14+СВЦЭМ!$D$10+'СЕТ СН'!$H$6-'СЕТ СН'!$H$26</f>
        <v>1353.3975377000002</v>
      </c>
      <c r="F133" s="36">
        <f>SUMIFS(СВЦЭМ!$D$33:$D$776,СВЦЭМ!$A$33:$A$776,$A133,СВЦЭМ!$B$33:$B$776,F$119)+'СЕТ СН'!$H$14+СВЦЭМ!$D$10+'СЕТ СН'!$H$6-'СЕТ СН'!$H$26</f>
        <v>1350.91514366</v>
      </c>
      <c r="G133" s="36">
        <f>SUMIFS(СВЦЭМ!$D$33:$D$776,СВЦЭМ!$A$33:$A$776,$A133,СВЦЭМ!$B$33:$B$776,G$119)+'СЕТ СН'!$H$14+СВЦЭМ!$D$10+'СЕТ СН'!$H$6-'СЕТ СН'!$H$26</f>
        <v>1320.62762716</v>
      </c>
      <c r="H133" s="36">
        <f>SUMIFS(СВЦЭМ!$D$33:$D$776,СВЦЭМ!$A$33:$A$776,$A133,СВЦЭМ!$B$33:$B$776,H$119)+'СЕТ СН'!$H$14+СВЦЭМ!$D$10+'СЕТ СН'!$H$6-'СЕТ СН'!$H$26</f>
        <v>1265.2009969800001</v>
      </c>
      <c r="I133" s="36">
        <f>SUMIFS(СВЦЭМ!$D$33:$D$776,СВЦЭМ!$A$33:$A$776,$A133,СВЦЭМ!$B$33:$B$776,I$119)+'СЕТ СН'!$H$14+СВЦЭМ!$D$10+'СЕТ СН'!$H$6-'СЕТ СН'!$H$26</f>
        <v>1202.9720834099999</v>
      </c>
      <c r="J133" s="36">
        <f>SUMIFS(СВЦЭМ!$D$33:$D$776,СВЦЭМ!$A$33:$A$776,$A133,СВЦЭМ!$B$33:$B$776,J$119)+'СЕТ СН'!$H$14+СВЦЭМ!$D$10+'СЕТ СН'!$H$6-'СЕТ СН'!$H$26</f>
        <v>1159.78124101</v>
      </c>
      <c r="K133" s="36">
        <f>SUMIFS(СВЦЭМ!$D$33:$D$776,СВЦЭМ!$A$33:$A$776,$A133,СВЦЭМ!$B$33:$B$776,K$119)+'СЕТ СН'!$H$14+СВЦЭМ!$D$10+'СЕТ СН'!$H$6-'СЕТ СН'!$H$26</f>
        <v>1140.08470188</v>
      </c>
      <c r="L133" s="36">
        <f>SUMIFS(СВЦЭМ!$D$33:$D$776,СВЦЭМ!$A$33:$A$776,$A133,СВЦЭМ!$B$33:$B$776,L$119)+'СЕТ СН'!$H$14+СВЦЭМ!$D$10+'СЕТ СН'!$H$6-'СЕТ СН'!$H$26</f>
        <v>1139.6830603200001</v>
      </c>
      <c r="M133" s="36">
        <f>SUMIFS(СВЦЭМ!$D$33:$D$776,СВЦЭМ!$A$33:$A$776,$A133,СВЦЭМ!$B$33:$B$776,M$119)+'СЕТ СН'!$H$14+СВЦЭМ!$D$10+'СЕТ СН'!$H$6-'СЕТ СН'!$H$26</f>
        <v>1183.8759262899998</v>
      </c>
      <c r="N133" s="36">
        <f>SUMIFS(СВЦЭМ!$D$33:$D$776,СВЦЭМ!$A$33:$A$776,$A133,СВЦЭМ!$B$33:$B$776,N$119)+'СЕТ СН'!$H$14+СВЦЭМ!$D$10+'СЕТ СН'!$H$6-'СЕТ СН'!$H$26</f>
        <v>1217.14598757</v>
      </c>
      <c r="O133" s="36">
        <f>SUMIFS(СВЦЭМ!$D$33:$D$776,СВЦЭМ!$A$33:$A$776,$A133,СВЦЭМ!$B$33:$B$776,O$119)+'СЕТ СН'!$H$14+СВЦЭМ!$D$10+'СЕТ СН'!$H$6-'СЕТ СН'!$H$26</f>
        <v>1225.12754528</v>
      </c>
      <c r="P133" s="36">
        <f>SUMIFS(СВЦЭМ!$D$33:$D$776,СВЦЭМ!$A$33:$A$776,$A133,СВЦЭМ!$B$33:$B$776,P$119)+'СЕТ СН'!$H$14+СВЦЭМ!$D$10+'СЕТ СН'!$H$6-'СЕТ СН'!$H$26</f>
        <v>1239.2120892600001</v>
      </c>
      <c r="Q133" s="36">
        <f>SUMIFS(СВЦЭМ!$D$33:$D$776,СВЦЭМ!$A$33:$A$776,$A133,СВЦЭМ!$B$33:$B$776,Q$119)+'СЕТ СН'!$H$14+СВЦЭМ!$D$10+'СЕТ СН'!$H$6-'СЕТ СН'!$H$26</f>
        <v>1237.42332648</v>
      </c>
      <c r="R133" s="36">
        <f>SUMIFS(СВЦЭМ!$D$33:$D$776,СВЦЭМ!$A$33:$A$776,$A133,СВЦЭМ!$B$33:$B$776,R$119)+'СЕТ СН'!$H$14+СВЦЭМ!$D$10+'СЕТ СН'!$H$6-'СЕТ СН'!$H$26</f>
        <v>1206.73540417</v>
      </c>
      <c r="S133" s="36">
        <f>SUMIFS(СВЦЭМ!$D$33:$D$776,СВЦЭМ!$A$33:$A$776,$A133,СВЦЭМ!$B$33:$B$776,S$119)+'СЕТ СН'!$H$14+СВЦЭМ!$D$10+'СЕТ СН'!$H$6-'СЕТ СН'!$H$26</f>
        <v>1165.8224474599999</v>
      </c>
      <c r="T133" s="36">
        <f>SUMIFS(СВЦЭМ!$D$33:$D$776,СВЦЭМ!$A$33:$A$776,$A133,СВЦЭМ!$B$33:$B$776,T$119)+'СЕТ СН'!$H$14+СВЦЭМ!$D$10+'СЕТ СН'!$H$6-'СЕТ СН'!$H$26</f>
        <v>1137.75528465</v>
      </c>
      <c r="U133" s="36">
        <f>SUMIFS(СВЦЭМ!$D$33:$D$776,СВЦЭМ!$A$33:$A$776,$A133,СВЦЭМ!$B$33:$B$776,U$119)+'СЕТ СН'!$H$14+СВЦЭМ!$D$10+'СЕТ СН'!$H$6-'СЕТ СН'!$H$26</f>
        <v>1096.85589712</v>
      </c>
      <c r="V133" s="36">
        <f>SUMIFS(СВЦЭМ!$D$33:$D$776,СВЦЭМ!$A$33:$A$776,$A133,СВЦЭМ!$B$33:$B$776,V$119)+'СЕТ СН'!$H$14+СВЦЭМ!$D$10+'СЕТ СН'!$H$6-'СЕТ СН'!$H$26</f>
        <v>1088.3767115800001</v>
      </c>
      <c r="W133" s="36">
        <f>SUMIFS(СВЦЭМ!$D$33:$D$776,СВЦЭМ!$A$33:$A$776,$A133,СВЦЭМ!$B$33:$B$776,W$119)+'СЕТ СН'!$H$14+СВЦЭМ!$D$10+'СЕТ СН'!$H$6-'СЕТ СН'!$H$26</f>
        <v>1086.4352364900001</v>
      </c>
      <c r="X133" s="36">
        <f>SUMIFS(СВЦЭМ!$D$33:$D$776,СВЦЭМ!$A$33:$A$776,$A133,СВЦЭМ!$B$33:$B$776,X$119)+'СЕТ СН'!$H$14+СВЦЭМ!$D$10+'СЕТ СН'!$H$6-'СЕТ СН'!$H$26</f>
        <v>1106.5684488100001</v>
      </c>
      <c r="Y133" s="36">
        <f>SUMIFS(СВЦЭМ!$D$33:$D$776,СВЦЭМ!$A$33:$A$776,$A133,СВЦЭМ!$B$33:$B$776,Y$119)+'СЕТ СН'!$H$14+СВЦЭМ!$D$10+'СЕТ СН'!$H$6-'СЕТ СН'!$H$26</f>
        <v>1138.9100521599999</v>
      </c>
    </row>
    <row r="134" spans="1:25" ht="15.75" x14ac:dyDescent="0.2">
      <c r="A134" s="35">
        <f t="shared" si="3"/>
        <v>43539</v>
      </c>
      <c r="B134" s="36">
        <f>SUMIFS(СВЦЭМ!$D$33:$D$776,СВЦЭМ!$A$33:$A$776,$A134,СВЦЭМ!$B$33:$B$776,B$119)+'СЕТ СН'!$H$14+СВЦЭМ!$D$10+'СЕТ СН'!$H$6-'СЕТ СН'!$H$26</f>
        <v>1274.0450526999998</v>
      </c>
      <c r="C134" s="36">
        <f>SUMIFS(СВЦЭМ!$D$33:$D$776,СВЦЭМ!$A$33:$A$776,$A134,СВЦЭМ!$B$33:$B$776,C$119)+'СЕТ СН'!$H$14+СВЦЭМ!$D$10+'СЕТ СН'!$H$6-'СЕТ СН'!$H$26</f>
        <v>1337.7813118999998</v>
      </c>
      <c r="D134" s="36">
        <f>SUMIFS(СВЦЭМ!$D$33:$D$776,СВЦЭМ!$A$33:$A$776,$A134,СВЦЭМ!$B$33:$B$776,D$119)+'СЕТ СН'!$H$14+СВЦЭМ!$D$10+'СЕТ СН'!$H$6-'СЕТ СН'!$H$26</f>
        <v>1338.9040692899998</v>
      </c>
      <c r="E134" s="36">
        <f>SUMIFS(СВЦЭМ!$D$33:$D$776,СВЦЭМ!$A$33:$A$776,$A134,СВЦЭМ!$B$33:$B$776,E$119)+'СЕТ СН'!$H$14+СВЦЭМ!$D$10+'СЕТ СН'!$H$6-'СЕТ СН'!$H$26</f>
        <v>1346.8626747899998</v>
      </c>
      <c r="F134" s="36">
        <f>SUMIFS(СВЦЭМ!$D$33:$D$776,СВЦЭМ!$A$33:$A$776,$A134,СВЦЭМ!$B$33:$B$776,F$119)+'СЕТ СН'!$H$14+СВЦЭМ!$D$10+'СЕТ СН'!$H$6-'СЕТ СН'!$H$26</f>
        <v>1339.4118235699998</v>
      </c>
      <c r="G134" s="36">
        <f>SUMIFS(СВЦЭМ!$D$33:$D$776,СВЦЭМ!$A$33:$A$776,$A134,СВЦЭМ!$B$33:$B$776,G$119)+'СЕТ СН'!$H$14+СВЦЭМ!$D$10+'СЕТ СН'!$H$6-'СЕТ СН'!$H$26</f>
        <v>1314.4315153299999</v>
      </c>
      <c r="H134" s="36">
        <f>SUMIFS(СВЦЭМ!$D$33:$D$776,СВЦЭМ!$A$33:$A$776,$A134,СВЦЭМ!$B$33:$B$776,H$119)+'СЕТ СН'!$H$14+СВЦЭМ!$D$10+'СЕТ СН'!$H$6-'СЕТ СН'!$H$26</f>
        <v>1267.0996353199998</v>
      </c>
      <c r="I134" s="36">
        <f>SUMIFS(СВЦЭМ!$D$33:$D$776,СВЦЭМ!$A$33:$A$776,$A134,СВЦЭМ!$B$33:$B$776,I$119)+'СЕТ СН'!$H$14+СВЦЭМ!$D$10+'СЕТ СН'!$H$6-'СЕТ СН'!$H$26</f>
        <v>1220.8359931499999</v>
      </c>
      <c r="J134" s="36">
        <f>SUMIFS(СВЦЭМ!$D$33:$D$776,СВЦЭМ!$A$33:$A$776,$A134,СВЦЭМ!$B$33:$B$776,J$119)+'СЕТ СН'!$H$14+СВЦЭМ!$D$10+'СЕТ СН'!$H$6-'СЕТ СН'!$H$26</f>
        <v>1185.33432206</v>
      </c>
      <c r="K134" s="36">
        <f>SUMIFS(СВЦЭМ!$D$33:$D$776,СВЦЭМ!$A$33:$A$776,$A134,СВЦЭМ!$B$33:$B$776,K$119)+'СЕТ СН'!$H$14+СВЦЭМ!$D$10+'СЕТ СН'!$H$6-'СЕТ СН'!$H$26</f>
        <v>1182.2305307299998</v>
      </c>
      <c r="L134" s="36">
        <f>SUMIFS(СВЦЭМ!$D$33:$D$776,СВЦЭМ!$A$33:$A$776,$A134,СВЦЭМ!$B$33:$B$776,L$119)+'СЕТ СН'!$H$14+СВЦЭМ!$D$10+'СЕТ СН'!$H$6-'СЕТ СН'!$H$26</f>
        <v>1188.7729966699999</v>
      </c>
      <c r="M134" s="36">
        <f>SUMIFS(СВЦЭМ!$D$33:$D$776,СВЦЭМ!$A$33:$A$776,$A134,СВЦЭМ!$B$33:$B$776,M$119)+'СЕТ СН'!$H$14+СВЦЭМ!$D$10+'СЕТ СН'!$H$6-'СЕТ СН'!$H$26</f>
        <v>1202.35481095</v>
      </c>
      <c r="N134" s="36">
        <f>SUMIFS(СВЦЭМ!$D$33:$D$776,СВЦЭМ!$A$33:$A$776,$A134,СВЦЭМ!$B$33:$B$776,N$119)+'СЕТ СН'!$H$14+СВЦЭМ!$D$10+'СЕТ СН'!$H$6-'СЕТ СН'!$H$26</f>
        <v>1204.39954289</v>
      </c>
      <c r="O134" s="36">
        <f>SUMIFS(СВЦЭМ!$D$33:$D$776,СВЦЭМ!$A$33:$A$776,$A134,СВЦЭМ!$B$33:$B$776,O$119)+'СЕТ СН'!$H$14+СВЦЭМ!$D$10+'СЕТ СН'!$H$6-'СЕТ СН'!$H$26</f>
        <v>1215.1529305899999</v>
      </c>
      <c r="P134" s="36">
        <f>SUMIFS(СВЦЭМ!$D$33:$D$776,СВЦЭМ!$A$33:$A$776,$A134,СВЦЭМ!$B$33:$B$776,P$119)+'СЕТ СН'!$H$14+СВЦЭМ!$D$10+'СЕТ СН'!$H$6-'СЕТ СН'!$H$26</f>
        <v>1238.7612725199999</v>
      </c>
      <c r="Q134" s="36">
        <f>SUMIFS(СВЦЭМ!$D$33:$D$776,СВЦЭМ!$A$33:$A$776,$A134,СВЦЭМ!$B$33:$B$776,Q$119)+'СЕТ СН'!$H$14+СВЦЭМ!$D$10+'СЕТ СН'!$H$6-'СЕТ СН'!$H$26</f>
        <v>1204.9397010600001</v>
      </c>
      <c r="R134" s="36">
        <f>SUMIFS(СВЦЭМ!$D$33:$D$776,СВЦЭМ!$A$33:$A$776,$A134,СВЦЭМ!$B$33:$B$776,R$119)+'СЕТ СН'!$H$14+СВЦЭМ!$D$10+'СЕТ СН'!$H$6-'СЕТ СН'!$H$26</f>
        <v>1167.2763438299999</v>
      </c>
      <c r="S134" s="36">
        <f>SUMIFS(СВЦЭМ!$D$33:$D$776,СВЦЭМ!$A$33:$A$776,$A134,СВЦЭМ!$B$33:$B$776,S$119)+'СЕТ СН'!$H$14+СВЦЭМ!$D$10+'СЕТ СН'!$H$6-'СЕТ СН'!$H$26</f>
        <v>1125.04161376</v>
      </c>
      <c r="T134" s="36">
        <f>SUMIFS(СВЦЭМ!$D$33:$D$776,СВЦЭМ!$A$33:$A$776,$A134,СВЦЭМ!$B$33:$B$776,T$119)+'СЕТ СН'!$H$14+СВЦЭМ!$D$10+'СЕТ СН'!$H$6-'СЕТ СН'!$H$26</f>
        <v>1114.44319812</v>
      </c>
      <c r="U134" s="36">
        <f>SUMIFS(СВЦЭМ!$D$33:$D$776,СВЦЭМ!$A$33:$A$776,$A134,СВЦЭМ!$B$33:$B$776,U$119)+'СЕТ СН'!$H$14+СВЦЭМ!$D$10+'СЕТ СН'!$H$6-'СЕТ СН'!$H$26</f>
        <v>1105.9056348199999</v>
      </c>
      <c r="V134" s="36">
        <f>SUMIFS(СВЦЭМ!$D$33:$D$776,СВЦЭМ!$A$33:$A$776,$A134,СВЦЭМ!$B$33:$B$776,V$119)+'СЕТ СН'!$H$14+СВЦЭМ!$D$10+'СЕТ СН'!$H$6-'СЕТ СН'!$H$26</f>
        <v>1108.56432172</v>
      </c>
      <c r="W134" s="36">
        <f>SUMIFS(СВЦЭМ!$D$33:$D$776,СВЦЭМ!$A$33:$A$776,$A134,СВЦЭМ!$B$33:$B$776,W$119)+'СЕТ СН'!$H$14+СВЦЭМ!$D$10+'СЕТ СН'!$H$6-'СЕТ СН'!$H$26</f>
        <v>1113.27035843</v>
      </c>
      <c r="X134" s="36">
        <f>SUMIFS(СВЦЭМ!$D$33:$D$776,СВЦЭМ!$A$33:$A$776,$A134,СВЦЭМ!$B$33:$B$776,X$119)+'СЕТ СН'!$H$14+СВЦЭМ!$D$10+'СЕТ СН'!$H$6-'СЕТ СН'!$H$26</f>
        <v>1139.37843041</v>
      </c>
      <c r="Y134" s="36">
        <f>SUMIFS(СВЦЭМ!$D$33:$D$776,СВЦЭМ!$A$33:$A$776,$A134,СВЦЭМ!$B$33:$B$776,Y$119)+'СЕТ СН'!$H$14+СВЦЭМ!$D$10+'СЕТ СН'!$H$6-'СЕТ СН'!$H$26</f>
        <v>1180.9068352199999</v>
      </c>
    </row>
    <row r="135" spans="1:25" ht="15.75" x14ac:dyDescent="0.2">
      <c r="A135" s="35">
        <f t="shared" si="3"/>
        <v>43540</v>
      </c>
      <c r="B135" s="36">
        <f>SUMIFS(СВЦЭМ!$D$33:$D$776,СВЦЭМ!$A$33:$A$776,$A135,СВЦЭМ!$B$33:$B$776,B$119)+'СЕТ СН'!$H$14+СВЦЭМ!$D$10+'СЕТ СН'!$H$6-'СЕТ СН'!$H$26</f>
        <v>1225.7672420399999</v>
      </c>
      <c r="C135" s="36">
        <f>SUMIFS(СВЦЭМ!$D$33:$D$776,СВЦЭМ!$A$33:$A$776,$A135,СВЦЭМ!$B$33:$B$776,C$119)+'СЕТ СН'!$H$14+СВЦЭМ!$D$10+'СЕТ СН'!$H$6-'СЕТ СН'!$H$26</f>
        <v>1265.2567203999999</v>
      </c>
      <c r="D135" s="36">
        <f>SUMIFS(СВЦЭМ!$D$33:$D$776,СВЦЭМ!$A$33:$A$776,$A135,СВЦЭМ!$B$33:$B$776,D$119)+'СЕТ СН'!$H$14+СВЦЭМ!$D$10+'СЕТ СН'!$H$6-'СЕТ СН'!$H$26</f>
        <v>1293.88769445</v>
      </c>
      <c r="E135" s="36">
        <f>SUMIFS(СВЦЭМ!$D$33:$D$776,СВЦЭМ!$A$33:$A$776,$A135,СВЦЭМ!$B$33:$B$776,E$119)+'СЕТ СН'!$H$14+СВЦЭМ!$D$10+'СЕТ СН'!$H$6-'СЕТ СН'!$H$26</f>
        <v>1299.51331691</v>
      </c>
      <c r="F135" s="36">
        <f>SUMIFS(СВЦЭМ!$D$33:$D$776,СВЦЭМ!$A$33:$A$776,$A135,СВЦЭМ!$B$33:$B$776,F$119)+'СЕТ СН'!$H$14+СВЦЭМ!$D$10+'СЕТ СН'!$H$6-'СЕТ СН'!$H$26</f>
        <v>1317.1812699500001</v>
      </c>
      <c r="G135" s="36">
        <f>SUMIFS(СВЦЭМ!$D$33:$D$776,СВЦЭМ!$A$33:$A$776,$A135,СВЦЭМ!$B$33:$B$776,G$119)+'СЕТ СН'!$H$14+СВЦЭМ!$D$10+'СЕТ СН'!$H$6-'СЕТ СН'!$H$26</f>
        <v>1307.0466703100001</v>
      </c>
      <c r="H135" s="36">
        <f>SUMIFS(СВЦЭМ!$D$33:$D$776,СВЦЭМ!$A$33:$A$776,$A135,СВЦЭМ!$B$33:$B$776,H$119)+'СЕТ СН'!$H$14+СВЦЭМ!$D$10+'СЕТ СН'!$H$6-'СЕТ СН'!$H$26</f>
        <v>1276.9142948899998</v>
      </c>
      <c r="I135" s="36">
        <f>SUMIFS(СВЦЭМ!$D$33:$D$776,СВЦЭМ!$A$33:$A$776,$A135,СВЦЭМ!$B$33:$B$776,I$119)+'СЕТ СН'!$H$14+СВЦЭМ!$D$10+'СЕТ СН'!$H$6-'СЕТ СН'!$H$26</f>
        <v>1205.80895057</v>
      </c>
      <c r="J135" s="36">
        <f>SUMIFS(СВЦЭМ!$D$33:$D$776,СВЦЭМ!$A$33:$A$776,$A135,СВЦЭМ!$B$33:$B$776,J$119)+'СЕТ СН'!$H$14+СВЦЭМ!$D$10+'СЕТ СН'!$H$6-'СЕТ СН'!$H$26</f>
        <v>1130.9685226500001</v>
      </c>
      <c r="K135" s="36">
        <f>SUMIFS(СВЦЭМ!$D$33:$D$776,СВЦЭМ!$A$33:$A$776,$A135,СВЦЭМ!$B$33:$B$776,K$119)+'СЕТ СН'!$H$14+СВЦЭМ!$D$10+'СЕТ СН'!$H$6-'СЕТ СН'!$H$26</f>
        <v>1117.14514977</v>
      </c>
      <c r="L135" s="36">
        <f>SUMIFS(СВЦЭМ!$D$33:$D$776,СВЦЭМ!$A$33:$A$776,$A135,СВЦЭМ!$B$33:$B$776,L$119)+'СЕТ СН'!$H$14+СВЦЭМ!$D$10+'СЕТ СН'!$H$6-'СЕТ СН'!$H$26</f>
        <v>1134.82246506</v>
      </c>
      <c r="M135" s="36">
        <f>SUMIFS(СВЦЭМ!$D$33:$D$776,СВЦЭМ!$A$33:$A$776,$A135,СВЦЭМ!$B$33:$B$776,M$119)+'СЕТ СН'!$H$14+СВЦЭМ!$D$10+'СЕТ СН'!$H$6-'СЕТ СН'!$H$26</f>
        <v>1167.50590362</v>
      </c>
      <c r="N135" s="36">
        <f>SUMIFS(СВЦЭМ!$D$33:$D$776,СВЦЭМ!$A$33:$A$776,$A135,СВЦЭМ!$B$33:$B$776,N$119)+'СЕТ СН'!$H$14+СВЦЭМ!$D$10+'СЕТ СН'!$H$6-'СЕТ СН'!$H$26</f>
        <v>1202.47974067</v>
      </c>
      <c r="O135" s="36">
        <f>SUMIFS(СВЦЭМ!$D$33:$D$776,СВЦЭМ!$A$33:$A$776,$A135,СВЦЭМ!$B$33:$B$776,O$119)+'СЕТ СН'!$H$14+СВЦЭМ!$D$10+'СЕТ СН'!$H$6-'СЕТ СН'!$H$26</f>
        <v>1218.4521695999999</v>
      </c>
      <c r="P135" s="36">
        <f>SUMIFS(СВЦЭМ!$D$33:$D$776,СВЦЭМ!$A$33:$A$776,$A135,СВЦЭМ!$B$33:$B$776,P$119)+'СЕТ СН'!$H$14+СВЦЭМ!$D$10+'СЕТ СН'!$H$6-'СЕТ СН'!$H$26</f>
        <v>1210.78743201</v>
      </c>
      <c r="Q135" s="36">
        <f>SUMIFS(СВЦЭМ!$D$33:$D$776,СВЦЭМ!$A$33:$A$776,$A135,СВЦЭМ!$B$33:$B$776,Q$119)+'СЕТ СН'!$H$14+СВЦЭМ!$D$10+'СЕТ СН'!$H$6-'СЕТ СН'!$H$26</f>
        <v>1214.76620665</v>
      </c>
      <c r="R135" s="36">
        <f>SUMIFS(СВЦЭМ!$D$33:$D$776,СВЦЭМ!$A$33:$A$776,$A135,СВЦЭМ!$B$33:$B$776,R$119)+'СЕТ СН'!$H$14+СВЦЭМ!$D$10+'СЕТ СН'!$H$6-'СЕТ СН'!$H$26</f>
        <v>1190.8478687299998</v>
      </c>
      <c r="S135" s="36">
        <f>SUMIFS(СВЦЭМ!$D$33:$D$776,СВЦЭМ!$A$33:$A$776,$A135,СВЦЭМ!$B$33:$B$776,S$119)+'СЕТ СН'!$H$14+СВЦЭМ!$D$10+'СЕТ СН'!$H$6-'СЕТ СН'!$H$26</f>
        <v>1142.9550319699999</v>
      </c>
      <c r="T135" s="36">
        <f>SUMIFS(СВЦЭМ!$D$33:$D$776,СВЦЭМ!$A$33:$A$776,$A135,СВЦЭМ!$B$33:$B$776,T$119)+'СЕТ СН'!$H$14+СВЦЭМ!$D$10+'СЕТ СН'!$H$6-'СЕТ СН'!$H$26</f>
        <v>1128.2444268099998</v>
      </c>
      <c r="U135" s="36">
        <f>SUMIFS(СВЦЭМ!$D$33:$D$776,СВЦЭМ!$A$33:$A$776,$A135,СВЦЭМ!$B$33:$B$776,U$119)+'СЕТ СН'!$H$14+СВЦЭМ!$D$10+'СЕТ СН'!$H$6-'СЕТ СН'!$H$26</f>
        <v>1110.9685438900001</v>
      </c>
      <c r="V135" s="36">
        <f>SUMIFS(СВЦЭМ!$D$33:$D$776,СВЦЭМ!$A$33:$A$776,$A135,СВЦЭМ!$B$33:$B$776,V$119)+'СЕТ СН'!$H$14+СВЦЭМ!$D$10+'СЕТ СН'!$H$6-'СЕТ СН'!$H$26</f>
        <v>1093.11285415</v>
      </c>
      <c r="W135" s="36">
        <f>SUMIFS(СВЦЭМ!$D$33:$D$776,СВЦЭМ!$A$33:$A$776,$A135,СВЦЭМ!$B$33:$B$776,W$119)+'СЕТ СН'!$H$14+СВЦЭМ!$D$10+'СЕТ СН'!$H$6-'СЕТ СН'!$H$26</f>
        <v>1103.7419996600001</v>
      </c>
      <c r="X135" s="36">
        <f>SUMIFS(СВЦЭМ!$D$33:$D$776,СВЦЭМ!$A$33:$A$776,$A135,СВЦЭМ!$B$33:$B$776,X$119)+'СЕТ СН'!$H$14+СВЦЭМ!$D$10+'СЕТ СН'!$H$6-'СЕТ СН'!$H$26</f>
        <v>1144.2669631700001</v>
      </c>
      <c r="Y135" s="36">
        <f>SUMIFS(СВЦЭМ!$D$33:$D$776,СВЦЭМ!$A$33:$A$776,$A135,СВЦЭМ!$B$33:$B$776,Y$119)+'СЕТ СН'!$H$14+СВЦЭМ!$D$10+'СЕТ СН'!$H$6-'СЕТ СН'!$H$26</f>
        <v>1193.8466084199999</v>
      </c>
    </row>
    <row r="136" spans="1:25" ht="15.75" x14ac:dyDescent="0.2">
      <c r="A136" s="35">
        <f t="shared" si="3"/>
        <v>43541</v>
      </c>
      <c r="B136" s="36">
        <f>SUMIFS(СВЦЭМ!$D$33:$D$776,СВЦЭМ!$A$33:$A$776,$A136,СВЦЭМ!$B$33:$B$776,B$119)+'СЕТ СН'!$H$14+СВЦЭМ!$D$10+'СЕТ СН'!$H$6-'СЕТ СН'!$H$26</f>
        <v>1234.1031081699998</v>
      </c>
      <c r="C136" s="36">
        <f>SUMIFS(СВЦЭМ!$D$33:$D$776,СВЦЭМ!$A$33:$A$776,$A136,СВЦЭМ!$B$33:$B$776,C$119)+'СЕТ СН'!$H$14+СВЦЭМ!$D$10+'СЕТ СН'!$H$6-'СЕТ СН'!$H$26</f>
        <v>1268.0595003799999</v>
      </c>
      <c r="D136" s="36">
        <f>SUMIFS(СВЦЭМ!$D$33:$D$776,СВЦЭМ!$A$33:$A$776,$A136,СВЦЭМ!$B$33:$B$776,D$119)+'СЕТ СН'!$H$14+СВЦЭМ!$D$10+'СЕТ СН'!$H$6-'СЕТ СН'!$H$26</f>
        <v>1276.36591774</v>
      </c>
      <c r="E136" s="36">
        <f>SUMIFS(СВЦЭМ!$D$33:$D$776,СВЦЭМ!$A$33:$A$776,$A136,СВЦЭМ!$B$33:$B$776,E$119)+'СЕТ СН'!$H$14+СВЦЭМ!$D$10+'СЕТ СН'!$H$6-'СЕТ СН'!$H$26</f>
        <v>1281.6311495899999</v>
      </c>
      <c r="F136" s="36">
        <f>SUMIFS(СВЦЭМ!$D$33:$D$776,СВЦЭМ!$A$33:$A$776,$A136,СВЦЭМ!$B$33:$B$776,F$119)+'СЕТ СН'!$H$14+СВЦЭМ!$D$10+'СЕТ СН'!$H$6-'СЕТ СН'!$H$26</f>
        <v>1299.9550789800001</v>
      </c>
      <c r="G136" s="36">
        <f>SUMIFS(СВЦЭМ!$D$33:$D$776,СВЦЭМ!$A$33:$A$776,$A136,СВЦЭМ!$B$33:$B$776,G$119)+'СЕТ СН'!$H$14+СВЦЭМ!$D$10+'СЕТ СН'!$H$6-'СЕТ СН'!$H$26</f>
        <v>1313.9367677199998</v>
      </c>
      <c r="H136" s="36">
        <f>SUMIFS(СВЦЭМ!$D$33:$D$776,СВЦЭМ!$A$33:$A$776,$A136,СВЦЭМ!$B$33:$B$776,H$119)+'СЕТ СН'!$H$14+СВЦЭМ!$D$10+'СЕТ СН'!$H$6-'СЕТ СН'!$H$26</f>
        <v>1265.8184138299998</v>
      </c>
      <c r="I136" s="36">
        <f>SUMIFS(СВЦЭМ!$D$33:$D$776,СВЦЭМ!$A$33:$A$776,$A136,СВЦЭМ!$B$33:$B$776,I$119)+'СЕТ СН'!$H$14+СВЦЭМ!$D$10+'СЕТ СН'!$H$6-'СЕТ СН'!$H$26</f>
        <v>1211.4540362600001</v>
      </c>
      <c r="J136" s="36">
        <f>SUMIFS(СВЦЭМ!$D$33:$D$776,СВЦЭМ!$A$33:$A$776,$A136,СВЦЭМ!$B$33:$B$776,J$119)+'СЕТ СН'!$H$14+СВЦЭМ!$D$10+'СЕТ СН'!$H$6-'СЕТ СН'!$H$26</f>
        <v>1155.7937059400001</v>
      </c>
      <c r="K136" s="36">
        <f>SUMIFS(СВЦЭМ!$D$33:$D$776,СВЦЭМ!$A$33:$A$776,$A136,СВЦЭМ!$B$33:$B$776,K$119)+'СЕТ СН'!$H$14+СВЦЭМ!$D$10+'СЕТ СН'!$H$6-'СЕТ СН'!$H$26</f>
        <v>1124.9332526600001</v>
      </c>
      <c r="L136" s="36">
        <f>SUMIFS(СВЦЭМ!$D$33:$D$776,СВЦЭМ!$A$33:$A$776,$A136,СВЦЭМ!$B$33:$B$776,L$119)+'СЕТ СН'!$H$14+СВЦЭМ!$D$10+'СЕТ СН'!$H$6-'СЕТ СН'!$H$26</f>
        <v>1108.87777379</v>
      </c>
      <c r="M136" s="36">
        <f>SUMIFS(СВЦЭМ!$D$33:$D$776,СВЦЭМ!$A$33:$A$776,$A136,СВЦЭМ!$B$33:$B$776,M$119)+'СЕТ СН'!$H$14+СВЦЭМ!$D$10+'СЕТ СН'!$H$6-'СЕТ СН'!$H$26</f>
        <v>1148.7835436800001</v>
      </c>
      <c r="N136" s="36">
        <f>SUMIFS(СВЦЭМ!$D$33:$D$776,СВЦЭМ!$A$33:$A$776,$A136,СВЦЭМ!$B$33:$B$776,N$119)+'СЕТ СН'!$H$14+СВЦЭМ!$D$10+'СЕТ СН'!$H$6-'СЕТ СН'!$H$26</f>
        <v>1185.7344718700001</v>
      </c>
      <c r="O136" s="36">
        <f>SUMIFS(СВЦЭМ!$D$33:$D$776,СВЦЭМ!$A$33:$A$776,$A136,СВЦЭМ!$B$33:$B$776,O$119)+'СЕТ СН'!$H$14+СВЦЭМ!$D$10+'СЕТ СН'!$H$6-'СЕТ СН'!$H$26</f>
        <v>1209.0386484599999</v>
      </c>
      <c r="P136" s="36">
        <f>SUMIFS(СВЦЭМ!$D$33:$D$776,СВЦЭМ!$A$33:$A$776,$A136,СВЦЭМ!$B$33:$B$776,P$119)+'СЕТ СН'!$H$14+СВЦЭМ!$D$10+'СЕТ СН'!$H$6-'СЕТ СН'!$H$26</f>
        <v>1221.60316655</v>
      </c>
      <c r="Q136" s="36">
        <f>SUMIFS(СВЦЭМ!$D$33:$D$776,СВЦЭМ!$A$33:$A$776,$A136,СВЦЭМ!$B$33:$B$776,Q$119)+'СЕТ СН'!$H$14+СВЦЭМ!$D$10+'СЕТ СН'!$H$6-'СЕТ СН'!$H$26</f>
        <v>1225.4252271999999</v>
      </c>
      <c r="R136" s="36">
        <f>SUMIFS(СВЦЭМ!$D$33:$D$776,СВЦЭМ!$A$33:$A$776,$A136,СВЦЭМ!$B$33:$B$776,R$119)+'СЕТ СН'!$H$14+СВЦЭМ!$D$10+'СЕТ СН'!$H$6-'СЕТ СН'!$H$26</f>
        <v>1190.3529881099998</v>
      </c>
      <c r="S136" s="36">
        <f>SUMIFS(СВЦЭМ!$D$33:$D$776,СВЦЭМ!$A$33:$A$776,$A136,СВЦЭМ!$B$33:$B$776,S$119)+'СЕТ СН'!$H$14+СВЦЭМ!$D$10+'СЕТ СН'!$H$6-'СЕТ СН'!$H$26</f>
        <v>1145.7762167199999</v>
      </c>
      <c r="T136" s="36">
        <f>SUMIFS(СВЦЭМ!$D$33:$D$776,СВЦЭМ!$A$33:$A$776,$A136,СВЦЭМ!$B$33:$B$776,T$119)+'СЕТ СН'!$H$14+СВЦЭМ!$D$10+'СЕТ СН'!$H$6-'СЕТ СН'!$H$26</f>
        <v>1114.8850246500001</v>
      </c>
      <c r="U136" s="36">
        <f>SUMIFS(СВЦЭМ!$D$33:$D$776,СВЦЭМ!$A$33:$A$776,$A136,СВЦЭМ!$B$33:$B$776,U$119)+'СЕТ СН'!$H$14+СВЦЭМ!$D$10+'СЕТ СН'!$H$6-'СЕТ СН'!$H$26</f>
        <v>1088.8711452499999</v>
      </c>
      <c r="V136" s="36">
        <f>SUMIFS(СВЦЭМ!$D$33:$D$776,СВЦЭМ!$A$33:$A$776,$A136,СВЦЭМ!$B$33:$B$776,V$119)+'СЕТ СН'!$H$14+СВЦЭМ!$D$10+'СЕТ СН'!$H$6-'СЕТ СН'!$H$26</f>
        <v>1074.42343325</v>
      </c>
      <c r="W136" s="36">
        <f>SUMIFS(СВЦЭМ!$D$33:$D$776,СВЦЭМ!$A$33:$A$776,$A136,СВЦЭМ!$B$33:$B$776,W$119)+'СЕТ СН'!$H$14+СВЦЭМ!$D$10+'СЕТ СН'!$H$6-'СЕТ СН'!$H$26</f>
        <v>1089.60574202</v>
      </c>
      <c r="X136" s="36">
        <f>SUMIFS(СВЦЭМ!$D$33:$D$776,СВЦЭМ!$A$33:$A$776,$A136,СВЦЭМ!$B$33:$B$776,X$119)+'СЕТ СН'!$H$14+СВЦЭМ!$D$10+'СЕТ СН'!$H$6-'СЕТ СН'!$H$26</f>
        <v>1124.1155939</v>
      </c>
      <c r="Y136" s="36">
        <f>SUMIFS(СВЦЭМ!$D$33:$D$776,СВЦЭМ!$A$33:$A$776,$A136,СВЦЭМ!$B$33:$B$776,Y$119)+'СЕТ СН'!$H$14+СВЦЭМ!$D$10+'СЕТ СН'!$H$6-'СЕТ СН'!$H$26</f>
        <v>1170.85014774</v>
      </c>
    </row>
    <row r="137" spans="1:25" ht="15.75" x14ac:dyDescent="0.2">
      <c r="A137" s="35">
        <f t="shared" si="3"/>
        <v>43542</v>
      </c>
      <c r="B137" s="36">
        <f>SUMIFS(СВЦЭМ!$D$33:$D$776,СВЦЭМ!$A$33:$A$776,$A137,СВЦЭМ!$B$33:$B$776,B$119)+'СЕТ СН'!$H$14+СВЦЭМ!$D$10+'СЕТ СН'!$H$6-'СЕТ СН'!$H$26</f>
        <v>1230.9845064400001</v>
      </c>
      <c r="C137" s="36">
        <f>SUMIFS(СВЦЭМ!$D$33:$D$776,СВЦЭМ!$A$33:$A$776,$A137,СВЦЭМ!$B$33:$B$776,C$119)+'СЕТ СН'!$H$14+СВЦЭМ!$D$10+'СЕТ СН'!$H$6-'СЕТ СН'!$H$26</f>
        <v>1266.53624302</v>
      </c>
      <c r="D137" s="36">
        <f>SUMIFS(СВЦЭМ!$D$33:$D$776,СВЦЭМ!$A$33:$A$776,$A137,СВЦЭМ!$B$33:$B$776,D$119)+'СЕТ СН'!$H$14+СВЦЭМ!$D$10+'СЕТ СН'!$H$6-'СЕТ СН'!$H$26</f>
        <v>1268.29005104</v>
      </c>
      <c r="E137" s="36">
        <f>SUMIFS(СВЦЭМ!$D$33:$D$776,СВЦЭМ!$A$33:$A$776,$A137,СВЦЭМ!$B$33:$B$776,E$119)+'СЕТ СН'!$H$14+СВЦЭМ!$D$10+'СЕТ СН'!$H$6-'СЕТ СН'!$H$26</f>
        <v>1279.21242893</v>
      </c>
      <c r="F137" s="36">
        <f>SUMIFS(СВЦЭМ!$D$33:$D$776,СВЦЭМ!$A$33:$A$776,$A137,СВЦЭМ!$B$33:$B$776,F$119)+'СЕТ СН'!$H$14+СВЦЭМ!$D$10+'СЕТ СН'!$H$6-'СЕТ СН'!$H$26</f>
        <v>1282.6485897499999</v>
      </c>
      <c r="G137" s="36">
        <f>SUMIFS(СВЦЭМ!$D$33:$D$776,СВЦЭМ!$A$33:$A$776,$A137,СВЦЭМ!$B$33:$B$776,G$119)+'СЕТ СН'!$H$14+СВЦЭМ!$D$10+'СЕТ СН'!$H$6-'СЕТ СН'!$H$26</f>
        <v>1265.08407362</v>
      </c>
      <c r="H137" s="36">
        <f>SUMIFS(СВЦЭМ!$D$33:$D$776,СВЦЭМ!$A$33:$A$776,$A137,СВЦЭМ!$B$33:$B$776,H$119)+'СЕТ СН'!$H$14+СВЦЭМ!$D$10+'СЕТ СН'!$H$6-'СЕТ СН'!$H$26</f>
        <v>1223.0849156899999</v>
      </c>
      <c r="I137" s="36">
        <f>SUMIFS(СВЦЭМ!$D$33:$D$776,СВЦЭМ!$A$33:$A$776,$A137,СВЦЭМ!$B$33:$B$776,I$119)+'СЕТ СН'!$H$14+СВЦЭМ!$D$10+'СЕТ СН'!$H$6-'СЕТ СН'!$H$26</f>
        <v>1157.7380209399998</v>
      </c>
      <c r="J137" s="36">
        <f>SUMIFS(СВЦЭМ!$D$33:$D$776,СВЦЭМ!$A$33:$A$776,$A137,СВЦЭМ!$B$33:$B$776,J$119)+'СЕТ СН'!$H$14+СВЦЭМ!$D$10+'СЕТ СН'!$H$6-'СЕТ СН'!$H$26</f>
        <v>1128.6551013999999</v>
      </c>
      <c r="K137" s="36">
        <f>SUMIFS(СВЦЭМ!$D$33:$D$776,СВЦЭМ!$A$33:$A$776,$A137,СВЦЭМ!$B$33:$B$776,K$119)+'СЕТ СН'!$H$14+СВЦЭМ!$D$10+'СЕТ СН'!$H$6-'СЕТ СН'!$H$26</f>
        <v>1106.7730527899998</v>
      </c>
      <c r="L137" s="36">
        <f>SUMIFS(СВЦЭМ!$D$33:$D$776,СВЦЭМ!$A$33:$A$776,$A137,СВЦЭМ!$B$33:$B$776,L$119)+'СЕТ СН'!$H$14+СВЦЭМ!$D$10+'СЕТ СН'!$H$6-'СЕТ СН'!$H$26</f>
        <v>1106.5513190699999</v>
      </c>
      <c r="M137" s="36">
        <f>SUMIFS(СВЦЭМ!$D$33:$D$776,СВЦЭМ!$A$33:$A$776,$A137,СВЦЭМ!$B$33:$B$776,M$119)+'СЕТ СН'!$H$14+СВЦЭМ!$D$10+'СЕТ СН'!$H$6-'СЕТ СН'!$H$26</f>
        <v>1138.2905473999999</v>
      </c>
      <c r="N137" s="36">
        <f>SUMIFS(СВЦЭМ!$D$33:$D$776,СВЦЭМ!$A$33:$A$776,$A137,СВЦЭМ!$B$33:$B$776,N$119)+'СЕТ СН'!$H$14+СВЦЭМ!$D$10+'СЕТ СН'!$H$6-'СЕТ СН'!$H$26</f>
        <v>1187.6536850799998</v>
      </c>
      <c r="O137" s="36">
        <f>SUMIFS(СВЦЭМ!$D$33:$D$776,СВЦЭМ!$A$33:$A$776,$A137,СВЦЭМ!$B$33:$B$776,O$119)+'СЕТ СН'!$H$14+СВЦЭМ!$D$10+'СЕТ СН'!$H$6-'СЕТ СН'!$H$26</f>
        <v>1209.34122639</v>
      </c>
      <c r="P137" s="36">
        <f>SUMIFS(СВЦЭМ!$D$33:$D$776,СВЦЭМ!$A$33:$A$776,$A137,СВЦЭМ!$B$33:$B$776,P$119)+'СЕТ СН'!$H$14+СВЦЭМ!$D$10+'СЕТ СН'!$H$6-'СЕТ СН'!$H$26</f>
        <v>1222.4821085899998</v>
      </c>
      <c r="Q137" s="36">
        <f>SUMIFS(СВЦЭМ!$D$33:$D$776,СВЦЭМ!$A$33:$A$776,$A137,СВЦЭМ!$B$33:$B$776,Q$119)+'СЕТ СН'!$H$14+СВЦЭМ!$D$10+'СЕТ СН'!$H$6-'СЕТ СН'!$H$26</f>
        <v>1219.73251626</v>
      </c>
      <c r="R137" s="36">
        <f>SUMIFS(СВЦЭМ!$D$33:$D$776,СВЦЭМ!$A$33:$A$776,$A137,СВЦЭМ!$B$33:$B$776,R$119)+'СЕТ СН'!$H$14+СВЦЭМ!$D$10+'СЕТ СН'!$H$6-'СЕТ СН'!$H$26</f>
        <v>1185.90845059</v>
      </c>
      <c r="S137" s="36">
        <f>SUMIFS(СВЦЭМ!$D$33:$D$776,СВЦЭМ!$A$33:$A$776,$A137,СВЦЭМ!$B$33:$B$776,S$119)+'СЕТ СН'!$H$14+СВЦЭМ!$D$10+'СЕТ СН'!$H$6-'СЕТ СН'!$H$26</f>
        <v>1147.5745001499999</v>
      </c>
      <c r="T137" s="36">
        <f>SUMIFS(СВЦЭМ!$D$33:$D$776,СВЦЭМ!$A$33:$A$776,$A137,СВЦЭМ!$B$33:$B$776,T$119)+'СЕТ СН'!$H$14+СВЦЭМ!$D$10+'СЕТ СН'!$H$6-'СЕТ СН'!$H$26</f>
        <v>1110.5500488100001</v>
      </c>
      <c r="U137" s="36">
        <f>SUMIFS(СВЦЭМ!$D$33:$D$776,СВЦЭМ!$A$33:$A$776,$A137,СВЦЭМ!$B$33:$B$776,U$119)+'СЕТ СН'!$H$14+СВЦЭМ!$D$10+'СЕТ СН'!$H$6-'СЕТ СН'!$H$26</f>
        <v>1097.4296439</v>
      </c>
      <c r="V137" s="36">
        <f>SUMIFS(СВЦЭМ!$D$33:$D$776,СВЦЭМ!$A$33:$A$776,$A137,СВЦЭМ!$B$33:$B$776,V$119)+'СЕТ СН'!$H$14+СВЦЭМ!$D$10+'СЕТ СН'!$H$6-'СЕТ СН'!$H$26</f>
        <v>1098.7288091400001</v>
      </c>
      <c r="W137" s="36">
        <f>SUMIFS(СВЦЭМ!$D$33:$D$776,СВЦЭМ!$A$33:$A$776,$A137,СВЦЭМ!$B$33:$B$776,W$119)+'СЕТ СН'!$H$14+СВЦЭМ!$D$10+'СЕТ СН'!$H$6-'СЕТ СН'!$H$26</f>
        <v>1108.6292567599999</v>
      </c>
      <c r="X137" s="36">
        <f>SUMIFS(СВЦЭМ!$D$33:$D$776,СВЦЭМ!$A$33:$A$776,$A137,СВЦЭМ!$B$33:$B$776,X$119)+'СЕТ СН'!$H$14+СВЦЭМ!$D$10+'СЕТ СН'!$H$6-'СЕТ СН'!$H$26</f>
        <v>1155.1291714499998</v>
      </c>
      <c r="Y137" s="36">
        <f>SUMIFS(СВЦЭМ!$D$33:$D$776,СВЦЭМ!$A$33:$A$776,$A137,СВЦЭМ!$B$33:$B$776,Y$119)+'СЕТ СН'!$H$14+СВЦЭМ!$D$10+'СЕТ СН'!$H$6-'СЕТ СН'!$H$26</f>
        <v>1220.6532284099999</v>
      </c>
    </row>
    <row r="138" spans="1:25" ht="15.75" x14ac:dyDescent="0.2">
      <c r="A138" s="35">
        <f t="shared" si="3"/>
        <v>43543</v>
      </c>
      <c r="B138" s="36">
        <f>SUMIFS(СВЦЭМ!$D$33:$D$776,СВЦЭМ!$A$33:$A$776,$A138,СВЦЭМ!$B$33:$B$776,B$119)+'СЕТ СН'!$H$14+СВЦЭМ!$D$10+'СЕТ СН'!$H$6-'СЕТ СН'!$H$26</f>
        <v>1216.0997880999998</v>
      </c>
      <c r="C138" s="36">
        <f>SUMIFS(СВЦЭМ!$D$33:$D$776,СВЦЭМ!$A$33:$A$776,$A138,СВЦЭМ!$B$33:$B$776,C$119)+'СЕТ СН'!$H$14+СВЦЭМ!$D$10+'СЕТ СН'!$H$6-'СЕТ СН'!$H$26</f>
        <v>1244.89954807</v>
      </c>
      <c r="D138" s="36">
        <f>SUMIFS(СВЦЭМ!$D$33:$D$776,СВЦЭМ!$A$33:$A$776,$A138,СВЦЭМ!$B$33:$B$776,D$119)+'СЕТ СН'!$H$14+СВЦЭМ!$D$10+'СЕТ СН'!$H$6-'СЕТ СН'!$H$26</f>
        <v>1272.0697746000001</v>
      </c>
      <c r="E138" s="36">
        <f>SUMIFS(СВЦЭМ!$D$33:$D$776,СВЦЭМ!$A$33:$A$776,$A138,СВЦЭМ!$B$33:$B$776,E$119)+'СЕТ СН'!$H$14+СВЦЭМ!$D$10+'СЕТ СН'!$H$6-'СЕТ СН'!$H$26</f>
        <v>1281.1320446899999</v>
      </c>
      <c r="F138" s="36">
        <f>SUMIFS(СВЦЭМ!$D$33:$D$776,СВЦЭМ!$A$33:$A$776,$A138,СВЦЭМ!$B$33:$B$776,F$119)+'СЕТ СН'!$H$14+СВЦЭМ!$D$10+'СЕТ СН'!$H$6-'СЕТ СН'!$H$26</f>
        <v>1294.0757824</v>
      </c>
      <c r="G138" s="36">
        <f>SUMIFS(СВЦЭМ!$D$33:$D$776,СВЦЭМ!$A$33:$A$776,$A138,СВЦЭМ!$B$33:$B$776,G$119)+'СЕТ СН'!$H$14+СВЦЭМ!$D$10+'СЕТ СН'!$H$6-'СЕТ СН'!$H$26</f>
        <v>1275.28844852</v>
      </c>
      <c r="H138" s="36">
        <f>SUMIFS(СВЦЭМ!$D$33:$D$776,СВЦЭМ!$A$33:$A$776,$A138,СВЦЭМ!$B$33:$B$776,H$119)+'СЕТ СН'!$H$14+СВЦЭМ!$D$10+'СЕТ СН'!$H$6-'СЕТ СН'!$H$26</f>
        <v>1209.44192909</v>
      </c>
      <c r="I138" s="36">
        <f>SUMIFS(СВЦЭМ!$D$33:$D$776,СВЦЭМ!$A$33:$A$776,$A138,СВЦЭМ!$B$33:$B$776,I$119)+'СЕТ СН'!$H$14+СВЦЭМ!$D$10+'СЕТ СН'!$H$6-'СЕТ СН'!$H$26</f>
        <v>1137.7978053100001</v>
      </c>
      <c r="J138" s="36">
        <f>SUMIFS(СВЦЭМ!$D$33:$D$776,СВЦЭМ!$A$33:$A$776,$A138,СВЦЭМ!$B$33:$B$776,J$119)+'СЕТ СН'!$H$14+СВЦЭМ!$D$10+'СЕТ СН'!$H$6-'СЕТ СН'!$H$26</f>
        <v>1098.8999393199999</v>
      </c>
      <c r="K138" s="36">
        <f>SUMIFS(СВЦЭМ!$D$33:$D$776,СВЦЭМ!$A$33:$A$776,$A138,СВЦЭМ!$B$33:$B$776,K$119)+'СЕТ СН'!$H$14+СВЦЭМ!$D$10+'СЕТ СН'!$H$6-'СЕТ СН'!$H$26</f>
        <v>1071.7165214900001</v>
      </c>
      <c r="L138" s="36">
        <f>SUMIFS(СВЦЭМ!$D$33:$D$776,СВЦЭМ!$A$33:$A$776,$A138,СВЦЭМ!$B$33:$B$776,L$119)+'СЕТ СН'!$H$14+СВЦЭМ!$D$10+'СЕТ СН'!$H$6-'СЕТ СН'!$H$26</f>
        <v>1074.8651589199999</v>
      </c>
      <c r="M138" s="36">
        <f>SUMIFS(СВЦЭМ!$D$33:$D$776,СВЦЭМ!$A$33:$A$776,$A138,СВЦЭМ!$B$33:$B$776,M$119)+'СЕТ СН'!$H$14+СВЦЭМ!$D$10+'СЕТ СН'!$H$6-'СЕТ СН'!$H$26</f>
        <v>1102.5011325800001</v>
      </c>
      <c r="N138" s="36">
        <f>SUMIFS(СВЦЭМ!$D$33:$D$776,СВЦЭМ!$A$33:$A$776,$A138,СВЦЭМ!$B$33:$B$776,N$119)+'СЕТ СН'!$H$14+СВЦЭМ!$D$10+'СЕТ СН'!$H$6-'СЕТ СН'!$H$26</f>
        <v>1173.8099410999998</v>
      </c>
      <c r="O138" s="36">
        <f>SUMIFS(СВЦЭМ!$D$33:$D$776,СВЦЭМ!$A$33:$A$776,$A138,СВЦЭМ!$B$33:$B$776,O$119)+'СЕТ СН'!$H$14+СВЦЭМ!$D$10+'СЕТ СН'!$H$6-'СЕТ СН'!$H$26</f>
        <v>1211.5940868600001</v>
      </c>
      <c r="P138" s="36">
        <f>SUMIFS(СВЦЭМ!$D$33:$D$776,СВЦЭМ!$A$33:$A$776,$A138,СВЦЭМ!$B$33:$B$776,P$119)+'СЕТ СН'!$H$14+СВЦЭМ!$D$10+'СЕТ СН'!$H$6-'СЕТ СН'!$H$26</f>
        <v>1225.48620845</v>
      </c>
      <c r="Q138" s="36">
        <f>SUMIFS(СВЦЭМ!$D$33:$D$776,СВЦЭМ!$A$33:$A$776,$A138,СВЦЭМ!$B$33:$B$776,Q$119)+'СЕТ СН'!$H$14+СВЦЭМ!$D$10+'СЕТ СН'!$H$6-'СЕТ СН'!$H$26</f>
        <v>1233.0602825199999</v>
      </c>
      <c r="R138" s="36">
        <f>SUMIFS(СВЦЭМ!$D$33:$D$776,СВЦЭМ!$A$33:$A$776,$A138,СВЦЭМ!$B$33:$B$776,R$119)+'СЕТ СН'!$H$14+СВЦЭМ!$D$10+'СЕТ СН'!$H$6-'СЕТ СН'!$H$26</f>
        <v>1198.58567148</v>
      </c>
      <c r="S138" s="36">
        <f>SUMIFS(СВЦЭМ!$D$33:$D$776,СВЦЭМ!$A$33:$A$776,$A138,СВЦЭМ!$B$33:$B$776,S$119)+'СЕТ СН'!$H$14+СВЦЭМ!$D$10+'СЕТ СН'!$H$6-'СЕТ СН'!$H$26</f>
        <v>1151.5807549199999</v>
      </c>
      <c r="T138" s="36">
        <f>SUMIFS(СВЦЭМ!$D$33:$D$776,СВЦЭМ!$A$33:$A$776,$A138,СВЦЭМ!$B$33:$B$776,T$119)+'СЕТ СН'!$H$14+СВЦЭМ!$D$10+'СЕТ СН'!$H$6-'СЕТ СН'!$H$26</f>
        <v>1127.4588163600001</v>
      </c>
      <c r="U138" s="36">
        <f>SUMIFS(СВЦЭМ!$D$33:$D$776,СВЦЭМ!$A$33:$A$776,$A138,СВЦЭМ!$B$33:$B$776,U$119)+'СЕТ СН'!$H$14+СВЦЭМ!$D$10+'СЕТ СН'!$H$6-'СЕТ СН'!$H$26</f>
        <v>1095.25641458</v>
      </c>
      <c r="V138" s="36">
        <f>SUMIFS(СВЦЭМ!$D$33:$D$776,СВЦЭМ!$A$33:$A$776,$A138,СВЦЭМ!$B$33:$B$776,V$119)+'СЕТ СН'!$H$14+СВЦЭМ!$D$10+'СЕТ СН'!$H$6-'СЕТ СН'!$H$26</f>
        <v>1084.74863914</v>
      </c>
      <c r="W138" s="36">
        <f>SUMIFS(СВЦЭМ!$D$33:$D$776,СВЦЭМ!$A$33:$A$776,$A138,СВЦЭМ!$B$33:$B$776,W$119)+'СЕТ СН'!$H$14+СВЦЭМ!$D$10+'СЕТ СН'!$H$6-'СЕТ СН'!$H$26</f>
        <v>1099.5991157600001</v>
      </c>
      <c r="X138" s="36">
        <f>SUMIFS(СВЦЭМ!$D$33:$D$776,СВЦЭМ!$A$33:$A$776,$A138,СВЦЭМ!$B$33:$B$776,X$119)+'СЕТ СН'!$H$14+СВЦЭМ!$D$10+'СЕТ СН'!$H$6-'СЕТ СН'!$H$26</f>
        <v>1166.7020176199999</v>
      </c>
      <c r="Y138" s="36">
        <f>SUMIFS(СВЦЭМ!$D$33:$D$776,СВЦЭМ!$A$33:$A$776,$A138,СВЦЭМ!$B$33:$B$776,Y$119)+'СЕТ СН'!$H$14+СВЦЭМ!$D$10+'СЕТ СН'!$H$6-'СЕТ СН'!$H$26</f>
        <v>1226.08440307</v>
      </c>
    </row>
    <row r="139" spans="1:25" ht="15.75" x14ac:dyDescent="0.2">
      <c r="A139" s="35">
        <f t="shared" si="3"/>
        <v>43544</v>
      </c>
      <c r="B139" s="36">
        <f>SUMIFS(СВЦЭМ!$D$33:$D$776,СВЦЭМ!$A$33:$A$776,$A139,СВЦЭМ!$B$33:$B$776,B$119)+'СЕТ СН'!$H$14+СВЦЭМ!$D$10+'СЕТ СН'!$H$6-'СЕТ СН'!$H$26</f>
        <v>1239.5552889099999</v>
      </c>
      <c r="C139" s="36">
        <f>SUMIFS(СВЦЭМ!$D$33:$D$776,СВЦЭМ!$A$33:$A$776,$A139,СВЦЭМ!$B$33:$B$776,C$119)+'СЕТ СН'!$H$14+СВЦЭМ!$D$10+'СЕТ СН'!$H$6-'СЕТ СН'!$H$26</f>
        <v>1271.6015677199998</v>
      </c>
      <c r="D139" s="36">
        <f>SUMIFS(СВЦЭМ!$D$33:$D$776,СВЦЭМ!$A$33:$A$776,$A139,СВЦЭМ!$B$33:$B$776,D$119)+'СЕТ СН'!$H$14+СВЦЭМ!$D$10+'СЕТ СН'!$H$6-'СЕТ СН'!$H$26</f>
        <v>1256.6415925599999</v>
      </c>
      <c r="E139" s="36">
        <f>SUMIFS(СВЦЭМ!$D$33:$D$776,СВЦЭМ!$A$33:$A$776,$A139,СВЦЭМ!$B$33:$B$776,E$119)+'СЕТ СН'!$H$14+СВЦЭМ!$D$10+'СЕТ СН'!$H$6-'СЕТ СН'!$H$26</f>
        <v>1258.6930301299999</v>
      </c>
      <c r="F139" s="36">
        <f>SUMIFS(СВЦЭМ!$D$33:$D$776,СВЦЭМ!$A$33:$A$776,$A139,СВЦЭМ!$B$33:$B$776,F$119)+'СЕТ СН'!$H$14+СВЦЭМ!$D$10+'СЕТ СН'!$H$6-'СЕТ СН'!$H$26</f>
        <v>1261.9707169799999</v>
      </c>
      <c r="G139" s="36">
        <f>SUMIFS(СВЦЭМ!$D$33:$D$776,СВЦЭМ!$A$33:$A$776,$A139,СВЦЭМ!$B$33:$B$776,G$119)+'СЕТ СН'!$H$14+СВЦЭМ!$D$10+'СЕТ СН'!$H$6-'СЕТ СН'!$H$26</f>
        <v>1248.34881086</v>
      </c>
      <c r="H139" s="36">
        <f>SUMIFS(СВЦЭМ!$D$33:$D$776,СВЦЭМ!$A$33:$A$776,$A139,СВЦЭМ!$B$33:$B$776,H$119)+'СЕТ СН'!$H$14+СВЦЭМ!$D$10+'СЕТ СН'!$H$6-'СЕТ СН'!$H$26</f>
        <v>1204.83525429</v>
      </c>
      <c r="I139" s="36">
        <f>SUMIFS(СВЦЭМ!$D$33:$D$776,СВЦЭМ!$A$33:$A$776,$A139,СВЦЭМ!$B$33:$B$776,I$119)+'СЕТ СН'!$H$14+СВЦЭМ!$D$10+'СЕТ СН'!$H$6-'СЕТ СН'!$H$26</f>
        <v>1177.4917903099999</v>
      </c>
      <c r="J139" s="36">
        <f>SUMIFS(СВЦЭМ!$D$33:$D$776,СВЦЭМ!$A$33:$A$776,$A139,СВЦЭМ!$B$33:$B$776,J$119)+'СЕТ СН'!$H$14+СВЦЭМ!$D$10+'СЕТ СН'!$H$6-'СЕТ СН'!$H$26</f>
        <v>1125.70445991</v>
      </c>
      <c r="K139" s="36">
        <f>SUMIFS(СВЦЭМ!$D$33:$D$776,СВЦЭМ!$A$33:$A$776,$A139,СВЦЭМ!$B$33:$B$776,K$119)+'СЕТ СН'!$H$14+СВЦЭМ!$D$10+'СЕТ СН'!$H$6-'СЕТ СН'!$H$26</f>
        <v>1101.03669143</v>
      </c>
      <c r="L139" s="36">
        <f>SUMIFS(СВЦЭМ!$D$33:$D$776,СВЦЭМ!$A$33:$A$776,$A139,СВЦЭМ!$B$33:$B$776,L$119)+'СЕТ СН'!$H$14+СВЦЭМ!$D$10+'СЕТ СН'!$H$6-'СЕТ СН'!$H$26</f>
        <v>1098.00028752</v>
      </c>
      <c r="M139" s="36">
        <f>SUMIFS(СВЦЭМ!$D$33:$D$776,СВЦЭМ!$A$33:$A$776,$A139,СВЦЭМ!$B$33:$B$776,M$119)+'СЕТ СН'!$H$14+СВЦЭМ!$D$10+'СЕТ СН'!$H$6-'СЕТ СН'!$H$26</f>
        <v>1121.8158004699999</v>
      </c>
      <c r="N139" s="36">
        <f>SUMIFS(СВЦЭМ!$D$33:$D$776,СВЦЭМ!$A$33:$A$776,$A139,СВЦЭМ!$B$33:$B$776,N$119)+'СЕТ СН'!$H$14+СВЦЭМ!$D$10+'СЕТ СН'!$H$6-'СЕТ СН'!$H$26</f>
        <v>1156.9101876099999</v>
      </c>
      <c r="O139" s="36">
        <f>SUMIFS(СВЦЭМ!$D$33:$D$776,СВЦЭМ!$A$33:$A$776,$A139,СВЦЭМ!$B$33:$B$776,O$119)+'СЕТ СН'!$H$14+СВЦЭМ!$D$10+'СЕТ СН'!$H$6-'СЕТ СН'!$H$26</f>
        <v>1168.7042058100001</v>
      </c>
      <c r="P139" s="36">
        <f>SUMIFS(СВЦЭМ!$D$33:$D$776,СВЦЭМ!$A$33:$A$776,$A139,СВЦЭМ!$B$33:$B$776,P$119)+'СЕТ СН'!$H$14+СВЦЭМ!$D$10+'СЕТ СН'!$H$6-'СЕТ СН'!$H$26</f>
        <v>1183.0940843200001</v>
      </c>
      <c r="Q139" s="36">
        <f>SUMIFS(СВЦЭМ!$D$33:$D$776,СВЦЭМ!$A$33:$A$776,$A139,СВЦЭМ!$B$33:$B$776,Q$119)+'СЕТ СН'!$H$14+СВЦЭМ!$D$10+'СЕТ СН'!$H$6-'СЕТ СН'!$H$26</f>
        <v>1177.1818628199999</v>
      </c>
      <c r="R139" s="36">
        <f>SUMIFS(СВЦЭМ!$D$33:$D$776,СВЦЭМ!$A$33:$A$776,$A139,СВЦЭМ!$B$33:$B$776,R$119)+'СЕТ СН'!$H$14+СВЦЭМ!$D$10+'СЕТ СН'!$H$6-'СЕТ СН'!$H$26</f>
        <v>1149.54215439</v>
      </c>
      <c r="S139" s="36">
        <f>SUMIFS(СВЦЭМ!$D$33:$D$776,СВЦЭМ!$A$33:$A$776,$A139,СВЦЭМ!$B$33:$B$776,S$119)+'СЕТ СН'!$H$14+СВЦЭМ!$D$10+'СЕТ СН'!$H$6-'СЕТ СН'!$H$26</f>
        <v>1106.4509533400001</v>
      </c>
      <c r="T139" s="36">
        <f>SUMIFS(СВЦЭМ!$D$33:$D$776,СВЦЭМ!$A$33:$A$776,$A139,СВЦЭМ!$B$33:$B$776,T$119)+'СЕТ СН'!$H$14+СВЦЭМ!$D$10+'СЕТ СН'!$H$6-'СЕТ СН'!$H$26</f>
        <v>1093.58040063</v>
      </c>
      <c r="U139" s="36">
        <f>SUMIFS(СВЦЭМ!$D$33:$D$776,СВЦЭМ!$A$33:$A$776,$A139,СВЦЭМ!$B$33:$B$776,U$119)+'СЕТ СН'!$H$14+СВЦЭМ!$D$10+'СЕТ СН'!$H$6-'СЕТ СН'!$H$26</f>
        <v>1064.24374728</v>
      </c>
      <c r="V139" s="36">
        <f>SUMIFS(СВЦЭМ!$D$33:$D$776,СВЦЭМ!$A$33:$A$776,$A139,СВЦЭМ!$B$33:$B$776,V$119)+'СЕТ СН'!$H$14+СВЦЭМ!$D$10+'СЕТ СН'!$H$6-'СЕТ СН'!$H$26</f>
        <v>1055.33073137</v>
      </c>
      <c r="W139" s="36">
        <f>SUMIFS(СВЦЭМ!$D$33:$D$776,СВЦЭМ!$A$33:$A$776,$A139,СВЦЭМ!$B$33:$B$776,W$119)+'СЕТ СН'!$H$14+СВЦЭМ!$D$10+'СЕТ СН'!$H$6-'СЕТ СН'!$H$26</f>
        <v>1051.9890676699999</v>
      </c>
      <c r="X139" s="36">
        <f>SUMIFS(СВЦЭМ!$D$33:$D$776,СВЦЭМ!$A$33:$A$776,$A139,СВЦЭМ!$B$33:$B$776,X$119)+'СЕТ СН'!$H$14+СВЦЭМ!$D$10+'СЕТ СН'!$H$6-'СЕТ СН'!$H$26</f>
        <v>1089.3258288500001</v>
      </c>
      <c r="Y139" s="36">
        <f>SUMIFS(СВЦЭМ!$D$33:$D$776,СВЦЭМ!$A$33:$A$776,$A139,СВЦЭМ!$B$33:$B$776,Y$119)+'СЕТ СН'!$H$14+СВЦЭМ!$D$10+'СЕТ СН'!$H$6-'СЕТ СН'!$H$26</f>
        <v>1144.19198069</v>
      </c>
    </row>
    <row r="140" spans="1:25" ht="15.75" x14ac:dyDescent="0.2">
      <c r="A140" s="35">
        <f t="shared" si="3"/>
        <v>43545</v>
      </c>
      <c r="B140" s="36">
        <f>SUMIFS(СВЦЭМ!$D$33:$D$776,СВЦЭМ!$A$33:$A$776,$A140,СВЦЭМ!$B$33:$B$776,B$119)+'СЕТ СН'!$H$14+СВЦЭМ!$D$10+'СЕТ СН'!$H$6-'СЕТ СН'!$H$26</f>
        <v>1194.5394588499998</v>
      </c>
      <c r="C140" s="36">
        <f>SUMIFS(СВЦЭМ!$D$33:$D$776,СВЦЭМ!$A$33:$A$776,$A140,СВЦЭМ!$B$33:$B$776,C$119)+'СЕТ СН'!$H$14+СВЦЭМ!$D$10+'СЕТ СН'!$H$6-'СЕТ СН'!$H$26</f>
        <v>1236.1831619</v>
      </c>
      <c r="D140" s="36">
        <f>SUMIFS(СВЦЭМ!$D$33:$D$776,СВЦЭМ!$A$33:$A$776,$A140,СВЦЭМ!$B$33:$B$776,D$119)+'СЕТ СН'!$H$14+СВЦЭМ!$D$10+'СЕТ СН'!$H$6-'СЕТ СН'!$H$26</f>
        <v>1259.90268133</v>
      </c>
      <c r="E140" s="36">
        <f>SUMIFS(СВЦЭМ!$D$33:$D$776,СВЦЭМ!$A$33:$A$776,$A140,СВЦЭМ!$B$33:$B$776,E$119)+'СЕТ СН'!$H$14+СВЦЭМ!$D$10+'СЕТ СН'!$H$6-'СЕТ СН'!$H$26</f>
        <v>1268.7610209300001</v>
      </c>
      <c r="F140" s="36">
        <f>SUMIFS(СВЦЭМ!$D$33:$D$776,СВЦЭМ!$A$33:$A$776,$A140,СВЦЭМ!$B$33:$B$776,F$119)+'СЕТ СН'!$H$14+СВЦЭМ!$D$10+'СЕТ СН'!$H$6-'СЕТ СН'!$H$26</f>
        <v>1279.9281773299999</v>
      </c>
      <c r="G140" s="36">
        <f>SUMIFS(СВЦЭМ!$D$33:$D$776,СВЦЭМ!$A$33:$A$776,$A140,СВЦЭМ!$B$33:$B$776,G$119)+'СЕТ СН'!$H$14+СВЦЭМ!$D$10+'СЕТ СН'!$H$6-'СЕТ СН'!$H$26</f>
        <v>1246.06355708</v>
      </c>
      <c r="H140" s="36">
        <f>SUMIFS(СВЦЭМ!$D$33:$D$776,СВЦЭМ!$A$33:$A$776,$A140,СВЦЭМ!$B$33:$B$776,H$119)+'СЕТ СН'!$H$14+СВЦЭМ!$D$10+'СЕТ СН'!$H$6-'СЕТ СН'!$H$26</f>
        <v>1190.00400423</v>
      </c>
      <c r="I140" s="36">
        <f>SUMIFS(СВЦЭМ!$D$33:$D$776,СВЦЭМ!$A$33:$A$776,$A140,СВЦЭМ!$B$33:$B$776,I$119)+'СЕТ СН'!$H$14+СВЦЭМ!$D$10+'СЕТ СН'!$H$6-'СЕТ СН'!$H$26</f>
        <v>1130.2668471500001</v>
      </c>
      <c r="J140" s="36">
        <f>SUMIFS(СВЦЭМ!$D$33:$D$776,СВЦЭМ!$A$33:$A$776,$A140,СВЦЭМ!$B$33:$B$776,J$119)+'СЕТ СН'!$H$14+СВЦЭМ!$D$10+'СЕТ СН'!$H$6-'СЕТ СН'!$H$26</f>
        <v>1082.9897521399998</v>
      </c>
      <c r="K140" s="36">
        <f>SUMIFS(СВЦЭМ!$D$33:$D$776,СВЦЭМ!$A$33:$A$776,$A140,СВЦЭМ!$B$33:$B$776,K$119)+'СЕТ СН'!$H$14+СВЦЭМ!$D$10+'СЕТ СН'!$H$6-'СЕТ СН'!$H$26</f>
        <v>1075.09155306</v>
      </c>
      <c r="L140" s="36">
        <f>SUMIFS(СВЦЭМ!$D$33:$D$776,СВЦЭМ!$A$33:$A$776,$A140,СВЦЭМ!$B$33:$B$776,L$119)+'СЕТ СН'!$H$14+СВЦЭМ!$D$10+'СЕТ СН'!$H$6-'СЕТ СН'!$H$26</f>
        <v>1100.3980442699999</v>
      </c>
      <c r="M140" s="36">
        <f>SUMIFS(СВЦЭМ!$D$33:$D$776,СВЦЭМ!$A$33:$A$776,$A140,СВЦЭМ!$B$33:$B$776,M$119)+'СЕТ СН'!$H$14+СВЦЭМ!$D$10+'СЕТ СН'!$H$6-'СЕТ СН'!$H$26</f>
        <v>1145.68891005</v>
      </c>
      <c r="N140" s="36">
        <f>SUMIFS(СВЦЭМ!$D$33:$D$776,СВЦЭМ!$A$33:$A$776,$A140,СВЦЭМ!$B$33:$B$776,N$119)+'СЕТ СН'!$H$14+СВЦЭМ!$D$10+'СЕТ СН'!$H$6-'СЕТ СН'!$H$26</f>
        <v>1188.7021448400001</v>
      </c>
      <c r="O140" s="36">
        <f>SUMIFS(СВЦЭМ!$D$33:$D$776,СВЦЭМ!$A$33:$A$776,$A140,СВЦЭМ!$B$33:$B$776,O$119)+'СЕТ СН'!$H$14+СВЦЭМ!$D$10+'СЕТ СН'!$H$6-'СЕТ СН'!$H$26</f>
        <v>1209.4792003799998</v>
      </c>
      <c r="P140" s="36">
        <f>SUMIFS(СВЦЭМ!$D$33:$D$776,СВЦЭМ!$A$33:$A$776,$A140,СВЦЭМ!$B$33:$B$776,P$119)+'СЕТ СН'!$H$14+СВЦЭМ!$D$10+'СЕТ СН'!$H$6-'СЕТ СН'!$H$26</f>
        <v>1220.8554733000001</v>
      </c>
      <c r="Q140" s="36">
        <f>SUMIFS(СВЦЭМ!$D$33:$D$776,СВЦЭМ!$A$33:$A$776,$A140,СВЦЭМ!$B$33:$B$776,Q$119)+'СЕТ СН'!$H$14+СВЦЭМ!$D$10+'СЕТ СН'!$H$6-'СЕТ СН'!$H$26</f>
        <v>1215.8431677999999</v>
      </c>
      <c r="R140" s="36">
        <f>SUMIFS(СВЦЭМ!$D$33:$D$776,СВЦЭМ!$A$33:$A$776,$A140,СВЦЭМ!$B$33:$B$776,R$119)+'СЕТ СН'!$H$14+СВЦЭМ!$D$10+'СЕТ СН'!$H$6-'СЕТ СН'!$H$26</f>
        <v>1188.0666179499999</v>
      </c>
      <c r="S140" s="36">
        <f>SUMIFS(СВЦЭМ!$D$33:$D$776,СВЦЭМ!$A$33:$A$776,$A140,СВЦЭМ!$B$33:$B$776,S$119)+'СЕТ СН'!$H$14+СВЦЭМ!$D$10+'СЕТ СН'!$H$6-'СЕТ СН'!$H$26</f>
        <v>1139.6939397000001</v>
      </c>
      <c r="T140" s="36">
        <f>SUMIFS(СВЦЭМ!$D$33:$D$776,СВЦЭМ!$A$33:$A$776,$A140,СВЦЭМ!$B$33:$B$776,T$119)+'СЕТ СН'!$H$14+СВЦЭМ!$D$10+'СЕТ СН'!$H$6-'СЕТ СН'!$H$26</f>
        <v>1088.5810855</v>
      </c>
      <c r="U140" s="36">
        <f>SUMIFS(СВЦЭМ!$D$33:$D$776,СВЦЭМ!$A$33:$A$776,$A140,СВЦЭМ!$B$33:$B$776,U$119)+'СЕТ СН'!$H$14+СВЦЭМ!$D$10+'СЕТ СН'!$H$6-'СЕТ СН'!$H$26</f>
        <v>1057.5752355</v>
      </c>
      <c r="V140" s="36">
        <f>SUMIFS(СВЦЭМ!$D$33:$D$776,СВЦЭМ!$A$33:$A$776,$A140,СВЦЭМ!$B$33:$B$776,V$119)+'СЕТ СН'!$H$14+СВЦЭМ!$D$10+'СЕТ СН'!$H$6-'СЕТ СН'!$H$26</f>
        <v>1061.8081930799999</v>
      </c>
      <c r="W140" s="36">
        <f>SUMIFS(СВЦЭМ!$D$33:$D$776,СВЦЭМ!$A$33:$A$776,$A140,СВЦЭМ!$B$33:$B$776,W$119)+'СЕТ СН'!$H$14+СВЦЭМ!$D$10+'СЕТ СН'!$H$6-'СЕТ СН'!$H$26</f>
        <v>1073.3289179399999</v>
      </c>
      <c r="X140" s="36">
        <f>SUMIFS(СВЦЭМ!$D$33:$D$776,СВЦЭМ!$A$33:$A$776,$A140,СВЦЭМ!$B$33:$B$776,X$119)+'СЕТ СН'!$H$14+СВЦЭМ!$D$10+'СЕТ СН'!$H$6-'СЕТ СН'!$H$26</f>
        <v>1141.2232894499998</v>
      </c>
      <c r="Y140" s="36">
        <f>SUMIFS(СВЦЭМ!$D$33:$D$776,СВЦЭМ!$A$33:$A$776,$A140,СВЦЭМ!$B$33:$B$776,Y$119)+'СЕТ СН'!$H$14+СВЦЭМ!$D$10+'СЕТ СН'!$H$6-'СЕТ СН'!$H$26</f>
        <v>1202.7584835399998</v>
      </c>
    </row>
    <row r="141" spans="1:25" ht="15.75" x14ac:dyDescent="0.2">
      <c r="A141" s="35">
        <f t="shared" si="3"/>
        <v>43546</v>
      </c>
      <c r="B141" s="36">
        <f>SUMIFS(СВЦЭМ!$D$33:$D$776,СВЦЭМ!$A$33:$A$776,$A141,СВЦЭМ!$B$33:$B$776,B$119)+'СЕТ СН'!$H$14+СВЦЭМ!$D$10+'СЕТ СН'!$H$6-'СЕТ СН'!$H$26</f>
        <v>1222.70247543</v>
      </c>
      <c r="C141" s="36">
        <f>SUMIFS(СВЦЭМ!$D$33:$D$776,СВЦЭМ!$A$33:$A$776,$A141,СВЦЭМ!$B$33:$B$776,C$119)+'СЕТ СН'!$H$14+СВЦЭМ!$D$10+'СЕТ СН'!$H$6-'СЕТ СН'!$H$26</f>
        <v>1280.0199922299998</v>
      </c>
      <c r="D141" s="36">
        <f>SUMIFS(СВЦЭМ!$D$33:$D$776,СВЦЭМ!$A$33:$A$776,$A141,СВЦЭМ!$B$33:$B$776,D$119)+'СЕТ СН'!$H$14+СВЦЭМ!$D$10+'СЕТ СН'!$H$6-'СЕТ СН'!$H$26</f>
        <v>1275.8090061</v>
      </c>
      <c r="E141" s="36">
        <f>SUMIFS(СВЦЭМ!$D$33:$D$776,СВЦЭМ!$A$33:$A$776,$A141,СВЦЭМ!$B$33:$B$776,E$119)+'СЕТ СН'!$H$14+СВЦЭМ!$D$10+'СЕТ СН'!$H$6-'СЕТ СН'!$H$26</f>
        <v>1278.7075612200001</v>
      </c>
      <c r="F141" s="36">
        <f>SUMIFS(СВЦЭМ!$D$33:$D$776,СВЦЭМ!$A$33:$A$776,$A141,СВЦЭМ!$B$33:$B$776,F$119)+'СЕТ СН'!$H$14+СВЦЭМ!$D$10+'СЕТ СН'!$H$6-'СЕТ СН'!$H$26</f>
        <v>1284.9234550900001</v>
      </c>
      <c r="G141" s="36">
        <f>SUMIFS(СВЦЭМ!$D$33:$D$776,СВЦЭМ!$A$33:$A$776,$A141,СВЦЭМ!$B$33:$B$776,G$119)+'СЕТ СН'!$H$14+СВЦЭМ!$D$10+'СЕТ СН'!$H$6-'СЕТ СН'!$H$26</f>
        <v>1275.0828435899998</v>
      </c>
      <c r="H141" s="36">
        <f>SUMIFS(СВЦЭМ!$D$33:$D$776,СВЦЭМ!$A$33:$A$776,$A141,СВЦЭМ!$B$33:$B$776,H$119)+'СЕТ СН'!$H$14+СВЦЭМ!$D$10+'СЕТ СН'!$H$6-'СЕТ СН'!$H$26</f>
        <v>1214.97727831</v>
      </c>
      <c r="I141" s="36">
        <f>SUMIFS(СВЦЭМ!$D$33:$D$776,СВЦЭМ!$A$33:$A$776,$A141,СВЦЭМ!$B$33:$B$776,I$119)+'СЕТ СН'!$H$14+СВЦЭМ!$D$10+'СЕТ СН'!$H$6-'СЕТ СН'!$H$26</f>
        <v>1170.5173049599998</v>
      </c>
      <c r="J141" s="36">
        <f>SUMIFS(СВЦЭМ!$D$33:$D$776,СВЦЭМ!$A$33:$A$776,$A141,СВЦЭМ!$B$33:$B$776,J$119)+'СЕТ СН'!$H$14+СВЦЭМ!$D$10+'СЕТ СН'!$H$6-'СЕТ СН'!$H$26</f>
        <v>1138.77594408</v>
      </c>
      <c r="K141" s="36">
        <f>SUMIFS(СВЦЭМ!$D$33:$D$776,СВЦЭМ!$A$33:$A$776,$A141,СВЦЭМ!$B$33:$B$776,K$119)+'СЕТ СН'!$H$14+СВЦЭМ!$D$10+'СЕТ СН'!$H$6-'СЕТ СН'!$H$26</f>
        <v>1119.3916392000001</v>
      </c>
      <c r="L141" s="36">
        <f>SUMIFS(СВЦЭМ!$D$33:$D$776,СВЦЭМ!$A$33:$A$776,$A141,СВЦЭМ!$B$33:$B$776,L$119)+'СЕТ СН'!$H$14+СВЦЭМ!$D$10+'СЕТ СН'!$H$6-'СЕТ СН'!$H$26</f>
        <v>1123.9543318400001</v>
      </c>
      <c r="M141" s="36">
        <f>SUMIFS(СВЦЭМ!$D$33:$D$776,СВЦЭМ!$A$33:$A$776,$A141,СВЦЭМ!$B$33:$B$776,M$119)+'СЕТ СН'!$H$14+СВЦЭМ!$D$10+'СЕТ СН'!$H$6-'СЕТ СН'!$H$26</f>
        <v>1144.4080760900001</v>
      </c>
      <c r="N141" s="36">
        <f>SUMIFS(СВЦЭМ!$D$33:$D$776,СВЦЭМ!$A$33:$A$776,$A141,СВЦЭМ!$B$33:$B$776,N$119)+'СЕТ СН'!$H$14+СВЦЭМ!$D$10+'СЕТ СН'!$H$6-'СЕТ СН'!$H$26</f>
        <v>1156.8042755500001</v>
      </c>
      <c r="O141" s="36">
        <f>SUMIFS(СВЦЭМ!$D$33:$D$776,СВЦЭМ!$A$33:$A$776,$A141,СВЦЭМ!$B$33:$B$776,O$119)+'СЕТ СН'!$H$14+СВЦЭМ!$D$10+'СЕТ СН'!$H$6-'СЕТ СН'!$H$26</f>
        <v>1153.4964476800001</v>
      </c>
      <c r="P141" s="36">
        <f>SUMIFS(СВЦЭМ!$D$33:$D$776,СВЦЭМ!$A$33:$A$776,$A141,СВЦЭМ!$B$33:$B$776,P$119)+'СЕТ СН'!$H$14+СВЦЭМ!$D$10+'СЕТ СН'!$H$6-'СЕТ СН'!$H$26</f>
        <v>1160.5489554400001</v>
      </c>
      <c r="Q141" s="36">
        <f>SUMIFS(СВЦЭМ!$D$33:$D$776,СВЦЭМ!$A$33:$A$776,$A141,СВЦЭМ!$B$33:$B$776,Q$119)+'СЕТ СН'!$H$14+СВЦЭМ!$D$10+'СЕТ СН'!$H$6-'СЕТ СН'!$H$26</f>
        <v>1161.80701998</v>
      </c>
      <c r="R141" s="36">
        <f>SUMIFS(СВЦЭМ!$D$33:$D$776,СВЦЭМ!$A$33:$A$776,$A141,СВЦЭМ!$B$33:$B$776,R$119)+'СЕТ СН'!$H$14+СВЦЭМ!$D$10+'СЕТ СН'!$H$6-'СЕТ СН'!$H$26</f>
        <v>1152.56522995</v>
      </c>
      <c r="S141" s="36">
        <f>SUMIFS(СВЦЭМ!$D$33:$D$776,СВЦЭМ!$A$33:$A$776,$A141,СВЦЭМ!$B$33:$B$776,S$119)+'СЕТ СН'!$H$14+СВЦЭМ!$D$10+'СЕТ СН'!$H$6-'СЕТ СН'!$H$26</f>
        <v>1111.50545285</v>
      </c>
      <c r="T141" s="36">
        <f>SUMIFS(СВЦЭМ!$D$33:$D$776,СВЦЭМ!$A$33:$A$776,$A141,СВЦЭМ!$B$33:$B$776,T$119)+'СЕТ СН'!$H$14+СВЦЭМ!$D$10+'СЕТ СН'!$H$6-'СЕТ СН'!$H$26</f>
        <v>1087.9890525199999</v>
      </c>
      <c r="U141" s="36">
        <f>SUMIFS(СВЦЭМ!$D$33:$D$776,СВЦЭМ!$A$33:$A$776,$A141,СВЦЭМ!$B$33:$B$776,U$119)+'СЕТ СН'!$H$14+СВЦЭМ!$D$10+'СЕТ СН'!$H$6-'СЕТ СН'!$H$26</f>
        <v>1083.3132231899999</v>
      </c>
      <c r="V141" s="36">
        <f>SUMIFS(СВЦЭМ!$D$33:$D$776,СВЦЭМ!$A$33:$A$776,$A141,СВЦЭМ!$B$33:$B$776,V$119)+'СЕТ СН'!$H$14+СВЦЭМ!$D$10+'СЕТ СН'!$H$6-'СЕТ СН'!$H$26</f>
        <v>1087.3419507200001</v>
      </c>
      <c r="W141" s="36">
        <f>SUMIFS(СВЦЭМ!$D$33:$D$776,СВЦЭМ!$A$33:$A$776,$A141,СВЦЭМ!$B$33:$B$776,W$119)+'СЕТ СН'!$H$14+СВЦЭМ!$D$10+'СЕТ СН'!$H$6-'СЕТ СН'!$H$26</f>
        <v>1085.43340341</v>
      </c>
      <c r="X141" s="36">
        <f>SUMIFS(СВЦЭМ!$D$33:$D$776,СВЦЭМ!$A$33:$A$776,$A141,СВЦЭМ!$B$33:$B$776,X$119)+'СЕТ СН'!$H$14+СВЦЭМ!$D$10+'СЕТ СН'!$H$6-'СЕТ СН'!$H$26</f>
        <v>1133.0665749099999</v>
      </c>
      <c r="Y141" s="36">
        <f>SUMIFS(СВЦЭМ!$D$33:$D$776,СВЦЭМ!$A$33:$A$776,$A141,СВЦЭМ!$B$33:$B$776,Y$119)+'СЕТ СН'!$H$14+СВЦЭМ!$D$10+'СЕТ СН'!$H$6-'СЕТ СН'!$H$26</f>
        <v>1183.8034221600001</v>
      </c>
    </row>
    <row r="142" spans="1:25" ht="15.75" x14ac:dyDescent="0.2">
      <c r="A142" s="35">
        <f t="shared" si="3"/>
        <v>43547</v>
      </c>
      <c r="B142" s="36">
        <f>SUMIFS(СВЦЭМ!$D$33:$D$776,СВЦЭМ!$A$33:$A$776,$A142,СВЦЭМ!$B$33:$B$776,B$119)+'СЕТ СН'!$H$14+СВЦЭМ!$D$10+'СЕТ СН'!$H$6-'СЕТ СН'!$H$26</f>
        <v>1184.91941092</v>
      </c>
      <c r="C142" s="36">
        <f>SUMIFS(СВЦЭМ!$D$33:$D$776,СВЦЭМ!$A$33:$A$776,$A142,СВЦЭМ!$B$33:$B$776,C$119)+'СЕТ СН'!$H$14+СВЦЭМ!$D$10+'СЕТ СН'!$H$6-'СЕТ СН'!$H$26</f>
        <v>1211.3617033599999</v>
      </c>
      <c r="D142" s="36">
        <f>SUMIFS(СВЦЭМ!$D$33:$D$776,СВЦЭМ!$A$33:$A$776,$A142,СВЦЭМ!$B$33:$B$776,D$119)+'СЕТ СН'!$H$14+СВЦЭМ!$D$10+'СЕТ СН'!$H$6-'СЕТ СН'!$H$26</f>
        <v>1231.6014527100001</v>
      </c>
      <c r="E142" s="36">
        <f>SUMIFS(СВЦЭМ!$D$33:$D$776,СВЦЭМ!$A$33:$A$776,$A142,СВЦЭМ!$B$33:$B$776,E$119)+'СЕТ СН'!$H$14+СВЦЭМ!$D$10+'СЕТ СН'!$H$6-'СЕТ СН'!$H$26</f>
        <v>1241.0782148799999</v>
      </c>
      <c r="F142" s="36">
        <f>SUMIFS(СВЦЭМ!$D$33:$D$776,СВЦЭМ!$A$33:$A$776,$A142,СВЦЭМ!$B$33:$B$776,F$119)+'СЕТ СН'!$H$14+СВЦЭМ!$D$10+'СЕТ СН'!$H$6-'СЕТ СН'!$H$26</f>
        <v>1238.0206792399999</v>
      </c>
      <c r="G142" s="36">
        <f>SUMIFS(СВЦЭМ!$D$33:$D$776,СВЦЭМ!$A$33:$A$776,$A142,СВЦЭМ!$B$33:$B$776,G$119)+'СЕТ СН'!$H$14+СВЦЭМ!$D$10+'СЕТ СН'!$H$6-'СЕТ СН'!$H$26</f>
        <v>1250.10846049</v>
      </c>
      <c r="H142" s="36">
        <f>SUMIFS(СВЦЭМ!$D$33:$D$776,СВЦЭМ!$A$33:$A$776,$A142,СВЦЭМ!$B$33:$B$776,H$119)+'СЕТ СН'!$H$14+СВЦЭМ!$D$10+'СЕТ СН'!$H$6-'СЕТ СН'!$H$26</f>
        <v>1257.32192762</v>
      </c>
      <c r="I142" s="36">
        <f>SUMIFS(СВЦЭМ!$D$33:$D$776,СВЦЭМ!$A$33:$A$776,$A142,СВЦЭМ!$B$33:$B$776,I$119)+'СЕТ СН'!$H$14+СВЦЭМ!$D$10+'СЕТ СН'!$H$6-'СЕТ СН'!$H$26</f>
        <v>1271.5264726299999</v>
      </c>
      <c r="J142" s="36">
        <f>SUMIFS(СВЦЭМ!$D$33:$D$776,СВЦЭМ!$A$33:$A$776,$A142,СВЦЭМ!$B$33:$B$776,J$119)+'СЕТ СН'!$H$14+СВЦЭМ!$D$10+'СЕТ СН'!$H$6-'СЕТ СН'!$H$26</f>
        <v>1214.357098</v>
      </c>
      <c r="K142" s="36">
        <f>SUMIFS(СВЦЭМ!$D$33:$D$776,СВЦЭМ!$A$33:$A$776,$A142,СВЦЭМ!$B$33:$B$776,K$119)+'СЕТ СН'!$H$14+СВЦЭМ!$D$10+'СЕТ СН'!$H$6-'СЕТ СН'!$H$26</f>
        <v>1165.23806405</v>
      </c>
      <c r="L142" s="36">
        <f>SUMIFS(СВЦЭМ!$D$33:$D$776,СВЦЭМ!$A$33:$A$776,$A142,СВЦЭМ!$B$33:$B$776,L$119)+'СЕТ СН'!$H$14+СВЦЭМ!$D$10+'СЕТ СН'!$H$6-'СЕТ СН'!$H$26</f>
        <v>1156.6773853</v>
      </c>
      <c r="M142" s="36">
        <f>SUMIFS(СВЦЭМ!$D$33:$D$776,СВЦЭМ!$A$33:$A$776,$A142,СВЦЭМ!$B$33:$B$776,M$119)+'СЕТ СН'!$H$14+СВЦЭМ!$D$10+'СЕТ СН'!$H$6-'СЕТ СН'!$H$26</f>
        <v>1192.6574022699999</v>
      </c>
      <c r="N142" s="36">
        <f>SUMIFS(СВЦЭМ!$D$33:$D$776,СВЦЭМ!$A$33:$A$776,$A142,СВЦЭМ!$B$33:$B$776,N$119)+'СЕТ СН'!$H$14+СВЦЭМ!$D$10+'СЕТ СН'!$H$6-'СЕТ СН'!$H$26</f>
        <v>1205.3922993699998</v>
      </c>
      <c r="O142" s="36">
        <f>SUMIFS(СВЦЭМ!$D$33:$D$776,СВЦЭМ!$A$33:$A$776,$A142,СВЦЭМ!$B$33:$B$776,O$119)+'СЕТ СН'!$H$14+СВЦЭМ!$D$10+'СЕТ СН'!$H$6-'СЕТ СН'!$H$26</f>
        <v>1196.3303890299999</v>
      </c>
      <c r="P142" s="36">
        <f>SUMIFS(СВЦЭМ!$D$33:$D$776,СВЦЭМ!$A$33:$A$776,$A142,СВЦЭМ!$B$33:$B$776,P$119)+'СЕТ СН'!$H$14+СВЦЭМ!$D$10+'СЕТ СН'!$H$6-'СЕТ СН'!$H$26</f>
        <v>1199.5890624599999</v>
      </c>
      <c r="Q142" s="36">
        <f>SUMIFS(СВЦЭМ!$D$33:$D$776,СВЦЭМ!$A$33:$A$776,$A142,СВЦЭМ!$B$33:$B$776,Q$119)+'СЕТ СН'!$H$14+СВЦЭМ!$D$10+'СЕТ СН'!$H$6-'СЕТ СН'!$H$26</f>
        <v>1200.1550369000001</v>
      </c>
      <c r="R142" s="36">
        <f>SUMIFS(СВЦЭМ!$D$33:$D$776,СВЦЭМ!$A$33:$A$776,$A142,СВЦЭМ!$B$33:$B$776,R$119)+'СЕТ СН'!$H$14+СВЦЭМ!$D$10+'СЕТ СН'!$H$6-'СЕТ СН'!$H$26</f>
        <v>1171.27727521</v>
      </c>
      <c r="S142" s="36">
        <f>SUMIFS(СВЦЭМ!$D$33:$D$776,СВЦЭМ!$A$33:$A$776,$A142,СВЦЭМ!$B$33:$B$776,S$119)+'СЕТ СН'!$H$14+СВЦЭМ!$D$10+'СЕТ СН'!$H$6-'СЕТ СН'!$H$26</f>
        <v>1128.8873199700001</v>
      </c>
      <c r="T142" s="36">
        <f>SUMIFS(СВЦЭМ!$D$33:$D$776,СВЦЭМ!$A$33:$A$776,$A142,СВЦЭМ!$B$33:$B$776,T$119)+'СЕТ СН'!$H$14+СВЦЭМ!$D$10+'СЕТ СН'!$H$6-'СЕТ СН'!$H$26</f>
        <v>1119.67166671</v>
      </c>
      <c r="U142" s="36">
        <f>SUMIFS(СВЦЭМ!$D$33:$D$776,СВЦЭМ!$A$33:$A$776,$A142,СВЦЭМ!$B$33:$B$776,U$119)+'СЕТ СН'!$H$14+СВЦЭМ!$D$10+'СЕТ СН'!$H$6-'СЕТ СН'!$H$26</f>
        <v>1112.04075992</v>
      </c>
      <c r="V142" s="36">
        <f>SUMIFS(СВЦЭМ!$D$33:$D$776,СВЦЭМ!$A$33:$A$776,$A142,СВЦЭМ!$B$33:$B$776,V$119)+'СЕТ СН'!$H$14+СВЦЭМ!$D$10+'СЕТ СН'!$H$6-'СЕТ СН'!$H$26</f>
        <v>1110.5872027999999</v>
      </c>
      <c r="W142" s="36">
        <f>SUMIFS(СВЦЭМ!$D$33:$D$776,СВЦЭМ!$A$33:$A$776,$A142,СВЦЭМ!$B$33:$B$776,W$119)+'СЕТ СН'!$H$14+СВЦЭМ!$D$10+'СЕТ СН'!$H$6-'СЕТ СН'!$H$26</f>
        <v>1111.77551389</v>
      </c>
      <c r="X142" s="36">
        <f>SUMIFS(СВЦЭМ!$D$33:$D$776,СВЦЭМ!$A$33:$A$776,$A142,СВЦЭМ!$B$33:$B$776,X$119)+'СЕТ СН'!$H$14+СВЦЭМ!$D$10+'СЕТ СН'!$H$6-'СЕТ СН'!$H$26</f>
        <v>1152.3392669300001</v>
      </c>
      <c r="Y142" s="36">
        <f>SUMIFS(СВЦЭМ!$D$33:$D$776,СВЦЭМ!$A$33:$A$776,$A142,СВЦЭМ!$B$33:$B$776,Y$119)+'СЕТ СН'!$H$14+СВЦЭМ!$D$10+'СЕТ СН'!$H$6-'СЕТ СН'!$H$26</f>
        <v>1215.1979849700001</v>
      </c>
    </row>
    <row r="143" spans="1:25" ht="15.75" x14ac:dyDescent="0.2">
      <c r="A143" s="35">
        <f t="shared" si="3"/>
        <v>43548</v>
      </c>
      <c r="B143" s="36">
        <f>SUMIFS(СВЦЭМ!$D$33:$D$776,СВЦЭМ!$A$33:$A$776,$A143,СВЦЭМ!$B$33:$B$776,B$119)+'СЕТ СН'!$H$14+СВЦЭМ!$D$10+'СЕТ СН'!$H$6-'СЕТ СН'!$H$26</f>
        <v>1192.3082549599999</v>
      </c>
      <c r="C143" s="36">
        <f>SUMIFS(СВЦЭМ!$D$33:$D$776,СВЦЭМ!$A$33:$A$776,$A143,СВЦЭМ!$B$33:$B$776,C$119)+'СЕТ СН'!$H$14+СВЦЭМ!$D$10+'СЕТ СН'!$H$6-'СЕТ СН'!$H$26</f>
        <v>1208.4768413699999</v>
      </c>
      <c r="D143" s="36">
        <f>SUMIFS(СВЦЭМ!$D$33:$D$776,СВЦЭМ!$A$33:$A$776,$A143,СВЦЭМ!$B$33:$B$776,D$119)+'СЕТ СН'!$H$14+СВЦЭМ!$D$10+'СЕТ СН'!$H$6-'СЕТ СН'!$H$26</f>
        <v>1275.0098649299998</v>
      </c>
      <c r="E143" s="36">
        <f>SUMIFS(СВЦЭМ!$D$33:$D$776,СВЦЭМ!$A$33:$A$776,$A143,СВЦЭМ!$B$33:$B$776,E$119)+'СЕТ СН'!$H$14+СВЦЭМ!$D$10+'СЕТ СН'!$H$6-'СЕТ СН'!$H$26</f>
        <v>1296.5193552199999</v>
      </c>
      <c r="F143" s="36">
        <f>SUMIFS(СВЦЭМ!$D$33:$D$776,СВЦЭМ!$A$33:$A$776,$A143,СВЦЭМ!$B$33:$B$776,F$119)+'СЕТ СН'!$H$14+СВЦЭМ!$D$10+'СЕТ СН'!$H$6-'СЕТ СН'!$H$26</f>
        <v>1284.4743282300001</v>
      </c>
      <c r="G143" s="36">
        <f>SUMIFS(СВЦЭМ!$D$33:$D$776,СВЦЭМ!$A$33:$A$776,$A143,СВЦЭМ!$B$33:$B$776,G$119)+'СЕТ СН'!$H$14+СВЦЭМ!$D$10+'СЕТ СН'!$H$6-'СЕТ СН'!$H$26</f>
        <v>1281.3860396599998</v>
      </c>
      <c r="H143" s="36">
        <f>SUMIFS(СВЦЭМ!$D$33:$D$776,СВЦЭМ!$A$33:$A$776,$A143,СВЦЭМ!$B$33:$B$776,H$119)+'СЕТ СН'!$H$14+СВЦЭМ!$D$10+'СЕТ СН'!$H$6-'СЕТ СН'!$H$26</f>
        <v>1271.57282762</v>
      </c>
      <c r="I143" s="36">
        <f>SUMIFS(СВЦЭМ!$D$33:$D$776,СВЦЭМ!$A$33:$A$776,$A143,СВЦЭМ!$B$33:$B$776,I$119)+'СЕТ СН'!$H$14+СВЦЭМ!$D$10+'СЕТ СН'!$H$6-'СЕТ СН'!$H$26</f>
        <v>1229.6867440799999</v>
      </c>
      <c r="J143" s="36">
        <f>SUMIFS(СВЦЭМ!$D$33:$D$776,СВЦЭМ!$A$33:$A$776,$A143,СВЦЭМ!$B$33:$B$776,J$119)+'СЕТ СН'!$H$14+СВЦЭМ!$D$10+'СЕТ СН'!$H$6-'СЕТ СН'!$H$26</f>
        <v>1199.7698135000001</v>
      </c>
      <c r="K143" s="36">
        <f>SUMIFS(СВЦЭМ!$D$33:$D$776,СВЦЭМ!$A$33:$A$776,$A143,СВЦЭМ!$B$33:$B$776,K$119)+'СЕТ СН'!$H$14+СВЦЭМ!$D$10+'СЕТ СН'!$H$6-'СЕТ СН'!$H$26</f>
        <v>1164.9608446</v>
      </c>
      <c r="L143" s="36">
        <f>SUMIFS(СВЦЭМ!$D$33:$D$776,СВЦЭМ!$A$33:$A$776,$A143,СВЦЭМ!$B$33:$B$776,L$119)+'СЕТ СН'!$H$14+СВЦЭМ!$D$10+'СЕТ СН'!$H$6-'СЕТ СН'!$H$26</f>
        <v>1158.54054322</v>
      </c>
      <c r="M143" s="36">
        <f>SUMIFS(СВЦЭМ!$D$33:$D$776,СВЦЭМ!$A$33:$A$776,$A143,СВЦЭМ!$B$33:$B$776,M$119)+'СЕТ СН'!$H$14+СВЦЭМ!$D$10+'СЕТ СН'!$H$6-'СЕТ СН'!$H$26</f>
        <v>1139.9965485299999</v>
      </c>
      <c r="N143" s="36">
        <f>SUMIFS(СВЦЭМ!$D$33:$D$776,СВЦЭМ!$A$33:$A$776,$A143,СВЦЭМ!$B$33:$B$776,N$119)+'СЕТ СН'!$H$14+СВЦЭМ!$D$10+'СЕТ СН'!$H$6-'СЕТ СН'!$H$26</f>
        <v>1127.5063479199998</v>
      </c>
      <c r="O143" s="36">
        <f>SUMIFS(СВЦЭМ!$D$33:$D$776,СВЦЭМ!$A$33:$A$776,$A143,СВЦЭМ!$B$33:$B$776,O$119)+'СЕТ СН'!$H$14+СВЦЭМ!$D$10+'СЕТ СН'!$H$6-'СЕТ СН'!$H$26</f>
        <v>1131.10910233</v>
      </c>
      <c r="P143" s="36">
        <f>SUMIFS(СВЦЭМ!$D$33:$D$776,СВЦЭМ!$A$33:$A$776,$A143,СВЦЭМ!$B$33:$B$776,P$119)+'СЕТ СН'!$H$14+СВЦЭМ!$D$10+'СЕТ СН'!$H$6-'СЕТ СН'!$H$26</f>
        <v>1160.56123243</v>
      </c>
      <c r="Q143" s="36">
        <f>SUMIFS(СВЦЭМ!$D$33:$D$776,СВЦЭМ!$A$33:$A$776,$A143,СВЦЭМ!$B$33:$B$776,Q$119)+'СЕТ СН'!$H$14+СВЦЭМ!$D$10+'СЕТ СН'!$H$6-'СЕТ СН'!$H$26</f>
        <v>1176.1460041599998</v>
      </c>
      <c r="R143" s="36">
        <f>SUMIFS(СВЦЭМ!$D$33:$D$776,СВЦЭМ!$A$33:$A$776,$A143,СВЦЭМ!$B$33:$B$776,R$119)+'СЕТ СН'!$H$14+СВЦЭМ!$D$10+'СЕТ СН'!$H$6-'СЕТ СН'!$H$26</f>
        <v>1165.1598131999999</v>
      </c>
      <c r="S143" s="36">
        <f>SUMIFS(СВЦЭМ!$D$33:$D$776,СВЦЭМ!$A$33:$A$776,$A143,СВЦЭМ!$B$33:$B$776,S$119)+'СЕТ СН'!$H$14+СВЦЭМ!$D$10+'СЕТ СН'!$H$6-'СЕТ СН'!$H$26</f>
        <v>1146.14999188</v>
      </c>
      <c r="T143" s="36">
        <f>SUMIFS(СВЦЭМ!$D$33:$D$776,СВЦЭМ!$A$33:$A$776,$A143,СВЦЭМ!$B$33:$B$776,T$119)+'СЕТ СН'!$H$14+СВЦЭМ!$D$10+'СЕТ СН'!$H$6-'СЕТ СН'!$H$26</f>
        <v>1135.7393774500001</v>
      </c>
      <c r="U143" s="36">
        <f>SUMIFS(СВЦЭМ!$D$33:$D$776,СВЦЭМ!$A$33:$A$776,$A143,СВЦЭМ!$B$33:$B$776,U$119)+'СЕТ СН'!$H$14+СВЦЭМ!$D$10+'СЕТ СН'!$H$6-'СЕТ СН'!$H$26</f>
        <v>1109.56205338</v>
      </c>
      <c r="V143" s="36">
        <f>SUMIFS(СВЦЭМ!$D$33:$D$776,СВЦЭМ!$A$33:$A$776,$A143,СВЦЭМ!$B$33:$B$776,V$119)+'СЕТ СН'!$H$14+СВЦЭМ!$D$10+'СЕТ СН'!$H$6-'СЕТ СН'!$H$26</f>
        <v>1096.3039498099999</v>
      </c>
      <c r="W143" s="36">
        <f>SUMIFS(СВЦЭМ!$D$33:$D$776,СВЦЭМ!$A$33:$A$776,$A143,СВЦЭМ!$B$33:$B$776,W$119)+'СЕТ СН'!$H$14+СВЦЭМ!$D$10+'СЕТ СН'!$H$6-'СЕТ СН'!$H$26</f>
        <v>1101.1966311000001</v>
      </c>
      <c r="X143" s="36">
        <f>SUMIFS(СВЦЭМ!$D$33:$D$776,СВЦЭМ!$A$33:$A$776,$A143,СВЦЭМ!$B$33:$B$776,X$119)+'СЕТ СН'!$H$14+СВЦЭМ!$D$10+'СЕТ СН'!$H$6-'СЕТ СН'!$H$26</f>
        <v>1162.8079452500001</v>
      </c>
      <c r="Y143" s="36">
        <f>SUMIFS(СВЦЭМ!$D$33:$D$776,СВЦЭМ!$A$33:$A$776,$A143,СВЦЭМ!$B$33:$B$776,Y$119)+'СЕТ СН'!$H$14+СВЦЭМ!$D$10+'СЕТ СН'!$H$6-'СЕТ СН'!$H$26</f>
        <v>1233.0827292399999</v>
      </c>
    </row>
    <row r="144" spans="1:25" ht="15.75" x14ac:dyDescent="0.2">
      <c r="A144" s="35">
        <f t="shared" si="3"/>
        <v>43549</v>
      </c>
      <c r="B144" s="36">
        <f>SUMIFS(СВЦЭМ!$D$33:$D$776,СВЦЭМ!$A$33:$A$776,$A144,СВЦЭМ!$B$33:$B$776,B$119)+'СЕТ СН'!$H$14+СВЦЭМ!$D$10+'СЕТ СН'!$H$6-'СЕТ СН'!$H$26</f>
        <v>1188.01940448</v>
      </c>
      <c r="C144" s="36">
        <f>SUMIFS(СВЦЭМ!$D$33:$D$776,СВЦЭМ!$A$33:$A$776,$A144,СВЦЭМ!$B$33:$B$776,C$119)+'СЕТ СН'!$H$14+СВЦЭМ!$D$10+'СЕТ СН'!$H$6-'СЕТ СН'!$H$26</f>
        <v>1198.78644196</v>
      </c>
      <c r="D144" s="36">
        <f>SUMIFS(СВЦЭМ!$D$33:$D$776,СВЦЭМ!$A$33:$A$776,$A144,СВЦЭМ!$B$33:$B$776,D$119)+'СЕТ СН'!$H$14+СВЦЭМ!$D$10+'СЕТ СН'!$H$6-'СЕТ СН'!$H$26</f>
        <v>1224.42933292</v>
      </c>
      <c r="E144" s="36">
        <f>SUMIFS(СВЦЭМ!$D$33:$D$776,СВЦЭМ!$A$33:$A$776,$A144,СВЦЭМ!$B$33:$B$776,E$119)+'СЕТ СН'!$H$14+СВЦЭМ!$D$10+'СЕТ СН'!$H$6-'СЕТ СН'!$H$26</f>
        <v>1219.22563582</v>
      </c>
      <c r="F144" s="36">
        <f>SUMIFS(СВЦЭМ!$D$33:$D$776,СВЦЭМ!$A$33:$A$776,$A144,СВЦЭМ!$B$33:$B$776,F$119)+'СЕТ СН'!$H$14+СВЦЭМ!$D$10+'СЕТ СН'!$H$6-'СЕТ СН'!$H$26</f>
        <v>1217.3495222299998</v>
      </c>
      <c r="G144" s="36">
        <f>SUMIFS(СВЦЭМ!$D$33:$D$776,СВЦЭМ!$A$33:$A$776,$A144,СВЦЭМ!$B$33:$B$776,G$119)+'СЕТ СН'!$H$14+СВЦЭМ!$D$10+'СЕТ СН'!$H$6-'СЕТ СН'!$H$26</f>
        <v>1209.2479137800001</v>
      </c>
      <c r="H144" s="36">
        <f>SUMIFS(СВЦЭМ!$D$33:$D$776,СВЦЭМ!$A$33:$A$776,$A144,СВЦЭМ!$B$33:$B$776,H$119)+'СЕТ СН'!$H$14+СВЦЭМ!$D$10+'СЕТ СН'!$H$6-'СЕТ СН'!$H$26</f>
        <v>1185.16408968</v>
      </c>
      <c r="I144" s="36">
        <f>SUMIFS(СВЦЭМ!$D$33:$D$776,СВЦЭМ!$A$33:$A$776,$A144,СВЦЭМ!$B$33:$B$776,I$119)+'СЕТ СН'!$H$14+СВЦЭМ!$D$10+'СЕТ СН'!$H$6-'СЕТ СН'!$H$26</f>
        <v>1173.60144014</v>
      </c>
      <c r="J144" s="36">
        <f>SUMIFS(СВЦЭМ!$D$33:$D$776,СВЦЭМ!$A$33:$A$776,$A144,СВЦЭМ!$B$33:$B$776,J$119)+'СЕТ СН'!$H$14+СВЦЭМ!$D$10+'СЕТ СН'!$H$6-'СЕТ СН'!$H$26</f>
        <v>1126.0404535299999</v>
      </c>
      <c r="K144" s="36">
        <f>SUMIFS(СВЦЭМ!$D$33:$D$776,СВЦЭМ!$A$33:$A$776,$A144,СВЦЭМ!$B$33:$B$776,K$119)+'СЕТ СН'!$H$14+СВЦЭМ!$D$10+'СЕТ СН'!$H$6-'СЕТ СН'!$H$26</f>
        <v>1138.75491618</v>
      </c>
      <c r="L144" s="36">
        <f>SUMIFS(СВЦЭМ!$D$33:$D$776,СВЦЭМ!$A$33:$A$776,$A144,СВЦЭМ!$B$33:$B$776,L$119)+'СЕТ СН'!$H$14+СВЦЭМ!$D$10+'СЕТ СН'!$H$6-'СЕТ СН'!$H$26</f>
        <v>1161.6146575100001</v>
      </c>
      <c r="M144" s="36">
        <f>SUMIFS(СВЦЭМ!$D$33:$D$776,СВЦЭМ!$A$33:$A$776,$A144,СВЦЭМ!$B$33:$B$776,M$119)+'СЕТ СН'!$H$14+СВЦЭМ!$D$10+'СЕТ СН'!$H$6-'СЕТ СН'!$H$26</f>
        <v>1194.7052576900001</v>
      </c>
      <c r="N144" s="36">
        <f>SUMIFS(СВЦЭМ!$D$33:$D$776,СВЦЭМ!$A$33:$A$776,$A144,СВЦЭМ!$B$33:$B$776,N$119)+'СЕТ СН'!$H$14+СВЦЭМ!$D$10+'СЕТ СН'!$H$6-'СЕТ СН'!$H$26</f>
        <v>1234.5522744699999</v>
      </c>
      <c r="O144" s="36">
        <f>SUMIFS(СВЦЭМ!$D$33:$D$776,СВЦЭМ!$A$33:$A$776,$A144,СВЦЭМ!$B$33:$B$776,O$119)+'СЕТ СН'!$H$14+СВЦЭМ!$D$10+'СЕТ СН'!$H$6-'СЕТ СН'!$H$26</f>
        <v>1240.6525043199999</v>
      </c>
      <c r="P144" s="36">
        <f>SUMIFS(СВЦЭМ!$D$33:$D$776,СВЦЭМ!$A$33:$A$776,$A144,СВЦЭМ!$B$33:$B$776,P$119)+'СЕТ СН'!$H$14+СВЦЭМ!$D$10+'СЕТ СН'!$H$6-'СЕТ СН'!$H$26</f>
        <v>1242.3465174600001</v>
      </c>
      <c r="Q144" s="36">
        <f>SUMIFS(СВЦЭМ!$D$33:$D$776,СВЦЭМ!$A$33:$A$776,$A144,СВЦЭМ!$B$33:$B$776,Q$119)+'СЕТ СН'!$H$14+СВЦЭМ!$D$10+'СЕТ СН'!$H$6-'СЕТ СН'!$H$26</f>
        <v>1238.32020659</v>
      </c>
      <c r="R144" s="36">
        <f>SUMIFS(СВЦЭМ!$D$33:$D$776,СВЦЭМ!$A$33:$A$776,$A144,СВЦЭМ!$B$33:$B$776,R$119)+'СЕТ СН'!$H$14+СВЦЭМ!$D$10+'СЕТ СН'!$H$6-'СЕТ СН'!$H$26</f>
        <v>1214.2150190699999</v>
      </c>
      <c r="S144" s="36">
        <f>SUMIFS(СВЦЭМ!$D$33:$D$776,СВЦЭМ!$A$33:$A$776,$A144,СВЦЭМ!$B$33:$B$776,S$119)+'СЕТ СН'!$H$14+СВЦЭМ!$D$10+'СЕТ СН'!$H$6-'СЕТ СН'!$H$26</f>
        <v>1175.94069943</v>
      </c>
      <c r="T144" s="36">
        <f>SUMIFS(СВЦЭМ!$D$33:$D$776,СВЦЭМ!$A$33:$A$776,$A144,СВЦЭМ!$B$33:$B$776,T$119)+'СЕТ СН'!$H$14+СВЦЭМ!$D$10+'СЕТ СН'!$H$6-'СЕТ СН'!$H$26</f>
        <v>1156.4826246600001</v>
      </c>
      <c r="U144" s="36">
        <f>SUMIFS(СВЦЭМ!$D$33:$D$776,СВЦЭМ!$A$33:$A$776,$A144,СВЦЭМ!$B$33:$B$776,U$119)+'СЕТ СН'!$H$14+СВЦЭМ!$D$10+'СЕТ СН'!$H$6-'СЕТ СН'!$H$26</f>
        <v>1136.02560877</v>
      </c>
      <c r="V144" s="36">
        <f>SUMIFS(СВЦЭМ!$D$33:$D$776,СВЦЭМ!$A$33:$A$776,$A144,СВЦЭМ!$B$33:$B$776,V$119)+'СЕТ СН'!$H$14+СВЦЭМ!$D$10+'СЕТ СН'!$H$6-'СЕТ СН'!$H$26</f>
        <v>1129.2980064200001</v>
      </c>
      <c r="W144" s="36">
        <f>SUMIFS(СВЦЭМ!$D$33:$D$776,СВЦЭМ!$A$33:$A$776,$A144,СВЦЭМ!$B$33:$B$776,W$119)+'СЕТ СН'!$H$14+СВЦЭМ!$D$10+'СЕТ СН'!$H$6-'СЕТ СН'!$H$26</f>
        <v>1124.1735150099998</v>
      </c>
      <c r="X144" s="36">
        <f>SUMIFS(СВЦЭМ!$D$33:$D$776,СВЦЭМ!$A$33:$A$776,$A144,СВЦЭМ!$B$33:$B$776,X$119)+'СЕТ СН'!$H$14+СВЦЭМ!$D$10+'СЕТ СН'!$H$6-'СЕТ СН'!$H$26</f>
        <v>1165.89588153</v>
      </c>
      <c r="Y144" s="36">
        <f>SUMIFS(СВЦЭМ!$D$33:$D$776,СВЦЭМ!$A$33:$A$776,$A144,СВЦЭМ!$B$33:$B$776,Y$119)+'СЕТ СН'!$H$14+СВЦЭМ!$D$10+'СЕТ СН'!$H$6-'СЕТ СН'!$H$26</f>
        <v>1212.6893260299998</v>
      </c>
    </row>
    <row r="145" spans="1:27" ht="15.75" x14ac:dyDescent="0.2">
      <c r="A145" s="35">
        <f t="shared" si="3"/>
        <v>43550</v>
      </c>
      <c r="B145" s="36">
        <f>SUMIFS(СВЦЭМ!$D$33:$D$776,СВЦЭМ!$A$33:$A$776,$A145,СВЦЭМ!$B$33:$B$776,B$119)+'СЕТ СН'!$H$14+СВЦЭМ!$D$10+'СЕТ СН'!$H$6-'СЕТ СН'!$H$26</f>
        <v>1190.2953646599999</v>
      </c>
      <c r="C145" s="36">
        <f>SUMIFS(СВЦЭМ!$D$33:$D$776,СВЦЭМ!$A$33:$A$776,$A145,СВЦЭМ!$B$33:$B$776,C$119)+'СЕТ СН'!$H$14+СВЦЭМ!$D$10+'СЕТ СН'!$H$6-'СЕТ СН'!$H$26</f>
        <v>1240.4775718999999</v>
      </c>
      <c r="D145" s="36">
        <f>SUMIFS(СВЦЭМ!$D$33:$D$776,СВЦЭМ!$A$33:$A$776,$A145,СВЦЭМ!$B$33:$B$776,D$119)+'СЕТ СН'!$H$14+СВЦЭМ!$D$10+'СЕТ СН'!$H$6-'СЕТ СН'!$H$26</f>
        <v>1291.9524883199999</v>
      </c>
      <c r="E145" s="36">
        <f>SUMIFS(СВЦЭМ!$D$33:$D$776,СВЦЭМ!$A$33:$A$776,$A145,СВЦЭМ!$B$33:$B$776,E$119)+'СЕТ СН'!$H$14+СВЦЭМ!$D$10+'СЕТ СН'!$H$6-'СЕТ СН'!$H$26</f>
        <v>1304.2101149999999</v>
      </c>
      <c r="F145" s="36">
        <f>SUMIFS(СВЦЭМ!$D$33:$D$776,СВЦЭМ!$A$33:$A$776,$A145,СВЦЭМ!$B$33:$B$776,F$119)+'СЕТ СН'!$H$14+СВЦЭМ!$D$10+'СЕТ СН'!$H$6-'СЕТ СН'!$H$26</f>
        <v>1285.8831798900001</v>
      </c>
      <c r="G145" s="36">
        <f>SUMIFS(СВЦЭМ!$D$33:$D$776,СВЦЭМ!$A$33:$A$776,$A145,СВЦЭМ!$B$33:$B$776,G$119)+'СЕТ СН'!$H$14+СВЦЭМ!$D$10+'СЕТ СН'!$H$6-'СЕТ СН'!$H$26</f>
        <v>1273.40935629</v>
      </c>
      <c r="H145" s="36">
        <f>SUMIFS(СВЦЭМ!$D$33:$D$776,СВЦЭМ!$A$33:$A$776,$A145,СВЦЭМ!$B$33:$B$776,H$119)+'СЕТ СН'!$H$14+СВЦЭМ!$D$10+'СЕТ СН'!$H$6-'СЕТ СН'!$H$26</f>
        <v>1214.43575495</v>
      </c>
      <c r="I145" s="36">
        <f>SUMIFS(СВЦЭМ!$D$33:$D$776,СВЦЭМ!$A$33:$A$776,$A145,СВЦЭМ!$B$33:$B$776,I$119)+'СЕТ СН'!$H$14+СВЦЭМ!$D$10+'СЕТ СН'!$H$6-'СЕТ СН'!$H$26</f>
        <v>1185.0482065799999</v>
      </c>
      <c r="J145" s="36">
        <f>SUMIFS(СВЦЭМ!$D$33:$D$776,СВЦЭМ!$A$33:$A$776,$A145,СВЦЭМ!$B$33:$B$776,J$119)+'СЕТ СН'!$H$14+СВЦЭМ!$D$10+'СЕТ СН'!$H$6-'СЕТ СН'!$H$26</f>
        <v>1137.9828679699999</v>
      </c>
      <c r="K145" s="36">
        <f>SUMIFS(СВЦЭМ!$D$33:$D$776,СВЦЭМ!$A$33:$A$776,$A145,СВЦЭМ!$B$33:$B$776,K$119)+'СЕТ СН'!$H$14+СВЦЭМ!$D$10+'СЕТ СН'!$H$6-'СЕТ СН'!$H$26</f>
        <v>1122.9586095300001</v>
      </c>
      <c r="L145" s="36">
        <f>SUMIFS(СВЦЭМ!$D$33:$D$776,СВЦЭМ!$A$33:$A$776,$A145,СВЦЭМ!$B$33:$B$776,L$119)+'СЕТ СН'!$H$14+СВЦЭМ!$D$10+'СЕТ СН'!$H$6-'СЕТ СН'!$H$26</f>
        <v>1120.56012259</v>
      </c>
      <c r="M145" s="36">
        <f>SUMIFS(СВЦЭМ!$D$33:$D$776,СВЦЭМ!$A$33:$A$776,$A145,СВЦЭМ!$B$33:$B$776,M$119)+'СЕТ СН'!$H$14+СВЦЭМ!$D$10+'СЕТ СН'!$H$6-'СЕТ СН'!$H$26</f>
        <v>1140.7285946900001</v>
      </c>
      <c r="N145" s="36">
        <f>SUMIFS(СВЦЭМ!$D$33:$D$776,СВЦЭМ!$A$33:$A$776,$A145,СВЦЭМ!$B$33:$B$776,N$119)+'СЕТ СН'!$H$14+СВЦЭМ!$D$10+'СЕТ СН'!$H$6-'СЕТ СН'!$H$26</f>
        <v>1166.2600482</v>
      </c>
      <c r="O145" s="36">
        <f>SUMIFS(СВЦЭМ!$D$33:$D$776,СВЦЭМ!$A$33:$A$776,$A145,СВЦЭМ!$B$33:$B$776,O$119)+'СЕТ СН'!$H$14+СВЦЭМ!$D$10+'СЕТ СН'!$H$6-'СЕТ СН'!$H$26</f>
        <v>1173.9389787</v>
      </c>
      <c r="P145" s="36">
        <f>SUMIFS(СВЦЭМ!$D$33:$D$776,СВЦЭМ!$A$33:$A$776,$A145,СВЦЭМ!$B$33:$B$776,P$119)+'СЕТ СН'!$H$14+СВЦЭМ!$D$10+'СЕТ СН'!$H$6-'СЕТ СН'!$H$26</f>
        <v>1190.1143630900001</v>
      </c>
      <c r="Q145" s="36">
        <f>SUMIFS(СВЦЭМ!$D$33:$D$776,СВЦЭМ!$A$33:$A$776,$A145,СВЦЭМ!$B$33:$B$776,Q$119)+'СЕТ СН'!$H$14+СВЦЭМ!$D$10+'СЕТ СН'!$H$6-'СЕТ СН'!$H$26</f>
        <v>1186.9256284399999</v>
      </c>
      <c r="R145" s="36">
        <f>SUMIFS(СВЦЭМ!$D$33:$D$776,СВЦЭМ!$A$33:$A$776,$A145,СВЦЭМ!$B$33:$B$776,R$119)+'СЕТ СН'!$H$14+СВЦЭМ!$D$10+'СЕТ СН'!$H$6-'СЕТ СН'!$H$26</f>
        <v>1167.55008976</v>
      </c>
      <c r="S145" s="36">
        <f>SUMIFS(СВЦЭМ!$D$33:$D$776,СВЦЭМ!$A$33:$A$776,$A145,СВЦЭМ!$B$33:$B$776,S$119)+'СЕТ СН'!$H$14+СВЦЭМ!$D$10+'СЕТ СН'!$H$6-'СЕТ СН'!$H$26</f>
        <v>1122.91173273</v>
      </c>
      <c r="T145" s="36">
        <f>SUMIFS(СВЦЭМ!$D$33:$D$776,СВЦЭМ!$A$33:$A$776,$A145,СВЦЭМ!$B$33:$B$776,T$119)+'СЕТ СН'!$H$14+СВЦЭМ!$D$10+'СЕТ СН'!$H$6-'СЕТ СН'!$H$26</f>
        <v>1109.2696380100001</v>
      </c>
      <c r="U145" s="36">
        <f>SUMIFS(СВЦЭМ!$D$33:$D$776,СВЦЭМ!$A$33:$A$776,$A145,СВЦЭМ!$B$33:$B$776,U$119)+'СЕТ СН'!$H$14+СВЦЭМ!$D$10+'СЕТ СН'!$H$6-'СЕТ СН'!$H$26</f>
        <v>1093.31699273</v>
      </c>
      <c r="V145" s="36">
        <f>SUMIFS(СВЦЭМ!$D$33:$D$776,СВЦЭМ!$A$33:$A$776,$A145,СВЦЭМ!$B$33:$B$776,V$119)+'СЕТ СН'!$H$14+СВЦЭМ!$D$10+'СЕТ СН'!$H$6-'СЕТ СН'!$H$26</f>
        <v>1093.3790754699999</v>
      </c>
      <c r="W145" s="36">
        <f>SUMIFS(СВЦЭМ!$D$33:$D$776,СВЦЭМ!$A$33:$A$776,$A145,СВЦЭМ!$B$33:$B$776,W$119)+'СЕТ СН'!$H$14+СВЦЭМ!$D$10+'СЕТ СН'!$H$6-'СЕТ СН'!$H$26</f>
        <v>1097.1273773299999</v>
      </c>
      <c r="X145" s="36">
        <f>SUMIFS(СВЦЭМ!$D$33:$D$776,СВЦЭМ!$A$33:$A$776,$A145,СВЦЭМ!$B$33:$B$776,X$119)+'СЕТ СН'!$H$14+СВЦЭМ!$D$10+'СЕТ СН'!$H$6-'СЕТ СН'!$H$26</f>
        <v>1148.4215004499999</v>
      </c>
      <c r="Y145" s="36">
        <f>SUMIFS(СВЦЭМ!$D$33:$D$776,СВЦЭМ!$A$33:$A$776,$A145,СВЦЭМ!$B$33:$B$776,Y$119)+'СЕТ СН'!$H$14+СВЦЭМ!$D$10+'СЕТ СН'!$H$6-'СЕТ СН'!$H$26</f>
        <v>1205.6940066</v>
      </c>
    </row>
    <row r="146" spans="1:27" ht="15.75" x14ac:dyDescent="0.2">
      <c r="A146" s="35">
        <f t="shared" si="3"/>
        <v>43551</v>
      </c>
      <c r="B146" s="36">
        <f>SUMIFS(СВЦЭМ!$D$33:$D$776,СВЦЭМ!$A$33:$A$776,$A146,СВЦЭМ!$B$33:$B$776,B$119)+'СЕТ СН'!$H$14+СВЦЭМ!$D$10+'СЕТ СН'!$H$6-'СЕТ СН'!$H$26</f>
        <v>1243.9406500800001</v>
      </c>
      <c r="C146" s="36">
        <f>SUMIFS(СВЦЭМ!$D$33:$D$776,СВЦЭМ!$A$33:$A$776,$A146,СВЦЭМ!$B$33:$B$776,C$119)+'СЕТ СН'!$H$14+СВЦЭМ!$D$10+'СЕТ СН'!$H$6-'СЕТ СН'!$H$26</f>
        <v>1265.2977502799999</v>
      </c>
      <c r="D146" s="36">
        <f>SUMIFS(СВЦЭМ!$D$33:$D$776,СВЦЭМ!$A$33:$A$776,$A146,СВЦЭМ!$B$33:$B$776,D$119)+'СЕТ СН'!$H$14+СВЦЭМ!$D$10+'СЕТ СН'!$H$6-'СЕТ СН'!$H$26</f>
        <v>1285.19016059</v>
      </c>
      <c r="E146" s="36">
        <f>SUMIFS(СВЦЭМ!$D$33:$D$776,СВЦЭМ!$A$33:$A$776,$A146,СВЦЭМ!$B$33:$B$776,E$119)+'СЕТ СН'!$H$14+СВЦЭМ!$D$10+'СЕТ СН'!$H$6-'СЕТ СН'!$H$26</f>
        <v>1295.02383998</v>
      </c>
      <c r="F146" s="36">
        <f>SUMIFS(СВЦЭМ!$D$33:$D$776,СВЦЭМ!$A$33:$A$776,$A146,СВЦЭМ!$B$33:$B$776,F$119)+'СЕТ СН'!$H$14+СВЦЭМ!$D$10+'СЕТ СН'!$H$6-'СЕТ СН'!$H$26</f>
        <v>1299.08541909</v>
      </c>
      <c r="G146" s="36">
        <f>SUMIFS(СВЦЭМ!$D$33:$D$776,СВЦЭМ!$A$33:$A$776,$A146,СВЦЭМ!$B$33:$B$776,G$119)+'СЕТ СН'!$H$14+СВЦЭМ!$D$10+'СЕТ СН'!$H$6-'СЕТ СН'!$H$26</f>
        <v>1261.28092677</v>
      </c>
      <c r="H146" s="36">
        <f>SUMIFS(СВЦЭМ!$D$33:$D$776,СВЦЭМ!$A$33:$A$776,$A146,СВЦЭМ!$B$33:$B$776,H$119)+'СЕТ СН'!$H$14+СВЦЭМ!$D$10+'СЕТ СН'!$H$6-'СЕТ СН'!$H$26</f>
        <v>1232.65301217</v>
      </c>
      <c r="I146" s="36">
        <f>SUMIFS(СВЦЭМ!$D$33:$D$776,СВЦЭМ!$A$33:$A$776,$A146,СВЦЭМ!$B$33:$B$776,I$119)+'СЕТ СН'!$H$14+СВЦЭМ!$D$10+'СЕТ СН'!$H$6-'СЕТ СН'!$H$26</f>
        <v>1178.7767266599999</v>
      </c>
      <c r="J146" s="36">
        <f>SUMIFS(СВЦЭМ!$D$33:$D$776,СВЦЭМ!$A$33:$A$776,$A146,СВЦЭМ!$B$33:$B$776,J$119)+'СЕТ СН'!$H$14+СВЦЭМ!$D$10+'СЕТ СН'!$H$6-'СЕТ СН'!$H$26</f>
        <v>1131.5462722899999</v>
      </c>
      <c r="K146" s="36">
        <f>SUMIFS(СВЦЭМ!$D$33:$D$776,СВЦЭМ!$A$33:$A$776,$A146,СВЦЭМ!$B$33:$B$776,K$119)+'СЕТ СН'!$H$14+СВЦЭМ!$D$10+'СЕТ СН'!$H$6-'СЕТ СН'!$H$26</f>
        <v>1117.07663828</v>
      </c>
      <c r="L146" s="36">
        <f>SUMIFS(СВЦЭМ!$D$33:$D$776,СВЦЭМ!$A$33:$A$776,$A146,СВЦЭМ!$B$33:$B$776,L$119)+'СЕТ СН'!$H$14+СВЦЭМ!$D$10+'СЕТ СН'!$H$6-'СЕТ СН'!$H$26</f>
        <v>1120.3268991499999</v>
      </c>
      <c r="M146" s="36">
        <f>SUMIFS(СВЦЭМ!$D$33:$D$776,СВЦЭМ!$A$33:$A$776,$A146,СВЦЭМ!$B$33:$B$776,M$119)+'СЕТ СН'!$H$14+СВЦЭМ!$D$10+'СЕТ СН'!$H$6-'СЕТ СН'!$H$26</f>
        <v>1136.12189053</v>
      </c>
      <c r="N146" s="36">
        <f>SUMIFS(СВЦЭМ!$D$33:$D$776,СВЦЭМ!$A$33:$A$776,$A146,СВЦЭМ!$B$33:$B$776,N$119)+'СЕТ СН'!$H$14+СВЦЭМ!$D$10+'СЕТ СН'!$H$6-'СЕТ СН'!$H$26</f>
        <v>1180.6065097199998</v>
      </c>
      <c r="O146" s="36">
        <f>SUMIFS(СВЦЭМ!$D$33:$D$776,СВЦЭМ!$A$33:$A$776,$A146,СВЦЭМ!$B$33:$B$776,O$119)+'СЕТ СН'!$H$14+СВЦЭМ!$D$10+'СЕТ СН'!$H$6-'СЕТ СН'!$H$26</f>
        <v>1185.9606563500001</v>
      </c>
      <c r="P146" s="36">
        <f>SUMIFS(СВЦЭМ!$D$33:$D$776,СВЦЭМ!$A$33:$A$776,$A146,СВЦЭМ!$B$33:$B$776,P$119)+'СЕТ СН'!$H$14+СВЦЭМ!$D$10+'СЕТ СН'!$H$6-'СЕТ СН'!$H$26</f>
        <v>1207.34156837</v>
      </c>
      <c r="Q146" s="36">
        <f>SUMIFS(СВЦЭМ!$D$33:$D$776,СВЦЭМ!$A$33:$A$776,$A146,СВЦЭМ!$B$33:$B$776,Q$119)+'СЕТ СН'!$H$14+СВЦЭМ!$D$10+'СЕТ СН'!$H$6-'СЕТ СН'!$H$26</f>
        <v>1200.3341093399999</v>
      </c>
      <c r="R146" s="36">
        <f>SUMIFS(СВЦЭМ!$D$33:$D$776,СВЦЭМ!$A$33:$A$776,$A146,СВЦЭМ!$B$33:$B$776,R$119)+'СЕТ СН'!$H$14+СВЦЭМ!$D$10+'СЕТ СН'!$H$6-'СЕТ СН'!$H$26</f>
        <v>1171.0221785200001</v>
      </c>
      <c r="S146" s="36">
        <f>SUMIFS(СВЦЭМ!$D$33:$D$776,СВЦЭМ!$A$33:$A$776,$A146,СВЦЭМ!$B$33:$B$776,S$119)+'СЕТ СН'!$H$14+СВЦЭМ!$D$10+'СЕТ СН'!$H$6-'СЕТ СН'!$H$26</f>
        <v>1133.86065596</v>
      </c>
      <c r="T146" s="36">
        <f>SUMIFS(СВЦЭМ!$D$33:$D$776,СВЦЭМ!$A$33:$A$776,$A146,СВЦЭМ!$B$33:$B$776,T$119)+'СЕТ СН'!$H$14+СВЦЭМ!$D$10+'СЕТ СН'!$H$6-'СЕТ СН'!$H$26</f>
        <v>1116.4639315899999</v>
      </c>
      <c r="U146" s="36">
        <f>SUMIFS(СВЦЭМ!$D$33:$D$776,СВЦЭМ!$A$33:$A$776,$A146,СВЦЭМ!$B$33:$B$776,U$119)+'СЕТ СН'!$H$14+СВЦЭМ!$D$10+'СЕТ СН'!$H$6-'СЕТ СН'!$H$26</f>
        <v>1109.0095980000001</v>
      </c>
      <c r="V146" s="36">
        <f>SUMIFS(СВЦЭМ!$D$33:$D$776,СВЦЭМ!$A$33:$A$776,$A146,СВЦЭМ!$B$33:$B$776,V$119)+'СЕТ СН'!$H$14+СВЦЭМ!$D$10+'СЕТ СН'!$H$6-'СЕТ СН'!$H$26</f>
        <v>1102.74838847</v>
      </c>
      <c r="W146" s="36">
        <f>SUMIFS(СВЦЭМ!$D$33:$D$776,СВЦЭМ!$A$33:$A$776,$A146,СВЦЭМ!$B$33:$B$776,W$119)+'СЕТ СН'!$H$14+СВЦЭМ!$D$10+'СЕТ СН'!$H$6-'СЕТ СН'!$H$26</f>
        <v>1097.92754388</v>
      </c>
      <c r="X146" s="36">
        <f>SUMIFS(СВЦЭМ!$D$33:$D$776,СВЦЭМ!$A$33:$A$776,$A146,СВЦЭМ!$B$33:$B$776,X$119)+'СЕТ СН'!$H$14+СВЦЭМ!$D$10+'СЕТ СН'!$H$6-'СЕТ СН'!$H$26</f>
        <v>1153.9386506400001</v>
      </c>
      <c r="Y146" s="36">
        <f>SUMIFS(СВЦЭМ!$D$33:$D$776,СВЦЭМ!$A$33:$A$776,$A146,СВЦЭМ!$B$33:$B$776,Y$119)+'СЕТ СН'!$H$14+СВЦЭМ!$D$10+'СЕТ СН'!$H$6-'СЕТ СН'!$H$26</f>
        <v>1206.03845619</v>
      </c>
    </row>
    <row r="147" spans="1:27" ht="15.75" x14ac:dyDescent="0.2">
      <c r="A147" s="35">
        <f t="shared" si="3"/>
        <v>43552</v>
      </c>
      <c r="B147" s="36">
        <f>SUMIFS(СВЦЭМ!$D$33:$D$776,СВЦЭМ!$A$33:$A$776,$A147,СВЦЭМ!$B$33:$B$776,B$119)+'СЕТ СН'!$H$14+СВЦЭМ!$D$10+'СЕТ СН'!$H$6-'СЕТ СН'!$H$26</f>
        <v>1242.2650096899999</v>
      </c>
      <c r="C147" s="36">
        <f>SUMIFS(СВЦЭМ!$D$33:$D$776,СВЦЭМ!$A$33:$A$776,$A147,СВЦЭМ!$B$33:$B$776,C$119)+'СЕТ СН'!$H$14+СВЦЭМ!$D$10+'СЕТ СН'!$H$6-'СЕТ СН'!$H$26</f>
        <v>1274.61575965</v>
      </c>
      <c r="D147" s="36">
        <f>SUMIFS(СВЦЭМ!$D$33:$D$776,СВЦЭМ!$A$33:$A$776,$A147,СВЦЭМ!$B$33:$B$776,D$119)+'СЕТ СН'!$H$14+СВЦЭМ!$D$10+'СЕТ СН'!$H$6-'СЕТ СН'!$H$26</f>
        <v>1293.2007417999998</v>
      </c>
      <c r="E147" s="36">
        <f>SUMIFS(СВЦЭМ!$D$33:$D$776,СВЦЭМ!$A$33:$A$776,$A147,СВЦЭМ!$B$33:$B$776,E$119)+'СЕТ СН'!$H$14+СВЦЭМ!$D$10+'СЕТ СН'!$H$6-'СЕТ СН'!$H$26</f>
        <v>1296.3459812900001</v>
      </c>
      <c r="F147" s="36">
        <f>SUMIFS(СВЦЭМ!$D$33:$D$776,СВЦЭМ!$A$33:$A$776,$A147,СВЦЭМ!$B$33:$B$776,F$119)+'СЕТ СН'!$H$14+СВЦЭМ!$D$10+'СЕТ СН'!$H$6-'СЕТ СН'!$H$26</f>
        <v>1292.9782147599999</v>
      </c>
      <c r="G147" s="36">
        <f>SUMIFS(СВЦЭМ!$D$33:$D$776,СВЦЭМ!$A$33:$A$776,$A147,СВЦЭМ!$B$33:$B$776,G$119)+'СЕТ СН'!$H$14+СВЦЭМ!$D$10+'СЕТ СН'!$H$6-'СЕТ СН'!$H$26</f>
        <v>1261.5529469600001</v>
      </c>
      <c r="H147" s="36">
        <f>SUMIFS(СВЦЭМ!$D$33:$D$776,СВЦЭМ!$A$33:$A$776,$A147,СВЦЭМ!$B$33:$B$776,H$119)+'СЕТ СН'!$H$14+СВЦЭМ!$D$10+'СЕТ СН'!$H$6-'СЕТ СН'!$H$26</f>
        <v>1237.53762069</v>
      </c>
      <c r="I147" s="36">
        <f>SUMIFS(СВЦЭМ!$D$33:$D$776,СВЦЭМ!$A$33:$A$776,$A147,СВЦЭМ!$B$33:$B$776,I$119)+'СЕТ СН'!$H$14+СВЦЭМ!$D$10+'СЕТ СН'!$H$6-'СЕТ СН'!$H$26</f>
        <v>1201.18728476</v>
      </c>
      <c r="J147" s="36">
        <f>SUMIFS(СВЦЭМ!$D$33:$D$776,СВЦЭМ!$A$33:$A$776,$A147,СВЦЭМ!$B$33:$B$776,J$119)+'СЕТ СН'!$H$14+СВЦЭМ!$D$10+'СЕТ СН'!$H$6-'СЕТ СН'!$H$26</f>
        <v>1156.01846871</v>
      </c>
      <c r="K147" s="36">
        <f>SUMIFS(СВЦЭМ!$D$33:$D$776,СВЦЭМ!$A$33:$A$776,$A147,СВЦЭМ!$B$33:$B$776,K$119)+'СЕТ СН'!$H$14+СВЦЭМ!$D$10+'СЕТ СН'!$H$6-'СЕТ СН'!$H$26</f>
        <v>1129.7912623</v>
      </c>
      <c r="L147" s="36">
        <f>SUMIFS(СВЦЭМ!$D$33:$D$776,СВЦЭМ!$A$33:$A$776,$A147,СВЦЭМ!$B$33:$B$776,L$119)+'СЕТ СН'!$H$14+СВЦЭМ!$D$10+'СЕТ СН'!$H$6-'СЕТ СН'!$H$26</f>
        <v>1137.6522112299999</v>
      </c>
      <c r="M147" s="36">
        <f>SUMIFS(СВЦЭМ!$D$33:$D$776,СВЦЭМ!$A$33:$A$776,$A147,СВЦЭМ!$B$33:$B$776,M$119)+'СЕТ СН'!$H$14+СВЦЭМ!$D$10+'СЕТ СН'!$H$6-'СЕТ СН'!$H$26</f>
        <v>1149.0787892600001</v>
      </c>
      <c r="N147" s="36">
        <f>SUMIFS(СВЦЭМ!$D$33:$D$776,СВЦЭМ!$A$33:$A$776,$A147,СВЦЭМ!$B$33:$B$776,N$119)+'СЕТ СН'!$H$14+СВЦЭМ!$D$10+'СЕТ СН'!$H$6-'СЕТ СН'!$H$26</f>
        <v>1195.43653526</v>
      </c>
      <c r="O147" s="36">
        <f>SUMIFS(СВЦЭМ!$D$33:$D$776,СВЦЭМ!$A$33:$A$776,$A147,СВЦЭМ!$B$33:$B$776,O$119)+'СЕТ СН'!$H$14+СВЦЭМ!$D$10+'СЕТ СН'!$H$6-'СЕТ СН'!$H$26</f>
        <v>1203.2381736899999</v>
      </c>
      <c r="P147" s="36">
        <f>SUMIFS(СВЦЭМ!$D$33:$D$776,СВЦЭМ!$A$33:$A$776,$A147,СВЦЭМ!$B$33:$B$776,P$119)+'СЕТ СН'!$H$14+СВЦЭМ!$D$10+'СЕТ СН'!$H$6-'СЕТ СН'!$H$26</f>
        <v>1214.6478606599999</v>
      </c>
      <c r="Q147" s="36">
        <f>SUMIFS(СВЦЭМ!$D$33:$D$776,СВЦЭМ!$A$33:$A$776,$A147,СВЦЭМ!$B$33:$B$776,Q$119)+'СЕТ СН'!$H$14+СВЦЭМ!$D$10+'СЕТ СН'!$H$6-'СЕТ СН'!$H$26</f>
        <v>1213.6281624399999</v>
      </c>
      <c r="R147" s="36">
        <f>SUMIFS(СВЦЭМ!$D$33:$D$776,СВЦЭМ!$A$33:$A$776,$A147,СВЦЭМ!$B$33:$B$776,R$119)+'СЕТ СН'!$H$14+СВЦЭМ!$D$10+'СЕТ СН'!$H$6-'СЕТ СН'!$H$26</f>
        <v>1187.42217188</v>
      </c>
      <c r="S147" s="36">
        <f>SUMIFS(СВЦЭМ!$D$33:$D$776,СВЦЭМ!$A$33:$A$776,$A147,СВЦЭМ!$B$33:$B$776,S$119)+'СЕТ СН'!$H$14+СВЦЭМ!$D$10+'СЕТ СН'!$H$6-'СЕТ СН'!$H$26</f>
        <v>1166.9456519299999</v>
      </c>
      <c r="T147" s="36">
        <f>SUMIFS(СВЦЭМ!$D$33:$D$776,СВЦЭМ!$A$33:$A$776,$A147,СВЦЭМ!$B$33:$B$776,T$119)+'СЕТ СН'!$H$14+СВЦЭМ!$D$10+'СЕТ СН'!$H$6-'СЕТ СН'!$H$26</f>
        <v>1148.9564150000001</v>
      </c>
      <c r="U147" s="36">
        <f>SUMIFS(СВЦЭМ!$D$33:$D$776,СВЦЭМ!$A$33:$A$776,$A147,СВЦЭМ!$B$33:$B$776,U$119)+'СЕТ СН'!$H$14+СВЦЭМ!$D$10+'СЕТ СН'!$H$6-'СЕТ СН'!$H$26</f>
        <v>1133.4724818899999</v>
      </c>
      <c r="V147" s="36">
        <f>SUMIFS(СВЦЭМ!$D$33:$D$776,СВЦЭМ!$A$33:$A$776,$A147,СВЦЭМ!$B$33:$B$776,V$119)+'СЕТ СН'!$H$14+СВЦЭМ!$D$10+'СЕТ СН'!$H$6-'СЕТ СН'!$H$26</f>
        <v>1131.4734358800001</v>
      </c>
      <c r="W147" s="36">
        <f>SUMIFS(СВЦЭМ!$D$33:$D$776,СВЦЭМ!$A$33:$A$776,$A147,СВЦЭМ!$B$33:$B$776,W$119)+'СЕТ СН'!$H$14+СВЦЭМ!$D$10+'СЕТ СН'!$H$6-'СЕТ СН'!$H$26</f>
        <v>1126.5695268899999</v>
      </c>
      <c r="X147" s="36">
        <f>SUMIFS(СВЦЭМ!$D$33:$D$776,СВЦЭМ!$A$33:$A$776,$A147,СВЦЭМ!$B$33:$B$776,X$119)+'СЕТ СН'!$H$14+СВЦЭМ!$D$10+'СЕТ СН'!$H$6-'СЕТ СН'!$H$26</f>
        <v>1165.93172622</v>
      </c>
      <c r="Y147" s="36">
        <f>SUMIFS(СВЦЭМ!$D$33:$D$776,СВЦЭМ!$A$33:$A$776,$A147,СВЦЭМ!$B$33:$B$776,Y$119)+'СЕТ СН'!$H$14+СВЦЭМ!$D$10+'СЕТ СН'!$H$6-'СЕТ СН'!$H$26</f>
        <v>1229.07650455</v>
      </c>
    </row>
    <row r="148" spans="1:27" ht="15.75" x14ac:dyDescent="0.2">
      <c r="A148" s="35">
        <f t="shared" si="3"/>
        <v>43553</v>
      </c>
      <c r="B148" s="36">
        <f>SUMIFS(СВЦЭМ!$D$33:$D$776,СВЦЭМ!$A$33:$A$776,$A148,СВЦЭМ!$B$33:$B$776,B$119)+'СЕТ СН'!$H$14+СВЦЭМ!$D$10+'СЕТ СН'!$H$6-'СЕТ СН'!$H$26</f>
        <v>1232.0452571599999</v>
      </c>
      <c r="C148" s="36">
        <f>SUMIFS(СВЦЭМ!$D$33:$D$776,СВЦЭМ!$A$33:$A$776,$A148,СВЦЭМ!$B$33:$B$776,C$119)+'СЕТ СН'!$H$14+СВЦЭМ!$D$10+'СЕТ СН'!$H$6-'СЕТ СН'!$H$26</f>
        <v>1267.6682415599998</v>
      </c>
      <c r="D148" s="36">
        <f>SUMIFS(СВЦЭМ!$D$33:$D$776,СВЦЭМ!$A$33:$A$776,$A148,СВЦЭМ!$B$33:$B$776,D$119)+'СЕТ СН'!$H$14+СВЦЭМ!$D$10+'СЕТ СН'!$H$6-'СЕТ СН'!$H$26</f>
        <v>1282.1394085100001</v>
      </c>
      <c r="E148" s="36">
        <f>SUMIFS(СВЦЭМ!$D$33:$D$776,СВЦЭМ!$A$33:$A$776,$A148,СВЦЭМ!$B$33:$B$776,E$119)+'СЕТ СН'!$H$14+СВЦЭМ!$D$10+'СЕТ СН'!$H$6-'СЕТ СН'!$H$26</f>
        <v>1293.93237408</v>
      </c>
      <c r="F148" s="36">
        <f>SUMIFS(СВЦЭМ!$D$33:$D$776,СВЦЭМ!$A$33:$A$776,$A148,СВЦЭМ!$B$33:$B$776,F$119)+'СЕТ СН'!$H$14+СВЦЭМ!$D$10+'СЕТ СН'!$H$6-'СЕТ СН'!$H$26</f>
        <v>1296.8433263900001</v>
      </c>
      <c r="G148" s="36">
        <f>SUMIFS(СВЦЭМ!$D$33:$D$776,СВЦЭМ!$A$33:$A$776,$A148,СВЦЭМ!$B$33:$B$776,G$119)+'СЕТ СН'!$H$14+СВЦЭМ!$D$10+'СЕТ СН'!$H$6-'СЕТ СН'!$H$26</f>
        <v>1282.7281083799999</v>
      </c>
      <c r="H148" s="36">
        <f>SUMIFS(СВЦЭМ!$D$33:$D$776,СВЦЭМ!$A$33:$A$776,$A148,СВЦЭМ!$B$33:$B$776,H$119)+'СЕТ СН'!$H$14+СВЦЭМ!$D$10+'СЕТ СН'!$H$6-'СЕТ СН'!$H$26</f>
        <v>1237.86864739</v>
      </c>
      <c r="I148" s="36">
        <f>SUMIFS(СВЦЭМ!$D$33:$D$776,СВЦЭМ!$A$33:$A$776,$A148,СВЦЭМ!$B$33:$B$776,I$119)+'СЕТ СН'!$H$14+СВЦЭМ!$D$10+'СЕТ СН'!$H$6-'СЕТ СН'!$H$26</f>
        <v>1204.4854683200001</v>
      </c>
      <c r="J148" s="36">
        <f>SUMIFS(СВЦЭМ!$D$33:$D$776,СВЦЭМ!$A$33:$A$776,$A148,СВЦЭМ!$B$33:$B$776,J$119)+'СЕТ СН'!$H$14+СВЦЭМ!$D$10+'СЕТ СН'!$H$6-'СЕТ СН'!$H$26</f>
        <v>1157.0569107699998</v>
      </c>
      <c r="K148" s="36">
        <f>SUMIFS(СВЦЭМ!$D$33:$D$776,СВЦЭМ!$A$33:$A$776,$A148,СВЦЭМ!$B$33:$B$776,K$119)+'СЕТ СН'!$H$14+СВЦЭМ!$D$10+'СЕТ СН'!$H$6-'СЕТ СН'!$H$26</f>
        <v>1126.7572703599999</v>
      </c>
      <c r="L148" s="36">
        <f>SUMIFS(СВЦЭМ!$D$33:$D$776,СВЦЭМ!$A$33:$A$776,$A148,СВЦЭМ!$B$33:$B$776,L$119)+'СЕТ СН'!$H$14+СВЦЭМ!$D$10+'СЕТ СН'!$H$6-'СЕТ СН'!$H$26</f>
        <v>1151.91531564</v>
      </c>
      <c r="M148" s="36">
        <f>SUMIFS(СВЦЭМ!$D$33:$D$776,СВЦЭМ!$A$33:$A$776,$A148,СВЦЭМ!$B$33:$B$776,M$119)+'СЕТ СН'!$H$14+СВЦЭМ!$D$10+'СЕТ СН'!$H$6-'СЕТ СН'!$H$26</f>
        <v>1171.6422713500001</v>
      </c>
      <c r="N148" s="36">
        <f>SUMIFS(СВЦЭМ!$D$33:$D$776,СВЦЭМ!$A$33:$A$776,$A148,СВЦЭМ!$B$33:$B$776,N$119)+'СЕТ СН'!$H$14+СВЦЭМ!$D$10+'СЕТ СН'!$H$6-'СЕТ СН'!$H$26</f>
        <v>1182.1444757300001</v>
      </c>
      <c r="O148" s="36">
        <f>SUMIFS(СВЦЭМ!$D$33:$D$776,СВЦЭМ!$A$33:$A$776,$A148,СВЦЭМ!$B$33:$B$776,O$119)+'СЕТ СН'!$H$14+СВЦЭМ!$D$10+'СЕТ СН'!$H$6-'СЕТ СН'!$H$26</f>
        <v>1189.90191175</v>
      </c>
      <c r="P148" s="36">
        <f>SUMIFS(СВЦЭМ!$D$33:$D$776,СВЦЭМ!$A$33:$A$776,$A148,СВЦЭМ!$B$33:$B$776,P$119)+'СЕТ СН'!$H$14+СВЦЭМ!$D$10+'СЕТ СН'!$H$6-'СЕТ СН'!$H$26</f>
        <v>1200.86495547</v>
      </c>
      <c r="Q148" s="36">
        <f>SUMIFS(СВЦЭМ!$D$33:$D$776,СВЦЭМ!$A$33:$A$776,$A148,СВЦЭМ!$B$33:$B$776,Q$119)+'СЕТ СН'!$H$14+СВЦЭМ!$D$10+'СЕТ СН'!$H$6-'СЕТ СН'!$H$26</f>
        <v>1199.71926949</v>
      </c>
      <c r="R148" s="36">
        <f>SUMIFS(СВЦЭМ!$D$33:$D$776,СВЦЭМ!$A$33:$A$776,$A148,СВЦЭМ!$B$33:$B$776,R$119)+'СЕТ СН'!$H$14+СВЦЭМ!$D$10+'СЕТ СН'!$H$6-'СЕТ СН'!$H$26</f>
        <v>1175.57576913</v>
      </c>
      <c r="S148" s="36">
        <f>SUMIFS(СВЦЭМ!$D$33:$D$776,СВЦЭМ!$A$33:$A$776,$A148,СВЦЭМ!$B$33:$B$776,S$119)+'СЕТ СН'!$H$14+СВЦЭМ!$D$10+'СЕТ СН'!$H$6-'СЕТ СН'!$H$26</f>
        <v>1145.6114067999999</v>
      </c>
      <c r="T148" s="36">
        <f>SUMIFS(СВЦЭМ!$D$33:$D$776,СВЦЭМ!$A$33:$A$776,$A148,СВЦЭМ!$B$33:$B$776,T$119)+'СЕТ СН'!$H$14+СВЦЭМ!$D$10+'СЕТ СН'!$H$6-'СЕТ СН'!$H$26</f>
        <v>1132.5764719700001</v>
      </c>
      <c r="U148" s="36">
        <f>SUMIFS(СВЦЭМ!$D$33:$D$776,СВЦЭМ!$A$33:$A$776,$A148,СВЦЭМ!$B$33:$B$776,U$119)+'СЕТ СН'!$H$14+СВЦЭМ!$D$10+'СЕТ СН'!$H$6-'СЕТ СН'!$H$26</f>
        <v>1102.88231034</v>
      </c>
      <c r="V148" s="36">
        <f>SUMIFS(СВЦЭМ!$D$33:$D$776,СВЦЭМ!$A$33:$A$776,$A148,СВЦЭМ!$B$33:$B$776,V$119)+'СЕТ СН'!$H$14+СВЦЭМ!$D$10+'СЕТ СН'!$H$6-'СЕТ СН'!$H$26</f>
        <v>1097.27748271</v>
      </c>
      <c r="W148" s="36">
        <f>SUMIFS(СВЦЭМ!$D$33:$D$776,СВЦЭМ!$A$33:$A$776,$A148,СВЦЭМ!$B$33:$B$776,W$119)+'СЕТ СН'!$H$14+СВЦЭМ!$D$10+'СЕТ СН'!$H$6-'СЕТ СН'!$H$26</f>
        <v>1077.3338860899999</v>
      </c>
      <c r="X148" s="36">
        <f>SUMIFS(СВЦЭМ!$D$33:$D$776,СВЦЭМ!$A$33:$A$776,$A148,СВЦЭМ!$B$33:$B$776,X$119)+'СЕТ СН'!$H$14+СВЦЭМ!$D$10+'СЕТ СН'!$H$6-'СЕТ СН'!$H$26</f>
        <v>1131.69337344</v>
      </c>
      <c r="Y148" s="36">
        <f>SUMIFS(СВЦЭМ!$D$33:$D$776,СВЦЭМ!$A$33:$A$776,$A148,СВЦЭМ!$B$33:$B$776,Y$119)+'СЕТ СН'!$H$14+СВЦЭМ!$D$10+'СЕТ СН'!$H$6-'СЕТ СН'!$H$26</f>
        <v>1187.4562614399999</v>
      </c>
    </row>
    <row r="149" spans="1:27" ht="15.75" x14ac:dyDescent="0.2">
      <c r="A149" s="35">
        <f t="shared" si="3"/>
        <v>43554</v>
      </c>
      <c r="B149" s="36">
        <f>SUMIFS(СВЦЭМ!$D$33:$D$776,СВЦЭМ!$A$33:$A$776,$A149,СВЦЭМ!$B$33:$B$776,B$119)+'СЕТ СН'!$H$14+СВЦЭМ!$D$10+'СЕТ СН'!$H$6-'СЕТ СН'!$H$26</f>
        <v>1210.5296506999998</v>
      </c>
      <c r="C149" s="36">
        <f>SUMIFS(СВЦЭМ!$D$33:$D$776,СВЦЭМ!$A$33:$A$776,$A149,СВЦЭМ!$B$33:$B$776,C$119)+'СЕТ СН'!$H$14+СВЦЭМ!$D$10+'СЕТ СН'!$H$6-'СЕТ СН'!$H$26</f>
        <v>1220.4090290700001</v>
      </c>
      <c r="D149" s="36">
        <f>SUMIFS(СВЦЭМ!$D$33:$D$776,СВЦЭМ!$A$33:$A$776,$A149,СВЦЭМ!$B$33:$B$776,D$119)+'СЕТ СН'!$H$14+СВЦЭМ!$D$10+'СЕТ СН'!$H$6-'СЕТ СН'!$H$26</f>
        <v>1245.2260658299999</v>
      </c>
      <c r="E149" s="36">
        <f>SUMIFS(СВЦЭМ!$D$33:$D$776,СВЦЭМ!$A$33:$A$776,$A149,СВЦЭМ!$B$33:$B$776,E$119)+'СЕТ СН'!$H$14+СВЦЭМ!$D$10+'СЕТ СН'!$H$6-'СЕТ СН'!$H$26</f>
        <v>1256.7753443299998</v>
      </c>
      <c r="F149" s="36">
        <f>SUMIFS(СВЦЭМ!$D$33:$D$776,СВЦЭМ!$A$33:$A$776,$A149,СВЦЭМ!$B$33:$B$776,F$119)+'СЕТ СН'!$H$14+СВЦЭМ!$D$10+'СЕТ СН'!$H$6-'СЕТ СН'!$H$26</f>
        <v>1255.89608628</v>
      </c>
      <c r="G149" s="36">
        <f>SUMIFS(СВЦЭМ!$D$33:$D$776,СВЦЭМ!$A$33:$A$776,$A149,СВЦЭМ!$B$33:$B$776,G$119)+'СЕТ СН'!$H$14+СВЦЭМ!$D$10+'СЕТ СН'!$H$6-'СЕТ СН'!$H$26</f>
        <v>1245.9656305399999</v>
      </c>
      <c r="H149" s="36">
        <f>SUMIFS(СВЦЭМ!$D$33:$D$776,СВЦЭМ!$A$33:$A$776,$A149,СВЦЭМ!$B$33:$B$776,H$119)+'СЕТ СН'!$H$14+СВЦЭМ!$D$10+'СЕТ СН'!$H$6-'СЕТ СН'!$H$26</f>
        <v>1227.1943928199998</v>
      </c>
      <c r="I149" s="36">
        <f>SUMIFS(СВЦЭМ!$D$33:$D$776,СВЦЭМ!$A$33:$A$776,$A149,СВЦЭМ!$B$33:$B$776,I$119)+'СЕТ СН'!$H$14+СВЦЭМ!$D$10+'СЕТ СН'!$H$6-'СЕТ СН'!$H$26</f>
        <v>1197.4116706499999</v>
      </c>
      <c r="J149" s="36">
        <f>SUMIFS(СВЦЭМ!$D$33:$D$776,СВЦЭМ!$A$33:$A$776,$A149,СВЦЭМ!$B$33:$B$776,J$119)+'СЕТ СН'!$H$14+СВЦЭМ!$D$10+'СЕТ СН'!$H$6-'СЕТ СН'!$H$26</f>
        <v>1119.24244271</v>
      </c>
      <c r="K149" s="36">
        <f>SUMIFS(СВЦЭМ!$D$33:$D$776,СВЦЭМ!$A$33:$A$776,$A149,СВЦЭМ!$B$33:$B$776,K$119)+'СЕТ СН'!$H$14+СВЦЭМ!$D$10+'СЕТ СН'!$H$6-'СЕТ СН'!$H$26</f>
        <v>1088.2269688900001</v>
      </c>
      <c r="L149" s="36">
        <f>SUMIFS(СВЦЭМ!$D$33:$D$776,СВЦЭМ!$A$33:$A$776,$A149,СВЦЭМ!$B$33:$B$776,L$119)+'СЕТ СН'!$H$14+СВЦЭМ!$D$10+'СЕТ СН'!$H$6-'СЕТ СН'!$H$26</f>
        <v>1081.9840538799999</v>
      </c>
      <c r="M149" s="36">
        <f>SUMIFS(СВЦЭМ!$D$33:$D$776,СВЦЭМ!$A$33:$A$776,$A149,СВЦЭМ!$B$33:$B$776,M$119)+'СЕТ СН'!$H$14+СВЦЭМ!$D$10+'СЕТ СН'!$H$6-'СЕТ СН'!$H$26</f>
        <v>1099.6751090600001</v>
      </c>
      <c r="N149" s="36">
        <f>SUMIFS(СВЦЭМ!$D$33:$D$776,СВЦЭМ!$A$33:$A$776,$A149,СВЦЭМ!$B$33:$B$776,N$119)+'СЕТ СН'!$H$14+СВЦЭМ!$D$10+'СЕТ СН'!$H$6-'СЕТ СН'!$H$26</f>
        <v>1138.10957147</v>
      </c>
      <c r="O149" s="36">
        <f>SUMIFS(СВЦЭМ!$D$33:$D$776,СВЦЭМ!$A$33:$A$776,$A149,СВЦЭМ!$B$33:$B$776,O$119)+'СЕТ СН'!$H$14+СВЦЭМ!$D$10+'СЕТ СН'!$H$6-'СЕТ СН'!$H$26</f>
        <v>1157.7173122300001</v>
      </c>
      <c r="P149" s="36">
        <f>SUMIFS(СВЦЭМ!$D$33:$D$776,СВЦЭМ!$A$33:$A$776,$A149,СВЦЭМ!$B$33:$B$776,P$119)+'СЕТ СН'!$H$14+СВЦЭМ!$D$10+'СЕТ СН'!$H$6-'СЕТ СН'!$H$26</f>
        <v>1160.77640305</v>
      </c>
      <c r="Q149" s="36">
        <f>SUMIFS(СВЦЭМ!$D$33:$D$776,СВЦЭМ!$A$33:$A$776,$A149,СВЦЭМ!$B$33:$B$776,Q$119)+'СЕТ СН'!$H$14+СВЦЭМ!$D$10+'СЕТ СН'!$H$6-'СЕТ СН'!$H$26</f>
        <v>1160.7378592099999</v>
      </c>
      <c r="R149" s="36">
        <f>SUMIFS(СВЦЭМ!$D$33:$D$776,СВЦЭМ!$A$33:$A$776,$A149,СВЦЭМ!$B$33:$B$776,R$119)+'СЕТ СН'!$H$14+СВЦЭМ!$D$10+'СЕТ СН'!$H$6-'СЕТ СН'!$H$26</f>
        <v>1136.2139161999999</v>
      </c>
      <c r="S149" s="36">
        <f>SUMIFS(СВЦЭМ!$D$33:$D$776,СВЦЭМ!$A$33:$A$776,$A149,СВЦЭМ!$B$33:$B$776,S$119)+'СЕТ СН'!$H$14+СВЦЭМ!$D$10+'СЕТ СН'!$H$6-'СЕТ СН'!$H$26</f>
        <v>1094.8760094499999</v>
      </c>
      <c r="T149" s="36">
        <f>SUMIFS(СВЦЭМ!$D$33:$D$776,СВЦЭМ!$A$33:$A$776,$A149,СВЦЭМ!$B$33:$B$776,T$119)+'СЕТ СН'!$H$14+СВЦЭМ!$D$10+'СЕТ СН'!$H$6-'СЕТ СН'!$H$26</f>
        <v>1084.42483558</v>
      </c>
      <c r="U149" s="36">
        <f>SUMIFS(СВЦЭМ!$D$33:$D$776,СВЦЭМ!$A$33:$A$776,$A149,СВЦЭМ!$B$33:$B$776,U$119)+'СЕТ СН'!$H$14+СВЦЭМ!$D$10+'СЕТ СН'!$H$6-'СЕТ СН'!$H$26</f>
        <v>1065.17652172</v>
      </c>
      <c r="V149" s="36">
        <f>SUMIFS(СВЦЭМ!$D$33:$D$776,СВЦЭМ!$A$33:$A$776,$A149,СВЦЭМ!$B$33:$B$776,V$119)+'СЕТ СН'!$H$14+СВЦЭМ!$D$10+'СЕТ СН'!$H$6-'СЕТ СН'!$H$26</f>
        <v>1049.1904913200001</v>
      </c>
      <c r="W149" s="36">
        <f>SUMIFS(СВЦЭМ!$D$33:$D$776,СВЦЭМ!$A$33:$A$776,$A149,СВЦЭМ!$B$33:$B$776,W$119)+'СЕТ СН'!$H$14+СВЦЭМ!$D$10+'СЕТ СН'!$H$6-'СЕТ СН'!$H$26</f>
        <v>1056.91098702</v>
      </c>
      <c r="X149" s="36">
        <f>SUMIFS(СВЦЭМ!$D$33:$D$776,СВЦЭМ!$A$33:$A$776,$A149,СВЦЭМ!$B$33:$B$776,X$119)+'СЕТ СН'!$H$14+СВЦЭМ!$D$10+'СЕТ СН'!$H$6-'СЕТ СН'!$H$26</f>
        <v>1105.5144046</v>
      </c>
      <c r="Y149" s="36">
        <f>SUMIFS(СВЦЭМ!$D$33:$D$776,СВЦЭМ!$A$33:$A$776,$A149,СВЦЭМ!$B$33:$B$776,Y$119)+'СЕТ СН'!$H$14+СВЦЭМ!$D$10+'СЕТ СН'!$H$6-'СЕТ СН'!$H$26</f>
        <v>1172.4826303699999</v>
      </c>
    </row>
    <row r="150" spans="1:27" ht="15.75" x14ac:dyDescent="0.2">
      <c r="A150" s="35">
        <f t="shared" si="3"/>
        <v>43555</v>
      </c>
      <c r="B150" s="36">
        <f>SUMIFS(СВЦЭМ!$D$33:$D$776,СВЦЭМ!$A$33:$A$776,$A150,СВЦЭМ!$B$33:$B$776,B$119)+'СЕТ СН'!$H$14+СВЦЭМ!$D$10+'СЕТ СН'!$H$6-'СЕТ СН'!$H$26</f>
        <v>1204.61905282</v>
      </c>
      <c r="C150" s="36">
        <f>SUMIFS(СВЦЭМ!$D$33:$D$776,СВЦЭМ!$A$33:$A$776,$A150,СВЦЭМ!$B$33:$B$776,C$119)+'СЕТ СН'!$H$14+СВЦЭМ!$D$10+'СЕТ СН'!$H$6-'СЕТ СН'!$H$26</f>
        <v>1233.7632050899999</v>
      </c>
      <c r="D150" s="36">
        <f>SUMIFS(СВЦЭМ!$D$33:$D$776,СВЦЭМ!$A$33:$A$776,$A150,СВЦЭМ!$B$33:$B$776,D$119)+'СЕТ СН'!$H$14+СВЦЭМ!$D$10+'СЕТ СН'!$H$6-'СЕТ СН'!$H$26</f>
        <v>1255.55156199</v>
      </c>
      <c r="E150" s="36">
        <f>SUMIFS(СВЦЭМ!$D$33:$D$776,СВЦЭМ!$A$33:$A$776,$A150,СВЦЭМ!$B$33:$B$776,E$119)+'СЕТ СН'!$H$14+СВЦЭМ!$D$10+'СЕТ СН'!$H$6-'СЕТ СН'!$H$26</f>
        <v>1264.7046133700001</v>
      </c>
      <c r="F150" s="36">
        <f>SUMIFS(СВЦЭМ!$D$33:$D$776,СВЦЭМ!$A$33:$A$776,$A150,СВЦЭМ!$B$33:$B$776,F$119)+'СЕТ СН'!$H$14+СВЦЭМ!$D$10+'СЕТ СН'!$H$6-'СЕТ СН'!$H$26</f>
        <v>1266.2304494499999</v>
      </c>
      <c r="G150" s="36">
        <f>SUMIFS(СВЦЭМ!$D$33:$D$776,СВЦЭМ!$A$33:$A$776,$A150,СВЦЭМ!$B$33:$B$776,G$119)+'СЕТ СН'!$H$14+СВЦЭМ!$D$10+'СЕТ СН'!$H$6-'СЕТ СН'!$H$26</f>
        <v>1260.17710788</v>
      </c>
      <c r="H150" s="36">
        <f>SUMIFS(СВЦЭМ!$D$33:$D$776,СВЦЭМ!$A$33:$A$776,$A150,СВЦЭМ!$B$33:$B$776,H$119)+'СЕТ СН'!$H$14+СВЦЭМ!$D$10+'СЕТ СН'!$H$6-'СЕТ СН'!$H$26</f>
        <v>1234.3062295</v>
      </c>
      <c r="I150" s="36">
        <f>SUMIFS(СВЦЭМ!$D$33:$D$776,СВЦЭМ!$A$33:$A$776,$A150,СВЦЭМ!$B$33:$B$776,I$119)+'СЕТ СН'!$H$14+СВЦЭМ!$D$10+'СЕТ СН'!$H$6-'СЕТ СН'!$H$26</f>
        <v>1193.01587217</v>
      </c>
      <c r="J150" s="36">
        <f>SUMIFS(СВЦЭМ!$D$33:$D$776,СВЦЭМ!$A$33:$A$776,$A150,СВЦЭМ!$B$33:$B$776,J$119)+'СЕТ СН'!$H$14+СВЦЭМ!$D$10+'СЕТ СН'!$H$6-'СЕТ СН'!$H$26</f>
        <v>1125.1209030499999</v>
      </c>
      <c r="K150" s="36">
        <f>SUMIFS(СВЦЭМ!$D$33:$D$776,СВЦЭМ!$A$33:$A$776,$A150,СВЦЭМ!$B$33:$B$776,K$119)+'СЕТ СН'!$H$14+СВЦЭМ!$D$10+'СЕТ СН'!$H$6-'СЕТ СН'!$H$26</f>
        <v>1089.89733669</v>
      </c>
      <c r="L150" s="36">
        <f>SUMIFS(СВЦЭМ!$D$33:$D$776,СВЦЭМ!$A$33:$A$776,$A150,СВЦЭМ!$B$33:$B$776,L$119)+'СЕТ СН'!$H$14+СВЦЭМ!$D$10+'СЕТ СН'!$H$6-'СЕТ СН'!$H$26</f>
        <v>1088.5535635900001</v>
      </c>
      <c r="M150" s="36">
        <f>SUMIFS(СВЦЭМ!$D$33:$D$776,СВЦЭМ!$A$33:$A$776,$A150,СВЦЭМ!$B$33:$B$776,M$119)+'СЕТ СН'!$H$14+СВЦЭМ!$D$10+'СЕТ СН'!$H$6-'СЕТ СН'!$H$26</f>
        <v>1118.3183695399998</v>
      </c>
      <c r="N150" s="36">
        <f>SUMIFS(СВЦЭМ!$D$33:$D$776,СВЦЭМ!$A$33:$A$776,$A150,СВЦЭМ!$B$33:$B$776,N$119)+'СЕТ СН'!$H$14+СВЦЭМ!$D$10+'СЕТ СН'!$H$6-'СЕТ СН'!$H$26</f>
        <v>1159.69919785</v>
      </c>
      <c r="O150" s="36">
        <f>SUMIFS(СВЦЭМ!$D$33:$D$776,СВЦЭМ!$A$33:$A$776,$A150,СВЦЭМ!$B$33:$B$776,O$119)+'СЕТ СН'!$H$14+СВЦЭМ!$D$10+'СЕТ СН'!$H$6-'СЕТ СН'!$H$26</f>
        <v>1172.58181302</v>
      </c>
      <c r="P150" s="36">
        <f>SUMIFS(СВЦЭМ!$D$33:$D$776,СВЦЭМ!$A$33:$A$776,$A150,СВЦЭМ!$B$33:$B$776,P$119)+'СЕТ СН'!$H$14+СВЦЭМ!$D$10+'СЕТ СН'!$H$6-'СЕТ СН'!$H$26</f>
        <v>1183.07951641</v>
      </c>
      <c r="Q150" s="36">
        <f>SUMIFS(СВЦЭМ!$D$33:$D$776,СВЦЭМ!$A$33:$A$776,$A150,СВЦЭМ!$B$33:$B$776,Q$119)+'СЕТ СН'!$H$14+СВЦЭМ!$D$10+'СЕТ СН'!$H$6-'СЕТ СН'!$H$26</f>
        <v>1179.2294994399999</v>
      </c>
      <c r="R150" s="36">
        <f>SUMIFS(СВЦЭМ!$D$33:$D$776,СВЦЭМ!$A$33:$A$776,$A150,СВЦЭМ!$B$33:$B$776,R$119)+'СЕТ СН'!$H$14+СВЦЭМ!$D$10+'СЕТ СН'!$H$6-'СЕТ СН'!$H$26</f>
        <v>1146.94379843</v>
      </c>
      <c r="S150" s="36">
        <f>SUMIFS(СВЦЭМ!$D$33:$D$776,СВЦЭМ!$A$33:$A$776,$A150,СВЦЭМ!$B$33:$B$776,S$119)+'СЕТ СН'!$H$14+СВЦЭМ!$D$10+'СЕТ СН'!$H$6-'СЕТ СН'!$H$26</f>
        <v>1110.69034463</v>
      </c>
      <c r="T150" s="36">
        <f>SUMIFS(СВЦЭМ!$D$33:$D$776,СВЦЭМ!$A$33:$A$776,$A150,СВЦЭМ!$B$33:$B$776,T$119)+'СЕТ СН'!$H$14+СВЦЭМ!$D$10+'СЕТ СН'!$H$6-'СЕТ СН'!$H$26</f>
        <v>1081.9512386900001</v>
      </c>
      <c r="U150" s="36">
        <f>SUMIFS(СВЦЭМ!$D$33:$D$776,СВЦЭМ!$A$33:$A$776,$A150,СВЦЭМ!$B$33:$B$776,U$119)+'СЕТ СН'!$H$14+СВЦЭМ!$D$10+'СЕТ СН'!$H$6-'СЕТ СН'!$H$26</f>
        <v>1063.67208329</v>
      </c>
      <c r="V150" s="36">
        <f>SUMIFS(СВЦЭМ!$D$33:$D$776,СВЦЭМ!$A$33:$A$776,$A150,СВЦЭМ!$B$33:$B$776,V$119)+'СЕТ СН'!$H$14+СВЦЭМ!$D$10+'СЕТ СН'!$H$6-'СЕТ СН'!$H$26</f>
        <v>1044.1920297299998</v>
      </c>
      <c r="W150" s="36">
        <f>SUMIFS(СВЦЭМ!$D$33:$D$776,СВЦЭМ!$A$33:$A$776,$A150,СВЦЭМ!$B$33:$B$776,W$119)+'СЕТ СН'!$H$14+СВЦЭМ!$D$10+'СЕТ СН'!$H$6-'СЕТ СН'!$H$26</f>
        <v>1042.2979649599999</v>
      </c>
      <c r="X150" s="36">
        <f>SUMIFS(СВЦЭМ!$D$33:$D$776,СВЦЭМ!$A$33:$A$776,$A150,СВЦЭМ!$B$33:$B$776,X$119)+'СЕТ СН'!$H$14+СВЦЭМ!$D$10+'СЕТ СН'!$H$6-'СЕТ СН'!$H$26</f>
        <v>1088.9322242200001</v>
      </c>
      <c r="Y150" s="36">
        <f>SUMIFS(СВЦЭМ!$D$33:$D$776,СВЦЭМ!$A$33:$A$776,$A150,СВЦЭМ!$B$33:$B$776,Y$119)+'СЕТ СН'!$H$14+СВЦЭМ!$D$10+'СЕТ СН'!$H$6-'СЕТ СН'!$H$26</f>
        <v>1157.0196477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01.03.2019</v>
      </c>
      <c r="B156" s="36">
        <f>SUMIFS(СВЦЭМ!$D$33:$D$776,СВЦЭМ!$A$33:$A$776,$A156,СВЦЭМ!$B$33:$B$776,B$155)+'СЕТ СН'!$I$14+СВЦЭМ!$D$10+'СЕТ СН'!$I$6-'СЕТ СН'!$I$26</f>
        <v>1500.31210773</v>
      </c>
      <c r="C156" s="36">
        <f>SUMIFS(СВЦЭМ!$D$33:$D$776,СВЦЭМ!$A$33:$A$776,$A156,СВЦЭМ!$B$33:$B$776,C$155)+'СЕТ СН'!$I$14+СВЦЭМ!$D$10+'СЕТ СН'!$I$6-'СЕТ СН'!$I$26</f>
        <v>1532.3907364000002</v>
      </c>
      <c r="D156" s="36">
        <f>SUMIFS(СВЦЭМ!$D$33:$D$776,СВЦЭМ!$A$33:$A$776,$A156,СВЦЭМ!$B$33:$B$776,D$155)+'СЕТ СН'!$I$14+СВЦЭМ!$D$10+'СЕТ СН'!$I$6-'СЕТ СН'!$I$26</f>
        <v>1548.4511387299999</v>
      </c>
      <c r="E156" s="36">
        <f>SUMIFS(СВЦЭМ!$D$33:$D$776,СВЦЭМ!$A$33:$A$776,$A156,СВЦЭМ!$B$33:$B$776,E$155)+'СЕТ СН'!$I$14+СВЦЭМ!$D$10+'СЕТ СН'!$I$6-'СЕТ СН'!$I$26</f>
        <v>1589.0479272500002</v>
      </c>
      <c r="F156" s="36">
        <f>SUMIFS(СВЦЭМ!$D$33:$D$776,СВЦЭМ!$A$33:$A$776,$A156,СВЦЭМ!$B$33:$B$776,F$155)+'СЕТ СН'!$I$14+СВЦЭМ!$D$10+'СЕТ СН'!$I$6-'СЕТ СН'!$I$26</f>
        <v>1588.35493855</v>
      </c>
      <c r="G156" s="36">
        <f>SUMIFS(СВЦЭМ!$D$33:$D$776,СВЦЭМ!$A$33:$A$776,$A156,СВЦЭМ!$B$33:$B$776,G$155)+'СЕТ СН'!$I$14+СВЦЭМ!$D$10+'СЕТ СН'!$I$6-'СЕТ СН'!$I$26</f>
        <v>1532.9564849600001</v>
      </c>
      <c r="H156" s="36">
        <f>SUMIFS(СВЦЭМ!$D$33:$D$776,СВЦЭМ!$A$33:$A$776,$A156,СВЦЭМ!$B$33:$B$776,H$155)+'СЕТ СН'!$I$14+СВЦЭМ!$D$10+'СЕТ СН'!$I$6-'СЕТ СН'!$I$26</f>
        <v>1478.24824528</v>
      </c>
      <c r="I156" s="36">
        <f>SUMIFS(СВЦЭМ!$D$33:$D$776,СВЦЭМ!$A$33:$A$776,$A156,СВЦЭМ!$B$33:$B$776,I$155)+'СЕТ СН'!$I$14+СВЦЭМ!$D$10+'СЕТ СН'!$I$6-'СЕТ СН'!$I$26</f>
        <v>1434.23717089</v>
      </c>
      <c r="J156" s="36">
        <f>SUMIFS(СВЦЭМ!$D$33:$D$776,СВЦЭМ!$A$33:$A$776,$A156,СВЦЭМ!$B$33:$B$776,J$155)+'СЕТ СН'!$I$14+СВЦЭМ!$D$10+'СЕТ СН'!$I$6-'СЕТ СН'!$I$26</f>
        <v>1405.9198253</v>
      </c>
      <c r="K156" s="36">
        <f>SUMIFS(СВЦЭМ!$D$33:$D$776,СВЦЭМ!$A$33:$A$776,$A156,СВЦЭМ!$B$33:$B$776,K$155)+'СЕТ СН'!$I$14+СВЦЭМ!$D$10+'СЕТ СН'!$I$6-'СЕТ СН'!$I$26</f>
        <v>1389.7946618800001</v>
      </c>
      <c r="L156" s="36">
        <f>SUMIFS(СВЦЭМ!$D$33:$D$776,СВЦЭМ!$A$33:$A$776,$A156,СВЦЭМ!$B$33:$B$776,L$155)+'СЕТ СН'!$I$14+СВЦЭМ!$D$10+'СЕТ СН'!$I$6-'СЕТ СН'!$I$26</f>
        <v>1403.08848567</v>
      </c>
      <c r="M156" s="36">
        <f>SUMIFS(СВЦЭМ!$D$33:$D$776,СВЦЭМ!$A$33:$A$776,$A156,СВЦЭМ!$B$33:$B$776,M$155)+'СЕТ СН'!$I$14+СВЦЭМ!$D$10+'СЕТ СН'!$I$6-'СЕТ СН'!$I$26</f>
        <v>1422.33749324</v>
      </c>
      <c r="N156" s="36">
        <f>SUMIFS(СВЦЭМ!$D$33:$D$776,СВЦЭМ!$A$33:$A$776,$A156,СВЦЭМ!$B$33:$B$776,N$155)+'СЕТ СН'!$I$14+СВЦЭМ!$D$10+'СЕТ СН'!$I$6-'СЕТ СН'!$I$26</f>
        <v>1450.78453008</v>
      </c>
      <c r="O156" s="36">
        <f>SUMIFS(СВЦЭМ!$D$33:$D$776,СВЦЭМ!$A$33:$A$776,$A156,СВЦЭМ!$B$33:$B$776,O$155)+'СЕТ СН'!$I$14+СВЦЭМ!$D$10+'СЕТ СН'!$I$6-'СЕТ СН'!$I$26</f>
        <v>1462.85918601</v>
      </c>
      <c r="P156" s="36">
        <f>SUMIFS(СВЦЭМ!$D$33:$D$776,СВЦЭМ!$A$33:$A$776,$A156,СВЦЭМ!$B$33:$B$776,P$155)+'СЕТ СН'!$I$14+СВЦЭМ!$D$10+'СЕТ СН'!$I$6-'СЕТ СН'!$I$26</f>
        <v>1468.1010244899999</v>
      </c>
      <c r="Q156" s="36">
        <f>SUMIFS(СВЦЭМ!$D$33:$D$776,СВЦЭМ!$A$33:$A$776,$A156,СВЦЭМ!$B$33:$B$776,Q$155)+'СЕТ СН'!$I$14+СВЦЭМ!$D$10+'СЕТ СН'!$I$6-'СЕТ СН'!$I$26</f>
        <v>1463.82234055</v>
      </c>
      <c r="R156" s="36">
        <f>SUMIFS(СВЦЭМ!$D$33:$D$776,СВЦЭМ!$A$33:$A$776,$A156,СВЦЭМ!$B$33:$B$776,R$155)+'СЕТ СН'!$I$14+СВЦЭМ!$D$10+'СЕТ СН'!$I$6-'СЕТ СН'!$I$26</f>
        <v>1431.5633160699999</v>
      </c>
      <c r="S156" s="36">
        <f>SUMIFS(СВЦЭМ!$D$33:$D$776,СВЦЭМ!$A$33:$A$776,$A156,СВЦЭМ!$B$33:$B$776,S$155)+'СЕТ СН'!$I$14+СВЦЭМ!$D$10+'СЕТ СН'!$I$6-'СЕТ СН'!$I$26</f>
        <v>1398.0627127</v>
      </c>
      <c r="T156" s="36">
        <f>SUMIFS(СВЦЭМ!$D$33:$D$776,СВЦЭМ!$A$33:$A$776,$A156,СВЦЭМ!$B$33:$B$776,T$155)+'СЕТ СН'!$I$14+СВЦЭМ!$D$10+'СЕТ СН'!$I$6-'СЕТ СН'!$I$26</f>
        <v>1381.72289828</v>
      </c>
      <c r="U156" s="36">
        <f>SUMIFS(СВЦЭМ!$D$33:$D$776,СВЦЭМ!$A$33:$A$776,$A156,СВЦЭМ!$B$33:$B$776,U$155)+'СЕТ СН'!$I$14+СВЦЭМ!$D$10+'СЕТ СН'!$I$6-'СЕТ СН'!$I$26</f>
        <v>1360.7985991</v>
      </c>
      <c r="V156" s="36">
        <f>SUMIFS(СВЦЭМ!$D$33:$D$776,СВЦЭМ!$A$33:$A$776,$A156,СВЦЭМ!$B$33:$B$776,V$155)+'СЕТ СН'!$I$14+СВЦЭМ!$D$10+'СЕТ СН'!$I$6-'СЕТ СН'!$I$26</f>
        <v>1362.4898747100001</v>
      </c>
      <c r="W156" s="36">
        <f>SUMIFS(СВЦЭМ!$D$33:$D$776,СВЦЭМ!$A$33:$A$776,$A156,СВЦЭМ!$B$33:$B$776,W$155)+'СЕТ СН'!$I$14+СВЦЭМ!$D$10+'СЕТ СН'!$I$6-'СЕТ СН'!$I$26</f>
        <v>1373.010683</v>
      </c>
      <c r="X156" s="36">
        <f>SUMIFS(СВЦЭМ!$D$33:$D$776,СВЦЭМ!$A$33:$A$776,$A156,СВЦЭМ!$B$33:$B$776,X$155)+'СЕТ СН'!$I$14+СВЦЭМ!$D$10+'СЕТ СН'!$I$6-'СЕТ СН'!$I$26</f>
        <v>1419.5278406900002</v>
      </c>
      <c r="Y156" s="36">
        <f>SUMIFS(СВЦЭМ!$D$33:$D$776,СВЦЭМ!$A$33:$A$776,$A156,СВЦЭМ!$B$33:$B$776,Y$155)+'СЕТ СН'!$I$14+СВЦЭМ!$D$10+'СЕТ СН'!$I$6-'СЕТ СН'!$I$26</f>
        <v>1475.10783109</v>
      </c>
      <c r="AA156" s="45"/>
    </row>
    <row r="157" spans="1:27" ht="15.75" x14ac:dyDescent="0.2">
      <c r="A157" s="35">
        <f>A156+1</f>
        <v>43526</v>
      </c>
      <c r="B157" s="36">
        <f>SUMIFS(СВЦЭМ!$D$33:$D$776,СВЦЭМ!$A$33:$A$776,$A157,СВЦЭМ!$B$33:$B$776,B$155)+'СЕТ СН'!$I$14+СВЦЭМ!$D$10+'СЕТ СН'!$I$6-'СЕТ СН'!$I$26</f>
        <v>1511.57085712</v>
      </c>
      <c r="C157" s="36">
        <f>SUMIFS(СВЦЭМ!$D$33:$D$776,СВЦЭМ!$A$33:$A$776,$A157,СВЦЭМ!$B$33:$B$776,C$155)+'СЕТ СН'!$I$14+СВЦЭМ!$D$10+'СЕТ СН'!$I$6-'СЕТ СН'!$I$26</f>
        <v>1530.1084213399999</v>
      </c>
      <c r="D157" s="36">
        <f>SUMIFS(СВЦЭМ!$D$33:$D$776,СВЦЭМ!$A$33:$A$776,$A157,СВЦЭМ!$B$33:$B$776,D$155)+'СЕТ СН'!$I$14+СВЦЭМ!$D$10+'СЕТ СН'!$I$6-'СЕТ СН'!$I$26</f>
        <v>1552.7740187600002</v>
      </c>
      <c r="E157" s="36">
        <f>SUMIFS(СВЦЭМ!$D$33:$D$776,СВЦЭМ!$A$33:$A$776,$A157,СВЦЭМ!$B$33:$B$776,E$155)+'СЕТ СН'!$I$14+СВЦЭМ!$D$10+'СЕТ СН'!$I$6-'СЕТ СН'!$I$26</f>
        <v>1552.7139523300002</v>
      </c>
      <c r="F157" s="36">
        <f>SUMIFS(СВЦЭМ!$D$33:$D$776,СВЦЭМ!$A$33:$A$776,$A157,СВЦЭМ!$B$33:$B$776,F$155)+'СЕТ СН'!$I$14+СВЦЭМ!$D$10+'СЕТ СН'!$I$6-'СЕТ СН'!$I$26</f>
        <v>1560.5432635900002</v>
      </c>
      <c r="G157" s="36">
        <f>SUMIFS(СВЦЭМ!$D$33:$D$776,СВЦЭМ!$A$33:$A$776,$A157,СВЦЭМ!$B$33:$B$776,G$155)+'СЕТ СН'!$I$14+СВЦЭМ!$D$10+'СЕТ СН'!$I$6-'СЕТ СН'!$I$26</f>
        <v>1548.3175274099999</v>
      </c>
      <c r="H157" s="36">
        <f>SUMIFS(СВЦЭМ!$D$33:$D$776,СВЦЭМ!$A$33:$A$776,$A157,СВЦЭМ!$B$33:$B$776,H$155)+'СЕТ СН'!$I$14+СВЦЭМ!$D$10+'СЕТ СН'!$I$6-'СЕТ СН'!$I$26</f>
        <v>1529.5363383600002</v>
      </c>
      <c r="I157" s="36">
        <f>SUMIFS(СВЦЭМ!$D$33:$D$776,СВЦЭМ!$A$33:$A$776,$A157,СВЦЭМ!$B$33:$B$776,I$155)+'СЕТ СН'!$I$14+СВЦЭМ!$D$10+'СЕТ СН'!$I$6-'СЕТ СН'!$I$26</f>
        <v>1466.37367677</v>
      </c>
      <c r="J157" s="36">
        <f>SUMIFS(СВЦЭМ!$D$33:$D$776,СВЦЭМ!$A$33:$A$776,$A157,СВЦЭМ!$B$33:$B$776,J$155)+'СЕТ СН'!$I$14+СВЦЭМ!$D$10+'СЕТ СН'!$I$6-'СЕТ СН'!$I$26</f>
        <v>1414.11422698</v>
      </c>
      <c r="K157" s="36">
        <f>SUMIFS(СВЦЭМ!$D$33:$D$776,СВЦЭМ!$A$33:$A$776,$A157,СВЦЭМ!$B$33:$B$776,K$155)+'СЕТ СН'!$I$14+СВЦЭМ!$D$10+'СЕТ СН'!$I$6-'СЕТ СН'!$I$26</f>
        <v>1394.55441522</v>
      </c>
      <c r="L157" s="36">
        <f>SUMIFS(СВЦЭМ!$D$33:$D$776,СВЦЭМ!$A$33:$A$776,$A157,СВЦЭМ!$B$33:$B$776,L$155)+'СЕТ СН'!$I$14+СВЦЭМ!$D$10+'СЕТ СН'!$I$6-'СЕТ СН'!$I$26</f>
        <v>1387.85541281</v>
      </c>
      <c r="M157" s="36">
        <f>SUMIFS(СВЦЭМ!$D$33:$D$776,СВЦЭМ!$A$33:$A$776,$A157,СВЦЭМ!$B$33:$B$776,M$155)+'СЕТ СН'!$I$14+СВЦЭМ!$D$10+'СЕТ СН'!$I$6-'СЕТ СН'!$I$26</f>
        <v>1411.6682102</v>
      </c>
      <c r="N157" s="36">
        <f>SUMIFS(СВЦЭМ!$D$33:$D$776,СВЦЭМ!$A$33:$A$776,$A157,СВЦЭМ!$B$33:$B$776,N$155)+'СЕТ СН'!$I$14+СВЦЭМ!$D$10+'СЕТ СН'!$I$6-'СЕТ СН'!$I$26</f>
        <v>1460.81249181</v>
      </c>
      <c r="O157" s="36">
        <f>SUMIFS(СВЦЭМ!$D$33:$D$776,СВЦЭМ!$A$33:$A$776,$A157,СВЦЭМ!$B$33:$B$776,O$155)+'СЕТ СН'!$I$14+СВЦЭМ!$D$10+'СЕТ СН'!$I$6-'СЕТ СН'!$I$26</f>
        <v>1464.36094585</v>
      </c>
      <c r="P157" s="36">
        <f>SUMIFS(СВЦЭМ!$D$33:$D$776,СВЦЭМ!$A$33:$A$776,$A157,СВЦЭМ!$B$33:$B$776,P$155)+'СЕТ СН'!$I$14+СВЦЭМ!$D$10+'СЕТ СН'!$I$6-'СЕТ СН'!$I$26</f>
        <v>1486.35367673</v>
      </c>
      <c r="Q157" s="36">
        <f>SUMIFS(СВЦЭМ!$D$33:$D$776,СВЦЭМ!$A$33:$A$776,$A157,СВЦЭМ!$B$33:$B$776,Q$155)+'СЕТ СН'!$I$14+СВЦЭМ!$D$10+'СЕТ СН'!$I$6-'СЕТ СН'!$I$26</f>
        <v>1483.33827898</v>
      </c>
      <c r="R157" s="36">
        <f>SUMIFS(СВЦЭМ!$D$33:$D$776,СВЦЭМ!$A$33:$A$776,$A157,СВЦЭМ!$B$33:$B$776,R$155)+'СЕТ СН'!$I$14+СВЦЭМ!$D$10+'СЕТ СН'!$I$6-'СЕТ СН'!$I$26</f>
        <v>1445.7562180099999</v>
      </c>
      <c r="S157" s="36">
        <f>SUMIFS(СВЦЭМ!$D$33:$D$776,СВЦЭМ!$A$33:$A$776,$A157,СВЦЭМ!$B$33:$B$776,S$155)+'СЕТ СН'!$I$14+СВЦЭМ!$D$10+'СЕТ СН'!$I$6-'СЕТ СН'!$I$26</f>
        <v>1403.5601979200001</v>
      </c>
      <c r="T157" s="36">
        <f>SUMIFS(СВЦЭМ!$D$33:$D$776,СВЦЭМ!$A$33:$A$776,$A157,СВЦЭМ!$B$33:$B$776,T$155)+'СЕТ СН'!$I$14+СВЦЭМ!$D$10+'СЕТ СН'!$I$6-'СЕТ СН'!$I$26</f>
        <v>1375.95416533</v>
      </c>
      <c r="U157" s="36">
        <f>SUMIFS(СВЦЭМ!$D$33:$D$776,СВЦЭМ!$A$33:$A$776,$A157,СВЦЭМ!$B$33:$B$776,U$155)+'СЕТ СН'!$I$14+СВЦЭМ!$D$10+'СЕТ СН'!$I$6-'СЕТ СН'!$I$26</f>
        <v>1345.2351703499999</v>
      </c>
      <c r="V157" s="36">
        <f>SUMIFS(СВЦЭМ!$D$33:$D$776,СВЦЭМ!$A$33:$A$776,$A157,СВЦЭМ!$B$33:$B$776,V$155)+'СЕТ СН'!$I$14+СВЦЭМ!$D$10+'СЕТ СН'!$I$6-'СЕТ СН'!$I$26</f>
        <v>1337.2697748000001</v>
      </c>
      <c r="W157" s="36">
        <f>SUMIFS(СВЦЭМ!$D$33:$D$776,СВЦЭМ!$A$33:$A$776,$A157,СВЦЭМ!$B$33:$B$776,W$155)+'СЕТ СН'!$I$14+СВЦЭМ!$D$10+'СЕТ СН'!$I$6-'СЕТ СН'!$I$26</f>
        <v>1344.8417678199999</v>
      </c>
      <c r="X157" s="36">
        <f>SUMIFS(СВЦЭМ!$D$33:$D$776,СВЦЭМ!$A$33:$A$776,$A157,СВЦЭМ!$B$33:$B$776,X$155)+'СЕТ СН'!$I$14+СВЦЭМ!$D$10+'СЕТ СН'!$I$6-'СЕТ СН'!$I$26</f>
        <v>1390.9784856400001</v>
      </c>
      <c r="Y157" s="36">
        <f>SUMIFS(СВЦЭМ!$D$33:$D$776,СВЦЭМ!$A$33:$A$776,$A157,СВЦЭМ!$B$33:$B$776,Y$155)+'СЕТ СН'!$I$14+СВЦЭМ!$D$10+'СЕТ СН'!$I$6-'СЕТ СН'!$I$26</f>
        <v>1453.1490363</v>
      </c>
    </row>
    <row r="158" spans="1:27" ht="15.75" x14ac:dyDescent="0.2">
      <c r="A158" s="35">
        <f t="shared" ref="A158:A186" si="4">A157+1</f>
        <v>43527</v>
      </c>
      <c r="B158" s="36">
        <f>SUMIFS(СВЦЭМ!$D$33:$D$776,СВЦЭМ!$A$33:$A$776,$A158,СВЦЭМ!$B$33:$B$776,B$155)+'СЕТ СН'!$I$14+СВЦЭМ!$D$10+'СЕТ СН'!$I$6-'СЕТ СН'!$I$26</f>
        <v>1484.11443325</v>
      </c>
      <c r="C158" s="36">
        <f>SUMIFS(СВЦЭМ!$D$33:$D$776,СВЦЭМ!$A$33:$A$776,$A158,СВЦЭМ!$B$33:$B$776,C$155)+'СЕТ СН'!$I$14+СВЦЭМ!$D$10+'СЕТ СН'!$I$6-'СЕТ СН'!$I$26</f>
        <v>1509.62527353</v>
      </c>
      <c r="D158" s="36">
        <f>SUMIFS(СВЦЭМ!$D$33:$D$776,СВЦЭМ!$A$33:$A$776,$A158,СВЦЭМ!$B$33:$B$776,D$155)+'СЕТ СН'!$I$14+СВЦЭМ!$D$10+'СЕТ СН'!$I$6-'СЕТ СН'!$I$26</f>
        <v>1539.17040187</v>
      </c>
      <c r="E158" s="36">
        <f>SUMIFS(СВЦЭМ!$D$33:$D$776,СВЦЭМ!$A$33:$A$776,$A158,СВЦЭМ!$B$33:$B$776,E$155)+'СЕТ СН'!$I$14+СВЦЭМ!$D$10+'СЕТ СН'!$I$6-'СЕТ СН'!$I$26</f>
        <v>1536.9323398400002</v>
      </c>
      <c r="F158" s="36">
        <f>SUMIFS(СВЦЭМ!$D$33:$D$776,СВЦЭМ!$A$33:$A$776,$A158,СВЦЭМ!$B$33:$B$776,F$155)+'СЕТ СН'!$I$14+СВЦЭМ!$D$10+'СЕТ СН'!$I$6-'СЕТ СН'!$I$26</f>
        <v>1552.3071590200002</v>
      </c>
      <c r="G158" s="36">
        <f>SUMIFS(СВЦЭМ!$D$33:$D$776,СВЦЭМ!$A$33:$A$776,$A158,СВЦЭМ!$B$33:$B$776,G$155)+'СЕТ СН'!$I$14+СВЦЭМ!$D$10+'СЕТ СН'!$I$6-'СЕТ СН'!$I$26</f>
        <v>1540.74688642</v>
      </c>
      <c r="H158" s="36">
        <f>SUMIFS(СВЦЭМ!$D$33:$D$776,СВЦЭМ!$A$33:$A$776,$A158,СВЦЭМ!$B$33:$B$776,H$155)+'СЕТ СН'!$I$14+СВЦЭМ!$D$10+'СЕТ СН'!$I$6-'СЕТ СН'!$I$26</f>
        <v>1531.1414609399999</v>
      </c>
      <c r="I158" s="36">
        <f>SUMIFS(СВЦЭМ!$D$33:$D$776,СВЦЭМ!$A$33:$A$776,$A158,СВЦЭМ!$B$33:$B$776,I$155)+'СЕТ СН'!$I$14+СВЦЭМ!$D$10+'СЕТ СН'!$I$6-'СЕТ СН'!$I$26</f>
        <v>1483.8397127000001</v>
      </c>
      <c r="J158" s="36">
        <f>SUMIFS(СВЦЭМ!$D$33:$D$776,СВЦЭМ!$A$33:$A$776,$A158,СВЦЭМ!$B$33:$B$776,J$155)+'СЕТ СН'!$I$14+СВЦЭМ!$D$10+'СЕТ СН'!$I$6-'СЕТ СН'!$I$26</f>
        <v>1417.9573682999999</v>
      </c>
      <c r="K158" s="36">
        <f>SUMIFS(СВЦЭМ!$D$33:$D$776,СВЦЭМ!$A$33:$A$776,$A158,СВЦЭМ!$B$33:$B$776,K$155)+'СЕТ СН'!$I$14+СВЦЭМ!$D$10+'СЕТ СН'!$I$6-'СЕТ СН'!$I$26</f>
        <v>1362.8400444399999</v>
      </c>
      <c r="L158" s="36">
        <f>SUMIFS(СВЦЭМ!$D$33:$D$776,СВЦЭМ!$A$33:$A$776,$A158,СВЦЭМ!$B$33:$B$776,L$155)+'СЕТ СН'!$I$14+СВЦЭМ!$D$10+'СЕТ СН'!$I$6-'СЕТ СН'!$I$26</f>
        <v>1346.8837487800001</v>
      </c>
      <c r="M158" s="36">
        <f>SUMIFS(СВЦЭМ!$D$33:$D$776,СВЦЭМ!$A$33:$A$776,$A158,СВЦЭМ!$B$33:$B$776,M$155)+'СЕТ СН'!$I$14+СВЦЭМ!$D$10+'СЕТ СН'!$I$6-'СЕТ СН'!$I$26</f>
        <v>1368.7539295199999</v>
      </c>
      <c r="N158" s="36">
        <f>SUMIFS(СВЦЭМ!$D$33:$D$776,СВЦЭМ!$A$33:$A$776,$A158,СВЦЭМ!$B$33:$B$776,N$155)+'СЕТ СН'!$I$14+СВЦЭМ!$D$10+'СЕТ СН'!$I$6-'СЕТ СН'!$I$26</f>
        <v>1389.46212999</v>
      </c>
      <c r="O158" s="36">
        <f>SUMIFS(СВЦЭМ!$D$33:$D$776,СВЦЭМ!$A$33:$A$776,$A158,СВЦЭМ!$B$33:$B$776,O$155)+'СЕТ СН'!$I$14+СВЦЭМ!$D$10+'СЕТ СН'!$I$6-'СЕТ СН'!$I$26</f>
        <v>1393.4968893999999</v>
      </c>
      <c r="P158" s="36">
        <f>SUMIFS(СВЦЭМ!$D$33:$D$776,СВЦЭМ!$A$33:$A$776,$A158,СВЦЭМ!$B$33:$B$776,P$155)+'СЕТ СН'!$I$14+СВЦЭМ!$D$10+'СЕТ СН'!$I$6-'СЕТ СН'!$I$26</f>
        <v>1408.05379821</v>
      </c>
      <c r="Q158" s="36">
        <f>SUMIFS(СВЦЭМ!$D$33:$D$776,СВЦЭМ!$A$33:$A$776,$A158,СВЦЭМ!$B$33:$B$776,Q$155)+'СЕТ СН'!$I$14+СВЦЭМ!$D$10+'СЕТ СН'!$I$6-'СЕТ СН'!$I$26</f>
        <v>1422.91115401</v>
      </c>
      <c r="R158" s="36">
        <f>SUMIFS(СВЦЭМ!$D$33:$D$776,СВЦЭМ!$A$33:$A$776,$A158,СВЦЭМ!$B$33:$B$776,R$155)+'СЕТ СН'!$I$14+СВЦЭМ!$D$10+'СЕТ СН'!$I$6-'СЕТ СН'!$I$26</f>
        <v>1431.1312649199999</v>
      </c>
      <c r="S158" s="36">
        <f>SUMIFS(СВЦЭМ!$D$33:$D$776,СВЦЭМ!$A$33:$A$776,$A158,СВЦЭМ!$B$33:$B$776,S$155)+'СЕТ СН'!$I$14+СВЦЭМ!$D$10+'СЕТ СН'!$I$6-'СЕТ СН'!$I$26</f>
        <v>1393.85768512</v>
      </c>
      <c r="T158" s="36">
        <f>SUMIFS(СВЦЭМ!$D$33:$D$776,СВЦЭМ!$A$33:$A$776,$A158,СВЦЭМ!$B$33:$B$776,T$155)+'СЕТ СН'!$I$14+СВЦЭМ!$D$10+'СЕТ СН'!$I$6-'СЕТ СН'!$I$26</f>
        <v>1375.8136530500001</v>
      </c>
      <c r="U158" s="36">
        <f>SUMIFS(СВЦЭМ!$D$33:$D$776,СВЦЭМ!$A$33:$A$776,$A158,СВЦЭМ!$B$33:$B$776,U$155)+'СЕТ СН'!$I$14+СВЦЭМ!$D$10+'СЕТ СН'!$I$6-'СЕТ СН'!$I$26</f>
        <v>1317.6629796100001</v>
      </c>
      <c r="V158" s="36">
        <f>SUMIFS(СВЦЭМ!$D$33:$D$776,СВЦЭМ!$A$33:$A$776,$A158,СВЦЭМ!$B$33:$B$776,V$155)+'СЕТ СН'!$I$14+СВЦЭМ!$D$10+'СЕТ СН'!$I$6-'СЕТ СН'!$I$26</f>
        <v>1317.7043468100001</v>
      </c>
      <c r="W158" s="36">
        <f>SUMIFS(СВЦЭМ!$D$33:$D$776,СВЦЭМ!$A$33:$A$776,$A158,СВЦЭМ!$B$33:$B$776,W$155)+'СЕТ СН'!$I$14+СВЦЭМ!$D$10+'СЕТ СН'!$I$6-'СЕТ СН'!$I$26</f>
        <v>1320.74182864</v>
      </c>
      <c r="X158" s="36">
        <f>SUMIFS(СВЦЭМ!$D$33:$D$776,СВЦЭМ!$A$33:$A$776,$A158,СВЦЭМ!$B$33:$B$776,X$155)+'СЕТ СН'!$I$14+СВЦЭМ!$D$10+'СЕТ СН'!$I$6-'СЕТ СН'!$I$26</f>
        <v>1369.3836493399999</v>
      </c>
      <c r="Y158" s="36">
        <f>SUMIFS(СВЦЭМ!$D$33:$D$776,СВЦЭМ!$A$33:$A$776,$A158,СВЦЭМ!$B$33:$B$776,Y$155)+'СЕТ СН'!$I$14+СВЦЭМ!$D$10+'СЕТ СН'!$I$6-'СЕТ СН'!$I$26</f>
        <v>1434.0763475600002</v>
      </c>
    </row>
    <row r="159" spans="1:27" ht="15.75" x14ac:dyDescent="0.2">
      <c r="A159" s="35">
        <f t="shared" si="4"/>
        <v>43528</v>
      </c>
      <c r="B159" s="36">
        <f>SUMIFS(СВЦЭМ!$D$33:$D$776,СВЦЭМ!$A$33:$A$776,$A159,СВЦЭМ!$B$33:$B$776,B$155)+'СЕТ СН'!$I$14+СВЦЭМ!$D$10+'СЕТ СН'!$I$6-'СЕТ СН'!$I$26</f>
        <v>1527.5168056699999</v>
      </c>
      <c r="C159" s="36">
        <f>SUMIFS(СВЦЭМ!$D$33:$D$776,СВЦЭМ!$A$33:$A$776,$A159,СВЦЭМ!$B$33:$B$776,C$155)+'СЕТ СН'!$I$14+СВЦЭМ!$D$10+'СЕТ СН'!$I$6-'СЕТ СН'!$I$26</f>
        <v>1552.1225778100002</v>
      </c>
      <c r="D159" s="36">
        <f>SUMIFS(СВЦЭМ!$D$33:$D$776,СВЦЭМ!$A$33:$A$776,$A159,СВЦЭМ!$B$33:$B$776,D$155)+'СЕТ СН'!$I$14+СВЦЭМ!$D$10+'СЕТ СН'!$I$6-'СЕТ СН'!$I$26</f>
        <v>1550.5777975800002</v>
      </c>
      <c r="E159" s="36">
        <f>SUMIFS(СВЦЭМ!$D$33:$D$776,СВЦЭМ!$A$33:$A$776,$A159,СВЦЭМ!$B$33:$B$776,E$155)+'СЕТ СН'!$I$14+СВЦЭМ!$D$10+'СЕТ СН'!$I$6-'СЕТ СН'!$I$26</f>
        <v>1550.76277196</v>
      </c>
      <c r="F159" s="36">
        <f>SUMIFS(СВЦЭМ!$D$33:$D$776,СВЦЭМ!$A$33:$A$776,$A159,СВЦЭМ!$B$33:$B$776,F$155)+'СЕТ СН'!$I$14+СВЦЭМ!$D$10+'СЕТ СН'!$I$6-'СЕТ СН'!$I$26</f>
        <v>1585.5433897200001</v>
      </c>
      <c r="G159" s="36">
        <f>SUMIFS(СВЦЭМ!$D$33:$D$776,СВЦЭМ!$A$33:$A$776,$A159,СВЦЭМ!$B$33:$B$776,G$155)+'СЕТ СН'!$I$14+СВЦЭМ!$D$10+'СЕТ СН'!$I$6-'СЕТ СН'!$I$26</f>
        <v>1555.2029910900001</v>
      </c>
      <c r="H159" s="36">
        <f>SUMIFS(СВЦЭМ!$D$33:$D$776,СВЦЭМ!$A$33:$A$776,$A159,СВЦЭМ!$B$33:$B$776,H$155)+'СЕТ СН'!$I$14+СВЦЭМ!$D$10+'СЕТ СН'!$I$6-'СЕТ СН'!$I$26</f>
        <v>1523.06287765</v>
      </c>
      <c r="I159" s="36">
        <f>SUMIFS(СВЦЭМ!$D$33:$D$776,СВЦЭМ!$A$33:$A$776,$A159,СВЦЭМ!$B$33:$B$776,I$155)+'СЕТ СН'!$I$14+СВЦЭМ!$D$10+'СЕТ СН'!$I$6-'СЕТ СН'!$I$26</f>
        <v>1455.62807978</v>
      </c>
      <c r="J159" s="36">
        <f>SUMIFS(СВЦЭМ!$D$33:$D$776,СВЦЭМ!$A$33:$A$776,$A159,СВЦЭМ!$B$33:$B$776,J$155)+'СЕТ СН'!$I$14+СВЦЭМ!$D$10+'СЕТ СН'!$I$6-'СЕТ СН'!$I$26</f>
        <v>1420.77274197</v>
      </c>
      <c r="K159" s="36">
        <f>SUMIFS(СВЦЭМ!$D$33:$D$776,СВЦЭМ!$A$33:$A$776,$A159,СВЦЭМ!$B$33:$B$776,K$155)+'СЕТ СН'!$I$14+СВЦЭМ!$D$10+'СЕТ СН'!$I$6-'СЕТ СН'!$I$26</f>
        <v>1397.9579887300001</v>
      </c>
      <c r="L159" s="36">
        <f>SUMIFS(СВЦЭМ!$D$33:$D$776,СВЦЭМ!$A$33:$A$776,$A159,СВЦЭМ!$B$33:$B$776,L$155)+'СЕТ СН'!$I$14+СВЦЭМ!$D$10+'СЕТ СН'!$I$6-'СЕТ СН'!$I$26</f>
        <v>1390.13806742</v>
      </c>
      <c r="M159" s="36">
        <f>SUMIFS(СВЦЭМ!$D$33:$D$776,СВЦЭМ!$A$33:$A$776,$A159,СВЦЭМ!$B$33:$B$776,M$155)+'СЕТ СН'!$I$14+СВЦЭМ!$D$10+'СЕТ СН'!$I$6-'СЕТ СН'!$I$26</f>
        <v>1406.4161932500001</v>
      </c>
      <c r="N159" s="36">
        <f>SUMIFS(СВЦЭМ!$D$33:$D$776,СВЦЭМ!$A$33:$A$776,$A159,СВЦЭМ!$B$33:$B$776,N$155)+'СЕТ СН'!$I$14+СВЦЭМ!$D$10+'СЕТ СН'!$I$6-'СЕТ СН'!$I$26</f>
        <v>1432.5240924099999</v>
      </c>
      <c r="O159" s="36">
        <f>SUMIFS(СВЦЭМ!$D$33:$D$776,СВЦЭМ!$A$33:$A$776,$A159,СВЦЭМ!$B$33:$B$776,O$155)+'СЕТ СН'!$I$14+СВЦЭМ!$D$10+'СЕТ СН'!$I$6-'СЕТ СН'!$I$26</f>
        <v>1441.0172223</v>
      </c>
      <c r="P159" s="36">
        <f>SUMIFS(СВЦЭМ!$D$33:$D$776,СВЦЭМ!$A$33:$A$776,$A159,СВЦЭМ!$B$33:$B$776,P$155)+'СЕТ СН'!$I$14+СВЦЭМ!$D$10+'СЕТ СН'!$I$6-'СЕТ СН'!$I$26</f>
        <v>1448.62316336</v>
      </c>
      <c r="Q159" s="36">
        <f>SUMIFS(СВЦЭМ!$D$33:$D$776,СВЦЭМ!$A$33:$A$776,$A159,СВЦЭМ!$B$33:$B$776,Q$155)+'СЕТ СН'!$I$14+СВЦЭМ!$D$10+'СЕТ СН'!$I$6-'СЕТ СН'!$I$26</f>
        <v>1448.11681443</v>
      </c>
      <c r="R159" s="36">
        <f>SUMIFS(СВЦЭМ!$D$33:$D$776,СВЦЭМ!$A$33:$A$776,$A159,СВЦЭМ!$B$33:$B$776,R$155)+'СЕТ СН'!$I$14+СВЦЭМ!$D$10+'СЕТ СН'!$I$6-'СЕТ СН'!$I$26</f>
        <v>1418.5422093299999</v>
      </c>
      <c r="S159" s="36">
        <f>SUMIFS(СВЦЭМ!$D$33:$D$776,СВЦЭМ!$A$33:$A$776,$A159,СВЦЭМ!$B$33:$B$776,S$155)+'СЕТ СН'!$I$14+СВЦЭМ!$D$10+'СЕТ СН'!$I$6-'СЕТ СН'!$I$26</f>
        <v>1355.5802337600001</v>
      </c>
      <c r="T159" s="36">
        <f>SUMIFS(СВЦЭМ!$D$33:$D$776,СВЦЭМ!$A$33:$A$776,$A159,СВЦЭМ!$B$33:$B$776,T$155)+'СЕТ СН'!$I$14+СВЦЭМ!$D$10+'СЕТ СН'!$I$6-'СЕТ СН'!$I$26</f>
        <v>1337.89363181</v>
      </c>
      <c r="U159" s="36">
        <f>SUMIFS(СВЦЭМ!$D$33:$D$776,СВЦЭМ!$A$33:$A$776,$A159,СВЦЭМ!$B$33:$B$776,U$155)+'СЕТ СН'!$I$14+СВЦЭМ!$D$10+'СЕТ СН'!$I$6-'СЕТ СН'!$I$26</f>
        <v>1323.7997042699999</v>
      </c>
      <c r="V159" s="36">
        <f>SUMIFS(СВЦЭМ!$D$33:$D$776,СВЦЭМ!$A$33:$A$776,$A159,СВЦЭМ!$B$33:$B$776,V$155)+'СЕТ СН'!$I$14+СВЦЭМ!$D$10+'СЕТ СН'!$I$6-'СЕТ СН'!$I$26</f>
        <v>1324.5220484400002</v>
      </c>
      <c r="W159" s="36">
        <f>SUMIFS(СВЦЭМ!$D$33:$D$776,СВЦЭМ!$A$33:$A$776,$A159,СВЦЭМ!$B$33:$B$776,W$155)+'СЕТ СН'!$I$14+СВЦЭМ!$D$10+'СЕТ СН'!$I$6-'СЕТ СН'!$I$26</f>
        <v>1331.3461670300001</v>
      </c>
      <c r="X159" s="36">
        <f>SUMIFS(СВЦЭМ!$D$33:$D$776,СВЦЭМ!$A$33:$A$776,$A159,СВЦЭМ!$B$33:$B$776,X$155)+'СЕТ СН'!$I$14+СВЦЭМ!$D$10+'СЕТ СН'!$I$6-'СЕТ СН'!$I$26</f>
        <v>1378.07802464</v>
      </c>
      <c r="Y159" s="36">
        <f>SUMIFS(СВЦЭМ!$D$33:$D$776,СВЦЭМ!$A$33:$A$776,$A159,СВЦЭМ!$B$33:$B$776,Y$155)+'СЕТ СН'!$I$14+СВЦЭМ!$D$10+'СЕТ СН'!$I$6-'СЕТ СН'!$I$26</f>
        <v>1421.6433455199999</v>
      </c>
    </row>
    <row r="160" spans="1:27" ht="15.75" x14ac:dyDescent="0.2">
      <c r="A160" s="35">
        <f t="shared" si="4"/>
        <v>43529</v>
      </c>
      <c r="B160" s="36">
        <f>SUMIFS(СВЦЭМ!$D$33:$D$776,СВЦЭМ!$A$33:$A$776,$A160,СВЦЭМ!$B$33:$B$776,B$155)+'СЕТ СН'!$I$14+СВЦЭМ!$D$10+'СЕТ СН'!$I$6-'СЕТ СН'!$I$26</f>
        <v>1444.9391182700001</v>
      </c>
      <c r="C160" s="36">
        <f>SUMIFS(СВЦЭМ!$D$33:$D$776,СВЦЭМ!$A$33:$A$776,$A160,СВЦЭМ!$B$33:$B$776,C$155)+'СЕТ СН'!$I$14+СВЦЭМ!$D$10+'СЕТ СН'!$I$6-'СЕТ СН'!$I$26</f>
        <v>1471.8150209300002</v>
      </c>
      <c r="D160" s="36">
        <f>SUMIFS(СВЦЭМ!$D$33:$D$776,СВЦЭМ!$A$33:$A$776,$A160,СВЦЭМ!$B$33:$B$776,D$155)+'СЕТ СН'!$I$14+СВЦЭМ!$D$10+'СЕТ СН'!$I$6-'СЕТ СН'!$I$26</f>
        <v>1498.7180531500001</v>
      </c>
      <c r="E160" s="36">
        <f>SUMIFS(СВЦЭМ!$D$33:$D$776,СВЦЭМ!$A$33:$A$776,$A160,СВЦЭМ!$B$33:$B$776,E$155)+'СЕТ СН'!$I$14+СВЦЭМ!$D$10+'СЕТ СН'!$I$6-'СЕТ СН'!$I$26</f>
        <v>1504.87332668</v>
      </c>
      <c r="F160" s="36">
        <f>SUMIFS(СВЦЭМ!$D$33:$D$776,СВЦЭМ!$A$33:$A$776,$A160,СВЦЭМ!$B$33:$B$776,F$155)+'СЕТ СН'!$I$14+СВЦЭМ!$D$10+'СЕТ СН'!$I$6-'СЕТ СН'!$I$26</f>
        <v>1515.4122314700001</v>
      </c>
      <c r="G160" s="36">
        <f>SUMIFS(СВЦЭМ!$D$33:$D$776,СВЦЭМ!$A$33:$A$776,$A160,СВЦЭМ!$B$33:$B$776,G$155)+'СЕТ СН'!$I$14+СВЦЭМ!$D$10+'СЕТ СН'!$I$6-'СЕТ СН'!$I$26</f>
        <v>1491.7492246000002</v>
      </c>
      <c r="H160" s="36">
        <f>SUMIFS(СВЦЭМ!$D$33:$D$776,СВЦЭМ!$A$33:$A$776,$A160,СВЦЭМ!$B$33:$B$776,H$155)+'СЕТ СН'!$I$14+СВЦЭМ!$D$10+'СЕТ СН'!$I$6-'СЕТ СН'!$I$26</f>
        <v>1449.1505707900001</v>
      </c>
      <c r="I160" s="36">
        <f>SUMIFS(СВЦЭМ!$D$33:$D$776,СВЦЭМ!$A$33:$A$776,$A160,СВЦЭМ!$B$33:$B$776,I$155)+'СЕТ СН'!$I$14+СВЦЭМ!$D$10+'СЕТ СН'!$I$6-'СЕТ СН'!$I$26</f>
        <v>1395.0309591499999</v>
      </c>
      <c r="J160" s="36">
        <f>SUMIFS(СВЦЭМ!$D$33:$D$776,СВЦЭМ!$A$33:$A$776,$A160,СВЦЭМ!$B$33:$B$776,J$155)+'СЕТ СН'!$I$14+СВЦЭМ!$D$10+'СЕТ СН'!$I$6-'СЕТ СН'!$I$26</f>
        <v>1365.21588032</v>
      </c>
      <c r="K160" s="36">
        <f>SUMIFS(СВЦЭМ!$D$33:$D$776,СВЦЭМ!$A$33:$A$776,$A160,СВЦЭМ!$B$33:$B$776,K$155)+'СЕТ СН'!$I$14+СВЦЭМ!$D$10+'СЕТ СН'!$I$6-'СЕТ СН'!$I$26</f>
        <v>1342.0512466</v>
      </c>
      <c r="L160" s="36">
        <f>SUMIFS(СВЦЭМ!$D$33:$D$776,СВЦЭМ!$A$33:$A$776,$A160,СВЦЭМ!$B$33:$B$776,L$155)+'СЕТ СН'!$I$14+СВЦЭМ!$D$10+'СЕТ СН'!$I$6-'СЕТ СН'!$I$26</f>
        <v>1339.95704305</v>
      </c>
      <c r="M160" s="36">
        <f>SUMIFS(СВЦЭМ!$D$33:$D$776,СВЦЭМ!$A$33:$A$776,$A160,СВЦЭМ!$B$33:$B$776,M$155)+'СЕТ СН'!$I$14+СВЦЭМ!$D$10+'СЕТ СН'!$I$6-'СЕТ СН'!$I$26</f>
        <v>1375.5859304000001</v>
      </c>
      <c r="N160" s="36">
        <f>SUMIFS(СВЦЭМ!$D$33:$D$776,СВЦЭМ!$A$33:$A$776,$A160,СВЦЭМ!$B$33:$B$776,N$155)+'СЕТ СН'!$I$14+СВЦЭМ!$D$10+'СЕТ СН'!$I$6-'СЕТ СН'!$I$26</f>
        <v>1412.28102962</v>
      </c>
      <c r="O160" s="36">
        <f>SUMIFS(СВЦЭМ!$D$33:$D$776,СВЦЭМ!$A$33:$A$776,$A160,СВЦЭМ!$B$33:$B$776,O$155)+'СЕТ СН'!$I$14+СВЦЭМ!$D$10+'СЕТ СН'!$I$6-'СЕТ СН'!$I$26</f>
        <v>1409.72998889</v>
      </c>
      <c r="P160" s="36">
        <f>SUMIFS(СВЦЭМ!$D$33:$D$776,СВЦЭМ!$A$33:$A$776,$A160,СВЦЭМ!$B$33:$B$776,P$155)+'СЕТ СН'!$I$14+СВЦЭМ!$D$10+'СЕТ СН'!$I$6-'СЕТ СН'!$I$26</f>
        <v>1445.1205986999998</v>
      </c>
      <c r="Q160" s="36">
        <f>SUMIFS(СВЦЭМ!$D$33:$D$776,СВЦЭМ!$A$33:$A$776,$A160,СВЦЭМ!$B$33:$B$776,Q$155)+'СЕТ СН'!$I$14+СВЦЭМ!$D$10+'СЕТ СН'!$I$6-'СЕТ СН'!$I$26</f>
        <v>1439.4290343600001</v>
      </c>
      <c r="R160" s="36">
        <f>SUMIFS(СВЦЭМ!$D$33:$D$776,СВЦЭМ!$A$33:$A$776,$A160,СВЦЭМ!$B$33:$B$776,R$155)+'СЕТ СН'!$I$14+СВЦЭМ!$D$10+'СЕТ СН'!$I$6-'СЕТ СН'!$I$26</f>
        <v>1407.1200305100001</v>
      </c>
      <c r="S160" s="36">
        <f>SUMIFS(СВЦЭМ!$D$33:$D$776,СВЦЭМ!$A$33:$A$776,$A160,СВЦЭМ!$B$33:$B$776,S$155)+'СЕТ СН'!$I$14+СВЦЭМ!$D$10+'СЕТ СН'!$I$6-'СЕТ СН'!$I$26</f>
        <v>1364.9827743000001</v>
      </c>
      <c r="T160" s="36">
        <f>SUMIFS(СВЦЭМ!$D$33:$D$776,СВЦЭМ!$A$33:$A$776,$A160,СВЦЭМ!$B$33:$B$776,T$155)+'СЕТ СН'!$I$14+СВЦЭМ!$D$10+'СЕТ СН'!$I$6-'СЕТ СН'!$I$26</f>
        <v>1343.25072899</v>
      </c>
      <c r="U160" s="36">
        <f>SUMIFS(СВЦЭМ!$D$33:$D$776,СВЦЭМ!$A$33:$A$776,$A160,СВЦЭМ!$B$33:$B$776,U$155)+'СЕТ СН'!$I$14+СВЦЭМ!$D$10+'СЕТ СН'!$I$6-'СЕТ СН'!$I$26</f>
        <v>1313.46977696</v>
      </c>
      <c r="V160" s="36">
        <f>SUMIFS(СВЦЭМ!$D$33:$D$776,СВЦЭМ!$A$33:$A$776,$A160,СВЦЭМ!$B$33:$B$776,V$155)+'СЕТ СН'!$I$14+СВЦЭМ!$D$10+'СЕТ СН'!$I$6-'СЕТ СН'!$I$26</f>
        <v>1315.2322484000001</v>
      </c>
      <c r="W160" s="36">
        <f>SUMIFS(СВЦЭМ!$D$33:$D$776,СВЦЭМ!$A$33:$A$776,$A160,СВЦЭМ!$B$33:$B$776,W$155)+'СЕТ СН'!$I$14+СВЦЭМ!$D$10+'СЕТ СН'!$I$6-'СЕТ СН'!$I$26</f>
        <v>1325.71377366</v>
      </c>
      <c r="X160" s="36">
        <f>SUMIFS(СВЦЭМ!$D$33:$D$776,СВЦЭМ!$A$33:$A$776,$A160,СВЦЭМ!$B$33:$B$776,X$155)+'СЕТ СН'!$I$14+СВЦЭМ!$D$10+'СЕТ СН'!$I$6-'СЕТ СН'!$I$26</f>
        <v>1382.3708601399999</v>
      </c>
      <c r="Y160" s="36">
        <f>SUMIFS(СВЦЭМ!$D$33:$D$776,СВЦЭМ!$A$33:$A$776,$A160,СВЦЭМ!$B$33:$B$776,Y$155)+'СЕТ СН'!$I$14+СВЦЭМ!$D$10+'СЕТ СН'!$I$6-'СЕТ СН'!$I$26</f>
        <v>1431.95174625</v>
      </c>
    </row>
    <row r="161" spans="1:25" ht="15.75" x14ac:dyDescent="0.2">
      <c r="A161" s="35">
        <f t="shared" si="4"/>
        <v>43530</v>
      </c>
      <c r="B161" s="36">
        <f>SUMIFS(СВЦЭМ!$D$33:$D$776,СВЦЭМ!$A$33:$A$776,$A161,СВЦЭМ!$B$33:$B$776,B$155)+'СЕТ СН'!$I$14+СВЦЭМ!$D$10+'СЕТ СН'!$I$6-'СЕТ СН'!$I$26</f>
        <v>1507.6564738100001</v>
      </c>
      <c r="C161" s="36">
        <f>SUMIFS(СВЦЭМ!$D$33:$D$776,СВЦЭМ!$A$33:$A$776,$A161,СВЦЭМ!$B$33:$B$776,C$155)+'СЕТ СН'!$I$14+СВЦЭМ!$D$10+'СЕТ СН'!$I$6-'СЕТ СН'!$I$26</f>
        <v>1528.95583771</v>
      </c>
      <c r="D161" s="36">
        <f>SUMIFS(СВЦЭМ!$D$33:$D$776,СВЦЭМ!$A$33:$A$776,$A161,СВЦЭМ!$B$33:$B$776,D$155)+'СЕТ СН'!$I$14+СВЦЭМ!$D$10+'СЕТ СН'!$I$6-'СЕТ СН'!$I$26</f>
        <v>1523.3808110700002</v>
      </c>
      <c r="E161" s="36">
        <f>SUMIFS(СВЦЭМ!$D$33:$D$776,СВЦЭМ!$A$33:$A$776,$A161,СВЦЭМ!$B$33:$B$776,E$155)+'СЕТ СН'!$I$14+СВЦЭМ!$D$10+'СЕТ СН'!$I$6-'СЕТ СН'!$I$26</f>
        <v>1518.70475627</v>
      </c>
      <c r="F161" s="36">
        <f>SUMIFS(СВЦЭМ!$D$33:$D$776,СВЦЭМ!$A$33:$A$776,$A161,СВЦЭМ!$B$33:$B$776,F$155)+'СЕТ СН'!$I$14+СВЦЭМ!$D$10+'СЕТ СН'!$I$6-'СЕТ СН'!$I$26</f>
        <v>1517.56862811</v>
      </c>
      <c r="G161" s="36">
        <f>SUMIFS(СВЦЭМ!$D$33:$D$776,СВЦЭМ!$A$33:$A$776,$A161,СВЦЭМ!$B$33:$B$776,G$155)+'СЕТ СН'!$I$14+СВЦЭМ!$D$10+'СЕТ СН'!$I$6-'СЕТ СН'!$I$26</f>
        <v>1507.62131245</v>
      </c>
      <c r="H161" s="36">
        <f>SUMIFS(СВЦЭМ!$D$33:$D$776,СВЦЭМ!$A$33:$A$776,$A161,СВЦЭМ!$B$33:$B$776,H$155)+'СЕТ СН'!$I$14+СВЦЭМ!$D$10+'СЕТ СН'!$I$6-'СЕТ СН'!$I$26</f>
        <v>1487.1939046699999</v>
      </c>
      <c r="I161" s="36">
        <f>SUMIFS(СВЦЭМ!$D$33:$D$776,СВЦЭМ!$A$33:$A$776,$A161,СВЦЭМ!$B$33:$B$776,I$155)+'СЕТ СН'!$I$14+СВЦЭМ!$D$10+'СЕТ СН'!$I$6-'СЕТ СН'!$I$26</f>
        <v>1447.60885884</v>
      </c>
      <c r="J161" s="36">
        <f>SUMIFS(СВЦЭМ!$D$33:$D$776,СВЦЭМ!$A$33:$A$776,$A161,СВЦЭМ!$B$33:$B$776,J$155)+'СЕТ СН'!$I$14+СВЦЭМ!$D$10+'СЕТ СН'!$I$6-'СЕТ СН'!$I$26</f>
        <v>1404.4621036200001</v>
      </c>
      <c r="K161" s="36">
        <f>SUMIFS(СВЦЭМ!$D$33:$D$776,СВЦЭМ!$A$33:$A$776,$A161,СВЦЭМ!$B$33:$B$776,K$155)+'СЕТ СН'!$I$14+СВЦЭМ!$D$10+'СЕТ СН'!$I$6-'СЕТ СН'!$I$26</f>
        <v>1385.25038776</v>
      </c>
      <c r="L161" s="36">
        <f>SUMIFS(СВЦЭМ!$D$33:$D$776,СВЦЭМ!$A$33:$A$776,$A161,СВЦЭМ!$B$33:$B$776,L$155)+'СЕТ СН'!$I$14+СВЦЭМ!$D$10+'СЕТ СН'!$I$6-'СЕТ СН'!$I$26</f>
        <v>1378.1658606599999</v>
      </c>
      <c r="M161" s="36">
        <f>SUMIFS(СВЦЭМ!$D$33:$D$776,СВЦЭМ!$A$33:$A$776,$A161,СВЦЭМ!$B$33:$B$776,M$155)+'СЕТ СН'!$I$14+СВЦЭМ!$D$10+'СЕТ СН'!$I$6-'СЕТ СН'!$I$26</f>
        <v>1415.8664322099999</v>
      </c>
      <c r="N161" s="36">
        <f>SUMIFS(СВЦЭМ!$D$33:$D$776,СВЦЭМ!$A$33:$A$776,$A161,СВЦЭМ!$B$33:$B$776,N$155)+'СЕТ СН'!$I$14+СВЦЭМ!$D$10+'СЕТ СН'!$I$6-'СЕТ СН'!$I$26</f>
        <v>1462.5570401800001</v>
      </c>
      <c r="O161" s="36">
        <f>SUMIFS(СВЦЭМ!$D$33:$D$776,СВЦЭМ!$A$33:$A$776,$A161,СВЦЭМ!$B$33:$B$776,O$155)+'СЕТ СН'!$I$14+СВЦЭМ!$D$10+'СЕТ СН'!$I$6-'СЕТ СН'!$I$26</f>
        <v>1465.0895068099999</v>
      </c>
      <c r="P161" s="36">
        <f>SUMIFS(СВЦЭМ!$D$33:$D$776,СВЦЭМ!$A$33:$A$776,$A161,СВЦЭМ!$B$33:$B$776,P$155)+'СЕТ СН'!$I$14+СВЦЭМ!$D$10+'СЕТ СН'!$I$6-'СЕТ СН'!$I$26</f>
        <v>1482.80190621</v>
      </c>
      <c r="Q161" s="36">
        <f>SUMIFS(СВЦЭМ!$D$33:$D$776,СВЦЭМ!$A$33:$A$776,$A161,СВЦЭМ!$B$33:$B$776,Q$155)+'СЕТ СН'!$I$14+СВЦЭМ!$D$10+'СЕТ СН'!$I$6-'СЕТ СН'!$I$26</f>
        <v>1484.4162646300001</v>
      </c>
      <c r="R161" s="36">
        <f>SUMIFS(СВЦЭМ!$D$33:$D$776,СВЦЭМ!$A$33:$A$776,$A161,СВЦЭМ!$B$33:$B$776,R$155)+'СЕТ СН'!$I$14+СВЦЭМ!$D$10+'СЕТ СН'!$I$6-'СЕТ СН'!$I$26</f>
        <v>1468.2411867599999</v>
      </c>
      <c r="S161" s="36">
        <f>SUMIFS(СВЦЭМ!$D$33:$D$776,СВЦЭМ!$A$33:$A$776,$A161,СВЦЭМ!$B$33:$B$776,S$155)+'СЕТ СН'!$I$14+СВЦЭМ!$D$10+'СЕТ СН'!$I$6-'СЕТ СН'!$I$26</f>
        <v>1423.2627089100001</v>
      </c>
      <c r="T161" s="36">
        <f>SUMIFS(СВЦЭМ!$D$33:$D$776,СВЦЭМ!$A$33:$A$776,$A161,СВЦЭМ!$B$33:$B$776,T$155)+'СЕТ СН'!$I$14+СВЦЭМ!$D$10+'СЕТ СН'!$I$6-'СЕТ СН'!$I$26</f>
        <v>1399.2544593799998</v>
      </c>
      <c r="U161" s="36">
        <f>SUMIFS(СВЦЭМ!$D$33:$D$776,СВЦЭМ!$A$33:$A$776,$A161,СВЦЭМ!$B$33:$B$776,U$155)+'СЕТ СН'!$I$14+СВЦЭМ!$D$10+'СЕТ СН'!$I$6-'СЕТ СН'!$I$26</f>
        <v>1348.23216297</v>
      </c>
      <c r="V161" s="36">
        <f>SUMIFS(СВЦЭМ!$D$33:$D$776,СВЦЭМ!$A$33:$A$776,$A161,СВЦЭМ!$B$33:$B$776,V$155)+'СЕТ СН'!$I$14+СВЦЭМ!$D$10+'СЕТ СН'!$I$6-'СЕТ СН'!$I$26</f>
        <v>1350.46170936</v>
      </c>
      <c r="W161" s="36">
        <f>SUMIFS(СВЦЭМ!$D$33:$D$776,СВЦЭМ!$A$33:$A$776,$A161,СВЦЭМ!$B$33:$B$776,W$155)+'СЕТ СН'!$I$14+СВЦЭМ!$D$10+'СЕТ СН'!$I$6-'СЕТ СН'!$I$26</f>
        <v>1339.02774277</v>
      </c>
      <c r="X161" s="36">
        <f>SUMIFS(СВЦЭМ!$D$33:$D$776,СВЦЭМ!$A$33:$A$776,$A161,СВЦЭМ!$B$33:$B$776,X$155)+'СЕТ СН'!$I$14+СВЦЭМ!$D$10+'СЕТ СН'!$I$6-'СЕТ СН'!$I$26</f>
        <v>1377.9645363700001</v>
      </c>
      <c r="Y161" s="36">
        <f>SUMIFS(СВЦЭМ!$D$33:$D$776,СВЦЭМ!$A$33:$A$776,$A161,СВЦЭМ!$B$33:$B$776,Y$155)+'СЕТ СН'!$I$14+СВЦЭМ!$D$10+'СЕТ СН'!$I$6-'СЕТ СН'!$I$26</f>
        <v>1420.1182618600001</v>
      </c>
    </row>
    <row r="162" spans="1:25" ht="15.75" x14ac:dyDescent="0.2">
      <c r="A162" s="35">
        <f t="shared" si="4"/>
        <v>43531</v>
      </c>
      <c r="B162" s="36">
        <f>SUMIFS(СВЦЭМ!$D$33:$D$776,СВЦЭМ!$A$33:$A$776,$A162,СВЦЭМ!$B$33:$B$776,B$155)+'СЕТ СН'!$I$14+СВЦЭМ!$D$10+'СЕТ СН'!$I$6-'СЕТ СН'!$I$26</f>
        <v>1502.0029236599999</v>
      </c>
      <c r="C162" s="36">
        <f>SUMIFS(СВЦЭМ!$D$33:$D$776,СВЦЭМ!$A$33:$A$776,$A162,СВЦЭМ!$B$33:$B$776,C$155)+'СЕТ СН'!$I$14+СВЦЭМ!$D$10+'СЕТ СН'!$I$6-'СЕТ СН'!$I$26</f>
        <v>1524.26118174</v>
      </c>
      <c r="D162" s="36">
        <f>SUMIFS(СВЦЭМ!$D$33:$D$776,СВЦЭМ!$A$33:$A$776,$A162,СВЦЭМ!$B$33:$B$776,D$155)+'СЕТ СН'!$I$14+СВЦЭМ!$D$10+'СЕТ СН'!$I$6-'СЕТ СН'!$I$26</f>
        <v>1514.3084493599999</v>
      </c>
      <c r="E162" s="36">
        <f>SUMIFS(СВЦЭМ!$D$33:$D$776,СВЦЭМ!$A$33:$A$776,$A162,СВЦЭМ!$B$33:$B$776,E$155)+'СЕТ СН'!$I$14+СВЦЭМ!$D$10+'СЕТ СН'!$I$6-'СЕТ СН'!$I$26</f>
        <v>1511.94913853</v>
      </c>
      <c r="F162" s="36">
        <f>SUMIFS(СВЦЭМ!$D$33:$D$776,СВЦЭМ!$A$33:$A$776,$A162,СВЦЭМ!$B$33:$B$776,F$155)+'СЕТ СН'!$I$14+СВЦЭМ!$D$10+'СЕТ СН'!$I$6-'СЕТ СН'!$I$26</f>
        <v>1513.36155781</v>
      </c>
      <c r="G162" s="36">
        <f>SUMIFS(СВЦЭМ!$D$33:$D$776,СВЦЭМ!$A$33:$A$776,$A162,СВЦЭМ!$B$33:$B$776,G$155)+'СЕТ СН'!$I$14+СВЦЭМ!$D$10+'СЕТ СН'!$I$6-'СЕТ СН'!$I$26</f>
        <v>1506.91292866</v>
      </c>
      <c r="H162" s="36">
        <f>SUMIFS(СВЦЭМ!$D$33:$D$776,СВЦЭМ!$A$33:$A$776,$A162,СВЦЭМ!$B$33:$B$776,H$155)+'СЕТ СН'!$I$14+СВЦЭМ!$D$10+'СЕТ СН'!$I$6-'СЕТ СН'!$I$26</f>
        <v>1476.6316273900002</v>
      </c>
      <c r="I162" s="36">
        <f>SUMIFS(СВЦЭМ!$D$33:$D$776,СВЦЭМ!$A$33:$A$776,$A162,СВЦЭМ!$B$33:$B$776,I$155)+'СЕТ СН'!$I$14+СВЦЭМ!$D$10+'СЕТ СН'!$I$6-'СЕТ СН'!$I$26</f>
        <v>1432.34921648</v>
      </c>
      <c r="J162" s="36">
        <f>SUMIFS(СВЦЭМ!$D$33:$D$776,СВЦЭМ!$A$33:$A$776,$A162,СВЦЭМ!$B$33:$B$776,J$155)+'СЕТ СН'!$I$14+СВЦЭМ!$D$10+'СЕТ СН'!$I$6-'СЕТ СН'!$I$26</f>
        <v>1389.2148095699999</v>
      </c>
      <c r="K162" s="36">
        <f>SUMIFS(СВЦЭМ!$D$33:$D$776,СВЦЭМ!$A$33:$A$776,$A162,СВЦЭМ!$B$33:$B$776,K$155)+'СЕТ СН'!$I$14+СВЦЭМ!$D$10+'СЕТ СН'!$I$6-'СЕТ СН'!$I$26</f>
        <v>1374.9540345300002</v>
      </c>
      <c r="L162" s="36">
        <f>SUMIFS(СВЦЭМ!$D$33:$D$776,СВЦЭМ!$A$33:$A$776,$A162,СВЦЭМ!$B$33:$B$776,L$155)+'СЕТ СН'!$I$14+СВЦЭМ!$D$10+'СЕТ СН'!$I$6-'СЕТ СН'!$I$26</f>
        <v>1381.3415135300002</v>
      </c>
      <c r="M162" s="36">
        <f>SUMIFS(СВЦЭМ!$D$33:$D$776,СВЦЭМ!$A$33:$A$776,$A162,СВЦЭМ!$B$33:$B$776,M$155)+'СЕТ СН'!$I$14+СВЦЭМ!$D$10+'СЕТ СН'!$I$6-'СЕТ СН'!$I$26</f>
        <v>1410.12700473</v>
      </c>
      <c r="N162" s="36">
        <f>SUMIFS(СВЦЭМ!$D$33:$D$776,СВЦЭМ!$A$33:$A$776,$A162,СВЦЭМ!$B$33:$B$776,N$155)+'СЕТ СН'!$I$14+СВЦЭМ!$D$10+'СЕТ СН'!$I$6-'СЕТ СН'!$I$26</f>
        <v>1459.35155719</v>
      </c>
      <c r="O162" s="36">
        <f>SUMIFS(СВЦЭМ!$D$33:$D$776,СВЦЭМ!$A$33:$A$776,$A162,СВЦЭМ!$B$33:$B$776,O$155)+'СЕТ СН'!$I$14+СВЦЭМ!$D$10+'СЕТ СН'!$I$6-'СЕТ СН'!$I$26</f>
        <v>1469.32385168</v>
      </c>
      <c r="P162" s="36">
        <f>SUMIFS(СВЦЭМ!$D$33:$D$776,СВЦЭМ!$A$33:$A$776,$A162,СВЦЭМ!$B$33:$B$776,P$155)+'СЕТ СН'!$I$14+СВЦЭМ!$D$10+'СЕТ СН'!$I$6-'СЕТ СН'!$I$26</f>
        <v>1481.0778442800001</v>
      </c>
      <c r="Q162" s="36">
        <f>SUMIFS(СВЦЭМ!$D$33:$D$776,СВЦЭМ!$A$33:$A$776,$A162,СВЦЭМ!$B$33:$B$776,Q$155)+'СЕТ СН'!$I$14+СВЦЭМ!$D$10+'СЕТ СН'!$I$6-'СЕТ СН'!$I$26</f>
        <v>1482.98218873</v>
      </c>
      <c r="R162" s="36">
        <f>SUMIFS(СВЦЭМ!$D$33:$D$776,СВЦЭМ!$A$33:$A$776,$A162,СВЦЭМ!$B$33:$B$776,R$155)+'СЕТ СН'!$I$14+СВЦЭМ!$D$10+'СЕТ СН'!$I$6-'СЕТ СН'!$I$26</f>
        <v>1457.28853022</v>
      </c>
      <c r="S162" s="36">
        <f>SUMIFS(СВЦЭМ!$D$33:$D$776,СВЦЭМ!$A$33:$A$776,$A162,СВЦЭМ!$B$33:$B$776,S$155)+'СЕТ СН'!$I$14+СВЦЭМ!$D$10+'СЕТ СН'!$I$6-'СЕТ СН'!$I$26</f>
        <v>1423.61860692</v>
      </c>
      <c r="T162" s="36">
        <f>SUMIFS(СВЦЭМ!$D$33:$D$776,СВЦЭМ!$A$33:$A$776,$A162,СВЦЭМ!$B$33:$B$776,T$155)+'СЕТ СН'!$I$14+СВЦЭМ!$D$10+'СЕТ СН'!$I$6-'СЕТ СН'!$I$26</f>
        <v>1380.3052608200001</v>
      </c>
      <c r="U162" s="36">
        <f>SUMIFS(СВЦЭМ!$D$33:$D$776,СВЦЭМ!$A$33:$A$776,$A162,СВЦЭМ!$B$33:$B$776,U$155)+'СЕТ СН'!$I$14+СВЦЭМ!$D$10+'СЕТ СН'!$I$6-'СЕТ СН'!$I$26</f>
        <v>1364.6297208000001</v>
      </c>
      <c r="V162" s="36">
        <f>SUMIFS(СВЦЭМ!$D$33:$D$776,СВЦЭМ!$A$33:$A$776,$A162,СВЦЭМ!$B$33:$B$776,V$155)+'СЕТ СН'!$I$14+СВЦЭМ!$D$10+'СЕТ СН'!$I$6-'СЕТ СН'!$I$26</f>
        <v>1364.73514983</v>
      </c>
      <c r="W162" s="36">
        <f>SUMIFS(СВЦЭМ!$D$33:$D$776,СВЦЭМ!$A$33:$A$776,$A162,СВЦЭМ!$B$33:$B$776,W$155)+'СЕТ СН'!$I$14+СВЦЭМ!$D$10+'СЕТ СН'!$I$6-'СЕТ СН'!$I$26</f>
        <v>1368.33076626</v>
      </c>
      <c r="X162" s="36">
        <f>SUMIFS(СВЦЭМ!$D$33:$D$776,СВЦЭМ!$A$33:$A$776,$A162,СВЦЭМ!$B$33:$B$776,X$155)+'СЕТ СН'!$I$14+СВЦЭМ!$D$10+'СЕТ СН'!$I$6-'СЕТ СН'!$I$26</f>
        <v>1413.5958596800001</v>
      </c>
      <c r="Y162" s="36">
        <f>SUMIFS(СВЦЭМ!$D$33:$D$776,СВЦЭМ!$A$33:$A$776,$A162,СВЦЭМ!$B$33:$B$776,Y$155)+'СЕТ СН'!$I$14+СВЦЭМ!$D$10+'СЕТ СН'!$I$6-'СЕТ СН'!$I$26</f>
        <v>1466.64933974</v>
      </c>
    </row>
    <row r="163" spans="1:25" ht="15.75" x14ac:dyDescent="0.2">
      <c r="A163" s="35">
        <f t="shared" si="4"/>
        <v>43532</v>
      </c>
      <c r="B163" s="36">
        <f>SUMIFS(СВЦЭМ!$D$33:$D$776,СВЦЭМ!$A$33:$A$776,$A163,СВЦЭМ!$B$33:$B$776,B$155)+'СЕТ СН'!$I$14+СВЦЭМ!$D$10+'СЕТ СН'!$I$6-'СЕТ СН'!$I$26</f>
        <v>1509.4683366200002</v>
      </c>
      <c r="C163" s="36">
        <f>SUMIFS(СВЦЭМ!$D$33:$D$776,СВЦЭМ!$A$33:$A$776,$A163,СВЦЭМ!$B$33:$B$776,C$155)+'СЕТ СН'!$I$14+СВЦЭМ!$D$10+'СЕТ СН'!$I$6-'СЕТ СН'!$I$26</f>
        <v>1537.9896529</v>
      </c>
      <c r="D163" s="36">
        <f>SUMIFS(СВЦЭМ!$D$33:$D$776,СВЦЭМ!$A$33:$A$776,$A163,СВЦЭМ!$B$33:$B$776,D$155)+'СЕТ СН'!$I$14+СВЦЭМ!$D$10+'СЕТ СН'!$I$6-'СЕТ СН'!$I$26</f>
        <v>1552.0077047600003</v>
      </c>
      <c r="E163" s="36">
        <f>SUMIFS(СВЦЭМ!$D$33:$D$776,СВЦЭМ!$A$33:$A$776,$A163,СВЦЭМ!$B$33:$B$776,E$155)+'СЕТ СН'!$I$14+СВЦЭМ!$D$10+'СЕТ СН'!$I$6-'СЕТ СН'!$I$26</f>
        <v>1553.75395574</v>
      </c>
      <c r="F163" s="36">
        <f>SUMIFS(СВЦЭМ!$D$33:$D$776,СВЦЭМ!$A$33:$A$776,$A163,СВЦЭМ!$B$33:$B$776,F$155)+'СЕТ СН'!$I$14+СВЦЭМ!$D$10+'СЕТ СН'!$I$6-'СЕТ СН'!$I$26</f>
        <v>1549.31691529</v>
      </c>
      <c r="G163" s="36">
        <f>SUMIFS(СВЦЭМ!$D$33:$D$776,СВЦЭМ!$A$33:$A$776,$A163,СВЦЭМ!$B$33:$B$776,G$155)+'СЕТ СН'!$I$14+СВЦЭМ!$D$10+'СЕТ СН'!$I$6-'СЕТ СН'!$I$26</f>
        <v>1541.1065903600002</v>
      </c>
      <c r="H163" s="36">
        <f>SUMIFS(СВЦЭМ!$D$33:$D$776,СВЦЭМ!$A$33:$A$776,$A163,СВЦЭМ!$B$33:$B$776,H$155)+'СЕТ СН'!$I$14+СВЦЭМ!$D$10+'СЕТ СН'!$I$6-'СЕТ СН'!$I$26</f>
        <v>1522.05112973</v>
      </c>
      <c r="I163" s="36">
        <f>SUMIFS(СВЦЭМ!$D$33:$D$776,СВЦЭМ!$A$33:$A$776,$A163,СВЦЭМ!$B$33:$B$776,I$155)+'СЕТ СН'!$I$14+СВЦЭМ!$D$10+'СЕТ СН'!$I$6-'СЕТ СН'!$I$26</f>
        <v>1469.0644907199999</v>
      </c>
      <c r="J163" s="36">
        <f>SUMIFS(СВЦЭМ!$D$33:$D$776,СВЦЭМ!$A$33:$A$776,$A163,СВЦЭМ!$B$33:$B$776,J$155)+'СЕТ СН'!$I$14+СВЦЭМ!$D$10+'СЕТ СН'!$I$6-'СЕТ СН'!$I$26</f>
        <v>1395.6748305900001</v>
      </c>
      <c r="K163" s="36">
        <f>SUMIFS(СВЦЭМ!$D$33:$D$776,СВЦЭМ!$A$33:$A$776,$A163,СВЦЭМ!$B$33:$B$776,K$155)+'СЕТ СН'!$I$14+СВЦЭМ!$D$10+'СЕТ СН'!$I$6-'СЕТ СН'!$I$26</f>
        <v>1355.3122123799999</v>
      </c>
      <c r="L163" s="36">
        <f>SUMIFS(СВЦЭМ!$D$33:$D$776,СВЦЭМ!$A$33:$A$776,$A163,СВЦЭМ!$B$33:$B$776,L$155)+'СЕТ СН'!$I$14+СВЦЭМ!$D$10+'СЕТ СН'!$I$6-'СЕТ СН'!$I$26</f>
        <v>1351.82609465</v>
      </c>
      <c r="M163" s="36">
        <f>SUMIFS(СВЦЭМ!$D$33:$D$776,СВЦЭМ!$A$33:$A$776,$A163,СВЦЭМ!$B$33:$B$776,M$155)+'СЕТ СН'!$I$14+СВЦЭМ!$D$10+'СЕТ СН'!$I$6-'СЕТ СН'!$I$26</f>
        <v>1373.0496112599999</v>
      </c>
      <c r="N163" s="36">
        <f>SUMIFS(СВЦЭМ!$D$33:$D$776,СВЦЭМ!$A$33:$A$776,$A163,СВЦЭМ!$B$33:$B$776,N$155)+'СЕТ СН'!$I$14+СВЦЭМ!$D$10+'СЕТ СН'!$I$6-'СЕТ СН'!$I$26</f>
        <v>1425.96361303</v>
      </c>
      <c r="O163" s="36">
        <f>SUMIFS(СВЦЭМ!$D$33:$D$776,СВЦЭМ!$A$33:$A$776,$A163,СВЦЭМ!$B$33:$B$776,O$155)+'СЕТ СН'!$I$14+СВЦЭМ!$D$10+'СЕТ СН'!$I$6-'СЕТ СН'!$I$26</f>
        <v>1427.1542248000001</v>
      </c>
      <c r="P163" s="36">
        <f>SUMIFS(СВЦЭМ!$D$33:$D$776,СВЦЭМ!$A$33:$A$776,$A163,СВЦЭМ!$B$33:$B$776,P$155)+'СЕТ СН'!$I$14+СВЦЭМ!$D$10+'СЕТ СН'!$I$6-'СЕТ СН'!$I$26</f>
        <v>1447.30652958</v>
      </c>
      <c r="Q163" s="36">
        <f>SUMIFS(СВЦЭМ!$D$33:$D$776,СВЦЭМ!$A$33:$A$776,$A163,СВЦЭМ!$B$33:$B$776,Q$155)+'СЕТ СН'!$I$14+СВЦЭМ!$D$10+'СЕТ СН'!$I$6-'СЕТ СН'!$I$26</f>
        <v>1445.05477307</v>
      </c>
      <c r="R163" s="36">
        <f>SUMIFS(СВЦЭМ!$D$33:$D$776,СВЦЭМ!$A$33:$A$776,$A163,СВЦЭМ!$B$33:$B$776,R$155)+'СЕТ СН'!$I$14+СВЦЭМ!$D$10+'СЕТ СН'!$I$6-'СЕТ СН'!$I$26</f>
        <v>1414.62369762</v>
      </c>
      <c r="S163" s="36">
        <f>SUMIFS(СВЦЭМ!$D$33:$D$776,СВЦЭМ!$A$33:$A$776,$A163,СВЦЭМ!$B$33:$B$776,S$155)+'СЕТ СН'!$I$14+СВЦЭМ!$D$10+'СЕТ СН'!$I$6-'СЕТ СН'!$I$26</f>
        <v>1380.31491523</v>
      </c>
      <c r="T163" s="36">
        <f>SUMIFS(СВЦЭМ!$D$33:$D$776,СВЦЭМ!$A$33:$A$776,$A163,СВЦЭМ!$B$33:$B$776,T$155)+'СЕТ СН'!$I$14+СВЦЭМ!$D$10+'СЕТ СН'!$I$6-'СЕТ СН'!$I$26</f>
        <v>1347.5452871699999</v>
      </c>
      <c r="U163" s="36">
        <f>SUMIFS(СВЦЭМ!$D$33:$D$776,СВЦЭМ!$A$33:$A$776,$A163,СВЦЭМ!$B$33:$B$776,U$155)+'СЕТ СН'!$I$14+СВЦЭМ!$D$10+'СЕТ СН'!$I$6-'СЕТ СН'!$I$26</f>
        <v>1326.5091457399999</v>
      </c>
      <c r="V163" s="36">
        <f>SUMIFS(СВЦЭМ!$D$33:$D$776,СВЦЭМ!$A$33:$A$776,$A163,СВЦЭМ!$B$33:$B$776,V$155)+'СЕТ СН'!$I$14+СВЦЭМ!$D$10+'СЕТ СН'!$I$6-'СЕТ СН'!$I$26</f>
        <v>1324.4591162000002</v>
      </c>
      <c r="W163" s="36">
        <f>SUMIFS(СВЦЭМ!$D$33:$D$776,СВЦЭМ!$A$33:$A$776,$A163,СВЦЭМ!$B$33:$B$776,W$155)+'СЕТ СН'!$I$14+СВЦЭМ!$D$10+'СЕТ СН'!$I$6-'СЕТ СН'!$I$26</f>
        <v>1322.39099386</v>
      </c>
      <c r="X163" s="36">
        <f>SUMIFS(СВЦЭМ!$D$33:$D$776,СВЦЭМ!$A$33:$A$776,$A163,СВЦЭМ!$B$33:$B$776,X$155)+'СЕТ СН'!$I$14+СВЦЭМ!$D$10+'СЕТ СН'!$I$6-'СЕТ СН'!$I$26</f>
        <v>1364.63781204</v>
      </c>
      <c r="Y163" s="36">
        <f>SUMIFS(СВЦЭМ!$D$33:$D$776,СВЦЭМ!$A$33:$A$776,$A163,СВЦЭМ!$B$33:$B$776,Y$155)+'СЕТ СН'!$I$14+СВЦЭМ!$D$10+'СЕТ СН'!$I$6-'СЕТ СН'!$I$26</f>
        <v>1421.3670467299999</v>
      </c>
    </row>
    <row r="164" spans="1:25" ht="15.75" x14ac:dyDescent="0.2">
      <c r="A164" s="35">
        <f t="shared" si="4"/>
        <v>43533</v>
      </c>
      <c r="B164" s="36">
        <f>SUMIFS(СВЦЭМ!$D$33:$D$776,СВЦЭМ!$A$33:$A$776,$A164,СВЦЭМ!$B$33:$B$776,B$155)+'СЕТ СН'!$I$14+СВЦЭМ!$D$10+'СЕТ СН'!$I$6-'СЕТ СН'!$I$26</f>
        <v>1451.8596183300001</v>
      </c>
      <c r="C164" s="36">
        <f>SUMIFS(СВЦЭМ!$D$33:$D$776,СВЦЭМ!$A$33:$A$776,$A164,СВЦЭМ!$B$33:$B$776,C$155)+'СЕТ СН'!$I$14+СВЦЭМ!$D$10+'СЕТ СН'!$I$6-'СЕТ СН'!$I$26</f>
        <v>1477.5711676000001</v>
      </c>
      <c r="D164" s="36">
        <f>SUMIFS(СВЦЭМ!$D$33:$D$776,СВЦЭМ!$A$33:$A$776,$A164,СВЦЭМ!$B$33:$B$776,D$155)+'СЕТ СН'!$I$14+СВЦЭМ!$D$10+'СЕТ СН'!$I$6-'СЕТ СН'!$I$26</f>
        <v>1515.0349154200001</v>
      </c>
      <c r="E164" s="36">
        <f>SUMIFS(СВЦЭМ!$D$33:$D$776,СВЦЭМ!$A$33:$A$776,$A164,СВЦЭМ!$B$33:$B$776,E$155)+'СЕТ СН'!$I$14+СВЦЭМ!$D$10+'СЕТ СН'!$I$6-'СЕТ СН'!$I$26</f>
        <v>1504.7743961000001</v>
      </c>
      <c r="F164" s="36">
        <f>SUMIFS(СВЦЭМ!$D$33:$D$776,СВЦЭМ!$A$33:$A$776,$A164,СВЦЭМ!$B$33:$B$776,F$155)+'СЕТ СН'!$I$14+СВЦЭМ!$D$10+'СЕТ СН'!$I$6-'СЕТ СН'!$I$26</f>
        <v>1526.89528518</v>
      </c>
      <c r="G164" s="36">
        <f>SUMIFS(СВЦЭМ!$D$33:$D$776,СВЦЭМ!$A$33:$A$776,$A164,СВЦЭМ!$B$33:$B$776,G$155)+'СЕТ СН'!$I$14+СВЦЭМ!$D$10+'СЕТ СН'!$I$6-'СЕТ СН'!$I$26</f>
        <v>1516.85289627</v>
      </c>
      <c r="H164" s="36">
        <f>SUMIFS(СВЦЭМ!$D$33:$D$776,СВЦЭМ!$A$33:$A$776,$A164,СВЦЭМ!$B$33:$B$776,H$155)+'СЕТ СН'!$I$14+СВЦЭМ!$D$10+'СЕТ СН'!$I$6-'СЕТ СН'!$I$26</f>
        <v>1506.2160331099999</v>
      </c>
      <c r="I164" s="36">
        <f>SUMIFS(СВЦЭМ!$D$33:$D$776,СВЦЭМ!$A$33:$A$776,$A164,СВЦЭМ!$B$33:$B$776,I$155)+'СЕТ СН'!$I$14+СВЦЭМ!$D$10+'СЕТ СН'!$I$6-'СЕТ СН'!$I$26</f>
        <v>1446.40089048</v>
      </c>
      <c r="J164" s="36">
        <f>SUMIFS(СВЦЭМ!$D$33:$D$776,СВЦЭМ!$A$33:$A$776,$A164,СВЦЭМ!$B$33:$B$776,J$155)+'СЕТ СН'!$I$14+СВЦЭМ!$D$10+'СЕТ СН'!$I$6-'СЕТ СН'!$I$26</f>
        <v>1388.49498199</v>
      </c>
      <c r="K164" s="36">
        <f>SUMIFS(СВЦЭМ!$D$33:$D$776,СВЦЭМ!$A$33:$A$776,$A164,СВЦЭМ!$B$33:$B$776,K$155)+'СЕТ СН'!$I$14+СВЦЭМ!$D$10+'СЕТ СН'!$I$6-'СЕТ СН'!$I$26</f>
        <v>1379.6418902099999</v>
      </c>
      <c r="L164" s="36">
        <f>SUMIFS(СВЦЭМ!$D$33:$D$776,СВЦЭМ!$A$33:$A$776,$A164,СВЦЭМ!$B$33:$B$776,L$155)+'СЕТ СН'!$I$14+СВЦЭМ!$D$10+'СЕТ СН'!$I$6-'СЕТ СН'!$I$26</f>
        <v>1375.8997627799999</v>
      </c>
      <c r="M164" s="36">
        <f>SUMIFS(СВЦЭМ!$D$33:$D$776,СВЦЭМ!$A$33:$A$776,$A164,СВЦЭМ!$B$33:$B$776,M$155)+'СЕТ СН'!$I$14+СВЦЭМ!$D$10+'СЕТ СН'!$I$6-'СЕТ СН'!$I$26</f>
        <v>1402.7241205099999</v>
      </c>
      <c r="N164" s="36">
        <f>SUMIFS(СВЦЭМ!$D$33:$D$776,СВЦЭМ!$A$33:$A$776,$A164,СВЦЭМ!$B$33:$B$776,N$155)+'СЕТ СН'!$I$14+СВЦЭМ!$D$10+'СЕТ СН'!$I$6-'СЕТ СН'!$I$26</f>
        <v>1441.8267182</v>
      </c>
      <c r="O164" s="36">
        <f>SUMIFS(СВЦЭМ!$D$33:$D$776,СВЦЭМ!$A$33:$A$776,$A164,СВЦЭМ!$B$33:$B$776,O$155)+'СЕТ СН'!$I$14+СВЦЭМ!$D$10+'СЕТ СН'!$I$6-'СЕТ СН'!$I$26</f>
        <v>1461.1019009699999</v>
      </c>
      <c r="P164" s="36">
        <f>SUMIFS(СВЦЭМ!$D$33:$D$776,СВЦЭМ!$A$33:$A$776,$A164,СВЦЭМ!$B$33:$B$776,P$155)+'СЕТ СН'!$I$14+СВЦЭМ!$D$10+'СЕТ СН'!$I$6-'СЕТ СН'!$I$26</f>
        <v>1480.8623880600001</v>
      </c>
      <c r="Q164" s="36">
        <f>SUMIFS(СВЦЭМ!$D$33:$D$776,СВЦЭМ!$A$33:$A$776,$A164,СВЦЭМ!$B$33:$B$776,Q$155)+'СЕТ СН'!$I$14+СВЦЭМ!$D$10+'СЕТ СН'!$I$6-'СЕТ СН'!$I$26</f>
        <v>1481.37580095</v>
      </c>
      <c r="R164" s="36">
        <f>SUMIFS(СВЦЭМ!$D$33:$D$776,СВЦЭМ!$A$33:$A$776,$A164,СВЦЭМ!$B$33:$B$776,R$155)+'СЕТ СН'!$I$14+СВЦЭМ!$D$10+'СЕТ СН'!$I$6-'СЕТ СН'!$I$26</f>
        <v>1454.2575083300001</v>
      </c>
      <c r="S164" s="36">
        <f>SUMIFS(СВЦЭМ!$D$33:$D$776,СВЦЭМ!$A$33:$A$776,$A164,СВЦЭМ!$B$33:$B$776,S$155)+'СЕТ СН'!$I$14+СВЦЭМ!$D$10+'СЕТ СН'!$I$6-'СЕТ СН'!$I$26</f>
        <v>1393.5551009999999</v>
      </c>
      <c r="T164" s="36">
        <f>SUMIFS(СВЦЭМ!$D$33:$D$776,СВЦЭМ!$A$33:$A$776,$A164,СВЦЭМ!$B$33:$B$776,T$155)+'СЕТ СН'!$I$14+СВЦЭМ!$D$10+'СЕТ СН'!$I$6-'СЕТ СН'!$I$26</f>
        <v>1369.55441563</v>
      </c>
      <c r="U164" s="36">
        <f>SUMIFS(СВЦЭМ!$D$33:$D$776,СВЦЭМ!$A$33:$A$776,$A164,СВЦЭМ!$B$33:$B$776,U$155)+'СЕТ СН'!$I$14+СВЦЭМ!$D$10+'СЕТ СН'!$I$6-'СЕТ СН'!$I$26</f>
        <v>1351.3208593100001</v>
      </c>
      <c r="V164" s="36">
        <f>SUMIFS(СВЦЭМ!$D$33:$D$776,СВЦЭМ!$A$33:$A$776,$A164,СВЦЭМ!$B$33:$B$776,V$155)+'СЕТ СН'!$I$14+СВЦЭМ!$D$10+'СЕТ СН'!$I$6-'СЕТ СН'!$I$26</f>
        <v>1347.1264401399999</v>
      </c>
      <c r="W164" s="36">
        <f>SUMIFS(СВЦЭМ!$D$33:$D$776,СВЦЭМ!$A$33:$A$776,$A164,СВЦЭМ!$B$33:$B$776,W$155)+'СЕТ СН'!$I$14+СВЦЭМ!$D$10+'СЕТ СН'!$I$6-'СЕТ СН'!$I$26</f>
        <v>1372.7459635800001</v>
      </c>
      <c r="X164" s="36">
        <f>SUMIFS(СВЦЭМ!$D$33:$D$776,СВЦЭМ!$A$33:$A$776,$A164,СВЦЭМ!$B$33:$B$776,X$155)+'СЕТ СН'!$I$14+СВЦЭМ!$D$10+'СЕТ СН'!$I$6-'СЕТ СН'!$I$26</f>
        <v>1426.7409336800001</v>
      </c>
      <c r="Y164" s="36">
        <f>SUMIFS(СВЦЭМ!$D$33:$D$776,СВЦЭМ!$A$33:$A$776,$A164,СВЦЭМ!$B$33:$B$776,Y$155)+'СЕТ СН'!$I$14+СВЦЭМ!$D$10+'СЕТ СН'!$I$6-'СЕТ СН'!$I$26</f>
        <v>1443.36340376</v>
      </c>
    </row>
    <row r="165" spans="1:25" ht="15.75" x14ac:dyDescent="0.2">
      <c r="A165" s="35">
        <f t="shared" si="4"/>
        <v>43534</v>
      </c>
      <c r="B165" s="36">
        <f>SUMIFS(СВЦЭМ!$D$33:$D$776,СВЦЭМ!$A$33:$A$776,$A165,СВЦЭМ!$B$33:$B$776,B$155)+'СЕТ СН'!$I$14+СВЦЭМ!$D$10+'СЕТ СН'!$I$6-'СЕТ СН'!$I$26</f>
        <v>1484.1328762100002</v>
      </c>
      <c r="C165" s="36">
        <f>SUMIFS(СВЦЭМ!$D$33:$D$776,СВЦЭМ!$A$33:$A$776,$A165,СВЦЭМ!$B$33:$B$776,C$155)+'СЕТ СН'!$I$14+СВЦЭМ!$D$10+'СЕТ СН'!$I$6-'СЕТ СН'!$I$26</f>
        <v>1471.80278357</v>
      </c>
      <c r="D165" s="36">
        <f>SUMIFS(СВЦЭМ!$D$33:$D$776,СВЦЭМ!$A$33:$A$776,$A165,СВЦЭМ!$B$33:$B$776,D$155)+'СЕТ СН'!$I$14+СВЦЭМ!$D$10+'СЕТ СН'!$I$6-'СЕТ СН'!$I$26</f>
        <v>1491.3728990700001</v>
      </c>
      <c r="E165" s="36">
        <f>SUMIFS(СВЦЭМ!$D$33:$D$776,СВЦЭМ!$A$33:$A$776,$A165,СВЦЭМ!$B$33:$B$776,E$155)+'СЕТ СН'!$I$14+СВЦЭМ!$D$10+'СЕТ СН'!$I$6-'СЕТ СН'!$I$26</f>
        <v>1496.31175054</v>
      </c>
      <c r="F165" s="36">
        <f>SUMIFS(СВЦЭМ!$D$33:$D$776,СВЦЭМ!$A$33:$A$776,$A165,СВЦЭМ!$B$33:$B$776,F$155)+'СЕТ СН'!$I$14+СВЦЭМ!$D$10+'СЕТ СН'!$I$6-'СЕТ СН'!$I$26</f>
        <v>1499.9564233800002</v>
      </c>
      <c r="G165" s="36">
        <f>SUMIFS(СВЦЭМ!$D$33:$D$776,СВЦЭМ!$A$33:$A$776,$A165,СВЦЭМ!$B$33:$B$776,G$155)+'СЕТ СН'!$I$14+СВЦЭМ!$D$10+'СЕТ СН'!$I$6-'СЕТ СН'!$I$26</f>
        <v>1497.6655799300001</v>
      </c>
      <c r="H165" s="36">
        <f>SUMIFS(СВЦЭМ!$D$33:$D$776,СВЦЭМ!$A$33:$A$776,$A165,СВЦЭМ!$B$33:$B$776,H$155)+'СЕТ СН'!$I$14+СВЦЭМ!$D$10+'СЕТ СН'!$I$6-'СЕТ СН'!$I$26</f>
        <v>1498.28117739</v>
      </c>
      <c r="I165" s="36">
        <f>SUMIFS(СВЦЭМ!$D$33:$D$776,СВЦЭМ!$A$33:$A$776,$A165,СВЦЭМ!$B$33:$B$776,I$155)+'СЕТ СН'!$I$14+СВЦЭМ!$D$10+'СЕТ СН'!$I$6-'СЕТ СН'!$I$26</f>
        <v>1460.2522006300001</v>
      </c>
      <c r="J165" s="36">
        <f>SUMIFS(СВЦЭМ!$D$33:$D$776,СВЦЭМ!$A$33:$A$776,$A165,СВЦЭМ!$B$33:$B$776,J$155)+'СЕТ СН'!$I$14+СВЦЭМ!$D$10+'СЕТ СН'!$I$6-'СЕТ СН'!$I$26</f>
        <v>1424.77622137</v>
      </c>
      <c r="K165" s="36">
        <f>SUMIFS(СВЦЭМ!$D$33:$D$776,СВЦЭМ!$A$33:$A$776,$A165,СВЦЭМ!$B$33:$B$776,K$155)+'СЕТ СН'!$I$14+СВЦЭМ!$D$10+'СЕТ СН'!$I$6-'СЕТ СН'!$I$26</f>
        <v>1397.2338157499998</v>
      </c>
      <c r="L165" s="36">
        <f>SUMIFS(СВЦЭМ!$D$33:$D$776,СВЦЭМ!$A$33:$A$776,$A165,СВЦЭМ!$B$33:$B$776,L$155)+'СЕТ СН'!$I$14+СВЦЭМ!$D$10+'СЕТ СН'!$I$6-'СЕТ СН'!$I$26</f>
        <v>1380.24536238</v>
      </c>
      <c r="M165" s="36">
        <f>SUMIFS(СВЦЭМ!$D$33:$D$776,СВЦЭМ!$A$33:$A$776,$A165,СВЦЭМ!$B$33:$B$776,M$155)+'СЕТ СН'!$I$14+СВЦЭМ!$D$10+'СЕТ СН'!$I$6-'СЕТ СН'!$I$26</f>
        <v>1407.8093966700001</v>
      </c>
      <c r="N165" s="36">
        <f>SUMIFS(СВЦЭМ!$D$33:$D$776,СВЦЭМ!$A$33:$A$776,$A165,СВЦЭМ!$B$33:$B$776,N$155)+'СЕТ СН'!$I$14+СВЦЭМ!$D$10+'СЕТ СН'!$I$6-'СЕТ СН'!$I$26</f>
        <v>1454.78900178</v>
      </c>
      <c r="O165" s="36">
        <f>SUMIFS(СВЦЭМ!$D$33:$D$776,СВЦЭМ!$A$33:$A$776,$A165,СВЦЭМ!$B$33:$B$776,O$155)+'СЕТ СН'!$I$14+СВЦЭМ!$D$10+'СЕТ СН'!$I$6-'СЕТ СН'!$I$26</f>
        <v>1467.6713682899999</v>
      </c>
      <c r="P165" s="36">
        <f>SUMIFS(СВЦЭМ!$D$33:$D$776,СВЦЭМ!$A$33:$A$776,$A165,СВЦЭМ!$B$33:$B$776,P$155)+'СЕТ СН'!$I$14+СВЦЭМ!$D$10+'СЕТ СН'!$I$6-'СЕТ СН'!$I$26</f>
        <v>1476.9589120599999</v>
      </c>
      <c r="Q165" s="36">
        <f>SUMIFS(СВЦЭМ!$D$33:$D$776,СВЦЭМ!$A$33:$A$776,$A165,СВЦЭМ!$B$33:$B$776,Q$155)+'СЕТ СН'!$I$14+СВЦЭМ!$D$10+'СЕТ СН'!$I$6-'СЕТ СН'!$I$26</f>
        <v>1470.13463202</v>
      </c>
      <c r="R165" s="36">
        <f>SUMIFS(СВЦЭМ!$D$33:$D$776,СВЦЭМ!$A$33:$A$776,$A165,СВЦЭМ!$B$33:$B$776,R$155)+'СЕТ СН'!$I$14+СВЦЭМ!$D$10+'СЕТ СН'!$I$6-'СЕТ СН'!$I$26</f>
        <v>1451.9125066699999</v>
      </c>
      <c r="S165" s="36">
        <f>SUMIFS(СВЦЭМ!$D$33:$D$776,СВЦЭМ!$A$33:$A$776,$A165,СВЦЭМ!$B$33:$B$776,S$155)+'СЕТ СН'!$I$14+СВЦЭМ!$D$10+'СЕТ СН'!$I$6-'СЕТ СН'!$I$26</f>
        <v>1411.1866427499999</v>
      </c>
      <c r="T165" s="36">
        <f>SUMIFS(СВЦЭМ!$D$33:$D$776,СВЦЭМ!$A$33:$A$776,$A165,СВЦЭМ!$B$33:$B$776,T$155)+'СЕТ СН'!$I$14+СВЦЭМ!$D$10+'СЕТ СН'!$I$6-'СЕТ СН'!$I$26</f>
        <v>1389.19481679</v>
      </c>
      <c r="U165" s="36">
        <f>SUMIFS(СВЦЭМ!$D$33:$D$776,СВЦЭМ!$A$33:$A$776,$A165,СВЦЭМ!$B$33:$B$776,U$155)+'СЕТ СН'!$I$14+СВЦЭМ!$D$10+'СЕТ СН'!$I$6-'СЕТ СН'!$I$26</f>
        <v>1346.6384714599999</v>
      </c>
      <c r="V165" s="36">
        <f>SUMIFS(СВЦЭМ!$D$33:$D$776,СВЦЭМ!$A$33:$A$776,$A165,СВЦЭМ!$B$33:$B$776,V$155)+'СЕТ СН'!$I$14+СВЦЭМ!$D$10+'СЕТ СН'!$I$6-'СЕТ СН'!$I$26</f>
        <v>1335.2090385000001</v>
      </c>
      <c r="W165" s="36">
        <f>SUMIFS(СВЦЭМ!$D$33:$D$776,СВЦЭМ!$A$33:$A$776,$A165,СВЦЭМ!$B$33:$B$776,W$155)+'СЕТ СН'!$I$14+СВЦЭМ!$D$10+'СЕТ СН'!$I$6-'СЕТ СН'!$I$26</f>
        <v>1338.6771677300001</v>
      </c>
      <c r="X165" s="36">
        <f>SUMIFS(СВЦЭМ!$D$33:$D$776,СВЦЭМ!$A$33:$A$776,$A165,СВЦЭМ!$B$33:$B$776,X$155)+'СЕТ СН'!$I$14+СВЦЭМ!$D$10+'СЕТ СН'!$I$6-'СЕТ СН'!$I$26</f>
        <v>1386.6201199500001</v>
      </c>
      <c r="Y165" s="36">
        <f>SUMIFS(СВЦЭМ!$D$33:$D$776,СВЦЭМ!$A$33:$A$776,$A165,СВЦЭМ!$B$33:$B$776,Y$155)+'СЕТ СН'!$I$14+СВЦЭМ!$D$10+'СЕТ СН'!$I$6-'СЕТ СН'!$I$26</f>
        <v>1438.4335540299999</v>
      </c>
    </row>
    <row r="166" spans="1:25" ht="15.75" x14ac:dyDescent="0.2">
      <c r="A166" s="35">
        <f t="shared" si="4"/>
        <v>43535</v>
      </c>
      <c r="B166" s="36">
        <f>SUMIFS(СВЦЭМ!$D$33:$D$776,СВЦЭМ!$A$33:$A$776,$A166,СВЦЭМ!$B$33:$B$776,B$155)+'СЕТ СН'!$I$14+СВЦЭМ!$D$10+'СЕТ СН'!$I$6-'СЕТ СН'!$I$26</f>
        <v>1470.50056453</v>
      </c>
      <c r="C166" s="36">
        <f>SUMIFS(СВЦЭМ!$D$33:$D$776,СВЦЭМ!$A$33:$A$776,$A166,СВЦЭМ!$B$33:$B$776,C$155)+'СЕТ СН'!$I$14+СВЦЭМ!$D$10+'СЕТ СН'!$I$6-'СЕТ СН'!$I$26</f>
        <v>1479.70869857</v>
      </c>
      <c r="D166" s="36">
        <f>SUMIFS(СВЦЭМ!$D$33:$D$776,СВЦЭМ!$A$33:$A$776,$A166,СВЦЭМ!$B$33:$B$776,D$155)+'СЕТ СН'!$I$14+СВЦЭМ!$D$10+'СЕТ СН'!$I$6-'СЕТ СН'!$I$26</f>
        <v>1505.1983959700001</v>
      </c>
      <c r="E166" s="36">
        <f>SUMIFS(СВЦЭМ!$D$33:$D$776,СВЦЭМ!$A$33:$A$776,$A166,СВЦЭМ!$B$33:$B$776,E$155)+'СЕТ СН'!$I$14+СВЦЭМ!$D$10+'СЕТ СН'!$I$6-'СЕТ СН'!$I$26</f>
        <v>1502.6636230500001</v>
      </c>
      <c r="F166" s="36">
        <f>SUMIFS(СВЦЭМ!$D$33:$D$776,СВЦЭМ!$A$33:$A$776,$A166,СВЦЭМ!$B$33:$B$776,F$155)+'СЕТ СН'!$I$14+СВЦЭМ!$D$10+'СЕТ СН'!$I$6-'СЕТ СН'!$I$26</f>
        <v>1506.73570275</v>
      </c>
      <c r="G166" s="36">
        <f>SUMIFS(СВЦЭМ!$D$33:$D$776,СВЦЭМ!$A$33:$A$776,$A166,СВЦЭМ!$B$33:$B$776,G$155)+'СЕТ СН'!$I$14+СВЦЭМ!$D$10+'СЕТ СН'!$I$6-'СЕТ СН'!$I$26</f>
        <v>1515.14196672</v>
      </c>
      <c r="H166" s="36">
        <f>SUMIFS(СВЦЭМ!$D$33:$D$776,СВЦЭМ!$A$33:$A$776,$A166,СВЦЭМ!$B$33:$B$776,H$155)+'СЕТ СН'!$I$14+СВЦЭМ!$D$10+'СЕТ СН'!$I$6-'СЕТ СН'!$I$26</f>
        <v>1482.51868031</v>
      </c>
      <c r="I166" s="36">
        <f>SUMIFS(СВЦЭМ!$D$33:$D$776,СВЦЭМ!$A$33:$A$776,$A166,СВЦЭМ!$B$33:$B$776,I$155)+'СЕТ СН'!$I$14+СВЦЭМ!$D$10+'СЕТ СН'!$I$6-'СЕТ СН'!$I$26</f>
        <v>1469.009262</v>
      </c>
      <c r="J166" s="36">
        <f>SUMIFS(СВЦЭМ!$D$33:$D$776,СВЦЭМ!$A$33:$A$776,$A166,СВЦЭМ!$B$33:$B$776,J$155)+'СЕТ СН'!$I$14+СВЦЭМ!$D$10+'СЕТ СН'!$I$6-'СЕТ СН'!$I$26</f>
        <v>1443.50017834</v>
      </c>
      <c r="K166" s="36">
        <f>SUMIFS(СВЦЭМ!$D$33:$D$776,СВЦЭМ!$A$33:$A$776,$A166,СВЦЭМ!$B$33:$B$776,K$155)+'СЕТ СН'!$I$14+СВЦЭМ!$D$10+'СЕТ СН'!$I$6-'СЕТ СН'!$I$26</f>
        <v>1394.2383475500001</v>
      </c>
      <c r="L166" s="36">
        <f>SUMIFS(СВЦЭМ!$D$33:$D$776,СВЦЭМ!$A$33:$A$776,$A166,СВЦЭМ!$B$33:$B$776,L$155)+'СЕТ СН'!$I$14+СВЦЭМ!$D$10+'СЕТ СН'!$I$6-'СЕТ СН'!$I$26</f>
        <v>1398.41986333</v>
      </c>
      <c r="M166" s="36">
        <f>SUMIFS(СВЦЭМ!$D$33:$D$776,СВЦЭМ!$A$33:$A$776,$A166,СВЦЭМ!$B$33:$B$776,M$155)+'СЕТ СН'!$I$14+СВЦЭМ!$D$10+'СЕТ СН'!$I$6-'СЕТ СН'!$I$26</f>
        <v>1417.09401761</v>
      </c>
      <c r="N166" s="36">
        <f>SUMIFS(СВЦЭМ!$D$33:$D$776,СВЦЭМ!$A$33:$A$776,$A166,СВЦЭМ!$B$33:$B$776,N$155)+'СЕТ СН'!$I$14+СВЦЭМ!$D$10+'СЕТ СН'!$I$6-'СЕТ СН'!$I$26</f>
        <v>1455.0981156500002</v>
      </c>
      <c r="O166" s="36">
        <f>SUMIFS(СВЦЭМ!$D$33:$D$776,СВЦЭМ!$A$33:$A$776,$A166,СВЦЭМ!$B$33:$B$776,O$155)+'СЕТ СН'!$I$14+СВЦЭМ!$D$10+'СЕТ СН'!$I$6-'СЕТ СН'!$I$26</f>
        <v>1468.77904822</v>
      </c>
      <c r="P166" s="36">
        <f>SUMIFS(СВЦЭМ!$D$33:$D$776,СВЦЭМ!$A$33:$A$776,$A166,СВЦЭМ!$B$33:$B$776,P$155)+'СЕТ СН'!$I$14+СВЦЭМ!$D$10+'СЕТ СН'!$I$6-'СЕТ СН'!$I$26</f>
        <v>1479.3934828400002</v>
      </c>
      <c r="Q166" s="36">
        <f>SUMIFS(СВЦЭМ!$D$33:$D$776,СВЦЭМ!$A$33:$A$776,$A166,СВЦЭМ!$B$33:$B$776,Q$155)+'СЕТ СН'!$I$14+СВЦЭМ!$D$10+'СЕТ СН'!$I$6-'СЕТ СН'!$I$26</f>
        <v>1479.8985392499999</v>
      </c>
      <c r="R166" s="36">
        <f>SUMIFS(СВЦЭМ!$D$33:$D$776,СВЦЭМ!$A$33:$A$776,$A166,СВЦЭМ!$B$33:$B$776,R$155)+'СЕТ СН'!$I$14+СВЦЭМ!$D$10+'СЕТ СН'!$I$6-'СЕТ СН'!$I$26</f>
        <v>1459.83823005</v>
      </c>
      <c r="S166" s="36">
        <f>SUMIFS(СВЦЭМ!$D$33:$D$776,СВЦЭМ!$A$33:$A$776,$A166,СВЦЭМ!$B$33:$B$776,S$155)+'СЕТ СН'!$I$14+СВЦЭМ!$D$10+'СЕТ СН'!$I$6-'СЕТ СН'!$I$26</f>
        <v>1456.6178351799999</v>
      </c>
      <c r="T166" s="36">
        <f>SUMIFS(СВЦЭМ!$D$33:$D$776,СВЦЭМ!$A$33:$A$776,$A166,СВЦЭМ!$B$33:$B$776,T$155)+'СЕТ СН'!$I$14+СВЦЭМ!$D$10+'СЕТ СН'!$I$6-'СЕТ СН'!$I$26</f>
        <v>1437.3593188099999</v>
      </c>
      <c r="U166" s="36">
        <f>SUMIFS(СВЦЭМ!$D$33:$D$776,СВЦЭМ!$A$33:$A$776,$A166,СВЦЭМ!$B$33:$B$776,U$155)+'СЕТ СН'!$I$14+СВЦЭМ!$D$10+'СЕТ СН'!$I$6-'СЕТ СН'!$I$26</f>
        <v>1377.574212</v>
      </c>
      <c r="V166" s="36">
        <f>SUMIFS(СВЦЭМ!$D$33:$D$776,СВЦЭМ!$A$33:$A$776,$A166,СВЦЭМ!$B$33:$B$776,V$155)+'СЕТ СН'!$I$14+СВЦЭМ!$D$10+'СЕТ СН'!$I$6-'СЕТ СН'!$I$26</f>
        <v>1363.9279698800001</v>
      </c>
      <c r="W166" s="36">
        <f>SUMIFS(СВЦЭМ!$D$33:$D$776,СВЦЭМ!$A$33:$A$776,$A166,СВЦЭМ!$B$33:$B$776,W$155)+'СЕТ СН'!$I$14+СВЦЭМ!$D$10+'СЕТ СН'!$I$6-'СЕТ СН'!$I$26</f>
        <v>1361.7843702600001</v>
      </c>
      <c r="X166" s="36">
        <f>SUMIFS(СВЦЭМ!$D$33:$D$776,СВЦЭМ!$A$33:$A$776,$A166,СВЦЭМ!$B$33:$B$776,X$155)+'СЕТ СН'!$I$14+СВЦЭМ!$D$10+'СЕТ СН'!$I$6-'СЕТ СН'!$I$26</f>
        <v>1376.9974760300001</v>
      </c>
      <c r="Y166" s="36">
        <f>SUMIFS(СВЦЭМ!$D$33:$D$776,СВЦЭМ!$A$33:$A$776,$A166,СВЦЭМ!$B$33:$B$776,Y$155)+'СЕТ СН'!$I$14+СВЦЭМ!$D$10+'СЕТ СН'!$I$6-'СЕТ СН'!$I$26</f>
        <v>1418.3660095499999</v>
      </c>
    </row>
    <row r="167" spans="1:25" ht="15.75" x14ac:dyDescent="0.2">
      <c r="A167" s="35">
        <f t="shared" si="4"/>
        <v>43536</v>
      </c>
      <c r="B167" s="36">
        <f>SUMIFS(СВЦЭМ!$D$33:$D$776,СВЦЭМ!$A$33:$A$776,$A167,СВЦЭМ!$B$33:$B$776,B$155)+'СЕТ СН'!$I$14+СВЦЭМ!$D$10+'СЕТ СН'!$I$6-'СЕТ СН'!$I$26</f>
        <v>1494.5956019300002</v>
      </c>
      <c r="C167" s="36">
        <f>SUMIFS(СВЦЭМ!$D$33:$D$776,СВЦЭМ!$A$33:$A$776,$A167,СВЦЭМ!$B$33:$B$776,C$155)+'СЕТ СН'!$I$14+СВЦЭМ!$D$10+'СЕТ СН'!$I$6-'СЕТ СН'!$I$26</f>
        <v>1508.79504643</v>
      </c>
      <c r="D167" s="36">
        <f>SUMIFS(СВЦЭМ!$D$33:$D$776,СВЦЭМ!$A$33:$A$776,$A167,СВЦЭМ!$B$33:$B$776,D$155)+'СЕТ СН'!$I$14+СВЦЭМ!$D$10+'СЕТ СН'!$I$6-'СЕТ СН'!$I$26</f>
        <v>1523.5789489700001</v>
      </c>
      <c r="E167" s="36">
        <f>SUMIFS(СВЦЭМ!$D$33:$D$776,СВЦЭМ!$A$33:$A$776,$A167,СВЦЭМ!$B$33:$B$776,E$155)+'СЕТ СН'!$I$14+СВЦЭМ!$D$10+'СЕТ СН'!$I$6-'СЕТ СН'!$I$26</f>
        <v>1534.8753508</v>
      </c>
      <c r="F167" s="36">
        <f>SUMIFS(СВЦЭМ!$D$33:$D$776,СВЦЭМ!$A$33:$A$776,$A167,СВЦЭМ!$B$33:$B$776,F$155)+'СЕТ СН'!$I$14+СВЦЭМ!$D$10+'СЕТ СН'!$I$6-'СЕТ СН'!$I$26</f>
        <v>1534.6804343700001</v>
      </c>
      <c r="G167" s="36">
        <f>SUMIFS(СВЦЭМ!$D$33:$D$776,СВЦЭМ!$A$33:$A$776,$A167,СВЦЭМ!$B$33:$B$776,G$155)+'СЕТ СН'!$I$14+СВЦЭМ!$D$10+'СЕТ СН'!$I$6-'СЕТ СН'!$I$26</f>
        <v>1517.1979559500001</v>
      </c>
      <c r="H167" s="36">
        <f>SUMIFS(СВЦЭМ!$D$33:$D$776,СВЦЭМ!$A$33:$A$776,$A167,СВЦЭМ!$B$33:$B$776,H$155)+'СЕТ СН'!$I$14+СВЦЭМ!$D$10+'СЕТ СН'!$I$6-'СЕТ СН'!$I$26</f>
        <v>1483.9520683000001</v>
      </c>
      <c r="I167" s="36">
        <f>SUMIFS(СВЦЭМ!$D$33:$D$776,СВЦЭМ!$A$33:$A$776,$A167,СВЦЭМ!$B$33:$B$776,I$155)+'СЕТ СН'!$I$14+СВЦЭМ!$D$10+'СЕТ СН'!$I$6-'СЕТ СН'!$I$26</f>
        <v>1432.7231269500001</v>
      </c>
      <c r="J167" s="36">
        <f>SUMIFS(СВЦЭМ!$D$33:$D$776,СВЦЭМ!$A$33:$A$776,$A167,СВЦЭМ!$B$33:$B$776,J$155)+'СЕТ СН'!$I$14+СВЦЭМ!$D$10+'СЕТ СН'!$I$6-'СЕТ СН'!$I$26</f>
        <v>1391.1657148200002</v>
      </c>
      <c r="K167" s="36">
        <f>SUMIFS(СВЦЭМ!$D$33:$D$776,СВЦЭМ!$A$33:$A$776,$A167,СВЦЭМ!$B$33:$B$776,K$155)+'СЕТ СН'!$I$14+СВЦЭМ!$D$10+'СЕТ СН'!$I$6-'СЕТ СН'!$I$26</f>
        <v>1375.7267670000001</v>
      </c>
      <c r="L167" s="36">
        <f>SUMIFS(СВЦЭМ!$D$33:$D$776,СВЦЭМ!$A$33:$A$776,$A167,СВЦЭМ!$B$33:$B$776,L$155)+'СЕТ СН'!$I$14+СВЦЭМ!$D$10+'СЕТ СН'!$I$6-'СЕТ СН'!$I$26</f>
        <v>1370.80465761</v>
      </c>
      <c r="M167" s="36">
        <f>SUMIFS(СВЦЭМ!$D$33:$D$776,СВЦЭМ!$A$33:$A$776,$A167,СВЦЭМ!$B$33:$B$776,M$155)+'СЕТ СН'!$I$14+СВЦЭМ!$D$10+'СЕТ СН'!$I$6-'СЕТ СН'!$I$26</f>
        <v>1397.82141247</v>
      </c>
      <c r="N167" s="36">
        <f>SUMIFS(СВЦЭМ!$D$33:$D$776,СВЦЭМ!$A$33:$A$776,$A167,СВЦЭМ!$B$33:$B$776,N$155)+'СЕТ СН'!$I$14+СВЦЭМ!$D$10+'СЕТ СН'!$I$6-'СЕТ СН'!$I$26</f>
        <v>1424.33879314</v>
      </c>
      <c r="O167" s="36">
        <f>SUMIFS(СВЦЭМ!$D$33:$D$776,СВЦЭМ!$A$33:$A$776,$A167,СВЦЭМ!$B$33:$B$776,O$155)+'СЕТ СН'!$I$14+СВЦЭМ!$D$10+'СЕТ СН'!$I$6-'СЕТ СН'!$I$26</f>
        <v>1441.40095507</v>
      </c>
      <c r="P167" s="36">
        <f>SUMIFS(СВЦЭМ!$D$33:$D$776,СВЦЭМ!$A$33:$A$776,$A167,СВЦЭМ!$B$33:$B$776,P$155)+'СЕТ СН'!$I$14+СВЦЭМ!$D$10+'СЕТ СН'!$I$6-'СЕТ СН'!$I$26</f>
        <v>1444.60259148</v>
      </c>
      <c r="Q167" s="36">
        <f>SUMIFS(СВЦЭМ!$D$33:$D$776,СВЦЭМ!$A$33:$A$776,$A167,СВЦЭМ!$B$33:$B$776,Q$155)+'СЕТ СН'!$I$14+СВЦЭМ!$D$10+'СЕТ СН'!$I$6-'СЕТ СН'!$I$26</f>
        <v>1436.0167389399999</v>
      </c>
      <c r="R167" s="36">
        <f>SUMIFS(СВЦЭМ!$D$33:$D$776,СВЦЭМ!$A$33:$A$776,$A167,СВЦЭМ!$B$33:$B$776,R$155)+'СЕТ СН'!$I$14+СВЦЭМ!$D$10+'СЕТ СН'!$I$6-'СЕТ СН'!$I$26</f>
        <v>1417.6891168100001</v>
      </c>
      <c r="S167" s="36">
        <f>SUMIFS(СВЦЭМ!$D$33:$D$776,СВЦЭМ!$A$33:$A$776,$A167,СВЦЭМ!$B$33:$B$776,S$155)+'СЕТ СН'!$I$14+СВЦЭМ!$D$10+'СЕТ СН'!$I$6-'СЕТ СН'!$I$26</f>
        <v>1384.25172191</v>
      </c>
      <c r="T167" s="36">
        <f>SUMIFS(СВЦЭМ!$D$33:$D$776,СВЦЭМ!$A$33:$A$776,$A167,СВЦЭМ!$B$33:$B$776,T$155)+'СЕТ СН'!$I$14+СВЦЭМ!$D$10+'СЕТ СН'!$I$6-'СЕТ СН'!$I$26</f>
        <v>1363.0095321399999</v>
      </c>
      <c r="U167" s="36">
        <f>SUMIFS(СВЦЭМ!$D$33:$D$776,СВЦЭМ!$A$33:$A$776,$A167,СВЦЭМ!$B$33:$B$776,U$155)+'СЕТ СН'!$I$14+СВЦЭМ!$D$10+'СЕТ СН'!$I$6-'СЕТ СН'!$I$26</f>
        <v>1354.76465665</v>
      </c>
      <c r="V167" s="36">
        <f>SUMIFS(СВЦЭМ!$D$33:$D$776,СВЦЭМ!$A$33:$A$776,$A167,СВЦЭМ!$B$33:$B$776,V$155)+'СЕТ СН'!$I$14+СВЦЭМ!$D$10+'СЕТ СН'!$I$6-'СЕТ СН'!$I$26</f>
        <v>1370.71072798</v>
      </c>
      <c r="W167" s="36">
        <f>SUMIFS(СВЦЭМ!$D$33:$D$776,СВЦЭМ!$A$33:$A$776,$A167,СВЦЭМ!$B$33:$B$776,W$155)+'СЕТ СН'!$I$14+СВЦЭМ!$D$10+'СЕТ СН'!$I$6-'СЕТ СН'!$I$26</f>
        <v>1407.61639137</v>
      </c>
      <c r="X167" s="36">
        <f>SUMIFS(СВЦЭМ!$D$33:$D$776,СВЦЭМ!$A$33:$A$776,$A167,СВЦЭМ!$B$33:$B$776,X$155)+'СЕТ СН'!$I$14+СВЦЭМ!$D$10+'СЕТ СН'!$I$6-'СЕТ СН'!$I$26</f>
        <v>1471.1475327000001</v>
      </c>
      <c r="Y167" s="36">
        <f>SUMIFS(СВЦЭМ!$D$33:$D$776,СВЦЭМ!$A$33:$A$776,$A167,СВЦЭМ!$B$33:$B$776,Y$155)+'СЕТ СН'!$I$14+СВЦЭМ!$D$10+'СЕТ СН'!$I$6-'СЕТ СН'!$I$26</f>
        <v>1499.9106647900001</v>
      </c>
    </row>
    <row r="168" spans="1:25" ht="15.75" x14ac:dyDescent="0.2">
      <c r="A168" s="35">
        <f t="shared" si="4"/>
        <v>43537</v>
      </c>
      <c r="B168" s="36">
        <f>SUMIFS(СВЦЭМ!$D$33:$D$776,СВЦЭМ!$A$33:$A$776,$A168,СВЦЭМ!$B$33:$B$776,B$155)+'СЕТ СН'!$I$14+СВЦЭМ!$D$10+'СЕТ СН'!$I$6-'СЕТ СН'!$I$26</f>
        <v>1508.79928475</v>
      </c>
      <c r="C168" s="36">
        <f>SUMIFS(СВЦЭМ!$D$33:$D$776,СВЦЭМ!$A$33:$A$776,$A168,СВЦЭМ!$B$33:$B$776,C$155)+'СЕТ СН'!$I$14+СВЦЭМ!$D$10+'СЕТ СН'!$I$6-'СЕТ СН'!$I$26</f>
        <v>1538.4675215100001</v>
      </c>
      <c r="D168" s="36">
        <f>SUMIFS(СВЦЭМ!$D$33:$D$776,СВЦЭМ!$A$33:$A$776,$A168,СВЦЭМ!$B$33:$B$776,D$155)+'СЕТ СН'!$I$14+СВЦЭМ!$D$10+'СЕТ СН'!$I$6-'СЕТ СН'!$I$26</f>
        <v>1555.34526142</v>
      </c>
      <c r="E168" s="36">
        <f>SUMIFS(СВЦЭМ!$D$33:$D$776,СВЦЭМ!$A$33:$A$776,$A168,СВЦЭМ!$B$33:$B$776,E$155)+'СЕТ СН'!$I$14+СВЦЭМ!$D$10+'СЕТ СН'!$I$6-'СЕТ СН'!$I$26</f>
        <v>1563.2406297100001</v>
      </c>
      <c r="F168" s="36">
        <f>SUMIFS(СВЦЭМ!$D$33:$D$776,СВЦЭМ!$A$33:$A$776,$A168,СВЦЭМ!$B$33:$B$776,F$155)+'СЕТ СН'!$I$14+СВЦЭМ!$D$10+'СЕТ СН'!$I$6-'СЕТ СН'!$I$26</f>
        <v>1571.74852457</v>
      </c>
      <c r="G168" s="36">
        <f>SUMIFS(СВЦЭМ!$D$33:$D$776,СВЦЭМ!$A$33:$A$776,$A168,СВЦЭМ!$B$33:$B$776,G$155)+'СЕТ СН'!$I$14+СВЦЭМ!$D$10+'СЕТ СН'!$I$6-'СЕТ СН'!$I$26</f>
        <v>1563.5533051900002</v>
      </c>
      <c r="H168" s="36">
        <f>SUMIFS(СВЦЭМ!$D$33:$D$776,СВЦЭМ!$A$33:$A$776,$A168,СВЦЭМ!$B$33:$B$776,H$155)+'СЕТ СН'!$I$14+СВЦЭМ!$D$10+'СЕТ СН'!$I$6-'СЕТ СН'!$I$26</f>
        <v>1516.5402791900001</v>
      </c>
      <c r="I168" s="36">
        <f>SUMIFS(СВЦЭМ!$D$33:$D$776,СВЦЭМ!$A$33:$A$776,$A168,СВЦЭМ!$B$33:$B$776,I$155)+'СЕТ СН'!$I$14+СВЦЭМ!$D$10+'СЕТ СН'!$I$6-'СЕТ СН'!$I$26</f>
        <v>1456.4176929499999</v>
      </c>
      <c r="J168" s="36">
        <f>SUMIFS(СВЦЭМ!$D$33:$D$776,СВЦЭМ!$A$33:$A$776,$A168,СВЦЭМ!$B$33:$B$776,J$155)+'СЕТ СН'!$I$14+СВЦЭМ!$D$10+'СЕТ СН'!$I$6-'СЕТ СН'!$I$26</f>
        <v>1412.7608699900002</v>
      </c>
      <c r="K168" s="36">
        <f>SUMIFS(СВЦЭМ!$D$33:$D$776,СВЦЭМ!$A$33:$A$776,$A168,СВЦЭМ!$B$33:$B$776,K$155)+'СЕТ СН'!$I$14+СВЦЭМ!$D$10+'СЕТ СН'!$I$6-'СЕТ СН'!$I$26</f>
        <v>1375.83931093</v>
      </c>
      <c r="L168" s="36">
        <f>SUMIFS(СВЦЭМ!$D$33:$D$776,СВЦЭМ!$A$33:$A$776,$A168,СВЦЭМ!$B$33:$B$776,L$155)+'СЕТ СН'!$I$14+СВЦЭМ!$D$10+'СЕТ СН'!$I$6-'СЕТ СН'!$I$26</f>
        <v>1380.06645776</v>
      </c>
      <c r="M168" s="36">
        <f>SUMIFS(СВЦЭМ!$D$33:$D$776,СВЦЭМ!$A$33:$A$776,$A168,СВЦЭМ!$B$33:$B$776,M$155)+'СЕТ СН'!$I$14+СВЦЭМ!$D$10+'СЕТ СН'!$I$6-'СЕТ СН'!$I$26</f>
        <v>1401.3313456599999</v>
      </c>
      <c r="N168" s="36">
        <f>SUMIFS(СВЦЭМ!$D$33:$D$776,СВЦЭМ!$A$33:$A$776,$A168,СВЦЭМ!$B$33:$B$776,N$155)+'СЕТ СН'!$I$14+СВЦЭМ!$D$10+'СЕТ СН'!$I$6-'СЕТ СН'!$I$26</f>
        <v>1433.1155135600002</v>
      </c>
      <c r="O168" s="36">
        <f>SUMIFS(СВЦЭМ!$D$33:$D$776,СВЦЭМ!$A$33:$A$776,$A168,СВЦЭМ!$B$33:$B$776,O$155)+'СЕТ СН'!$I$14+СВЦЭМ!$D$10+'СЕТ СН'!$I$6-'СЕТ СН'!$I$26</f>
        <v>1450.34244711</v>
      </c>
      <c r="P168" s="36">
        <f>SUMIFS(СВЦЭМ!$D$33:$D$776,СВЦЭМ!$A$33:$A$776,$A168,СВЦЭМ!$B$33:$B$776,P$155)+'СЕТ СН'!$I$14+СВЦЭМ!$D$10+'СЕТ СН'!$I$6-'СЕТ СН'!$I$26</f>
        <v>1467.2613048000001</v>
      </c>
      <c r="Q168" s="36">
        <f>SUMIFS(СВЦЭМ!$D$33:$D$776,СВЦЭМ!$A$33:$A$776,$A168,СВЦЭМ!$B$33:$B$776,Q$155)+'СЕТ СН'!$I$14+СВЦЭМ!$D$10+'СЕТ СН'!$I$6-'СЕТ СН'!$I$26</f>
        <v>1460.3930135200001</v>
      </c>
      <c r="R168" s="36">
        <f>SUMIFS(СВЦЭМ!$D$33:$D$776,СВЦЭМ!$A$33:$A$776,$A168,СВЦЭМ!$B$33:$B$776,R$155)+'СЕТ СН'!$I$14+СВЦЭМ!$D$10+'СЕТ СН'!$I$6-'СЕТ СН'!$I$26</f>
        <v>1424.62216229</v>
      </c>
      <c r="S168" s="36">
        <f>SUMIFS(СВЦЭМ!$D$33:$D$776,СВЦЭМ!$A$33:$A$776,$A168,СВЦЭМ!$B$33:$B$776,S$155)+'СЕТ СН'!$I$14+СВЦЭМ!$D$10+'СЕТ СН'!$I$6-'СЕТ СН'!$I$26</f>
        <v>1380.5067749099999</v>
      </c>
      <c r="T168" s="36">
        <f>SUMIFS(СВЦЭМ!$D$33:$D$776,СВЦЭМ!$A$33:$A$776,$A168,СВЦЭМ!$B$33:$B$776,T$155)+'СЕТ СН'!$I$14+СВЦЭМ!$D$10+'СЕТ СН'!$I$6-'СЕТ СН'!$I$26</f>
        <v>1360.1518899299999</v>
      </c>
      <c r="U168" s="36">
        <f>SUMIFS(СВЦЭМ!$D$33:$D$776,СВЦЭМ!$A$33:$A$776,$A168,СВЦЭМ!$B$33:$B$776,U$155)+'СЕТ СН'!$I$14+СВЦЭМ!$D$10+'СЕТ СН'!$I$6-'СЕТ СН'!$I$26</f>
        <v>1346.9286922599999</v>
      </c>
      <c r="V168" s="36">
        <f>SUMIFS(СВЦЭМ!$D$33:$D$776,СВЦЭМ!$A$33:$A$776,$A168,СВЦЭМ!$B$33:$B$776,V$155)+'СЕТ СН'!$I$14+СВЦЭМ!$D$10+'СЕТ СН'!$I$6-'СЕТ СН'!$I$26</f>
        <v>1346.4700258799999</v>
      </c>
      <c r="W168" s="36">
        <f>SUMIFS(СВЦЭМ!$D$33:$D$776,СВЦЭМ!$A$33:$A$776,$A168,СВЦЭМ!$B$33:$B$776,W$155)+'СЕТ СН'!$I$14+СВЦЭМ!$D$10+'СЕТ СН'!$I$6-'СЕТ СН'!$I$26</f>
        <v>1356.92865648</v>
      </c>
      <c r="X168" s="36">
        <f>SUMIFS(СВЦЭМ!$D$33:$D$776,СВЦЭМ!$A$33:$A$776,$A168,СВЦЭМ!$B$33:$B$776,X$155)+'СЕТ СН'!$I$14+СВЦЭМ!$D$10+'СЕТ СН'!$I$6-'СЕТ СН'!$I$26</f>
        <v>1410.8055927</v>
      </c>
      <c r="Y168" s="36">
        <f>SUMIFS(СВЦЭМ!$D$33:$D$776,СВЦЭМ!$A$33:$A$776,$A168,СВЦЭМ!$B$33:$B$776,Y$155)+'СЕТ СН'!$I$14+СВЦЭМ!$D$10+'СЕТ СН'!$I$6-'СЕТ СН'!$I$26</f>
        <v>1450.53987136</v>
      </c>
    </row>
    <row r="169" spans="1:25" ht="15.75" x14ac:dyDescent="0.2">
      <c r="A169" s="35">
        <f t="shared" si="4"/>
        <v>43538</v>
      </c>
      <c r="B169" s="36">
        <f>SUMIFS(СВЦЭМ!$D$33:$D$776,СВЦЭМ!$A$33:$A$776,$A169,СВЦЭМ!$B$33:$B$776,B$155)+'СЕТ СН'!$I$14+СВЦЭМ!$D$10+'СЕТ СН'!$I$6-'СЕТ СН'!$I$26</f>
        <v>1549.0904039500001</v>
      </c>
      <c r="C169" s="36">
        <f>SUMIFS(СВЦЭМ!$D$33:$D$776,СВЦЭМ!$A$33:$A$776,$A169,СВЦЭМ!$B$33:$B$776,C$155)+'СЕТ СН'!$I$14+СВЦЭМ!$D$10+'СЕТ СН'!$I$6-'СЕТ СН'!$I$26</f>
        <v>1581.9808949899998</v>
      </c>
      <c r="D169" s="36">
        <f>SUMIFS(СВЦЭМ!$D$33:$D$776,СВЦЭМ!$A$33:$A$776,$A169,СВЦЭМ!$B$33:$B$776,D$155)+'СЕТ СН'!$I$14+СВЦЭМ!$D$10+'СЕТ СН'!$I$6-'СЕТ СН'!$I$26</f>
        <v>1595.1148920400001</v>
      </c>
      <c r="E169" s="36">
        <f>SUMIFS(СВЦЭМ!$D$33:$D$776,СВЦЭМ!$A$33:$A$776,$A169,СВЦЭМ!$B$33:$B$776,E$155)+'СЕТ СН'!$I$14+СВЦЭМ!$D$10+'СЕТ СН'!$I$6-'СЕТ СН'!$I$26</f>
        <v>1591.1075377000002</v>
      </c>
      <c r="F169" s="36">
        <f>SUMIFS(СВЦЭМ!$D$33:$D$776,СВЦЭМ!$A$33:$A$776,$A169,СВЦЭМ!$B$33:$B$776,F$155)+'СЕТ СН'!$I$14+СВЦЭМ!$D$10+'СЕТ СН'!$I$6-'СЕТ СН'!$I$26</f>
        <v>1588.62514366</v>
      </c>
      <c r="G169" s="36">
        <f>SUMIFS(СВЦЭМ!$D$33:$D$776,СВЦЭМ!$A$33:$A$776,$A169,СВЦЭМ!$B$33:$B$776,G$155)+'СЕТ СН'!$I$14+СВЦЭМ!$D$10+'СЕТ СН'!$I$6-'СЕТ СН'!$I$26</f>
        <v>1558.33762716</v>
      </c>
      <c r="H169" s="36">
        <f>SUMIFS(СВЦЭМ!$D$33:$D$776,СВЦЭМ!$A$33:$A$776,$A169,СВЦЭМ!$B$33:$B$776,H$155)+'СЕТ СН'!$I$14+СВЦЭМ!$D$10+'СЕТ СН'!$I$6-'СЕТ СН'!$I$26</f>
        <v>1502.9109969800002</v>
      </c>
      <c r="I169" s="36">
        <f>SUMIFS(СВЦЭМ!$D$33:$D$776,СВЦЭМ!$A$33:$A$776,$A169,СВЦЭМ!$B$33:$B$776,I$155)+'СЕТ СН'!$I$14+СВЦЭМ!$D$10+'СЕТ СН'!$I$6-'СЕТ СН'!$I$26</f>
        <v>1440.6820834099999</v>
      </c>
      <c r="J169" s="36">
        <f>SUMIFS(СВЦЭМ!$D$33:$D$776,СВЦЭМ!$A$33:$A$776,$A169,СВЦЭМ!$B$33:$B$776,J$155)+'СЕТ СН'!$I$14+СВЦЭМ!$D$10+'СЕТ СН'!$I$6-'СЕТ СН'!$I$26</f>
        <v>1397.4912410100001</v>
      </c>
      <c r="K169" s="36">
        <f>SUMIFS(СВЦЭМ!$D$33:$D$776,СВЦЭМ!$A$33:$A$776,$A169,СВЦЭМ!$B$33:$B$776,K$155)+'СЕТ СН'!$I$14+СВЦЭМ!$D$10+'СЕТ СН'!$I$6-'СЕТ СН'!$I$26</f>
        <v>1377.79470188</v>
      </c>
      <c r="L169" s="36">
        <f>SUMIFS(СВЦЭМ!$D$33:$D$776,СВЦЭМ!$A$33:$A$776,$A169,СВЦЭМ!$B$33:$B$776,L$155)+'СЕТ СН'!$I$14+СВЦЭМ!$D$10+'СЕТ СН'!$I$6-'СЕТ СН'!$I$26</f>
        <v>1377.3930603200001</v>
      </c>
      <c r="M169" s="36">
        <f>SUMIFS(СВЦЭМ!$D$33:$D$776,СВЦЭМ!$A$33:$A$776,$A169,СВЦЭМ!$B$33:$B$776,M$155)+'СЕТ СН'!$I$14+СВЦЭМ!$D$10+'СЕТ СН'!$I$6-'СЕТ СН'!$I$26</f>
        <v>1421.5859262899999</v>
      </c>
      <c r="N169" s="36">
        <f>SUMIFS(СВЦЭМ!$D$33:$D$776,СВЦЭМ!$A$33:$A$776,$A169,СВЦЭМ!$B$33:$B$776,N$155)+'СЕТ СН'!$I$14+СВЦЭМ!$D$10+'СЕТ СН'!$I$6-'СЕТ СН'!$I$26</f>
        <v>1454.85598757</v>
      </c>
      <c r="O169" s="36">
        <f>SUMIFS(СВЦЭМ!$D$33:$D$776,СВЦЭМ!$A$33:$A$776,$A169,СВЦЭМ!$B$33:$B$776,O$155)+'СЕТ СН'!$I$14+СВЦЭМ!$D$10+'СЕТ СН'!$I$6-'СЕТ СН'!$I$26</f>
        <v>1462.8375452800001</v>
      </c>
      <c r="P169" s="36">
        <f>SUMIFS(СВЦЭМ!$D$33:$D$776,СВЦЭМ!$A$33:$A$776,$A169,СВЦЭМ!$B$33:$B$776,P$155)+'СЕТ СН'!$I$14+СВЦЭМ!$D$10+'СЕТ СН'!$I$6-'СЕТ СН'!$I$26</f>
        <v>1476.9220892600001</v>
      </c>
      <c r="Q169" s="36">
        <f>SUMIFS(СВЦЭМ!$D$33:$D$776,СВЦЭМ!$A$33:$A$776,$A169,СВЦЭМ!$B$33:$B$776,Q$155)+'СЕТ СН'!$I$14+СВЦЭМ!$D$10+'СЕТ СН'!$I$6-'СЕТ СН'!$I$26</f>
        <v>1475.1333264800001</v>
      </c>
      <c r="R169" s="36">
        <f>SUMIFS(СВЦЭМ!$D$33:$D$776,СВЦЭМ!$A$33:$A$776,$A169,СВЦЭМ!$B$33:$B$776,R$155)+'СЕТ СН'!$I$14+СВЦЭМ!$D$10+'СЕТ СН'!$I$6-'СЕТ СН'!$I$26</f>
        <v>1444.4454041700001</v>
      </c>
      <c r="S169" s="36">
        <f>SUMIFS(СВЦЭМ!$D$33:$D$776,СВЦЭМ!$A$33:$A$776,$A169,СВЦЭМ!$B$33:$B$776,S$155)+'СЕТ СН'!$I$14+СВЦЭМ!$D$10+'СЕТ СН'!$I$6-'СЕТ СН'!$I$26</f>
        <v>1403.53244746</v>
      </c>
      <c r="T169" s="36">
        <f>SUMIFS(СВЦЭМ!$D$33:$D$776,СВЦЭМ!$A$33:$A$776,$A169,СВЦЭМ!$B$33:$B$776,T$155)+'СЕТ СН'!$I$14+СВЦЭМ!$D$10+'СЕТ СН'!$I$6-'СЕТ СН'!$I$26</f>
        <v>1375.4652846500001</v>
      </c>
      <c r="U169" s="36">
        <f>SUMIFS(СВЦЭМ!$D$33:$D$776,СВЦЭМ!$A$33:$A$776,$A169,СВЦЭМ!$B$33:$B$776,U$155)+'СЕТ СН'!$I$14+СВЦЭМ!$D$10+'СЕТ СН'!$I$6-'СЕТ СН'!$I$26</f>
        <v>1334.56589712</v>
      </c>
      <c r="V169" s="36">
        <f>SUMIFS(СВЦЭМ!$D$33:$D$776,СВЦЭМ!$A$33:$A$776,$A169,СВЦЭМ!$B$33:$B$776,V$155)+'СЕТ СН'!$I$14+СВЦЭМ!$D$10+'СЕТ СН'!$I$6-'СЕТ СН'!$I$26</f>
        <v>1326.0867115800002</v>
      </c>
      <c r="W169" s="36">
        <f>SUMIFS(СВЦЭМ!$D$33:$D$776,СВЦЭМ!$A$33:$A$776,$A169,СВЦЭМ!$B$33:$B$776,W$155)+'СЕТ СН'!$I$14+СВЦЭМ!$D$10+'СЕТ СН'!$I$6-'СЕТ СН'!$I$26</f>
        <v>1324.1452364900001</v>
      </c>
      <c r="X169" s="36">
        <f>SUMIFS(СВЦЭМ!$D$33:$D$776,СВЦЭМ!$A$33:$A$776,$A169,СВЦЭМ!$B$33:$B$776,X$155)+'СЕТ СН'!$I$14+СВЦЭМ!$D$10+'СЕТ СН'!$I$6-'СЕТ СН'!$I$26</f>
        <v>1344.2784488100001</v>
      </c>
      <c r="Y169" s="36">
        <f>SUMIFS(СВЦЭМ!$D$33:$D$776,СВЦЭМ!$A$33:$A$776,$A169,СВЦЭМ!$B$33:$B$776,Y$155)+'СЕТ СН'!$I$14+СВЦЭМ!$D$10+'СЕТ СН'!$I$6-'СЕТ СН'!$I$26</f>
        <v>1376.6200521599999</v>
      </c>
    </row>
    <row r="170" spans="1:25" ht="15.75" x14ac:dyDescent="0.2">
      <c r="A170" s="35">
        <f t="shared" si="4"/>
        <v>43539</v>
      </c>
      <c r="B170" s="36">
        <f>SUMIFS(СВЦЭМ!$D$33:$D$776,СВЦЭМ!$A$33:$A$776,$A170,СВЦЭМ!$B$33:$B$776,B$155)+'СЕТ СН'!$I$14+СВЦЭМ!$D$10+'СЕТ СН'!$I$6-'СЕТ СН'!$I$26</f>
        <v>1511.7550526999999</v>
      </c>
      <c r="C170" s="36">
        <f>SUMIFS(СВЦЭМ!$D$33:$D$776,СВЦЭМ!$A$33:$A$776,$A170,СВЦЭМ!$B$33:$B$776,C$155)+'СЕТ СН'!$I$14+СВЦЭМ!$D$10+'СЕТ СН'!$I$6-'СЕТ СН'!$I$26</f>
        <v>1575.4913118999998</v>
      </c>
      <c r="D170" s="36">
        <f>SUMIFS(СВЦЭМ!$D$33:$D$776,СВЦЭМ!$A$33:$A$776,$A170,СВЦЭМ!$B$33:$B$776,D$155)+'СЕТ СН'!$I$14+СВЦЭМ!$D$10+'СЕТ СН'!$I$6-'СЕТ СН'!$I$26</f>
        <v>1576.6140692899999</v>
      </c>
      <c r="E170" s="36">
        <f>SUMIFS(СВЦЭМ!$D$33:$D$776,СВЦЭМ!$A$33:$A$776,$A170,СВЦЭМ!$B$33:$B$776,E$155)+'СЕТ СН'!$I$14+СВЦЭМ!$D$10+'СЕТ СН'!$I$6-'СЕТ СН'!$I$26</f>
        <v>1584.5726747899998</v>
      </c>
      <c r="F170" s="36">
        <f>SUMIFS(СВЦЭМ!$D$33:$D$776,СВЦЭМ!$A$33:$A$776,$A170,СВЦЭМ!$B$33:$B$776,F$155)+'СЕТ СН'!$I$14+СВЦЭМ!$D$10+'СЕТ СН'!$I$6-'СЕТ СН'!$I$26</f>
        <v>1577.1218235699998</v>
      </c>
      <c r="G170" s="36">
        <f>SUMIFS(СВЦЭМ!$D$33:$D$776,СВЦЭМ!$A$33:$A$776,$A170,СВЦЭМ!$B$33:$B$776,G$155)+'СЕТ СН'!$I$14+СВЦЭМ!$D$10+'СЕТ СН'!$I$6-'СЕТ СН'!$I$26</f>
        <v>1552.1415153299999</v>
      </c>
      <c r="H170" s="36">
        <f>SUMIFS(СВЦЭМ!$D$33:$D$776,СВЦЭМ!$A$33:$A$776,$A170,СВЦЭМ!$B$33:$B$776,H$155)+'СЕТ СН'!$I$14+СВЦЭМ!$D$10+'СЕТ СН'!$I$6-'СЕТ СН'!$I$26</f>
        <v>1504.8096353199999</v>
      </c>
      <c r="I170" s="36">
        <f>SUMIFS(СВЦЭМ!$D$33:$D$776,СВЦЭМ!$A$33:$A$776,$A170,СВЦЭМ!$B$33:$B$776,I$155)+'СЕТ СН'!$I$14+СВЦЭМ!$D$10+'СЕТ СН'!$I$6-'СЕТ СН'!$I$26</f>
        <v>1458.54599315</v>
      </c>
      <c r="J170" s="36">
        <f>SUMIFS(СВЦЭМ!$D$33:$D$776,СВЦЭМ!$A$33:$A$776,$A170,СВЦЭМ!$B$33:$B$776,J$155)+'СЕТ СН'!$I$14+СВЦЭМ!$D$10+'СЕТ СН'!$I$6-'СЕТ СН'!$I$26</f>
        <v>1423.04432206</v>
      </c>
      <c r="K170" s="36">
        <f>SUMIFS(СВЦЭМ!$D$33:$D$776,СВЦЭМ!$A$33:$A$776,$A170,СВЦЭМ!$B$33:$B$776,K$155)+'СЕТ СН'!$I$14+СВЦЭМ!$D$10+'СЕТ СН'!$I$6-'СЕТ СН'!$I$26</f>
        <v>1419.9405307299999</v>
      </c>
      <c r="L170" s="36">
        <f>SUMIFS(СВЦЭМ!$D$33:$D$776,СВЦЭМ!$A$33:$A$776,$A170,СВЦЭМ!$B$33:$B$776,L$155)+'СЕТ СН'!$I$14+СВЦЭМ!$D$10+'СЕТ СН'!$I$6-'СЕТ СН'!$I$26</f>
        <v>1426.4829966699999</v>
      </c>
      <c r="M170" s="36">
        <f>SUMIFS(СВЦЭМ!$D$33:$D$776,СВЦЭМ!$A$33:$A$776,$A170,СВЦЭМ!$B$33:$B$776,M$155)+'СЕТ СН'!$I$14+СВЦЭМ!$D$10+'СЕТ СН'!$I$6-'СЕТ СН'!$I$26</f>
        <v>1440.06481095</v>
      </c>
      <c r="N170" s="36">
        <f>SUMIFS(СВЦЭМ!$D$33:$D$776,СВЦЭМ!$A$33:$A$776,$A170,СВЦЭМ!$B$33:$B$776,N$155)+'СЕТ СН'!$I$14+СВЦЭМ!$D$10+'СЕТ СН'!$I$6-'СЕТ СН'!$I$26</f>
        <v>1442.1095428900001</v>
      </c>
      <c r="O170" s="36">
        <f>SUMIFS(СВЦЭМ!$D$33:$D$776,СВЦЭМ!$A$33:$A$776,$A170,СВЦЭМ!$B$33:$B$776,O$155)+'СЕТ СН'!$I$14+СВЦЭМ!$D$10+'СЕТ СН'!$I$6-'СЕТ СН'!$I$26</f>
        <v>1452.8629305899999</v>
      </c>
      <c r="P170" s="36">
        <f>SUMIFS(СВЦЭМ!$D$33:$D$776,СВЦЭМ!$A$33:$A$776,$A170,СВЦЭМ!$B$33:$B$776,P$155)+'СЕТ СН'!$I$14+СВЦЭМ!$D$10+'СЕТ СН'!$I$6-'СЕТ СН'!$I$26</f>
        <v>1476.47127252</v>
      </c>
      <c r="Q170" s="36">
        <f>SUMIFS(СВЦЭМ!$D$33:$D$776,СВЦЭМ!$A$33:$A$776,$A170,СВЦЭМ!$B$33:$B$776,Q$155)+'СЕТ СН'!$I$14+СВЦЭМ!$D$10+'СЕТ СН'!$I$6-'СЕТ СН'!$I$26</f>
        <v>1442.6497010600001</v>
      </c>
      <c r="R170" s="36">
        <f>SUMIFS(СВЦЭМ!$D$33:$D$776,СВЦЭМ!$A$33:$A$776,$A170,СВЦЭМ!$B$33:$B$776,R$155)+'СЕТ СН'!$I$14+СВЦЭМ!$D$10+'СЕТ СН'!$I$6-'СЕТ СН'!$I$26</f>
        <v>1404.9863438299999</v>
      </c>
      <c r="S170" s="36">
        <f>SUMIFS(СВЦЭМ!$D$33:$D$776,СВЦЭМ!$A$33:$A$776,$A170,СВЦЭМ!$B$33:$B$776,S$155)+'СЕТ СН'!$I$14+СВЦЭМ!$D$10+'СЕТ СН'!$I$6-'СЕТ СН'!$I$26</f>
        <v>1362.7516137600001</v>
      </c>
      <c r="T170" s="36">
        <f>SUMIFS(СВЦЭМ!$D$33:$D$776,СВЦЭМ!$A$33:$A$776,$A170,СВЦЭМ!$B$33:$B$776,T$155)+'СЕТ СН'!$I$14+СВЦЭМ!$D$10+'СЕТ СН'!$I$6-'СЕТ СН'!$I$26</f>
        <v>1352.1531981200001</v>
      </c>
      <c r="U170" s="36">
        <f>SUMIFS(СВЦЭМ!$D$33:$D$776,СВЦЭМ!$A$33:$A$776,$A170,СВЦЭМ!$B$33:$B$776,U$155)+'СЕТ СН'!$I$14+СВЦЭМ!$D$10+'СЕТ СН'!$I$6-'СЕТ СН'!$I$26</f>
        <v>1343.61563482</v>
      </c>
      <c r="V170" s="36">
        <f>SUMIFS(СВЦЭМ!$D$33:$D$776,СВЦЭМ!$A$33:$A$776,$A170,СВЦЭМ!$B$33:$B$776,V$155)+'СЕТ СН'!$I$14+СВЦЭМ!$D$10+'СЕТ СН'!$I$6-'СЕТ СН'!$I$26</f>
        <v>1346.27432172</v>
      </c>
      <c r="W170" s="36">
        <f>SUMIFS(СВЦЭМ!$D$33:$D$776,СВЦЭМ!$A$33:$A$776,$A170,СВЦЭМ!$B$33:$B$776,W$155)+'СЕТ СН'!$I$14+СВЦЭМ!$D$10+'СЕТ СН'!$I$6-'СЕТ СН'!$I$26</f>
        <v>1350.98035843</v>
      </c>
      <c r="X170" s="36">
        <f>SUMIFS(СВЦЭМ!$D$33:$D$776,СВЦЭМ!$A$33:$A$776,$A170,СВЦЭМ!$B$33:$B$776,X$155)+'СЕТ СН'!$I$14+СВЦЭМ!$D$10+'СЕТ СН'!$I$6-'СЕТ СН'!$I$26</f>
        <v>1377.08843041</v>
      </c>
      <c r="Y170" s="36">
        <f>SUMIFS(СВЦЭМ!$D$33:$D$776,СВЦЭМ!$A$33:$A$776,$A170,СВЦЭМ!$B$33:$B$776,Y$155)+'СЕТ СН'!$I$14+СВЦЭМ!$D$10+'СЕТ СН'!$I$6-'СЕТ СН'!$I$26</f>
        <v>1418.61683522</v>
      </c>
    </row>
    <row r="171" spans="1:25" ht="15.75" x14ac:dyDescent="0.2">
      <c r="A171" s="35">
        <f t="shared" si="4"/>
        <v>43540</v>
      </c>
      <c r="B171" s="36">
        <f>SUMIFS(СВЦЭМ!$D$33:$D$776,СВЦЭМ!$A$33:$A$776,$A171,СВЦЭМ!$B$33:$B$776,B$155)+'СЕТ СН'!$I$14+СВЦЭМ!$D$10+'СЕТ СН'!$I$6-'СЕТ СН'!$I$26</f>
        <v>1463.47724204</v>
      </c>
      <c r="C171" s="36">
        <f>SUMIFS(СВЦЭМ!$D$33:$D$776,СВЦЭМ!$A$33:$A$776,$A171,СВЦЭМ!$B$33:$B$776,C$155)+'СЕТ СН'!$I$14+СВЦЭМ!$D$10+'СЕТ СН'!$I$6-'СЕТ СН'!$I$26</f>
        <v>1502.9667204</v>
      </c>
      <c r="D171" s="36">
        <f>SUMIFS(СВЦЭМ!$D$33:$D$776,СВЦЭМ!$A$33:$A$776,$A171,СВЦЭМ!$B$33:$B$776,D$155)+'СЕТ СН'!$I$14+СВЦЭМ!$D$10+'СЕТ СН'!$I$6-'СЕТ СН'!$I$26</f>
        <v>1531.5976944500001</v>
      </c>
      <c r="E171" s="36">
        <f>SUMIFS(СВЦЭМ!$D$33:$D$776,СВЦЭМ!$A$33:$A$776,$A171,СВЦЭМ!$B$33:$B$776,E$155)+'СЕТ СН'!$I$14+СВЦЭМ!$D$10+'СЕТ СН'!$I$6-'СЕТ СН'!$I$26</f>
        <v>1537.22331691</v>
      </c>
      <c r="F171" s="36">
        <f>SUMIFS(СВЦЭМ!$D$33:$D$776,СВЦЭМ!$A$33:$A$776,$A171,СВЦЭМ!$B$33:$B$776,F$155)+'СЕТ СН'!$I$14+СВЦЭМ!$D$10+'СЕТ СН'!$I$6-'СЕТ СН'!$I$26</f>
        <v>1554.8912699500002</v>
      </c>
      <c r="G171" s="36">
        <f>SUMIFS(СВЦЭМ!$D$33:$D$776,СВЦЭМ!$A$33:$A$776,$A171,СВЦЭМ!$B$33:$B$776,G$155)+'СЕТ СН'!$I$14+СВЦЭМ!$D$10+'СЕТ СН'!$I$6-'СЕТ СН'!$I$26</f>
        <v>1544.7566703100001</v>
      </c>
      <c r="H171" s="36">
        <f>SUMIFS(СВЦЭМ!$D$33:$D$776,СВЦЭМ!$A$33:$A$776,$A171,СВЦЭМ!$B$33:$B$776,H$155)+'СЕТ СН'!$I$14+СВЦЭМ!$D$10+'СЕТ СН'!$I$6-'СЕТ СН'!$I$26</f>
        <v>1514.6242948899999</v>
      </c>
      <c r="I171" s="36">
        <f>SUMIFS(СВЦЭМ!$D$33:$D$776,СВЦЭМ!$A$33:$A$776,$A171,СВЦЭМ!$B$33:$B$776,I$155)+'СЕТ СН'!$I$14+СВЦЭМ!$D$10+'СЕТ СН'!$I$6-'СЕТ СН'!$I$26</f>
        <v>1443.51895057</v>
      </c>
      <c r="J171" s="36">
        <f>SUMIFS(СВЦЭМ!$D$33:$D$776,СВЦЭМ!$A$33:$A$776,$A171,СВЦЭМ!$B$33:$B$776,J$155)+'СЕТ СН'!$I$14+СВЦЭМ!$D$10+'СЕТ СН'!$I$6-'СЕТ СН'!$I$26</f>
        <v>1368.6785226500001</v>
      </c>
      <c r="K171" s="36">
        <f>SUMIFS(СВЦЭМ!$D$33:$D$776,СВЦЭМ!$A$33:$A$776,$A171,СВЦЭМ!$B$33:$B$776,K$155)+'СЕТ СН'!$I$14+СВЦЭМ!$D$10+'СЕТ СН'!$I$6-'СЕТ СН'!$I$26</f>
        <v>1354.85514977</v>
      </c>
      <c r="L171" s="36">
        <f>SUMIFS(СВЦЭМ!$D$33:$D$776,СВЦЭМ!$A$33:$A$776,$A171,СВЦЭМ!$B$33:$B$776,L$155)+'СЕТ СН'!$I$14+СВЦЭМ!$D$10+'СЕТ СН'!$I$6-'СЕТ СН'!$I$26</f>
        <v>1372.53246506</v>
      </c>
      <c r="M171" s="36">
        <f>SUMIFS(СВЦЭМ!$D$33:$D$776,СВЦЭМ!$A$33:$A$776,$A171,СВЦЭМ!$B$33:$B$776,M$155)+'СЕТ СН'!$I$14+СВЦЭМ!$D$10+'СЕТ СН'!$I$6-'СЕТ СН'!$I$26</f>
        <v>1405.2159036200001</v>
      </c>
      <c r="N171" s="36">
        <f>SUMIFS(СВЦЭМ!$D$33:$D$776,СВЦЭМ!$A$33:$A$776,$A171,СВЦЭМ!$B$33:$B$776,N$155)+'СЕТ СН'!$I$14+СВЦЭМ!$D$10+'СЕТ СН'!$I$6-'СЕТ СН'!$I$26</f>
        <v>1440.18974067</v>
      </c>
      <c r="O171" s="36">
        <f>SUMIFS(СВЦЭМ!$D$33:$D$776,СВЦЭМ!$A$33:$A$776,$A171,СВЦЭМ!$B$33:$B$776,O$155)+'СЕТ СН'!$I$14+СВЦЭМ!$D$10+'СЕТ СН'!$I$6-'СЕТ СН'!$I$26</f>
        <v>1456.1621696</v>
      </c>
      <c r="P171" s="36">
        <f>SUMIFS(СВЦЭМ!$D$33:$D$776,СВЦЭМ!$A$33:$A$776,$A171,СВЦЭМ!$B$33:$B$776,P$155)+'СЕТ СН'!$I$14+СВЦЭМ!$D$10+'СЕТ СН'!$I$6-'СЕТ СН'!$I$26</f>
        <v>1448.49743201</v>
      </c>
      <c r="Q171" s="36">
        <f>SUMIFS(СВЦЭМ!$D$33:$D$776,СВЦЭМ!$A$33:$A$776,$A171,СВЦЭМ!$B$33:$B$776,Q$155)+'СЕТ СН'!$I$14+СВЦЭМ!$D$10+'СЕТ СН'!$I$6-'СЕТ СН'!$I$26</f>
        <v>1452.47620665</v>
      </c>
      <c r="R171" s="36">
        <f>SUMIFS(СВЦЭМ!$D$33:$D$776,СВЦЭМ!$A$33:$A$776,$A171,СВЦЭМ!$B$33:$B$776,R$155)+'СЕТ СН'!$I$14+СВЦЭМ!$D$10+'СЕТ СН'!$I$6-'СЕТ СН'!$I$26</f>
        <v>1428.5578687299999</v>
      </c>
      <c r="S171" s="36">
        <f>SUMIFS(СВЦЭМ!$D$33:$D$776,СВЦЭМ!$A$33:$A$776,$A171,СВЦЭМ!$B$33:$B$776,S$155)+'СЕТ СН'!$I$14+СВЦЭМ!$D$10+'СЕТ СН'!$I$6-'СЕТ СН'!$I$26</f>
        <v>1380.66503197</v>
      </c>
      <c r="T171" s="36">
        <f>SUMIFS(СВЦЭМ!$D$33:$D$776,СВЦЭМ!$A$33:$A$776,$A171,СВЦЭМ!$B$33:$B$776,T$155)+'СЕТ СН'!$I$14+СВЦЭМ!$D$10+'СЕТ СН'!$I$6-'СЕТ СН'!$I$26</f>
        <v>1365.9544268099999</v>
      </c>
      <c r="U171" s="36">
        <f>SUMIFS(СВЦЭМ!$D$33:$D$776,СВЦЭМ!$A$33:$A$776,$A171,СВЦЭМ!$B$33:$B$776,U$155)+'СЕТ СН'!$I$14+СВЦЭМ!$D$10+'СЕТ СН'!$I$6-'СЕТ СН'!$I$26</f>
        <v>1348.6785438900001</v>
      </c>
      <c r="V171" s="36">
        <f>SUMIFS(СВЦЭМ!$D$33:$D$776,СВЦЭМ!$A$33:$A$776,$A171,СВЦЭМ!$B$33:$B$776,V$155)+'СЕТ СН'!$I$14+СВЦЭМ!$D$10+'СЕТ СН'!$I$6-'СЕТ СН'!$I$26</f>
        <v>1330.82285415</v>
      </c>
      <c r="W171" s="36">
        <f>SUMIFS(СВЦЭМ!$D$33:$D$776,СВЦЭМ!$A$33:$A$776,$A171,СВЦЭМ!$B$33:$B$776,W$155)+'СЕТ СН'!$I$14+СВЦЭМ!$D$10+'СЕТ СН'!$I$6-'СЕТ СН'!$I$26</f>
        <v>1341.4519996600002</v>
      </c>
      <c r="X171" s="36">
        <f>SUMIFS(СВЦЭМ!$D$33:$D$776,СВЦЭМ!$A$33:$A$776,$A171,СВЦЭМ!$B$33:$B$776,X$155)+'СЕТ СН'!$I$14+СВЦЭМ!$D$10+'СЕТ СН'!$I$6-'СЕТ СН'!$I$26</f>
        <v>1381.9769631700001</v>
      </c>
      <c r="Y171" s="36">
        <f>SUMIFS(СВЦЭМ!$D$33:$D$776,СВЦЭМ!$A$33:$A$776,$A171,СВЦЭМ!$B$33:$B$776,Y$155)+'СЕТ СН'!$I$14+СВЦЭМ!$D$10+'СЕТ СН'!$I$6-'СЕТ СН'!$I$26</f>
        <v>1431.55660842</v>
      </c>
    </row>
    <row r="172" spans="1:25" ht="15.75" x14ac:dyDescent="0.2">
      <c r="A172" s="35">
        <f t="shared" si="4"/>
        <v>43541</v>
      </c>
      <c r="B172" s="36">
        <f>SUMIFS(СВЦЭМ!$D$33:$D$776,СВЦЭМ!$A$33:$A$776,$A172,СВЦЭМ!$B$33:$B$776,B$155)+'СЕТ СН'!$I$14+СВЦЭМ!$D$10+'СЕТ СН'!$I$6-'СЕТ СН'!$I$26</f>
        <v>1471.8131081699999</v>
      </c>
      <c r="C172" s="36">
        <f>SUMIFS(СВЦЭМ!$D$33:$D$776,СВЦЭМ!$A$33:$A$776,$A172,СВЦЭМ!$B$33:$B$776,C$155)+'СЕТ СН'!$I$14+СВЦЭМ!$D$10+'СЕТ СН'!$I$6-'СЕТ СН'!$I$26</f>
        <v>1505.76950038</v>
      </c>
      <c r="D172" s="36">
        <f>SUMIFS(СВЦЭМ!$D$33:$D$776,СВЦЭМ!$A$33:$A$776,$A172,СВЦЭМ!$B$33:$B$776,D$155)+'СЕТ СН'!$I$14+СВЦЭМ!$D$10+'СЕТ СН'!$I$6-'СЕТ СН'!$I$26</f>
        <v>1514.07591774</v>
      </c>
      <c r="E172" s="36">
        <f>SUMIFS(СВЦЭМ!$D$33:$D$776,СВЦЭМ!$A$33:$A$776,$A172,СВЦЭМ!$B$33:$B$776,E$155)+'СЕТ СН'!$I$14+СВЦЭМ!$D$10+'СЕТ СН'!$I$6-'СЕТ СН'!$I$26</f>
        <v>1519.34114959</v>
      </c>
      <c r="F172" s="36">
        <f>SUMIFS(СВЦЭМ!$D$33:$D$776,СВЦЭМ!$A$33:$A$776,$A172,СВЦЭМ!$B$33:$B$776,F$155)+'СЕТ СН'!$I$14+СВЦЭМ!$D$10+'СЕТ СН'!$I$6-'СЕТ СН'!$I$26</f>
        <v>1537.6650789800001</v>
      </c>
      <c r="G172" s="36">
        <f>SUMIFS(СВЦЭМ!$D$33:$D$776,СВЦЭМ!$A$33:$A$776,$A172,СВЦЭМ!$B$33:$B$776,G$155)+'СЕТ СН'!$I$14+СВЦЭМ!$D$10+'СЕТ СН'!$I$6-'СЕТ СН'!$I$26</f>
        <v>1551.6467677199998</v>
      </c>
      <c r="H172" s="36">
        <f>SUMIFS(СВЦЭМ!$D$33:$D$776,СВЦЭМ!$A$33:$A$776,$A172,СВЦЭМ!$B$33:$B$776,H$155)+'СЕТ СН'!$I$14+СВЦЭМ!$D$10+'СЕТ СН'!$I$6-'СЕТ СН'!$I$26</f>
        <v>1503.5284138299999</v>
      </c>
      <c r="I172" s="36">
        <f>SUMIFS(СВЦЭМ!$D$33:$D$776,СВЦЭМ!$A$33:$A$776,$A172,СВЦЭМ!$B$33:$B$776,I$155)+'СЕТ СН'!$I$14+СВЦЭМ!$D$10+'СЕТ СН'!$I$6-'СЕТ СН'!$I$26</f>
        <v>1449.1640362600001</v>
      </c>
      <c r="J172" s="36">
        <f>SUMIFS(СВЦЭМ!$D$33:$D$776,СВЦЭМ!$A$33:$A$776,$A172,СВЦЭМ!$B$33:$B$776,J$155)+'СЕТ СН'!$I$14+СВЦЭМ!$D$10+'СЕТ СН'!$I$6-'СЕТ СН'!$I$26</f>
        <v>1393.5037059400001</v>
      </c>
      <c r="K172" s="36">
        <f>SUMIFS(СВЦЭМ!$D$33:$D$776,СВЦЭМ!$A$33:$A$776,$A172,СВЦЭМ!$B$33:$B$776,K$155)+'СЕТ СН'!$I$14+СВЦЭМ!$D$10+'СЕТ СН'!$I$6-'СЕТ СН'!$I$26</f>
        <v>1362.6432526600001</v>
      </c>
      <c r="L172" s="36">
        <f>SUMIFS(СВЦЭМ!$D$33:$D$776,СВЦЭМ!$A$33:$A$776,$A172,СВЦЭМ!$B$33:$B$776,L$155)+'СЕТ СН'!$I$14+СВЦЭМ!$D$10+'СЕТ СН'!$I$6-'СЕТ СН'!$I$26</f>
        <v>1346.58777379</v>
      </c>
      <c r="M172" s="36">
        <f>SUMIFS(СВЦЭМ!$D$33:$D$776,СВЦЭМ!$A$33:$A$776,$A172,СВЦЭМ!$B$33:$B$776,M$155)+'СЕТ СН'!$I$14+СВЦЭМ!$D$10+'СЕТ СН'!$I$6-'СЕТ СН'!$I$26</f>
        <v>1386.4935436800001</v>
      </c>
      <c r="N172" s="36">
        <f>SUMIFS(СВЦЭМ!$D$33:$D$776,СВЦЭМ!$A$33:$A$776,$A172,СВЦЭМ!$B$33:$B$776,N$155)+'СЕТ СН'!$I$14+СВЦЭМ!$D$10+'СЕТ СН'!$I$6-'СЕТ СН'!$I$26</f>
        <v>1423.4444718700001</v>
      </c>
      <c r="O172" s="36">
        <f>SUMIFS(СВЦЭМ!$D$33:$D$776,СВЦЭМ!$A$33:$A$776,$A172,СВЦЭМ!$B$33:$B$776,O$155)+'СЕТ СН'!$I$14+СВЦЭМ!$D$10+'СЕТ СН'!$I$6-'СЕТ СН'!$I$26</f>
        <v>1446.7486484599999</v>
      </c>
      <c r="P172" s="36">
        <f>SUMIFS(СВЦЭМ!$D$33:$D$776,СВЦЭМ!$A$33:$A$776,$A172,СВЦЭМ!$B$33:$B$776,P$155)+'СЕТ СН'!$I$14+СВЦЭМ!$D$10+'СЕТ СН'!$I$6-'СЕТ СН'!$I$26</f>
        <v>1459.31316655</v>
      </c>
      <c r="Q172" s="36">
        <f>SUMIFS(СВЦЭМ!$D$33:$D$776,СВЦЭМ!$A$33:$A$776,$A172,СВЦЭМ!$B$33:$B$776,Q$155)+'СЕТ СН'!$I$14+СВЦЭМ!$D$10+'СЕТ СН'!$I$6-'СЕТ СН'!$I$26</f>
        <v>1463.1352271999999</v>
      </c>
      <c r="R172" s="36">
        <f>SUMIFS(СВЦЭМ!$D$33:$D$776,СВЦЭМ!$A$33:$A$776,$A172,СВЦЭМ!$B$33:$B$776,R$155)+'СЕТ СН'!$I$14+СВЦЭМ!$D$10+'СЕТ СН'!$I$6-'СЕТ СН'!$I$26</f>
        <v>1428.0629881099999</v>
      </c>
      <c r="S172" s="36">
        <f>SUMIFS(СВЦЭМ!$D$33:$D$776,СВЦЭМ!$A$33:$A$776,$A172,СВЦЭМ!$B$33:$B$776,S$155)+'СЕТ СН'!$I$14+СВЦЭМ!$D$10+'СЕТ СН'!$I$6-'СЕТ СН'!$I$26</f>
        <v>1383.4862167199999</v>
      </c>
      <c r="T172" s="36">
        <f>SUMIFS(СВЦЭМ!$D$33:$D$776,СВЦЭМ!$A$33:$A$776,$A172,СВЦЭМ!$B$33:$B$776,T$155)+'СЕТ СН'!$I$14+СВЦЭМ!$D$10+'СЕТ СН'!$I$6-'СЕТ СН'!$I$26</f>
        <v>1352.5950246500001</v>
      </c>
      <c r="U172" s="36">
        <f>SUMIFS(СВЦЭМ!$D$33:$D$776,СВЦЭМ!$A$33:$A$776,$A172,СВЦЭМ!$B$33:$B$776,U$155)+'СЕТ СН'!$I$14+СВЦЭМ!$D$10+'СЕТ СН'!$I$6-'СЕТ СН'!$I$26</f>
        <v>1326.58114525</v>
      </c>
      <c r="V172" s="36">
        <f>SUMIFS(СВЦЭМ!$D$33:$D$776,СВЦЭМ!$A$33:$A$776,$A172,СВЦЭМ!$B$33:$B$776,V$155)+'СЕТ СН'!$I$14+СВЦЭМ!$D$10+'СЕТ СН'!$I$6-'СЕТ СН'!$I$26</f>
        <v>1312.1334332500001</v>
      </c>
      <c r="W172" s="36">
        <f>SUMIFS(СВЦЭМ!$D$33:$D$776,СВЦЭМ!$A$33:$A$776,$A172,СВЦЭМ!$B$33:$B$776,W$155)+'СЕТ СН'!$I$14+СВЦЭМ!$D$10+'СЕТ СН'!$I$6-'СЕТ СН'!$I$26</f>
        <v>1327.31574202</v>
      </c>
      <c r="X172" s="36">
        <f>SUMIFS(СВЦЭМ!$D$33:$D$776,СВЦЭМ!$A$33:$A$776,$A172,СВЦЭМ!$B$33:$B$776,X$155)+'СЕТ СН'!$I$14+СВЦЭМ!$D$10+'СЕТ СН'!$I$6-'СЕТ СН'!$I$26</f>
        <v>1361.8255939000001</v>
      </c>
      <c r="Y172" s="36">
        <f>SUMIFS(СВЦЭМ!$D$33:$D$776,СВЦЭМ!$A$33:$A$776,$A172,СВЦЭМ!$B$33:$B$776,Y$155)+'СЕТ СН'!$I$14+СВЦЭМ!$D$10+'СЕТ СН'!$I$6-'СЕТ СН'!$I$26</f>
        <v>1408.56014774</v>
      </c>
    </row>
    <row r="173" spans="1:25" ht="15.75" x14ac:dyDescent="0.2">
      <c r="A173" s="35">
        <f t="shared" si="4"/>
        <v>43542</v>
      </c>
      <c r="B173" s="36">
        <f>SUMIFS(СВЦЭМ!$D$33:$D$776,СВЦЭМ!$A$33:$A$776,$A173,СВЦЭМ!$B$33:$B$776,B$155)+'СЕТ СН'!$I$14+СВЦЭМ!$D$10+'СЕТ СН'!$I$6-'СЕТ СН'!$I$26</f>
        <v>1468.6945064400002</v>
      </c>
      <c r="C173" s="36">
        <f>SUMIFS(СВЦЭМ!$D$33:$D$776,СВЦЭМ!$A$33:$A$776,$A173,СВЦЭМ!$B$33:$B$776,C$155)+'СЕТ СН'!$I$14+СВЦЭМ!$D$10+'СЕТ СН'!$I$6-'СЕТ СН'!$I$26</f>
        <v>1504.2462430200001</v>
      </c>
      <c r="D173" s="36">
        <f>SUMIFS(СВЦЭМ!$D$33:$D$776,СВЦЭМ!$A$33:$A$776,$A173,СВЦЭМ!$B$33:$B$776,D$155)+'СЕТ СН'!$I$14+СВЦЭМ!$D$10+'СЕТ СН'!$I$6-'СЕТ СН'!$I$26</f>
        <v>1506.00005104</v>
      </c>
      <c r="E173" s="36">
        <f>SUMIFS(СВЦЭМ!$D$33:$D$776,СВЦЭМ!$A$33:$A$776,$A173,СВЦЭМ!$B$33:$B$776,E$155)+'СЕТ СН'!$I$14+СВЦЭМ!$D$10+'СЕТ СН'!$I$6-'СЕТ СН'!$I$26</f>
        <v>1516.92242893</v>
      </c>
      <c r="F173" s="36">
        <f>SUMIFS(СВЦЭМ!$D$33:$D$776,СВЦЭМ!$A$33:$A$776,$A173,СВЦЭМ!$B$33:$B$776,F$155)+'СЕТ СН'!$I$14+СВЦЭМ!$D$10+'СЕТ СН'!$I$6-'СЕТ СН'!$I$26</f>
        <v>1520.35858975</v>
      </c>
      <c r="G173" s="36">
        <f>SUMIFS(СВЦЭМ!$D$33:$D$776,СВЦЭМ!$A$33:$A$776,$A173,СВЦЭМ!$B$33:$B$776,G$155)+'СЕТ СН'!$I$14+СВЦЭМ!$D$10+'СЕТ СН'!$I$6-'СЕТ СН'!$I$26</f>
        <v>1502.7940736200001</v>
      </c>
      <c r="H173" s="36">
        <f>SUMIFS(СВЦЭМ!$D$33:$D$776,СВЦЭМ!$A$33:$A$776,$A173,СВЦЭМ!$B$33:$B$776,H$155)+'СЕТ СН'!$I$14+СВЦЭМ!$D$10+'СЕТ СН'!$I$6-'СЕТ СН'!$I$26</f>
        <v>1460.7949156899999</v>
      </c>
      <c r="I173" s="36">
        <f>SUMIFS(СВЦЭМ!$D$33:$D$776,СВЦЭМ!$A$33:$A$776,$A173,СВЦЭМ!$B$33:$B$776,I$155)+'СЕТ СН'!$I$14+СВЦЭМ!$D$10+'СЕТ СН'!$I$6-'СЕТ СН'!$I$26</f>
        <v>1395.4480209399999</v>
      </c>
      <c r="J173" s="36">
        <f>SUMIFS(СВЦЭМ!$D$33:$D$776,СВЦЭМ!$A$33:$A$776,$A173,СВЦЭМ!$B$33:$B$776,J$155)+'СЕТ СН'!$I$14+СВЦЭМ!$D$10+'СЕТ СН'!$I$6-'СЕТ СН'!$I$26</f>
        <v>1366.3651014</v>
      </c>
      <c r="K173" s="36">
        <f>SUMIFS(СВЦЭМ!$D$33:$D$776,СВЦЭМ!$A$33:$A$776,$A173,СВЦЭМ!$B$33:$B$776,K$155)+'СЕТ СН'!$I$14+СВЦЭМ!$D$10+'СЕТ СН'!$I$6-'СЕТ СН'!$I$26</f>
        <v>1344.4830527899999</v>
      </c>
      <c r="L173" s="36">
        <f>SUMIFS(СВЦЭМ!$D$33:$D$776,СВЦЭМ!$A$33:$A$776,$A173,СВЦЭМ!$B$33:$B$776,L$155)+'СЕТ СН'!$I$14+СВЦЭМ!$D$10+'СЕТ СН'!$I$6-'СЕТ СН'!$I$26</f>
        <v>1344.2613190699999</v>
      </c>
      <c r="M173" s="36">
        <f>SUMIFS(СВЦЭМ!$D$33:$D$776,СВЦЭМ!$A$33:$A$776,$A173,СВЦЭМ!$B$33:$B$776,M$155)+'СЕТ СН'!$I$14+СВЦЭМ!$D$10+'СЕТ СН'!$I$6-'СЕТ СН'!$I$26</f>
        <v>1376.0005474</v>
      </c>
      <c r="N173" s="36">
        <f>SUMIFS(СВЦЭМ!$D$33:$D$776,СВЦЭМ!$A$33:$A$776,$A173,СВЦЭМ!$B$33:$B$776,N$155)+'СЕТ СН'!$I$14+СВЦЭМ!$D$10+'СЕТ СН'!$I$6-'СЕТ СН'!$I$26</f>
        <v>1425.3636850799999</v>
      </c>
      <c r="O173" s="36">
        <f>SUMIFS(СВЦЭМ!$D$33:$D$776,СВЦЭМ!$A$33:$A$776,$A173,СВЦЭМ!$B$33:$B$776,O$155)+'СЕТ СН'!$I$14+СВЦЭМ!$D$10+'СЕТ СН'!$I$6-'СЕТ СН'!$I$26</f>
        <v>1447.05122639</v>
      </c>
      <c r="P173" s="36">
        <f>SUMIFS(СВЦЭМ!$D$33:$D$776,СВЦЭМ!$A$33:$A$776,$A173,СВЦЭМ!$B$33:$B$776,P$155)+'СЕТ СН'!$I$14+СВЦЭМ!$D$10+'СЕТ СН'!$I$6-'СЕТ СН'!$I$26</f>
        <v>1460.1921085899999</v>
      </c>
      <c r="Q173" s="36">
        <f>SUMIFS(СВЦЭМ!$D$33:$D$776,СВЦЭМ!$A$33:$A$776,$A173,СВЦЭМ!$B$33:$B$776,Q$155)+'СЕТ СН'!$I$14+СВЦЭМ!$D$10+'СЕТ СН'!$I$6-'СЕТ СН'!$I$26</f>
        <v>1457.44251626</v>
      </c>
      <c r="R173" s="36">
        <f>SUMIFS(СВЦЭМ!$D$33:$D$776,СВЦЭМ!$A$33:$A$776,$A173,СВЦЭМ!$B$33:$B$776,R$155)+'СЕТ СН'!$I$14+СВЦЭМ!$D$10+'СЕТ СН'!$I$6-'СЕТ СН'!$I$26</f>
        <v>1423.6184505900001</v>
      </c>
      <c r="S173" s="36">
        <f>SUMIFS(СВЦЭМ!$D$33:$D$776,СВЦЭМ!$A$33:$A$776,$A173,СВЦЭМ!$B$33:$B$776,S$155)+'СЕТ СН'!$I$14+СВЦЭМ!$D$10+'СЕТ СН'!$I$6-'СЕТ СН'!$I$26</f>
        <v>1385.28450015</v>
      </c>
      <c r="T173" s="36">
        <f>SUMIFS(СВЦЭМ!$D$33:$D$776,СВЦЭМ!$A$33:$A$776,$A173,СВЦЭМ!$B$33:$B$776,T$155)+'СЕТ СН'!$I$14+СВЦЭМ!$D$10+'СЕТ СН'!$I$6-'СЕТ СН'!$I$26</f>
        <v>1348.2600488100002</v>
      </c>
      <c r="U173" s="36">
        <f>SUMIFS(СВЦЭМ!$D$33:$D$776,СВЦЭМ!$A$33:$A$776,$A173,СВЦЭМ!$B$33:$B$776,U$155)+'СЕТ СН'!$I$14+СВЦЭМ!$D$10+'СЕТ СН'!$I$6-'СЕТ СН'!$I$26</f>
        <v>1335.1396439</v>
      </c>
      <c r="V173" s="36">
        <f>SUMIFS(СВЦЭМ!$D$33:$D$776,СВЦЭМ!$A$33:$A$776,$A173,СВЦЭМ!$B$33:$B$776,V$155)+'СЕТ СН'!$I$14+СВЦЭМ!$D$10+'СЕТ СН'!$I$6-'СЕТ СН'!$I$26</f>
        <v>1336.4388091400001</v>
      </c>
      <c r="W173" s="36">
        <f>SUMIFS(СВЦЭМ!$D$33:$D$776,СВЦЭМ!$A$33:$A$776,$A173,СВЦЭМ!$B$33:$B$776,W$155)+'СЕТ СН'!$I$14+СВЦЭМ!$D$10+'СЕТ СН'!$I$6-'СЕТ СН'!$I$26</f>
        <v>1346.3392567599999</v>
      </c>
      <c r="X173" s="36">
        <f>SUMIFS(СВЦЭМ!$D$33:$D$776,СВЦЭМ!$A$33:$A$776,$A173,СВЦЭМ!$B$33:$B$776,X$155)+'СЕТ СН'!$I$14+СВЦЭМ!$D$10+'СЕТ СН'!$I$6-'СЕТ СН'!$I$26</f>
        <v>1392.8391714499999</v>
      </c>
      <c r="Y173" s="36">
        <f>SUMIFS(СВЦЭМ!$D$33:$D$776,СВЦЭМ!$A$33:$A$776,$A173,СВЦЭМ!$B$33:$B$776,Y$155)+'СЕТ СН'!$I$14+СВЦЭМ!$D$10+'СЕТ СН'!$I$6-'СЕТ СН'!$I$26</f>
        <v>1458.3632284099999</v>
      </c>
    </row>
    <row r="174" spans="1:25" ht="15.75" x14ac:dyDescent="0.2">
      <c r="A174" s="35">
        <f t="shared" si="4"/>
        <v>43543</v>
      </c>
      <c r="B174" s="36">
        <f>SUMIFS(СВЦЭМ!$D$33:$D$776,СВЦЭМ!$A$33:$A$776,$A174,СВЦЭМ!$B$33:$B$776,B$155)+'СЕТ СН'!$I$14+СВЦЭМ!$D$10+'СЕТ СН'!$I$6-'СЕТ СН'!$I$26</f>
        <v>1453.8097880999999</v>
      </c>
      <c r="C174" s="36">
        <f>SUMIFS(СВЦЭМ!$D$33:$D$776,СВЦЭМ!$A$33:$A$776,$A174,СВЦЭМ!$B$33:$B$776,C$155)+'СЕТ СН'!$I$14+СВЦЭМ!$D$10+'СЕТ СН'!$I$6-'СЕТ СН'!$I$26</f>
        <v>1482.6095480700001</v>
      </c>
      <c r="D174" s="36">
        <f>SUMIFS(СВЦЭМ!$D$33:$D$776,СВЦЭМ!$A$33:$A$776,$A174,СВЦЭМ!$B$33:$B$776,D$155)+'СЕТ СН'!$I$14+СВЦЭМ!$D$10+'СЕТ СН'!$I$6-'СЕТ СН'!$I$26</f>
        <v>1509.7797746000001</v>
      </c>
      <c r="E174" s="36">
        <f>SUMIFS(СВЦЭМ!$D$33:$D$776,СВЦЭМ!$A$33:$A$776,$A174,СВЦЭМ!$B$33:$B$776,E$155)+'СЕТ СН'!$I$14+СВЦЭМ!$D$10+'СЕТ СН'!$I$6-'СЕТ СН'!$I$26</f>
        <v>1518.84204469</v>
      </c>
      <c r="F174" s="36">
        <f>SUMIFS(СВЦЭМ!$D$33:$D$776,СВЦЭМ!$A$33:$A$776,$A174,СВЦЭМ!$B$33:$B$776,F$155)+'СЕТ СН'!$I$14+СВЦЭМ!$D$10+'СЕТ СН'!$I$6-'СЕТ СН'!$I$26</f>
        <v>1531.7857824</v>
      </c>
      <c r="G174" s="36">
        <f>SUMIFS(СВЦЭМ!$D$33:$D$776,СВЦЭМ!$A$33:$A$776,$A174,СВЦЭМ!$B$33:$B$776,G$155)+'СЕТ СН'!$I$14+СВЦЭМ!$D$10+'СЕТ СН'!$I$6-'СЕТ СН'!$I$26</f>
        <v>1512.99844852</v>
      </c>
      <c r="H174" s="36">
        <f>SUMIFS(СВЦЭМ!$D$33:$D$776,СВЦЭМ!$A$33:$A$776,$A174,СВЦЭМ!$B$33:$B$776,H$155)+'СЕТ СН'!$I$14+СВЦЭМ!$D$10+'СЕТ СН'!$I$6-'СЕТ СН'!$I$26</f>
        <v>1447.1519290900001</v>
      </c>
      <c r="I174" s="36">
        <f>SUMIFS(СВЦЭМ!$D$33:$D$776,СВЦЭМ!$A$33:$A$776,$A174,СВЦЭМ!$B$33:$B$776,I$155)+'СЕТ СН'!$I$14+СВЦЭМ!$D$10+'СЕТ СН'!$I$6-'СЕТ СН'!$I$26</f>
        <v>1375.5078053100001</v>
      </c>
      <c r="J174" s="36">
        <f>SUMIFS(СВЦЭМ!$D$33:$D$776,СВЦЭМ!$A$33:$A$776,$A174,СВЦЭМ!$B$33:$B$776,J$155)+'СЕТ СН'!$I$14+СВЦЭМ!$D$10+'СЕТ СН'!$I$6-'СЕТ СН'!$I$26</f>
        <v>1336.60993932</v>
      </c>
      <c r="K174" s="36">
        <f>SUMIFS(СВЦЭМ!$D$33:$D$776,СВЦЭМ!$A$33:$A$776,$A174,СВЦЭМ!$B$33:$B$776,K$155)+'СЕТ СН'!$I$14+СВЦЭМ!$D$10+'СЕТ СН'!$I$6-'СЕТ СН'!$I$26</f>
        <v>1309.4265214900001</v>
      </c>
      <c r="L174" s="36">
        <f>SUMIFS(СВЦЭМ!$D$33:$D$776,СВЦЭМ!$A$33:$A$776,$A174,СВЦЭМ!$B$33:$B$776,L$155)+'СЕТ СН'!$I$14+СВЦЭМ!$D$10+'СЕТ СН'!$I$6-'СЕТ СН'!$I$26</f>
        <v>1312.5751589199999</v>
      </c>
      <c r="M174" s="36">
        <f>SUMIFS(СВЦЭМ!$D$33:$D$776,СВЦЭМ!$A$33:$A$776,$A174,СВЦЭМ!$B$33:$B$776,M$155)+'СЕТ СН'!$I$14+СВЦЭМ!$D$10+'СЕТ СН'!$I$6-'СЕТ СН'!$I$26</f>
        <v>1340.2111325800001</v>
      </c>
      <c r="N174" s="36">
        <f>SUMIFS(СВЦЭМ!$D$33:$D$776,СВЦЭМ!$A$33:$A$776,$A174,СВЦЭМ!$B$33:$B$776,N$155)+'СЕТ СН'!$I$14+СВЦЭМ!$D$10+'СЕТ СН'!$I$6-'СЕТ СН'!$I$26</f>
        <v>1411.5199410999999</v>
      </c>
      <c r="O174" s="36">
        <f>SUMIFS(СВЦЭМ!$D$33:$D$776,СВЦЭМ!$A$33:$A$776,$A174,СВЦЭМ!$B$33:$B$776,O$155)+'СЕТ СН'!$I$14+СВЦЭМ!$D$10+'СЕТ СН'!$I$6-'СЕТ СН'!$I$26</f>
        <v>1449.3040868600001</v>
      </c>
      <c r="P174" s="36">
        <f>SUMIFS(СВЦЭМ!$D$33:$D$776,СВЦЭМ!$A$33:$A$776,$A174,СВЦЭМ!$B$33:$B$776,P$155)+'СЕТ СН'!$I$14+СВЦЭМ!$D$10+'СЕТ СН'!$I$6-'СЕТ СН'!$I$26</f>
        <v>1463.1962084500001</v>
      </c>
      <c r="Q174" s="36">
        <f>SUMIFS(СВЦЭМ!$D$33:$D$776,СВЦЭМ!$A$33:$A$776,$A174,СВЦЭМ!$B$33:$B$776,Q$155)+'СЕТ СН'!$I$14+СВЦЭМ!$D$10+'СЕТ СН'!$I$6-'СЕТ СН'!$I$26</f>
        <v>1470.7702825199999</v>
      </c>
      <c r="R174" s="36">
        <f>SUMIFS(СВЦЭМ!$D$33:$D$776,СВЦЭМ!$A$33:$A$776,$A174,СВЦЭМ!$B$33:$B$776,R$155)+'СЕТ СН'!$I$14+СВЦЭМ!$D$10+'СЕТ СН'!$I$6-'СЕТ СН'!$I$26</f>
        <v>1436.29567148</v>
      </c>
      <c r="S174" s="36">
        <f>SUMIFS(СВЦЭМ!$D$33:$D$776,СВЦЭМ!$A$33:$A$776,$A174,СВЦЭМ!$B$33:$B$776,S$155)+'СЕТ СН'!$I$14+СВЦЭМ!$D$10+'СЕТ СН'!$I$6-'СЕТ СН'!$I$26</f>
        <v>1389.2907549199999</v>
      </c>
      <c r="T174" s="36">
        <f>SUMIFS(СВЦЭМ!$D$33:$D$776,СВЦЭМ!$A$33:$A$776,$A174,СВЦЭМ!$B$33:$B$776,T$155)+'СЕТ СН'!$I$14+СВЦЭМ!$D$10+'СЕТ СН'!$I$6-'СЕТ СН'!$I$26</f>
        <v>1365.1688163600002</v>
      </c>
      <c r="U174" s="36">
        <f>SUMIFS(СВЦЭМ!$D$33:$D$776,СВЦЭМ!$A$33:$A$776,$A174,СВЦЭМ!$B$33:$B$776,U$155)+'СЕТ СН'!$I$14+СВЦЭМ!$D$10+'СЕТ СН'!$I$6-'СЕТ СН'!$I$26</f>
        <v>1332.96641458</v>
      </c>
      <c r="V174" s="36">
        <f>SUMIFS(СВЦЭМ!$D$33:$D$776,СВЦЭМ!$A$33:$A$776,$A174,СВЦЭМ!$B$33:$B$776,V$155)+'СЕТ СН'!$I$14+СВЦЭМ!$D$10+'СЕТ СН'!$I$6-'СЕТ СН'!$I$26</f>
        <v>1322.4586391400001</v>
      </c>
      <c r="W174" s="36">
        <f>SUMIFS(СВЦЭМ!$D$33:$D$776,СВЦЭМ!$A$33:$A$776,$A174,СВЦЭМ!$B$33:$B$776,W$155)+'СЕТ СН'!$I$14+СВЦЭМ!$D$10+'СЕТ СН'!$I$6-'СЕТ СН'!$I$26</f>
        <v>1337.3091157600002</v>
      </c>
      <c r="X174" s="36">
        <f>SUMIFS(СВЦЭМ!$D$33:$D$776,СВЦЭМ!$A$33:$A$776,$A174,СВЦЭМ!$B$33:$B$776,X$155)+'СЕТ СН'!$I$14+СВЦЭМ!$D$10+'СЕТ СН'!$I$6-'СЕТ СН'!$I$26</f>
        <v>1404.4120176199999</v>
      </c>
      <c r="Y174" s="36">
        <f>SUMIFS(СВЦЭМ!$D$33:$D$776,СВЦЭМ!$A$33:$A$776,$A174,СВЦЭМ!$B$33:$B$776,Y$155)+'СЕТ СН'!$I$14+СВЦЭМ!$D$10+'СЕТ СН'!$I$6-'СЕТ СН'!$I$26</f>
        <v>1463.79440307</v>
      </c>
    </row>
    <row r="175" spans="1:25" ht="15.75" x14ac:dyDescent="0.2">
      <c r="A175" s="35">
        <f t="shared" si="4"/>
        <v>43544</v>
      </c>
      <c r="B175" s="36">
        <f>SUMIFS(СВЦЭМ!$D$33:$D$776,СВЦЭМ!$A$33:$A$776,$A175,СВЦЭМ!$B$33:$B$776,B$155)+'СЕТ СН'!$I$14+СВЦЭМ!$D$10+'СЕТ СН'!$I$6-'СЕТ СН'!$I$26</f>
        <v>1477.26528891</v>
      </c>
      <c r="C175" s="36">
        <f>SUMIFS(СВЦЭМ!$D$33:$D$776,СВЦЭМ!$A$33:$A$776,$A175,СВЦЭМ!$B$33:$B$776,C$155)+'СЕТ СН'!$I$14+СВЦЭМ!$D$10+'СЕТ СН'!$I$6-'СЕТ СН'!$I$26</f>
        <v>1509.3115677199999</v>
      </c>
      <c r="D175" s="36">
        <f>SUMIFS(СВЦЭМ!$D$33:$D$776,СВЦЭМ!$A$33:$A$776,$A175,СВЦЭМ!$B$33:$B$776,D$155)+'СЕТ СН'!$I$14+СВЦЭМ!$D$10+'СЕТ СН'!$I$6-'СЕТ СН'!$I$26</f>
        <v>1494.35159256</v>
      </c>
      <c r="E175" s="36">
        <f>SUMIFS(СВЦЭМ!$D$33:$D$776,СВЦЭМ!$A$33:$A$776,$A175,СВЦЭМ!$B$33:$B$776,E$155)+'СЕТ СН'!$I$14+СВЦЭМ!$D$10+'СЕТ СН'!$I$6-'СЕТ СН'!$I$26</f>
        <v>1496.4030301299999</v>
      </c>
      <c r="F175" s="36">
        <f>SUMIFS(СВЦЭМ!$D$33:$D$776,СВЦЭМ!$A$33:$A$776,$A175,СВЦЭМ!$B$33:$B$776,F$155)+'СЕТ СН'!$I$14+СВЦЭМ!$D$10+'СЕТ СН'!$I$6-'СЕТ СН'!$I$26</f>
        <v>1499.6807169799999</v>
      </c>
      <c r="G175" s="36">
        <f>SUMIFS(СВЦЭМ!$D$33:$D$776,СВЦЭМ!$A$33:$A$776,$A175,СВЦЭМ!$B$33:$B$776,G$155)+'СЕТ СН'!$I$14+СВЦЭМ!$D$10+'СЕТ СН'!$I$6-'СЕТ СН'!$I$26</f>
        <v>1486.05881086</v>
      </c>
      <c r="H175" s="36">
        <f>SUMIFS(СВЦЭМ!$D$33:$D$776,СВЦЭМ!$A$33:$A$776,$A175,СВЦЭМ!$B$33:$B$776,H$155)+'СЕТ СН'!$I$14+СВЦЭМ!$D$10+'СЕТ СН'!$I$6-'СЕТ СН'!$I$26</f>
        <v>1442.54525429</v>
      </c>
      <c r="I175" s="36">
        <f>SUMIFS(СВЦЭМ!$D$33:$D$776,СВЦЭМ!$A$33:$A$776,$A175,СВЦЭМ!$B$33:$B$776,I$155)+'СЕТ СН'!$I$14+СВЦЭМ!$D$10+'СЕТ СН'!$I$6-'СЕТ СН'!$I$26</f>
        <v>1415.20179031</v>
      </c>
      <c r="J175" s="36">
        <f>SUMIFS(СВЦЭМ!$D$33:$D$776,СВЦЭМ!$A$33:$A$776,$A175,СВЦЭМ!$B$33:$B$776,J$155)+'СЕТ СН'!$I$14+СВЦЭМ!$D$10+'СЕТ СН'!$I$6-'СЕТ СН'!$I$26</f>
        <v>1363.41445991</v>
      </c>
      <c r="K175" s="36">
        <f>SUMIFS(СВЦЭМ!$D$33:$D$776,СВЦЭМ!$A$33:$A$776,$A175,СВЦЭМ!$B$33:$B$776,K$155)+'СЕТ СН'!$I$14+СВЦЭМ!$D$10+'СЕТ СН'!$I$6-'СЕТ СН'!$I$26</f>
        <v>1338.7466914300001</v>
      </c>
      <c r="L175" s="36">
        <f>SUMIFS(СВЦЭМ!$D$33:$D$776,СВЦЭМ!$A$33:$A$776,$A175,СВЦЭМ!$B$33:$B$776,L$155)+'СЕТ СН'!$I$14+СВЦЭМ!$D$10+'СЕТ СН'!$I$6-'СЕТ СН'!$I$26</f>
        <v>1335.7102875200001</v>
      </c>
      <c r="M175" s="36">
        <f>SUMIFS(СВЦЭМ!$D$33:$D$776,СВЦЭМ!$A$33:$A$776,$A175,СВЦЭМ!$B$33:$B$776,M$155)+'СЕТ СН'!$I$14+СВЦЭМ!$D$10+'СЕТ СН'!$I$6-'СЕТ СН'!$I$26</f>
        <v>1359.5258004699999</v>
      </c>
      <c r="N175" s="36">
        <f>SUMIFS(СВЦЭМ!$D$33:$D$776,СВЦЭМ!$A$33:$A$776,$A175,СВЦЭМ!$B$33:$B$776,N$155)+'СЕТ СН'!$I$14+СВЦЭМ!$D$10+'СЕТ СН'!$I$6-'СЕТ СН'!$I$26</f>
        <v>1394.6201876099999</v>
      </c>
      <c r="O175" s="36">
        <f>SUMIFS(СВЦЭМ!$D$33:$D$776,СВЦЭМ!$A$33:$A$776,$A175,СВЦЭМ!$B$33:$B$776,O$155)+'СЕТ СН'!$I$14+СВЦЭМ!$D$10+'СЕТ СН'!$I$6-'СЕТ СН'!$I$26</f>
        <v>1406.4142058100001</v>
      </c>
      <c r="P175" s="36">
        <f>SUMIFS(СВЦЭМ!$D$33:$D$776,СВЦЭМ!$A$33:$A$776,$A175,СВЦЭМ!$B$33:$B$776,P$155)+'СЕТ СН'!$I$14+СВЦЭМ!$D$10+'СЕТ СН'!$I$6-'СЕТ СН'!$I$26</f>
        <v>1420.8040843200001</v>
      </c>
      <c r="Q175" s="36">
        <f>SUMIFS(СВЦЭМ!$D$33:$D$776,СВЦЭМ!$A$33:$A$776,$A175,СВЦЭМ!$B$33:$B$776,Q$155)+'СЕТ СН'!$I$14+СВЦЭМ!$D$10+'СЕТ СН'!$I$6-'СЕТ СН'!$I$26</f>
        <v>1414.8918628199999</v>
      </c>
      <c r="R175" s="36">
        <f>SUMIFS(СВЦЭМ!$D$33:$D$776,СВЦЭМ!$A$33:$A$776,$A175,СВЦЭМ!$B$33:$B$776,R$155)+'СЕТ СН'!$I$14+СВЦЭМ!$D$10+'СЕТ СН'!$I$6-'СЕТ СН'!$I$26</f>
        <v>1387.25215439</v>
      </c>
      <c r="S175" s="36">
        <f>SUMIFS(СВЦЭМ!$D$33:$D$776,СВЦЭМ!$A$33:$A$776,$A175,СВЦЭМ!$B$33:$B$776,S$155)+'СЕТ СН'!$I$14+СВЦЭМ!$D$10+'СЕТ СН'!$I$6-'СЕТ СН'!$I$26</f>
        <v>1344.1609533400001</v>
      </c>
      <c r="T175" s="36">
        <f>SUMIFS(СВЦЭМ!$D$33:$D$776,СВЦЭМ!$A$33:$A$776,$A175,СВЦЭМ!$B$33:$B$776,T$155)+'СЕТ СН'!$I$14+СВЦЭМ!$D$10+'СЕТ СН'!$I$6-'СЕТ СН'!$I$26</f>
        <v>1331.29040063</v>
      </c>
      <c r="U175" s="36">
        <f>SUMIFS(СВЦЭМ!$D$33:$D$776,СВЦЭМ!$A$33:$A$776,$A175,СВЦЭМ!$B$33:$B$776,U$155)+'СЕТ СН'!$I$14+СВЦЭМ!$D$10+'СЕТ СН'!$I$6-'СЕТ СН'!$I$26</f>
        <v>1301.95374728</v>
      </c>
      <c r="V175" s="36">
        <f>SUMIFS(СВЦЭМ!$D$33:$D$776,СВЦЭМ!$A$33:$A$776,$A175,СВЦЭМ!$B$33:$B$776,V$155)+'СЕТ СН'!$I$14+СВЦЭМ!$D$10+'СЕТ СН'!$I$6-'СЕТ СН'!$I$26</f>
        <v>1293.04073137</v>
      </c>
      <c r="W175" s="36">
        <f>SUMIFS(СВЦЭМ!$D$33:$D$776,СВЦЭМ!$A$33:$A$776,$A175,СВЦЭМ!$B$33:$B$776,W$155)+'СЕТ СН'!$I$14+СВЦЭМ!$D$10+'СЕТ СН'!$I$6-'СЕТ СН'!$I$26</f>
        <v>1289.69906767</v>
      </c>
      <c r="X175" s="36">
        <f>SUMIFS(СВЦЭМ!$D$33:$D$776,СВЦЭМ!$A$33:$A$776,$A175,СВЦЭМ!$B$33:$B$776,X$155)+'СЕТ СН'!$I$14+СВЦЭМ!$D$10+'СЕТ СН'!$I$6-'СЕТ СН'!$I$26</f>
        <v>1327.0358288500001</v>
      </c>
      <c r="Y175" s="36">
        <f>SUMIFS(СВЦЭМ!$D$33:$D$776,СВЦЭМ!$A$33:$A$776,$A175,СВЦЭМ!$B$33:$B$776,Y$155)+'СЕТ СН'!$I$14+СВЦЭМ!$D$10+'СЕТ СН'!$I$6-'СЕТ СН'!$I$26</f>
        <v>1381.9019806900001</v>
      </c>
    </row>
    <row r="176" spans="1:25" ht="15.75" x14ac:dyDescent="0.2">
      <c r="A176" s="35">
        <f t="shared" si="4"/>
        <v>43545</v>
      </c>
      <c r="B176" s="36">
        <f>SUMIFS(СВЦЭМ!$D$33:$D$776,СВЦЭМ!$A$33:$A$776,$A176,СВЦЭМ!$B$33:$B$776,B$155)+'СЕТ СН'!$I$14+СВЦЭМ!$D$10+'СЕТ СН'!$I$6-'СЕТ СН'!$I$26</f>
        <v>1432.2494588499999</v>
      </c>
      <c r="C176" s="36">
        <f>SUMIFS(СВЦЭМ!$D$33:$D$776,СВЦЭМ!$A$33:$A$776,$A176,СВЦЭМ!$B$33:$B$776,C$155)+'СЕТ СН'!$I$14+СВЦЭМ!$D$10+'СЕТ СН'!$I$6-'СЕТ СН'!$I$26</f>
        <v>1473.8931619</v>
      </c>
      <c r="D176" s="36">
        <f>SUMIFS(СВЦЭМ!$D$33:$D$776,СВЦЭМ!$A$33:$A$776,$A176,СВЦЭМ!$B$33:$B$776,D$155)+'СЕТ СН'!$I$14+СВЦЭМ!$D$10+'СЕТ СН'!$I$6-'СЕТ СН'!$I$26</f>
        <v>1497.61268133</v>
      </c>
      <c r="E176" s="36">
        <f>SUMIFS(СВЦЭМ!$D$33:$D$776,СВЦЭМ!$A$33:$A$776,$A176,СВЦЭМ!$B$33:$B$776,E$155)+'СЕТ СН'!$I$14+СВЦЭМ!$D$10+'СЕТ СН'!$I$6-'СЕТ СН'!$I$26</f>
        <v>1506.4710209300001</v>
      </c>
      <c r="F176" s="36">
        <f>SUMIFS(СВЦЭМ!$D$33:$D$776,СВЦЭМ!$A$33:$A$776,$A176,СВЦЭМ!$B$33:$B$776,F$155)+'СЕТ СН'!$I$14+СВЦЭМ!$D$10+'СЕТ СН'!$I$6-'СЕТ СН'!$I$26</f>
        <v>1517.63817733</v>
      </c>
      <c r="G176" s="36">
        <f>SUMIFS(СВЦЭМ!$D$33:$D$776,СВЦЭМ!$A$33:$A$776,$A176,СВЦЭМ!$B$33:$B$776,G$155)+'СЕТ СН'!$I$14+СВЦЭМ!$D$10+'СЕТ СН'!$I$6-'СЕТ СН'!$I$26</f>
        <v>1483.77355708</v>
      </c>
      <c r="H176" s="36">
        <f>SUMIFS(СВЦЭМ!$D$33:$D$776,СВЦЭМ!$A$33:$A$776,$A176,СВЦЭМ!$B$33:$B$776,H$155)+'СЕТ СН'!$I$14+СВЦЭМ!$D$10+'СЕТ СН'!$I$6-'СЕТ СН'!$I$26</f>
        <v>1427.71400423</v>
      </c>
      <c r="I176" s="36">
        <f>SUMIFS(СВЦЭМ!$D$33:$D$776,СВЦЭМ!$A$33:$A$776,$A176,СВЦЭМ!$B$33:$B$776,I$155)+'СЕТ СН'!$I$14+СВЦЭМ!$D$10+'СЕТ СН'!$I$6-'СЕТ СН'!$I$26</f>
        <v>1367.9768471500001</v>
      </c>
      <c r="J176" s="36">
        <f>SUMIFS(СВЦЭМ!$D$33:$D$776,СВЦЭМ!$A$33:$A$776,$A176,СВЦЭМ!$B$33:$B$776,J$155)+'СЕТ СН'!$I$14+СВЦЭМ!$D$10+'СЕТ СН'!$I$6-'СЕТ СН'!$I$26</f>
        <v>1320.6997521399999</v>
      </c>
      <c r="K176" s="36">
        <f>SUMIFS(СВЦЭМ!$D$33:$D$776,СВЦЭМ!$A$33:$A$776,$A176,СВЦЭМ!$B$33:$B$776,K$155)+'СЕТ СН'!$I$14+СВЦЭМ!$D$10+'СЕТ СН'!$I$6-'СЕТ СН'!$I$26</f>
        <v>1312.8015530600001</v>
      </c>
      <c r="L176" s="36">
        <f>SUMIFS(СВЦЭМ!$D$33:$D$776,СВЦЭМ!$A$33:$A$776,$A176,СВЦЭМ!$B$33:$B$776,L$155)+'СЕТ СН'!$I$14+СВЦЭМ!$D$10+'СЕТ СН'!$I$6-'СЕТ СН'!$I$26</f>
        <v>1338.1080442699999</v>
      </c>
      <c r="M176" s="36">
        <f>SUMIFS(СВЦЭМ!$D$33:$D$776,СВЦЭМ!$A$33:$A$776,$A176,СВЦЭМ!$B$33:$B$776,M$155)+'СЕТ СН'!$I$14+СВЦЭМ!$D$10+'СЕТ СН'!$I$6-'СЕТ СН'!$I$26</f>
        <v>1383.39891005</v>
      </c>
      <c r="N176" s="36">
        <f>SUMIFS(СВЦЭМ!$D$33:$D$776,СВЦЭМ!$A$33:$A$776,$A176,СВЦЭМ!$B$33:$B$776,N$155)+'СЕТ СН'!$I$14+СВЦЭМ!$D$10+'СЕТ СН'!$I$6-'СЕТ СН'!$I$26</f>
        <v>1426.4121448400001</v>
      </c>
      <c r="O176" s="36">
        <f>SUMIFS(СВЦЭМ!$D$33:$D$776,СВЦЭМ!$A$33:$A$776,$A176,СВЦЭМ!$B$33:$B$776,O$155)+'СЕТ СН'!$I$14+СВЦЭМ!$D$10+'СЕТ СН'!$I$6-'СЕТ СН'!$I$26</f>
        <v>1447.1892003799999</v>
      </c>
      <c r="P176" s="36">
        <f>SUMIFS(СВЦЭМ!$D$33:$D$776,СВЦЭМ!$A$33:$A$776,$A176,СВЦЭМ!$B$33:$B$776,P$155)+'СЕТ СН'!$I$14+СВЦЭМ!$D$10+'СЕТ СН'!$I$6-'СЕТ СН'!$I$26</f>
        <v>1458.5654733000001</v>
      </c>
      <c r="Q176" s="36">
        <f>SUMIFS(СВЦЭМ!$D$33:$D$776,СВЦЭМ!$A$33:$A$776,$A176,СВЦЭМ!$B$33:$B$776,Q$155)+'СЕТ СН'!$I$14+СВЦЭМ!$D$10+'СЕТ СН'!$I$6-'СЕТ СН'!$I$26</f>
        <v>1453.5531678</v>
      </c>
      <c r="R176" s="36">
        <f>SUMIFS(СВЦЭМ!$D$33:$D$776,СВЦЭМ!$A$33:$A$776,$A176,СВЦЭМ!$B$33:$B$776,R$155)+'СЕТ СН'!$I$14+СВЦЭМ!$D$10+'СЕТ СН'!$I$6-'СЕТ СН'!$I$26</f>
        <v>1425.7766179499999</v>
      </c>
      <c r="S176" s="36">
        <f>SUMIFS(СВЦЭМ!$D$33:$D$776,СВЦЭМ!$A$33:$A$776,$A176,СВЦЭМ!$B$33:$B$776,S$155)+'СЕТ СН'!$I$14+СВЦЭМ!$D$10+'СЕТ СН'!$I$6-'СЕТ СН'!$I$26</f>
        <v>1377.4039397000001</v>
      </c>
      <c r="T176" s="36">
        <f>SUMIFS(СВЦЭМ!$D$33:$D$776,СВЦЭМ!$A$33:$A$776,$A176,СВЦЭМ!$B$33:$B$776,T$155)+'СЕТ СН'!$I$14+СВЦЭМ!$D$10+'СЕТ СН'!$I$6-'СЕТ СН'!$I$26</f>
        <v>1326.2910855</v>
      </c>
      <c r="U176" s="36">
        <f>SUMIFS(СВЦЭМ!$D$33:$D$776,СВЦЭМ!$A$33:$A$776,$A176,СВЦЭМ!$B$33:$B$776,U$155)+'СЕТ СН'!$I$14+СВЦЭМ!$D$10+'СЕТ СН'!$I$6-'СЕТ СН'!$I$26</f>
        <v>1295.2852355</v>
      </c>
      <c r="V176" s="36">
        <f>SUMIFS(СВЦЭМ!$D$33:$D$776,СВЦЭМ!$A$33:$A$776,$A176,СВЦЭМ!$B$33:$B$776,V$155)+'СЕТ СН'!$I$14+СВЦЭМ!$D$10+'СЕТ СН'!$I$6-'СЕТ СН'!$I$26</f>
        <v>1299.5181930799999</v>
      </c>
      <c r="W176" s="36">
        <f>SUMIFS(СВЦЭМ!$D$33:$D$776,СВЦЭМ!$A$33:$A$776,$A176,СВЦЭМ!$B$33:$B$776,W$155)+'СЕТ СН'!$I$14+СВЦЭМ!$D$10+'СЕТ СН'!$I$6-'СЕТ СН'!$I$26</f>
        <v>1311.0389179399999</v>
      </c>
      <c r="X176" s="36">
        <f>SUMIFS(СВЦЭМ!$D$33:$D$776,СВЦЭМ!$A$33:$A$776,$A176,СВЦЭМ!$B$33:$B$776,X$155)+'СЕТ СН'!$I$14+СВЦЭМ!$D$10+'СЕТ СН'!$I$6-'СЕТ СН'!$I$26</f>
        <v>1378.9332894499998</v>
      </c>
      <c r="Y176" s="36">
        <f>SUMIFS(СВЦЭМ!$D$33:$D$776,СВЦЭМ!$A$33:$A$776,$A176,СВЦЭМ!$B$33:$B$776,Y$155)+'СЕТ СН'!$I$14+СВЦЭМ!$D$10+'СЕТ СН'!$I$6-'СЕТ СН'!$I$26</f>
        <v>1440.4684835399999</v>
      </c>
    </row>
    <row r="177" spans="1:27" ht="15.75" x14ac:dyDescent="0.2">
      <c r="A177" s="35">
        <f t="shared" si="4"/>
        <v>43546</v>
      </c>
      <c r="B177" s="36">
        <f>SUMIFS(СВЦЭМ!$D$33:$D$776,СВЦЭМ!$A$33:$A$776,$A177,СВЦЭМ!$B$33:$B$776,B$155)+'СЕТ СН'!$I$14+СВЦЭМ!$D$10+'СЕТ СН'!$I$6-'СЕТ СН'!$I$26</f>
        <v>1460.4124754300001</v>
      </c>
      <c r="C177" s="36">
        <f>SUMIFS(СВЦЭМ!$D$33:$D$776,СВЦЭМ!$A$33:$A$776,$A177,СВЦЭМ!$B$33:$B$776,C$155)+'СЕТ СН'!$I$14+СВЦЭМ!$D$10+'СЕТ СН'!$I$6-'СЕТ СН'!$I$26</f>
        <v>1517.7299922299999</v>
      </c>
      <c r="D177" s="36">
        <f>SUMIFS(СВЦЭМ!$D$33:$D$776,СВЦЭМ!$A$33:$A$776,$A177,СВЦЭМ!$B$33:$B$776,D$155)+'СЕТ СН'!$I$14+СВЦЭМ!$D$10+'СЕТ СН'!$I$6-'СЕТ СН'!$I$26</f>
        <v>1513.5190061000001</v>
      </c>
      <c r="E177" s="36">
        <f>SUMIFS(СВЦЭМ!$D$33:$D$776,СВЦЭМ!$A$33:$A$776,$A177,СВЦЭМ!$B$33:$B$776,E$155)+'СЕТ СН'!$I$14+СВЦЭМ!$D$10+'СЕТ СН'!$I$6-'СЕТ СН'!$I$26</f>
        <v>1516.4175612200002</v>
      </c>
      <c r="F177" s="36">
        <f>SUMIFS(СВЦЭМ!$D$33:$D$776,СВЦЭМ!$A$33:$A$776,$A177,СВЦЭМ!$B$33:$B$776,F$155)+'СЕТ СН'!$I$14+СВЦЭМ!$D$10+'СЕТ СН'!$I$6-'СЕТ СН'!$I$26</f>
        <v>1522.6334550900001</v>
      </c>
      <c r="G177" s="36">
        <f>SUMIFS(СВЦЭМ!$D$33:$D$776,СВЦЭМ!$A$33:$A$776,$A177,СВЦЭМ!$B$33:$B$776,G$155)+'СЕТ СН'!$I$14+СВЦЭМ!$D$10+'СЕТ СН'!$I$6-'СЕТ СН'!$I$26</f>
        <v>1512.7928435899998</v>
      </c>
      <c r="H177" s="36">
        <f>SUMIFS(СВЦЭМ!$D$33:$D$776,СВЦЭМ!$A$33:$A$776,$A177,СВЦЭМ!$B$33:$B$776,H$155)+'СЕТ СН'!$I$14+СВЦЭМ!$D$10+'СЕТ СН'!$I$6-'СЕТ СН'!$I$26</f>
        <v>1452.68727831</v>
      </c>
      <c r="I177" s="36">
        <f>SUMIFS(СВЦЭМ!$D$33:$D$776,СВЦЭМ!$A$33:$A$776,$A177,СВЦЭМ!$B$33:$B$776,I$155)+'СЕТ СН'!$I$14+СВЦЭМ!$D$10+'СЕТ СН'!$I$6-'СЕТ СН'!$I$26</f>
        <v>1408.2273049599999</v>
      </c>
      <c r="J177" s="36">
        <f>SUMIFS(СВЦЭМ!$D$33:$D$776,СВЦЭМ!$A$33:$A$776,$A177,СВЦЭМ!$B$33:$B$776,J$155)+'СЕТ СН'!$I$14+СВЦЭМ!$D$10+'СЕТ СН'!$I$6-'СЕТ СН'!$I$26</f>
        <v>1376.4859440800001</v>
      </c>
      <c r="K177" s="36">
        <f>SUMIFS(СВЦЭМ!$D$33:$D$776,СВЦЭМ!$A$33:$A$776,$A177,СВЦЭМ!$B$33:$B$776,K$155)+'СЕТ СН'!$I$14+СВЦЭМ!$D$10+'СЕТ СН'!$I$6-'СЕТ СН'!$I$26</f>
        <v>1357.1016392000001</v>
      </c>
      <c r="L177" s="36">
        <f>SUMIFS(СВЦЭМ!$D$33:$D$776,СВЦЭМ!$A$33:$A$776,$A177,СВЦЭМ!$B$33:$B$776,L$155)+'СЕТ СН'!$I$14+СВЦЭМ!$D$10+'СЕТ СН'!$I$6-'СЕТ СН'!$I$26</f>
        <v>1361.6643318400002</v>
      </c>
      <c r="M177" s="36">
        <f>SUMIFS(СВЦЭМ!$D$33:$D$776,СВЦЭМ!$A$33:$A$776,$A177,СВЦЭМ!$B$33:$B$776,M$155)+'СЕТ СН'!$I$14+СВЦЭМ!$D$10+'СЕТ СН'!$I$6-'СЕТ СН'!$I$26</f>
        <v>1382.1180760900002</v>
      </c>
      <c r="N177" s="36">
        <f>SUMIFS(СВЦЭМ!$D$33:$D$776,СВЦЭМ!$A$33:$A$776,$A177,СВЦЭМ!$B$33:$B$776,N$155)+'СЕТ СН'!$I$14+СВЦЭМ!$D$10+'СЕТ СН'!$I$6-'СЕТ СН'!$I$26</f>
        <v>1394.5142755500001</v>
      </c>
      <c r="O177" s="36">
        <f>SUMIFS(СВЦЭМ!$D$33:$D$776,СВЦЭМ!$A$33:$A$776,$A177,СВЦЭМ!$B$33:$B$776,O$155)+'СЕТ СН'!$I$14+СВЦЭМ!$D$10+'СЕТ СН'!$I$6-'СЕТ СН'!$I$26</f>
        <v>1391.2064476800001</v>
      </c>
      <c r="P177" s="36">
        <f>SUMIFS(СВЦЭМ!$D$33:$D$776,СВЦЭМ!$A$33:$A$776,$A177,СВЦЭМ!$B$33:$B$776,P$155)+'СЕТ СН'!$I$14+СВЦЭМ!$D$10+'СЕТ СН'!$I$6-'СЕТ СН'!$I$26</f>
        <v>1398.2589554400001</v>
      </c>
      <c r="Q177" s="36">
        <f>SUMIFS(СВЦЭМ!$D$33:$D$776,СВЦЭМ!$A$33:$A$776,$A177,СВЦЭМ!$B$33:$B$776,Q$155)+'СЕТ СН'!$I$14+СВЦЭМ!$D$10+'СЕТ СН'!$I$6-'СЕТ СН'!$I$26</f>
        <v>1399.51701998</v>
      </c>
      <c r="R177" s="36">
        <f>SUMIFS(СВЦЭМ!$D$33:$D$776,СВЦЭМ!$A$33:$A$776,$A177,СВЦЭМ!$B$33:$B$776,R$155)+'СЕТ СН'!$I$14+СВЦЭМ!$D$10+'СЕТ СН'!$I$6-'СЕТ СН'!$I$26</f>
        <v>1390.27522995</v>
      </c>
      <c r="S177" s="36">
        <f>SUMIFS(СВЦЭМ!$D$33:$D$776,СВЦЭМ!$A$33:$A$776,$A177,СВЦЭМ!$B$33:$B$776,S$155)+'СЕТ СН'!$I$14+СВЦЭМ!$D$10+'СЕТ СН'!$I$6-'СЕТ СН'!$I$26</f>
        <v>1349.21545285</v>
      </c>
      <c r="T177" s="36">
        <f>SUMIFS(СВЦЭМ!$D$33:$D$776,СВЦЭМ!$A$33:$A$776,$A177,СВЦЭМ!$B$33:$B$776,T$155)+'СЕТ СН'!$I$14+СВЦЭМ!$D$10+'СЕТ СН'!$I$6-'СЕТ СН'!$I$26</f>
        <v>1325.6990525199999</v>
      </c>
      <c r="U177" s="36">
        <f>SUMIFS(СВЦЭМ!$D$33:$D$776,СВЦЭМ!$A$33:$A$776,$A177,СВЦЭМ!$B$33:$B$776,U$155)+'СЕТ СН'!$I$14+СВЦЭМ!$D$10+'СЕТ СН'!$I$6-'СЕТ СН'!$I$26</f>
        <v>1321.02322319</v>
      </c>
      <c r="V177" s="36">
        <f>SUMIFS(СВЦЭМ!$D$33:$D$776,СВЦЭМ!$A$33:$A$776,$A177,СВЦЭМ!$B$33:$B$776,V$155)+'СЕТ СН'!$I$14+СВЦЭМ!$D$10+'СЕТ СН'!$I$6-'СЕТ СН'!$I$26</f>
        <v>1325.0519507200001</v>
      </c>
      <c r="W177" s="36">
        <f>SUMIFS(СВЦЭМ!$D$33:$D$776,СВЦЭМ!$A$33:$A$776,$A177,СВЦЭМ!$B$33:$B$776,W$155)+'СЕТ СН'!$I$14+СВЦЭМ!$D$10+'СЕТ СН'!$I$6-'СЕТ СН'!$I$26</f>
        <v>1323.14340341</v>
      </c>
      <c r="X177" s="36">
        <f>SUMIFS(СВЦЭМ!$D$33:$D$776,СВЦЭМ!$A$33:$A$776,$A177,СВЦЭМ!$B$33:$B$776,X$155)+'СЕТ СН'!$I$14+СВЦЭМ!$D$10+'СЕТ СН'!$I$6-'СЕТ СН'!$I$26</f>
        <v>1370.7765749099999</v>
      </c>
      <c r="Y177" s="36">
        <f>SUMIFS(СВЦЭМ!$D$33:$D$776,СВЦЭМ!$A$33:$A$776,$A177,СВЦЭМ!$B$33:$B$776,Y$155)+'СЕТ СН'!$I$14+СВЦЭМ!$D$10+'СЕТ СН'!$I$6-'СЕТ СН'!$I$26</f>
        <v>1421.5134221600001</v>
      </c>
    </row>
    <row r="178" spans="1:27" ht="15.75" x14ac:dyDescent="0.2">
      <c r="A178" s="35">
        <f t="shared" si="4"/>
        <v>43547</v>
      </c>
      <c r="B178" s="36">
        <f>SUMIFS(СВЦЭМ!$D$33:$D$776,СВЦЭМ!$A$33:$A$776,$A178,СВЦЭМ!$B$33:$B$776,B$155)+'СЕТ СН'!$I$14+СВЦЭМ!$D$10+'СЕТ СН'!$I$6-'СЕТ СН'!$I$26</f>
        <v>1422.6294109200001</v>
      </c>
      <c r="C178" s="36">
        <f>SUMIFS(СВЦЭМ!$D$33:$D$776,СВЦЭМ!$A$33:$A$776,$A178,СВЦЭМ!$B$33:$B$776,C$155)+'СЕТ СН'!$I$14+СВЦЭМ!$D$10+'СЕТ СН'!$I$6-'СЕТ СН'!$I$26</f>
        <v>1449.0717033599999</v>
      </c>
      <c r="D178" s="36">
        <f>SUMIFS(СВЦЭМ!$D$33:$D$776,СВЦЭМ!$A$33:$A$776,$A178,СВЦЭМ!$B$33:$B$776,D$155)+'СЕТ СН'!$I$14+СВЦЭМ!$D$10+'СЕТ СН'!$I$6-'СЕТ СН'!$I$26</f>
        <v>1469.3114527100001</v>
      </c>
      <c r="E178" s="36">
        <f>SUMIFS(СВЦЭМ!$D$33:$D$776,СВЦЭМ!$A$33:$A$776,$A178,СВЦЭМ!$B$33:$B$776,E$155)+'СЕТ СН'!$I$14+СВЦЭМ!$D$10+'СЕТ СН'!$I$6-'СЕТ СН'!$I$26</f>
        <v>1478.7882148799999</v>
      </c>
      <c r="F178" s="36">
        <f>SUMIFS(СВЦЭМ!$D$33:$D$776,СВЦЭМ!$A$33:$A$776,$A178,СВЦЭМ!$B$33:$B$776,F$155)+'СЕТ СН'!$I$14+СВЦЭМ!$D$10+'СЕТ СН'!$I$6-'СЕТ СН'!$I$26</f>
        <v>1475.73067924</v>
      </c>
      <c r="G178" s="36">
        <f>SUMIFS(СВЦЭМ!$D$33:$D$776,СВЦЭМ!$A$33:$A$776,$A178,СВЦЭМ!$B$33:$B$776,G$155)+'СЕТ СН'!$I$14+СВЦЭМ!$D$10+'СЕТ СН'!$I$6-'СЕТ СН'!$I$26</f>
        <v>1487.81846049</v>
      </c>
      <c r="H178" s="36">
        <f>SUMIFS(СВЦЭМ!$D$33:$D$776,СВЦЭМ!$A$33:$A$776,$A178,СВЦЭМ!$B$33:$B$776,H$155)+'СЕТ СН'!$I$14+СВЦЭМ!$D$10+'СЕТ СН'!$I$6-'СЕТ СН'!$I$26</f>
        <v>1495.03192762</v>
      </c>
      <c r="I178" s="36">
        <f>SUMIFS(СВЦЭМ!$D$33:$D$776,СВЦЭМ!$A$33:$A$776,$A178,СВЦЭМ!$B$33:$B$776,I$155)+'СЕТ СН'!$I$14+СВЦЭМ!$D$10+'СЕТ СН'!$I$6-'СЕТ СН'!$I$26</f>
        <v>1509.23647263</v>
      </c>
      <c r="J178" s="36">
        <f>SUMIFS(СВЦЭМ!$D$33:$D$776,СВЦЭМ!$A$33:$A$776,$A178,СВЦЭМ!$B$33:$B$776,J$155)+'СЕТ СН'!$I$14+СВЦЭМ!$D$10+'СЕТ СН'!$I$6-'СЕТ СН'!$I$26</f>
        <v>1452.067098</v>
      </c>
      <c r="K178" s="36">
        <f>SUMIFS(СВЦЭМ!$D$33:$D$776,СВЦЭМ!$A$33:$A$776,$A178,СВЦЭМ!$B$33:$B$776,K$155)+'СЕТ СН'!$I$14+СВЦЭМ!$D$10+'СЕТ СН'!$I$6-'СЕТ СН'!$I$26</f>
        <v>1402.9480640500001</v>
      </c>
      <c r="L178" s="36">
        <f>SUMIFS(СВЦЭМ!$D$33:$D$776,СВЦЭМ!$A$33:$A$776,$A178,СВЦЭМ!$B$33:$B$776,L$155)+'СЕТ СН'!$I$14+СВЦЭМ!$D$10+'СЕТ СН'!$I$6-'СЕТ СН'!$I$26</f>
        <v>1394.3873853</v>
      </c>
      <c r="M178" s="36">
        <f>SUMIFS(СВЦЭМ!$D$33:$D$776,СВЦЭМ!$A$33:$A$776,$A178,СВЦЭМ!$B$33:$B$776,M$155)+'СЕТ СН'!$I$14+СВЦЭМ!$D$10+'СЕТ СН'!$I$6-'СЕТ СН'!$I$26</f>
        <v>1430.36740227</v>
      </c>
      <c r="N178" s="36">
        <f>SUMIFS(СВЦЭМ!$D$33:$D$776,СВЦЭМ!$A$33:$A$776,$A178,СВЦЭМ!$B$33:$B$776,N$155)+'СЕТ СН'!$I$14+СВЦЭМ!$D$10+'СЕТ СН'!$I$6-'СЕТ СН'!$I$26</f>
        <v>1443.1022993699999</v>
      </c>
      <c r="O178" s="36">
        <f>SUMIFS(СВЦЭМ!$D$33:$D$776,СВЦЭМ!$A$33:$A$776,$A178,СВЦЭМ!$B$33:$B$776,O$155)+'СЕТ СН'!$I$14+СВЦЭМ!$D$10+'СЕТ СН'!$I$6-'СЕТ СН'!$I$26</f>
        <v>1434.0403890299999</v>
      </c>
      <c r="P178" s="36">
        <f>SUMIFS(СВЦЭМ!$D$33:$D$776,СВЦЭМ!$A$33:$A$776,$A178,СВЦЭМ!$B$33:$B$776,P$155)+'СЕТ СН'!$I$14+СВЦЭМ!$D$10+'СЕТ СН'!$I$6-'СЕТ СН'!$I$26</f>
        <v>1437.29906246</v>
      </c>
      <c r="Q178" s="36">
        <f>SUMIFS(СВЦЭМ!$D$33:$D$776,СВЦЭМ!$A$33:$A$776,$A178,СВЦЭМ!$B$33:$B$776,Q$155)+'СЕТ СН'!$I$14+СВЦЭМ!$D$10+'СЕТ СН'!$I$6-'СЕТ СН'!$I$26</f>
        <v>1437.8650369000002</v>
      </c>
      <c r="R178" s="36">
        <f>SUMIFS(СВЦЭМ!$D$33:$D$776,СВЦЭМ!$A$33:$A$776,$A178,СВЦЭМ!$B$33:$B$776,R$155)+'СЕТ СН'!$I$14+СВЦЭМ!$D$10+'СЕТ СН'!$I$6-'СЕТ СН'!$I$26</f>
        <v>1408.98727521</v>
      </c>
      <c r="S178" s="36">
        <f>SUMIFS(СВЦЭМ!$D$33:$D$776,СВЦЭМ!$A$33:$A$776,$A178,СВЦЭМ!$B$33:$B$776,S$155)+'СЕТ СН'!$I$14+СВЦЭМ!$D$10+'СЕТ СН'!$I$6-'СЕТ СН'!$I$26</f>
        <v>1366.5973199700002</v>
      </c>
      <c r="T178" s="36">
        <f>SUMIFS(СВЦЭМ!$D$33:$D$776,СВЦЭМ!$A$33:$A$776,$A178,СВЦЭМ!$B$33:$B$776,T$155)+'СЕТ СН'!$I$14+СВЦЭМ!$D$10+'СЕТ СН'!$I$6-'СЕТ СН'!$I$26</f>
        <v>1357.38166671</v>
      </c>
      <c r="U178" s="36">
        <f>SUMIFS(СВЦЭМ!$D$33:$D$776,СВЦЭМ!$A$33:$A$776,$A178,СВЦЭМ!$B$33:$B$776,U$155)+'СЕТ СН'!$I$14+СВЦЭМ!$D$10+'СЕТ СН'!$I$6-'СЕТ СН'!$I$26</f>
        <v>1349.7507599200001</v>
      </c>
      <c r="V178" s="36">
        <f>SUMIFS(СВЦЭМ!$D$33:$D$776,СВЦЭМ!$A$33:$A$776,$A178,СВЦЭМ!$B$33:$B$776,V$155)+'СЕТ СН'!$I$14+СВЦЭМ!$D$10+'СЕТ СН'!$I$6-'СЕТ СН'!$I$26</f>
        <v>1348.2972027999999</v>
      </c>
      <c r="W178" s="36">
        <f>SUMIFS(СВЦЭМ!$D$33:$D$776,СВЦЭМ!$A$33:$A$776,$A178,СВЦЭМ!$B$33:$B$776,W$155)+'СЕТ СН'!$I$14+СВЦЭМ!$D$10+'СЕТ СН'!$I$6-'СЕТ СН'!$I$26</f>
        <v>1349.48551389</v>
      </c>
      <c r="X178" s="36">
        <f>SUMIFS(СВЦЭМ!$D$33:$D$776,СВЦЭМ!$A$33:$A$776,$A178,СВЦЭМ!$B$33:$B$776,X$155)+'СЕТ СН'!$I$14+СВЦЭМ!$D$10+'СЕТ СН'!$I$6-'СЕТ СН'!$I$26</f>
        <v>1390.0492669300002</v>
      </c>
      <c r="Y178" s="36">
        <f>SUMIFS(СВЦЭМ!$D$33:$D$776,СВЦЭМ!$A$33:$A$776,$A178,СВЦЭМ!$B$33:$B$776,Y$155)+'СЕТ СН'!$I$14+СВЦЭМ!$D$10+'СЕТ СН'!$I$6-'СЕТ СН'!$I$26</f>
        <v>1452.9079849700001</v>
      </c>
    </row>
    <row r="179" spans="1:27" ht="15.75" x14ac:dyDescent="0.2">
      <c r="A179" s="35">
        <f t="shared" si="4"/>
        <v>43548</v>
      </c>
      <c r="B179" s="36">
        <f>SUMIFS(СВЦЭМ!$D$33:$D$776,СВЦЭМ!$A$33:$A$776,$A179,СВЦЭМ!$B$33:$B$776,B$155)+'СЕТ СН'!$I$14+СВЦЭМ!$D$10+'СЕТ СН'!$I$6-'СЕТ СН'!$I$26</f>
        <v>1430.0182549599999</v>
      </c>
      <c r="C179" s="36">
        <f>SUMIFS(СВЦЭМ!$D$33:$D$776,СВЦЭМ!$A$33:$A$776,$A179,СВЦЭМ!$B$33:$B$776,C$155)+'СЕТ СН'!$I$14+СВЦЭМ!$D$10+'СЕТ СН'!$I$6-'СЕТ СН'!$I$26</f>
        <v>1446.1868413699999</v>
      </c>
      <c r="D179" s="36">
        <f>SUMIFS(СВЦЭМ!$D$33:$D$776,СВЦЭМ!$A$33:$A$776,$A179,СВЦЭМ!$B$33:$B$776,D$155)+'СЕТ СН'!$I$14+СВЦЭМ!$D$10+'СЕТ СН'!$I$6-'СЕТ СН'!$I$26</f>
        <v>1512.7198649299999</v>
      </c>
      <c r="E179" s="36">
        <f>SUMIFS(СВЦЭМ!$D$33:$D$776,СВЦЭМ!$A$33:$A$776,$A179,СВЦЭМ!$B$33:$B$776,E$155)+'СЕТ СН'!$I$14+СВЦЭМ!$D$10+'СЕТ СН'!$I$6-'СЕТ СН'!$I$26</f>
        <v>1534.2293552199999</v>
      </c>
      <c r="F179" s="36">
        <f>SUMIFS(СВЦЭМ!$D$33:$D$776,СВЦЭМ!$A$33:$A$776,$A179,СВЦЭМ!$B$33:$B$776,F$155)+'СЕТ СН'!$I$14+СВЦЭМ!$D$10+'СЕТ СН'!$I$6-'СЕТ СН'!$I$26</f>
        <v>1522.1843282300001</v>
      </c>
      <c r="G179" s="36">
        <f>SUMIFS(СВЦЭМ!$D$33:$D$776,СВЦЭМ!$A$33:$A$776,$A179,СВЦЭМ!$B$33:$B$776,G$155)+'СЕТ СН'!$I$14+СВЦЭМ!$D$10+'СЕТ СН'!$I$6-'СЕТ СН'!$I$26</f>
        <v>1519.0960396599999</v>
      </c>
      <c r="H179" s="36">
        <f>SUMIFS(СВЦЭМ!$D$33:$D$776,СВЦЭМ!$A$33:$A$776,$A179,СВЦЭМ!$B$33:$B$776,H$155)+'СЕТ СН'!$I$14+СВЦЭМ!$D$10+'СЕТ СН'!$I$6-'СЕТ СН'!$I$26</f>
        <v>1509.28282762</v>
      </c>
      <c r="I179" s="36">
        <f>SUMIFS(СВЦЭМ!$D$33:$D$776,СВЦЭМ!$A$33:$A$776,$A179,СВЦЭМ!$B$33:$B$776,I$155)+'СЕТ СН'!$I$14+СВЦЭМ!$D$10+'СЕТ СН'!$I$6-'СЕТ СН'!$I$26</f>
        <v>1467.39674408</v>
      </c>
      <c r="J179" s="36">
        <f>SUMIFS(СВЦЭМ!$D$33:$D$776,СВЦЭМ!$A$33:$A$776,$A179,СВЦЭМ!$B$33:$B$776,J$155)+'СЕТ СН'!$I$14+СВЦЭМ!$D$10+'СЕТ СН'!$I$6-'СЕТ СН'!$I$26</f>
        <v>1437.4798135000001</v>
      </c>
      <c r="K179" s="36">
        <f>SUMIFS(СВЦЭМ!$D$33:$D$776,СВЦЭМ!$A$33:$A$776,$A179,СВЦЭМ!$B$33:$B$776,K$155)+'СЕТ СН'!$I$14+СВЦЭМ!$D$10+'СЕТ СН'!$I$6-'СЕТ СН'!$I$26</f>
        <v>1402.6708446</v>
      </c>
      <c r="L179" s="36">
        <f>SUMIFS(СВЦЭМ!$D$33:$D$776,СВЦЭМ!$A$33:$A$776,$A179,СВЦЭМ!$B$33:$B$776,L$155)+'СЕТ СН'!$I$14+СВЦЭМ!$D$10+'СЕТ СН'!$I$6-'СЕТ СН'!$I$26</f>
        <v>1396.2505432200001</v>
      </c>
      <c r="M179" s="36">
        <f>SUMIFS(СВЦЭМ!$D$33:$D$776,СВЦЭМ!$A$33:$A$776,$A179,СВЦЭМ!$B$33:$B$776,M$155)+'СЕТ СН'!$I$14+СВЦЭМ!$D$10+'СЕТ СН'!$I$6-'СЕТ СН'!$I$26</f>
        <v>1377.70654853</v>
      </c>
      <c r="N179" s="36">
        <f>SUMIFS(СВЦЭМ!$D$33:$D$776,СВЦЭМ!$A$33:$A$776,$A179,СВЦЭМ!$B$33:$B$776,N$155)+'СЕТ СН'!$I$14+СВЦЭМ!$D$10+'СЕТ СН'!$I$6-'СЕТ СН'!$I$26</f>
        <v>1365.2163479199999</v>
      </c>
      <c r="O179" s="36">
        <f>SUMIFS(СВЦЭМ!$D$33:$D$776,СВЦЭМ!$A$33:$A$776,$A179,СВЦЭМ!$B$33:$B$776,O$155)+'СЕТ СН'!$I$14+СВЦЭМ!$D$10+'СЕТ СН'!$I$6-'СЕТ СН'!$I$26</f>
        <v>1368.8191023300001</v>
      </c>
      <c r="P179" s="36">
        <f>SUMIFS(СВЦЭМ!$D$33:$D$776,СВЦЭМ!$A$33:$A$776,$A179,СВЦЭМ!$B$33:$B$776,P$155)+'СЕТ СН'!$I$14+СВЦЭМ!$D$10+'СЕТ СН'!$I$6-'СЕТ СН'!$I$26</f>
        <v>1398.2712324300001</v>
      </c>
      <c r="Q179" s="36">
        <f>SUMIFS(СВЦЭМ!$D$33:$D$776,СВЦЭМ!$A$33:$A$776,$A179,СВЦЭМ!$B$33:$B$776,Q$155)+'СЕТ СН'!$I$14+СВЦЭМ!$D$10+'СЕТ СН'!$I$6-'СЕТ СН'!$I$26</f>
        <v>1413.8560041599999</v>
      </c>
      <c r="R179" s="36">
        <f>SUMIFS(СВЦЭМ!$D$33:$D$776,СВЦЭМ!$A$33:$A$776,$A179,СВЦЭМ!$B$33:$B$776,R$155)+'СЕТ СН'!$I$14+СВЦЭМ!$D$10+'СЕТ СН'!$I$6-'СЕТ СН'!$I$26</f>
        <v>1402.8698132</v>
      </c>
      <c r="S179" s="36">
        <f>SUMIFS(СВЦЭМ!$D$33:$D$776,СВЦЭМ!$A$33:$A$776,$A179,СВЦЭМ!$B$33:$B$776,S$155)+'СЕТ СН'!$I$14+СВЦЭМ!$D$10+'СЕТ СН'!$I$6-'СЕТ СН'!$I$26</f>
        <v>1383.8599918800001</v>
      </c>
      <c r="T179" s="36">
        <f>SUMIFS(СВЦЭМ!$D$33:$D$776,СВЦЭМ!$A$33:$A$776,$A179,СВЦЭМ!$B$33:$B$776,T$155)+'СЕТ СН'!$I$14+СВЦЭМ!$D$10+'СЕТ СН'!$I$6-'СЕТ СН'!$I$26</f>
        <v>1373.4493774500002</v>
      </c>
      <c r="U179" s="36">
        <f>SUMIFS(СВЦЭМ!$D$33:$D$776,СВЦЭМ!$A$33:$A$776,$A179,СВЦЭМ!$B$33:$B$776,U$155)+'СЕТ СН'!$I$14+СВЦЭМ!$D$10+'СЕТ СН'!$I$6-'СЕТ СН'!$I$26</f>
        <v>1347.27205338</v>
      </c>
      <c r="V179" s="36">
        <f>SUMIFS(СВЦЭМ!$D$33:$D$776,СВЦЭМ!$A$33:$A$776,$A179,СВЦЭМ!$B$33:$B$776,V$155)+'СЕТ СН'!$I$14+СВЦЭМ!$D$10+'СЕТ СН'!$I$6-'СЕТ СН'!$I$26</f>
        <v>1334.01394981</v>
      </c>
      <c r="W179" s="36">
        <f>SUMIFS(СВЦЭМ!$D$33:$D$776,СВЦЭМ!$A$33:$A$776,$A179,СВЦЭМ!$B$33:$B$776,W$155)+'СЕТ СН'!$I$14+СВЦЭМ!$D$10+'СЕТ СН'!$I$6-'СЕТ СН'!$I$26</f>
        <v>1338.9066311000001</v>
      </c>
      <c r="X179" s="36">
        <f>SUMIFS(СВЦЭМ!$D$33:$D$776,СВЦЭМ!$A$33:$A$776,$A179,СВЦЭМ!$B$33:$B$776,X$155)+'СЕТ СН'!$I$14+СВЦЭМ!$D$10+'СЕТ СН'!$I$6-'СЕТ СН'!$I$26</f>
        <v>1400.5179452500001</v>
      </c>
      <c r="Y179" s="36">
        <f>SUMIFS(СВЦЭМ!$D$33:$D$776,СВЦЭМ!$A$33:$A$776,$A179,СВЦЭМ!$B$33:$B$776,Y$155)+'СЕТ СН'!$I$14+СВЦЭМ!$D$10+'СЕТ СН'!$I$6-'СЕТ СН'!$I$26</f>
        <v>1470.79272924</v>
      </c>
    </row>
    <row r="180" spans="1:27" ht="15.75" x14ac:dyDescent="0.2">
      <c r="A180" s="35">
        <f t="shared" si="4"/>
        <v>43549</v>
      </c>
      <c r="B180" s="36">
        <f>SUMIFS(СВЦЭМ!$D$33:$D$776,СВЦЭМ!$A$33:$A$776,$A180,СВЦЭМ!$B$33:$B$776,B$155)+'СЕТ СН'!$I$14+СВЦЭМ!$D$10+'СЕТ СН'!$I$6-'СЕТ СН'!$I$26</f>
        <v>1425.7294044800001</v>
      </c>
      <c r="C180" s="36">
        <f>SUMIFS(СВЦЭМ!$D$33:$D$776,СВЦЭМ!$A$33:$A$776,$A180,СВЦЭМ!$B$33:$B$776,C$155)+'СЕТ СН'!$I$14+СВЦЭМ!$D$10+'СЕТ СН'!$I$6-'СЕТ СН'!$I$26</f>
        <v>1436.4964419600001</v>
      </c>
      <c r="D180" s="36">
        <f>SUMIFS(СВЦЭМ!$D$33:$D$776,СВЦЭМ!$A$33:$A$776,$A180,СВЦЭМ!$B$33:$B$776,D$155)+'СЕТ СН'!$I$14+СВЦЭМ!$D$10+'СЕТ СН'!$I$6-'СЕТ СН'!$I$26</f>
        <v>1462.13933292</v>
      </c>
      <c r="E180" s="36">
        <f>SUMIFS(СВЦЭМ!$D$33:$D$776,СВЦЭМ!$A$33:$A$776,$A180,СВЦЭМ!$B$33:$B$776,E$155)+'СЕТ СН'!$I$14+СВЦЭМ!$D$10+'СЕТ СН'!$I$6-'СЕТ СН'!$I$26</f>
        <v>1456.93563582</v>
      </c>
      <c r="F180" s="36">
        <f>SUMIFS(СВЦЭМ!$D$33:$D$776,СВЦЭМ!$A$33:$A$776,$A180,СВЦЭМ!$B$33:$B$776,F$155)+'СЕТ СН'!$I$14+СВЦЭМ!$D$10+'СЕТ СН'!$I$6-'СЕТ СН'!$I$26</f>
        <v>1455.0595222299999</v>
      </c>
      <c r="G180" s="36">
        <f>SUMIFS(СВЦЭМ!$D$33:$D$776,СВЦЭМ!$A$33:$A$776,$A180,СВЦЭМ!$B$33:$B$776,G$155)+'СЕТ СН'!$I$14+СВЦЭМ!$D$10+'СЕТ СН'!$I$6-'СЕТ СН'!$I$26</f>
        <v>1446.9579137800001</v>
      </c>
      <c r="H180" s="36">
        <f>SUMIFS(СВЦЭМ!$D$33:$D$776,СВЦЭМ!$A$33:$A$776,$A180,СВЦЭМ!$B$33:$B$776,H$155)+'СЕТ СН'!$I$14+СВЦЭМ!$D$10+'СЕТ СН'!$I$6-'СЕТ СН'!$I$26</f>
        <v>1422.87408968</v>
      </c>
      <c r="I180" s="36">
        <f>SUMIFS(СВЦЭМ!$D$33:$D$776,СВЦЭМ!$A$33:$A$776,$A180,СВЦЭМ!$B$33:$B$776,I$155)+'СЕТ СН'!$I$14+СВЦЭМ!$D$10+'СЕТ СН'!$I$6-'СЕТ СН'!$I$26</f>
        <v>1411.3114401400001</v>
      </c>
      <c r="J180" s="36">
        <f>SUMIFS(СВЦЭМ!$D$33:$D$776,СВЦЭМ!$A$33:$A$776,$A180,СВЦЭМ!$B$33:$B$776,J$155)+'СЕТ СН'!$I$14+СВЦЭМ!$D$10+'СЕТ СН'!$I$6-'СЕТ СН'!$I$26</f>
        <v>1363.75045353</v>
      </c>
      <c r="K180" s="36">
        <f>SUMIFS(СВЦЭМ!$D$33:$D$776,СВЦЭМ!$A$33:$A$776,$A180,СВЦЭМ!$B$33:$B$776,K$155)+'СЕТ СН'!$I$14+СВЦЭМ!$D$10+'СЕТ СН'!$I$6-'СЕТ СН'!$I$26</f>
        <v>1376.46491618</v>
      </c>
      <c r="L180" s="36">
        <f>SUMIFS(СВЦЭМ!$D$33:$D$776,СВЦЭМ!$A$33:$A$776,$A180,СВЦЭМ!$B$33:$B$776,L$155)+'СЕТ СН'!$I$14+СВЦЭМ!$D$10+'СЕТ СН'!$I$6-'СЕТ СН'!$I$26</f>
        <v>1399.3246575100002</v>
      </c>
      <c r="M180" s="36">
        <f>SUMIFS(СВЦЭМ!$D$33:$D$776,СВЦЭМ!$A$33:$A$776,$A180,СВЦЭМ!$B$33:$B$776,M$155)+'СЕТ СН'!$I$14+СВЦЭМ!$D$10+'СЕТ СН'!$I$6-'СЕТ СН'!$I$26</f>
        <v>1432.4152576900001</v>
      </c>
      <c r="N180" s="36">
        <f>SUMIFS(СВЦЭМ!$D$33:$D$776,СВЦЭМ!$A$33:$A$776,$A180,СВЦЭМ!$B$33:$B$776,N$155)+'СЕТ СН'!$I$14+СВЦЭМ!$D$10+'СЕТ СН'!$I$6-'СЕТ СН'!$I$26</f>
        <v>1472.26227447</v>
      </c>
      <c r="O180" s="36">
        <f>SUMIFS(СВЦЭМ!$D$33:$D$776,СВЦЭМ!$A$33:$A$776,$A180,СВЦЭМ!$B$33:$B$776,O$155)+'СЕТ СН'!$I$14+СВЦЭМ!$D$10+'СЕТ СН'!$I$6-'СЕТ СН'!$I$26</f>
        <v>1478.36250432</v>
      </c>
      <c r="P180" s="36">
        <f>SUMIFS(СВЦЭМ!$D$33:$D$776,СВЦЭМ!$A$33:$A$776,$A180,СВЦЭМ!$B$33:$B$776,P$155)+'СЕТ СН'!$I$14+СВЦЭМ!$D$10+'СЕТ СН'!$I$6-'СЕТ СН'!$I$26</f>
        <v>1480.0565174600001</v>
      </c>
      <c r="Q180" s="36">
        <f>SUMIFS(СВЦЭМ!$D$33:$D$776,СВЦЭМ!$A$33:$A$776,$A180,СВЦЭМ!$B$33:$B$776,Q$155)+'СЕТ СН'!$I$14+СВЦЭМ!$D$10+'СЕТ СН'!$I$6-'СЕТ СН'!$I$26</f>
        <v>1476.03020659</v>
      </c>
      <c r="R180" s="36">
        <f>SUMIFS(СВЦЭМ!$D$33:$D$776,СВЦЭМ!$A$33:$A$776,$A180,СВЦЭМ!$B$33:$B$776,R$155)+'СЕТ СН'!$I$14+СВЦЭМ!$D$10+'СЕТ СН'!$I$6-'СЕТ СН'!$I$26</f>
        <v>1451.92501907</v>
      </c>
      <c r="S180" s="36">
        <f>SUMIFS(СВЦЭМ!$D$33:$D$776,СВЦЭМ!$A$33:$A$776,$A180,СВЦЭМ!$B$33:$B$776,S$155)+'СЕТ СН'!$I$14+СВЦЭМ!$D$10+'СЕТ СН'!$I$6-'СЕТ СН'!$I$26</f>
        <v>1413.65069943</v>
      </c>
      <c r="T180" s="36">
        <f>SUMIFS(СВЦЭМ!$D$33:$D$776,СВЦЭМ!$A$33:$A$776,$A180,СВЦЭМ!$B$33:$B$776,T$155)+'СЕТ СН'!$I$14+СВЦЭМ!$D$10+'СЕТ СН'!$I$6-'СЕТ СН'!$I$26</f>
        <v>1394.1926246600001</v>
      </c>
      <c r="U180" s="36">
        <f>SUMIFS(СВЦЭМ!$D$33:$D$776,СВЦЭМ!$A$33:$A$776,$A180,СВЦЭМ!$B$33:$B$776,U$155)+'СЕТ СН'!$I$14+СВЦЭМ!$D$10+'СЕТ СН'!$I$6-'СЕТ СН'!$I$26</f>
        <v>1373.73560877</v>
      </c>
      <c r="V180" s="36">
        <f>SUMIFS(СВЦЭМ!$D$33:$D$776,СВЦЭМ!$A$33:$A$776,$A180,СВЦЭМ!$B$33:$B$776,V$155)+'СЕТ СН'!$I$14+СВЦЭМ!$D$10+'СЕТ СН'!$I$6-'СЕТ СН'!$I$26</f>
        <v>1367.0080064200001</v>
      </c>
      <c r="W180" s="36">
        <f>SUMIFS(СВЦЭМ!$D$33:$D$776,СВЦЭМ!$A$33:$A$776,$A180,СВЦЭМ!$B$33:$B$776,W$155)+'СЕТ СН'!$I$14+СВЦЭМ!$D$10+'СЕТ СН'!$I$6-'СЕТ СН'!$I$26</f>
        <v>1361.8835150099999</v>
      </c>
      <c r="X180" s="36">
        <f>SUMIFS(СВЦЭМ!$D$33:$D$776,СВЦЭМ!$A$33:$A$776,$A180,СВЦЭМ!$B$33:$B$776,X$155)+'СЕТ СН'!$I$14+СВЦЭМ!$D$10+'СЕТ СН'!$I$6-'СЕТ СН'!$I$26</f>
        <v>1403.60588153</v>
      </c>
      <c r="Y180" s="36">
        <f>SUMIFS(СВЦЭМ!$D$33:$D$776,СВЦЭМ!$A$33:$A$776,$A180,СВЦЭМ!$B$33:$B$776,Y$155)+'СЕТ СН'!$I$14+СВЦЭМ!$D$10+'СЕТ СН'!$I$6-'СЕТ СН'!$I$26</f>
        <v>1450.3993260299999</v>
      </c>
    </row>
    <row r="181" spans="1:27" ht="15.75" x14ac:dyDescent="0.2">
      <c r="A181" s="35">
        <f t="shared" si="4"/>
        <v>43550</v>
      </c>
      <c r="B181" s="36">
        <f>SUMIFS(СВЦЭМ!$D$33:$D$776,СВЦЭМ!$A$33:$A$776,$A181,СВЦЭМ!$B$33:$B$776,B$155)+'СЕТ СН'!$I$14+СВЦЭМ!$D$10+'СЕТ СН'!$I$6-'СЕТ СН'!$I$26</f>
        <v>1428.0053646599999</v>
      </c>
      <c r="C181" s="36">
        <f>SUMIFS(СВЦЭМ!$D$33:$D$776,СВЦЭМ!$A$33:$A$776,$A181,СВЦЭМ!$B$33:$B$776,C$155)+'СЕТ СН'!$I$14+СВЦЭМ!$D$10+'СЕТ СН'!$I$6-'СЕТ СН'!$I$26</f>
        <v>1478.1875719</v>
      </c>
      <c r="D181" s="36">
        <f>SUMIFS(СВЦЭМ!$D$33:$D$776,СВЦЭМ!$A$33:$A$776,$A181,СВЦЭМ!$B$33:$B$776,D$155)+'СЕТ СН'!$I$14+СВЦЭМ!$D$10+'СЕТ СН'!$I$6-'СЕТ СН'!$I$26</f>
        <v>1529.66248832</v>
      </c>
      <c r="E181" s="36">
        <f>SUMIFS(СВЦЭМ!$D$33:$D$776,СВЦЭМ!$A$33:$A$776,$A181,СВЦЭМ!$B$33:$B$776,E$155)+'СЕТ СН'!$I$14+СВЦЭМ!$D$10+'СЕТ СН'!$I$6-'СЕТ СН'!$I$26</f>
        <v>1541.9201149999999</v>
      </c>
      <c r="F181" s="36">
        <f>SUMIFS(СВЦЭМ!$D$33:$D$776,СВЦЭМ!$A$33:$A$776,$A181,СВЦЭМ!$B$33:$B$776,F$155)+'СЕТ СН'!$I$14+СВЦЭМ!$D$10+'СЕТ СН'!$I$6-'СЕТ СН'!$I$26</f>
        <v>1523.5931798900001</v>
      </c>
      <c r="G181" s="36">
        <f>SUMIFS(СВЦЭМ!$D$33:$D$776,СВЦЭМ!$A$33:$A$776,$A181,СВЦЭМ!$B$33:$B$776,G$155)+'СЕТ СН'!$I$14+СВЦЭМ!$D$10+'СЕТ СН'!$I$6-'СЕТ СН'!$I$26</f>
        <v>1511.11935629</v>
      </c>
      <c r="H181" s="36">
        <f>SUMIFS(СВЦЭМ!$D$33:$D$776,СВЦЭМ!$A$33:$A$776,$A181,СВЦЭМ!$B$33:$B$776,H$155)+'СЕТ СН'!$I$14+СВЦЭМ!$D$10+'СЕТ СН'!$I$6-'СЕТ СН'!$I$26</f>
        <v>1452.1457549500001</v>
      </c>
      <c r="I181" s="36">
        <f>SUMIFS(СВЦЭМ!$D$33:$D$776,СВЦЭМ!$A$33:$A$776,$A181,СВЦЭМ!$B$33:$B$776,I$155)+'СЕТ СН'!$I$14+СВЦЭМ!$D$10+'СЕТ СН'!$I$6-'СЕТ СН'!$I$26</f>
        <v>1422.75820658</v>
      </c>
      <c r="J181" s="36">
        <f>SUMIFS(СВЦЭМ!$D$33:$D$776,СВЦЭМ!$A$33:$A$776,$A181,СВЦЭМ!$B$33:$B$776,J$155)+'СЕТ СН'!$I$14+СВЦЭМ!$D$10+'СЕТ СН'!$I$6-'СЕТ СН'!$I$26</f>
        <v>1375.69286797</v>
      </c>
      <c r="K181" s="36">
        <f>SUMIFS(СВЦЭМ!$D$33:$D$776,СВЦЭМ!$A$33:$A$776,$A181,СВЦЭМ!$B$33:$B$776,K$155)+'СЕТ СН'!$I$14+СВЦЭМ!$D$10+'СЕТ СН'!$I$6-'СЕТ СН'!$I$26</f>
        <v>1360.6686095300001</v>
      </c>
      <c r="L181" s="36">
        <f>SUMIFS(СВЦЭМ!$D$33:$D$776,СВЦЭМ!$A$33:$A$776,$A181,СВЦЭМ!$B$33:$B$776,L$155)+'СЕТ СН'!$I$14+СВЦЭМ!$D$10+'СЕТ СН'!$I$6-'СЕТ СН'!$I$26</f>
        <v>1358.27012259</v>
      </c>
      <c r="M181" s="36">
        <f>SUMIFS(СВЦЭМ!$D$33:$D$776,СВЦЭМ!$A$33:$A$776,$A181,СВЦЭМ!$B$33:$B$776,M$155)+'СЕТ СН'!$I$14+СВЦЭМ!$D$10+'СЕТ СН'!$I$6-'СЕТ СН'!$I$26</f>
        <v>1378.4385946900002</v>
      </c>
      <c r="N181" s="36">
        <f>SUMIFS(СВЦЭМ!$D$33:$D$776,СВЦЭМ!$A$33:$A$776,$A181,СВЦЭМ!$B$33:$B$776,N$155)+'СЕТ СН'!$I$14+СВЦЭМ!$D$10+'СЕТ СН'!$I$6-'СЕТ СН'!$I$26</f>
        <v>1403.9700482000001</v>
      </c>
      <c r="O181" s="36">
        <f>SUMIFS(СВЦЭМ!$D$33:$D$776,СВЦЭМ!$A$33:$A$776,$A181,СВЦЭМ!$B$33:$B$776,O$155)+'СЕТ СН'!$I$14+СВЦЭМ!$D$10+'СЕТ СН'!$I$6-'СЕТ СН'!$I$26</f>
        <v>1411.6489787</v>
      </c>
      <c r="P181" s="36">
        <f>SUMIFS(СВЦЭМ!$D$33:$D$776,СВЦЭМ!$A$33:$A$776,$A181,СВЦЭМ!$B$33:$B$776,P$155)+'СЕТ СН'!$I$14+СВЦЭМ!$D$10+'СЕТ СН'!$I$6-'СЕТ СН'!$I$26</f>
        <v>1427.8243630900001</v>
      </c>
      <c r="Q181" s="36">
        <f>SUMIFS(СВЦЭМ!$D$33:$D$776,СВЦЭМ!$A$33:$A$776,$A181,СВЦЭМ!$B$33:$B$776,Q$155)+'СЕТ СН'!$I$14+СВЦЭМ!$D$10+'СЕТ СН'!$I$6-'СЕТ СН'!$I$26</f>
        <v>1424.6356284399999</v>
      </c>
      <c r="R181" s="36">
        <f>SUMIFS(СВЦЭМ!$D$33:$D$776,СВЦЭМ!$A$33:$A$776,$A181,СВЦЭМ!$B$33:$B$776,R$155)+'СЕТ СН'!$I$14+СВЦЭМ!$D$10+'СЕТ СН'!$I$6-'СЕТ СН'!$I$26</f>
        <v>1405.26008976</v>
      </c>
      <c r="S181" s="36">
        <f>SUMIFS(СВЦЭМ!$D$33:$D$776,СВЦЭМ!$A$33:$A$776,$A181,СВЦЭМ!$B$33:$B$776,S$155)+'СЕТ СН'!$I$14+СВЦЭМ!$D$10+'СЕТ СН'!$I$6-'СЕТ СН'!$I$26</f>
        <v>1360.6217327300001</v>
      </c>
      <c r="T181" s="36">
        <f>SUMIFS(СВЦЭМ!$D$33:$D$776,СВЦЭМ!$A$33:$A$776,$A181,СВЦЭМ!$B$33:$B$776,T$155)+'СЕТ СН'!$I$14+СВЦЭМ!$D$10+'СЕТ СН'!$I$6-'СЕТ СН'!$I$26</f>
        <v>1346.9796380100001</v>
      </c>
      <c r="U181" s="36">
        <f>SUMIFS(СВЦЭМ!$D$33:$D$776,СВЦЭМ!$A$33:$A$776,$A181,СВЦЭМ!$B$33:$B$776,U$155)+'СЕТ СН'!$I$14+СВЦЭМ!$D$10+'СЕТ СН'!$I$6-'СЕТ СН'!$I$26</f>
        <v>1331.0269927300001</v>
      </c>
      <c r="V181" s="36">
        <f>SUMIFS(СВЦЭМ!$D$33:$D$776,СВЦЭМ!$A$33:$A$776,$A181,СВЦЭМ!$B$33:$B$776,V$155)+'СЕТ СН'!$I$14+СВЦЭМ!$D$10+'СЕТ СН'!$I$6-'СЕТ СН'!$I$26</f>
        <v>1331.0890754699999</v>
      </c>
      <c r="W181" s="36">
        <f>SUMIFS(СВЦЭМ!$D$33:$D$776,СВЦЭМ!$A$33:$A$776,$A181,СВЦЭМ!$B$33:$B$776,W$155)+'СЕТ СН'!$I$14+СВЦЭМ!$D$10+'СЕТ СН'!$I$6-'СЕТ СН'!$I$26</f>
        <v>1334.83737733</v>
      </c>
      <c r="X181" s="36">
        <f>SUMIFS(СВЦЭМ!$D$33:$D$776,СВЦЭМ!$A$33:$A$776,$A181,СВЦЭМ!$B$33:$B$776,X$155)+'СЕТ СН'!$I$14+СВЦЭМ!$D$10+'СЕТ СН'!$I$6-'СЕТ СН'!$I$26</f>
        <v>1386.13150045</v>
      </c>
      <c r="Y181" s="36">
        <f>SUMIFS(СВЦЭМ!$D$33:$D$776,СВЦЭМ!$A$33:$A$776,$A181,СВЦЭМ!$B$33:$B$776,Y$155)+'СЕТ СН'!$I$14+СВЦЭМ!$D$10+'СЕТ СН'!$I$6-'СЕТ СН'!$I$26</f>
        <v>1443.4040066</v>
      </c>
    </row>
    <row r="182" spans="1:27" ht="15.75" x14ac:dyDescent="0.2">
      <c r="A182" s="35">
        <f t="shared" si="4"/>
        <v>43551</v>
      </c>
      <c r="B182" s="36">
        <f>SUMIFS(СВЦЭМ!$D$33:$D$776,СВЦЭМ!$A$33:$A$776,$A182,СВЦЭМ!$B$33:$B$776,B$155)+'СЕТ СН'!$I$14+СВЦЭМ!$D$10+'СЕТ СН'!$I$6-'СЕТ СН'!$I$26</f>
        <v>1481.6506500800001</v>
      </c>
      <c r="C182" s="36">
        <f>SUMIFS(СВЦЭМ!$D$33:$D$776,СВЦЭМ!$A$33:$A$776,$A182,СВЦЭМ!$B$33:$B$776,C$155)+'СЕТ СН'!$I$14+СВЦЭМ!$D$10+'СЕТ СН'!$I$6-'СЕТ СН'!$I$26</f>
        <v>1503.00775028</v>
      </c>
      <c r="D182" s="36">
        <f>SUMIFS(СВЦЭМ!$D$33:$D$776,СВЦЭМ!$A$33:$A$776,$A182,СВЦЭМ!$B$33:$B$776,D$155)+'СЕТ СН'!$I$14+СВЦЭМ!$D$10+'СЕТ СН'!$I$6-'СЕТ СН'!$I$26</f>
        <v>1522.90016059</v>
      </c>
      <c r="E182" s="36">
        <f>SUMIFS(СВЦЭМ!$D$33:$D$776,СВЦЭМ!$A$33:$A$776,$A182,СВЦЭМ!$B$33:$B$776,E$155)+'СЕТ СН'!$I$14+СВЦЭМ!$D$10+'СЕТ СН'!$I$6-'СЕТ СН'!$I$26</f>
        <v>1532.7338399800001</v>
      </c>
      <c r="F182" s="36">
        <f>SUMIFS(СВЦЭМ!$D$33:$D$776,СВЦЭМ!$A$33:$A$776,$A182,СВЦЭМ!$B$33:$B$776,F$155)+'СЕТ СН'!$I$14+СВЦЭМ!$D$10+'СЕТ СН'!$I$6-'СЕТ СН'!$I$26</f>
        <v>1536.79541909</v>
      </c>
      <c r="G182" s="36">
        <f>SUMIFS(СВЦЭМ!$D$33:$D$776,СВЦЭМ!$A$33:$A$776,$A182,СВЦЭМ!$B$33:$B$776,G$155)+'СЕТ СН'!$I$14+СВЦЭМ!$D$10+'СЕТ СН'!$I$6-'СЕТ СН'!$I$26</f>
        <v>1498.99092677</v>
      </c>
      <c r="H182" s="36">
        <f>SUMIFS(СВЦЭМ!$D$33:$D$776,СВЦЭМ!$A$33:$A$776,$A182,СВЦЭМ!$B$33:$B$776,H$155)+'СЕТ СН'!$I$14+СВЦЭМ!$D$10+'СЕТ СН'!$I$6-'СЕТ СН'!$I$26</f>
        <v>1470.36301217</v>
      </c>
      <c r="I182" s="36">
        <f>SUMIFS(СВЦЭМ!$D$33:$D$776,СВЦЭМ!$A$33:$A$776,$A182,СВЦЭМ!$B$33:$B$776,I$155)+'СЕТ СН'!$I$14+СВЦЭМ!$D$10+'СЕТ СН'!$I$6-'СЕТ СН'!$I$26</f>
        <v>1416.4867266599999</v>
      </c>
      <c r="J182" s="36">
        <f>SUMIFS(СВЦЭМ!$D$33:$D$776,СВЦЭМ!$A$33:$A$776,$A182,СВЦЭМ!$B$33:$B$776,J$155)+'СЕТ СН'!$I$14+СВЦЭМ!$D$10+'СЕТ СН'!$I$6-'СЕТ СН'!$I$26</f>
        <v>1369.25627229</v>
      </c>
      <c r="K182" s="36">
        <f>SUMIFS(СВЦЭМ!$D$33:$D$776,СВЦЭМ!$A$33:$A$776,$A182,СВЦЭМ!$B$33:$B$776,K$155)+'СЕТ СН'!$I$14+СВЦЭМ!$D$10+'СЕТ СН'!$I$6-'СЕТ СН'!$I$26</f>
        <v>1354.78663828</v>
      </c>
      <c r="L182" s="36">
        <f>SUMIFS(СВЦЭМ!$D$33:$D$776,СВЦЭМ!$A$33:$A$776,$A182,СВЦЭМ!$B$33:$B$776,L$155)+'СЕТ СН'!$I$14+СВЦЭМ!$D$10+'СЕТ СН'!$I$6-'СЕТ СН'!$I$26</f>
        <v>1358.03689915</v>
      </c>
      <c r="M182" s="36">
        <f>SUMIFS(СВЦЭМ!$D$33:$D$776,СВЦЭМ!$A$33:$A$776,$A182,СВЦЭМ!$B$33:$B$776,M$155)+'СЕТ СН'!$I$14+СВЦЭМ!$D$10+'СЕТ СН'!$I$6-'СЕТ СН'!$I$26</f>
        <v>1373.83189053</v>
      </c>
      <c r="N182" s="36">
        <f>SUMIFS(СВЦЭМ!$D$33:$D$776,СВЦЭМ!$A$33:$A$776,$A182,СВЦЭМ!$B$33:$B$776,N$155)+'СЕТ СН'!$I$14+СВЦЭМ!$D$10+'СЕТ СН'!$I$6-'СЕТ СН'!$I$26</f>
        <v>1418.3165097199999</v>
      </c>
      <c r="O182" s="36">
        <f>SUMIFS(СВЦЭМ!$D$33:$D$776,СВЦЭМ!$A$33:$A$776,$A182,СВЦЭМ!$B$33:$B$776,O$155)+'СЕТ СН'!$I$14+СВЦЭМ!$D$10+'СЕТ СН'!$I$6-'СЕТ СН'!$I$26</f>
        <v>1423.6706563500002</v>
      </c>
      <c r="P182" s="36">
        <f>SUMIFS(СВЦЭМ!$D$33:$D$776,СВЦЭМ!$A$33:$A$776,$A182,СВЦЭМ!$B$33:$B$776,P$155)+'СЕТ СН'!$I$14+СВЦЭМ!$D$10+'СЕТ СН'!$I$6-'СЕТ СН'!$I$26</f>
        <v>1445.05156837</v>
      </c>
      <c r="Q182" s="36">
        <f>SUMIFS(СВЦЭМ!$D$33:$D$776,СВЦЭМ!$A$33:$A$776,$A182,СВЦЭМ!$B$33:$B$776,Q$155)+'СЕТ СН'!$I$14+СВЦЭМ!$D$10+'СЕТ СН'!$I$6-'СЕТ СН'!$I$26</f>
        <v>1438.04410934</v>
      </c>
      <c r="R182" s="36">
        <f>SUMIFS(СВЦЭМ!$D$33:$D$776,СВЦЭМ!$A$33:$A$776,$A182,СВЦЭМ!$B$33:$B$776,R$155)+'СЕТ СН'!$I$14+СВЦЭМ!$D$10+'СЕТ СН'!$I$6-'СЕТ СН'!$I$26</f>
        <v>1408.7321785200002</v>
      </c>
      <c r="S182" s="36">
        <f>SUMIFS(СВЦЭМ!$D$33:$D$776,СВЦЭМ!$A$33:$A$776,$A182,СВЦЭМ!$B$33:$B$776,S$155)+'СЕТ СН'!$I$14+СВЦЭМ!$D$10+'СЕТ СН'!$I$6-'СЕТ СН'!$I$26</f>
        <v>1371.5706559600001</v>
      </c>
      <c r="T182" s="36">
        <f>SUMIFS(СВЦЭМ!$D$33:$D$776,СВЦЭМ!$A$33:$A$776,$A182,СВЦЭМ!$B$33:$B$776,T$155)+'СЕТ СН'!$I$14+СВЦЭМ!$D$10+'СЕТ СН'!$I$6-'СЕТ СН'!$I$26</f>
        <v>1354.1739315899999</v>
      </c>
      <c r="U182" s="36">
        <f>SUMIFS(СВЦЭМ!$D$33:$D$776,СВЦЭМ!$A$33:$A$776,$A182,СВЦЭМ!$B$33:$B$776,U$155)+'СЕТ СН'!$I$14+СВЦЭМ!$D$10+'СЕТ СН'!$I$6-'СЕТ СН'!$I$26</f>
        <v>1346.7195980000001</v>
      </c>
      <c r="V182" s="36">
        <f>SUMIFS(СВЦЭМ!$D$33:$D$776,СВЦЭМ!$A$33:$A$776,$A182,СВЦЭМ!$B$33:$B$776,V$155)+'СЕТ СН'!$I$14+СВЦЭМ!$D$10+'СЕТ СН'!$I$6-'СЕТ СН'!$I$26</f>
        <v>1340.45838847</v>
      </c>
      <c r="W182" s="36">
        <f>SUMIFS(СВЦЭМ!$D$33:$D$776,СВЦЭМ!$A$33:$A$776,$A182,СВЦЭМ!$B$33:$B$776,W$155)+'СЕТ СН'!$I$14+СВЦЭМ!$D$10+'СЕТ СН'!$I$6-'СЕТ СН'!$I$26</f>
        <v>1335.6375438800001</v>
      </c>
      <c r="X182" s="36">
        <f>SUMIFS(СВЦЭМ!$D$33:$D$776,СВЦЭМ!$A$33:$A$776,$A182,СВЦЭМ!$B$33:$B$776,X$155)+'СЕТ СН'!$I$14+СВЦЭМ!$D$10+'СЕТ СН'!$I$6-'СЕТ СН'!$I$26</f>
        <v>1391.6486506400001</v>
      </c>
      <c r="Y182" s="36">
        <f>SUMIFS(СВЦЭМ!$D$33:$D$776,СВЦЭМ!$A$33:$A$776,$A182,СВЦЭМ!$B$33:$B$776,Y$155)+'СЕТ СН'!$I$14+СВЦЭМ!$D$10+'СЕТ СН'!$I$6-'СЕТ СН'!$I$26</f>
        <v>1443.7484561900001</v>
      </c>
    </row>
    <row r="183" spans="1:27" ht="15.75" x14ac:dyDescent="0.2">
      <c r="A183" s="35">
        <f t="shared" si="4"/>
        <v>43552</v>
      </c>
      <c r="B183" s="36">
        <f>SUMIFS(СВЦЭМ!$D$33:$D$776,СВЦЭМ!$A$33:$A$776,$A183,СВЦЭМ!$B$33:$B$776,B$155)+'СЕТ СН'!$I$14+СВЦЭМ!$D$10+'СЕТ СН'!$I$6-'СЕТ СН'!$I$26</f>
        <v>1479.97500969</v>
      </c>
      <c r="C183" s="36">
        <f>SUMIFS(СВЦЭМ!$D$33:$D$776,СВЦЭМ!$A$33:$A$776,$A183,СВЦЭМ!$B$33:$B$776,C$155)+'СЕТ СН'!$I$14+СВЦЭМ!$D$10+'СЕТ СН'!$I$6-'СЕТ СН'!$I$26</f>
        <v>1512.32575965</v>
      </c>
      <c r="D183" s="36">
        <f>SUMIFS(СВЦЭМ!$D$33:$D$776,СВЦЭМ!$A$33:$A$776,$A183,СВЦЭМ!$B$33:$B$776,D$155)+'СЕТ СН'!$I$14+СВЦЭМ!$D$10+'СЕТ СН'!$I$6-'СЕТ СН'!$I$26</f>
        <v>1530.9107417999999</v>
      </c>
      <c r="E183" s="36">
        <f>SUMIFS(СВЦЭМ!$D$33:$D$776,СВЦЭМ!$A$33:$A$776,$A183,СВЦЭМ!$B$33:$B$776,E$155)+'СЕТ СН'!$I$14+СВЦЭМ!$D$10+'СЕТ СН'!$I$6-'СЕТ СН'!$I$26</f>
        <v>1534.0559812900001</v>
      </c>
      <c r="F183" s="36">
        <f>SUMIFS(СВЦЭМ!$D$33:$D$776,СВЦЭМ!$A$33:$A$776,$A183,СВЦЭМ!$B$33:$B$776,F$155)+'СЕТ СН'!$I$14+СВЦЭМ!$D$10+'СЕТ СН'!$I$6-'СЕТ СН'!$I$26</f>
        <v>1530.6882147599999</v>
      </c>
      <c r="G183" s="36">
        <f>SUMIFS(СВЦЭМ!$D$33:$D$776,СВЦЭМ!$A$33:$A$776,$A183,СВЦЭМ!$B$33:$B$776,G$155)+'СЕТ СН'!$I$14+СВЦЭМ!$D$10+'СЕТ СН'!$I$6-'СЕТ СН'!$I$26</f>
        <v>1499.2629469600001</v>
      </c>
      <c r="H183" s="36">
        <f>SUMIFS(СВЦЭМ!$D$33:$D$776,СВЦЭМ!$A$33:$A$776,$A183,СВЦЭМ!$B$33:$B$776,H$155)+'СЕТ СН'!$I$14+СВЦЭМ!$D$10+'СЕТ СН'!$I$6-'СЕТ СН'!$I$26</f>
        <v>1475.2476206900001</v>
      </c>
      <c r="I183" s="36">
        <f>SUMIFS(СВЦЭМ!$D$33:$D$776,СВЦЭМ!$A$33:$A$776,$A183,СВЦЭМ!$B$33:$B$776,I$155)+'СЕТ СН'!$I$14+СВЦЭМ!$D$10+'СЕТ СН'!$I$6-'СЕТ СН'!$I$26</f>
        <v>1438.89728476</v>
      </c>
      <c r="J183" s="36">
        <f>SUMIFS(СВЦЭМ!$D$33:$D$776,СВЦЭМ!$A$33:$A$776,$A183,СВЦЭМ!$B$33:$B$776,J$155)+'СЕТ СН'!$I$14+СВЦЭМ!$D$10+'СЕТ СН'!$I$6-'СЕТ СН'!$I$26</f>
        <v>1393.72846871</v>
      </c>
      <c r="K183" s="36">
        <f>SUMIFS(СВЦЭМ!$D$33:$D$776,СВЦЭМ!$A$33:$A$776,$A183,СВЦЭМ!$B$33:$B$776,K$155)+'СЕТ СН'!$I$14+СВЦЭМ!$D$10+'СЕТ СН'!$I$6-'СЕТ СН'!$I$26</f>
        <v>1367.5012623</v>
      </c>
      <c r="L183" s="36">
        <f>SUMIFS(СВЦЭМ!$D$33:$D$776,СВЦЭМ!$A$33:$A$776,$A183,СВЦЭМ!$B$33:$B$776,L$155)+'СЕТ СН'!$I$14+СВЦЭМ!$D$10+'СЕТ СН'!$I$6-'СЕТ СН'!$I$26</f>
        <v>1375.36221123</v>
      </c>
      <c r="M183" s="36">
        <f>SUMIFS(СВЦЭМ!$D$33:$D$776,СВЦЭМ!$A$33:$A$776,$A183,СВЦЭМ!$B$33:$B$776,M$155)+'СЕТ СН'!$I$14+СВЦЭМ!$D$10+'СЕТ СН'!$I$6-'СЕТ СН'!$I$26</f>
        <v>1386.7887892600002</v>
      </c>
      <c r="N183" s="36">
        <f>SUMIFS(СВЦЭМ!$D$33:$D$776,СВЦЭМ!$A$33:$A$776,$A183,СВЦЭМ!$B$33:$B$776,N$155)+'СЕТ СН'!$I$14+СВЦЭМ!$D$10+'СЕТ СН'!$I$6-'СЕТ СН'!$I$26</f>
        <v>1433.1465352600001</v>
      </c>
      <c r="O183" s="36">
        <f>SUMIFS(СВЦЭМ!$D$33:$D$776,СВЦЭМ!$A$33:$A$776,$A183,СВЦЭМ!$B$33:$B$776,O$155)+'СЕТ СН'!$I$14+СВЦЭМ!$D$10+'СЕТ СН'!$I$6-'СЕТ СН'!$I$26</f>
        <v>1440.94817369</v>
      </c>
      <c r="P183" s="36">
        <f>SUMIFS(СВЦЭМ!$D$33:$D$776,СВЦЭМ!$A$33:$A$776,$A183,СВЦЭМ!$B$33:$B$776,P$155)+'СЕТ СН'!$I$14+СВЦЭМ!$D$10+'СЕТ СН'!$I$6-'СЕТ СН'!$I$26</f>
        <v>1452.3578606599999</v>
      </c>
      <c r="Q183" s="36">
        <f>SUMIFS(СВЦЭМ!$D$33:$D$776,СВЦЭМ!$A$33:$A$776,$A183,СВЦЭМ!$B$33:$B$776,Q$155)+'СЕТ СН'!$I$14+СВЦЭМ!$D$10+'СЕТ СН'!$I$6-'СЕТ СН'!$I$26</f>
        <v>1451.3381624399999</v>
      </c>
      <c r="R183" s="36">
        <f>SUMIFS(СВЦЭМ!$D$33:$D$776,СВЦЭМ!$A$33:$A$776,$A183,СВЦЭМ!$B$33:$B$776,R$155)+'СЕТ СН'!$I$14+СВЦЭМ!$D$10+'СЕТ СН'!$I$6-'СЕТ СН'!$I$26</f>
        <v>1425.13217188</v>
      </c>
      <c r="S183" s="36">
        <f>SUMIFS(СВЦЭМ!$D$33:$D$776,СВЦЭМ!$A$33:$A$776,$A183,СВЦЭМ!$B$33:$B$776,S$155)+'СЕТ СН'!$I$14+СВЦЭМ!$D$10+'СЕТ СН'!$I$6-'СЕТ СН'!$I$26</f>
        <v>1404.65565193</v>
      </c>
      <c r="T183" s="36">
        <f>SUMIFS(СВЦЭМ!$D$33:$D$776,СВЦЭМ!$A$33:$A$776,$A183,СВЦЭМ!$B$33:$B$776,T$155)+'СЕТ СН'!$I$14+СВЦЭМ!$D$10+'СЕТ СН'!$I$6-'СЕТ СН'!$I$26</f>
        <v>1386.6664150000001</v>
      </c>
      <c r="U183" s="36">
        <f>SUMIFS(СВЦЭМ!$D$33:$D$776,СВЦЭМ!$A$33:$A$776,$A183,СВЦЭМ!$B$33:$B$776,U$155)+'СЕТ СН'!$I$14+СВЦЭМ!$D$10+'СЕТ СН'!$I$6-'СЕТ СН'!$I$26</f>
        <v>1371.18248189</v>
      </c>
      <c r="V183" s="36">
        <f>SUMIFS(СВЦЭМ!$D$33:$D$776,СВЦЭМ!$A$33:$A$776,$A183,СВЦЭМ!$B$33:$B$776,V$155)+'СЕТ СН'!$I$14+СВЦЭМ!$D$10+'СЕТ СН'!$I$6-'СЕТ СН'!$I$26</f>
        <v>1369.1834358800002</v>
      </c>
      <c r="W183" s="36">
        <f>SUMIFS(СВЦЭМ!$D$33:$D$776,СВЦЭМ!$A$33:$A$776,$A183,СВЦЭМ!$B$33:$B$776,W$155)+'СЕТ СН'!$I$14+СВЦЭМ!$D$10+'СЕТ СН'!$I$6-'СЕТ СН'!$I$26</f>
        <v>1364.2795268899999</v>
      </c>
      <c r="X183" s="36">
        <f>SUMIFS(СВЦЭМ!$D$33:$D$776,СВЦЭМ!$A$33:$A$776,$A183,СВЦЭМ!$B$33:$B$776,X$155)+'СЕТ СН'!$I$14+СВЦЭМ!$D$10+'СЕТ СН'!$I$6-'СЕТ СН'!$I$26</f>
        <v>1403.64172622</v>
      </c>
      <c r="Y183" s="36">
        <f>SUMIFS(СВЦЭМ!$D$33:$D$776,СВЦЭМ!$A$33:$A$776,$A183,СВЦЭМ!$B$33:$B$776,Y$155)+'СЕТ СН'!$I$14+СВЦЭМ!$D$10+'СЕТ СН'!$I$6-'СЕТ СН'!$I$26</f>
        <v>1466.78650455</v>
      </c>
    </row>
    <row r="184" spans="1:27" ht="15.75" x14ac:dyDescent="0.2">
      <c r="A184" s="35">
        <f t="shared" si="4"/>
        <v>43553</v>
      </c>
      <c r="B184" s="36">
        <f>SUMIFS(СВЦЭМ!$D$33:$D$776,СВЦЭМ!$A$33:$A$776,$A184,СВЦЭМ!$B$33:$B$776,B$155)+'СЕТ СН'!$I$14+СВЦЭМ!$D$10+'СЕТ СН'!$I$6-'СЕТ СН'!$I$26</f>
        <v>1469.7552571599999</v>
      </c>
      <c r="C184" s="36">
        <f>SUMIFS(СВЦЭМ!$D$33:$D$776,СВЦЭМ!$A$33:$A$776,$A184,СВЦЭМ!$B$33:$B$776,C$155)+'СЕТ СН'!$I$14+СВЦЭМ!$D$10+'СЕТ СН'!$I$6-'СЕТ СН'!$I$26</f>
        <v>1505.3782415599999</v>
      </c>
      <c r="D184" s="36">
        <f>SUMIFS(СВЦЭМ!$D$33:$D$776,СВЦЭМ!$A$33:$A$776,$A184,СВЦЭМ!$B$33:$B$776,D$155)+'СЕТ СН'!$I$14+СВЦЭМ!$D$10+'СЕТ СН'!$I$6-'СЕТ СН'!$I$26</f>
        <v>1519.8494085100001</v>
      </c>
      <c r="E184" s="36">
        <f>SUMIFS(СВЦЭМ!$D$33:$D$776,СВЦЭМ!$A$33:$A$776,$A184,СВЦЭМ!$B$33:$B$776,E$155)+'СЕТ СН'!$I$14+СВЦЭМ!$D$10+'СЕТ СН'!$I$6-'СЕТ СН'!$I$26</f>
        <v>1531.6423740800001</v>
      </c>
      <c r="F184" s="36">
        <f>SUMIFS(СВЦЭМ!$D$33:$D$776,СВЦЭМ!$A$33:$A$776,$A184,СВЦЭМ!$B$33:$B$776,F$155)+'СЕТ СН'!$I$14+СВЦЭМ!$D$10+'СЕТ СН'!$I$6-'СЕТ СН'!$I$26</f>
        <v>1534.5533263900002</v>
      </c>
      <c r="G184" s="36">
        <f>SUMIFS(СВЦЭМ!$D$33:$D$776,СВЦЭМ!$A$33:$A$776,$A184,СВЦЭМ!$B$33:$B$776,G$155)+'СЕТ СН'!$I$14+СВЦЭМ!$D$10+'СЕТ СН'!$I$6-'СЕТ СН'!$I$26</f>
        <v>1520.4381083799999</v>
      </c>
      <c r="H184" s="36">
        <f>SUMIFS(СВЦЭМ!$D$33:$D$776,СВЦЭМ!$A$33:$A$776,$A184,СВЦЭМ!$B$33:$B$776,H$155)+'СЕТ СН'!$I$14+СВЦЭМ!$D$10+'СЕТ СН'!$I$6-'СЕТ СН'!$I$26</f>
        <v>1475.57864739</v>
      </c>
      <c r="I184" s="36">
        <f>SUMIFS(СВЦЭМ!$D$33:$D$776,СВЦЭМ!$A$33:$A$776,$A184,СВЦЭМ!$B$33:$B$776,I$155)+'СЕТ СН'!$I$14+СВЦЭМ!$D$10+'СЕТ СН'!$I$6-'СЕТ СН'!$I$26</f>
        <v>1442.1954683200001</v>
      </c>
      <c r="J184" s="36">
        <f>SUMIFS(СВЦЭМ!$D$33:$D$776,СВЦЭМ!$A$33:$A$776,$A184,СВЦЭМ!$B$33:$B$776,J$155)+'СЕТ СН'!$I$14+СВЦЭМ!$D$10+'СЕТ СН'!$I$6-'СЕТ СН'!$I$26</f>
        <v>1394.7669107699999</v>
      </c>
      <c r="K184" s="36">
        <f>SUMIFS(СВЦЭМ!$D$33:$D$776,СВЦЭМ!$A$33:$A$776,$A184,СВЦЭМ!$B$33:$B$776,K$155)+'СЕТ СН'!$I$14+СВЦЭМ!$D$10+'СЕТ СН'!$I$6-'СЕТ СН'!$I$26</f>
        <v>1364.4672703599999</v>
      </c>
      <c r="L184" s="36">
        <f>SUMIFS(СВЦЭМ!$D$33:$D$776,СВЦЭМ!$A$33:$A$776,$A184,СВЦЭМ!$B$33:$B$776,L$155)+'СЕТ СН'!$I$14+СВЦЭМ!$D$10+'СЕТ СН'!$I$6-'СЕТ СН'!$I$26</f>
        <v>1389.6253156400001</v>
      </c>
      <c r="M184" s="36">
        <f>SUMIFS(СВЦЭМ!$D$33:$D$776,СВЦЭМ!$A$33:$A$776,$A184,СВЦЭМ!$B$33:$B$776,M$155)+'СЕТ СН'!$I$14+СВЦЭМ!$D$10+'СЕТ СН'!$I$6-'СЕТ СН'!$I$26</f>
        <v>1409.3522713500001</v>
      </c>
      <c r="N184" s="36">
        <f>SUMIFS(СВЦЭМ!$D$33:$D$776,СВЦЭМ!$A$33:$A$776,$A184,СВЦЭМ!$B$33:$B$776,N$155)+'СЕТ СН'!$I$14+СВЦЭМ!$D$10+'СЕТ СН'!$I$6-'СЕТ СН'!$I$26</f>
        <v>1419.8544757300001</v>
      </c>
      <c r="O184" s="36">
        <f>SUMIFS(СВЦЭМ!$D$33:$D$776,СВЦЭМ!$A$33:$A$776,$A184,СВЦЭМ!$B$33:$B$776,O$155)+'СЕТ СН'!$I$14+СВЦЭМ!$D$10+'СЕТ СН'!$I$6-'СЕТ СН'!$I$26</f>
        <v>1427.61191175</v>
      </c>
      <c r="P184" s="36">
        <f>SUMIFS(СВЦЭМ!$D$33:$D$776,СВЦЭМ!$A$33:$A$776,$A184,СВЦЭМ!$B$33:$B$776,P$155)+'СЕТ СН'!$I$14+СВЦЭМ!$D$10+'СЕТ СН'!$I$6-'СЕТ СН'!$I$26</f>
        <v>1438.5749554700001</v>
      </c>
      <c r="Q184" s="36">
        <f>SUMIFS(СВЦЭМ!$D$33:$D$776,СВЦЭМ!$A$33:$A$776,$A184,СВЦЭМ!$B$33:$B$776,Q$155)+'СЕТ СН'!$I$14+СВЦЭМ!$D$10+'СЕТ СН'!$I$6-'СЕТ СН'!$I$26</f>
        <v>1437.42926949</v>
      </c>
      <c r="R184" s="36">
        <f>SUMIFS(СВЦЭМ!$D$33:$D$776,СВЦЭМ!$A$33:$A$776,$A184,СВЦЭМ!$B$33:$B$776,R$155)+'СЕТ СН'!$I$14+СВЦЭМ!$D$10+'СЕТ СН'!$I$6-'СЕТ СН'!$I$26</f>
        <v>1413.2857691300001</v>
      </c>
      <c r="S184" s="36">
        <f>SUMIFS(СВЦЭМ!$D$33:$D$776,СВЦЭМ!$A$33:$A$776,$A184,СВЦЭМ!$B$33:$B$776,S$155)+'СЕТ СН'!$I$14+СВЦЭМ!$D$10+'СЕТ СН'!$I$6-'СЕТ СН'!$I$26</f>
        <v>1383.3214068</v>
      </c>
      <c r="T184" s="36">
        <f>SUMIFS(СВЦЭМ!$D$33:$D$776,СВЦЭМ!$A$33:$A$776,$A184,СВЦЭМ!$B$33:$B$776,T$155)+'СЕТ СН'!$I$14+СВЦЭМ!$D$10+'СЕТ СН'!$I$6-'СЕТ СН'!$I$26</f>
        <v>1370.2864719700001</v>
      </c>
      <c r="U184" s="36">
        <f>SUMIFS(СВЦЭМ!$D$33:$D$776,СВЦЭМ!$A$33:$A$776,$A184,СВЦЭМ!$B$33:$B$776,U$155)+'СЕТ СН'!$I$14+СВЦЭМ!$D$10+'СЕТ СН'!$I$6-'СЕТ СН'!$I$26</f>
        <v>1340.59231034</v>
      </c>
      <c r="V184" s="36">
        <f>SUMIFS(СВЦЭМ!$D$33:$D$776,СВЦЭМ!$A$33:$A$776,$A184,СВЦЭМ!$B$33:$B$776,V$155)+'СЕТ СН'!$I$14+СВЦЭМ!$D$10+'СЕТ СН'!$I$6-'СЕТ СН'!$I$26</f>
        <v>1334.98748271</v>
      </c>
      <c r="W184" s="36">
        <f>SUMIFS(СВЦЭМ!$D$33:$D$776,СВЦЭМ!$A$33:$A$776,$A184,СВЦЭМ!$B$33:$B$776,W$155)+'СЕТ СН'!$I$14+СВЦЭМ!$D$10+'СЕТ СН'!$I$6-'СЕТ СН'!$I$26</f>
        <v>1315.0438860899999</v>
      </c>
      <c r="X184" s="36">
        <f>SUMIFS(СВЦЭМ!$D$33:$D$776,СВЦЭМ!$A$33:$A$776,$A184,СВЦЭМ!$B$33:$B$776,X$155)+'СЕТ СН'!$I$14+СВЦЭМ!$D$10+'СЕТ СН'!$I$6-'СЕТ СН'!$I$26</f>
        <v>1369.40337344</v>
      </c>
      <c r="Y184" s="36">
        <f>SUMIFS(СВЦЭМ!$D$33:$D$776,СВЦЭМ!$A$33:$A$776,$A184,СВЦЭМ!$B$33:$B$776,Y$155)+'СЕТ СН'!$I$14+СВЦЭМ!$D$10+'СЕТ СН'!$I$6-'СЕТ СН'!$I$26</f>
        <v>1425.16626144</v>
      </c>
    </row>
    <row r="185" spans="1:27" ht="15.75" x14ac:dyDescent="0.2">
      <c r="A185" s="35">
        <f t="shared" si="4"/>
        <v>43554</v>
      </c>
      <c r="B185" s="36">
        <f>SUMIFS(СВЦЭМ!$D$33:$D$776,СВЦЭМ!$A$33:$A$776,$A185,СВЦЭМ!$B$33:$B$776,B$155)+'СЕТ СН'!$I$14+СВЦЭМ!$D$10+'СЕТ СН'!$I$6-'СЕТ СН'!$I$26</f>
        <v>1448.2396506999999</v>
      </c>
      <c r="C185" s="36">
        <f>SUMIFS(СВЦЭМ!$D$33:$D$776,СВЦЭМ!$A$33:$A$776,$A185,СВЦЭМ!$B$33:$B$776,C$155)+'СЕТ СН'!$I$14+СВЦЭМ!$D$10+'СЕТ СН'!$I$6-'СЕТ СН'!$I$26</f>
        <v>1458.1190290700001</v>
      </c>
      <c r="D185" s="36">
        <f>SUMIFS(СВЦЭМ!$D$33:$D$776,СВЦЭМ!$A$33:$A$776,$A185,СВЦЭМ!$B$33:$B$776,D$155)+'СЕТ СН'!$I$14+СВЦЭМ!$D$10+'СЕТ СН'!$I$6-'СЕТ СН'!$I$26</f>
        <v>1482.93606583</v>
      </c>
      <c r="E185" s="36">
        <f>SUMIFS(СВЦЭМ!$D$33:$D$776,СВЦЭМ!$A$33:$A$776,$A185,СВЦЭМ!$B$33:$B$776,E$155)+'СЕТ СН'!$I$14+СВЦЭМ!$D$10+'СЕТ СН'!$I$6-'СЕТ СН'!$I$26</f>
        <v>1494.4853443299999</v>
      </c>
      <c r="F185" s="36">
        <f>SUMIFS(СВЦЭМ!$D$33:$D$776,СВЦЭМ!$A$33:$A$776,$A185,СВЦЭМ!$B$33:$B$776,F$155)+'СЕТ СН'!$I$14+СВЦЭМ!$D$10+'СЕТ СН'!$I$6-'СЕТ СН'!$I$26</f>
        <v>1493.60608628</v>
      </c>
      <c r="G185" s="36">
        <f>SUMIFS(СВЦЭМ!$D$33:$D$776,СВЦЭМ!$A$33:$A$776,$A185,СВЦЭМ!$B$33:$B$776,G$155)+'СЕТ СН'!$I$14+СВЦЭМ!$D$10+'СЕТ СН'!$I$6-'СЕТ СН'!$I$26</f>
        <v>1483.6756305399999</v>
      </c>
      <c r="H185" s="36">
        <f>SUMIFS(СВЦЭМ!$D$33:$D$776,СВЦЭМ!$A$33:$A$776,$A185,СВЦЭМ!$B$33:$B$776,H$155)+'СЕТ СН'!$I$14+СВЦЭМ!$D$10+'СЕТ СН'!$I$6-'СЕТ СН'!$I$26</f>
        <v>1464.9043928199999</v>
      </c>
      <c r="I185" s="36">
        <f>SUMIFS(СВЦЭМ!$D$33:$D$776,СВЦЭМ!$A$33:$A$776,$A185,СВЦЭМ!$B$33:$B$776,I$155)+'СЕТ СН'!$I$14+СВЦЭМ!$D$10+'СЕТ СН'!$I$6-'СЕТ СН'!$I$26</f>
        <v>1435.1216706499999</v>
      </c>
      <c r="J185" s="36">
        <f>SUMIFS(СВЦЭМ!$D$33:$D$776,СВЦЭМ!$A$33:$A$776,$A185,СВЦЭМ!$B$33:$B$776,J$155)+'СЕТ СН'!$I$14+СВЦЭМ!$D$10+'СЕТ СН'!$I$6-'СЕТ СН'!$I$26</f>
        <v>1356.95244271</v>
      </c>
      <c r="K185" s="36">
        <f>SUMIFS(СВЦЭМ!$D$33:$D$776,СВЦЭМ!$A$33:$A$776,$A185,СВЦЭМ!$B$33:$B$776,K$155)+'СЕТ СН'!$I$14+СВЦЭМ!$D$10+'СЕТ СН'!$I$6-'СЕТ СН'!$I$26</f>
        <v>1325.9369688900001</v>
      </c>
      <c r="L185" s="36">
        <f>SUMIFS(СВЦЭМ!$D$33:$D$776,СВЦЭМ!$A$33:$A$776,$A185,СВЦЭМ!$B$33:$B$776,L$155)+'СЕТ СН'!$I$14+СВЦЭМ!$D$10+'СЕТ СН'!$I$6-'СЕТ СН'!$I$26</f>
        <v>1319.69405388</v>
      </c>
      <c r="M185" s="36">
        <f>SUMIFS(СВЦЭМ!$D$33:$D$776,СВЦЭМ!$A$33:$A$776,$A185,СВЦЭМ!$B$33:$B$776,M$155)+'СЕТ СН'!$I$14+СВЦЭМ!$D$10+'СЕТ СН'!$I$6-'СЕТ СН'!$I$26</f>
        <v>1337.3851090600001</v>
      </c>
      <c r="N185" s="36">
        <f>SUMIFS(СВЦЭМ!$D$33:$D$776,СВЦЭМ!$A$33:$A$776,$A185,СВЦЭМ!$B$33:$B$776,N$155)+'СЕТ СН'!$I$14+СВЦЭМ!$D$10+'СЕТ СН'!$I$6-'СЕТ СН'!$I$26</f>
        <v>1375.81957147</v>
      </c>
      <c r="O185" s="36">
        <f>SUMIFS(СВЦЭМ!$D$33:$D$776,СВЦЭМ!$A$33:$A$776,$A185,СВЦЭМ!$B$33:$B$776,O$155)+'СЕТ СН'!$I$14+СВЦЭМ!$D$10+'СЕТ СН'!$I$6-'СЕТ СН'!$I$26</f>
        <v>1395.4273122300001</v>
      </c>
      <c r="P185" s="36">
        <f>SUMIFS(СВЦЭМ!$D$33:$D$776,СВЦЭМ!$A$33:$A$776,$A185,СВЦЭМ!$B$33:$B$776,P$155)+'СЕТ СН'!$I$14+СВЦЭМ!$D$10+'СЕТ СН'!$I$6-'СЕТ СН'!$I$26</f>
        <v>1398.48640305</v>
      </c>
      <c r="Q185" s="36">
        <f>SUMIFS(СВЦЭМ!$D$33:$D$776,СВЦЭМ!$A$33:$A$776,$A185,СВЦЭМ!$B$33:$B$776,Q$155)+'СЕТ СН'!$I$14+СВЦЭМ!$D$10+'СЕТ СН'!$I$6-'СЕТ СН'!$I$26</f>
        <v>1398.4478592099999</v>
      </c>
      <c r="R185" s="36">
        <f>SUMIFS(СВЦЭМ!$D$33:$D$776,СВЦЭМ!$A$33:$A$776,$A185,СВЦЭМ!$B$33:$B$776,R$155)+'СЕТ СН'!$I$14+СВЦЭМ!$D$10+'СЕТ СН'!$I$6-'СЕТ СН'!$I$26</f>
        <v>1373.9239161999999</v>
      </c>
      <c r="S185" s="36">
        <f>SUMIFS(СВЦЭМ!$D$33:$D$776,СВЦЭМ!$A$33:$A$776,$A185,СВЦЭМ!$B$33:$B$776,S$155)+'СЕТ СН'!$I$14+СВЦЭМ!$D$10+'СЕТ СН'!$I$6-'СЕТ СН'!$I$26</f>
        <v>1332.5860094499999</v>
      </c>
      <c r="T185" s="36">
        <f>SUMIFS(СВЦЭМ!$D$33:$D$776,СВЦЭМ!$A$33:$A$776,$A185,СВЦЭМ!$B$33:$B$776,T$155)+'СЕТ СН'!$I$14+СВЦЭМ!$D$10+'СЕТ СН'!$I$6-'СЕТ СН'!$I$26</f>
        <v>1322.1348355800001</v>
      </c>
      <c r="U185" s="36">
        <f>SUMIFS(СВЦЭМ!$D$33:$D$776,СВЦЭМ!$A$33:$A$776,$A185,СВЦЭМ!$B$33:$B$776,U$155)+'СЕТ СН'!$I$14+СВЦЭМ!$D$10+'СЕТ СН'!$I$6-'СЕТ СН'!$I$26</f>
        <v>1302.88652172</v>
      </c>
      <c r="V185" s="36">
        <f>SUMIFS(СВЦЭМ!$D$33:$D$776,СВЦЭМ!$A$33:$A$776,$A185,СВЦЭМ!$B$33:$B$776,V$155)+'СЕТ СН'!$I$14+СВЦЭМ!$D$10+'СЕТ СН'!$I$6-'СЕТ СН'!$I$26</f>
        <v>1286.9004913200001</v>
      </c>
      <c r="W185" s="36">
        <f>SUMIFS(СВЦЭМ!$D$33:$D$776,СВЦЭМ!$A$33:$A$776,$A185,СВЦЭМ!$B$33:$B$776,W$155)+'СЕТ СН'!$I$14+СВЦЭМ!$D$10+'СЕТ СН'!$I$6-'СЕТ СН'!$I$26</f>
        <v>1294.62098702</v>
      </c>
      <c r="X185" s="36">
        <f>SUMIFS(СВЦЭМ!$D$33:$D$776,СВЦЭМ!$A$33:$A$776,$A185,СВЦЭМ!$B$33:$B$776,X$155)+'СЕТ СН'!$I$14+СВЦЭМ!$D$10+'СЕТ СН'!$I$6-'СЕТ СН'!$I$26</f>
        <v>1343.2244046000001</v>
      </c>
      <c r="Y185" s="36">
        <f>SUMIFS(СВЦЭМ!$D$33:$D$776,СВЦЭМ!$A$33:$A$776,$A185,СВЦЭМ!$B$33:$B$776,Y$155)+'СЕТ СН'!$I$14+СВЦЭМ!$D$10+'СЕТ СН'!$I$6-'СЕТ СН'!$I$26</f>
        <v>1410.19263037</v>
      </c>
    </row>
    <row r="186" spans="1:27" ht="15.75" x14ac:dyDescent="0.2">
      <c r="A186" s="35">
        <f t="shared" si="4"/>
        <v>43555</v>
      </c>
      <c r="B186" s="36">
        <f>SUMIFS(СВЦЭМ!$D$33:$D$776,СВЦЭМ!$A$33:$A$776,$A186,СВЦЭМ!$B$33:$B$776,B$155)+'СЕТ СН'!$I$14+СВЦЭМ!$D$10+'СЕТ СН'!$I$6-'СЕТ СН'!$I$26</f>
        <v>1442.32905282</v>
      </c>
      <c r="C186" s="36">
        <f>SUMIFS(СВЦЭМ!$D$33:$D$776,СВЦЭМ!$A$33:$A$776,$A186,СВЦЭМ!$B$33:$B$776,C$155)+'СЕТ СН'!$I$14+СВЦЭМ!$D$10+'СЕТ СН'!$I$6-'СЕТ СН'!$I$26</f>
        <v>1471.47320509</v>
      </c>
      <c r="D186" s="36">
        <f>SUMIFS(СВЦЭМ!$D$33:$D$776,СВЦЭМ!$A$33:$A$776,$A186,СВЦЭМ!$B$33:$B$776,D$155)+'СЕТ СН'!$I$14+СВЦЭМ!$D$10+'СЕТ СН'!$I$6-'СЕТ СН'!$I$26</f>
        <v>1493.26156199</v>
      </c>
      <c r="E186" s="36">
        <f>SUMIFS(СВЦЭМ!$D$33:$D$776,СВЦЭМ!$A$33:$A$776,$A186,СВЦЭМ!$B$33:$B$776,E$155)+'СЕТ СН'!$I$14+СВЦЭМ!$D$10+'СЕТ СН'!$I$6-'СЕТ СН'!$I$26</f>
        <v>1502.4146133700001</v>
      </c>
      <c r="F186" s="36">
        <f>SUMIFS(СВЦЭМ!$D$33:$D$776,СВЦЭМ!$A$33:$A$776,$A186,СВЦЭМ!$B$33:$B$776,F$155)+'СЕТ СН'!$I$14+СВЦЭМ!$D$10+'СЕТ СН'!$I$6-'СЕТ СН'!$I$26</f>
        <v>1503.94044945</v>
      </c>
      <c r="G186" s="36">
        <f>SUMIFS(СВЦЭМ!$D$33:$D$776,СВЦЭМ!$A$33:$A$776,$A186,СВЦЭМ!$B$33:$B$776,G$155)+'СЕТ СН'!$I$14+СВЦЭМ!$D$10+'СЕТ СН'!$I$6-'СЕТ СН'!$I$26</f>
        <v>1497.88710788</v>
      </c>
      <c r="H186" s="36">
        <f>SUMIFS(СВЦЭМ!$D$33:$D$776,СВЦЭМ!$A$33:$A$776,$A186,СВЦЭМ!$B$33:$B$776,H$155)+'СЕТ СН'!$I$14+СВЦЭМ!$D$10+'СЕТ СН'!$I$6-'СЕТ СН'!$I$26</f>
        <v>1472.0162295</v>
      </c>
      <c r="I186" s="36">
        <f>SUMIFS(СВЦЭМ!$D$33:$D$776,СВЦЭМ!$A$33:$A$776,$A186,СВЦЭМ!$B$33:$B$776,I$155)+'СЕТ СН'!$I$14+СВЦЭМ!$D$10+'СЕТ СН'!$I$6-'СЕТ СН'!$I$26</f>
        <v>1430.72587217</v>
      </c>
      <c r="J186" s="36">
        <f>SUMIFS(СВЦЭМ!$D$33:$D$776,СВЦЭМ!$A$33:$A$776,$A186,СВЦЭМ!$B$33:$B$776,J$155)+'СЕТ СН'!$I$14+СВЦЭМ!$D$10+'СЕТ СН'!$I$6-'СЕТ СН'!$I$26</f>
        <v>1362.83090305</v>
      </c>
      <c r="K186" s="36">
        <f>SUMIFS(СВЦЭМ!$D$33:$D$776,СВЦЭМ!$A$33:$A$776,$A186,СВЦЭМ!$B$33:$B$776,K$155)+'СЕТ СН'!$I$14+СВЦЭМ!$D$10+'СЕТ СН'!$I$6-'СЕТ СН'!$I$26</f>
        <v>1327.60733669</v>
      </c>
      <c r="L186" s="36">
        <f>SUMIFS(СВЦЭМ!$D$33:$D$776,СВЦЭМ!$A$33:$A$776,$A186,СВЦЭМ!$B$33:$B$776,L$155)+'СЕТ СН'!$I$14+СВЦЭМ!$D$10+'СЕТ СН'!$I$6-'СЕТ СН'!$I$26</f>
        <v>1326.2635635900001</v>
      </c>
      <c r="M186" s="36">
        <f>SUMIFS(СВЦЭМ!$D$33:$D$776,СВЦЭМ!$A$33:$A$776,$A186,СВЦЭМ!$B$33:$B$776,M$155)+'СЕТ СН'!$I$14+СВЦЭМ!$D$10+'СЕТ СН'!$I$6-'СЕТ СН'!$I$26</f>
        <v>1356.0283695399999</v>
      </c>
      <c r="N186" s="36">
        <f>SUMIFS(СВЦЭМ!$D$33:$D$776,СВЦЭМ!$A$33:$A$776,$A186,СВЦЭМ!$B$33:$B$776,N$155)+'СЕТ СН'!$I$14+СВЦЭМ!$D$10+'СЕТ СН'!$I$6-'СЕТ СН'!$I$26</f>
        <v>1397.4091978500001</v>
      </c>
      <c r="O186" s="36">
        <f>SUMIFS(СВЦЭМ!$D$33:$D$776,СВЦЭМ!$A$33:$A$776,$A186,СВЦЭМ!$B$33:$B$776,O$155)+'СЕТ СН'!$I$14+СВЦЭМ!$D$10+'СЕТ СН'!$I$6-'СЕТ СН'!$I$26</f>
        <v>1410.2918130200001</v>
      </c>
      <c r="P186" s="36">
        <f>SUMIFS(СВЦЭМ!$D$33:$D$776,СВЦЭМ!$A$33:$A$776,$A186,СВЦЭМ!$B$33:$B$776,P$155)+'СЕТ СН'!$I$14+СВЦЭМ!$D$10+'СЕТ СН'!$I$6-'СЕТ СН'!$I$26</f>
        <v>1420.78951641</v>
      </c>
      <c r="Q186" s="36">
        <f>SUMIFS(СВЦЭМ!$D$33:$D$776,СВЦЭМ!$A$33:$A$776,$A186,СВЦЭМ!$B$33:$B$776,Q$155)+'СЕТ СН'!$I$14+СВЦЭМ!$D$10+'СЕТ СН'!$I$6-'СЕТ СН'!$I$26</f>
        <v>1416.93949944</v>
      </c>
      <c r="R186" s="36">
        <f>SUMIFS(СВЦЭМ!$D$33:$D$776,СВЦЭМ!$A$33:$A$776,$A186,СВЦЭМ!$B$33:$B$776,R$155)+'СЕТ СН'!$I$14+СВЦЭМ!$D$10+'СЕТ СН'!$I$6-'СЕТ СН'!$I$26</f>
        <v>1384.6537984300001</v>
      </c>
      <c r="S186" s="36">
        <f>SUMIFS(СВЦЭМ!$D$33:$D$776,СВЦЭМ!$A$33:$A$776,$A186,СВЦЭМ!$B$33:$B$776,S$155)+'СЕТ СН'!$I$14+СВЦЭМ!$D$10+'СЕТ СН'!$I$6-'СЕТ СН'!$I$26</f>
        <v>1348.4003446300001</v>
      </c>
      <c r="T186" s="36">
        <f>SUMIFS(СВЦЭМ!$D$33:$D$776,СВЦЭМ!$A$33:$A$776,$A186,СВЦЭМ!$B$33:$B$776,T$155)+'СЕТ СН'!$I$14+СВЦЭМ!$D$10+'СЕТ СН'!$I$6-'СЕТ СН'!$I$26</f>
        <v>1319.6612386900001</v>
      </c>
      <c r="U186" s="36">
        <f>SUMIFS(СВЦЭМ!$D$33:$D$776,СВЦЭМ!$A$33:$A$776,$A186,СВЦЭМ!$B$33:$B$776,U$155)+'СЕТ СН'!$I$14+СВЦЭМ!$D$10+'СЕТ СН'!$I$6-'СЕТ СН'!$I$26</f>
        <v>1301.3820832900001</v>
      </c>
      <c r="V186" s="36">
        <f>SUMIFS(СВЦЭМ!$D$33:$D$776,СВЦЭМ!$A$33:$A$776,$A186,СВЦЭМ!$B$33:$B$776,V$155)+'СЕТ СН'!$I$14+СВЦЭМ!$D$10+'СЕТ СН'!$I$6-'СЕТ СН'!$I$26</f>
        <v>1281.9020297299999</v>
      </c>
      <c r="W186" s="36">
        <f>SUMIFS(СВЦЭМ!$D$33:$D$776,СВЦЭМ!$A$33:$A$776,$A186,СВЦЭМ!$B$33:$B$776,W$155)+'СЕТ СН'!$I$14+СВЦЭМ!$D$10+'СЕТ СН'!$I$6-'СЕТ СН'!$I$26</f>
        <v>1280.00796496</v>
      </c>
      <c r="X186" s="36">
        <f>SUMIFS(СВЦЭМ!$D$33:$D$776,СВЦЭМ!$A$33:$A$776,$A186,СВЦЭМ!$B$33:$B$776,X$155)+'СЕТ СН'!$I$14+СВЦЭМ!$D$10+'СЕТ СН'!$I$6-'СЕТ СН'!$I$26</f>
        <v>1326.6422242200001</v>
      </c>
      <c r="Y186" s="36">
        <f>SUMIFS(СВЦЭМ!$D$33:$D$776,СВЦЭМ!$A$33:$A$776,$A186,СВЦЭМ!$B$33:$B$776,Y$155)+'СЕТ СН'!$I$14+СВЦЭМ!$D$10+'СЕТ СН'!$I$6-'СЕТ СН'!$I$26</f>
        <v>1394.7296477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01.03.2019</v>
      </c>
      <c r="B192" s="36">
        <f>SUMIFS(СВЦЭМ!$E$33:$E$776,СВЦЭМ!$A$33:$A$776,$A192,СВЦЭМ!$B$33:$B$776,B$191)+'СЕТ СН'!$F$15</f>
        <v>204.51235778</v>
      </c>
      <c r="C192" s="36">
        <f>SUMIFS(СВЦЭМ!$E$33:$E$776,СВЦЭМ!$A$33:$A$776,$A192,СВЦЭМ!$B$33:$B$776,C$191)+'СЕТ СН'!$F$15</f>
        <v>211.29506648</v>
      </c>
      <c r="D192" s="36">
        <f>SUMIFS(СВЦЭМ!$E$33:$E$776,СВЦЭМ!$A$33:$A$776,$A192,СВЦЭМ!$B$33:$B$776,D$191)+'СЕТ СН'!$F$15</f>
        <v>214.69087969</v>
      </c>
      <c r="E192" s="36">
        <f>SUMIFS(СВЦЭМ!$E$33:$E$776,СВЦЭМ!$A$33:$A$776,$A192,СВЦЭМ!$B$33:$B$776,E$191)+'СЕТ СН'!$F$15</f>
        <v>223.27466903000001</v>
      </c>
      <c r="F192" s="36">
        <f>SUMIFS(СВЦЭМ!$E$33:$E$776,СВЦЭМ!$A$33:$A$776,$A192,СВЦЭМ!$B$33:$B$776,F$191)+'СЕТ СН'!$F$15</f>
        <v>223.12814342999999</v>
      </c>
      <c r="G192" s="36">
        <f>SUMIFS(СВЦЭМ!$E$33:$E$776,СВЦЭМ!$A$33:$A$776,$A192,СВЦЭМ!$B$33:$B$776,G$191)+'СЕТ СН'!$F$15</f>
        <v>211.41468842</v>
      </c>
      <c r="H192" s="36">
        <f>SUMIFS(СВЦЭМ!$E$33:$E$776,СВЦЭМ!$A$33:$A$776,$A192,СВЦЭМ!$B$33:$B$776,H$191)+'СЕТ СН'!$F$15</f>
        <v>199.84717232</v>
      </c>
      <c r="I192" s="36">
        <f>SUMIFS(СВЦЭМ!$E$33:$E$776,СВЦЭМ!$A$33:$A$776,$A192,СВЦЭМ!$B$33:$B$776,I$191)+'СЕТ СН'!$F$15</f>
        <v>190.54146600000001</v>
      </c>
      <c r="J192" s="36">
        <f>SUMIFS(СВЦЭМ!$E$33:$E$776,СВЦЭМ!$A$33:$A$776,$A192,СВЦЭМ!$B$33:$B$776,J$191)+'СЕТ СН'!$F$15</f>
        <v>184.55404339</v>
      </c>
      <c r="K192" s="36">
        <f>SUMIFS(СВЦЭМ!$E$33:$E$776,СВЦЭМ!$A$33:$A$776,$A192,СВЦЭМ!$B$33:$B$776,K$191)+'СЕТ СН'!$F$15</f>
        <v>181.14453710000001</v>
      </c>
      <c r="L192" s="36">
        <f>SUMIFS(СВЦЭМ!$E$33:$E$776,СВЦЭМ!$A$33:$A$776,$A192,СВЦЭМ!$B$33:$B$776,L$191)+'СЕТ СН'!$F$15</f>
        <v>183.95538464000001</v>
      </c>
      <c r="M192" s="36">
        <f>SUMIFS(СВЦЭМ!$E$33:$E$776,СВЦЭМ!$A$33:$A$776,$A192,СВЦЭМ!$B$33:$B$776,M$191)+'СЕТ СН'!$F$15</f>
        <v>188.02539687000001</v>
      </c>
      <c r="N192" s="36">
        <f>SUMIFS(СВЦЭМ!$E$33:$E$776,СВЦЭМ!$A$33:$A$776,$A192,СВЦЭМ!$B$33:$B$776,N$191)+'СЕТ СН'!$F$15</f>
        <v>194.04024140999999</v>
      </c>
      <c r="O192" s="36">
        <f>SUMIFS(СВЦЭМ!$E$33:$E$776,СВЦЭМ!$A$33:$A$776,$A192,СВЦЭМ!$B$33:$B$776,O$191)+'СЕТ СН'!$F$15</f>
        <v>196.59330797000001</v>
      </c>
      <c r="P192" s="36">
        <f>SUMIFS(СВЦЭМ!$E$33:$E$776,СВЦЭМ!$A$33:$A$776,$A192,СВЦЭМ!$B$33:$B$776,P$191)+'СЕТ СН'!$F$15</f>
        <v>197.70164285999999</v>
      </c>
      <c r="Q192" s="36">
        <f>SUMIFS(СВЦЭМ!$E$33:$E$776,СВЦЭМ!$A$33:$A$776,$A192,СВЦЭМ!$B$33:$B$776,Q$191)+'СЕТ СН'!$F$15</f>
        <v>196.79695747</v>
      </c>
      <c r="R192" s="36">
        <f>SUMIFS(СВЦЭМ!$E$33:$E$776,СВЦЭМ!$A$33:$A$776,$A192,СВЦЭМ!$B$33:$B$776,R$191)+'СЕТ СН'!$F$15</f>
        <v>189.97610585000001</v>
      </c>
      <c r="S192" s="36">
        <f>SUMIFS(СВЦЭМ!$E$33:$E$776,СВЦЭМ!$A$33:$A$776,$A192,СВЦЭМ!$B$33:$B$776,S$191)+'СЕТ СН'!$F$15</f>
        <v>182.89273466</v>
      </c>
      <c r="T192" s="36">
        <f>SUMIFS(СВЦЭМ!$E$33:$E$776,СВЦЭМ!$A$33:$A$776,$A192,СВЦЭМ!$B$33:$B$776,T$191)+'СЕТ СН'!$F$15</f>
        <v>179.43784253000001</v>
      </c>
      <c r="U192" s="36">
        <f>SUMIFS(СВЦЭМ!$E$33:$E$776,СВЦЭМ!$A$33:$A$776,$A192,СВЦЭМ!$B$33:$B$776,U$191)+'СЕТ СН'!$F$15</f>
        <v>175.01360645</v>
      </c>
      <c r="V192" s="36">
        <f>SUMIFS(СВЦЭМ!$E$33:$E$776,СВЦЭМ!$A$33:$A$776,$A192,СВЦЭМ!$B$33:$B$776,V$191)+'СЕТ СН'!$F$15</f>
        <v>175.37120995000001</v>
      </c>
      <c r="W192" s="36">
        <f>SUMIFS(СВЦЭМ!$E$33:$E$776,СВЦЭМ!$A$33:$A$776,$A192,СВЦЭМ!$B$33:$B$776,W$191)+'СЕТ СН'!$F$15</f>
        <v>177.59573079</v>
      </c>
      <c r="X192" s="36">
        <f>SUMIFS(СВЦЭМ!$E$33:$E$776,СВЦЭМ!$A$33:$A$776,$A192,СВЦЭМ!$B$33:$B$776,X$191)+'СЕТ СН'!$F$15</f>
        <v>187.43132363000001</v>
      </c>
      <c r="Y192" s="36">
        <f>SUMIFS(СВЦЭМ!$E$33:$E$776,СВЦЭМ!$A$33:$A$776,$A192,СВЦЭМ!$B$33:$B$776,Y$191)+'СЕТ СН'!$F$15</f>
        <v>199.18316279999999</v>
      </c>
      <c r="AA192" s="45"/>
    </row>
    <row r="193" spans="1:25" ht="15.75" x14ac:dyDescent="0.2">
      <c r="A193" s="35">
        <f>A192+1</f>
        <v>43526</v>
      </c>
      <c r="B193" s="36">
        <f>SUMIFS(СВЦЭМ!$E$33:$E$776,СВЦЭМ!$A$33:$A$776,$A193,СВЦЭМ!$B$33:$B$776,B$191)+'СЕТ СН'!$F$15</f>
        <v>206.89290896</v>
      </c>
      <c r="C193" s="36">
        <f>SUMIFS(СВЦЭМ!$E$33:$E$776,СВЦЭМ!$A$33:$A$776,$A193,СВЦЭМ!$B$33:$B$776,C$191)+'СЕТ СН'!$F$15</f>
        <v>210.81249353999999</v>
      </c>
      <c r="D193" s="36">
        <f>SUMIFS(СВЦЭМ!$E$33:$E$776,СВЦЭМ!$A$33:$A$776,$A193,СВЦЭМ!$B$33:$B$776,D$191)+'СЕТ СН'!$F$15</f>
        <v>215.60490991</v>
      </c>
      <c r="E193" s="36">
        <f>SUMIFS(СВЦЭМ!$E$33:$E$776,СВЦЭМ!$A$33:$A$776,$A193,СВЦЭМ!$B$33:$B$776,E$191)+'СЕТ СН'!$F$15</f>
        <v>215.59220945000001</v>
      </c>
      <c r="F193" s="36">
        <f>SUMIFS(СВЦЭМ!$E$33:$E$776,СВЦЭМ!$A$33:$A$776,$A193,СВЦЭМ!$B$33:$B$776,F$191)+'СЕТ СН'!$F$15</f>
        <v>217.24763987</v>
      </c>
      <c r="G193" s="36">
        <f>SUMIFS(СВЦЭМ!$E$33:$E$776,СВЦЭМ!$A$33:$A$776,$A193,СВЦЭМ!$B$33:$B$776,G$191)+'СЕТ СН'!$F$15</f>
        <v>214.66262889000001</v>
      </c>
      <c r="H193" s="36">
        <f>SUMIFS(СВЦЭМ!$E$33:$E$776,СВЦЭМ!$A$33:$A$776,$A193,СВЦЭМ!$B$33:$B$776,H$191)+'СЕТ СН'!$F$15</f>
        <v>210.69153226</v>
      </c>
      <c r="I193" s="36">
        <f>SUMIFS(СВЦЭМ!$E$33:$E$776,СВЦЭМ!$A$33:$A$776,$A193,СВЦЭМ!$B$33:$B$776,I$191)+'СЕТ СН'!$F$15</f>
        <v>197.33641227000001</v>
      </c>
      <c r="J193" s="36">
        <f>SUMIFS(СВЦЭМ!$E$33:$E$776,СВЦЭМ!$A$33:$A$776,$A193,СВЦЭМ!$B$33:$B$776,J$191)+'СЕТ СН'!$F$15</f>
        <v>186.28666856999999</v>
      </c>
      <c r="K193" s="36">
        <f>SUMIFS(СВЦЭМ!$E$33:$E$776,СВЦЭМ!$A$33:$A$776,$A193,СВЦЭМ!$B$33:$B$776,K$191)+'СЕТ СН'!$F$15</f>
        <v>182.15093985999999</v>
      </c>
      <c r="L193" s="36">
        <f>SUMIFS(СВЦЭМ!$E$33:$E$776,СВЦЭМ!$A$33:$A$776,$A193,СВЦЭМ!$B$33:$B$776,L$191)+'СЕТ СН'!$F$15</f>
        <v>180.73450206999999</v>
      </c>
      <c r="M193" s="36">
        <f>SUMIFS(СВЦЭМ!$E$33:$E$776,СВЦЭМ!$A$33:$A$776,$A193,СВЦЭМ!$B$33:$B$776,M$191)+'СЕТ СН'!$F$15</f>
        <v>185.76948252</v>
      </c>
      <c r="N193" s="36">
        <f>SUMIFS(СВЦЭМ!$E$33:$E$776,СВЦЭМ!$A$33:$A$776,$A193,СВЦЭМ!$B$33:$B$776,N$191)+'СЕТ СН'!$F$15</f>
        <v>196.16055471999999</v>
      </c>
      <c r="O193" s="36">
        <f>SUMIFS(СВЦЭМ!$E$33:$E$776,СВЦЭМ!$A$33:$A$776,$A193,СВЦЭМ!$B$33:$B$776,O$191)+'СЕТ СН'!$F$15</f>
        <v>196.91084022999999</v>
      </c>
      <c r="P193" s="36">
        <f>SUMIFS(СВЦЭМ!$E$33:$E$776,СВЦЭМ!$A$33:$A$776,$A193,СВЦЭМ!$B$33:$B$776,P$191)+'СЕТ СН'!$F$15</f>
        <v>201.56098562</v>
      </c>
      <c r="Q193" s="36">
        <f>SUMIFS(СВЦЭМ!$E$33:$E$776,СВЦЭМ!$A$33:$A$776,$A193,СВЦЭМ!$B$33:$B$776,Q$191)+'СЕТ СН'!$F$15</f>
        <v>200.92340959000001</v>
      </c>
      <c r="R193" s="36">
        <f>SUMIFS(СВЦЭМ!$E$33:$E$776,СВЦЭМ!$A$33:$A$776,$A193,СВЦЭМ!$B$33:$B$776,R$191)+'СЕТ СН'!$F$15</f>
        <v>192.97705457000001</v>
      </c>
      <c r="S193" s="36">
        <f>SUMIFS(СВЦЭМ!$E$33:$E$776,СВЦЭМ!$A$33:$A$776,$A193,СВЦЭМ!$B$33:$B$776,S$191)+'СЕТ СН'!$F$15</f>
        <v>184.05512352</v>
      </c>
      <c r="T193" s="36">
        <f>SUMIFS(СВЦЭМ!$E$33:$E$776,СВЦЭМ!$A$33:$A$776,$A193,СВЦЭМ!$B$33:$B$776,T$191)+'СЕТ СН'!$F$15</f>
        <v>178.21810101</v>
      </c>
      <c r="U193" s="36">
        <f>SUMIFS(СВЦЭМ!$E$33:$E$776,СВЦЭМ!$A$33:$A$776,$A193,СВЦЭМ!$B$33:$B$776,U$191)+'СЕТ СН'!$F$15</f>
        <v>171.7228734</v>
      </c>
      <c r="V193" s="36">
        <f>SUMIFS(СВЦЭМ!$E$33:$E$776,СВЦЭМ!$A$33:$A$776,$A193,СВЦЭМ!$B$33:$B$776,V$191)+'СЕТ СН'!$F$15</f>
        <v>170.03866930000001</v>
      </c>
      <c r="W193" s="36">
        <f>SUMIFS(СВЦЭМ!$E$33:$E$776,СВЦЭМ!$A$33:$A$776,$A193,СВЦЭМ!$B$33:$B$776,W$191)+'СЕТ СН'!$F$15</f>
        <v>171.63969233</v>
      </c>
      <c r="X193" s="36">
        <f>SUMIFS(СВЦЭМ!$E$33:$E$776,СВЦЭМ!$A$33:$A$776,$A193,СВЦЭМ!$B$33:$B$776,X$191)+'СЕТ СН'!$F$15</f>
        <v>181.39484492</v>
      </c>
      <c r="Y193" s="36">
        <f>SUMIFS(СВЦЭМ!$E$33:$E$776,СВЦЭМ!$A$33:$A$776,$A193,СВЦЭМ!$B$33:$B$776,Y$191)+'СЕТ СН'!$F$15</f>
        <v>194.54019285999999</v>
      </c>
    </row>
    <row r="194" spans="1:25" ht="15.75" x14ac:dyDescent="0.2">
      <c r="A194" s="35">
        <f t="shared" ref="A194:A222" si="5">A193+1</f>
        <v>43527</v>
      </c>
      <c r="B194" s="36">
        <f>SUMIFS(СВЦЭМ!$E$33:$E$776,СВЦЭМ!$A$33:$A$776,$A194,СВЦЭМ!$B$33:$B$776,B$191)+'СЕТ СН'!$F$15</f>
        <v>201.08751974</v>
      </c>
      <c r="C194" s="36">
        <f>SUMIFS(СВЦЭМ!$E$33:$E$776,СВЦЭМ!$A$33:$A$776,$A194,СВЦЭМ!$B$33:$B$776,C$191)+'СЕТ СН'!$F$15</f>
        <v>206.48153456</v>
      </c>
      <c r="D194" s="36">
        <f>SUMIFS(СВЦЭМ!$E$33:$E$776,СВЦЭМ!$A$33:$A$776,$A194,СВЦЭМ!$B$33:$B$776,D$191)+'СЕТ СН'!$F$15</f>
        <v>212.72855967999999</v>
      </c>
      <c r="E194" s="36">
        <f>SUMIFS(СВЦЭМ!$E$33:$E$776,СВЦЭМ!$A$33:$A$776,$A194,СВЦЭМ!$B$33:$B$776,E$191)+'СЕТ СН'!$F$15</f>
        <v>212.25534361000001</v>
      </c>
      <c r="F194" s="36">
        <f>SUMIFS(СВЦЭМ!$E$33:$E$776,СВЦЭМ!$A$33:$A$776,$A194,СВЦЭМ!$B$33:$B$776,F$191)+'СЕТ СН'!$F$15</f>
        <v>215.50619703000001</v>
      </c>
      <c r="G194" s="36">
        <f>SUMIFS(СВЦЭМ!$E$33:$E$776,СВЦЭМ!$A$33:$A$776,$A194,СВЦЭМ!$B$33:$B$776,G$191)+'СЕТ СН'!$F$15</f>
        <v>213.06189175</v>
      </c>
      <c r="H194" s="36">
        <f>SUMIFS(СВЦЭМ!$E$33:$E$776,СВЦЭМ!$A$33:$A$776,$A194,СВЦЭМ!$B$33:$B$776,H$191)+'СЕТ СН'!$F$15</f>
        <v>211.03091954999999</v>
      </c>
      <c r="I194" s="36">
        <f>SUMIFS(СВЦЭМ!$E$33:$E$776,СВЦЭМ!$A$33:$A$776,$A194,СВЦЭМ!$B$33:$B$776,I$191)+'СЕТ СН'!$F$15</f>
        <v>201.02943278999999</v>
      </c>
      <c r="J194" s="36">
        <f>SUMIFS(СВЦЭМ!$E$33:$E$776,СВЦЭМ!$A$33:$A$776,$A194,СВЦЭМ!$B$33:$B$776,J$191)+'СЕТ СН'!$F$15</f>
        <v>187.09926278</v>
      </c>
      <c r="K194" s="36">
        <f>SUMIFS(СВЦЭМ!$E$33:$E$776,СВЦЭМ!$A$33:$A$776,$A194,СВЦЭМ!$B$33:$B$776,K$191)+'СЕТ СН'!$F$15</f>
        <v>175.44524988000001</v>
      </c>
      <c r="L194" s="36">
        <f>SUMIFS(СВЦЭМ!$E$33:$E$776,СВЦЭМ!$A$33:$A$776,$A194,СВЦЭМ!$B$33:$B$776,L$191)+'СЕТ СН'!$F$15</f>
        <v>172.071449</v>
      </c>
      <c r="M194" s="36">
        <f>SUMIFS(СВЦЭМ!$E$33:$E$776,СВЦЭМ!$A$33:$A$776,$A194,СВЦЭМ!$B$33:$B$776,M$191)+'СЕТ СН'!$F$15</f>
        <v>176.69568237999999</v>
      </c>
      <c r="N194" s="36">
        <f>SUMIFS(СВЦЭМ!$E$33:$E$776,СВЦЭМ!$A$33:$A$776,$A194,СВЦЭМ!$B$33:$B$776,N$191)+'СЕТ СН'!$F$15</f>
        <v>181.07422652</v>
      </c>
      <c r="O194" s="36">
        <f>SUMIFS(СВЦЭМ!$E$33:$E$776,СВЦЭМ!$A$33:$A$776,$A194,СВЦЭМ!$B$33:$B$776,O$191)+'СЕТ СН'!$F$15</f>
        <v>181.92733648000001</v>
      </c>
      <c r="P194" s="36">
        <f>SUMIFS(СВЦЭМ!$E$33:$E$776,СВЦЭМ!$A$33:$A$776,$A194,СВЦЭМ!$B$33:$B$776,P$191)+'СЕТ СН'!$F$15</f>
        <v>185.00525085000001</v>
      </c>
      <c r="Q194" s="36">
        <f>SUMIFS(СВЦЭМ!$E$33:$E$776,СВЦЭМ!$A$33:$A$776,$A194,СВЦЭМ!$B$33:$B$776,Q$191)+'СЕТ СН'!$F$15</f>
        <v>188.14669176999999</v>
      </c>
      <c r="R194" s="36">
        <f>SUMIFS(СВЦЭМ!$E$33:$E$776,СВЦЭМ!$A$33:$A$776,$A194,СВЦЭМ!$B$33:$B$776,R$191)+'СЕТ СН'!$F$15</f>
        <v>189.88475291</v>
      </c>
      <c r="S194" s="36">
        <f>SUMIFS(СВЦЭМ!$E$33:$E$776,СВЦЭМ!$A$33:$A$776,$A194,СВЦЭМ!$B$33:$B$776,S$191)+'СЕТ СН'!$F$15</f>
        <v>182.00362317</v>
      </c>
      <c r="T194" s="36">
        <f>SUMIFS(СВЦЭМ!$E$33:$E$776,СВЦЭМ!$A$33:$A$776,$A194,СВЦЭМ!$B$33:$B$776,T$191)+'СЕТ СН'!$F$15</f>
        <v>178.18839108</v>
      </c>
      <c r="U194" s="36">
        <f>SUMIFS(СВЦЭМ!$E$33:$E$776,СВЦЭМ!$A$33:$A$776,$A194,СВЦЭМ!$B$33:$B$776,U$191)+'СЕТ СН'!$F$15</f>
        <v>165.89300641</v>
      </c>
      <c r="V194" s="36">
        <f>SUMIFS(СВЦЭМ!$E$33:$E$776,СВЦЭМ!$A$33:$A$776,$A194,СВЦЭМ!$B$33:$B$776,V$191)+'СЕТ СН'!$F$15</f>
        <v>165.90175310000001</v>
      </c>
      <c r="W194" s="36">
        <f>SUMIFS(СВЦЭМ!$E$33:$E$776,СВЦЭМ!$A$33:$A$776,$A194,СВЦЭМ!$B$33:$B$776,W$191)+'СЕТ СН'!$F$15</f>
        <v>166.54399859</v>
      </c>
      <c r="X194" s="36">
        <f>SUMIFS(СВЦЭМ!$E$33:$E$776,СВЦЭМ!$A$33:$A$776,$A194,СВЦЭМ!$B$33:$B$776,X$191)+'СЕТ СН'!$F$15</f>
        <v>176.82883039999999</v>
      </c>
      <c r="Y194" s="36">
        <f>SUMIFS(СВЦЭМ!$E$33:$E$776,СВЦЭМ!$A$33:$A$776,$A194,СВЦЭМ!$B$33:$B$776,Y$191)+'СЕТ СН'!$F$15</f>
        <v>190.50746150000001</v>
      </c>
    </row>
    <row r="195" spans="1:25" ht="15.75" x14ac:dyDescent="0.2">
      <c r="A195" s="35">
        <f t="shared" si="5"/>
        <v>43528</v>
      </c>
      <c r="B195" s="36">
        <f>SUMIFS(СВЦЭМ!$E$33:$E$776,СВЦЭМ!$A$33:$A$776,$A195,СВЦЭМ!$B$33:$B$776,B$191)+'СЕТ СН'!$F$15</f>
        <v>210.26452205000001</v>
      </c>
      <c r="C195" s="36">
        <f>SUMIFS(СВЦЭМ!$E$33:$E$776,СВЦЭМ!$A$33:$A$776,$A195,СВЦЭМ!$B$33:$B$776,C$191)+'СЕТ СН'!$F$15</f>
        <v>215.46716916</v>
      </c>
      <c r="D195" s="36">
        <f>SUMIFS(СВЦЭМ!$E$33:$E$776,СВЦЭМ!$A$33:$A$776,$A195,СВЦЭМ!$B$33:$B$776,D$191)+'СЕТ СН'!$F$15</f>
        <v>215.14054066</v>
      </c>
      <c r="E195" s="36">
        <f>SUMIFS(СВЦЭМ!$E$33:$E$776,СВЦЭМ!$A$33:$A$776,$A195,СВЦЭМ!$B$33:$B$776,E$191)+'СЕТ СН'!$F$15</f>
        <v>215.17965167</v>
      </c>
      <c r="F195" s="36">
        <f>SUMIFS(СВЦЭМ!$E$33:$E$776,СВЦЭМ!$A$33:$A$776,$A195,СВЦЭМ!$B$33:$B$776,F$191)+'СЕТ СН'!$F$15</f>
        <v>222.53366923999999</v>
      </c>
      <c r="G195" s="36">
        <f>SUMIFS(СВЦЭМ!$E$33:$E$776,СВЦЭМ!$A$33:$A$776,$A195,СВЦЭМ!$B$33:$B$776,G$191)+'СЕТ СН'!$F$15</f>
        <v>216.11849208000001</v>
      </c>
      <c r="H195" s="36">
        <f>SUMIFS(СВЦЭМ!$E$33:$E$776,СВЦЭМ!$A$33:$A$776,$A195,СВЦЭМ!$B$33:$B$776,H$191)+'СЕТ СН'!$F$15</f>
        <v>209.32278302</v>
      </c>
      <c r="I195" s="36">
        <f>SUMIFS(СВЦЭМ!$E$33:$E$776,СВЦЭМ!$A$33:$A$776,$A195,СВЦЭМ!$B$33:$B$776,I$191)+'СЕТ СН'!$F$15</f>
        <v>195.06436208</v>
      </c>
      <c r="J195" s="36">
        <f>SUMIFS(СВЦЭМ!$E$33:$E$776,СВЦЭМ!$A$33:$A$776,$A195,СВЦЭМ!$B$33:$B$776,J$191)+'СЕТ СН'!$F$15</f>
        <v>187.69454569999999</v>
      </c>
      <c r="K195" s="36">
        <f>SUMIFS(СВЦЭМ!$E$33:$E$776,СВЦЭМ!$A$33:$A$776,$A195,СВЦЭМ!$B$33:$B$776,K$191)+'СЕТ СН'!$F$15</f>
        <v>182.87059181000001</v>
      </c>
      <c r="L195" s="36">
        <f>SUMIFS(СВЦЭМ!$E$33:$E$776,СВЦЭМ!$A$33:$A$776,$A195,СВЦЭМ!$B$33:$B$776,L$191)+'СЕТ СН'!$F$15</f>
        <v>181.21714679999999</v>
      </c>
      <c r="M195" s="36">
        <f>SUMIFS(СВЦЭМ!$E$33:$E$776,СВЦЭМ!$A$33:$A$776,$A195,СВЦЭМ!$B$33:$B$776,M$191)+'СЕТ СН'!$F$15</f>
        <v>184.65899547999999</v>
      </c>
      <c r="N195" s="36">
        <f>SUMIFS(СВЦЭМ!$E$33:$E$776,СВЦЭМ!$A$33:$A$776,$A195,СВЦЭМ!$B$33:$B$776,N$191)+'СЕТ СН'!$F$15</f>
        <v>190.17925249999999</v>
      </c>
      <c r="O195" s="36">
        <f>SUMIFS(СВЦЭМ!$E$33:$E$776,СВЦЭМ!$A$33:$A$776,$A195,СВЦЭМ!$B$33:$B$776,O$191)+'СЕТ СН'!$F$15</f>
        <v>191.97504079999999</v>
      </c>
      <c r="P195" s="36">
        <f>SUMIFS(СВЦЭМ!$E$33:$E$776,СВЦЭМ!$A$33:$A$776,$A195,СВЦЭМ!$B$33:$B$776,P$191)+'СЕТ СН'!$F$15</f>
        <v>193.5832418</v>
      </c>
      <c r="Q195" s="36">
        <f>SUMIFS(СВЦЭМ!$E$33:$E$776,СВЦЭМ!$A$33:$A$776,$A195,СВЦЭМ!$B$33:$B$776,Q$191)+'СЕТ СН'!$F$15</f>
        <v>193.47617933000001</v>
      </c>
      <c r="R195" s="36">
        <f>SUMIFS(СВЦЭМ!$E$33:$E$776,СВЦЭМ!$A$33:$A$776,$A195,СВЦЭМ!$B$33:$B$776,R$191)+'СЕТ СН'!$F$15</f>
        <v>187.22292163</v>
      </c>
      <c r="S195" s="36">
        <f>SUMIFS(СВЦЭМ!$E$33:$E$776,СВЦЭМ!$A$33:$A$776,$A195,СВЦЭМ!$B$33:$B$776,S$191)+'СЕТ СН'!$F$15</f>
        <v>173.91023472000001</v>
      </c>
      <c r="T195" s="36">
        <f>SUMIFS(СВЦЭМ!$E$33:$E$776,СВЦЭМ!$A$33:$A$776,$A195,СВЦЭМ!$B$33:$B$776,T$191)+'СЕТ СН'!$F$15</f>
        <v>170.1705777</v>
      </c>
      <c r="U195" s="36">
        <f>SUMIFS(СВЦЭМ!$E$33:$E$776,СВЦЭМ!$A$33:$A$776,$A195,СВЦЭМ!$B$33:$B$776,U$191)+'СЕТ СН'!$F$15</f>
        <v>167.19055614000001</v>
      </c>
      <c r="V195" s="36">
        <f>SUMIFS(СВЦЭМ!$E$33:$E$776,СВЦЭМ!$A$33:$A$776,$A195,СВЦЭМ!$B$33:$B$776,V$191)+'СЕТ СН'!$F$15</f>
        <v>167.34328866999999</v>
      </c>
      <c r="W195" s="36">
        <f>SUMIFS(СВЦЭМ!$E$33:$E$776,СВЦЭМ!$A$33:$A$776,$A195,СВЦЭМ!$B$33:$B$776,W$191)+'СЕТ СН'!$F$15</f>
        <v>168.78618104</v>
      </c>
      <c r="X195" s="36">
        <f>SUMIFS(СВЦЭМ!$E$33:$E$776,СВЦЭМ!$A$33:$A$776,$A195,СВЦЭМ!$B$33:$B$776,X$191)+'СЕТ СН'!$F$15</f>
        <v>178.66717005999999</v>
      </c>
      <c r="Y195" s="36">
        <f>SUMIFS(СВЦЭМ!$E$33:$E$776,СВЦЭМ!$A$33:$A$776,$A195,СВЦЭМ!$B$33:$B$776,Y$191)+'СЕТ СН'!$F$15</f>
        <v>187.87862620000001</v>
      </c>
    </row>
    <row r="196" spans="1:25" ht="15.75" x14ac:dyDescent="0.2">
      <c r="A196" s="35">
        <f t="shared" si="5"/>
        <v>43529</v>
      </c>
      <c r="B196" s="36">
        <f>SUMIFS(СВЦЭМ!$E$33:$E$776,СВЦЭМ!$A$33:$A$776,$A196,СВЦЭМ!$B$33:$B$776,B$191)+'СЕТ СН'!$F$15</f>
        <v>192.80428691</v>
      </c>
      <c r="C196" s="36">
        <f>SUMIFS(СВЦЭМ!$E$33:$E$776,СВЦЭМ!$A$33:$A$776,$A196,СВЦЭМ!$B$33:$B$776,C$191)+'СЕТ СН'!$F$15</f>
        <v>198.48693066999999</v>
      </c>
      <c r="D196" s="36">
        <f>SUMIFS(СВЦЭМ!$E$33:$E$776,СВЦЭМ!$A$33:$A$776,$A196,СВЦЭМ!$B$33:$B$776,D$191)+'СЕТ СН'!$F$15</f>
        <v>204.17531070000001</v>
      </c>
      <c r="E196" s="36">
        <f>SUMIFS(СВЦЭМ!$E$33:$E$776,СВЦЭМ!$A$33:$A$776,$A196,СВЦЭМ!$B$33:$B$776,E$191)+'СЕТ СН'!$F$15</f>
        <v>205.47678239999999</v>
      </c>
      <c r="F196" s="36">
        <f>SUMIFS(СВЦЭМ!$E$33:$E$776,СВЦЭМ!$A$33:$A$776,$A196,СВЦЭМ!$B$33:$B$776,F$191)+'СЕТ СН'!$F$15</f>
        <v>207.70512957</v>
      </c>
      <c r="G196" s="36">
        <f>SUMIFS(СВЦЭМ!$E$33:$E$776,СВЦЭМ!$A$33:$A$776,$A196,СВЦЭМ!$B$33:$B$776,G$191)+'СЕТ СН'!$F$15</f>
        <v>202.70182084000001</v>
      </c>
      <c r="H196" s="36">
        <f>SUMIFS(СВЦЭМ!$E$33:$E$776,СВЦЭМ!$A$33:$A$776,$A196,СВЦЭМ!$B$33:$B$776,H$191)+'СЕТ СН'!$F$15</f>
        <v>193.69475688</v>
      </c>
      <c r="I196" s="36">
        <f>SUMIFS(СВЦЭМ!$E$33:$E$776,СВЦЭМ!$A$33:$A$776,$A196,СВЦЭМ!$B$33:$B$776,I$191)+'СЕТ СН'!$F$15</f>
        <v>182.25170036</v>
      </c>
      <c r="J196" s="36">
        <f>SUMIFS(СВЦЭМ!$E$33:$E$776,СВЦЭМ!$A$33:$A$776,$A196,СВЦЭМ!$B$33:$B$776,J$191)+'СЕТ СН'!$F$15</f>
        <v>175.94759687000001</v>
      </c>
      <c r="K196" s="36">
        <f>SUMIFS(СВЦЭМ!$E$33:$E$776,СВЦЭМ!$A$33:$A$776,$A196,СВЦЭМ!$B$33:$B$776,K$191)+'СЕТ СН'!$F$15</f>
        <v>171.04966422000001</v>
      </c>
      <c r="L196" s="36">
        <f>SUMIFS(СВЦЭМ!$E$33:$E$776,СВЦЭМ!$A$33:$A$776,$A196,СВЦЭМ!$B$33:$B$776,L$191)+'СЕТ СН'!$F$15</f>
        <v>170.60686559000001</v>
      </c>
      <c r="M196" s="36">
        <f>SUMIFS(СВЦЭМ!$E$33:$E$776,СВЦЭМ!$A$33:$A$776,$A196,СВЦЭМ!$B$33:$B$776,M$191)+'СЕТ СН'!$F$15</f>
        <v>178.14024137999999</v>
      </c>
      <c r="N196" s="36">
        <f>SUMIFS(СВЦЭМ!$E$33:$E$776,СВЦЭМ!$A$33:$A$776,$A196,СВЦЭМ!$B$33:$B$776,N$191)+'СЕТ СН'!$F$15</f>
        <v>185.89905712000001</v>
      </c>
      <c r="O196" s="36">
        <f>SUMIFS(СВЦЭМ!$E$33:$E$776,СВЦЭМ!$A$33:$A$776,$A196,СВЦЭМ!$B$33:$B$776,O$191)+'СЕТ СН'!$F$15</f>
        <v>185.35966479000001</v>
      </c>
      <c r="P196" s="36">
        <f>SUMIFS(СВЦЭМ!$E$33:$E$776,СВЦЭМ!$A$33:$A$776,$A196,СВЦЭМ!$B$33:$B$776,P$191)+'СЕТ СН'!$F$15</f>
        <v>192.84265915</v>
      </c>
      <c r="Q196" s="36">
        <f>SUMIFS(СВЦЭМ!$E$33:$E$776,СВЦЭМ!$A$33:$A$776,$A196,СВЦЭМ!$B$33:$B$776,Q$191)+'СЕТ СН'!$F$15</f>
        <v>191.63923417000001</v>
      </c>
      <c r="R196" s="36">
        <f>SUMIFS(СВЦЭМ!$E$33:$E$776,СВЦЭМ!$A$33:$A$776,$A196,СВЦЭМ!$B$33:$B$776,R$191)+'СЕТ СН'!$F$15</f>
        <v>184.80781490999999</v>
      </c>
      <c r="S196" s="36">
        <f>SUMIFS(СВЦЭМ!$E$33:$E$776,СВЦЭМ!$A$33:$A$776,$A196,СВЦЭМ!$B$33:$B$776,S$191)+'СЕТ СН'!$F$15</f>
        <v>175.89830891</v>
      </c>
      <c r="T196" s="36">
        <f>SUMIFS(СВЦЭМ!$E$33:$E$776,СВЦЭМ!$A$33:$A$776,$A196,СВЦЭМ!$B$33:$B$776,T$191)+'СЕТ СН'!$F$15</f>
        <v>171.3032829</v>
      </c>
      <c r="U196" s="36">
        <f>SUMIFS(СВЦЭМ!$E$33:$E$776,СВЦЭМ!$A$33:$A$776,$A196,СВЦЭМ!$B$33:$B$776,U$191)+'СЕТ СН'!$F$15</f>
        <v>165.00639519000001</v>
      </c>
      <c r="V196" s="36">
        <f>SUMIFS(СВЦЭМ!$E$33:$E$776,СВЦЭМ!$A$33:$A$776,$A196,СВЦЭМ!$B$33:$B$776,V$191)+'СЕТ СН'!$F$15</f>
        <v>165.37905233999999</v>
      </c>
      <c r="W196" s="36">
        <f>SUMIFS(СВЦЭМ!$E$33:$E$776,СВЦЭМ!$A$33:$A$776,$A196,СВЦЭМ!$B$33:$B$776,W$191)+'СЕТ СН'!$F$15</f>
        <v>167.59526718000001</v>
      </c>
      <c r="X196" s="36">
        <f>SUMIFS(СВЦЭМ!$E$33:$E$776,СВЦЭМ!$A$33:$A$776,$A196,СВЦЭМ!$B$33:$B$776,X$191)+'СЕТ СН'!$F$15</f>
        <v>179.57484765999999</v>
      </c>
      <c r="Y196" s="36">
        <f>SUMIFS(СВЦЭМ!$E$33:$E$776,СВЦЭМ!$A$33:$A$776,$A196,СВЦЭМ!$B$33:$B$776,Y$191)+'СЕТ СН'!$F$15</f>
        <v>190.05823556999999</v>
      </c>
    </row>
    <row r="197" spans="1:25" ht="15.75" x14ac:dyDescent="0.2">
      <c r="A197" s="35">
        <f t="shared" si="5"/>
        <v>43530</v>
      </c>
      <c r="B197" s="36">
        <f>SUMIFS(СВЦЭМ!$E$33:$E$776,СВЦЭМ!$A$33:$A$776,$A197,СВЦЭМ!$B$33:$B$776,B$191)+'СЕТ СН'!$F$15</f>
        <v>206.06525133</v>
      </c>
      <c r="C197" s="36">
        <f>SUMIFS(СВЦЭМ!$E$33:$E$776,СВЦЭМ!$A$33:$A$776,$A197,СВЦЭМ!$B$33:$B$776,C$191)+'СЕТ СН'!$F$15</f>
        <v>210.56879114</v>
      </c>
      <c r="D197" s="36">
        <f>SUMIFS(СВЦЭМ!$E$33:$E$776,СВЦЭМ!$A$33:$A$776,$A197,СВЦЭМ!$B$33:$B$776,D$191)+'СЕТ СН'!$F$15</f>
        <v>209.3900069</v>
      </c>
      <c r="E197" s="36">
        <f>SUMIFS(СВЦЭМ!$E$33:$E$776,СВЦЭМ!$A$33:$A$776,$A197,СВЦЭМ!$B$33:$B$776,E$191)+'СЕТ СН'!$F$15</f>
        <v>208.40130137</v>
      </c>
      <c r="F197" s="36">
        <f>SUMIFS(СВЦЭМ!$E$33:$E$776,СВЦЭМ!$A$33:$A$776,$A197,СВЦЭМ!$B$33:$B$776,F$191)+'СЕТ СН'!$F$15</f>
        <v>208.16107830999999</v>
      </c>
      <c r="G197" s="36">
        <f>SUMIFS(СВЦЭМ!$E$33:$E$776,СВЦЭМ!$A$33:$A$776,$A197,СВЦЭМ!$B$33:$B$776,G$191)+'СЕТ СН'!$F$15</f>
        <v>206.05781680999999</v>
      </c>
      <c r="H197" s="36">
        <f>SUMIFS(СВЦЭМ!$E$33:$E$776,СВЦЭМ!$A$33:$A$776,$A197,СВЦЭМ!$B$33:$B$776,H$191)+'СЕТ СН'!$F$15</f>
        <v>201.73864351</v>
      </c>
      <c r="I197" s="36">
        <f>SUMIFS(СВЦЭМ!$E$33:$E$776,СВЦЭМ!$A$33:$A$776,$A197,СВЦЭМ!$B$33:$B$776,I$191)+'СЕТ СН'!$F$15</f>
        <v>193.36877713999999</v>
      </c>
      <c r="J197" s="36">
        <f>SUMIFS(СВЦЭМ!$E$33:$E$776,СВЦЭМ!$A$33:$A$776,$A197,СВЦЭМ!$B$33:$B$776,J$191)+'СЕТ СН'!$F$15</f>
        <v>184.24582255999999</v>
      </c>
      <c r="K197" s="36">
        <f>SUMIFS(СВЦЭМ!$E$33:$E$776,СВЦЭМ!$A$33:$A$776,$A197,СВЦЭМ!$B$33:$B$776,K$191)+'СЕТ СН'!$F$15</f>
        <v>180.18369529</v>
      </c>
      <c r="L197" s="36">
        <f>SUMIFS(СВЦЭМ!$E$33:$E$776,СВЦЭМ!$A$33:$A$776,$A197,СВЦЭМ!$B$33:$B$776,L$191)+'СЕТ СН'!$F$15</f>
        <v>178.68574211000001</v>
      </c>
      <c r="M197" s="36">
        <f>SUMIFS(СВЦЭМ!$E$33:$E$776,СВЦЭМ!$A$33:$A$776,$A197,СВЦЭМ!$B$33:$B$776,M$191)+'СЕТ СН'!$F$15</f>
        <v>186.65715503000001</v>
      </c>
      <c r="N197" s="36">
        <f>SUMIFS(СВЦЭМ!$E$33:$E$776,СВЦЭМ!$A$33:$A$776,$A197,СВЦЭМ!$B$33:$B$776,N$191)+'СЕТ СН'!$F$15</f>
        <v>196.52942221999999</v>
      </c>
      <c r="O197" s="36">
        <f>SUMIFS(СВЦЭМ!$E$33:$E$776,СВЦЭМ!$A$33:$A$776,$A197,СВЦЭМ!$B$33:$B$776,O$191)+'СЕТ СН'!$F$15</f>
        <v>197.06488723999999</v>
      </c>
      <c r="P197" s="36">
        <f>SUMIFS(СВЦЭМ!$E$33:$E$776,СВЦЭМ!$A$33:$A$776,$A197,СВЦЭМ!$B$33:$B$776,P$191)+'СЕТ СН'!$F$15</f>
        <v>200.80999887999999</v>
      </c>
      <c r="Q197" s="36">
        <f>SUMIFS(СВЦЭМ!$E$33:$E$776,СВЦЭМ!$A$33:$A$776,$A197,СВЦЭМ!$B$33:$B$776,Q$191)+'СЕТ СН'!$F$15</f>
        <v>201.15133900000001</v>
      </c>
      <c r="R197" s="36">
        <f>SUMIFS(СВЦЭМ!$E$33:$E$776,СВЦЭМ!$A$33:$A$776,$A197,СВЦЭМ!$B$33:$B$776,R$191)+'СЕТ СН'!$F$15</f>
        <v>197.73127879</v>
      </c>
      <c r="S197" s="36">
        <f>SUMIFS(СВЦЭМ!$E$33:$E$776,СВЦЭМ!$A$33:$A$776,$A197,СВЦЭМ!$B$33:$B$776,S$191)+'СЕТ СН'!$F$15</f>
        <v>188.22102457</v>
      </c>
      <c r="T197" s="36">
        <f>SUMIFS(СВЦЭМ!$E$33:$E$776,СВЦЭМ!$A$33:$A$776,$A197,СВЦЭМ!$B$33:$B$776,T$191)+'СЕТ СН'!$F$15</f>
        <v>183.1447177</v>
      </c>
      <c r="U197" s="36">
        <f>SUMIFS(СВЦЭМ!$E$33:$E$776,СВЦЭМ!$A$33:$A$776,$A197,СВЦЭМ!$B$33:$B$776,U$191)+'СЕТ СН'!$F$15</f>
        <v>172.35655783999999</v>
      </c>
      <c r="V197" s="36">
        <f>SUMIFS(СВЦЭМ!$E$33:$E$776,СВЦЭМ!$A$33:$A$776,$A197,СВЦЭМ!$B$33:$B$776,V$191)+'СЕТ СН'!$F$15</f>
        <v>172.82797337</v>
      </c>
      <c r="W197" s="36">
        <f>SUMIFS(СВЦЭМ!$E$33:$E$776,СВЦЭМ!$A$33:$A$776,$A197,СВЦЭМ!$B$33:$B$776,W$191)+'СЕТ СН'!$F$15</f>
        <v>170.41037424000001</v>
      </c>
      <c r="X197" s="36">
        <f>SUMIFS(СВЦЭМ!$E$33:$E$776,СВЦЭМ!$A$33:$A$776,$A197,СВЦЭМ!$B$33:$B$776,X$191)+'СЕТ СН'!$F$15</f>
        <v>178.64317407999999</v>
      </c>
      <c r="Y197" s="36">
        <f>SUMIFS(СВЦЭМ!$E$33:$E$776,СВЦЭМ!$A$33:$A$776,$A197,СВЦЭМ!$B$33:$B$776,Y$191)+'СЕТ СН'!$F$15</f>
        <v>187.55616234999999</v>
      </c>
    </row>
    <row r="198" spans="1:25" ht="15.75" x14ac:dyDescent="0.2">
      <c r="A198" s="35">
        <f t="shared" si="5"/>
        <v>43531</v>
      </c>
      <c r="B198" s="36">
        <f>SUMIFS(СВЦЭМ!$E$33:$E$776,СВЦЭМ!$A$33:$A$776,$A198,СВЦЭМ!$B$33:$B$776,B$191)+'СЕТ СН'!$F$15</f>
        <v>204.86986408000001</v>
      </c>
      <c r="C198" s="36">
        <f>SUMIFS(СВЦЭМ!$E$33:$E$776,СВЦЭМ!$A$33:$A$776,$A198,СВЦЭМ!$B$33:$B$776,C$191)+'СЕТ СН'!$F$15</f>
        <v>209.57615257</v>
      </c>
      <c r="D198" s="36">
        <f>SUMIFS(СВЦЭМ!$E$33:$E$776,СВЦЭМ!$A$33:$A$776,$A198,СВЦЭМ!$B$33:$B$776,D$191)+'СЕТ СН'!$F$15</f>
        <v>207.47174576</v>
      </c>
      <c r="E198" s="36">
        <f>SUMIFS(СВЦЭМ!$E$33:$E$776,СВЦЭМ!$A$33:$A$776,$A198,СВЦЭМ!$B$33:$B$776,E$191)+'СЕТ СН'!$F$15</f>
        <v>206.97289282</v>
      </c>
      <c r="F198" s="36">
        <f>SUMIFS(СВЦЭМ!$E$33:$E$776,СВЦЭМ!$A$33:$A$776,$A198,СВЦЭМ!$B$33:$B$776,F$191)+'СЕТ СН'!$F$15</f>
        <v>207.27153491000001</v>
      </c>
      <c r="G198" s="36">
        <f>SUMIFS(СВЦЭМ!$E$33:$E$776,СВЦЭМ!$A$33:$A$776,$A198,СВЦЭМ!$B$33:$B$776,G$191)+'СЕТ СН'!$F$15</f>
        <v>205.90803607000001</v>
      </c>
      <c r="H198" s="36">
        <f>SUMIFS(СВЦЭМ!$E$33:$E$776,СВЦЭМ!$A$33:$A$776,$A198,СВЦЭМ!$B$33:$B$776,H$191)+'СЕТ СН'!$F$15</f>
        <v>199.50535446000001</v>
      </c>
      <c r="I198" s="36">
        <f>SUMIFS(СВЦЭМ!$E$33:$E$776,СВЦЭМ!$A$33:$A$776,$A198,СВЦЭМ!$B$33:$B$776,I$191)+'СЕТ СН'!$F$15</f>
        <v>190.14227672000001</v>
      </c>
      <c r="J198" s="36">
        <f>SUMIFS(СВЦЭМ!$E$33:$E$776,СВЦЭМ!$A$33:$A$776,$A198,СВЦЭМ!$B$33:$B$776,J$191)+'СЕТ СН'!$F$15</f>
        <v>181.02193306000001</v>
      </c>
      <c r="K198" s="36">
        <f>SUMIFS(СВЦЭМ!$E$33:$E$776,СВЦЭМ!$A$33:$A$776,$A198,СВЦЭМ!$B$33:$B$776,K$191)+'СЕТ СН'!$F$15</f>
        <v>178.00663324999999</v>
      </c>
      <c r="L198" s="36">
        <f>SUMIFS(СВЦЭМ!$E$33:$E$776,СВЦЭМ!$A$33:$A$776,$A198,СВЦЭМ!$B$33:$B$776,L$191)+'СЕТ СН'!$F$15</f>
        <v>179.3572025</v>
      </c>
      <c r="M198" s="36">
        <f>SUMIFS(СВЦЭМ!$E$33:$E$776,СВЦЭМ!$A$33:$A$776,$A198,СВЦЭМ!$B$33:$B$776,M$191)+'СЕТ СН'!$F$15</f>
        <v>185.44360986000001</v>
      </c>
      <c r="N198" s="36">
        <f>SUMIFS(СВЦЭМ!$E$33:$E$776,СВЦЭМ!$A$33:$A$776,$A198,СВЦЭМ!$B$33:$B$776,N$191)+'СЕТ СН'!$F$15</f>
        <v>195.85165455000001</v>
      </c>
      <c r="O198" s="36">
        <f>SUMIFS(СВЦЭМ!$E$33:$E$776,СВЦЭМ!$A$33:$A$776,$A198,СВЦЭМ!$B$33:$B$776,O$191)+'СЕТ СН'!$F$15</f>
        <v>197.96019756999999</v>
      </c>
      <c r="P198" s="36">
        <f>SUMIFS(СВЦЭМ!$E$33:$E$776,СВЦЭМ!$A$33:$A$776,$A198,СВЦЭМ!$B$33:$B$776,P$191)+'СЕТ СН'!$F$15</f>
        <v>200.44546303999999</v>
      </c>
      <c r="Q198" s="36">
        <f>SUMIFS(СВЦЭМ!$E$33:$E$776,СВЦЭМ!$A$33:$A$776,$A198,СВЦЭМ!$B$33:$B$776,Q$191)+'СЕТ СН'!$F$15</f>
        <v>200.84811783000001</v>
      </c>
      <c r="R198" s="36">
        <f>SUMIFS(СВЦЭМ!$E$33:$E$776,СВЦЭМ!$A$33:$A$776,$A198,СВЦЭМ!$B$33:$B$776,R$191)+'СЕТ СН'!$F$15</f>
        <v>195.4154479</v>
      </c>
      <c r="S198" s="36">
        <f>SUMIFS(СВЦЭМ!$E$33:$E$776,СВЦЭМ!$A$33:$A$776,$A198,СВЦЭМ!$B$33:$B$776,S$191)+'СЕТ СН'!$F$15</f>
        <v>188.29627568999999</v>
      </c>
      <c r="T198" s="36">
        <f>SUMIFS(СВЦЭМ!$E$33:$E$776,СВЦЭМ!$A$33:$A$776,$A198,СВЦЭМ!$B$33:$B$776,T$191)+'СЕТ СН'!$F$15</f>
        <v>179.13809710999999</v>
      </c>
      <c r="U198" s="36">
        <f>SUMIFS(СВЦЭМ!$E$33:$E$776,СВЦЭМ!$A$33:$A$776,$A198,СВЦЭМ!$B$33:$B$776,U$191)+'СЕТ СН'!$F$15</f>
        <v>175.82365924000001</v>
      </c>
      <c r="V198" s="36">
        <f>SUMIFS(СВЦЭМ!$E$33:$E$776,СВЦЭМ!$A$33:$A$776,$A198,СВЦЭМ!$B$33:$B$776,V$191)+'СЕТ СН'!$F$15</f>
        <v>175.84595117000001</v>
      </c>
      <c r="W198" s="36">
        <f>SUMIFS(СВЦЭМ!$E$33:$E$776,СВЦЭМ!$A$33:$A$776,$A198,СВЦЭМ!$B$33:$B$776,W$191)+'СЕТ СН'!$F$15</f>
        <v>176.60620868999999</v>
      </c>
      <c r="X198" s="36">
        <f>SUMIFS(СВЦЭМ!$E$33:$E$776,СВЦЭМ!$A$33:$A$776,$A198,СВЦЭМ!$B$33:$B$776,X$191)+'СЕТ СН'!$F$15</f>
        <v>186.17706493</v>
      </c>
      <c r="Y198" s="36">
        <f>SUMIFS(СВЦЭМ!$E$33:$E$776,СВЦЭМ!$A$33:$A$776,$A198,СВЦЭМ!$B$33:$B$776,Y$191)+'СЕТ СН'!$F$15</f>
        <v>197.39469847999999</v>
      </c>
    </row>
    <row r="199" spans="1:25" ht="15.75" x14ac:dyDescent="0.2">
      <c r="A199" s="35">
        <f t="shared" si="5"/>
        <v>43532</v>
      </c>
      <c r="B199" s="36">
        <f>SUMIFS(СВЦЭМ!$E$33:$E$776,СВЦЭМ!$A$33:$A$776,$A199,СВЦЭМ!$B$33:$B$776,B$191)+'СЕТ СН'!$F$15</f>
        <v>206.44835180000001</v>
      </c>
      <c r="C199" s="36">
        <f>SUMIFS(СВЦЭМ!$E$33:$E$776,СВЦЭМ!$A$33:$A$776,$A199,СВЦЭМ!$B$33:$B$776,C$191)+'СЕТ СН'!$F$15</f>
        <v>212.47890199</v>
      </c>
      <c r="D199" s="36">
        <f>SUMIFS(СВЦЭМ!$E$33:$E$776,СВЦЭМ!$A$33:$A$776,$A199,СВЦЭМ!$B$33:$B$776,D$191)+'СЕТ СН'!$F$15</f>
        <v>215.44288039</v>
      </c>
      <c r="E199" s="36">
        <f>SUMIFS(СВЦЭМ!$E$33:$E$776,СВЦЭМ!$A$33:$A$776,$A199,СВЦЭМ!$B$33:$B$776,E$191)+'СЕТ СН'!$F$15</f>
        <v>215.81210788999999</v>
      </c>
      <c r="F199" s="36">
        <f>SUMIFS(СВЦЭМ!$E$33:$E$776,СВЦЭМ!$A$33:$A$776,$A199,СВЦЭМ!$B$33:$B$776,F$191)+'СЕТ СН'!$F$15</f>
        <v>214.87393958000001</v>
      </c>
      <c r="G199" s="36">
        <f>SUMIFS(СВЦЭМ!$E$33:$E$776,СВЦЭМ!$A$33:$A$776,$A199,СВЦЭМ!$B$33:$B$776,G$191)+'СЕТ СН'!$F$15</f>
        <v>213.13794759000001</v>
      </c>
      <c r="H199" s="36">
        <f>SUMIFS(СВЦЭМ!$E$33:$E$776,СВЦЭМ!$A$33:$A$776,$A199,СВЦЭМ!$B$33:$B$776,H$191)+'СЕТ СН'!$F$15</f>
        <v>209.10885893</v>
      </c>
      <c r="I199" s="36">
        <f>SUMIFS(СВЦЭМ!$E$33:$E$776,СВЦЭМ!$A$33:$A$776,$A199,СВЦЭМ!$B$33:$B$776,I$191)+'СЕТ СН'!$F$15</f>
        <v>197.90535826000001</v>
      </c>
      <c r="J199" s="36">
        <f>SUMIFS(СВЦЭМ!$E$33:$E$776,СВЦЭМ!$A$33:$A$776,$A199,СВЦЭМ!$B$33:$B$776,J$191)+'СЕТ СН'!$F$15</f>
        <v>182.3878406</v>
      </c>
      <c r="K199" s="36">
        <f>SUMIFS(СВЦЭМ!$E$33:$E$776,СВЦЭМ!$A$33:$A$776,$A199,СВЦЭМ!$B$33:$B$776,K$191)+'СЕТ СН'!$F$15</f>
        <v>173.85356425000001</v>
      </c>
      <c r="L199" s="36">
        <f>SUMIFS(СВЦЭМ!$E$33:$E$776,СВЦЭМ!$A$33:$A$776,$A199,СВЦЭМ!$B$33:$B$776,L$191)+'СЕТ СН'!$F$15</f>
        <v>173.11645915</v>
      </c>
      <c r="M199" s="36">
        <f>SUMIFS(СВЦЭМ!$E$33:$E$776,СВЦЭМ!$A$33:$A$776,$A199,СВЦЭМ!$B$33:$B$776,M$191)+'СЕТ СН'!$F$15</f>
        <v>177.60396179</v>
      </c>
      <c r="N199" s="36">
        <f>SUMIFS(СВЦЭМ!$E$33:$E$776,СВЦЭМ!$A$33:$A$776,$A199,СВЦЭМ!$B$33:$B$776,N$191)+'СЕТ СН'!$F$15</f>
        <v>188.79210402999999</v>
      </c>
      <c r="O199" s="36">
        <f>SUMIFS(СВЦЭМ!$E$33:$E$776,СВЦЭМ!$A$33:$A$776,$A199,СВЦЭМ!$B$33:$B$776,O$191)+'СЕТ СН'!$F$15</f>
        <v>189.04384711</v>
      </c>
      <c r="P199" s="36">
        <f>SUMIFS(СВЦЭМ!$E$33:$E$776,СВЦЭМ!$A$33:$A$776,$A199,СВЦЭМ!$B$33:$B$776,P$191)+'СЕТ СН'!$F$15</f>
        <v>193.30485261000001</v>
      </c>
      <c r="Q199" s="36">
        <f>SUMIFS(СВЦЭМ!$E$33:$E$776,СВЦЭМ!$A$33:$A$776,$A199,СВЦЭМ!$B$33:$B$776,Q$191)+'СЕТ СН'!$F$15</f>
        <v>192.82874097000001</v>
      </c>
      <c r="R199" s="36">
        <f>SUMIFS(СВЦЭМ!$E$33:$E$776,СВЦЭМ!$A$33:$A$776,$A199,СВЦЭМ!$B$33:$B$776,R$191)+'СЕТ СН'!$F$15</f>
        <v>186.39439109</v>
      </c>
      <c r="S199" s="36">
        <f>SUMIFS(СВЦЭМ!$E$33:$E$776,СВЦЭМ!$A$33:$A$776,$A199,СВЦЭМ!$B$33:$B$776,S$191)+'СЕТ СН'!$F$15</f>
        <v>179.14013843999999</v>
      </c>
      <c r="T199" s="36">
        <f>SUMIFS(СВЦЭМ!$E$33:$E$776,СВЦЭМ!$A$33:$A$776,$A199,СВЦЭМ!$B$33:$B$776,T$191)+'СЕТ СН'!$F$15</f>
        <v>172.21132474999999</v>
      </c>
      <c r="U199" s="36">
        <f>SUMIFS(СВЦЭМ!$E$33:$E$776,СВЦЭМ!$A$33:$A$776,$A199,СВЦЭМ!$B$33:$B$776,U$191)+'СЕТ СН'!$F$15</f>
        <v>167.76344073999999</v>
      </c>
      <c r="V199" s="36">
        <f>SUMIFS(СВЦЭМ!$E$33:$E$776,СВЦЭМ!$A$33:$A$776,$A199,СВЦЭМ!$B$33:$B$776,V$191)+'СЕТ СН'!$F$15</f>
        <v>167.32998226999999</v>
      </c>
      <c r="W199" s="36">
        <f>SUMIFS(СВЦЭМ!$E$33:$E$776,СВЦЭМ!$A$33:$A$776,$A199,СВЦЭМ!$B$33:$B$776,W$191)+'СЕТ СН'!$F$15</f>
        <v>166.89269826</v>
      </c>
      <c r="X199" s="36">
        <f>SUMIFS(СВЦЭМ!$E$33:$E$776,СВЦЭМ!$A$33:$A$776,$A199,СВЦЭМ!$B$33:$B$776,X$191)+'СЕТ СН'!$F$15</f>
        <v>175.82537005</v>
      </c>
      <c r="Y199" s="36">
        <f>SUMIFS(СВЦЭМ!$E$33:$E$776,СВЦЭМ!$A$33:$A$776,$A199,СВЦЭМ!$B$33:$B$776,Y$191)+'СЕТ СН'!$F$15</f>
        <v>187.82020556000001</v>
      </c>
    </row>
    <row r="200" spans="1:25" ht="15.75" x14ac:dyDescent="0.2">
      <c r="A200" s="35">
        <f t="shared" si="5"/>
        <v>43533</v>
      </c>
      <c r="B200" s="36">
        <f>SUMIFS(СВЦЭМ!$E$33:$E$776,СВЦЭМ!$A$33:$A$776,$A200,СВЦЭМ!$B$33:$B$776,B$191)+'СЕТ СН'!$F$15</f>
        <v>194.26755818999999</v>
      </c>
      <c r="C200" s="36">
        <f>SUMIFS(СВЦЭМ!$E$33:$E$776,СВЦЭМ!$A$33:$A$776,$A200,СВЦЭМ!$B$33:$B$776,C$191)+'СЕТ СН'!$F$15</f>
        <v>199.70401093999999</v>
      </c>
      <c r="D200" s="36">
        <f>SUMIFS(СВЦЭМ!$E$33:$E$776,СВЦЭМ!$A$33:$A$776,$A200,СВЦЭМ!$B$33:$B$776,D$191)+'СЕТ СН'!$F$15</f>
        <v>207.62534982</v>
      </c>
      <c r="E200" s="36">
        <f>SUMIFS(СВЦЭМ!$E$33:$E$776,СВЦЭМ!$A$33:$A$776,$A200,СВЦЭМ!$B$33:$B$776,E$191)+'СЕТ СН'!$F$15</f>
        <v>205.45586451</v>
      </c>
      <c r="F200" s="36">
        <f>SUMIFS(СВЦЭМ!$E$33:$E$776,СВЦЭМ!$A$33:$A$776,$A200,СВЦЭМ!$B$33:$B$776,F$191)+'СЕТ СН'!$F$15</f>
        <v>210.13310769</v>
      </c>
      <c r="G200" s="36">
        <f>SUMIFS(СВЦЭМ!$E$33:$E$776,СВЦЭМ!$A$33:$A$776,$A200,СВЦЭМ!$B$33:$B$776,G$191)+'СЕТ СН'!$F$15</f>
        <v>208.00974389000001</v>
      </c>
      <c r="H200" s="36">
        <f>SUMIFS(СВЦЭМ!$E$33:$E$776,СВЦЭМ!$A$33:$A$776,$A200,СВЦЭМ!$B$33:$B$776,H$191)+'СЕТ СН'!$F$15</f>
        <v>205.7606844</v>
      </c>
      <c r="I200" s="36">
        <f>SUMIFS(СВЦЭМ!$E$33:$E$776,СВЦЭМ!$A$33:$A$776,$A200,СВЦЭМ!$B$33:$B$776,I$191)+'СЕТ СН'!$F$15</f>
        <v>193.11336417999999</v>
      </c>
      <c r="J200" s="36">
        <f>SUMIFS(СВЦЭМ!$E$33:$E$776,СВЦЭМ!$A$33:$A$776,$A200,СВЦЭМ!$B$33:$B$776,J$191)+'СЕТ СН'!$F$15</f>
        <v>180.86973264</v>
      </c>
      <c r="K200" s="36">
        <f>SUMIFS(СВЦЭМ!$E$33:$E$776,СВЦЭМ!$A$33:$A$776,$A200,СВЦЭМ!$B$33:$B$776,K$191)+'СЕТ СН'!$F$15</f>
        <v>178.99783396000001</v>
      </c>
      <c r="L200" s="36">
        <f>SUMIFS(СВЦЭМ!$E$33:$E$776,СВЦЭМ!$A$33:$A$776,$A200,СВЦЭМ!$B$33:$B$776,L$191)+'СЕТ СН'!$F$15</f>
        <v>178.20659813</v>
      </c>
      <c r="M200" s="36">
        <f>SUMIFS(СВЦЭМ!$E$33:$E$776,СВЦЭМ!$A$33:$A$776,$A200,СВЦЭМ!$B$33:$B$776,M$191)+'СЕТ СН'!$F$15</f>
        <v>183.87834323000001</v>
      </c>
      <c r="N200" s="36">
        <f>SUMIFS(СВЦЭМ!$E$33:$E$776,СВЦЭМ!$A$33:$A$776,$A200,СВЦЭМ!$B$33:$B$776,N$191)+'СЕТ СН'!$F$15</f>
        <v>192.14620070000001</v>
      </c>
      <c r="O200" s="36">
        <f>SUMIFS(СВЦЭМ!$E$33:$E$776,СВЦЭМ!$A$33:$A$776,$A200,СВЦЭМ!$B$33:$B$776,O$191)+'СЕТ СН'!$F$15</f>
        <v>196.22174742999999</v>
      </c>
      <c r="P200" s="36">
        <f>SUMIFS(СВЦЭМ!$E$33:$E$776,СВЦЭМ!$A$33:$A$776,$A200,СВЦЭМ!$B$33:$B$776,P$191)+'СЕТ СН'!$F$15</f>
        <v>200.39990695</v>
      </c>
      <c r="Q200" s="36">
        <f>SUMIFS(СВЦЭМ!$E$33:$E$776,СВЦЭМ!$A$33:$A$776,$A200,СВЦЭМ!$B$33:$B$776,Q$191)+'СЕТ СН'!$F$15</f>
        <v>200.50846303</v>
      </c>
      <c r="R200" s="36">
        <f>SUMIFS(СВЦЭМ!$E$33:$E$776,СВЦЭМ!$A$33:$A$776,$A200,СВЦЭМ!$B$33:$B$776,R$191)+'СЕТ СН'!$F$15</f>
        <v>194.77456831000001</v>
      </c>
      <c r="S200" s="36">
        <f>SUMIFS(СВЦЭМ!$E$33:$E$776,СВЦЭМ!$A$33:$A$776,$A200,СВЦЭМ!$B$33:$B$776,S$191)+'СЕТ СН'!$F$15</f>
        <v>181.93964475000001</v>
      </c>
      <c r="T200" s="36">
        <f>SUMIFS(СВЦЭМ!$E$33:$E$776,СВЦЭМ!$A$33:$A$776,$A200,СВЦЭМ!$B$33:$B$776,T$191)+'СЕТ СН'!$F$15</f>
        <v>176.86493725</v>
      </c>
      <c r="U200" s="36">
        <f>SUMIFS(СВЦЭМ!$E$33:$E$776,СВЦЭМ!$A$33:$A$776,$A200,СВЦЭМ!$B$33:$B$776,U$191)+'СЕТ СН'!$F$15</f>
        <v>173.00963213</v>
      </c>
      <c r="V200" s="36">
        <f>SUMIFS(СВЦЭМ!$E$33:$E$776,СВЦЭМ!$A$33:$A$776,$A200,СВЦЭМ!$B$33:$B$776,V$191)+'СЕТ СН'!$F$15</f>
        <v>172.12276369</v>
      </c>
      <c r="W200" s="36">
        <f>SUMIFS(СВЦЭМ!$E$33:$E$776,СВЦЭМ!$A$33:$A$776,$A200,СВЦЭМ!$B$33:$B$776,W$191)+'СЕТ СН'!$F$15</f>
        <v>177.53975849</v>
      </c>
      <c r="X200" s="36">
        <f>SUMIFS(СВЦЭМ!$E$33:$E$776,СВЦЭМ!$A$33:$A$776,$A200,СВЦЭМ!$B$33:$B$776,X$191)+'СЕТ СН'!$F$15</f>
        <v>188.9564608</v>
      </c>
      <c r="Y200" s="36">
        <f>SUMIFS(СВЦЭМ!$E$33:$E$776,СВЦЭМ!$A$33:$A$776,$A200,СВЦЭМ!$B$33:$B$776,Y$191)+'СЕТ СН'!$F$15</f>
        <v>192.47111766</v>
      </c>
    </row>
    <row r="201" spans="1:25" ht="15.75" x14ac:dyDescent="0.2">
      <c r="A201" s="35">
        <f t="shared" si="5"/>
        <v>43534</v>
      </c>
      <c r="B201" s="36">
        <f>SUMIFS(СВЦЭМ!$E$33:$E$776,СВЦЭМ!$A$33:$A$776,$A201,СВЦЭМ!$B$33:$B$776,B$191)+'СЕТ СН'!$F$15</f>
        <v>201.09141932</v>
      </c>
      <c r="C201" s="36">
        <f>SUMIFS(СВЦЭМ!$E$33:$E$776,СВЦЭМ!$A$33:$A$776,$A201,СВЦЭМ!$B$33:$B$776,C$191)+'СЕТ СН'!$F$15</f>
        <v>198.48434320000001</v>
      </c>
      <c r="D201" s="36">
        <f>SUMIFS(СВЦЭМ!$E$33:$E$776,СВЦЭМ!$A$33:$A$776,$A201,СВЦЭМ!$B$33:$B$776,D$191)+'СЕТ СН'!$F$15</f>
        <v>202.62225053</v>
      </c>
      <c r="E201" s="36">
        <f>SUMIFS(СВЦЭМ!$E$33:$E$776,СВЦЭМ!$A$33:$A$776,$A201,СВЦЭМ!$B$33:$B$776,E$191)+'СЕТ СН'!$F$15</f>
        <v>203.66652182000001</v>
      </c>
      <c r="F201" s="36">
        <f>SUMIFS(СВЦЭМ!$E$33:$E$776,СВЦЭМ!$A$33:$A$776,$A201,СВЦЭМ!$B$33:$B$776,F$191)+'СЕТ СН'!$F$15</f>
        <v>204.43715184000001</v>
      </c>
      <c r="G201" s="36">
        <f>SUMIFS(СВЦЭМ!$E$33:$E$776,СВЦЭМ!$A$33:$A$776,$A201,СВЦЭМ!$B$33:$B$776,G$191)+'СЕТ СН'!$F$15</f>
        <v>203.95277565000001</v>
      </c>
      <c r="H201" s="36">
        <f>SUMIFS(СВЦЭМ!$E$33:$E$776,СВЦЭМ!$A$33:$A$776,$A201,СВЦЭМ!$B$33:$B$776,H$191)+'СЕТ СН'!$F$15</f>
        <v>204.08293764999999</v>
      </c>
      <c r="I201" s="36">
        <f>SUMIFS(СВЦЭМ!$E$33:$E$776,СВЦЭМ!$A$33:$A$776,$A201,СВЦЭМ!$B$33:$B$776,I$191)+'СЕТ СН'!$F$15</f>
        <v>196.0420867</v>
      </c>
      <c r="J201" s="36">
        <f>SUMIFS(СВЦЭМ!$E$33:$E$776,СВЦЭМ!$A$33:$A$776,$A201,СВЦЭМ!$B$33:$B$776,J$191)+'СЕТ СН'!$F$15</f>
        <v>188.54104181</v>
      </c>
      <c r="K201" s="36">
        <f>SUMIFS(СВЦЭМ!$E$33:$E$776,СВЦЭМ!$A$33:$A$776,$A201,СВЦЭМ!$B$33:$B$776,K$191)+'СЕТ СН'!$F$15</f>
        <v>182.71747260000001</v>
      </c>
      <c r="L201" s="36">
        <f>SUMIFS(СВЦЭМ!$E$33:$E$776,СВЦЭМ!$A$33:$A$776,$A201,СВЦЭМ!$B$33:$B$776,L$191)+'СЕТ СН'!$F$15</f>
        <v>179.12543217999999</v>
      </c>
      <c r="M201" s="36">
        <f>SUMIFS(СВЦЭМ!$E$33:$E$776,СВЦЭМ!$A$33:$A$776,$A201,СВЦЭМ!$B$33:$B$776,M$191)+'СЕТ СН'!$F$15</f>
        <v>184.95357457</v>
      </c>
      <c r="N201" s="36">
        <f>SUMIFS(СВЦЭМ!$E$33:$E$776,СВЦЭМ!$A$33:$A$776,$A201,СВЦЭМ!$B$33:$B$776,N$191)+'СЕТ СН'!$F$15</f>
        <v>194.88694734000001</v>
      </c>
      <c r="O201" s="36">
        <f>SUMIFS(СВЦЭМ!$E$33:$E$776,СВЦЭМ!$A$33:$A$776,$A201,СВЦЭМ!$B$33:$B$776,O$191)+'СЕТ СН'!$F$15</f>
        <v>197.61079631000001</v>
      </c>
      <c r="P201" s="36">
        <f>SUMIFS(СВЦЭМ!$E$33:$E$776,СВЦЭМ!$A$33:$A$776,$A201,СВЦЭМ!$B$33:$B$776,P$191)+'СЕТ СН'!$F$15</f>
        <v>199.57455555999999</v>
      </c>
      <c r="Q201" s="36">
        <f>SUMIFS(СВЦЭМ!$E$33:$E$776,СВЦЭМ!$A$33:$A$776,$A201,СВЦЭМ!$B$33:$B$776,Q$191)+'СЕТ СН'!$F$15</f>
        <v>198.13162905999999</v>
      </c>
      <c r="R201" s="36">
        <f>SUMIFS(СВЦЭМ!$E$33:$E$776,СВЦЭМ!$A$33:$A$776,$A201,СВЦЭМ!$B$33:$B$776,R$191)+'СЕТ СН'!$F$15</f>
        <v>194.2787409</v>
      </c>
      <c r="S201" s="36">
        <f>SUMIFS(СВЦЭМ!$E$33:$E$776,СВЦЭМ!$A$33:$A$776,$A201,СВЦЭМ!$B$33:$B$776,S$191)+'СЕТ СН'!$F$15</f>
        <v>185.66765984</v>
      </c>
      <c r="T201" s="36">
        <f>SUMIFS(СВЦЭМ!$E$33:$E$776,СВЦЭМ!$A$33:$A$776,$A201,СВЦЭМ!$B$33:$B$776,T$191)+'СЕТ СН'!$F$15</f>
        <v>181.01770579000001</v>
      </c>
      <c r="U201" s="36">
        <f>SUMIFS(СВЦЭМ!$E$33:$E$776,СВЦЭМ!$A$33:$A$776,$A201,СВЦЭМ!$B$33:$B$776,U$191)+'СЕТ СН'!$F$15</f>
        <v>172.01958754</v>
      </c>
      <c r="V201" s="36">
        <f>SUMIFS(СВЦЭМ!$E$33:$E$776,СВЦЭМ!$A$33:$A$776,$A201,СВЦЭМ!$B$33:$B$776,V$191)+'СЕТ СН'!$F$15</f>
        <v>169.602947</v>
      </c>
      <c r="W201" s="36">
        <f>SUMIFS(СВЦЭМ!$E$33:$E$776,СВЦЭМ!$A$33:$A$776,$A201,СВЦЭМ!$B$33:$B$776,W$191)+'СЕТ СН'!$F$15</f>
        <v>170.33624861999999</v>
      </c>
      <c r="X201" s="36">
        <f>SUMIFS(СВЦЭМ!$E$33:$E$776,СВЦЭМ!$A$33:$A$776,$A201,СВЦЭМ!$B$33:$B$776,X$191)+'СЕТ СН'!$F$15</f>
        <v>180.47331161</v>
      </c>
      <c r="Y201" s="36">
        <f>SUMIFS(СВЦЭМ!$E$33:$E$776,СВЦЭМ!$A$33:$A$776,$A201,СВЦЭМ!$B$33:$B$776,Y$191)+'СЕТ СН'!$F$15</f>
        <v>191.4287497</v>
      </c>
    </row>
    <row r="202" spans="1:25" ht="15.75" x14ac:dyDescent="0.2">
      <c r="A202" s="35">
        <f t="shared" si="5"/>
        <v>43535</v>
      </c>
      <c r="B202" s="36">
        <f>SUMIFS(СВЦЭМ!$E$33:$E$776,СВЦЭМ!$A$33:$A$776,$A202,СВЦЭМ!$B$33:$B$776,B$191)+'СЕТ СН'!$F$15</f>
        <v>198.20900186</v>
      </c>
      <c r="C202" s="36">
        <f>SUMIFS(СВЦЭМ!$E$33:$E$776,СВЦЭМ!$A$33:$A$776,$A202,СВЦЭМ!$B$33:$B$776,C$191)+'СЕТ СН'!$F$15</f>
        <v>200.15597072</v>
      </c>
      <c r="D202" s="36">
        <f>SUMIFS(СВЦЭМ!$E$33:$E$776,СВЦЭМ!$A$33:$A$776,$A202,СВЦЭМ!$B$33:$B$776,D$191)+'СЕТ СН'!$F$15</f>
        <v>205.54551509000001</v>
      </c>
      <c r="E202" s="36">
        <f>SUMIFS(СВЦЭМ!$E$33:$E$776,СВЦЭМ!$A$33:$A$776,$A202,СВЦЭМ!$B$33:$B$776,E$191)+'СЕТ СН'!$F$15</f>
        <v>205.00956242999999</v>
      </c>
      <c r="F202" s="36">
        <f>SUMIFS(СВЦЭМ!$E$33:$E$776,СВЦЭМ!$A$33:$A$776,$A202,СВЦЭМ!$B$33:$B$776,F$191)+'СЕТ СН'!$F$15</f>
        <v>205.87056340000001</v>
      </c>
      <c r="G202" s="36">
        <f>SUMIFS(СВЦЭМ!$E$33:$E$776,СВЦЭМ!$A$33:$A$776,$A202,СВЦЭМ!$B$33:$B$776,G$191)+'СЕТ СН'!$F$15</f>
        <v>207.64798476000001</v>
      </c>
      <c r="H202" s="36">
        <f>SUMIFS(СВЦЭМ!$E$33:$E$776,СВЦЭМ!$A$33:$A$776,$A202,СВЦЭМ!$B$33:$B$776,H$191)+'СЕТ СН'!$F$15</f>
        <v>200.75011355999999</v>
      </c>
      <c r="I202" s="36">
        <f>SUMIFS(СВЦЭМ!$E$33:$E$776,СВЦЭМ!$A$33:$A$776,$A202,СВЦЭМ!$B$33:$B$776,I$191)+'СЕТ СН'!$F$15</f>
        <v>197.8936807</v>
      </c>
      <c r="J202" s="36">
        <f>SUMIFS(СВЦЭМ!$E$33:$E$776,СВЦЭМ!$A$33:$A$776,$A202,СВЦЭМ!$B$33:$B$776,J$191)+'СЕТ СН'!$F$15</f>
        <v>192.50003728999999</v>
      </c>
      <c r="K202" s="36">
        <f>SUMIFS(СВЦЭМ!$E$33:$E$776,СВЦЭМ!$A$33:$A$776,$A202,СВЦЭМ!$B$33:$B$776,K$191)+'СЕТ СН'!$F$15</f>
        <v>182.08411047999999</v>
      </c>
      <c r="L202" s="36">
        <f>SUMIFS(СВЦЭМ!$E$33:$E$776,СВЦЭМ!$A$33:$A$776,$A202,СВЦЭМ!$B$33:$B$776,L$191)+'СЕТ СН'!$F$15</f>
        <v>182.96825061999999</v>
      </c>
      <c r="M202" s="36">
        <f>SUMIFS(СВЦЭМ!$E$33:$E$776,СВЦЭМ!$A$33:$A$776,$A202,СВЦЭМ!$B$33:$B$776,M$191)+'СЕТ СН'!$F$15</f>
        <v>186.91671582000001</v>
      </c>
      <c r="N202" s="36">
        <f>SUMIFS(СВЦЭМ!$E$33:$E$776,СВЦЭМ!$A$33:$A$776,$A202,СВЦЭМ!$B$33:$B$776,N$191)+'СЕТ СН'!$F$15</f>
        <v>194.95230641000001</v>
      </c>
      <c r="O202" s="36">
        <f>SUMIFS(СВЦЭМ!$E$33:$E$776,СВЦЭМ!$A$33:$A$776,$A202,СВЦЭМ!$B$33:$B$776,O$191)+'СЕТ СН'!$F$15</f>
        <v>197.84500427</v>
      </c>
      <c r="P202" s="36">
        <f>SUMIFS(СВЦЭМ!$E$33:$E$776,СВЦЭМ!$A$33:$A$776,$A202,СВЦЭМ!$B$33:$B$776,P$191)+'СЕТ СН'!$F$15</f>
        <v>200.08932146999999</v>
      </c>
      <c r="Q202" s="36">
        <f>SUMIFS(СВЦЭМ!$E$33:$E$776,СВЦЭМ!$A$33:$A$776,$A202,СВЦЭМ!$B$33:$B$776,Q$191)+'СЕТ СН'!$F$15</f>
        <v>200.19611065000001</v>
      </c>
      <c r="R202" s="36">
        <f>SUMIFS(СВЦЭМ!$E$33:$E$776,СВЦЭМ!$A$33:$A$776,$A202,СВЦЭМ!$B$33:$B$776,R$191)+'СЕТ СН'!$F$15</f>
        <v>195.95455670999999</v>
      </c>
      <c r="S202" s="36">
        <f>SUMIFS(СВЦЭМ!$E$33:$E$776,СВЦЭМ!$A$33:$A$776,$A202,СВЦЭМ!$B$33:$B$776,S$191)+'СЕТ СН'!$F$15</f>
        <v>195.27363607000001</v>
      </c>
      <c r="T202" s="36">
        <f>SUMIFS(СВЦЭМ!$E$33:$E$776,СВЦЭМ!$A$33:$A$776,$A202,СВЦЭМ!$B$33:$B$776,T$191)+'СЕТ СН'!$F$15</f>
        <v>191.20161329000001</v>
      </c>
      <c r="U202" s="36">
        <f>SUMIFS(СВЦЭМ!$E$33:$E$776,СВЦЭМ!$A$33:$A$776,$A202,СВЦЭМ!$B$33:$B$776,U$191)+'СЕТ СН'!$F$15</f>
        <v>178.56064386</v>
      </c>
      <c r="V202" s="36">
        <f>SUMIFS(СВЦЭМ!$E$33:$E$776,СВЦЭМ!$A$33:$A$776,$A202,СВЦЭМ!$B$33:$B$776,V$191)+'СЕТ СН'!$F$15</f>
        <v>175.67528095</v>
      </c>
      <c r="W202" s="36">
        <f>SUMIFS(СВЦЭМ!$E$33:$E$776,СВЦЭМ!$A$33:$A$776,$A202,СВЦЭМ!$B$33:$B$776,W$191)+'СЕТ СН'!$F$15</f>
        <v>175.22203801000001</v>
      </c>
      <c r="X202" s="36">
        <f>SUMIFS(СВЦЭМ!$E$33:$E$776,СВЦЭМ!$A$33:$A$776,$A202,СВЦЭМ!$B$33:$B$776,X$191)+'СЕТ СН'!$F$15</f>
        <v>178.43869874000001</v>
      </c>
      <c r="Y202" s="36">
        <f>SUMIFS(СВЦЭМ!$E$33:$E$776,СВЦЭМ!$A$33:$A$776,$A202,СВЦЭМ!$B$33:$B$776,Y$191)+'СЕТ СН'!$F$15</f>
        <v>187.18566593</v>
      </c>
    </row>
    <row r="203" spans="1:25" ht="15.75" x14ac:dyDescent="0.2">
      <c r="A203" s="35">
        <f t="shared" si="5"/>
        <v>43536</v>
      </c>
      <c r="B203" s="36">
        <f>SUMIFS(СВЦЭМ!$E$33:$E$776,СВЦЭМ!$A$33:$A$776,$A203,СВЦЭМ!$B$33:$B$776,B$191)+'СЕТ СН'!$F$15</f>
        <v>203.30365917</v>
      </c>
      <c r="C203" s="36">
        <f>SUMIFS(СВЦЭМ!$E$33:$E$776,СВЦЭМ!$A$33:$A$776,$A203,СВЦЭМ!$B$33:$B$776,C$191)+'СЕТ СН'!$F$15</f>
        <v>206.30599125000001</v>
      </c>
      <c r="D203" s="36">
        <f>SUMIFS(СВЦЭМ!$E$33:$E$776,СВЦЭМ!$A$33:$A$776,$A203,СВЦЭМ!$B$33:$B$776,D$191)+'СЕТ СН'!$F$15</f>
        <v>209.4319012</v>
      </c>
      <c r="E203" s="36">
        <f>SUMIFS(СВЦЭМ!$E$33:$E$776,СВЦЭМ!$A$33:$A$776,$A203,СВЦЭМ!$B$33:$B$776,E$191)+'СЕТ СН'!$F$15</f>
        <v>211.82041362000001</v>
      </c>
      <c r="F203" s="36">
        <f>SUMIFS(СВЦЭМ!$E$33:$E$776,СВЦЭМ!$A$33:$A$776,$A203,СВЦЭМ!$B$33:$B$776,F$191)+'СЕТ СН'!$F$15</f>
        <v>211.77920047000001</v>
      </c>
      <c r="G203" s="36">
        <f>SUMIFS(СВЦЭМ!$E$33:$E$776,СВЦЭМ!$A$33:$A$776,$A203,СВЦЭМ!$B$33:$B$776,G$191)+'СЕТ СН'!$F$15</f>
        <v>208.08270335</v>
      </c>
      <c r="H203" s="36">
        <f>SUMIFS(СВЦЭМ!$E$33:$E$776,СВЦЭМ!$A$33:$A$776,$A203,СВЦЭМ!$B$33:$B$776,H$191)+'СЕТ СН'!$F$15</f>
        <v>201.05318926999999</v>
      </c>
      <c r="I203" s="36">
        <f>SUMIFS(СВЦЭМ!$E$33:$E$776,СВЦЭМ!$A$33:$A$776,$A203,СВЦЭМ!$B$33:$B$776,I$191)+'СЕТ СН'!$F$15</f>
        <v>190.22133639</v>
      </c>
      <c r="J203" s="36">
        <f>SUMIFS(СВЦЭМ!$E$33:$E$776,СВЦЭМ!$A$33:$A$776,$A203,СВЦЭМ!$B$33:$B$776,J$191)+'СЕТ СН'!$F$15</f>
        <v>181.43443267999999</v>
      </c>
      <c r="K203" s="36">
        <f>SUMIFS(СВЦЭМ!$E$33:$E$776,СВЦЭМ!$A$33:$A$776,$A203,СВЦЭМ!$B$33:$B$776,K$191)+'СЕТ СН'!$F$15</f>
        <v>178.17001988999999</v>
      </c>
      <c r="L203" s="36">
        <f>SUMIFS(СВЦЭМ!$E$33:$E$776,СВЦЭМ!$A$33:$A$776,$A203,СВЦЭМ!$B$33:$B$776,L$191)+'СЕТ СН'!$F$15</f>
        <v>177.12928855000001</v>
      </c>
      <c r="M203" s="36">
        <f>SUMIFS(СВЦЭМ!$E$33:$E$776,СВЦЭМ!$A$33:$A$776,$A203,СВЦЭМ!$B$33:$B$776,M$191)+'СЕТ СН'!$F$15</f>
        <v>182.84171411</v>
      </c>
      <c r="N203" s="36">
        <f>SUMIFS(СВЦЭМ!$E$33:$E$776,СВЦЭМ!$A$33:$A$776,$A203,СВЦЭМ!$B$33:$B$776,N$191)+'СЕТ СН'!$F$15</f>
        <v>188.44855193999999</v>
      </c>
      <c r="O203" s="36">
        <f>SUMIFS(СВЦЭМ!$E$33:$E$776,СВЦЭМ!$A$33:$A$776,$A203,СВЦЭМ!$B$33:$B$776,O$191)+'СЕТ СН'!$F$15</f>
        <v>192.0561773</v>
      </c>
      <c r="P203" s="36">
        <f>SUMIFS(СВЦЭМ!$E$33:$E$776,СВЦЭМ!$A$33:$A$776,$A203,СВЦЭМ!$B$33:$B$776,P$191)+'СЕТ СН'!$F$15</f>
        <v>192.73313164999999</v>
      </c>
      <c r="Q203" s="36">
        <f>SUMIFS(СВЦЭМ!$E$33:$E$776,СВЦЭМ!$A$33:$A$776,$A203,СВЦЭМ!$B$33:$B$776,Q$191)+'СЕТ СН'!$F$15</f>
        <v>190.91773806</v>
      </c>
      <c r="R203" s="36">
        <f>SUMIFS(СВЦЭМ!$E$33:$E$776,СВЦЭМ!$A$33:$A$776,$A203,СВЦЭМ!$B$33:$B$776,R$191)+'СЕТ СН'!$F$15</f>
        <v>187.04254366000001</v>
      </c>
      <c r="S203" s="36">
        <f>SUMIFS(СВЦЭМ!$E$33:$E$776,СВЦЭМ!$A$33:$A$776,$A203,СВЦЭМ!$B$33:$B$776,S$191)+'СЕТ СН'!$F$15</f>
        <v>179.97253727</v>
      </c>
      <c r="T203" s="36">
        <f>SUMIFS(СВЦЭМ!$E$33:$E$776,СВЦЭМ!$A$33:$A$776,$A203,СВЦЭМ!$B$33:$B$776,T$191)+'СЕТ СН'!$F$15</f>
        <v>175.48108637999999</v>
      </c>
      <c r="U203" s="36">
        <f>SUMIFS(СВЦЭМ!$E$33:$E$776,СВЦЭМ!$A$33:$A$776,$A203,СВЦЭМ!$B$33:$B$776,U$191)+'СЕТ СН'!$F$15</f>
        <v>173.73778901</v>
      </c>
      <c r="V203" s="36">
        <f>SUMIFS(СВЦЭМ!$E$33:$E$776,СВЦЭМ!$A$33:$A$776,$A203,СВЦЭМ!$B$33:$B$776,V$191)+'СЕТ СН'!$F$15</f>
        <v>177.10942804999999</v>
      </c>
      <c r="W203" s="36">
        <f>SUMIFS(СВЦЭМ!$E$33:$E$776,СВЦЭМ!$A$33:$A$776,$A203,СВЦЭМ!$B$33:$B$776,W$191)+'СЕТ СН'!$F$15</f>
        <v>184.91276550000001</v>
      </c>
      <c r="X203" s="36">
        <f>SUMIFS(СВЦЭМ!$E$33:$E$776,СВЦЭМ!$A$33:$A$776,$A203,СВЦЭМ!$B$33:$B$776,X$191)+'СЕТ СН'!$F$15</f>
        <v>198.34579687999999</v>
      </c>
      <c r="Y203" s="36">
        <f>SUMIFS(СВЦЭМ!$E$33:$E$776,СВЦЭМ!$A$33:$A$776,$A203,СВЦЭМ!$B$33:$B$776,Y$191)+'СЕТ СН'!$F$15</f>
        <v>204.42747664000001</v>
      </c>
    </row>
    <row r="204" spans="1:25" ht="15.75" x14ac:dyDescent="0.2">
      <c r="A204" s="35">
        <f t="shared" si="5"/>
        <v>43537</v>
      </c>
      <c r="B204" s="36">
        <f>SUMIFS(СВЦЭМ!$E$33:$E$776,СВЦЭМ!$A$33:$A$776,$A204,СВЦЭМ!$B$33:$B$776,B$191)+'СЕТ СН'!$F$15</f>
        <v>206.30688739999999</v>
      </c>
      <c r="C204" s="36">
        <f>SUMIFS(СВЦЭМ!$E$33:$E$776,СВЦЭМ!$A$33:$A$776,$A204,СВЦЭМ!$B$33:$B$776,C$191)+'СЕТ СН'!$F$15</f>
        <v>212.57994257999999</v>
      </c>
      <c r="D204" s="36">
        <f>SUMIFS(СВЦЭМ!$E$33:$E$776,СВЦЭМ!$A$33:$A$776,$A204,СВЦЭМ!$B$33:$B$776,D$191)+'СЕТ СН'!$F$15</f>
        <v>216.14857373000001</v>
      </c>
      <c r="E204" s="36">
        <f>SUMIFS(СВЦЭМ!$E$33:$E$776,СВЦЭМ!$A$33:$A$776,$A204,СВЦЭМ!$B$33:$B$776,E$191)+'СЕТ СН'!$F$15</f>
        <v>217.81797126000001</v>
      </c>
      <c r="F204" s="36">
        <f>SUMIFS(СВЦЭМ!$E$33:$E$776,СВЦЭМ!$A$33:$A$776,$A204,СВЦЭМ!$B$33:$B$776,F$191)+'СЕТ СН'!$F$15</f>
        <v>219.61688146</v>
      </c>
      <c r="G204" s="36">
        <f>SUMIFS(СВЦЭМ!$E$33:$E$776,СВЦЭМ!$A$33:$A$776,$A204,СВЦЭМ!$B$33:$B$776,G$191)+'СЕТ СН'!$F$15</f>
        <v>217.88408339</v>
      </c>
      <c r="H204" s="36">
        <f>SUMIFS(СВЦЭМ!$E$33:$E$776,СВЦЭМ!$A$33:$A$776,$A204,СВЦЭМ!$B$33:$B$776,H$191)+'СЕТ СН'!$F$15</f>
        <v>207.9436441</v>
      </c>
      <c r="I204" s="36">
        <f>SUMIFS(СВЦЭМ!$E$33:$E$776,СВЦЭМ!$A$33:$A$776,$A204,СВЦЭМ!$B$33:$B$776,I$191)+'СЕТ СН'!$F$15</f>
        <v>195.23131798</v>
      </c>
      <c r="J204" s="36">
        <f>SUMIFS(СВЦЭМ!$E$33:$E$776,СВЦЭМ!$A$33:$A$776,$A204,СВЦЭМ!$B$33:$B$776,J$191)+'СЕТ СН'!$F$15</f>
        <v>186.00051461999999</v>
      </c>
      <c r="K204" s="36">
        <f>SUMIFS(СВЦЭМ!$E$33:$E$776,СВЦЭМ!$A$33:$A$776,$A204,СВЦЭМ!$B$33:$B$776,K$191)+'СЕТ СН'!$F$15</f>
        <v>178.19381619000001</v>
      </c>
      <c r="L204" s="36">
        <f>SUMIFS(СВЦЭМ!$E$33:$E$776,СВЦЭМ!$A$33:$A$776,$A204,СВЦЭМ!$B$33:$B$776,L$191)+'СЕТ СН'!$F$15</f>
        <v>179.08760457</v>
      </c>
      <c r="M204" s="36">
        <f>SUMIFS(СВЦЭМ!$E$33:$E$776,СВЦЭМ!$A$33:$A$776,$A204,СВЦЭМ!$B$33:$B$776,M$191)+'СЕТ СН'!$F$15</f>
        <v>183.58385476000001</v>
      </c>
      <c r="N204" s="36">
        <f>SUMIFS(СВЦЭМ!$E$33:$E$776,СВЦЭМ!$A$33:$A$776,$A204,СВЦЭМ!$B$33:$B$776,N$191)+'СЕТ СН'!$F$15</f>
        <v>190.30430265000001</v>
      </c>
      <c r="O204" s="36">
        <f>SUMIFS(СВЦЭМ!$E$33:$E$776,СВЦЭМ!$A$33:$A$776,$A204,СВЦЭМ!$B$33:$B$776,O$191)+'СЕТ СН'!$F$15</f>
        <v>193.94676734000001</v>
      </c>
      <c r="P204" s="36">
        <f>SUMIFS(СВЦЭМ!$E$33:$E$776,СВЦЭМ!$A$33:$A$776,$A204,СВЦЭМ!$B$33:$B$776,P$191)+'СЕТ СН'!$F$15</f>
        <v>197.52409244</v>
      </c>
      <c r="Q204" s="36">
        <f>SUMIFS(СВЦЭМ!$E$33:$E$776,СВЦЭМ!$A$33:$A$776,$A204,СВЦЭМ!$B$33:$B$776,Q$191)+'СЕТ СН'!$F$15</f>
        <v>196.07186019</v>
      </c>
      <c r="R204" s="36">
        <f>SUMIFS(СВЦЭМ!$E$33:$E$776,СВЦЭМ!$A$33:$A$776,$A204,СВЦЭМ!$B$33:$B$776,R$191)+'СЕТ СН'!$F$15</f>
        <v>188.50846754</v>
      </c>
      <c r="S204" s="36">
        <f>SUMIFS(СВЦЭМ!$E$33:$E$776,СВЦЭМ!$A$33:$A$776,$A204,СВЦЭМ!$B$33:$B$776,S$191)+'СЕТ СН'!$F$15</f>
        <v>179.18070527</v>
      </c>
      <c r="T204" s="36">
        <f>SUMIFS(СВЦЭМ!$E$33:$E$776,СВЦЭМ!$A$33:$A$776,$A204,СВЦЭМ!$B$33:$B$776,T$191)+'СЕТ СН'!$F$15</f>
        <v>174.87686619999999</v>
      </c>
      <c r="U204" s="36">
        <f>SUMIFS(СВЦЭМ!$E$33:$E$776,СВЦЭМ!$A$33:$A$776,$A204,СВЦЭМ!$B$33:$B$776,U$191)+'СЕТ СН'!$F$15</f>
        <v>172.08095186</v>
      </c>
      <c r="V204" s="36">
        <f>SUMIFS(СВЦЭМ!$E$33:$E$776,СВЦЭМ!$A$33:$A$776,$A204,СВЦЭМ!$B$33:$B$776,V$191)+'СЕТ СН'!$F$15</f>
        <v>171.98397138999999</v>
      </c>
      <c r="W204" s="36">
        <f>SUMIFS(СВЦЭМ!$E$33:$E$776,СВЦЭМ!$A$33:$A$776,$A204,СВЦЭМ!$B$33:$B$776,W$191)+'СЕТ СН'!$F$15</f>
        <v>174.19534537000001</v>
      </c>
      <c r="X204" s="36">
        <f>SUMIFS(СВЦЭМ!$E$33:$E$776,СВЦЭМ!$A$33:$A$776,$A204,СВЦЭМ!$B$33:$B$776,X$191)+'СЕТ СН'!$F$15</f>
        <v>185.58709057999999</v>
      </c>
      <c r="Y204" s="36">
        <f>SUMIFS(СВЦЭМ!$E$33:$E$776,СВЦЭМ!$A$33:$A$776,$A204,СВЦЭМ!$B$33:$B$776,Y$191)+'СЕТ СН'!$F$15</f>
        <v>193.98851074999999</v>
      </c>
    </row>
    <row r="205" spans="1:25" ht="15.75" x14ac:dyDescent="0.2">
      <c r="A205" s="35">
        <f t="shared" si="5"/>
        <v>43538</v>
      </c>
      <c r="B205" s="36">
        <f>SUMIFS(СВЦЭМ!$E$33:$E$776,СВЦЭМ!$A$33:$A$776,$A205,СВЦЭМ!$B$33:$B$776,B$191)+'СЕТ СН'!$F$15</f>
        <v>214.82604599000001</v>
      </c>
      <c r="C205" s="36">
        <f>SUMIFS(СВЦЭМ!$E$33:$E$776,СВЦЭМ!$A$33:$A$776,$A205,СВЦЭМ!$B$33:$B$776,C$191)+'СЕТ СН'!$F$15</f>
        <v>221.78041497000001</v>
      </c>
      <c r="D205" s="36">
        <f>SUMIFS(СВЦЭМ!$E$33:$E$776,СВЦЭМ!$A$33:$A$776,$A205,СВЦЭМ!$B$33:$B$776,D$191)+'СЕТ СН'!$F$15</f>
        <v>224.55746872</v>
      </c>
      <c r="E205" s="36">
        <f>SUMIFS(СВЦЭМ!$E$33:$E$776,СВЦЭМ!$A$33:$A$776,$A205,СВЦЭМ!$B$33:$B$776,E$191)+'СЕТ СН'!$F$15</f>
        <v>223.71015328999999</v>
      </c>
      <c r="F205" s="36">
        <f>SUMIFS(СВЦЭМ!$E$33:$E$776,СВЦЭМ!$A$33:$A$776,$A205,СВЦЭМ!$B$33:$B$776,F$191)+'СЕТ СН'!$F$15</f>
        <v>223.18527563000001</v>
      </c>
      <c r="G205" s="36">
        <f>SUMIFS(СВЦЭМ!$E$33:$E$776,СВЦЭМ!$A$33:$A$776,$A205,СВЦЭМ!$B$33:$B$776,G$191)+'СЕТ СН'!$F$15</f>
        <v>216.78127986999999</v>
      </c>
      <c r="H205" s="36">
        <f>SUMIFS(СВЦЭМ!$E$33:$E$776,СВЦЭМ!$A$33:$A$776,$A205,СВЦЭМ!$B$33:$B$776,H$191)+'СЕТ СН'!$F$15</f>
        <v>205.06186719999999</v>
      </c>
      <c r="I205" s="36">
        <f>SUMIFS(СВЦЭМ!$E$33:$E$776,СВЦЭМ!$A$33:$A$776,$A205,СВЦЭМ!$B$33:$B$776,I$191)+'СЕТ СН'!$F$15</f>
        <v>191.904179</v>
      </c>
      <c r="J205" s="36">
        <f>SUMIFS(СВЦЭМ!$E$33:$E$776,СВЦЭМ!$A$33:$A$776,$A205,СВЦЭМ!$B$33:$B$776,J$191)+'СЕТ СН'!$F$15</f>
        <v>182.77190261999999</v>
      </c>
      <c r="K205" s="36">
        <f>SUMIFS(СВЦЭМ!$E$33:$E$776,СВЦЭМ!$A$33:$A$776,$A205,СВЦЭМ!$B$33:$B$776,K$191)+'СЕТ СН'!$F$15</f>
        <v>178.60726425999999</v>
      </c>
      <c r="L205" s="36">
        <f>SUMIFS(СВЦЭМ!$E$33:$E$776,СВЦЭМ!$A$33:$A$776,$A205,СВЦЭМ!$B$33:$B$776,L$191)+'СЕТ СН'!$F$15</f>
        <v>178.52234113</v>
      </c>
      <c r="M205" s="36">
        <f>SUMIFS(СВЦЭМ!$E$33:$E$776,СВЦЭМ!$A$33:$A$776,$A205,СВЦЭМ!$B$33:$B$776,M$191)+'СЕТ СН'!$F$15</f>
        <v>187.86648547999999</v>
      </c>
      <c r="N205" s="36">
        <f>SUMIFS(СВЦЭМ!$E$33:$E$776,СВЦЭМ!$A$33:$A$776,$A205,СВЦЭМ!$B$33:$B$776,N$191)+'СЕТ СН'!$F$15</f>
        <v>194.90111082000001</v>
      </c>
      <c r="O205" s="36">
        <f>SUMIFS(СВЦЭМ!$E$33:$E$776,СВЦЭМ!$A$33:$A$776,$A205,СВЦЭМ!$B$33:$B$776,O$191)+'СЕТ СН'!$F$15</f>
        <v>196.58873224999999</v>
      </c>
      <c r="P205" s="36">
        <f>SUMIFS(СВЦЭМ!$E$33:$E$776,СВЦЭМ!$A$33:$A$776,$A205,СВЦЭМ!$B$33:$B$776,P$191)+'СЕТ СН'!$F$15</f>
        <v>199.56676974999999</v>
      </c>
      <c r="Q205" s="36">
        <f>SUMIFS(СВЦЭМ!$E$33:$E$776,СВЦЭМ!$A$33:$A$776,$A205,СВЦЭМ!$B$33:$B$776,Q$191)+'СЕТ СН'!$F$15</f>
        <v>199.18855354999999</v>
      </c>
      <c r="R205" s="36">
        <f>SUMIFS(СВЦЭМ!$E$33:$E$776,СВЦЭМ!$A$33:$A$776,$A205,СВЦЭМ!$B$33:$B$776,R$191)+'СЕТ СН'!$F$15</f>
        <v>192.69989595000001</v>
      </c>
      <c r="S205" s="36">
        <f>SUMIFS(СВЦЭМ!$E$33:$E$776,СВЦЭМ!$A$33:$A$776,$A205,СВЦЭМ!$B$33:$B$776,S$191)+'СЕТ СН'!$F$15</f>
        <v>184.04925596000001</v>
      </c>
      <c r="T205" s="36">
        <f>SUMIFS(СВЦЭМ!$E$33:$E$776,СВЦЭМ!$A$33:$A$776,$A205,СВЦЭМ!$B$33:$B$776,T$191)+'СЕТ СН'!$F$15</f>
        <v>178.11473203</v>
      </c>
      <c r="U205" s="36">
        <f>SUMIFS(СВЦЭМ!$E$33:$E$776,СВЦЭМ!$A$33:$A$776,$A205,СВЦЭМ!$B$33:$B$776,U$191)+'СЕТ СН'!$F$15</f>
        <v>169.46696112000001</v>
      </c>
      <c r="V205" s="36">
        <f>SUMIFS(СВЦЭМ!$E$33:$E$776,СВЦЭМ!$A$33:$A$776,$A205,СВЦЭМ!$B$33:$B$776,V$191)+'СЕТ СН'!$F$15</f>
        <v>167.67412121000001</v>
      </c>
      <c r="W205" s="36">
        <f>SUMIFS(СВЦЭМ!$E$33:$E$776,СВЦЭМ!$A$33:$A$776,$A205,СВЦЭМ!$B$33:$B$776,W$191)+'СЕТ СН'!$F$15</f>
        <v>167.26361550999999</v>
      </c>
      <c r="X205" s="36">
        <f>SUMIFS(СВЦЭМ!$E$33:$E$776,СВЦЭМ!$A$33:$A$776,$A205,СВЦЭМ!$B$33:$B$776,X$191)+'СЕТ СН'!$F$15</f>
        <v>171.52058409</v>
      </c>
      <c r="Y205" s="36">
        <f>SUMIFS(СВЦЭМ!$E$33:$E$776,СВЦЭМ!$A$33:$A$776,$A205,СВЦЭМ!$B$33:$B$776,Y$191)+'СЕТ СН'!$F$15</f>
        <v>178.3588962</v>
      </c>
    </row>
    <row r="206" spans="1:25" ht="15.75" x14ac:dyDescent="0.2">
      <c r="A206" s="35">
        <f t="shared" si="5"/>
        <v>43539</v>
      </c>
      <c r="B206" s="36">
        <f>SUMIFS(СВЦЭМ!$E$33:$E$776,СВЦЭМ!$A$33:$A$776,$A206,СВЦЭМ!$B$33:$B$776,B$191)+'СЕТ СН'!$F$15</f>
        <v>206.9318553</v>
      </c>
      <c r="C206" s="36">
        <f>SUMIFS(СВЦЭМ!$E$33:$E$776,СВЦЭМ!$A$33:$A$776,$A206,СВЦЭМ!$B$33:$B$776,C$191)+'СЕТ СН'!$F$15</f>
        <v>220.40825681999999</v>
      </c>
      <c r="D206" s="36">
        <f>SUMIFS(СВЦЭМ!$E$33:$E$776,СВЦЭМ!$A$33:$A$776,$A206,СВЦЭМ!$B$33:$B$776,D$191)+'СЕТ СН'!$F$15</f>
        <v>220.64565275999999</v>
      </c>
      <c r="E206" s="36">
        <f>SUMIFS(СВЦЭМ!$E$33:$E$776,СВЦЭМ!$A$33:$A$776,$A206,СВЦЭМ!$B$33:$B$776,E$191)+'СЕТ СН'!$F$15</f>
        <v>222.32842117000001</v>
      </c>
      <c r="F206" s="36">
        <f>SUMIFS(СВЦЭМ!$E$33:$E$776,СВЦЭМ!$A$33:$A$776,$A206,СВЦЭМ!$B$33:$B$776,F$191)+'СЕТ СН'!$F$15</f>
        <v>220.75301238</v>
      </c>
      <c r="G206" s="36">
        <f>SUMIFS(СВЦЭМ!$E$33:$E$776,СВЦЭМ!$A$33:$A$776,$A206,СВЦЭМ!$B$33:$B$776,G$191)+'СЕТ СН'!$F$15</f>
        <v>215.47117331000001</v>
      </c>
      <c r="H206" s="36">
        <f>SUMIFS(СВЦЭМ!$E$33:$E$776,СВЦЭМ!$A$33:$A$776,$A206,СВЦЭМ!$B$33:$B$776,H$191)+'СЕТ СН'!$F$15</f>
        <v>205.46331549999999</v>
      </c>
      <c r="I206" s="36">
        <f>SUMIFS(СВЦЭМ!$E$33:$E$776,СВЦЭМ!$A$33:$A$776,$A206,СВЦЭМ!$B$33:$B$776,I$191)+'СЕТ СН'!$F$15</f>
        <v>195.68132600000001</v>
      </c>
      <c r="J206" s="36">
        <f>SUMIFS(СВЦЭМ!$E$33:$E$776,СВЦЭМ!$A$33:$A$776,$A206,СВЦЭМ!$B$33:$B$776,J$191)+'СЕТ СН'!$F$15</f>
        <v>188.17484884000001</v>
      </c>
      <c r="K206" s="36">
        <f>SUMIFS(СВЦЭМ!$E$33:$E$776,СВЦЭМ!$A$33:$A$776,$A206,СВЦЭМ!$B$33:$B$776,K$191)+'СЕТ СН'!$F$15</f>
        <v>187.51858286000001</v>
      </c>
      <c r="L206" s="36">
        <f>SUMIFS(СВЦЭМ!$E$33:$E$776,СВЦЭМ!$A$33:$A$776,$A206,СВЦЭМ!$B$33:$B$776,L$191)+'СЕТ СН'!$F$15</f>
        <v>188.90192257000001</v>
      </c>
      <c r="M206" s="36">
        <f>SUMIFS(СВЦЭМ!$E$33:$E$776,СВЦЭМ!$A$33:$A$776,$A206,СВЦЭМ!$B$33:$B$776,M$191)+'СЕТ СН'!$F$15</f>
        <v>191.77366283999999</v>
      </c>
      <c r="N206" s="36">
        <f>SUMIFS(СВЦЭМ!$E$33:$E$776,СВЦЭМ!$A$33:$A$776,$A206,СВЦЭМ!$B$33:$B$776,N$191)+'СЕТ СН'!$F$15</f>
        <v>192.20600118999999</v>
      </c>
      <c r="O206" s="36">
        <f>SUMIFS(СВЦЭМ!$E$33:$E$776,СВЦЭМ!$A$33:$A$776,$A206,СВЦЭМ!$B$33:$B$776,O$191)+'СЕТ СН'!$F$15</f>
        <v>194.47969864000001</v>
      </c>
      <c r="P206" s="36">
        <f>SUMIFS(СВЦЭМ!$E$33:$E$776,СВЦЭМ!$A$33:$A$776,$A206,СВЦЭМ!$B$33:$B$776,P$191)+'СЕТ СН'!$F$15</f>
        <v>199.47144900999999</v>
      </c>
      <c r="Q206" s="36">
        <f>SUMIFS(СВЦЭМ!$E$33:$E$776,СВЦЭМ!$A$33:$A$776,$A206,СВЦЭМ!$B$33:$B$776,Q$191)+'СЕТ СН'!$F$15</f>
        <v>192.32021229</v>
      </c>
      <c r="R206" s="36">
        <f>SUMIFS(СВЦЭМ!$E$33:$E$776,СВЦЭМ!$A$33:$A$776,$A206,СВЦЭМ!$B$33:$B$776,R$191)+'СЕТ СН'!$F$15</f>
        <v>184.35666796999999</v>
      </c>
      <c r="S206" s="36">
        <f>SUMIFS(СВЦЭМ!$E$33:$E$776,СВЦЭМ!$A$33:$A$776,$A206,СВЦЭМ!$B$33:$B$776,S$191)+'СЕТ СН'!$F$15</f>
        <v>175.42655207999999</v>
      </c>
      <c r="T206" s="36">
        <f>SUMIFS(СВЦЭМ!$E$33:$E$776,СВЦЭМ!$A$33:$A$776,$A206,СВЦЭМ!$B$33:$B$776,T$191)+'СЕТ СН'!$F$15</f>
        <v>173.18562194</v>
      </c>
      <c r="U206" s="36">
        <f>SUMIFS(СВЦЭМ!$E$33:$E$776,СВЦЭМ!$A$33:$A$776,$A206,СВЦЭМ!$B$33:$B$776,U$191)+'СЕТ СН'!$F$15</f>
        <v>171.38043862999999</v>
      </c>
      <c r="V206" s="36">
        <f>SUMIFS(СВЦЭМ!$E$33:$E$776,СВЦЭМ!$A$33:$A$776,$A206,СВЦЭМ!$B$33:$B$776,V$191)+'СЕТ СН'!$F$15</f>
        <v>171.94259167999999</v>
      </c>
      <c r="W206" s="36">
        <f>SUMIFS(СВЦЭМ!$E$33:$E$776,СВЦЭМ!$A$33:$A$776,$A206,СВЦЭМ!$B$33:$B$776,W$191)+'СЕТ СН'!$F$15</f>
        <v>172.93763659000001</v>
      </c>
      <c r="X206" s="36">
        <f>SUMIFS(СВЦЭМ!$E$33:$E$776,СВЦЭМ!$A$33:$A$776,$A206,СВЦЭМ!$B$33:$B$776,X$191)+'СЕТ СН'!$F$15</f>
        <v>178.45793014</v>
      </c>
      <c r="Y206" s="36">
        <f>SUMIFS(СВЦЭМ!$E$33:$E$776,СВЦЭМ!$A$33:$A$776,$A206,СВЦЭМ!$B$33:$B$776,Y$191)+'СЕТ СН'!$F$15</f>
        <v>187.23870054</v>
      </c>
    </row>
    <row r="207" spans="1:25" ht="15.75" x14ac:dyDescent="0.2">
      <c r="A207" s="35">
        <f t="shared" si="5"/>
        <v>43540</v>
      </c>
      <c r="B207" s="36">
        <f>SUMIFS(СВЦЭМ!$E$33:$E$776,СВЦЭМ!$A$33:$A$776,$A207,СВЦЭМ!$B$33:$B$776,B$191)+'СЕТ СН'!$F$15</f>
        <v>196.7239898</v>
      </c>
      <c r="C207" s="36">
        <f>SUMIFS(СВЦЭМ!$E$33:$E$776,СВЦЭМ!$A$33:$A$776,$A207,СВЦЭМ!$B$33:$B$776,C$191)+'СЕТ СН'!$F$15</f>
        <v>205.07364937</v>
      </c>
      <c r="D207" s="36">
        <f>SUMIFS(СВЦЭМ!$E$33:$E$776,СВЦЭМ!$A$33:$A$776,$A207,СВЦЭМ!$B$33:$B$776,D$191)+'СЕТ СН'!$F$15</f>
        <v>211.12738561</v>
      </c>
      <c r="E207" s="36">
        <f>SUMIFS(СВЦЭМ!$E$33:$E$776,СВЦЭМ!$A$33:$A$776,$A207,СВЦЭМ!$B$33:$B$776,E$191)+'СЕТ СН'!$F$15</f>
        <v>212.31686783000001</v>
      </c>
      <c r="F207" s="36">
        <f>SUMIFS(СВЦЭМ!$E$33:$E$776,СВЦЭМ!$A$33:$A$776,$A207,СВЦЭМ!$B$33:$B$776,F$191)+'СЕТ СН'!$F$15</f>
        <v>216.05258173000001</v>
      </c>
      <c r="G207" s="36">
        <f>SUMIFS(СВЦЭМ!$E$33:$E$776,СВЦЭМ!$A$33:$A$776,$A207,СВЦЭМ!$B$33:$B$776,G$191)+'СЕТ СН'!$F$15</f>
        <v>213.90972088999999</v>
      </c>
      <c r="H207" s="36">
        <f>SUMIFS(СВЦЭМ!$E$33:$E$776,СВЦЭМ!$A$33:$A$776,$A207,СВЦЭМ!$B$33:$B$776,H$191)+'СЕТ СН'!$F$15</f>
        <v>207.53852817000001</v>
      </c>
      <c r="I207" s="36">
        <f>SUMIFS(СВЦЭМ!$E$33:$E$776,СВЦЭМ!$A$33:$A$776,$A207,СВЦЭМ!$B$33:$B$776,I$191)+'СЕТ СН'!$F$15</f>
        <v>192.5040065</v>
      </c>
      <c r="J207" s="36">
        <f>SUMIFS(СВЦЭМ!$E$33:$E$776,СВЦЭМ!$A$33:$A$776,$A207,СВЦЭМ!$B$33:$B$776,J$191)+'СЕТ СН'!$F$15</f>
        <v>176.67973834</v>
      </c>
      <c r="K207" s="36">
        <f>SUMIFS(СВЦЭМ!$E$33:$E$776,СВЦЭМ!$A$33:$A$776,$A207,СВЦЭМ!$B$33:$B$776,K$191)+'СЕТ СН'!$F$15</f>
        <v>173.75692289</v>
      </c>
      <c r="L207" s="36">
        <f>SUMIFS(СВЦЭМ!$E$33:$E$776,СВЦЭМ!$A$33:$A$776,$A207,СВЦЭМ!$B$33:$B$776,L$191)+'СЕТ СН'!$F$15</f>
        <v>177.49461633999999</v>
      </c>
      <c r="M207" s="36">
        <f>SUMIFS(СВЦЭМ!$E$33:$E$776,СВЦЭМ!$A$33:$A$776,$A207,СВЦЭМ!$B$33:$B$776,M$191)+'СЕТ СН'!$F$15</f>
        <v>184.40520612</v>
      </c>
      <c r="N207" s="36">
        <f>SUMIFS(СВЦЭМ!$E$33:$E$776,СВЦЭМ!$A$33:$A$776,$A207,СВЦЭМ!$B$33:$B$776,N$191)+'СЕТ СН'!$F$15</f>
        <v>191.80007800000001</v>
      </c>
      <c r="O207" s="36">
        <f>SUMIFS(СВЦЭМ!$E$33:$E$776,СВЦЭМ!$A$33:$A$776,$A207,СВЦЭМ!$B$33:$B$776,O$191)+'СЕТ СН'!$F$15</f>
        <v>195.17729009000001</v>
      </c>
      <c r="P207" s="36">
        <f>SUMIFS(СВЦЭМ!$E$33:$E$776,СВЦЭМ!$A$33:$A$776,$A207,СВЦЭМ!$B$33:$B$776,P$191)+'СЕТ СН'!$F$15</f>
        <v>193.55665715000001</v>
      </c>
      <c r="Q207" s="36">
        <f>SUMIFS(СВЦЭМ!$E$33:$E$776,СВЦЭМ!$A$33:$A$776,$A207,СВЦЭМ!$B$33:$B$776,Q$191)+'СЕТ СН'!$F$15</f>
        <v>194.39792969000001</v>
      </c>
      <c r="R207" s="36">
        <f>SUMIFS(СВЦЭМ!$E$33:$E$776,СВЦЭМ!$A$33:$A$776,$A207,СВЦЭМ!$B$33:$B$776,R$191)+'СЕТ СН'!$F$15</f>
        <v>189.34063373999999</v>
      </c>
      <c r="S207" s="36">
        <f>SUMIFS(СВЦЭМ!$E$33:$E$776,СВЦЭМ!$A$33:$A$776,$A207,СВЦЭМ!$B$33:$B$776,S$191)+'СЕТ СН'!$F$15</f>
        <v>179.21416715999999</v>
      </c>
      <c r="T207" s="36">
        <f>SUMIFS(СВЦЭМ!$E$33:$E$776,СВЦЭМ!$A$33:$A$776,$A207,СВЦЭМ!$B$33:$B$776,T$191)+'СЕТ СН'!$F$15</f>
        <v>176.10375522000001</v>
      </c>
      <c r="U207" s="36">
        <f>SUMIFS(СВЦЭМ!$E$33:$E$776,СВЦЭМ!$A$33:$A$776,$A207,СВЦЭМ!$B$33:$B$776,U$191)+'СЕТ СН'!$F$15</f>
        <v>172.45094066999999</v>
      </c>
      <c r="V207" s="36">
        <f>SUMIFS(СВЦЭМ!$E$33:$E$776,СВЦЭМ!$A$33:$A$776,$A207,СВЦЭМ!$B$33:$B$776,V$191)+'СЕТ СН'!$F$15</f>
        <v>168.67553171</v>
      </c>
      <c r="W207" s="36">
        <f>SUMIFS(СВЦЭМ!$E$33:$E$776,СВЦЭМ!$A$33:$A$776,$A207,СВЦЭМ!$B$33:$B$776,W$191)+'СЕТ СН'!$F$15</f>
        <v>170.92295938000001</v>
      </c>
      <c r="X207" s="36">
        <f>SUMIFS(СВЦЭМ!$E$33:$E$776,СВЦЭМ!$A$33:$A$776,$A207,СВЦЭМ!$B$33:$B$776,X$191)+'СЕТ СН'!$F$15</f>
        <v>179.49156203999999</v>
      </c>
      <c r="Y207" s="36">
        <f>SUMIFS(СВЦЭМ!$E$33:$E$776,СВЦЭМ!$A$33:$A$776,$A207,СВЦЭМ!$B$33:$B$776,Y$191)+'СЕТ СН'!$F$15</f>
        <v>189.97468757999999</v>
      </c>
    </row>
    <row r="208" spans="1:25" ht="15.75" x14ac:dyDescent="0.2">
      <c r="A208" s="35">
        <f t="shared" si="5"/>
        <v>43541</v>
      </c>
      <c r="B208" s="36">
        <f>SUMIFS(СВЦЭМ!$E$33:$E$776,СВЦЭМ!$A$33:$A$776,$A208,СВЦЭМ!$B$33:$B$776,B$191)+'СЕТ СН'!$F$15</f>
        <v>198.48652623000001</v>
      </c>
      <c r="C208" s="36">
        <f>SUMIFS(СВЦЭМ!$E$33:$E$776,СВЦЭМ!$A$33:$A$776,$A208,СВЦЭМ!$B$33:$B$776,C$191)+'СЕТ СН'!$F$15</f>
        <v>205.66626947</v>
      </c>
      <c r="D208" s="36">
        <f>SUMIFS(СВЦЭМ!$E$33:$E$776,СВЦЭМ!$A$33:$A$776,$A208,СВЦЭМ!$B$33:$B$776,D$191)+'СЕТ СН'!$F$15</f>
        <v>207.42257925000001</v>
      </c>
      <c r="E208" s="36">
        <f>SUMIFS(СВЦЭМ!$E$33:$E$776,СВЦЭМ!$A$33:$A$776,$A208,СВЦЭМ!$B$33:$B$776,E$191)+'СЕТ СН'!$F$15</f>
        <v>208.53586043999999</v>
      </c>
      <c r="F208" s="36">
        <f>SUMIFS(СВЦЭМ!$E$33:$E$776,СВЦЭМ!$A$33:$A$776,$A208,СВЦЭМ!$B$33:$B$776,F$191)+'СЕТ СН'!$F$15</f>
        <v>212.41027405</v>
      </c>
      <c r="G208" s="36">
        <f>SUMIFS(СВЦЭМ!$E$33:$E$776,СВЦЭМ!$A$33:$A$776,$A208,СВЦЭМ!$B$33:$B$776,G$191)+'СЕТ СН'!$F$15</f>
        <v>215.36656382999999</v>
      </c>
      <c r="H208" s="36">
        <f>SUMIFS(СВЦЭМ!$E$33:$E$776,СВЦЭМ!$A$33:$A$776,$A208,СВЦЭМ!$B$33:$B$776,H$191)+'СЕТ СН'!$F$15</f>
        <v>205.19241389000001</v>
      </c>
      <c r="I208" s="36">
        <f>SUMIFS(СВЦЭМ!$E$33:$E$776,СВЦЭМ!$A$33:$A$776,$A208,СВЦЭМ!$B$33:$B$776,I$191)+'СЕТ СН'!$F$15</f>
        <v>193.69760402</v>
      </c>
      <c r="J208" s="36">
        <f>SUMIFS(СВЦЭМ!$E$33:$E$776,СВЦЭМ!$A$33:$A$776,$A208,СВЦЭМ!$B$33:$B$776,J$191)+'СЕТ СН'!$F$15</f>
        <v>181.92877777000001</v>
      </c>
      <c r="K208" s="36">
        <f>SUMIFS(СВЦЭМ!$E$33:$E$776,СВЦЭМ!$A$33:$A$776,$A208,СВЦЭМ!$B$33:$B$776,K$191)+'СЕТ СН'!$F$15</f>
        <v>175.40364020000001</v>
      </c>
      <c r="L208" s="36">
        <f>SUMIFS(СВЦЭМ!$E$33:$E$776,СВЦЭМ!$A$33:$A$776,$A208,СВЦЭМ!$B$33:$B$776,L$191)+'СЕТ СН'!$F$15</f>
        <v>172.00886801999999</v>
      </c>
      <c r="M208" s="36">
        <f>SUMIFS(СВЦЭМ!$E$33:$E$776,СВЦЭМ!$A$33:$A$776,$A208,СВЦЭМ!$B$33:$B$776,M$191)+'СЕТ СН'!$F$15</f>
        <v>180.44654831</v>
      </c>
      <c r="N208" s="36">
        <f>SUMIFS(СВЦЭМ!$E$33:$E$776,СВЦЭМ!$A$33:$A$776,$A208,СВЦЭМ!$B$33:$B$776,N$191)+'СЕТ СН'!$F$15</f>
        <v>188.25945655000001</v>
      </c>
      <c r="O208" s="36">
        <f>SUMIFS(СВЦЭМ!$E$33:$E$776,СВЦЭМ!$A$33:$A$776,$A208,СВЦЭМ!$B$33:$B$776,O$191)+'СЕТ СН'!$F$15</f>
        <v>193.18689416999999</v>
      </c>
      <c r="P208" s="36">
        <f>SUMIFS(СВЦЭМ!$E$33:$E$776,СВЦЭМ!$A$33:$A$776,$A208,СВЦЭМ!$B$33:$B$776,P$191)+'СЕТ СН'!$F$15</f>
        <v>195.84353723000001</v>
      </c>
      <c r="Q208" s="36">
        <f>SUMIFS(СВЦЭМ!$E$33:$E$776,СВЦЭМ!$A$33:$A$776,$A208,СВЦЭМ!$B$33:$B$776,Q$191)+'СЕТ СН'!$F$15</f>
        <v>196.65167414000001</v>
      </c>
      <c r="R208" s="36">
        <f>SUMIFS(СВЦЭМ!$E$33:$E$776,СВЦЭМ!$A$33:$A$776,$A208,СВЦЭМ!$B$33:$B$776,R$191)+'СЕТ СН'!$F$15</f>
        <v>189.23599612999999</v>
      </c>
      <c r="S208" s="36">
        <f>SUMIFS(СВЦЭМ!$E$33:$E$776,СВЦЭМ!$A$33:$A$776,$A208,СВЦЭМ!$B$33:$B$776,S$191)+'СЕТ СН'!$F$15</f>
        <v>179.81067877000001</v>
      </c>
      <c r="T208" s="36">
        <f>SUMIFS(СВЦЭМ!$E$33:$E$776,СВЦЭМ!$A$33:$A$776,$A208,СВЦЭМ!$B$33:$B$776,T$191)+'СЕТ СН'!$F$15</f>
        <v>173.27904179000001</v>
      </c>
      <c r="U208" s="36">
        <f>SUMIFS(СВЦЭМ!$E$33:$E$776,СВЦЭМ!$A$33:$A$776,$A208,СВЦЭМ!$B$33:$B$776,U$191)+'СЕТ СН'!$F$15</f>
        <v>167.77866431999999</v>
      </c>
      <c r="V208" s="36">
        <f>SUMIFS(СВЦЭМ!$E$33:$E$776,СВЦЭМ!$A$33:$A$776,$A208,СВЦЭМ!$B$33:$B$776,V$191)+'СЕТ СН'!$F$15</f>
        <v>164.72383852999999</v>
      </c>
      <c r="W208" s="36">
        <f>SUMIFS(СВЦЭМ!$E$33:$E$776,СВЦЭМ!$A$33:$A$776,$A208,СВЦЭМ!$B$33:$B$776,W$191)+'СЕТ СН'!$F$15</f>
        <v>167.93398754</v>
      </c>
      <c r="X208" s="36">
        <f>SUMIFS(СВЦЭМ!$E$33:$E$776,СВЦЭМ!$A$33:$A$776,$A208,СВЦЭМ!$B$33:$B$776,X$191)+'СЕТ СН'!$F$15</f>
        <v>175.23075435000001</v>
      </c>
      <c r="Y208" s="36">
        <f>SUMIFS(СВЦЭМ!$E$33:$E$776,СВЦЭМ!$A$33:$A$776,$A208,СВЦЭМ!$B$33:$B$776,Y$191)+'СЕТ СН'!$F$15</f>
        <v>185.11231344999999</v>
      </c>
    </row>
    <row r="209" spans="1:25" ht="15.75" x14ac:dyDescent="0.2">
      <c r="A209" s="35">
        <f t="shared" si="5"/>
        <v>43542</v>
      </c>
      <c r="B209" s="36">
        <f>SUMIFS(СВЦЭМ!$E$33:$E$776,СВЦЭМ!$A$33:$A$776,$A209,СВЦЭМ!$B$33:$B$776,B$191)+'СЕТ СН'!$F$15</f>
        <v>197.82712875000001</v>
      </c>
      <c r="C209" s="36">
        <f>SUMIFS(СВЦЭМ!$E$33:$E$776,СВЦЭМ!$A$33:$A$776,$A209,СВЦЭМ!$B$33:$B$776,C$191)+'СЕТ СН'!$F$15</f>
        <v>205.34419177000001</v>
      </c>
      <c r="D209" s="36">
        <f>SUMIFS(СВЦЭМ!$E$33:$E$776,СВЦЭМ!$A$33:$A$776,$A209,СВЦЭМ!$B$33:$B$776,D$191)+'СЕТ СН'!$F$15</f>
        <v>205.71501712</v>
      </c>
      <c r="E209" s="36">
        <f>SUMIFS(СВЦЭМ!$E$33:$E$776,СВЦЭМ!$A$33:$A$776,$A209,СВЦЭМ!$B$33:$B$776,E$191)+'СЕТ СН'!$F$15</f>
        <v>208.02444588</v>
      </c>
      <c r="F209" s="36">
        <f>SUMIFS(СВЦЭМ!$E$33:$E$776,СВЦЭМ!$A$33:$A$776,$A209,СВЦЭМ!$B$33:$B$776,F$191)+'СЕТ СН'!$F$15</f>
        <v>208.7509881</v>
      </c>
      <c r="G209" s="36">
        <f>SUMIFS(СВЦЭМ!$E$33:$E$776,СВЦЭМ!$A$33:$A$776,$A209,СВЦЭМ!$B$33:$B$776,G$191)+'СЕТ СН'!$F$15</f>
        <v>205.03714490999999</v>
      </c>
      <c r="H209" s="36">
        <f>SUMIFS(СВЦЭМ!$E$33:$E$776,СВЦЭМ!$A$33:$A$776,$A209,СВЦЭМ!$B$33:$B$776,H$191)+'СЕТ СН'!$F$15</f>
        <v>196.15683842999999</v>
      </c>
      <c r="I209" s="36">
        <f>SUMIFS(СВЦЭМ!$E$33:$E$776,СВЦЭМ!$A$33:$A$776,$A209,СВЦЭМ!$B$33:$B$776,I$191)+'СЕТ СН'!$F$15</f>
        <v>182.33988395</v>
      </c>
      <c r="J209" s="36">
        <f>SUMIFS(СВЦЭМ!$E$33:$E$776,СВЦЭМ!$A$33:$A$776,$A209,СВЦЭМ!$B$33:$B$776,J$191)+'СЕТ СН'!$F$15</f>
        <v>176.1905883</v>
      </c>
      <c r="K209" s="36">
        <f>SUMIFS(СВЦЭМ!$E$33:$E$776,СВЦЭМ!$A$33:$A$776,$A209,СВЦЭМ!$B$33:$B$776,K$191)+'СЕТ СН'!$F$15</f>
        <v>171.56384557999999</v>
      </c>
      <c r="L209" s="36">
        <f>SUMIFS(СВЦЭМ!$E$33:$E$776,СВЦЭМ!$A$33:$A$776,$A209,СВЦЭМ!$B$33:$B$776,L$191)+'СЕТ СН'!$F$15</f>
        <v>171.51696218000001</v>
      </c>
      <c r="M209" s="36">
        <f>SUMIFS(СВЦЭМ!$E$33:$E$776,СВЦЭМ!$A$33:$A$776,$A209,СВЦЭМ!$B$33:$B$776,M$191)+'СЕТ СН'!$F$15</f>
        <v>178.22790803999999</v>
      </c>
      <c r="N209" s="36">
        <f>SUMIFS(СВЦЭМ!$E$33:$E$776,СВЦЭМ!$A$33:$A$776,$A209,СВЦЭМ!$B$33:$B$776,N$191)+'СЕТ СН'!$F$15</f>
        <v>188.66525519999999</v>
      </c>
      <c r="O209" s="36">
        <f>SUMIFS(СВЦЭМ!$E$33:$E$776,СВЦЭМ!$A$33:$A$776,$A209,СВЦЭМ!$B$33:$B$776,O$191)+'СЕТ СН'!$F$15</f>
        <v>193.25087128000001</v>
      </c>
      <c r="P209" s="36">
        <f>SUMIFS(СВЦЭМ!$E$33:$E$776,СВЦЭМ!$A$33:$A$776,$A209,СВЦЭМ!$B$33:$B$776,P$191)+'СЕТ СН'!$F$15</f>
        <v>196.02938083000001</v>
      </c>
      <c r="Q209" s="36">
        <f>SUMIFS(СВЦЭМ!$E$33:$E$776,СВЦЭМ!$A$33:$A$776,$A209,СВЦЭМ!$B$33:$B$776,Q$191)+'СЕТ СН'!$F$15</f>
        <v>195.44800673</v>
      </c>
      <c r="R209" s="36">
        <f>SUMIFS(СВЦЭМ!$E$33:$E$776,СВЦЭМ!$A$33:$A$776,$A209,СВЦЭМ!$B$33:$B$776,R$191)+'СЕТ СН'!$F$15</f>
        <v>188.29624262999999</v>
      </c>
      <c r="S209" s="36">
        <f>SUMIFS(СВЦЭМ!$E$33:$E$776,СВЦЭМ!$A$33:$A$776,$A209,СВЦЭМ!$B$33:$B$776,S$191)+'СЕТ СН'!$F$15</f>
        <v>180.19090801999999</v>
      </c>
      <c r="T209" s="36">
        <f>SUMIFS(СВЦЭМ!$E$33:$E$776,СВЦЭМ!$A$33:$A$776,$A209,СВЦЭМ!$B$33:$B$776,T$191)+'СЕТ СН'!$F$15</f>
        <v>172.36245403000001</v>
      </c>
      <c r="U209" s="36">
        <f>SUMIFS(СВЦЭМ!$E$33:$E$776,СВЦЭМ!$A$33:$A$776,$A209,СВЦЭМ!$B$33:$B$776,U$191)+'СЕТ СН'!$F$15</f>
        <v>169.5882742</v>
      </c>
      <c r="V209" s="36">
        <f>SUMIFS(СВЦЭМ!$E$33:$E$776,СВЦЭМ!$A$33:$A$776,$A209,СВЦЭМ!$B$33:$B$776,V$191)+'СЕТ СН'!$F$15</f>
        <v>169.86296984000001</v>
      </c>
      <c r="W209" s="36">
        <f>SUMIFS(СВЦЭМ!$E$33:$E$776,СВЦЭМ!$A$33:$A$776,$A209,СВЦЭМ!$B$33:$B$776,W$191)+'СЕТ СН'!$F$15</f>
        <v>171.95632155000001</v>
      </c>
      <c r="X209" s="36">
        <f>SUMIFS(СВЦЭМ!$E$33:$E$776,СВЦЭМ!$A$33:$A$776,$A209,СВЦЭМ!$B$33:$B$776,X$191)+'СЕТ СН'!$F$15</f>
        <v>181.78826853000001</v>
      </c>
      <c r="Y209" s="36">
        <f>SUMIFS(СВЦЭМ!$E$33:$E$776,СВЦЭМ!$A$33:$A$776,$A209,СВЦЭМ!$B$33:$B$776,Y$191)+'СЕТ СН'!$F$15</f>
        <v>195.64268221</v>
      </c>
    </row>
    <row r="210" spans="1:25" ht="15.75" x14ac:dyDescent="0.2">
      <c r="A210" s="35">
        <f t="shared" si="5"/>
        <v>43543</v>
      </c>
      <c r="B210" s="36">
        <f>SUMIFS(СВЦЭМ!$E$33:$E$776,СВЦЭМ!$A$33:$A$776,$A210,СВЦЭМ!$B$33:$B$776,B$191)+'СЕТ СН'!$F$15</f>
        <v>194.67990230000001</v>
      </c>
      <c r="C210" s="36">
        <f>SUMIFS(СВЦЭМ!$E$33:$E$776,СВЦЭМ!$A$33:$A$776,$A210,СВЦЭМ!$B$33:$B$776,C$191)+'СЕТ СН'!$F$15</f>
        <v>200.76932665000001</v>
      </c>
      <c r="D210" s="36">
        <f>SUMIFS(СВЦЭМ!$E$33:$E$776,СВЦЭМ!$A$33:$A$776,$A210,СВЦЭМ!$B$33:$B$776,D$191)+'СЕТ СН'!$F$15</f>
        <v>206.51420228000001</v>
      </c>
      <c r="E210" s="36">
        <f>SUMIFS(СВЦЭМ!$E$33:$E$776,СВЦЭМ!$A$33:$A$776,$A210,СВЦЭМ!$B$33:$B$776,E$191)+'СЕТ СН'!$F$15</f>
        <v>208.43032965</v>
      </c>
      <c r="F210" s="36">
        <f>SUMIFS(СВЦЭМ!$E$33:$E$776,СВЦЭМ!$A$33:$A$776,$A210,СВЦЭМ!$B$33:$B$776,F$191)+'СЕТ СН'!$F$15</f>
        <v>211.16715495</v>
      </c>
      <c r="G210" s="36">
        <f>SUMIFS(СВЦЭМ!$E$33:$E$776,СВЦЭМ!$A$33:$A$776,$A210,СВЦЭМ!$B$33:$B$776,G$191)+'СЕТ СН'!$F$15</f>
        <v>207.19475904000001</v>
      </c>
      <c r="H210" s="36">
        <f>SUMIFS(СВЦЭМ!$E$33:$E$776,СВЦЭМ!$A$33:$A$776,$A210,СВЦЭМ!$B$33:$B$776,H$191)+'СЕТ СН'!$F$15</f>
        <v>193.27216387000001</v>
      </c>
      <c r="I210" s="36">
        <f>SUMIFS(СВЦЭМ!$E$33:$E$776,СВЦЭМ!$A$33:$A$776,$A210,СВЦЭМ!$B$33:$B$776,I$191)+'СЕТ СН'!$F$15</f>
        <v>178.12372260000001</v>
      </c>
      <c r="J210" s="36">
        <f>SUMIFS(СВЦЭМ!$E$33:$E$776,СВЦЭМ!$A$33:$A$776,$A210,СВЦЭМ!$B$33:$B$776,J$191)+'СЕТ СН'!$F$15</f>
        <v>169.89915361999999</v>
      </c>
      <c r="K210" s="36">
        <f>SUMIFS(СВЦЭМ!$E$33:$E$776,СВЦЭМ!$A$33:$A$776,$A210,СВЦЭМ!$B$33:$B$776,K$191)+'СЕТ СН'!$F$15</f>
        <v>164.15148882</v>
      </c>
      <c r="L210" s="36">
        <f>SUMIFS(СВЦЭМ!$E$33:$E$776,СВЦЭМ!$A$33:$A$776,$A210,СВЦЭМ!$B$33:$B$776,L$191)+'СЕТ СН'!$F$15</f>
        <v>164.81723706</v>
      </c>
      <c r="M210" s="36">
        <f>SUMIFS(СВЦЭМ!$E$33:$E$776,СВЦЭМ!$A$33:$A$776,$A210,СВЦЭМ!$B$33:$B$776,M$191)+'СЕТ СН'!$F$15</f>
        <v>170.66059031</v>
      </c>
      <c r="N210" s="36">
        <f>SUMIFS(СВЦЭМ!$E$33:$E$776,СВЦЭМ!$A$33:$A$776,$A210,СВЦЭМ!$B$33:$B$776,N$191)+'СЕТ СН'!$F$15</f>
        <v>185.73813247999999</v>
      </c>
      <c r="O210" s="36">
        <f>SUMIFS(СВЦЭМ!$E$33:$E$776,СВЦЭМ!$A$33:$A$776,$A210,СВЦЭМ!$B$33:$B$776,O$191)+'СЕТ СН'!$F$15</f>
        <v>193.72721634000001</v>
      </c>
      <c r="P210" s="36">
        <f>SUMIFS(СВЦЭМ!$E$33:$E$776,СВЦЭМ!$A$33:$A$776,$A210,СВЦЭМ!$B$33:$B$776,P$191)+'СЕТ СН'!$F$15</f>
        <v>196.66456803</v>
      </c>
      <c r="Q210" s="36">
        <f>SUMIFS(СВЦЭМ!$E$33:$E$776,СВЦЭМ!$A$33:$A$776,$A210,СВЦЭМ!$B$33:$B$776,Q$191)+'СЕТ СН'!$F$15</f>
        <v>198.26603107</v>
      </c>
      <c r="R210" s="36">
        <f>SUMIFS(СВЦЭМ!$E$33:$E$776,СВЦЭМ!$A$33:$A$776,$A210,СВЦЭМ!$B$33:$B$776,R$191)+'СЕТ СН'!$F$15</f>
        <v>190.97671559</v>
      </c>
      <c r="S210" s="36">
        <f>SUMIFS(СВЦЭМ!$E$33:$E$776,СВЦЭМ!$A$33:$A$776,$A210,СВЦЭМ!$B$33:$B$776,S$191)+'СЕТ СН'!$F$15</f>
        <v>181.03799096</v>
      </c>
      <c r="T210" s="36">
        <f>SUMIFS(СВЦЭМ!$E$33:$E$776,СВЦЭМ!$A$33:$A$776,$A210,СВЦЭМ!$B$33:$B$776,T$191)+'СЕТ СН'!$F$15</f>
        <v>175.93764565999999</v>
      </c>
      <c r="U210" s="36">
        <f>SUMIFS(СВЦЭМ!$E$33:$E$776,СВЦЭМ!$A$33:$A$776,$A210,СВЦЭМ!$B$33:$B$776,U$191)+'СЕТ СН'!$F$15</f>
        <v>169.12876635999999</v>
      </c>
      <c r="V210" s="36">
        <f>SUMIFS(СВЦЭМ!$E$33:$E$776,СВЦЭМ!$A$33:$A$776,$A210,СВЦЭМ!$B$33:$B$776,V$191)+'СЕТ СН'!$F$15</f>
        <v>166.90700118000001</v>
      </c>
      <c r="W210" s="36">
        <f>SUMIFS(СВЦЭМ!$E$33:$E$776,СВЦЭМ!$A$33:$A$776,$A210,СВЦЭМ!$B$33:$B$776,W$191)+'СЕТ СН'!$F$15</f>
        <v>170.04698755999999</v>
      </c>
      <c r="X210" s="36">
        <f>SUMIFS(СВЦЭМ!$E$33:$E$776,СВЦЭМ!$A$33:$A$776,$A210,СВЦЭМ!$B$33:$B$776,X$191)+'СЕТ СН'!$F$15</f>
        <v>184.23523237000001</v>
      </c>
      <c r="Y210" s="36">
        <f>SUMIFS(СВЦЭМ!$E$33:$E$776,СВЦЭМ!$A$33:$A$776,$A210,СВЦЭМ!$B$33:$B$776,Y$191)+'СЕТ СН'!$F$15</f>
        <v>196.79105036000001</v>
      </c>
    </row>
    <row r="211" spans="1:25" ht="15.75" x14ac:dyDescent="0.2">
      <c r="A211" s="35">
        <f t="shared" si="5"/>
        <v>43544</v>
      </c>
      <c r="B211" s="36">
        <f>SUMIFS(СВЦЭМ!$E$33:$E$776,СВЦЭМ!$A$33:$A$776,$A211,СВЦЭМ!$B$33:$B$776,B$191)+'СЕТ СН'!$F$15</f>
        <v>199.63933592000001</v>
      </c>
      <c r="C211" s="36">
        <f>SUMIFS(СВЦЭМ!$E$33:$E$776,СВЦЭМ!$A$33:$A$776,$A211,СВЦЭМ!$B$33:$B$776,C$191)+'СЕТ СН'!$F$15</f>
        <v>206.41520456999999</v>
      </c>
      <c r="D211" s="36">
        <f>SUMIFS(СВЦЭМ!$E$33:$E$776,СВЦЭМ!$A$33:$A$776,$A211,СВЦЭМ!$B$33:$B$776,D$191)+'СЕТ СН'!$F$15</f>
        <v>203.25206581</v>
      </c>
      <c r="E211" s="36">
        <f>SUMIFS(СВЦЭМ!$E$33:$E$776,СВЦЭМ!$A$33:$A$776,$A211,СВЦЭМ!$B$33:$B$776,E$191)+'СЕТ СН'!$F$15</f>
        <v>203.68582198999999</v>
      </c>
      <c r="F211" s="36">
        <f>SUMIFS(СВЦЭМ!$E$33:$E$776,СВЦЭМ!$A$33:$A$776,$A211,СВЦЭМ!$B$33:$B$776,F$191)+'СЕТ СН'!$F$15</f>
        <v>204.37885645</v>
      </c>
      <c r="G211" s="36">
        <f>SUMIFS(СВЦЭМ!$E$33:$E$776,СВЦЭМ!$A$33:$A$776,$A211,СВЦЭМ!$B$33:$B$776,G$191)+'СЕТ СН'!$F$15</f>
        <v>201.49863915</v>
      </c>
      <c r="H211" s="36">
        <f>SUMIFS(СВЦЭМ!$E$33:$E$776,СВЦЭМ!$A$33:$A$776,$A211,СВЦЭМ!$B$33:$B$776,H$191)+'СЕТ СН'!$F$15</f>
        <v>192.29812805</v>
      </c>
      <c r="I211" s="36">
        <f>SUMIFS(СВЦЭМ!$E$33:$E$776,СВЦЭМ!$A$33:$A$776,$A211,СВЦЭМ!$B$33:$B$776,I$191)+'СЕТ СН'!$F$15</f>
        <v>186.51662307999999</v>
      </c>
      <c r="J211" s="36">
        <f>SUMIFS(СВЦЭМ!$E$33:$E$776,СВЦЭМ!$A$33:$A$776,$A211,СВЦЭМ!$B$33:$B$776,J$191)+'СЕТ СН'!$F$15</f>
        <v>175.56670435000001</v>
      </c>
      <c r="K211" s="36">
        <f>SUMIFS(СВЦЭМ!$E$33:$E$776,СВЦЭМ!$A$33:$A$776,$A211,СВЦЭМ!$B$33:$B$776,K$191)+'СЕТ СН'!$F$15</f>
        <v>170.35094871999999</v>
      </c>
      <c r="L211" s="36">
        <f>SUMIFS(СВЦЭМ!$E$33:$E$776,СВЦЭМ!$A$33:$A$776,$A211,СВЦЭМ!$B$33:$B$776,L$191)+'СЕТ СН'!$F$15</f>
        <v>169.70893115000001</v>
      </c>
      <c r="M211" s="36">
        <f>SUMIFS(СВЦЭМ!$E$33:$E$776,СВЦЭМ!$A$33:$A$776,$A211,СВЦЭМ!$B$33:$B$776,M$191)+'СЕТ СН'!$F$15</f>
        <v>174.74448577000001</v>
      </c>
      <c r="N211" s="36">
        <f>SUMIFS(СВЦЭМ!$E$33:$E$776,СВЦЭМ!$A$33:$A$776,$A211,СВЦЭМ!$B$33:$B$776,N$191)+'СЕТ СН'!$F$15</f>
        <v>182.16484678</v>
      </c>
      <c r="O211" s="36">
        <f>SUMIFS(СВЦЭМ!$E$33:$E$776,СВЦЭМ!$A$33:$A$776,$A211,СВЦЭМ!$B$33:$B$776,O$191)+'СЕТ СН'!$F$15</f>
        <v>184.65857525999999</v>
      </c>
      <c r="P211" s="36">
        <f>SUMIFS(СВЦЭМ!$E$33:$E$776,СВЦЭМ!$A$33:$A$776,$A211,СВЦЭМ!$B$33:$B$776,P$191)+'СЕТ СН'!$F$15</f>
        <v>187.70117273</v>
      </c>
      <c r="Q211" s="36">
        <f>SUMIFS(СВЦЭМ!$E$33:$E$776,СВЦЭМ!$A$33:$A$776,$A211,СВЦЭМ!$B$33:$B$776,Q$191)+'СЕТ СН'!$F$15</f>
        <v>186.45109196999999</v>
      </c>
      <c r="R211" s="36">
        <f>SUMIFS(СВЦЭМ!$E$33:$E$776,СВЦЭМ!$A$33:$A$776,$A211,СВЦЭМ!$B$33:$B$776,R$191)+'СЕТ СН'!$F$15</f>
        <v>180.60694903999999</v>
      </c>
      <c r="S211" s="36">
        <f>SUMIFS(СВЦЭМ!$E$33:$E$776,СВЦЭМ!$A$33:$A$776,$A211,СВЦЭМ!$B$33:$B$776,S$191)+'СЕТ СН'!$F$15</f>
        <v>171.49574084</v>
      </c>
      <c r="T211" s="36">
        <f>SUMIFS(СВЦЭМ!$E$33:$E$776,СВЦЭМ!$A$33:$A$776,$A211,СВЦЭМ!$B$33:$B$776,T$191)+'СЕТ СН'!$F$15</f>
        <v>168.77438978999999</v>
      </c>
      <c r="U211" s="36">
        <f>SUMIFS(СВЦЭМ!$E$33:$E$776,СВЦЭМ!$A$33:$A$776,$A211,СВЦЭМ!$B$33:$B$776,U$191)+'СЕТ СН'!$F$15</f>
        <v>162.57144463</v>
      </c>
      <c r="V211" s="36">
        <f>SUMIFS(СВЦЭМ!$E$33:$E$776,СВЦЭМ!$A$33:$A$776,$A211,СВЦЭМ!$B$33:$B$776,V$191)+'СЕТ СН'!$F$15</f>
        <v>160.68687559</v>
      </c>
      <c r="W211" s="36">
        <f>SUMIFS(СВЦЭМ!$E$33:$E$776,СВЦЭМ!$A$33:$A$776,$A211,СВЦЭМ!$B$33:$B$776,W$191)+'СЕТ СН'!$F$15</f>
        <v>159.98031386</v>
      </c>
      <c r="X211" s="36">
        <f>SUMIFS(СВЦЭМ!$E$33:$E$776,СВЦЭМ!$A$33:$A$776,$A211,СВЦЭМ!$B$33:$B$776,X$191)+'СЕТ СН'!$F$15</f>
        <v>167.87480267000001</v>
      </c>
      <c r="Y211" s="36">
        <f>SUMIFS(СВЦЭМ!$E$33:$E$776,СВЦЭМ!$A$33:$A$776,$A211,СВЦЭМ!$B$33:$B$776,Y$191)+'СЕТ СН'!$F$15</f>
        <v>179.47570773999999</v>
      </c>
    </row>
    <row r="212" spans="1:25" ht="15.75" x14ac:dyDescent="0.2">
      <c r="A212" s="35">
        <f t="shared" si="5"/>
        <v>43545</v>
      </c>
      <c r="B212" s="36">
        <f>SUMIFS(СВЦЭМ!$E$33:$E$776,СВЦЭМ!$A$33:$A$776,$A212,СВЦЭМ!$B$33:$B$776,B$191)+'СЕТ СН'!$F$15</f>
        <v>190.12118394999999</v>
      </c>
      <c r="C212" s="36">
        <f>SUMIFS(СВЦЭМ!$E$33:$E$776,СВЦЭМ!$A$33:$A$776,$A212,СВЦЭМ!$B$33:$B$776,C$191)+'СЕТ СН'!$F$15</f>
        <v>198.92633301999999</v>
      </c>
      <c r="D212" s="36">
        <f>SUMIFS(СВЦЭМ!$E$33:$E$776,СВЦЭМ!$A$33:$A$776,$A212,СВЦЭМ!$B$33:$B$776,D$191)+'СЕТ СН'!$F$15</f>
        <v>203.94159077</v>
      </c>
      <c r="E212" s="36">
        <f>SUMIFS(СВЦЭМ!$E$33:$E$776,СВЦЭМ!$A$33:$A$776,$A212,СВЦЭМ!$B$33:$B$776,E$191)+'СЕТ СН'!$F$15</f>
        <v>205.81459905</v>
      </c>
      <c r="F212" s="36">
        <f>SUMIFS(СВЦЭМ!$E$33:$E$776,СВЦЭМ!$A$33:$A$776,$A212,СВЦЭМ!$B$33:$B$776,F$191)+'СЕТ СН'!$F$15</f>
        <v>208.1757838</v>
      </c>
      <c r="G212" s="36">
        <f>SUMIFS(СВЦЭМ!$E$33:$E$776,СВЦЭМ!$A$33:$A$776,$A212,СВЦЭМ!$B$33:$B$776,G$191)+'СЕТ СН'!$F$15</f>
        <v>201.01544483999999</v>
      </c>
      <c r="H212" s="36">
        <f>SUMIFS(СВЦЭМ!$E$33:$E$776,СВЦЭМ!$A$33:$A$776,$A212,СВЦЭМ!$B$33:$B$776,H$191)+'СЕТ СН'!$F$15</f>
        <v>189.16220694</v>
      </c>
      <c r="I212" s="36">
        <f>SUMIFS(СВЦЭМ!$E$33:$E$776,СВЦЭМ!$A$33:$A$776,$A212,СВЦЭМ!$B$33:$B$776,I$191)+'СЕТ СН'!$F$15</f>
        <v>176.53137599999999</v>
      </c>
      <c r="J212" s="36">
        <f>SUMIFS(СВЦЭМ!$E$33:$E$776,СВЦЭМ!$A$33:$A$776,$A212,СВЦЭМ!$B$33:$B$776,J$191)+'СЕТ СН'!$F$15</f>
        <v>166.53510193</v>
      </c>
      <c r="K212" s="36">
        <f>SUMIFS(СВЦЭМ!$E$33:$E$776,СВЦЭМ!$A$33:$A$776,$A212,СВЦЭМ!$B$33:$B$776,K$191)+'СЕТ СН'!$F$15</f>
        <v>164.86510586</v>
      </c>
      <c r="L212" s="36">
        <f>SUMIFS(СВЦЭМ!$E$33:$E$776,СВЦЭМ!$A$33:$A$776,$A212,СВЦЭМ!$B$33:$B$776,L$191)+'СЕТ СН'!$F$15</f>
        <v>170.21591308999999</v>
      </c>
      <c r="M212" s="36">
        <f>SUMIFS(СВЦЭМ!$E$33:$E$776,СВЦЭМ!$A$33:$A$776,$A212,СВЦЭМ!$B$33:$B$776,M$191)+'СЕТ СН'!$F$15</f>
        <v>179.79221863999999</v>
      </c>
      <c r="N212" s="36">
        <f>SUMIFS(СВЦЭМ!$E$33:$E$776,СВЦЭМ!$A$33:$A$776,$A212,СВЦЭМ!$B$33:$B$776,N$191)+'СЕТ СН'!$F$15</f>
        <v>188.88694165000001</v>
      </c>
      <c r="O212" s="36">
        <f>SUMIFS(СВЦЭМ!$E$33:$E$776,СВЦЭМ!$A$33:$A$776,$A212,СВЦЭМ!$B$33:$B$776,O$191)+'СЕТ СН'!$F$15</f>
        <v>193.28004451000001</v>
      </c>
      <c r="P212" s="36">
        <f>SUMIFS(СВЦЭМ!$E$33:$E$776,СВЦЭМ!$A$33:$A$776,$A212,СВЦЭМ!$B$33:$B$776,P$191)+'СЕТ СН'!$F$15</f>
        <v>195.68544489000001</v>
      </c>
      <c r="Q212" s="36">
        <f>SUMIFS(СВЦЭМ!$E$33:$E$776,СВЦЭМ!$A$33:$A$776,$A212,СВЦЭМ!$B$33:$B$776,Q$191)+'СЕТ СН'!$F$15</f>
        <v>194.62564247</v>
      </c>
      <c r="R212" s="36">
        <f>SUMIFS(СВЦЭМ!$E$33:$E$776,СВЦЭМ!$A$33:$A$776,$A212,СВЦЭМ!$B$33:$B$776,R$191)+'СЕТ СН'!$F$15</f>
        <v>188.75256576999999</v>
      </c>
      <c r="S212" s="36">
        <f>SUMIFS(СВЦЭМ!$E$33:$E$776,СВЦЭМ!$A$33:$A$776,$A212,СВЦЭМ!$B$33:$B$776,S$191)+'СЕТ СН'!$F$15</f>
        <v>178.52464146</v>
      </c>
      <c r="T212" s="36">
        <f>SUMIFS(СВЦЭМ!$E$33:$E$776,СВЦЭМ!$A$33:$A$776,$A212,СВЦЭМ!$B$33:$B$776,T$191)+'СЕТ СН'!$F$15</f>
        <v>167.71733405000001</v>
      </c>
      <c r="U212" s="36">
        <f>SUMIFS(СВЦЭМ!$E$33:$E$776,СВЦЭМ!$A$33:$A$776,$A212,СВЦЭМ!$B$33:$B$776,U$191)+'СЕТ СН'!$F$15</f>
        <v>161.16145377999999</v>
      </c>
      <c r="V212" s="36">
        <f>SUMIFS(СВЦЭМ!$E$33:$E$776,СВЦЭМ!$A$33:$A$776,$A212,СВЦЭМ!$B$33:$B$776,V$191)+'СЕТ СН'!$F$15</f>
        <v>162.05647078999999</v>
      </c>
      <c r="W212" s="36">
        <f>SUMIFS(СВЦЭМ!$E$33:$E$776,СВЦЭМ!$A$33:$A$776,$A212,СВЦЭМ!$B$33:$B$776,W$191)+'СЕТ СН'!$F$15</f>
        <v>164.49241409999999</v>
      </c>
      <c r="X212" s="36">
        <f>SUMIFS(СВЦЭМ!$E$33:$E$776,СВЦЭМ!$A$33:$A$776,$A212,СВЦЭМ!$B$33:$B$776,X$191)+'СЕТ СН'!$F$15</f>
        <v>178.84800734000001</v>
      </c>
      <c r="Y212" s="36">
        <f>SUMIFS(СВЦЭМ!$E$33:$E$776,СВЦЭМ!$A$33:$A$776,$A212,СВЦЭМ!$B$33:$B$776,Y$191)+'СЕТ СН'!$F$15</f>
        <v>191.85901541999999</v>
      </c>
    </row>
    <row r="213" spans="1:25" ht="15.75" x14ac:dyDescent="0.2">
      <c r="A213" s="35">
        <f t="shared" si="5"/>
        <v>43546</v>
      </c>
      <c r="B213" s="36">
        <f>SUMIFS(СВЦЭМ!$E$33:$E$776,СВЦЭМ!$A$33:$A$776,$A213,СВЦЭМ!$B$33:$B$776,B$191)+'СЕТ СН'!$F$15</f>
        <v>196.07597522</v>
      </c>
      <c r="C213" s="36">
        <f>SUMIFS(СВЦЭМ!$E$33:$E$776,СВЦЭМ!$A$33:$A$776,$A213,СВЦЭМ!$B$33:$B$776,C$191)+'СЕТ СН'!$F$15</f>
        <v>208.19519715999999</v>
      </c>
      <c r="D213" s="36">
        <f>SUMIFS(СВЦЭМ!$E$33:$E$776,СВЦЭМ!$A$33:$A$776,$A213,СВЦЭМ!$B$33:$B$776,D$191)+'СЕТ СН'!$F$15</f>
        <v>207.30482579</v>
      </c>
      <c r="E213" s="36">
        <f>SUMIFS(СВЦЭМ!$E$33:$E$776,СВЦЭМ!$A$33:$A$776,$A213,СВЦЭМ!$B$33:$B$776,E$191)+'СЕТ СН'!$F$15</f>
        <v>207.9176966</v>
      </c>
      <c r="F213" s="36">
        <f>SUMIFS(СВЦЭМ!$E$33:$E$776,СВЦЭМ!$A$33:$A$776,$A213,СВЦЭМ!$B$33:$B$776,F$191)+'СЕТ СН'!$F$15</f>
        <v>209.23198586999999</v>
      </c>
      <c r="G213" s="36">
        <f>SUMIFS(СВЦЭМ!$E$33:$E$776,СВЦЭМ!$A$33:$A$776,$A213,СВЦЭМ!$B$33:$B$776,G$191)+'СЕТ СН'!$F$15</f>
        <v>207.15128591000001</v>
      </c>
      <c r="H213" s="36">
        <f>SUMIFS(СВЦЭМ!$E$33:$E$776,СВЦЭМ!$A$33:$A$776,$A213,СВЦЭМ!$B$33:$B$776,H$191)+'СЕТ СН'!$F$15</f>
        <v>194.44255870000001</v>
      </c>
      <c r="I213" s="36">
        <f>SUMIFS(СВЦЭМ!$E$33:$E$776,СВЦЭМ!$A$33:$A$776,$A213,СВЦЭМ!$B$33:$B$776,I$191)+'СЕТ СН'!$F$15</f>
        <v>185.04193713999999</v>
      </c>
      <c r="J213" s="36">
        <f>SUMIFS(СВЦЭМ!$E$33:$E$776,СВЦЭМ!$A$33:$A$776,$A213,СВЦЭМ!$B$33:$B$776,J$191)+'СЕТ СН'!$F$15</f>
        <v>178.33054036999999</v>
      </c>
      <c r="K213" s="36">
        <f>SUMIFS(СВЦЭМ!$E$33:$E$776,СВЦЭМ!$A$33:$A$776,$A213,СВЦЭМ!$B$33:$B$776,K$191)+'СЕТ СН'!$F$15</f>
        <v>174.23192084999999</v>
      </c>
      <c r="L213" s="36">
        <f>SUMIFS(СВЦЭМ!$E$33:$E$776,СВЦЭМ!$A$33:$A$776,$A213,СВЦЭМ!$B$33:$B$776,L$191)+'СЕТ СН'!$F$15</f>
        <v>175.19665707999999</v>
      </c>
      <c r="M213" s="36">
        <f>SUMIFS(СВЦЭМ!$E$33:$E$776,СВЦЭМ!$A$33:$A$776,$A213,СВЦЭМ!$B$33:$B$776,M$191)+'СЕТ СН'!$F$15</f>
        <v>179.52139897000001</v>
      </c>
      <c r="N213" s="36">
        <f>SUMIFS(СВЦЭМ!$E$33:$E$776,СВЦЭМ!$A$33:$A$776,$A213,СВЦЭМ!$B$33:$B$776,N$191)+'СЕТ СН'!$F$15</f>
        <v>182.14245271999999</v>
      </c>
      <c r="O213" s="36">
        <f>SUMIFS(СВЦЭМ!$E$33:$E$776,СВЦЭМ!$A$33:$A$776,$A213,СВЦЭМ!$B$33:$B$776,O$191)+'СЕТ СН'!$F$15</f>
        <v>181.44304524</v>
      </c>
      <c r="P213" s="36">
        <f>SUMIFS(СВЦЭМ!$E$33:$E$776,СВЦЭМ!$A$33:$A$776,$A213,СВЦЭМ!$B$33:$B$776,P$191)+'СЕТ СН'!$F$15</f>
        <v>182.93422824000001</v>
      </c>
      <c r="Q213" s="36">
        <f>SUMIFS(СВЦЭМ!$E$33:$E$776,СВЦЭМ!$A$33:$A$776,$A213,СВЦЭМ!$B$33:$B$776,Q$191)+'СЕТ СН'!$F$15</f>
        <v>183.20023354</v>
      </c>
      <c r="R213" s="36">
        <f>SUMIFS(СВЦЭМ!$E$33:$E$776,СВЦЭМ!$A$33:$A$776,$A213,СВЦЭМ!$B$33:$B$776,R$191)+'СЕТ СН'!$F$15</f>
        <v>181.24614846</v>
      </c>
      <c r="S213" s="36">
        <f>SUMIFS(СВЦЭМ!$E$33:$E$776,СВЦЭМ!$A$33:$A$776,$A213,СВЦЭМ!$B$33:$B$776,S$191)+'СЕТ СН'!$F$15</f>
        <v>172.56446475999999</v>
      </c>
      <c r="T213" s="36">
        <f>SUMIFS(СВЦЭМ!$E$33:$E$776,СВЦЭМ!$A$33:$A$776,$A213,СВЦЭМ!$B$33:$B$776,T$191)+'СЕТ СН'!$F$15</f>
        <v>167.59215454</v>
      </c>
      <c r="U213" s="36">
        <f>SUMIFS(СВЦЭМ!$E$33:$E$776,СВЦЭМ!$A$33:$A$776,$A213,СВЦЭМ!$B$33:$B$776,U$191)+'СЕТ СН'!$F$15</f>
        <v>166.60349668000001</v>
      </c>
      <c r="V213" s="36">
        <f>SUMIFS(СВЦЭМ!$E$33:$E$776,СВЦЭМ!$A$33:$A$776,$A213,СВЦЭМ!$B$33:$B$776,V$191)+'СЕТ СН'!$F$15</f>
        <v>167.45533126000001</v>
      </c>
      <c r="W213" s="36">
        <f>SUMIFS(СВЦЭМ!$E$33:$E$776,СВЦЭМ!$A$33:$A$776,$A213,СВЦЭМ!$B$33:$B$776,W$191)+'СЕТ СН'!$F$15</f>
        <v>167.05178781000001</v>
      </c>
      <c r="X213" s="36">
        <f>SUMIFS(СВЦЭМ!$E$33:$E$776,СВЦЭМ!$A$33:$A$776,$A213,СВЦЭМ!$B$33:$B$776,X$191)+'СЕТ СН'!$F$15</f>
        <v>177.12335074000001</v>
      </c>
      <c r="Y213" s="36">
        <f>SUMIFS(СВЦЭМ!$E$33:$E$776,СВЦЭМ!$A$33:$A$776,$A213,СВЦЭМ!$B$33:$B$776,Y$191)+'СЕТ СН'!$F$15</f>
        <v>187.85115519999999</v>
      </c>
    </row>
    <row r="214" spans="1:25" ht="15.75" x14ac:dyDescent="0.2">
      <c r="A214" s="35">
        <f t="shared" si="5"/>
        <v>43547</v>
      </c>
      <c r="B214" s="36">
        <f>SUMIFS(СВЦЭМ!$E$33:$E$776,СВЦЭМ!$A$33:$A$776,$A214,СВЦЭМ!$B$33:$B$776,B$191)+'СЕТ СН'!$F$15</f>
        <v>188.08711998000001</v>
      </c>
      <c r="C214" s="36">
        <f>SUMIFS(СВЦЭМ!$E$33:$E$776,СВЦЭМ!$A$33:$A$776,$A214,СВЦЭМ!$B$33:$B$776,C$191)+'СЕТ СН'!$F$15</f>
        <v>193.67808115</v>
      </c>
      <c r="D214" s="36">
        <f>SUMIFS(СВЦЭМ!$E$33:$E$776,СВЦЭМ!$A$33:$A$776,$A214,СВЦЭМ!$B$33:$B$776,D$191)+'СЕТ СН'!$F$15</f>
        <v>197.95757592999999</v>
      </c>
      <c r="E214" s="36">
        <f>SUMIFS(СВЦЭМ!$E$33:$E$776,СВЦЭМ!$A$33:$A$776,$A214,СВЦЭМ!$B$33:$B$776,E$191)+'СЕТ СН'!$F$15</f>
        <v>199.96134355000001</v>
      </c>
      <c r="F214" s="36">
        <f>SUMIFS(СВЦЭМ!$E$33:$E$776,СВЦЭМ!$A$33:$A$776,$A214,СВЦЭМ!$B$33:$B$776,F$191)+'СЕТ СН'!$F$15</f>
        <v>199.31485788000001</v>
      </c>
      <c r="G214" s="36">
        <f>SUMIFS(СВЦЭМ!$E$33:$E$776,СВЦЭМ!$A$33:$A$776,$A214,СВЦЭМ!$B$33:$B$776,G$191)+'СЕТ СН'!$F$15</f>
        <v>201.87069966000001</v>
      </c>
      <c r="H214" s="36">
        <f>SUMIFS(СВЦЭМ!$E$33:$E$776,СВЦЭМ!$A$33:$A$776,$A214,СВЦЭМ!$B$33:$B$776,H$191)+'СЕТ СН'!$F$15</f>
        <v>203.39591591999999</v>
      </c>
      <c r="I214" s="36">
        <f>SUMIFS(СВЦЭМ!$E$33:$E$776,СВЦЭМ!$A$33:$A$776,$A214,СВЦЭМ!$B$33:$B$776,I$191)+'СЕТ СН'!$F$15</f>
        <v>206.39932644999999</v>
      </c>
      <c r="J214" s="36">
        <f>SUMIFS(СВЦЭМ!$E$33:$E$776,СВЦЭМ!$A$33:$A$776,$A214,СВЦЭМ!$B$33:$B$776,J$191)+'СЕТ СН'!$F$15</f>
        <v>194.31142771</v>
      </c>
      <c r="K214" s="36">
        <f>SUMIFS(СВЦЭМ!$E$33:$E$776,СВЦЭМ!$A$33:$A$776,$A214,СВЦЭМ!$B$33:$B$776,K$191)+'СЕТ СН'!$F$15</f>
        <v>183.92569387</v>
      </c>
      <c r="L214" s="36">
        <f>SUMIFS(СВЦЭМ!$E$33:$E$776,СВЦЭМ!$A$33:$A$776,$A214,СВЦЭМ!$B$33:$B$776,L$191)+'СЕТ СН'!$F$15</f>
        <v>182.11562302999999</v>
      </c>
      <c r="M214" s="36">
        <f>SUMIFS(СВЦЭМ!$E$33:$E$776,СВЦЭМ!$A$33:$A$776,$A214,СВЦЭМ!$B$33:$B$776,M$191)+'СЕТ СН'!$F$15</f>
        <v>189.72324171</v>
      </c>
      <c r="N214" s="36">
        <f>SUMIFS(СВЦЭМ!$E$33:$E$776,СВЦЭМ!$A$33:$A$776,$A214,СВЦЭМ!$B$33:$B$776,N$191)+'СЕТ СН'!$F$15</f>
        <v>192.41590972</v>
      </c>
      <c r="O214" s="36">
        <f>SUMIFS(СВЦЭМ!$E$33:$E$776,СВЦЭМ!$A$33:$A$776,$A214,СВЦЭМ!$B$33:$B$776,O$191)+'СЕТ СН'!$F$15</f>
        <v>190.49985842000001</v>
      </c>
      <c r="P214" s="36">
        <f>SUMIFS(СВЦЭМ!$E$33:$E$776,СВЦЭМ!$A$33:$A$776,$A214,СВЦЭМ!$B$33:$B$776,P$191)+'СЕТ СН'!$F$15</f>
        <v>191.18887268</v>
      </c>
      <c r="Q214" s="36">
        <f>SUMIFS(СВЦЭМ!$E$33:$E$776,СВЦЭМ!$A$33:$A$776,$A214,СВЦЭМ!$B$33:$B$776,Q$191)+'СЕТ СН'!$F$15</f>
        <v>191.30854238000001</v>
      </c>
      <c r="R214" s="36">
        <f>SUMIFS(СВЦЭМ!$E$33:$E$776,СВЦЭМ!$A$33:$A$776,$A214,СВЦЭМ!$B$33:$B$776,R$191)+'СЕТ СН'!$F$15</f>
        <v>185.20262532999999</v>
      </c>
      <c r="S214" s="36">
        <f>SUMIFS(СВЦЭМ!$E$33:$E$776,СВЦЭМ!$A$33:$A$776,$A214,СВЦЭМ!$B$33:$B$776,S$191)+'СЕТ СН'!$F$15</f>
        <v>176.23968862000001</v>
      </c>
      <c r="T214" s="36">
        <f>SUMIFS(СВЦЭМ!$E$33:$E$776,СВЦЭМ!$A$33:$A$776,$A214,СВЦЭМ!$B$33:$B$776,T$191)+'СЕТ СН'!$F$15</f>
        <v>174.29112989999999</v>
      </c>
      <c r="U214" s="36">
        <f>SUMIFS(СВЦЭМ!$E$33:$E$776,СВЦЭМ!$A$33:$A$776,$A214,СВЦЭМ!$B$33:$B$776,U$191)+'СЕТ СН'!$F$15</f>
        <v>172.67765015000001</v>
      </c>
      <c r="V214" s="36">
        <f>SUMIFS(СВЦЭМ!$E$33:$E$776,СВЦЭМ!$A$33:$A$776,$A214,СВЦЭМ!$B$33:$B$776,V$191)+'СЕТ СН'!$F$15</f>
        <v>172.37030987</v>
      </c>
      <c r="W214" s="36">
        <f>SUMIFS(СВЦЭМ!$E$33:$E$776,СВЦЭМ!$A$33:$A$776,$A214,СВЦЭМ!$B$33:$B$776,W$191)+'СЕТ СН'!$F$15</f>
        <v>172.6215665</v>
      </c>
      <c r="X214" s="36">
        <f>SUMIFS(СВЦЭМ!$E$33:$E$776,СВЦЭМ!$A$33:$A$776,$A214,СВЦЭМ!$B$33:$B$776,X$191)+'СЕТ СН'!$F$15</f>
        <v>181.19837082000001</v>
      </c>
      <c r="Y214" s="36">
        <f>SUMIFS(СВЦЭМ!$E$33:$E$776,СВЦЭМ!$A$33:$A$776,$A214,СВЦЭМ!$B$33:$B$776,Y$191)+'СЕТ СН'!$F$15</f>
        <v>194.48922494000001</v>
      </c>
    </row>
    <row r="215" spans="1:25" ht="15.75" x14ac:dyDescent="0.2">
      <c r="A215" s="35">
        <f t="shared" si="5"/>
        <v>43548</v>
      </c>
      <c r="B215" s="36">
        <f>SUMIFS(СВЦЭМ!$E$33:$E$776,СВЦЭМ!$A$33:$A$776,$A215,СВЦЭМ!$B$33:$B$776,B$191)+'СЕТ СН'!$F$15</f>
        <v>189.64941795999999</v>
      </c>
      <c r="C215" s="36">
        <f>SUMIFS(СВЦЭМ!$E$33:$E$776,СВЦЭМ!$A$33:$A$776,$A215,СВЦЭМ!$B$33:$B$776,C$191)+'СЕТ СН'!$F$15</f>
        <v>193.06810562000001</v>
      </c>
      <c r="D215" s="36">
        <f>SUMIFS(СВЦЭМ!$E$33:$E$776,СВЦЭМ!$A$33:$A$776,$A215,СВЦЭМ!$B$33:$B$776,D$191)+'СЕТ СН'!$F$15</f>
        <v>207.1358553</v>
      </c>
      <c r="E215" s="36">
        <f>SUMIFS(СВЦЭМ!$E$33:$E$776,СВЦЭМ!$A$33:$A$776,$A215,СВЦЭМ!$B$33:$B$776,E$191)+'СЕТ СН'!$F$15</f>
        <v>211.68382424999999</v>
      </c>
      <c r="F215" s="36">
        <f>SUMIFS(СВЦЭМ!$E$33:$E$776,СВЦЭМ!$A$33:$A$776,$A215,СВЦЭМ!$B$33:$B$776,F$191)+'СЕТ СН'!$F$15</f>
        <v>209.13702244000001</v>
      </c>
      <c r="G215" s="36">
        <f>SUMIFS(СВЦЭМ!$E$33:$E$776,СВЦЭМ!$A$33:$A$776,$A215,СВЦЭМ!$B$33:$B$776,G$191)+'СЕТ СН'!$F$15</f>
        <v>208.48403436999999</v>
      </c>
      <c r="H215" s="36">
        <f>SUMIFS(СВЦЭМ!$E$33:$E$776,СВЦЭМ!$A$33:$A$776,$A215,СВЦЭМ!$B$33:$B$776,H$191)+'СЕТ СН'!$F$15</f>
        <v>206.40912775999999</v>
      </c>
      <c r="I215" s="36">
        <f>SUMIFS(СВЦЭМ!$E$33:$E$776,СВЦЭМ!$A$33:$A$776,$A215,СВЦЭМ!$B$33:$B$776,I$191)+'СЕТ СН'!$F$15</f>
        <v>197.55272973000001</v>
      </c>
      <c r="J215" s="36">
        <f>SUMIFS(СВЦЭМ!$E$33:$E$776,СВЦЭМ!$A$33:$A$776,$A215,СВЦЭМ!$B$33:$B$776,J$191)+'СЕТ СН'!$F$15</f>
        <v>191.22709069999999</v>
      </c>
      <c r="K215" s="36">
        <f>SUMIFS(СВЦЭМ!$E$33:$E$776,СВЦЭМ!$A$33:$A$776,$A215,СВЦЭМ!$B$33:$B$776,K$191)+'СЕТ СН'!$F$15</f>
        <v>183.86707856000001</v>
      </c>
      <c r="L215" s="36">
        <f>SUMIFS(СВЦЭМ!$E$33:$E$776,СВЦЭМ!$A$33:$A$776,$A215,СВЦЭМ!$B$33:$B$776,L$191)+'СЕТ СН'!$F$15</f>
        <v>182.50956934999999</v>
      </c>
      <c r="M215" s="36">
        <f>SUMIFS(СВЦЭМ!$E$33:$E$776,СВЦЭМ!$A$33:$A$776,$A215,СВЦЭМ!$B$33:$B$776,M$191)+'СЕТ СН'!$F$15</f>
        <v>178.58862511000001</v>
      </c>
      <c r="N215" s="36">
        <f>SUMIFS(СВЦЭМ!$E$33:$E$776,СВЦЭМ!$A$33:$A$776,$A215,СВЦЭМ!$B$33:$B$776,N$191)+'СЕТ СН'!$F$15</f>
        <v>175.94769574</v>
      </c>
      <c r="O215" s="36">
        <f>SUMIFS(СВЦЭМ!$E$33:$E$776,СВЦЭМ!$A$33:$A$776,$A215,СВЦЭМ!$B$33:$B$776,O$191)+'СЕТ СН'!$F$15</f>
        <v>176.70946251999999</v>
      </c>
      <c r="P215" s="36">
        <f>SUMIFS(СВЦЭМ!$E$33:$E$776,СВЦЭМ!$A$33:$A$776,$A215,СВЦЭМ!$B$33:$B$776,P$191)+'СЕТ СН'!$F$15</f>
        <v>182.93682408999999</v>
      </c>
      <c r="Q215" s="36">
        <f>SUMIFS(СВЦЭМ!$E$33:$E$776,СВЦЭМ!$A$33:$A$776,$A215,СВЦЭМ!$B$33:$B$776,Q$191)+'СЕТ СН'!$F$15</f>
        <v>186.23206991000001</v>
      </c>
      <c r="R215" s="36">
        <f>SUMIFS(СВЦЭМ!$E$33:$E$776,СВЦЭМ!$A$33:$A$776,$A215,СВЦЭМ!$B$33:$B$776,R$191)+'СЕТ СН'!$F$15</f>
        <v>183.90914849999999</v>
      </c>
      <c r="S215" s="36">
        <f>SUMIFS(СВЦЭМ!$E$33:$E$776,СВЦЭМ!$A$33:$A$776,$A215,СВЦЭМ!$B$33:$B$776,S$191)+'СЕТ СН'!$F$15</f>
        <v>179.88970982999999</v>
      </c>
      <c r="T215" s="36">
        <f>SUMIFS(СВЦЭМ!$E$33:$E$776,СВЦЭМ!$A$33:$A$776,$A215,СВЦЭМ!$B$33:$B$776,T$191)+'СЕТ СН'!$F$15</f>
        <v>177.68848839</v>
      </c>
      <c r="U215" s="36">
        <f>SUMIFS(СВЦЭМ!$E$33:$E$776,СВЦЭМ!$A$33:$A$776,$A215,СВЦЭМ!$B$33:$B$776,U$191)+'СЕТ СН'!$F$15</f>
        <v>172.15355217000001</v>
      </c>
      <c r="V215" s="36">
        <f>SUMIFS(СВЦЭМ!$E$33:$E$776,СВЦЭМ!$A$33:$A$776,$A215,СВЦЭМ!$B$33:$B$776,V$191)+'СЕТ СН'!$F$15</f>
        <v>169.35025732</v>
      </c>
      <c r="W215" s="36">
        <f>SUMIFS(СВЦЭМ!$E$33:$E$776,СВЦЭМ!$A$33:$A$776,$A215,СВЦЭМ!$B$33:$B$776,W$191)+'СЕТ СН'!$F$15</f>
        <v>170.38476638</v>
      </c>
      <c r="X215" s="36">
        <f>SUMIFS(СВЦЭМ!$E$33:$E$776,СВЦЭМ!$A$33:$A$776,$A215,СВЦЭМ!$B$33:$B$776,X$191)+'СЕТ СН'!$F$15</f>
        <v>183.41186929</v>
      </c>
      <c r="Y215" s="36">
        <f>SUMIFS(СВЦЭМ!$E$33:$E$776,СВЦЭМ!$A$33:$A$776,$A215,СВЦЭМ!$B$33:$B$776,Y$191)+'СЕТ СН'!$F$15</f>
        <v>198.2707772</v>
      </c>
    </row>
    <row r="216" spans="1:25" ht="15.75" x14ac:dyDescent="0.2">
      <c r="A216" s="35">
        <f t="shared" si="5"/>
        <v>43549</v>
      </c>
      <c r="B216" s="36">
        <f>SUMIFS(СВЦЭМ!$E$33:$E$776,СВЦЭМ!$A$33:$A$776,$A216,СВЦЭМ!$B$33:$B$776,B$191)+'СЕТ СН'!$F$15</f>
        <v>188.74258295000001</v>
      </c>
      <c r="C216" s="36">
        <f>SUMIFS(СВЦЭМ!$E$33:$E$776,СВЦЭМ!$A$33:$A$776,$A216,СВЦЭМ!$B$33:$B$776,C$191)+'СЕТ СН'!$F$15</f>
        <v>191.01916652</v>
      </c>
      <c r="D216" s="36">
        <f>SUMIFS(СВЦЭМ!$E$33:$E$776,СВЦЭМ!$A$33:$A$776,$A216,СВЦЭМ!$B$33:$B$776,D$191)+'СЕТ СН'!$F$15</f>
        <v>196.44110215000001</v>
      </c>
      <c r="E216" s="36">
        <f>SUMIFS(СВЦЭМ!$E$33:$E$776,СВЦЭМ!$A$33:$A$776,$A216,СВЦЭМ!$B$33:$B$776,E$191)+'СЕТ СН'!$F$15</f>
        <v>195.34083186999999</v>
      </c>
      <c r="F216" s="36">
        <f>SUMIFS(СВЦЭМ!$E$33:$E$776,СВЦЭМ!$A$33:$A$776,$A216,СВЦЭМ!$B$33:$B$776,F$191)+'СЕТ СН'!$F$15</f>
        <v>194.94414621000001</v>
      </c>
      <c r="G216" s="36">
        <f>SUMIFS(СВЦЭМ!$E$33:$E$776,СВЦЭМ!$A$33:$A$776,$A216,СВЦЭМ!$B$33:$B$776,G$191)+'СЕТ СН'!$F$15</f>
        <v>193.23114125000001</v>
      </c>
      <c r="H216" s="36">
        <f>SUMIFS(СВЦЭМ!$E$33:$E$776,СВЦЭМ!$A$33:$A$776,$A216,СВЦЭМ!$B$33:$B$776,H$191)+'СЕТ СН'!$F$15</f>
        <v>188.13885488</v>
      </c>
      <c r="I216" s="36">
        <f>SUMIFS(СВЦЭМ!$E$33:$E$776,СВЦЭМ!$A$33:$A$776,$A216,СВЦЭМ!$B$33:$B$776,I$191)+'СЕТ СН'!$F$15</f>
        <v>185.69404702</v>
      </c>
      <c r="J216" s="36">
        <f>SUMIFS(СВЦЭМ!$E$33:$E$776,СВЦЭМ!$A$33:$A$776,$A216,СВЦЭМ!$B$33:$B$776,J$191)+'СЕТ СН'!$F$15</f>
        <v>175.63774687</v>
      </c>
      <c r="K216" s="36">
        <f>SUMIFS(СВЦЭМ!$E$33:$E$776,СВЦЭМ!$A$33:$A$776,$A216,СВЦЭМ!$B$33:$B$776,K$191)+'СЕТ СН'!$F$15</f>
        <v>178.32609423</v>
      </c>
      <c r="L216" s="36">
        <f>SUMIFS(СВЦЭМ!$E$33:$E$776,СВЦЭМ!$A$33:$A$776,$A216,СВЦЭМ!$B$33:$B$776,L$191)+'СЕТ СН'!$F$15</f>
        <v>183.1595604</v>
      </c>
      <c r="M216" s="36">
        <f>SUMIFS(СВЦЭМ!$E$33:$E$776,СВЦЭМ!$A$33:$A$776,$A216,СВЦЭМ!$B$33:$B$776,M$191)+'СЕТ СН'!$F$15</f>
        <v>190.15624048000001</v>
      </c>
      <c r="N216" s="36">
        <f>SUMIFS(СВЦЭМ!$E$33:$E$776,СВЦЭМ!$A$33:$A$776,$A216,СВЦЭМ!$B$33:$B$776,N$191)+'СЕТ СН'!$F$15</f>
        <v>198.58149800000001</v>
      </c>
      <c r="O216" s="36">
        <f>SUMIFS(СВЦЭМ!$E$33:$E$776,СВЦЭМ!$A$33:$A$776,$A216,СВЦЭМ!$B$33:$B$776,O$191)+'СЕТ СН'!$F$15</f>
        <v>199.87133126000001</v>
      </c>
      <c r="P216" s="36">
        <f>SUMIFS(СВЦЭМ!$E$33:$E$776,СВЦЭМ!$A$33:$A$776,$A216,СВЦЭМ!$B$33:$B$776,P$191)+'СЕТ СН'!$F$15</f>
        <v>200.22951358</v>
      </c>
      <c r="Q216" s="36">
        <f>SUMIFS(СВЦЭМ!$E$33:$E$776,СВЦЭМ!$A$33:$A$776,$A216,СВЦЭМ!$B$33:$B$776,Q$191)+'СЕТ СН'!$F$15</f>
        <v>199.37818998</v>
      </c>
      <c r="R216" s="36">
        <f>SUMIFS(СВЦЭМ!$E$33:$E$776,СВЦЭМ!$A$33:$A$776,$A216,СВЦЭМ!$B$33:$B$776,R$191)+'СЕТ СН'!$F$15</f>
        <v>194.28138652999999</v>
      </c>
      <c r="S216" s="36">
        <f>SUMIFS(СВЦЭМ!$E$33:$E$776,СВЦЭМ!$A$33:$A$776,$A216,СВЦЭМ!$B$33:$B$776,S$191)+'СЕТ СН'!$F$15</f>
        <v>186.18866025</v>
      </c>
      <c r="T216" s="36">
        <f>SUMIFS(СВЦЭМ!$E$33:$E$776,СВЦЭМ!$A$33:$A$776,$A216,СВЦЭМ!$B$33:$B$776,T$191)+'СЕТ СН'!$F$15</f>
        <v>182.07444282</v>
      </c>
      <c r="U216" s="36">
        <f>SUMIFS(СВЦЭМ!$E$33:$E$776,СВЦЭМ!$A$33:$A$776,$A216,СВЦЭМ!$B$33:$B$776,U$191)+'СЕТ СН'!$F$15</f>
        <v>177.74900918</v>
      </c>
      <c r="V216" s="36">
        <f>SUMIFS(СВЦЭМ!$E$33:$E$776,СВЦЭМ!$A$33:$A$776,$A216,СВЦЭМ!$B$33:$B$776,V$191)+'СЕТ СН'!$F$15</f>
        <v>176.32652421</v>
      </c>
      <c r="W216" s="36">
        <f>SUMIFS(СВЦЭМ!$E$33:$E$776,СВЦЭМ!$A$33:$A$776,$A216,СВЦЭМ!$B$33:$B$776,W$191)+'СЕТ СН'!$F$15</f>
        <v>175.24300119</v>
      </c>
      <c r="X216" s="36">
        <f>SUMIFS(СВЦЭМ!$E$33:$E$776,СВЦЭМ!$A$33:$A$776,$A216,СВЦЭМ!$B$33:$B$776,X$191)+'СЕТ СН'!$F$15</f>
        <v>184.06478286999999</v>
      </c>
      <c r="Y216" s="36">
        <f>SUMIFS(СВЦЭМ!$E$33:$E$776,СВЦЭМ!$A$33:$A$776,$A216,СВЦЭМ!$B$33:$B$776,Y$191)+'СЕТ СН'!$F$15</f>
        <v>193.95879382999999</v>
      </c>
    </row>
    <row r="217" spans="1:25" ht="15.75" x14ac:dyDescent="0.2">
      <c r="A217" s="35">
        <f t="shared" si="5"/>
        <v>43550</v>
      </c>
      <c r="B217" s="36">
        <f>SUMIFS(СВЦЭМ!$E$33:$E$776,СВЦЭМ!$A$33:$A$776,$A217,СВЦЭМ!$B$33:$B$776,B$191)+'СЕТ СН'!$F$15</f>
        <v>189.22381222000001</v>
      </c>
      <c r="C217" s="36">
        <f>SUMIFS(СВЦЭМ!$E$33:$E$776,СВЦЭМ!$A$33:$A$776,$A217,СВЦЭМ!$B$33:$B$776,C$191)+'СЕТ СН'!$F$15</f>
        <v>199.83434353000001</v>
      </c>
      <c r="D217" s="36">
        <f>SUMIFS(СВЦЭМ!$E$33:$E$776,СВЦЭМ!$A$33:$A$776,$A217,СВЦЭМ!$B$33:$B$776,D$191)+'СЕТ СН'!$F$15</f>
        <v>210.71820542</v>
      </c>
      <c r="E217" s="36">
        <f>SUMIFS(СВЦЭМ!$E$33:$E$776,СВЦЭМ!$A$33:$A$776,$A217,СВЦЭМ!$B$33:$B$776,E$191)+'СЕТ СН'!$F$15</f>
        <v>213.30995931999999</v>
      </c>
      <c r="F217" s="36">
        <f>SUMIFS(СВЦЭМ!$E$33:$E$776,СВЦЭМ!$A$33:$A$776,$A217,СВЦЭМ!$B$33:$B$776,F$191)+'СЕТ СН'!$F$15</f>
        <v>209.43491019000001</v>
      </c>
      <c r="G217" s="36">
        <f>SUMIFS(СВЦЭМ!$E$33:$E$776,СВЦЭМ!$A$33:$A$776,$A217,СВЦЭМ!$B$33:$B$776,G$191)+'СЕТ СН'!$F$15</f>
        <v>206.79744357999999</v>
      </c>
      <c r="H217" s="36">
        <f>SUMIFS(СВЦЭМ!$E$33:$E$776,СВЦЭМ!$A$33:$A$776,$A217,СВЦЭМ!$B$33:$B$776,H$191)+'СЕТ СН'!$F$15</f>
        <v>194.32805895000001</v>
      </c>
      <c r="I217" s="36">
        <f>SUMIFS(СВЦЭМ!$E$33:$E$776,СВЦЭМ!$A$33:$A$776,$A217,СВЦЭМ!$B$33:$B$776,I$191)+'СЕТ СН'!$F$15</f>
        <v>188.11435255000001</v>
      </c>
      <c r="J217" s="36">
        <f>SUMIFS(СВЦЭМ!$E$33:$E$776,СВЦЭМ!$A$33:$A$776,$A217,СВЦЭМ!$B$33:$B$776,J$191)+'СЕТ СН'!$F$15</f>
        <v>178.16285227</v>
      </c>
      <c r="K217" s="36">
        <f>SUMIFS(СВЦЭМ!$E$33:$E$776,СВЦЭМ!$A$33:$A$776,$A217,СВЦЭМ!$B$33:$B$776,K$191)+'СЕТ СН'!$F$15</f>
        <v>174.98612145000001</v>
      </c>
      <c r="L217" s="36">
        <f>SUMIFS(СВЦЭМ!$E$33:$E$776,СВЦЭМ!$A$33:$A$776,$A217,СВЦЭМ!$B$33:$B$776,L$191)+'СЕТ СН'!$F$15</f>
        <v>174.47898511</v>
      </c>
      <c r="M217" s="36">
        <f>SUMIFS(СВЦЭМ!$E$33:$E$776,СВЦЭМ!$A$33:$A$776,$A217,СВЦЭМ!$B$33:$B$776,M$191)+'СЕТ СН'!$F$15</f>
        <v>178.74340903000001</v>
      </c>
      <c r="N217" s="36">
        <f>SUMIFS(СВЦЭМ!$E$33:$E$776,СВЦЭМ!$A$33:$A$776,$A217,СВЦЭМ!$B$33:$B$776,N$191)+'СЕТ СН'!$F$15</f>
        <v>184.14178231</v>
      </c>
      <c r="O217" s="36">
        <f>SUMIFS(СВЦЭМ!$E$33:$E$776,СВЦЭМ!$A$33:$A$776,$A217,СВЦЭМ!$B$33:$B$776,O$191)+'СЕТ СН'!$F$15</f>
        <v>185.76541621000001</v>
      </c>
      <c r="P217" s="36">
        <f>SUMIFS(СВЦЭМ!$E$33:$E$776,СВЦЭМ!$A$33:$A$776,$A217,СВЦЭМ!$B$33:$B$776,P$191)+'СЕТ СН'!$F$15</f>
        <v>189.18554123000001</v>
      </c>
      <c r="Q217" s="36">
        <f>SUMIFS(СВЦЭМ!$E$33:$E$776,СВЦЭМ!$A$33:$A$776,$A217,СВЦЭМ!$B$33:$B$776,Q$191)+'СЕТ СН'!$F$15</f>
        <v>188.51131483</v>
      </c>
      <c r="R217" s="36">
        <f>SUMIFS(СВЦЭМ!$E$33:$E$776,СВЦЭМ!$A$33:$A$776,$A217,СВЦЭМ!$B$33:$B$776,R$191)+'СЕТ СН'!$F$15</f>
        <v>184.41454884000001</v>
      </c>
      <c r="S217" s="36">
        <f>SUMIFS(СВЦЭМ!$E$33:$E$776,СВЦЭМ!$A$33:$A$776,$A217,СВЦЭМ!$B$33:$B$776,S$191)+'СЕТ СН'!$F$15</f>
        <v>174.97620981</v>
      </c>
      <c r="T217" s="36">
        <f>SUMIFS(СВЦЭМ!$E$33:$E$776,СВЦЭМ!$A$33:$A$776,$A217,СВЦЭМ!$B$33:$B$776,T$191)+'СЕТ СН'!$F$15</f>
        <v>172.09172383000001</v>
      </c>
      <c r="U217" s="36">
        <f>SUMIFS(СВЦЭМ!$E$33:$E$776,СВЦЭМ!$A$33:$A$776,$A217,СВЦЭМ!$B$33:$B$776,U$191)+'СЕТ СН'!$F$15</f>
        <v>168.71869479</v>
      </c>
      <c r="V217" s="36">
        <f>SUMIFS(СВЦЭМ!$E$33:$E$776,СВЦЭМ!$A$33:$A$776,$A217,СВЦЭМ!$B$33:$B$776,V$191)+'СЕТ СН'!$F$15</f>
        <v>168.73182156999999</v>
      </c>
      <c r="W217" s="36">
        <f>SUMIFS(СВЦЭМ!$E$33:$E$776,СВЦЭМ!$A$33:$A$776,$A217,СВЦЭМ!$B$33:$B$776,W$191)+'СЕТ СН'!$F$15</f>
        <v>169.52436291999999</v>
      </c>
      <c r="X217" s="36">
        <f>SUMIFS(СВЦЭМ!$E$33:$E$776,СВЦЭМ!$A$33:$A$776,$A217,СВЦЭМ!$B$33:$B$776,X$191)+'СЕТ СН'!$F$15</f>
        <v>180.36999785</v>
      </c>
      <c r="Y217" s="36">
        <f>SUMIFS(СВЦЭМ!$E$33:$E$776,СВЦЭМ!$A$33:$A$776,$A217,СВЦЭМ!$B$33:$B$776,Y$191)+'СЕТ СН'!$F$15</f>
        <v>192.47970273000001</v>
      </c>
    </row>
    <row r="218" spans="1:25" ht="15.75" x14ac:dyDescent="0.2">
      <c r="A218" s="35">
        <f t="shared" si="5"/>
        <v>43551</v>
      </c>
      <c r="B218" s="36">
        <f>SUMIFS(СВЦЭМ!$E$33:$E$776,СВЦЭМ!$A$33:$A$776,$A218,СВЦЭМ!$B$33:$B$776,B$191)+'СЕТ СН'!$F$15</f>
        <v>200.56657716000001</v>
      </c>
      <c r="C218" s="36">
        <f>SUMIFS(СВЦЭМ!$E$33:$E$776,СВЦЭМ!$A$33:$A$776,$A218,СВЦЭМ!$B$33:$B$776,C$191)+'СЕТ СН'!$F$15</f>
        <v>205.08232473000001</v>
      </c>
      <c r="D218" s="36">
        <f>SUMIFS(СВЦЭМ!$E$33:$E$776,СВЦЭМ!$A$33:$A$776,$A218,СВЦЭМ!$B$33:$B$776,D$191)+'СЕТ СН'!$F$15</f>
        <v>209.28837811</v>
      </c>
      <c r="E218" s="36">
        <f>SUMIFS(СВЦЭМ!$E$33:$E$776,СВЦЭМ!$A$33:$A$776,$A218,СВЦЭМ!$B$33:$B$776,E$191)+'СЕТ СН'!$F$15</f>
        <v>211.36761233999999</v>
      </c>
      <c r="F218" s="36">
        <f>SUMIFS(СВЦЭМ!$E$33:$E$776,СВЦЭМ!$A$33:$A$776,$A218,СВЦЭМ!$B$33:$B$776,F$191)+'СЕТ СН'!$F$15</f>
        <v>212.22639307</v>
      </c>
      <c r="G218" s="36">
        <f>SUMIFS(СВЦЭМ!$E$33:$E$776,СВЦЭМ!$A$33:$A$776,$A218,СВЦЭМ!$B$33:$B$776,G$191)+'СЕТ СН'!$F$15</f>
        <v>204.23300713</v>
      </c>
      <c r="H218" s="36">
        <f>SUMIFS(СВЦЭМ!$E$33:$E$776,СВЦЭМ!$A$33:$A$776,$A218,СВЦЭМ!$B$33:$B$776,H$191)+'СЕТ СН'!$F$15</f>
        <v>198.17991778000001</v>
      </c>
      <c r="I218" s="36">
        <f>SUMIFS(СВЦЭМ!$E$33:$E$776,СВЦЭМ!$A$33:$A$776,$A218,СВЦЭМ!$B$33:$B$776,I$191)+'СЕТ СН'!$F$15</f>
        <v>186.78831016000001</v>
      </c>
      <c r="J218" s="36">
        <f>SUMIFS(СВЦЭМ!$E$33:$E$776,СВЦЭМ!$A$33:$A$776,$A218,СВЦЭМ!$B$33:$B$776,J$191)+'СЕТ СН'!$F$15</f>
        <v>176.80189779</v>
      </c>
      <c r="K218" s="36">
        <f>SUMIFS(СВЦЭМ!$E$33:$E$776,СВЦЭМ!$A$33:$A$776,$A218,СВЦЭМ!$B$33:$B$776,K$191)+'СЕТ СН'!$F$15</f>
        <v>173.74243680999999</v>
      </c>
      <c r="L218" s="36">
        <f>SUMIFS(СВЦЭМ!$E$33:$E$776,СВЦЭМ!$A$33:$A$776,$A218,СВЦЭМ!$B$33:$B$776,L$191)+'СЕТ СН'!$F$15</f>
        <v>174.42967232000001</v>
      </c>
      <c r="M218" s="36">
        <f>SUMIFS(СВЦЭМ!$E$33:$E$776,СВЦЭМ!$A$33:$A$776,$A218,СВЦЭМ!$B$33:$B$776,M$191)+'СЕТ СН'!$F$15</f>
        <v>177.76936699999999</v>
      </c>
      <c r="N218" s="36">
        <f>SUMIFS(СВЦЭМ!$E$33:$E$776,СВЦЭМ!$A$33:$A$776,$A218,СВЦЭМ!$B$33:$B$776,N$191)+'СЕТ СН'!$F$15</f>
        <v>187.17519967999999</v>
      </c>
      <c r="O218" s="36">
        <f>SUMIFS(СВЦЭМ!$E$33:$E$776,СВЦЭМ!$A$33:$A$776,$A218,СВЦЭМ!$B$33:$B$776,O$191)+'СЕТ СН'!$F$15</f>
        <v>188.30728103000001</v>
      </c>
      <c r="P218" s="36">
        <f>SUMIFS(СВЦЭМ!$E$33:$E$776,СВЦЭМ!$A$33:$A$776,$A218,СВЦЭМ!$B$33:$B$776,P$191)+'СЕТ СН'!$F$15</f>
        <v>192.82806337</v>
      </c>
      <c r="Q218" s="36">
        <f>SUMIFS(СВЦЭМ!$E$33:$E$776,СВЦЭМ!$A$33:$A$776,$A218,СВЦЭМ!$B$33:$B$776,Q$191)+'СЕТ СН'!$F$15</f>
        <v>191.34640547999999</v>
      </c>
      <c r="R218" s="36">
        <f>SUMIFS(СВЦЭМ!$E$33:$E$776,СВЦЭМ!$A$33:$A$776,$A218,СВЦЭМ!$B$33:$B$776,R$191)+'СЕТ СН'!$F$15</f>
        <v>185.14868766000001</v>
      </c>
      <c r="S218" s="36">
        <f>SUMIFS(СВЦЭМ!$E$33:$E$776,СВЦЭМ!$A$33:$A$776,$A218,СВЦЭМ!$B$33:$B$776,S$191)+'СЕТ СН'!$F$15</f>
        <v>177.29125131999999</v>
      </c>
      <c r="T218" s="36">
        <f>SUMIFS(СВЦЭМ!$E$33:$E$776,СВЦЭМ!$A$33:$A$776,$A218,СВЦЭМ!$B$33:$B$776,T$191)+'СЕТ СН'!$F$15</f>
        <v>173.61288604000001</v>
      </c>
      <c r="U218" s="36">
        <f>SUMIFS(СВЦЭМ!$E$33:$E$776,СВЦЭМ!$A$33:$A$776,$A218,СВЦЭМ!$B$33:$B$776,U$191)+'СЕТ СН'!$F$15</f>
        <v>172.03674093999999</v>
      </c>
      <c r="V218" s="36">
        <f>SUMIFS(СВЦЭМ!$E$33:$E$776,СВЦЭМ!$A$33:$A$776,$A218,СВЦЭМ!$B$33:$B$776,V$191)+'СЕТ СН'!$F$15</f>
        <v>170.71287011999999</v>
      </c>
      <c r="W218" s="36">
        <f>SUMIFS(СВЦЭМ!$E$33:$E$776,СВЦЭМ!$A$33:$A$776,$A218,СВЦЭМ!$B$33:$B$776,W$191)+'СЕТ СН'!$F$15</f>
        <v>169.69355021999999</v>
      </c>
      <c r="X218" s="36">
        <f>SUMIFS(СВЦЭМ!$E$33:$E$776,СВЦЭМ!$A$33:$A$776,$A218,СВЦЭМ!$B$33:$B$776,X$191)+'СЕТ СН'!$F$15</f>
        <v>181.53654467999999</v>
      </c>
      <c r="Y218" s="36">
        <f>SUMIFS(СВЦЭМ!$E$33:$E$776,СВЦЭМ!$A$33:$A$776,$A218,СВЦЭМ!$B$33:$B$776,Y$191)+'СЕТ СН'!$F$15</f>
        <v>192.55253318999999</v>
      </c>
    </row>
    <row r="219" spans="1:25" ht="15.75" x14ac:dyDescent="0.2">
      <c r="A219" s="35">
        <f t="shared" si="5"/>
        <v>43552</v>
      </c>
      <c r="B219" s="36">
        <f>SUMIFS(СВЦЭМ!$E$33:$E$776,СВЦЭМ!$A$33:$A$776,$A219,СВЦЭМ!$B$33:$B$776,B$191)+'СЕТ СН'!$F$15</f>
        <v>200.21227956999999</v>
      </c>
      <c r="C219" s="36">
        <f>SUMIFS(СВЦЭМ!$E$33:$E$776,СВЦЭМ!$A$33:$A$776,$A219,СВЦЭМ!$B$33:$B$776,C$191)+'СЕТ СН'!$F$15</f>
        <v>207.05252564</v>
      </c>
      <c r="D219" s="36">
        <f>SUMIFS(СВЦЭМ!$E$33:$E$776,СВЦЭМ!$A$33:$A$776,$A219,СВЦЭМ!$B$33:$B$776,D$191)+'СЕТ СН'!$F$15</f>
        <v>210.98213627000001</v>
      </c>
      <c r="E219" s="36">
        <f>SUMIFS(СВЦЭМ!$E$33:$E$776,СВЦЭМ!$A$33:$A$776,$A219,СВЦЭМ!$B$33:$B$776,E$191)+'СЕТ СН'!$F$15</f>
        <v>211.64716604</v>
      </c>
      <c r="F219" s="36">
        <f>SUMIFS(СВЦЭМ!$E$33:$E$776,СВЦЭМ!$A$33:$A$776,$A219,СВЦЭМ!$B$33:$B$776,F$191)+'СЕТ СН'!$F$15</f>
        <v>210.93508513</v>
      </c>
      <c r="G219" s="36">
        <f>SUMIFS(СВЦЭМ!$E$33:$E$776,СВЦЭМ!$A$33:$A$776,$A219,СВЦЭМ!$B$33:$B$776,G$191)+'СЕТ СН'!$F$15</f>
        <v>204.29052311000001</v>
      </c>
      <c r="H219" s="36">
        <f>SUMIFS(СВЦЭМ!$E$33:$E$776,СВЦЭМ!$A$33:$A$776,$A219,СВЦЭМ!$B$33:$B$776,H$191)+'СЕТ СН'!$F$15</f>
        <v>199.21271992999999</v>
      </c>
      <c r="I219" s="36">
        <f>SUMIFS(СВЦЭМ!$E$33:$E$776,СВЦЭМ!$A$33:$A$776,$A219,СВЦЭМ!$B$33:$B$776,I$191)+'СЕТ СН'!$F$15</f>
        <v>191.52680097999999</v>
      </c>
      <c r="J219" s="36">
        <f>SUMIFS(СВЦЭМ!$E$33:$E$776,СВЦЭМ!$A$33:$A$776,$A219,СВЦЭМ!$B$33:$B$776,J$191)+'СЕТ СН'!$F$15</f>
        <v>181.97630164</v>
      </c>
      <c r="K219" s="36">
        <f>SUMIFS(СВЦЭМ!$E$33:$E$776,СВЦЭМ!$A$33:$A$776,$A219,СВЦЭМ!$B$33:$B$776,K$191)+'СЕТ СН'!$F$15</f>
        <v>176.43081828000001</v>
      </c>
      <c r="L219" s="36">
        <f>SUMIFS(СВЦЭМ!$E$33:$E$776,СВЦЭМ!$A$33:$A$776,$A219,СВЦЭМ!$B$33:$B$776,L$191)+'СЕТ СН'!$F$15</f>
        <v>178.09293818</v>
      </c>
      <c r="M219" s="36">
        <f>SUMIFS(СВЦЭМ!$E$33:$E$776,СВЦЭМ!$A$33:$A$776,$A219,СВЦЭМ!$B$33:$B$776,M$191)+'СЕТ СН'!$F$15</f>
        <v>180.50897506999999</v>
      </c>
      <c r="N219" s="36">
        <f>SUMIFS(СВЦЭМ!$E$33:$E$776,СВЦЭМ!$A$33:$A$776,$A219,СВЦЭМ!$B$33:$B$776,N$191)+'СЕТ СН'!$F$15</f>
        <v>190.31086188</v>
      </c>
      <c r="O219" s="36">
        <f>SUMIFS(СВЦЭМ!$E$33:$E$776,СВЦЭМ!$A$33:$A$776,$A219,СВЦЭМ!$B$33:$B$776,O$191)+'СЕТ СН'!$F$15</f>
        <v>191.96044115999999</v>
      </c>
      <c r="P219" s="36">
        <f>SUMIFS(СВЦЭМ!$E$33:$E$776,СВЦЭМ!$A$33:$A$776,$A219,СВЦЭМ!$B$33:$B$776,P$191)+'СЕТ СН'!$F$15</f>
        <v>194.37290659999999</v>
      </c>
      <c r="Q219" s="36">
        <f>SUMIFS(СВЦЭМ!$E$33:$E$776,СВЦЭМ!$A$33:$A$776,$A219,СВЦЭМ!$B$33:$B$776,Q$191)+'СЕТ СН'!$F$15</f>
        <v>194.15730149999999</v>
      </c>
      <c r="R219" s="36">
        <f>SUMIFS(СВЦЭМ!$E$33:$E$776,СВЦЭМ!$A$33:$A$776,$A219,СВЦЭМ!$B$33:$B$776,R$191)+'СЕТ СН'!$F$15</f>
        <v>188.61630403000001</v>
      </c>
      <c r="S219" s="36">
        <f>SUMIFS(СВЦЭМ!$E$33:$E$776,СВЦЭМ!$A$33:$A$776,$A219,СВЦЭМ!$B$33:$B$776,S$191)+'СЕТ СН'!$F$15</f>
        <v>184.28674644</v>
      </c>
      <c r="T219" s="36">
        <f>SUMIFS(СВЦЭМ!$E$33:$E$776,СВЦЭМ!$A$33:$A$776,$A219,СВЦЭМ!$B$33:$B$776,T$191)+'СЕТ СН'!$F$15</f>
        <v>180.48310024</v>
      </c>
      <c r="U219" s="36">
        <f>SUMIFS(СВЦЭМ!$E$33:$E$776,СВЦЭМ!$A$33:$A$776,$A219,СВЦЭМ!$B$33:$B$776,U$191)+'СЕТ СН'!$F$15</f>
        <v>177.20917575000001</v>
      </c>
      <c r="V219" s="36">
        <f>SUMIFS(СВЦЭМ!$E$33:$E$776,СВЦЭМ!$A$33:$A$776,$A219,СВЦЭМ!$B$33:$B$776,V$191)+'СЕТ СН'!$F$15</f>
        <v>176.78649725</v>
      </c>
      <c r="W219" s="36">
        <f>SUMIFS(СВЦЭМ!$E$33:$E$776,СВЦЭМ!$A$33:$A$776,$A219,СВЦЭМ!$B$33:$B$776,W$191)+'СЕТ СН'!$F$15</f>
        <v>175.7496142</v>
      </c>
      <c r="X219" s="36">
        <f>SUMIFS(СВЦЭМ!$E$33:$E$776,СВЦЭМ!$A$33:$A$776,$A219,СВЦЭМ!$B$33:$B$776,X$191)+'СЕТ СН'!$F$15</f>
        <v>184.07236187999999</v>
      </c>
      <c r="Y219" s="36">
        <f>SUMIFS(СВЦЭМ!$E$33:$E$776,СВЦЭМ!$A$33:$A$776,$A219,СВЦЭМ!$B$33:$B$776,Y$191)+'СЕТ СН'!$F$15</f>
        <v>197.42370062000001</v>
      </c>
    </row>
    <row r="220" spans="1:25" ht="15.75" x14ac:dyDescent="0.2">
      <c r="A220" s="35">
        <f t="shared" si="5"/>
        <v>43553</v>
      </c>
      <c r="B220" s="36">
        <f>SUMIFS(СВЦЭМ!$E$33:$E$776,СВЦЭМ!$A$33:$A$776,$A220,СВЦЭМ!$B$33:$B$776,B$191)+'СЕТ СН'!$F$15</f>
        <v>198.05141398999999</v>
      </c>
      <c r="C220" s="36">
        <f>SUMIFS(СВЦЭМ!$E$33:$E$776,СВЦЭМ!$A$33:$A$776,$A220,СВЦЭМ!$B$33:$B$776,C$191)+'СЕТ СН'!$F$15</f>
        <v>205.58354166000001</v>
      </c>
      <c r="D220" s="36">
        <f>SUMIFS(СВЦЭМ!$E$33:$E$776,СВЦЭМ!$A$33:$A$776,$A220,СВЦЭМ!$B$33:$B$776,D$191)+'СЕТ СН'!$F$15</f>
        <v>208.64332676000001</v>
      </c>
      <c r="E220" s="36">
        <f>SUMIFS(СВЦЭМ!$E$33:$E$776,СВЦЭМ!$A$33:$A$776,$A220,СВЦЭМ!$B$33:$B$776,E$191)+'СЕТ СН'!$F$15</f>
        <v>211.13683268</v>
      </c>
      <c r="F220" s="36">
        <f>SUMIFS(СВЦЭМ!$E$33:$E$776,СВЦЭМ!$A$33:$A$776,$A220,СВЦЭМ!$B$33:$B$776,F$191)+'СЕТ СН'!$F$15</f>
        <v>211.75232475000001</v>
      </c>
      <c r="G220" s="36">
        <f>SUMIFS(СВЦЭМ!$E$33:$E$776,СВЦЭМ!$A$33:$A$776,$A220,СВЦЭМ!$B$33:$B$776,G$191)+'СЕТ СН'!$F$15</f>
        <v>208.76780153000001</v>
      </c>
      <c r="H220" s="36">
        <f>SUMIFS(СВЦЭМ!$E$33:$E$776,СВЦЭМ!$A$33:$A$776,$A220,СВЦЭМ!$B$33:$B$776,H$191)+'СЕТ СН'!$F$15</f>
        <v>199.28271225</v>
      </c>
      <c r="I220" s="36">
        <f>SUMIFS(СВЦЭМ!$E$33:$E$776,СВЦЭМ!$A$33:$A$776,$A220,СВЦЭМ!$B$33:$B$776,I$191)+'СЕТ СН'!$F$15</f>
        <v>192.22416927</v>
      </c>
      <c r="J220" s="36">
        <f>SUMIFS(СВЦЭМ!$E$33:$E$776,СВЦЭМ!$A$33:$A$776,$A220,СВЦЭМ!$B$33:$B$776,J$191)+'СЕТ СН'!$F$15</f>
        <v>182.19586993999999</v>
      </c>
      <c r="K220" s="36">
        <f>SUMIFS(СВЦЭМ!$E$33:$E$776,СВЦЭМ!$A$33:$A$776,$A220,СВЦЭМ!$B$33:$B$776,K$191)+'СЕТ СН'!$F$15</f>
        <v>175.78931069999999</v>
      </c>
      <c r="L220" s="36">
        <f>SUMIFS(СВЦЭМ!$E$33:$E$776,СВЦЭМ!$A$33:$A$776,$A220,СВЦЭМ!$B$33:$B$776,L$191)+'СЕТ СН'!$F$15</f>
        <v>181.10873050999999</v>
      </c>
      <c r="M220" s="36">
        <f>SUMIFS(СВЦЭМ!$E$33:$E$776,СВЦЭМ!$A$33:$A$776,$A220,СВЦЭМ!$B$33:$B$776,M$191)+'СЕТ СН'!$F$15</f>
        <v>185.27980016000001</v>
      </c>
      <c r="N220" s="36">
        <f>SUMIFS(СВЦЭМ!$E$33:$E$776,СВЦЭМ!$A$33:$A$776,$A220,СВЦЭМ!$B$33:$B$776,N$191)+'СЕТ СН'!$F$15</f>
        <v>187.50038738000001</v>
      </c>
      <c r="O220" s="36">
        <f>SUMIFS(СВЦЭМ!$E$33:$E$776,СВЦЭМ!$A$33:$A$776,$A220,СВЦЭМ!$B$33:$B$776,O$191)+'СЕТ СН'!$F$15</f>
        <v>189.14062049</v>
      </c>
      <c r="P220" s="36">
        <f>SUMIFS(СВЦЭМ!$E$33:$E$776,СВЦЭМ!$A$33:$A$776,$A220,СВЦЭМ!$B$33:$B$776,P$191)+'СЕТ СН'!$F$15</f>
        <v>191.45864764000001</v>
      </c>
      <c r="Q220" s="36">
        <f>SUMIFS(СВЦЭМ!$E$33:$E$776,СВЦЭМ!$A$33:$A$776,$A220,СВЦЭМ!$B$33:$B$776,Q$191)+'СЕТ СН'!$F$15</f>
        <v>191.21640367000001</v>
      </c>
      <c r="R220" s="36">
        <f>SUMIFS(СВЦЭМ!$E$33:$E$776,СВЦЭМ!$A$33:$A$776,$A220,СВЦЭМ!$B$33:$B$776,R$191)+'СЕТ СН'!$F$15</f>
        <v>186.11149935</v>
      </c>
      <c r="S220" s="36">
        <f>SUMIFS(СВЦЭМ!$E$33:$E$776,СВЦЭМ!$A$33:$A$776,$A220,СВЦЭМ!$B$33:$B$776,S$191)+'СЕТ СН'!$F$15</f>
        <v>179.77583135</v>
      </c>
      <c r="T220" s="36">
        <f>SUMIFS(СВЦЭМ!$E$33:$E$776,СВЦЭМ!$A$33:$A$776,$A220,СВЦЭМ!$B$33:$B$776,T$191)+'СЕТ СН'!$F$15</f>
        <v>177.01972332</v>
      </c>
      <c r="U220" s="36">
        <f>SUMIFS(СВЦЭМ!$E$33:$E$776,СВЦЭМ!$A$33:$A$776,$A220,СВЦЭМ!$B$33:$B$776,U$191)+'СЕТ СН'!$F$15</f>
        <v>170.74118658</v>
      </c>
      <c r="V220" s="36">
        <f>SUMIFS(СВЦЭМ!$E$33:$E$776,СВЦЭМ!$A$33:$A$776,$A220,СВЦЭМ!$B$33:$B$776,V$191)+'СЕТ СН'!$F$15</f>
        <v>169.55610121999999</v>
      </c>
      <c r="W220" s="36">
        <f>SUMIFS(СВЦЭМ!$E$33:$E$776,СВЦЭМ!$A$33:$A$776,$A220,СВЦЭМ!$B$33:$B$776,W$191)+'СЕТ СН'!$F$15</f>
        <v>165.339225</v>
      </c>
      <c r="X220" s="36">
        <f>SUMIFS(СВЦЭМ!$E$33:$E$776,СВЦЭМ!$A$33:$A$776,$A220,СВЦЭМ!$B$33:$B$776,X$191)+'СЕТ СН'!$F$15</f>
        <v>176.83300087000001</v>
      </c>
      <c r="Y220" s="36">
        <f>SUMIFS(СВЦЭМ!$E$33:$E$776,СВЦЭМ!$A$33:$A$776,$A220,СВЦЭМ!$B$33:$B$776,Y$191)+'СЕТ СН'!$F$15</f>
        <v>188.62351193000001</v>
      </c>
    </row>
    <row r="221" spans="1:25" ht="15.75" x14ac:dyDescent="0.2">
      <c r="A221" s="35">
        <f t="shared" si="5"/>
        <v>43554</v>
      </c>
      <c r="B221" s="36">
        <f>SUMIFS(СВЦЭМ!$E$33:$E$776,СВЦЭМ!$A$33:$A$776,$A221,СВЦЭМ!$B$33:$B$776,B$191)+'СЕТ СН'!$F$15</f>
        <v>193.50215184000001</v>
      </c>
      <c r="C221" s="36">
        <f>SUMIFS(СВЦЭМ!$E$33:$E$776,СВЦЭМ!$A$33:$A$776,$A221,СВЦЭМ!$B$33:$B$776,C$191)+'СЕТ СН'!$F$15</f>
        <v>195.59104866999999</v>
      </c>
      <c r="D221" s="36">
        <f>SUMIFS(СВЦЭМ!$E$33:$E$776,СВЦЭМ!$A$33:$A$776,$A221,СВЦЭМ!$B$33:$B$776,D$191)+'СЕТ СН'!$F$15</f>
        <v>200.8383656</v>
      </c>
      <c r="E221" s="36">
        <f>SUMIFS(СВЦЭМ!$E$33:$E$776,СВЦЭМ!$A$33:$A$776,$A221,СВЦЭМ!$B$33:$B$776,E$191)+'СЕТ СН'!$F$15</f>
        <v>203.28034629000001</v>
      </c>
      <c r="F221" s="36">
        <f>SUMIFS(СВЦЭМ!$E$33:$E$776,СВЦЭМ!$A$33:$A$776,$A221,СВЦЭМ!$B$33:$B$776,F$191)+'СЕТ СН'!$F$15</f>
        <v>203.09443587999999</v>
      </c>
      <c r="G221" s="36">
        <f>SUMIFS(СВЦЭМ!$E$33:$E$776,СВЦЭМ!$A$33:$A$776,$A221,СВЦЭМ!$B$33:$B$776,G$191)+'СЕТ СН'!$F$15</f>
        <v>200.99473924</v>
      </c>
      <c r="H221" s="36">
        <f>SUMIFS(СВЦЭМ!$E$33:$E$776,СВЦЭМ!$A$33:$A$776,$A221,СВЦЭМ!$B$33:$B$776,H$191)+'СЕТ СН'!$F$15</f>
        <v>197.02574670999999</v>
      </c>
      <c r="I221" s="36">
        <f>SUMIFS(СВЦЭМ!$E$33:$E$776,СВЦЭМ!$A$33:$A$776,$A221,СВЦЭМ!$B$33:$B$776,I$191)+'СЕТ СН'!$F$15</f>
        <v>190.72848472000001</v>
      </c>
      <c r="J221" s="36">
        <f>SUMIFS(СВЦЭМ!$E$33:$E$776,СВЦЭМ!$A$33:$A$776,$A221,СВЦЭМ!$B$33:$B$776,J$191)+'СЕТ СН'!$F$15</f>
        <v>174.20037472999999</v>
      </c>
      <c r="K221" s="36">
        <f>SUMIFS(СВЦЭМ!$E$33:$E$776,СВЦЭМ!$A$33:$A$776,$A221,СВЦЭМ!$B$33:$B$776,K$191)+'СЕТ СН'!$F$15</f>
        <v>167.6424596</v>
      </c>
      <c r="L221" s="36">
        <f>SUMIFS(СВЦЭМ!$E$33:$E$776,СВЦЭМ!$A$33:$A$776,$A221,СВЦЭМ!$B$33:$B$776,L$191)+'СЕТ СН'!$F$15</f>
        <v>166.32245698</v>
      </c>
      <c r="M221" s="36">
        <f>SUMIFS(СВЦЭМ!$E$33:$E$776,СВЦЭМ!$A$33:$A$776,$A221,СВЦЭМ!$B$33:$B$776,M$191)+'СЕТ СН'!$F$15</f>
        <v>170.06305559</v>
      </c>
      <c r="N221" s="36">
        <f>SUMIFS(СВЦЭМ!$E$33:$E$776,СВЦЭМ!$A$33:$A$776,$A221,СВЦЭМ!$B$33:$B$776,N$191)+'СЕТ СН'!$F$15</f>
        <v>178.18964247</v>
      </c>
      <c r="O221" s="36">
        <f>SUMIFS(СВЦЭМ!$E$33:$E$776,СВЦЭМ!$A$33:$A$776,$A221,СВЦЭМ!$B$33:$B$776,O$191)+'СЕТ СН'!$F$15</f>
        <v>182.33550529999999</v>
      </c>
      <c r="P221" s="36">
        <f>SUMIFS(СВЦЭМ!$E$33:$E$776,СВЦЭМ!$A$33:$A$776,$A221,СВЦЭМ!$B$33:$B$776,P$191)+'СЕТ СН'!$F$15</f>
        <v>182.98231978999999</v>
      </c>
      <c r="Q221" s="36">
        <f>SUMIFS(СВЦЭМ!$E$33:$E$776,СВЦЭМ!$A$33:$A$776,$A221,СВЦЭМ!$B$33:$B$776,Q$191)+'СЕТ СН'!$F$15</f>
        <v>182.97417007999999</v>
      </c>
      <c r="R221" s="36">
        <f>SUMIFS(СВЦЭМ!$E$33:$E$776,СВЦЭМ!$A$33:$A$776,$A221,СВЦЭМ!$B$33:$B$776,R$191)+'СЕТ СН'!$F$15</f>
        <v>177.78882492</v>
      </c>
      <c r="S221" s="36">
        <f>SUMIFS(СВЦЭМ!$E$33:$E$776,СВЦЭМ!$A$33:$A$776,$A221,СВЦЭМ!$B$33:$B$776,S$191)+'СЕТ СН'!$F$15</f>
        <v>169.04833345</v>
      </c>
      <c r="T221" s="36">
        <f>SUMIFS(СВЦЭМ!$E$33:$E$776,СВЦЭМ!$A$33:$A$776,$A221,СВЦЭМ!$B$33:$B$776,T$191)+'СЕТ СН'!$F$15</f>
        <v>166.83853611999999</v>
      </c>
      <c r="U221" s="36">
        <f>SUMIFS(СВЦЭМ!$E$33:$E$776,СВЦЭМ!$A$33:$A$776,$A221,СВЦЭМ!$B$33:$B$776,U$191)+'СЕТ СН'!$F$15</f>
        <v>162.76867056</v>
      </c>
      <c r="V221" s="36">
        <f>SUMIFS(СВЦЭМ!$E$33:$E$776,СВЦЭМ!$A$33:$A$776,$A221,СВЦЭМ!$B$33:$B$776,V$191)+'СЕТ СН'!$F$15</f>
        <v>159.38858257000001</v>
      </c>
      <c r="W221" s="36">
        <f>SUMIFS(СВЦЭМ!$E$33:$E$776,СВЦЭМ!$A$33:$A$776,$A221,СВЦЭМ!$B$33:$B$776,W$191)+'СЕТ СН'!$F$15</f>
        <v>161.02100501000001</v>
      </c>
      <c r="X221" s="36">
        <f>SUMIFS(СВЦЭМ!$E$33:$E$776,СВЦЭМ!$A$33:$A$776,$A221,СВЦЭМ!$B$33:$B$776,X$191)+'СЕТ СН'!$F$15</f>
        <v>171.29771686999999</v>
      </c>
      <c r="Y221" s="36">
        <f>SUMIFS(СВЦЭМ!$E$33:$E$776,СВЦЭМ!$A$33:$A$776,$A221,СВЦЭМ!$B$33:$B$776,Y$191)+'СЕТ СН'!$F$15</f>
        <v>185.45748576</v>
      </c>
    </row>
    <row r="222" spans="1:25" ht="15.75" x14ac:dyDescent="0.2">
      <c r="A222" s="35">
        <f t="shared" si="5"/>
        <v>43555</v>
      </c>
      <c r="B222" s="36">
        <f>SUMIFS(СВЦЭМ!$E$33:$E$776,СВЦЭМ!$A$33:$A$776,$A222,СВЦЭМ!$B$33:$B$776,B$191)+'СЕТ СН'!$F$15</f>
        <v>192.25241439000001</v>
      </c>
      <c r="C222" s="36">
        <f>SUMIFS(СВЦЭМ!$E$33:$E$776,СВЦЭМ!$A$33:$A$776,$A222,СВЦЭМ!$B$33:$B$776,C$191)+'СЕТ СН'!$F$15</f>
        <v>198.41465708999999</v>
      </c>
      <c r="D222" s="36">
        <f>SUMIFS(СВЦЭМ!$E$33:$E$776,СВЦЭМ!$A$33:$A$776,$A222,СВЦЭМ!$B$33:$B$776,D$191)+'СЕТ СН'!$F$15</f>
        <v>203.02158961999999</v>
      </c>
      <c r="E222" s="36">
        <f>SUMIFS(СВЦЭМ!$E$33:$E$776,СВЦЭМ!$A$33:$A$776,$A222,СВЦЭМ!$B$33:$B$776,E$191)+'СЕТ СН'!$F$15</f>
        <v>204.9569118</v>
      </c>
      <c r="F222" s="36">
        <f>SUMIFS(СВЦЭМ!$E$33:$E$776,СВЦЭМ!$A$33:$A$776,$A222,СВЦЭМ!$B$33:$B$776,F$191)+'СЕТ СН'!$F$15</f>
        <v>205.27953474</v>
      </c>
      <c r="G222" s="36">
        <f>SUMIFS(СВЦЭМ!$E$33:$E$776,СВЦЭМ!$A$33:$A$776,$A222,СВЦЭМ!$B$33:$B$776,G$191)+'СЕТ СН'!$F$15</f>
        <v>203.99961554999999</v>
      </c>
      <c r="H222" s="36">
        <f>SUMIFS(СВЦЭМ!$E$33:$E$776,СВЦЭМ!$A$33:$A$776,$A222,СВЦЭМ!$B$33:$B$776,H$191)+'СЕТ СН'!$F$15</f>
        <v>198.52947423000001</v>
      </c>
      <c r="I222" s="36">
        <f>SUMIFS(СВЦЭМ!$E$33:$E$776,СВЦЭМ!$A$33:$A$776,$A222,СВЦЭМ!$B$33:$B$776,I$191)+'СЕТ СН'!$F$15</f>
        <v>189.79903662000001</v>
      </c>
      <c r="J222" s="36">
        <f>SUMIFS(СВЦЭМ!$E$33:$E$776,СВЦЭМ!$A$33:$A$776,$A222,СВЦЭМ!$B$33:$B$776,J$191)+'СЕТ СН'!$F$15</f>
        <v>175.44331701999999</v>
      </c>
      <c r="K222" s="36">
        <f>SUMIFS(СВЦЭМ!$E$33:$E$776,СВЦЭМ!$A$33:$A$776,$A222,СВЦЭМ!$B$33:$B$776,K$191)+'СЕТ СН'!$F$15</f>
        <v>167.99564235</v>
      </c>
      <c r="L222" s="36">
        <f>SUMIFS(СВЦЭМ!$E$33:$E$776,СВЦЭМ!$A$33:$A$776,$A222,СВЦЭМ!$B$33:$B$776,L$191)+'СЕТ СН'!$F$15</f>
        <v>167.71151481999999</v>
      </c>
      <c r="M222" s="36">
        <f>SUMIFS(СВЦЭМ!$E$33:$E$776,СВЦЭМ!$A$33:$A$776,$A222,СВЦЭМ!$B$33:$B$776,M$191)+'СЕТ СН'!$F$15</f>
        <v>174.00498859999999</v>
      </c>
      <c r="N222" s="36">
        <f>SUMIFS(СВЦЭМ!$E$33:$E$776,СВЦЭМ!$A$33:$A$776,$A222,СВЦЭМ!$B$33:$B$776,N$191)+'СЕТ СН'!$F$15</f>
        <v>182.75455540999999</v>
      </c>
      <c r="O222" s="36">
        <f>SUMIFS(СВЦЭМ!$E$33:$E$776,СВЦЭМ!$A$33:$A$776,$A222,СВЦЭМ!$B$33:$B$776,O$191)+'СЕТ СН'!$F$15</f>
        <v>185.47845695000001</v>
      </c>
      <c r="P222" s="36">
        <f>SUMIFS(СВЦЭМ!$E$33:$E$776,СВЦЭМ!$A$33:$A$776,$A222,СВЦЭМ!$B$33:$B$776,P$191)+'СЕТ СН'!$F$15</f>
        <v>187.69809248999999</v>
      </c>
      <c r="Q222" s="36">
        <f>SUMIFS(СВЦЭМ!$E$33:$E$776,СВЦЭМ!$A$33:$A$776,$A222,СВЦЭМ!$B$33:$B$776,Q$191)+'СЕТ СН'!$F$15</f>
        <v>186.88404448</v>
      </c>
      <c r="R222" s="36">
        <f>SUMIFS(СВЦЭМ!$E$33:$E$776,СВЦЭМ!$A$33:$A$776,$A222,СВЦЭМ!$B$33:$B$776,R$191)+'СЕТ СН'!$F$15</f>
        <v>180.05755238</v>
      </c>
      <c r="S222" s="36">
        <f>SUMIFS(СВЦЭМ!$E$33:$E$776,СВЦЭМ!$A$33:$A$776,$A222,СВЦЭМ!$B$33:$B$776,S$191)+'СЕТ СН'!$F$15</f>
        <v>172.39211818999999</v>
      </c>
      <c r="T222" s="36">
        <f>SUMIFS(СВЦЭМ!$E$33:$E$776,СВЦЭМ!$A$33:$A$776,$A222,СВЦЭМ!$B$33:$B$776,T$191)+'СЕТ СН'!$F$15</f>
        <v>166.31551852999999</v>
      </c>
      <c r="U222" s="36">
        <f>SUMIFS(СВЦЭМ!$E$33:$E$776,СВЦЭМ!$A$33:$A$776,$A222,СВЦЭМ!$B$33:$B$776,U$191)+'СЕТ СН'!$F$15</f>
        <v>162.45057194</v>
      </c>
      <c r="V222" s="36">
        <f>SUMIFS(СВЦЭМ!$E$33:$E$776,СВЦЭМ!$A$33:$A$776,$A222,СВЦЭМ!$B$33:$B$776,V$191)+'СЕТ СН'!$F$15</f>
        <v>158.33170731000001</v>
      </c>
      <c r="W222" s="36">
        <f>SUMIFS(СВЦЭМ!$E$33:$E$776,СВЦЭМ!$A$33:$A$776,$A222,СВЦЭМ!$B$33:$B$776,W$191)+'СЕТ СН'!$F$15</f>
        <v>157.93122604999999</v>
      </c>
      <c r="X222" s="36">
        <f>SUMIFS(СВЦЭМ!$E$33:$E$776,СВЦЭМ!$A$33:$A$776,$A222,СВЦЭМ!$B$33:$B$776,X$191)+'СЕТ СН'!$F$15</f>
        <v>167.79157885999999</v>
      </c>
      <c r="Y222" s="36">
        <f>SUMIFS(СВЦЭМ!$E$33:$E$776,СВЦЭМ!$A$33:$A$776,$A222,СВЦЭМ!$B$33:$B$776,Y$191)+'СЕТ СН'!$F$15</f>
        <v>182.18799103000001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01.03.2019</v>
      </c>
      <c r="B227" s="36">
        <f>SUMIFS(СВЦЭМ!$F$33:$F$776,СВЦЭМ!$A$33:$A$776,$A227,СВЦЭМ!$B$33:$B$776,B$226)+'СЕТ СН'!$F$15</f>
        <v>204.51235778</v>
      </c>
      <c r="C227" s="36">
        <f>SUMIFS(СВЦЭМ!$F$33:$F$776,СВЦЭМ!$A$33:$A$776,$A227,СВЦЭМ!$B$33:$B$776,C$226)+'СЕТ СН'!$F$15</f>
        <v>211.29506648</v>
      </c>
      <c r="D227" s="36">
        <f>SUMIFS(СВЦЭМ!$F$33:$F$776,СВЦЭМ!$A$33:$A$776,$A227,СВЦЭМ!$B$33:$B$776,D$226)+'СЕТ СН'!$F$15</f>
        <v>214.69087969</v>
      </c>
      <c r="E227" s="36">
        <f>SUMIFS(СВЦЭМ!$F$33:$F$776,СВЦЭМ!$A$33:$A$776,$A227,СВЦЭМ!$B$33:$B$776,E$226)+'СЕТ СН'!$F$15</f>
        <v>223.27466903000001</v>
      </c>
      <c r="F227" s="36">
        <f>SUMIFS(СВЦЭМ!$F$33:$F$776,СВЦЭМ!$A$33:$A$776,$A227,СВЦЭМ!$B$33:$B$776,F$226)+'СЕТ СН'!$F$15</f>
        <v>223.12814342999999</v>
      </c>
      <c r="G227" s="36">
        <f>SUMIFS(СВЦЭМ!$F$33:$F$776,СВЦЭМ!$A$33:$A$776,$A227,СВЦЭМ!$B$33:$B$776,G$226)+'СЕТ СН'!$F$15</f>
        <v>211.41468842</v>
      </c>
      <c r="H227" s="36">
        <f>SUMIFS(СВЦЭМ!$F$33:$F$776,СВЦЭМ!$A$33:$A$776,$A227,СВЦЭМ!$B$33:$B$776,H$226)+'СЕТ СН'!$F$15</f>
        <v>199.84717232</v>
      </c>
      <c r="I227" s="36">
        <f>SUMIFS(СВЦЭМ!$F$33:$F$776,СВЦЭМ!$A$33:$A$776,$A227,СВЦЭМ!$B$33:$B$776,I$226)+'СЕТ СН'!$F$15</f>
        <v>190.54146600000001</v>
      </c>
      <c r="J227" s="36">
        <f>SUMIFS(СВЦЭМ!$F$33:$F$776,СВЦЭМ!$A$33:$A$776,$A227,СВЦЭМ!$B$33:$B$776,J$226)+'СЕТ СН'!$F$15</f>
        <v>184.55404339</v>
      </c>
      <c r="K227" s="36">
        <f>SUMIFS(СВЦЭМ!$F$33:$F$776,СВЦЭМ!$A$33:$A$776,$A227,СВЦЭМ!$B$33:$B$776,K$226)+'СЕТ СН'!$F$15</f>
        <v>181.14453710000001</v>
      </c>
      <c r="L227" s="36">
        <f>SUMIFS(СВЦЭМ!$F$33:$F$776,СВЦЭМ!$A$33:$A$776,$A227,СВЦЭМ!$B$33:$B$776,L$226)+'СЕТ СН'!$F$15</f>
        <v>183.95538464000001</v>
      </c>
      <c r="M227" s="36">
        <f>SUMIFS(СВЦЭМ!$F$33:$F$776,СВЦЭМ!$A$33:$A$776,$A227,СВЦЭМ!$B$33:$B$776,M$226)+'СЕТ СН'!$F$15</f>
        <v>188.02539687000001</v>
      </c>
      <c r="N227" s="36">
        <f>SUMIFS(СВЦЭМ!$F$33:$F$776,СВЦЭМ!$A$33:$A$776,$A227,СВЦЭМ!$B$33:$B$776,N$226)+'СЕТ СН'!$F$15</f>
        <v>194.04024140999999</v>
      </c>
      <c r="O227" s="36">
        <f>SUMIFS(СВЦЭМ!$F$33:$F$776,СВЦЭМ!$A$33:$A$776,$A227,СВЦЭМ!$B$33:$B$776,O$226)+'СЕТ СН'!$F$15</f>
        <v>196.59330797000001</v>
      </c>
      <c r="P227" s="36">
        <f>SUMIFS(СВЦЭМ!$F$33:$F$776,СВЦЭМ!$A$33:$A$776,$A227,СВЦЭМ!$B$33:$B$776,P$226)+'СЕТ СН'!$F$15</f>
        <v>197.70164285999999</v>
      </c>
      <c r="Q227" s="36">
        <f>SUMIFS(СВЦЭМ!$F$33:$F$776,СВЦЭМ!$A$33:$A$776,$A227,СВЦЭМ!$B$33:$B$776,Q$226)+'СЕТ СН'!$F$15</f>
        <v>196.79695747</v>
      </c>
      <c r="R227" s="36">
        <f>SUMIFS(СВЦЭМ!$F$33:$F$776,СВЦЭМ!$A$33:$A$776,$A227,СВЦЭМ!$B$33:$B$776,R$226)+'СЕТ СН'!$F$15</f>
        <v>189.97610585000001</v>
      </c>
      <c r="S227" s="36">
        <f>SUMIFS(СВЦЭМ!$F$33:$F$776,СВЦЭМ!$A$33:$A$776,$A227,СВЦЭМ!$B$33:$B$776,S$226)+'СЕТ СН'!$F$15</f>
        <v>182.89273466</v>
      </c>
      <c r="T227" s="36">
        <f>SUMIFS(СВЦЭМ!$F$33:$F$776,СВЦЭМ!$A$33:$A$776,$A227,СВЦЭМ!$B$33:$B$776,T$226)+'СЕТ СН'!$F$15</f>
        <v>179.43784253000001</v>
      </c>
      <c r="U227" s="36">
        <f>SUMIFS(СВЦЭМ!$F$33:$F$776,СВЦЭМ!$A$33:$A$776,$A227,СВЦЭМ!$B$33:$B$776,U$226)+'СЕТ СН'!$F$15</f>
        <v>175.01360645</v>
      </c>
      <c r="V227" s="36">
        <f>SUMIFS(СВЦЭМ!$F$33:$F$776,СВЦЭМ!$A$33:$A$776,$A227,СВЦЭМ!$B$33:$B$776,V$226)+'СЕТ СН'!$F$15</f>
        <v>175.37120995000001</v>
      </c>
      <c r="W227" s="36">
        <f>SUMIFS(СВЦЭМ!$F$33:$F$776,СВЦЭМ!$A$33:$A$776,$A227,СВЦЭМ!$B$33:$B$776,W$226)+'СЕТ СН'!$F$15</f>
        <v>177.59573079</v>
      </c>
      <c r="X227" s="36">
        <f>SUMIFS(СВЦЭМ!$F$33:$F$776,СВЦЭМ!$A$33:$A$776,$A227,СВЦЭМ!$B$33:$B$776,X$226)+'СЕТ СН'!$F$15</f>
        <v>187.43132363000001</v>
      </c>
      <c r="Y227" s="36">
        <f>SUMIFS(СВЦЭМ!$F$33:$F$776,СВЦЭМ!$A$33:$A$776,$A227,СВЦЭМ!$B$33:$B$776,Y$226)+'СЕТ СН'!$F$15</f>
        <v>199.18316279999999</v>
      </c>
      <c r="AA227" s="45"/>
    </row>
    <row r="228" spans="1:27" ht="15.75" x14ac:dyDescent="0.2">
      <c r="A228" s="35">
        <f>A227+1</f>
        <v>43526</v>
      </c>
      <c r="B228" s="36">
        <f>SUMIFS(СВЦЭМ!$F$33:$F$776,СВЦЭМ!$A$33:$A$776,$A228,СВЦЭМ!$B$33:$B$776,B$226)+'СЕТ СН'!$F$15</f>
        <v>206.89290896</v>
      </c>
      <c r="C228" s="36">
        <f>SUMIFS(СВЦЭМ!$F$33:$F$776,СВЦЭМ!$A$33:$A$776,$A228,СВЦЭМ!$B$33:$B$776,C$226)+'СЕТ СН'!$F$15</f>
        <v>210.81249353999999</v>
      </c>
      <c r="D228" s="36">
        <f>SUMIFS(СВЦЭМ!$F$33:$F$776,СВЦЭМ!$A$33:$A$776,$A228,СВЦЭМ!$B$33:$B$776,D$226)+'СЕТ СН'!$F$15</f>
        <v>215.60490991</v>
      </c>
      <c r="E228" s="36">
        <f>SUMIFS(СВЦЭМ!$F$33:$F$776,СВЦЭМ!$A$33:$A$776,$A228,СВЦЭМ!$B$33:$B$776,E$226)+'СЕТ СН'!$F$15</f>
        <v>215.59220945000001</v>
      </c>
      <c r="F228" s="36">
        <f>SUMIFS(СВЦЭМ!$F$33:$F$776,СВЦЭМ!$A$33:$A$776,$A228,СВЦЭМ!$B$33:$B$776,F$226)+'СЕТ СН'!$F$15</f>
        <v>217.24763987</v>
      </c>
      <c r="G228" s="36">
        <f>SUMIFS(СВЦЭМ!$F$33:$F$776,СВЦЭМ!$A$33:$A$776,$A228,СВЦЭМ!$B$33:$B$776,G$226)+'СЕТ СН'!$F$15</f>
        <v>214.66262889000001</v>
      </c>
      <c r="H228" s="36">
        <f>SUMIFS(СВЦЭМ!$F$33:$F$776,СВЦЭМ!$A$33:$A$776,$A228,СВЦЭМ!$B$33:$B$776,H$226)+'СЕТ СН'!$F$15</f>
        <v>210.69153226</v>
      </c>
      <c r="I228" s="36">
        <f>SUMIFS(СВЦЭМ!$F$33:$F$776,СВЦЭМ!$A$33:$A$776,$A228,СВЦЭМ!$B$33:$B$776,I$226)+'СЕТ СН'!$F$15</f>
        <v>197.33641227000001</v>
      </c>
      <c r="J228" s="36">
        <f>SUMIFS(СВЦЭМ!$F$33:$F$776,СВЦЭМ!$A$33:$A$776,$A228,СВЦЭМ!$B$33:$B$776,J$226)+'СЕТ СН'!$F$15</f>
        <v>186.28666856999999</v>
      </c>
      <c r="K228" s="36">
        <f>SUMIFS(СВЦЭМ!$F$33:$F$776,СВЦЭМ!$A$33:$A$776,$A228,СВЦЭМ!$B$33:$B$776,K$226)+'СЕТ СН'!$F$15</f>
        <v>182.15093985999999</v>
      </c>
      <c r="L228" s="36">
        <f>SUMIFS(СВЦЭМ!$F$33:$F$776,СВЦЭМ!$A$33:$A$776,$A228,СВЦЭМ!$B$33:$B$776,L$226)+'СЕТ СН'!$F$15</f>
        <v>180.73450206999999</v>
      </c>
      <c r="M228" s="36">
        <f>SUMIFS(СВЦЭМ!$F$33:$F$776,СВЦЭМ!$A$33:$A$776,$A228,СВЦЭМ!$B$33:$B$776,M$226)+'СЕТ СН'!$F$15</f>
        <v>185.76948252</v>
      </c>
      <c r="N228" s="36">
        <f>SUMIFS(СВЦЭМ!$F$33:$F$776,СВЦЭМ!$A$33:$A$776,$A228,СВЦЭМ!$B$33:$B$776,N$226)+'СЕТ СН'!$F$15</f>
        <v>196.16055471999999</v>
      </c>
      <c r="O228" s="36">
        <f>SUMIFS(СВЦЭМ!$F$33:$F$776,СВЦЭМ!$A$33:$A$776,$A228,СВЦЭМ!$B$33:$B$776,O$226)+'СЕТ СН'!$F$15</f>
        <v>196.91084022999999</v>
      </c>
      <c r="P228" s="36">
        <f>SUMIFS(СВЦЭМ!$F$33:$F$776,СВЦЭМ!$A$33:$A$776,$A228,СВЦЭМ!$B$33:$B$776,P$226)+'СЕТ СН'!$F$15</f>
        <v>201.56098562</v>
      </c>
      <c r="Q228" s="36">
        <f>SUMIFS(СВЦЭМ!$F$33:$F$776,СВЦЭМ!$A$33:$A$776,$A228,СВЦЭМ!$B$33:$B$776,Q$226)+'СЕТ СН'!$F$15</f>
        <v>200.92340959000001</v>
      </c>
      <c r="R228" s="36">
        <f>SUMIFS(СВЦЭМ!$F$33:$F$776,СВЦЭМ!$A$33:$A$776,$A228,СВЦЭМ!$B$33:$B$776,R$226)+'СЕТ СН'!$F$15</f>
        <v>192.97705457000001</v>
      </c>
      <c r="S228" s="36">
        <f>SUMIFS(СВЦЭМ!$F$33:$F$776,СВЦЭМ!$A$33:$A$776,$A228,СВЦЭМ!$B$33:$B$776,S$226)+'СЕТ СН'!$F$15</f>
        <v>184.05512352</v>
      </c>
      <c r="T228" s="36">
        <f>SUMIFS(СВЦЭМ!$F$33:$F$776,СВЦЭМ!$A$33:$A$776,$A228,СВЦЭМ!$B$33:$B$776,T$226)+'СЕТ СН'!$F$15</f>
        <v>178.21810101</v>
      </c>
      <c r="U228" s="36">
        <f>SUMIFS(СВЦЭМ!$F$33:$F$776,СВЦЭМ!$A$33:$A$776,$A228,СВЦЭМ!$B$33:$B$776,U$226)+'СЕТ СН'!$F$15</f>
        <v>171.7228734</v>
      </c>
      <c r="V228" s="36">
        <f>SUMIFS(СВЦЭМ!$F$33:$F$776,СВЦЭМ!$A$33:$A$776,$A228,СВЦЭМ!$B$33:$B$776,V$226)+'СЕТ СН'!$F$15</f>
        <v>170.03866930000001</v>
      </c>
      <c r="W228" s="36">
        <f>SUMIFS(СВЦЭМ!$F$33:$F$776,СВЦЭМ!$A$33:$A$776,$A228,СВЦЭМ!$B$33:$B$776,W$226)+'СЕТ СН'!$F$15</f>
        <v>171.63969233</v>
      </c>
      <c r="X228" s="36">
        <f>SUMIFS(СВЦЭМ!$F$33:$F$776,СВЦЭМ!$A$33:$A$776,$A228,СВЦЭМ!$B$33:$B$776,X$226)+'СЕТ СН'!$F$15</f>
        <v>181.39484492</v>
      </c>
      <c r="Y228" s="36">
        <f>SUMIFS(СВЦЭМ!$F$33:$F$776,СВЦЭМ!$A$33:$A$776,$A228,СВЦЭМ!$B$33:$B$776,Y$226)+'СЕТ СН'!$F$15</f>
        <v>194.54019285999999</v>
      </c>
    </row>
    <row r="229" spans="1:27" ht="15.75" x14ac:dyDescent="0.2">
      <c r="A229" s="35">
        <f t="shared" ref="A229:A257" si="6">A228+1</f>
        <v>43527</v>
      </c>
      <c r="B229" s="36">
        <f>SUMIFS(СВЦЭМ!$F$33:$F$776,СВЦЭМ!$A$33:$A$776,$A229,СВЦЭМ!$B$33:$B$776,B$226)+'СЕТ СН'!$F$15</f>
        <v>201.08751974</v>
      </c>
      <c r="C229" s="36">
        <f>SUMIFS(СВЦЭМ!$F$33:$F$776,СВЦЭМ!$A$33:$A$776,$A229,СВЦЭМ!$B$33:$B$776,C$226)+'СЕТ СН'!$F$15</f>
        <v>206.48153456</v>
      </c>
      <c r="D229" s="36">
        <f>SUMIFS(СВЦЭМ!$F$33:$F$776,СВЦЭМ!$A$33:$A$776,$A229,СВЦЭМ!$B$33:$B$776,D$226)+'СЕТ СН'!$F$15</f>
        <v>212.72855967999999</v>
      </c>
      <c r="E229" s="36">
        <f>SUMIFS(СВЦЭМ!$F$33:$F$776,СВЦЭМ!$A$33:$A$776,$A229,СВЦЭМ!$B$33:$B$776,E$226)+'СЕТ СН'!$F$15</f>
        <v>212.25534361000001</v>
      </c>
      <c r="F229" s="36">
        <f>SUMIFS(СВЦЭМ!$F$33:$F$776,СВЦЭМ!$A$33:$A$776,$A229,СВЦЭМ!$B$33:$B$776,F$226)+'СЕТ СН'!$F$15</f>
        <v>215.50619703000001</v>
      </c>
      <c r="G229" s="36">
        <f>SUMIFS(СВЦЭМ!$F$33:$F$776,СВЦЭМ!$A$33:$A$776,$A229,СВЦЭМ!$B$33:$B$776,G$226)+'СЕТ СН'!$F$15</f>
        <v>213.06189175</v>
      </c>
      <c r="H229" s="36">
        <f>SUMIFS(СВЦЭМ!$F$33:$F$776,СВЦЭМ!$A$33:$A$776,$A229,СВЦЭМ!$B$33:$B$776,H$226)+'СЕТ СН'!$F$15</f>
        <v>211.03091954999999</v>
      </c>
      <c r="I229" s="36">
        <f>SUMIFS(СВЦЭМ!$F$33:$F$776,СВЦЭМ!$A$33:$A$776,$A229,СВЦЭМ!$B$33:$B$776,I$226)+'СЕТ СН'!$F$15</f>
        <v>201.02943278999999</v>
      </c>
      <c r="J229" s="36">
        <f>SUMIFS(СВЦЭМ!$F$33:$F$776,СВЦЭМ!$A$33:$A$776,$A229,СВЦЭМ!$B$33:$B$776,J$226)+'СЕТ СН'!$F$15</f>
        <v>187.09926278</v>
      </c>
      <c r="K229" s="36">
        <f>SUMIFS(СВЦЭМ!$F$33:$F$776,СВЦЭМ!$A$33:$A$776,$A229,СВЦЭМ!$B$33:$B$776,K$226)+'СЕТ СН'!$F$15</f>
        <v>175.44524988000001</v>
      </c>
      <c r="L229" s="36">
        <f>SUMIFS(СВЦЭМ!$F$33:$F$776,СВЦЭМ!$A$33:$A$776,$A229,СВЦЭМ!$B$33:$B$776,L$226)+'СЕТ СН'!$F$15</f>
        <v>172.071449</v>
      </c>
      <c r="M229" s="36">
        <f>SUMIFS(СВЦЭМ!$F$33:$F$776,СВЦЭМ!$A$33:$A$776,$A229,СВЦЭМ!$B$33:$B$776,M$226)+'СЕТ СН'!$F$15</f>
        <v>176.69568237999999</v>
      </c>
      <c r="N229" s="36">
        <f>SUMIFS(СВЦЭМ!$F$33:$F$776,СВЦЭМ!$A$33:$A$776,$A229,СВЦЭМ!$B$33:$B$776,N$226)+'СЕТ СН'!$F$15</f>
        <v>181.07422652</v>
      </c>
      <c r="O229" s="36">
        <f>SUMIFS(СВЦЭМ!$F$33:$F$776,СВЦЭМ!$A$33:$A$776,$A229,СВЦЭМ!$B$33:$B$776,O$226)+'СЕТ СН'!$F$15</f>
        <v>181.92733648000001</v>
      </c>
      <c r="P229" s="36">
        <f>SUMIFS(СВЦЭМ!$F$33:$F$776,СВЦЭМ!$A$33:$A$776,$A229,СВЦЭМ!$B$33:$B$776,P$226)+'СЕТ СН'!$F$15</f>
        <v>185.00525085000001</v>
      </c>
      <c r="Q229" s="36">
        <f>SUMIFS(СВЦЭМ!$F$33:$F$776,СВЦЭМ!$A$33:$A$776,$A229,СВЦЭМ!$B$33:$B$776,Q$226)+'СЕТ СН'!$F$15</f>
        <v>188.14669176999999</v>
      </c>
      <c r="R229" s="36">
        <f>SUMIFS(СВЦЭМ!$F$33:$F$776,СВЦЭМ!$A$33:$A$776,$A229,СВЦЭМ!$B$33:$B$776,R$226)+'СЕТ СН'!$F$15</f>
        <v>189.88475291</v>
      </c>
      <c r="S229" s="36">
        <f>SUMIFS(СВЦЭМ!$F$33:$F$776,СВЦЭМ!$A$33:$A$776,$A229,СВЦЭМ!$B$33:$B$776,S$226)+'СЕТ СН'!$F$15</f>
        <v>182.00362317</v>
      </c>
      <c r="T229" s="36">
        <f>SUMIFS(СВЦЭМ!$F$33:$F$776,СВЦЭМ!$A$33:$A$776,$A229,СВЦЭМ!$B$33:$B$776,T$226)+'СЕТ СН'!$F$15</f>
        <v>178.18839108</v>
      </c>
      <c r="U229" s="36">
        <f>SUMIFS(СВЦЭМ!$F$33:$F$776,СВЦЭМ!$A$33:$A$776,$A229,СВЦЭМ!$B$33:$B$776,U$226)+'СЕТ СН'!$F$15</f>
        <v>165.89300641</v>
      </c>
      <c r="V229" s="36">
        <f>SUMIFS(СВЦЭМ!$F$33:$F$776,СВЦЭМ!$A$33:$A$776,$A229,СВЦЭМ!$B$33:$B$776,V$226)+'СЕТ СН'!$F$15</f>
        <v>165.90175310000001</v>
      </c>
      <c r="W229" s="36">
        <f>SUMIFS(СВЦЭМ!$F$33:$F$776,СВЦЭМ!$A$33:$A$776,$A229,СВЦЭМ!$B$33:$B$776,W$226)+'СЕТ СН'!$F$15</f>
        <v>166.54399859</v>
      </c>
      <c r="X229" s="36">
        <f>SUMIFS(СВЦЭМ!$F$33:$F$776,СВЦЭМ!$A$33:$A$776,$A229,СВЦЭМ!$B$33:$B$776,X$226)+'СЕТ СН'!$F$15</f>
        <v>176.82883039999999</v>
      </c>
      <c r="Y229" s="36">
        <f>SUMIFS(СВЦЭМ!$F$33:$F$776,СВЦЭМ!$A$33:$A$776,$A229,СВЦЭМ!$B$33:$B$776,Y$226)+'СЕТ СН'!$F$15</f>
        <v>190.50746150000001</v>
      </c>
    </row>
    <row r="230" spans="1:27" ht="15.75" x14ac:dyDescent="0.2">
      <c r="A230" s="35">
        <f t="shared" si="6"/>
        <v>43528</v>
      </c>
      <c r="B230" s="36">
        <f>SUMIFS(СВЦЭМ!$F$33:$F$776,СВЦЭМ!$A$33:$A$776,$A230,СВЦЭМ!$B$33:$B$776,B$226)+'СЕТ СН'!$F$15</f>
        <v>210.26452205000001</v>
      </c>
      <c r="C230" s="36">
        <f>SUMIFS(СВЦЭМ!$F$33:$F$776,СВЦЭМ!$A$33:$A$776,$A230,СВЦЭМ!$B$33:$B$776,C$226)+'СЕТ СН'!$F$15</f>
        <v>215.46716916</v>
      </c>
      <c r="D230" s="36">
        <f>SUMIFS(СВЦЭМ!$F$33:$F$776,СВЦЭМ!$A$33:$A$776,$A230,СВЦЭМ!$B$33:$B$776,D$226)+'СЕТ СН'!$F$15</f>
        <v>215.14054066</v>
      </c>
      <c r="E230" s="36">
        <f>SUMIFS(СВЦЭМ!$F$33:$F$776,СВЦЭМ!$A$33:$A$776,$A230,СВЦЭМ!$B$33:$B$776,E$226)+'СЕТ СН'!$F$15</f>
        <v>215.17965167</v>
      </c>
      <c r="F230" s="36">
        <f>SUMIFS(СВЦЭМ!$F$33:$F$776,СВЦЭМ!$A$33:$A$776,$A230,СВЦЭМ!$B$33:$B$776,F$226)+'СЕТ СН'!$F$15</f>
        <v>222.53366923999999</v>
      </c>
      <c r="G230" s="36">
        <f>SUMIFS(СВЦЭМ!$F$33:$F$776,СВЦЭМ!$A$33:$A$776,$A230,СВЦЭМ!$B$33:$B$776,G$226)+'СЕТ СН'!$F$15</f>
        <v>216.11849208000001</v>
      </c>
      <c r="H230" s="36">
        <f>SUMIFS(СВЦЭМ!$F$33:$F$776,СВЦЭМ!$A$33:$A$776,$A230,СВЦЭМ!$B$33:$B$776,H$226)+'СЕТ СН'!$F$15</f>
        <v>209.32278302</v>
      </c>
      <c r="I230" s="36">
        <f>SUMIFS(СВЦЭМ!$F$33:$F$776,СВЦЭМ!$A$33:$A$776,$A230,СВЦЭМ!$B$33:$B$776,I$226)+'СЕТ СН'!$F$15</f>
        <v>195.06436208</v>
      </c>
      <c r="J230" s="36">
        <f>SUMIFS(СВЦЭМ!$F$33:$F$776,СВЦЭМ!$A$33:$A$776,$A230,СВЦЭМ!$B$33:$B$776,J$226)+'СЕТ СН'!$F$15</f>
        <v>187.69454569999999</v>
      </c>
      <c r="K230" s="36">
        <f>SUMIFS(СВЦЭМ!$F$33:$F$776,СВЦЭМ!$A$33:$A$776,$A230,СВЦЭМ!$B$33:$B$776,K$226)+'СЕТ СН'!$F$15</f>
        <v>182.87059181000001</v>
      </c>
      <c r="L230" s="36">
        <f>SUMIFS(СВЦЭМ!$F$33:$F$776,СВЦЭМ!$A$33:$A$776,$A230,СВЦЭМ!$B$33:$B$776,L$226)+'СЕТ СН'!$F$15</f>
        <v>181.21714679999999</v>
      </c>
      <c r="M230" s="36">
        <f>SUMIFS(СВЦЭМ!$F$33:$F$776,СВЦЭМ!$A$33:$A$776,$A230,СВЦЭМ!$B$33:$B$776,M$226)+'СЕТ СН'!$F$15</f>
        <v>184.65899547999999</v>
      </c>
      <c r="N230" s="36">
        <f>SUMIFS(СВЦЭМ!$F$33:$F$776,СВЦЭМ!$A$33:$A$776,$A230,СВЦЭМ!$B$33:$B$776,N$226)+'СЕТ СН'!$F$15</f>
        <v>190.17925249999999</v>
      </c>
      <c r="O230" s="36">
        <f>SUMIFS(СВЦЭМ!$F$33:$F$776,СВЦЭМ!$A$33:$A$776,$A230,СВЦЭМ!$B$33:$B$776,O$226)+'СЕТ СН'!$F$15</f>
        <v>191.97504079999999</v>
      </c>
      <c r="P230" s="36">
        <f>SUMIFS(СВЦЭМ!$F$33:$F$776,СВЦЭМ!$A$33:$A$776,$A230,СВЦЭМ!$B$33:$B$776,P$226)+'СЕТ СН'!$F$15</f>
        <v>193.5832418</v>
      </c>
      <c r="Q230" s="36">
        <f>SUMIFS(СВЦЭМ!$F$33:$F$776,СВЦЭМ!$A$33:$A$776,$A230,СВЦЭМ!$B$33:$B$776,Q$226)+'СЕТ СН'!$F$15</f>
        <v>193.47617933000001</v>
      </c>
      <c r="R230" s="36">
        <f>SUMIFS(СВЦЭМ!$F$33:$F$776,СВЦЭМ!$A$33:$A$776,$A230,СВЦЭМ!$B$33:$B$776,R$226)+'СЕТ СН'!$F$15</f>
        <v>187.22292163</v>
      </c>
      <c r="S230" s="36">
        <f>SUMIFS(СВЦЭМ!$F$33:$F$776,СВЦЭМ!$A$33:$A$776,$A230,СВЦЭМ!$B$33:$B$776,S$226)+'СЕТ СН'!$F$15</f>
        <v>173.91023472000001</v>
      </c>
      <c r="T230" s="36">
        <f>SUMIFS(СВЦЭМ!$F$33:$F$776,СВЦЭМ!$A$33:$A$776,$A230,СВЦЭМ!$B$33:$B$776,T$226)+'СЕТ СН'!$F$15</f>
        <v>170.1705777</v>
      </c>
      <c r="U230" s="36">
        <f>SUMIFS(СВЦЭМ!$F$33:$F$776,СВЦЭМ!$A$33:$A$776,$A230,СВЦЭМ!$B$33:$B$776,U$226)+'СЕТ СН'!$F$15</f>
        <v>167.19055614000001</v>
      </c>
      <c r="V230" s="36">
        <f>SUMIFS(СВЦЭМ!$F$33:$F$776,СВЦЭМ!$A$33:$A$776,$A230,СВЦЭМ!$B$33:$B$776,V$226)+'СЕТ СН'!$F$15</f>
        <v>167.34328866999999</v>
      </c>
      <c r="W230" s="36">
        <f>SUMIFS(СВЦЭМ!$F$33:$F$776,СВЦЭМ!$A$33:$A$776,$A230,СВЦЭМ!$B$33:$B$776,W$226)+'СЕТ СН'!$F$15</f>
        <v>168.78618104</v>
      </c>
      <c r="X230" s="36">
        <f>SUMIFS(СВЦЭМ!$F$33:$F$776,СВЦЭМ!$A$33:$A$776,$A230,СВЦЭМ!$B$33:$B$776,X$226)+'СЕТ СН'!$F$15</f>
        <v>178.66717005999999</v>
      </c>
      <c r="Y230" s="36">
        <f>SUMIFS(СВЦЭМ!$F$33:$F$776,СВЦЭМ!$A$33:$A$776,$A230,СВЦЭМ!$B$33:$B$776,Y$226)+'СЕТ СН'!$F$15</f>
        <v>187.87862620000001</v>
      </c>
    </row>
    <row r="231" spans="1:27" ht="15.75" x14ac:dyDescent="0.2">
      <c r="A231" s="35">
        <f t="shared" si="6"/>
        <v>43529</v>
      </c>
      <c r="B231" s="36">
        <f>SUMIFS(СВЦЭМ!$F$33:$F$776,СВЦЭМ!$A$33:$A$776,$A231,СВЦЭМ!$B$33:$B$776,B$226)+'СЕТ СН'!$F$15</f>
        <v>192.80428691</v>
      </c>
      <c r="C231" s="36">
        <f>SUMIFS(СВЦЭМ!$F$33:$F$776,СВЦЭМ!$A$33:$A$776,$A231,СВЦЭМ!$B$33:$B$776,C$226)+'СЕТ СН'!$F$15</f>
        <v>198.48693066999999</v>
      </c>
      <c r="D231" s="36">
        <f>SUMIFS(СВЦЭМ!$F$33:$F$776,СВЦЭМ!$A$33:$A$776,$A231,СВЦЭМ!$B$33:$B$776,D$226)+'СЕТ СН'!$F$15</f>
        <v>204.17531070000001</v>
      </c>
      <c r="E231" s="36">
        <f>SUMIFS(СВЦЭМ!$F$33:$F$776,СВЦЭМ!$A$33:$A$776,$A231,СВЦЭМ!$B$33:$B$776,E$226)+'СЕТ СН'!$F$15</f>
        <v>205.47678239999999</v>
      </c>
      <c r="F231" s="36">
        <f>SUMIFS(СВЦЭМ!$F$33:$F$776,СВЦЭМ!$A$33:$A$776,$A231,СВЦЭМ!$B$33:$B$776,F$226)+'СЕТ СН'!$F$15</f>
        <v>207.70512957</v>
      </c>
      <c r="G231" s="36">
        <f>SUMIFS(СВЦЭМ!$F$33:$F$776,СВЦЭМ!$A$33:$A$776,$A231,СВЦЭМ!$B$33:$B$776,G$226)+'СЕТ СН'!$F$15</f>
        <v>202.70182084000001</v>
      </c>
      <c r="H231" s="36">
        <f>SUMIFS(СВЦЭМ!$F$33:$F$776,СВЦЭМ!$A$33:$A$776,$A231,СВЦЭМ!$B$33:$B$776,H$226)+'СЕТ СН'!$F$15</f>
        <v>193.69475688</v>
      </c>
      <c r="I231" s="36">
        <f>SUMIFS(СВЦЭМ!$F$33:$F$776,СВЦЭМ!$A$33:$A$776,$A231,СВЦЭМ!$B$33:$B$776,I$226)+'СЕТ СН'!$F$15</f>
        <v>182.25170036</v>
      </c>
      <c r="J231" s="36">
        <f>SUMIFS(СВЦЭМ!$F$33:$F$776,СВЦЭМ!$A$33:$A$776,$A231,СВЦЭМ!$B$33:$B$776,J$226)+'СЕТ СН'!$F$15</f>
        <v>175.94759687000001</v>
      </c>
      <c r="K231" s="36">
        <f>SUMIFS(СВЦЭМ!$F$33:$F$776,СВЦЭМ!$A$33:$A$776,$A231,СВЦЭМ!$B$33:$B$776,K$226)+'СЕТ СН'!$F$15</f>
        <v>171.04966422000001</v>
      </c>
      <c r="L231" s="36">
        <f>SUMIFS(СВЦЭМ!$F$33:$F$776,СВЦЭМ!$A$33:$A$776,$A231,СВЦЭМ!$B$33:$B$776,L$226)+'СЕТ СН'!$F$15</f>
        <v>170.60686559000001</v>
      </c>
      <c r="M231" s="36">
        <f>SUMIFS(СВЦЭМ!$F$33:$F$776,СВЦЭМ!$A$33:$A$776,$A231,СВЦЭМ!$B$33:$B$776,M$226)+'СЕТ СН'!$F$15</f>
        <v>178.14024137999999</v>
      </c>
      <c r="N231" s="36">
        <f>SUMIFS(СВЦЭМ!$F$33:$F$776,СВЦЭМ!$A$33:$A$776,$A231,СВЦЭМ!$B$33:$B$776,N$226)+'СЕТ СН'!$F$15</f>
        <v>185.89905712000001</v>
      </c>
      <c r="O231" s="36">
        <f>SUMIFS(СВЦЭМ!$F$33:$F$776,СВЦЭМ!$A$33:$A$776,$A231,СВЦЭМ!$B$33:$B$776,O$226)+'СЕТ СН'!$F$15</f>
        <v>185.35966479000001</v>
      </c>
      <c r="P231" s="36">
        <f>SUMIFS(СВЦЭМ!$F$33:$F$776,СВЦЭМ!$A$33:$A$776,$A231,СВЦЭМ!$B$33:$B$776,P$226)+'СЕТ СН'!$F$15</f>
        <v>192.84265915</v>
      </c>
      <c r="Q231" s="36">
        <f>SUMIFS(СВЦЭМ!$F$33:$F$776,СВЦЭМ!$A$33:$A$776,$A231,СВЦЭМ!$B$33:$B$776,Q$226)+'СЕТ СН'!$F$15</f>
        <v>191.63923417000001</v>
      </c>
      <c r="R231" s="36">
        <f>SUMIFS(СВЦЭМ!$F$33:$F$776,СВЦЭМ!$A$33:$A$776,$A231,СВЦЭМ!$B$33:$B$776,R$226)+'СЕТ СН'!$F$15</f>
        <v>184.80781490999999</v>
      </c>
      <c r="S231" s="36">
        <f>SUMIFS(СВЦЭМ!$F$33:$F$776,СВЦЭМ!$A$33:$A$776,$A231,СВЦЭМ!$B$33:$B$776,S$226)+'СЕТ СН'!$F$15</f>
        <v>175.89830891</v>
      </c>
      <c r="T231" s="36">
        <f>SUMIFS(СВЦЭМ!$F$33:$F$776,СВЦЭМ!$A$33:$A$776,$A231,СВЦЭМ!$B$33:$B$776,T$226)+'СЕТ СН'!$F$15</f>
        <v>171.3032829</v>
      </c>
      <c r="U231" s="36">
        <f>SUMIFS(СВЦЭМ!$F$33:$F$776,СВЦЭМ!$A$33:$A$776,$A231,СВЦЭМ!$B$33:$B$776,U$226)+'СЕТ СН'!$F$15</f>
        <v>165.00639519000001</v>
      </c>
      <c r="V231" s="36">
        <f>SUMIFS(СВЦЭМ!$F$33:$F$776,СВЦЭМ!$A$33:$A$776,$A231,СВЦЭМ!$B$33:$B$776,V$226)+'СЕТ СН'!$F$15</f>
        <v>165.37905233999999</v>
      </c>
      <c r="W231" s="36">
        <f>SUMIFS(СВЦЭМ!$F$33:$F$776,СВЦЭМ!$A$33:$A$776,$A231,СВЦЭМ!$B$33:$B$776,W$226)+'СЕТ СН'!$F$15</f>
        <v>167.59526718000001</v>
      </c>
      <c r="X231" s="36">
        <f>SUMIFS(СВЦЭМ!$F$33:$F$776,СВЦЭМ!$A$33:$A$776,$A231,СВЦЭМ!$B$33:$B$776,X$226)+'СЕТ СН'!$F$15</f>
        <v>179.57484765999999</v>
      </c>
      <c r="Y231" s="36">
        <f>SUMIFS(СВЦЭМ!$F$33:$F$776,СВЦЭМ!$A$33:$A$776,$A231,СВЦЭМ!$B$33:$B$776,Y$226)+'СЕТ СН'!$F$15</f>
        <v>190.05823556999999</v>
      </c>
    </row>
    <row r="232" spans="1:27" ht="15.75" x14ac:dyDescent="0.2">
      <c r="A232" s="35">
        <f t="shared" si="6"/>
        <v>43530</v>
      </c>
      <c r="B232" s="36">
        <f>SUMIFS(СВЦЭМ!$F$33:$F$776,СВЦЭМ!$A$33:$A$776,$A232,СВЦЭМ!$B$33:$B$776,B$226)+'СЕТ СН'!$F$15</f>
        <v>206.06525133</v>
      </c>
      <c r="C232" s="36">
        <f>SUMIFS(СВЦЭМ!$F$33:$F$776,СВЦЭМ!$A$33:$A$776,$A232,СВЦЭМ!$B$33:$B$776,C$226)+'СЕТ СН'!$F$15</f>
        <v>210.56879114</v>
      </c>
      <c r="D232" s="36">
        <f>SUMIFS(СВЦЭМ!$F$33:$F$776,СВЦЭМ!$A$33:$A$776,$A232,СВЦЭМ!$B$33:$B$776,D$226)+'СЕТ СН'!$F$15</f>
        <v>209.3900069</v>
      </c>
      <c r="E232" s="36">
        <f>SUMIFS(СВЦЭМ!$F$33:$F$776,СВЦЭМ!$A$33:$A$776,$A232,СВЦЭМ!$B$33:$B$776,E$226)+'СЕТ СН'!$F$15</f>
        <v>208.40130137</v>
      </c>
      <c r="F232" s="36">
        <f>SUMIFS(СВЦЭМ!$F$33:$F$776,СВЦЭМ!$A$33:$A$776,$A232,СВЦЭМ!$B$33:$B$776,F$226)+'СЕТ СН'!$F$15</f>
        <v>208.16107830999999</v>
      </c>
      <c r="G232" s="36">
        <f>SUMIFS(СВЦЭМ!$F$33:$F$776,СВЦЭМ!$A$33:$A$776,$A232,СВЦЭМ!$B$33:$B$776,G$226)+'СЕТ СН'!$F$15</f>
        <v>206.05781680999999</v>
      </c>
      <c r="H232" s="36">
        <f>SUMIFS(СВЦЭМ!$F$33:$F$776,СВЦЭМ!$A$33:$A$776,$A232,СВЦЭМ!$B$33:$B$776,H$226)+'СЕТ СН'!$F$15</f>
        <v>201.73864351</v>
      </c>
      <c r="I232" s="36">
        <f>SUMIFS(СВЦЭМ!$F$33:$F$776,СВЦЭМ!$A$33:$A$776,$A232,СВЦЭМ!$B$33:$B$776,I$226)+'СЕТ СН'!$F$15</f>
        <v>193.36877713999999</v>
      </c>
      <c r="J232" s="36">
        <f>SUMIFS(СВЦЭМ!$F$33:$F$776,СВЦЭМ!$A$33:$A$776,$A232,СВЦЭМ!$B$33:$B$776,J$226)+'СЕТ СН'!$F$15</f>
        <v>184.24582255999999</v>
      </c>
      <c r="K232" s="36">
        <f>SUMIFS(СВЦЭМ!$F$33:$F$776,СВЦЭМ!$A$33:$A$776,$A232,СВЦЭМ!$B$33:$B$776,K$226)+'СЕТ СН'!$F$15</f>
        <v>180.18369529</v>
      </c>
      <c r="L232" s="36">
        <f>SUMIFS(СВЦЭМ!$F$33:$F$776,СВЦЭМ!$A$33:$A$776,$A232,СВЦЭМ!$B$33:$B$776,L$226)+'СЕТ СН'!$F$15</f>
        <v>178.68574211000001</v>
      </c>
      <c r="M232" s="36">
        <f>SUMIFS(СВЦЭМ!$F$33:$F$776,СВЦЭМ!$A$33:$A$776,$A232,СВЦЭМ!$B$33:$B$776,M$226)+'СЕТ СН'!$F$15</f>
        <v>186.65715503000001</v>
      </c>
      <c r="N232" s="36">
        <f>SUMIFS(СВЦЭМ!$F$33:$F$776,СВЦЭМ!$A$33:$A$776,$A232,СВЦЭМ!$B$33:$B$776,N$226)+'СЕТ СН'!$F$15</f>
        <v>196.52942221999999</v>
      </c>
      <c r="O232" s="36">
        <f>SUMIFS(СВЦЭМ!$F$33:$F$776,СВЦЭМ!$A$33:$A$776,$A232,СВЦЭМ!$B$33:$B$776,O$226)+'СЕТ СН'!$F$15</f>
        <v>197.06488723999999</v>
      </c>
      <c r="P232" s="36">
        <f>SUMIFS(СВЦЭМ!$F$33:$F$776,СВЦЭМ!$A$33:$A$776,$A232,СВЦЭМ!$B$33:$B$776,P$226)+'СЕТ СН'!$F$15</f>
        <v>200.80999887999999</v>
      </c>
      <c r="Q232" s="36">
        <f>SUMIFS(СВЦЭМ!$F$33:$F$776,СВЦЭМ!$A$33:$A$776,$A232,СВЦЭМ!$B$33:$B$776,Q$226)+'СЕТ СН'!$F$15</f>
        <v>201.15133900000001</v>
      </c>
      <c r="R232" s="36">
        <f>SUMIFS(СВЦЭМ!$F$33:$F$776,СВЦЭМ!$A$33:$A$776,$A232,СВЦЭМ!$B$33:$B$776,R$226)+'СЕТ СН'!$F$15</f>
        <v>197.73127879</v>
      </c>
      <c r="S232" s="36">
        <f>SUMIFS(СВЦЭМ!$F$33:$F$776,СВЦЭМ!$A$33:$A$776,$A232,СВЦЭМ!$B$33:$B$776,S$226)+'СЕТ СН'!$F$15</f>
        <v>188.22102457</v>
      </c>
      <c r="T232" s="36">
        <f>SUMIFS(СВЦЭМ!$F$33:$F$776,СВЦЭМ!$A$33:$A$776,$A232,СВЦЭМ!$B$33:$B$776,T$226)+'СЕТ СН'!$F$15</f>
        <v>183.1447177</v>
      </c>
      <c r="U232" s="36">
        <f>SUMIFS(СВЦЭМ!$F$33:$F$776,СВЦЭМ!$A$33:$A$776,$A232,СВЦЭМ!$B$33:$B$776,U$226)+'СЕТ СН'!$F$15</f>
        <v>172.35655783999999</v>
      </c>
      <c r="V232" s="36">
        <f>SUMIFS(СВЦЭМ!$F$33:$F$776,СВЦЭМ!$A$33:$A$776,$A232,СВЦЭМ!$B$33:$B$776,V$226)+'СЕТ СН'!$F$15</f>
        <v>172.82797337</v>
      </c>
      <c r="W232" s="36">
        <f>SUMIFS(СВЦЭМ!$F$33:$F$776,СВЦЭМ!$A$33:$A$776,$A232,СВЦЭМ!$B$33:$B$776,W$226)+'СЕТ СН'!$F$15</f>
        <v>170.41037424000001</v>
      </c>
      <c r="X232" s="36">
        <f>SUMIFS(СВЦЭМ!$F$33:$F$776,СВЦЭМ!$A$33:$A$776,$A232,СВЦЭМ!$B$33:$B$776,X$226)+'СЕТ СН'!$F$15</f>
        <v>178.64317407999999</v>
      </c>
      <c r="Y232" s="36">
        <f>SUMIFS(СВЦЭМ!$F$33:$F$776,СВЦЭМ!$A$33:$A$776,$A232,СВЦЭМ!$B$33:$B$776,Y$226)+'СЕТ СН'!$F$15</f>
        <v>187.55616234999999</v>
      </c>
    </row>
    <row r="233" spans="1:27" ht="15.75" x14ac:dyDescent="0.2">
      <c r="A233" s="35">
        <f t="shared" si="6"/>
        <v>43531</v>
      </c>
      <c r="B233" s="36">
        <f>SUMIFS(СВЦЭМ!$F$33:$F$776,СВЦЭМ!$A$33:$A$776,$A233,СВЦЭМ!$B$33:$B$776,B$226)+'СЕТ СН'!$F$15</f>
        <v>204.86986408000001</v>
      </c>
      <c r="C233" s="36">
        <f>SUMIFS(СВЦЭМ!$F$33:$F$776,СВЦЭМ!$A$33:$A$776,$A233,СВЦЭМ!$B$33:$B$776,C$226)+'СЕТ СН'!$F$15</f>
        <v>209.57615257</v>
      </c>
      <c r="D233" s="36">
        <f>SUMIFS(СВЦЭМ!$F$33:$F$776,СВЦЭМ!$A$33:$A$776,$A233,СВЦЭМ!$B$33:$B$776,D$226)+'СЕТ СН'!$F$15</f>
        <v>207.47174576</v>
      </c>
      <c r="E233" s="36">
        <f>SUMIFS(СВЦЭМ!$F$33:$F$776,СВЦЭМ!$A$33:$A$776,$A233,СВЦЭМ!$B$33:$B$776,E$226)+'СЕТ СН'!$F$15</f>
        <v>206.97289282</v>
      </c>
      <c r="F233" s="36">
        <f>SUMIFS(СВЦЭМ!$F$33:$F$776,СВЦЭМ!$A$33:$A$776,$A233,СВЦЭМ!$B$33:$B$776,F$226)+'СЕТ СН'!$F$15</f>
        <v>207.27153491000001</v>
      </c>
      <c r="G233" s="36">
        <f>SUMIFS(СВЦЭМ!$F$33:$F$776,СВЦЭМ!$A$33:$A$776,$A233,СВЦЭМ!$B$33:$B$776,G$226)+'СЕТ СН'!$F$15</f>
        <v>205.90803607000001</v>
      </c>
      <c r="H233" s="36">
        <f>SUMIFS(СВЦЭМ!$F$33:$F$776,СВЦЭМ!$A$33:$A$776,$A233,СВЦЭМ!$B$33:$B$776,H$226)+'СЕТ СН'!$F$15</f>
        <v>199.50535446000001</v>
      </c>
      <c r="I233" s="36">
        <f>SUMIFS(СВЦЭМ!$F$33:$F$776,СВЦЭМ!$A$33:$A$776,$A233,СВЦЭМ!$B$33:$B$776,I$226)+'СЕТ СН'!$F$15</f>
        <v>190.14227672000001</v>
      </c>
      <c r="J233" s="36">
        <f>SUMIFS(СВЦЭМ!$F$33:$F$776,СВЦЭМ!$A$33:$A$776,$A233,СВЦЭМ!$B$33:$B$776,J$226)+'СЕТ СН'!$F$15</f>
        <v>181.02193306000001</v>
      </c>
      <c r="K233" s="36">
        <f>SUMIFS(СВЦЭМ!$F$33:$F$776,СВЦЭМ!$A$33:$A$776,$A233,СВЦЭМ!$B$33:$B$776,K$226)+'СЕТ СН'!$F$15</f>
        <v>178.00663324999999</v>
      </c>
      <c r="L233" s="36">
        <f>SUMIFS(СВЦЭМ!$F$33:$F$776,СВЦЭМ!$A$33:$A$776,$A233,СВЦЭМ!$B$33:$B$776,L$226)+'СЕТ СН'!$F$15</f>
        <v>179.3572025</v>
      </c>
      <c r="M233" s="36">
        <f>SUMIFS(СВЦЭМ!$F$33:$F$776,СВЦЭМ!$A$33:$A$776,$A233,СВЦЭМ!$B$33:$B$776,M$226)+'СЕТ СН'!$F$15</f>
        <v>185.44360986000001</v>
      </c>
      <c r="N233" s="36">
        <f>SUMIFS(СВЦЭМ!$F$33:$F$776,СВЦЭМ!$A$33:$A$776,$A233,СВЦЭМ!$B$33:$B$776,N$226)+'СЕТ СН'!$F$15</f>
        <v>195.85165455000001</v>
      </c>
      <c r="O233" s="36">
        <f>SUMIFS(СВЦЭМ!$F$33:$F$776,СВЦЭМ!$A$33:$A$776,$A233,СВЦЭМ!$B$33:$B$776,O$226)+'СЕТ СН'!$F$15</f>
        <v>197.96019756999999</v>
      </c>
      <c r="P233" s="36">
        <f>SUMIFS(СВЦЭМ!$F$33:$F$776,СВЦЭМ!$A$33:$A$776,$A233,СВЦЭМ!$B$33:$B$776,P$226)+'СЕТ СН'!$F$15</f>
        <v>200.44546303999999</v>
      </c>
      <c r="Q233" s="36">
        <f>SUMIFS(СВЦЭМ!$F$33:$F$776,СВЦЭМ!$A$33:$A$776,$A233,СВЦЭМ!$B$33:$B$776,Q$226)+'СЕТ СН'!$F$15</f>
        <v>200.84811783000001</v>
      </c>
      <c r="R233" s="36">
        <f>SUMIFS(СВЦЭМ!$F$33:$F$776,СВЦЭМ!$A$33:$A$776,$A233,СВЦЭМ!$B$33:$B$776,R$226)+'СЕТ СН'!$F$15</f>
        <v>195.4154479</v>
      </c>
      <c r="S233" s="36">
        <f>SUMIFS(СВЦЭМ!$F$33:$F$776,СВЦЭМ!$A$33:$A$776,$A233,СВЦЭМ!$B$33:$B$776,S$226)+'СЕТ СН'!$F$15</f>
        <v>188.29627568999999</v>
      </c>
      <c r="T233" s="36">
        <f>SUMIFS(СВЦЭМ!$F$33:$F$776,СВЦЭМ!$A$33:$A$776,$A233,СВЦЭМ!$B$33:$B$776,T$226)+'СЕТ СН'!$F$15</f>
        <v>179.13809710999999</v>
      </c>
      <c r="U233" s="36">
        <f>SUMIFS(СВЦЭМ!$F$33:$F$776,СВЦЭМ!$A$33:$A$776,$A233,СВЦЭМ!$B$33:$B$776,U$226)+'СЕТ СН'!$F$15</f>
        <v>175.82365924000001</v>
      </c>
      <c r="V233" s="36">
        <f>SUMIFS(СВЦЭМ!$F$33:$F$776,СВЦЭМ!$A$33:$A$776,$A233,СВЦЭМ!$B$33:$B$776,V$226)+'СЕТ СН'!$F$15</f>
        <v>175.84595117000001</v>
      </c>
      <c r="W233" s="36">
        <f>SUMIFS(СВЦЭМ!$F$33:$F$776,СВЦЭМ!$A$33:$A$776,$A233,СВЦЭМ!$B$33:$B$776,W$226)+'СЕТ СН'!$F$15</f>
        <v>176.60620868999999</v>
      </c>
      <c r="X233" s="36">
        <f>SUMIFS(СВЦЭМ!$F$33:$F$776,СВЦЭМ!$A$33:$A$776,$A233,СВЦЭМ!$B$33:$B$776,X$226)+'СЕТ СН'!$F$15</f>
        <v>186.17706493</v>
      </c>
      <c r="Y233" s="36">
        <f>SUMIFS(СВЦЭМ!$F$33:$F$776,СВЦЭМ!$A$33:$A$776,$A233,СВЦЭМ!$B$33:$B$776,Y$226)+'СЕТ СН'!$F$15</f>
        <v>197.39469847999999</v>
      </c>
    </row>
    <row r="234" spans="1:27" ht="15.75" x14ac:dyDescent="0.2">
      <c r="A234" s="35">
        <f t="shared" si="6"/>
        <v>43532</v>
      </c>
      <c r="B234" s="36">
        <f>SUMIFS(СВЦЭМ!$F$33:$F$776,СВЦЭМ!$A$33:$A$776,$A234,СВЦЭМ!$B$33:$B$776,B$226)+'СЕТ СН'!$F$15</f>
        <v>206.44835180000001</v>
      </c>
      <c r="C234" s="36">
        <f>SUMIFS(СВЦЭМ!$F$33:$F$776,СВЦЭМ!$A$33:$A$776,$A234,СВЦЭМ!$B$33:$B$776,C$226)+'СЕТ СН'!$F$15</f>
        <v>212.47890199</v>
      </c>
      <c r="D234" s="36">
        <f>SUMIFS(СВЦЭМ!$F$33:$F$776,СВЦЭМ!$A$33:$A$776,$A234,СВЦЭМ!$B$33:$B$776,D$226)+'СЕТ СН'!$F$15</f>
        <v>215.44288039</v>
      </c>
      <c r="E234" s="36">
        <f>SUMIFS(СВЦЭМ!$F$33:$F$776,СВЦЭМ!$A$33:$A$776,$A234,СВЦЭМ!$B$33:$B$776,E$226)+'СЕТ СН'!$F$15</f>
        <v>215.81210788999999</v>
      </c>
      <c r="F234" s="36">
        <f>SUMIFS(СВЦЭМ!$F$33:$F$776,СВЦЭМ!$A$33:$A$776,$A234,СВЦЭМ!$B$33:$B$776,F$226)+'СЕТ СН'!$F$15</f>
        <v>214.87393958000001</v>
      </c>
      <c r="G234" s="36">
        <f>SUMIFS(СВЦЭМ!$F$33:$F$776,СВЦЭМ!$A$33:$A$776,$A234,СВЦЭМ!$B$33:$B$776,G$226)+'СЕТ СН'!$F$15</f>
        <v>213.13794759000001</v>
      </c>
      <c r="H234" s="36">
        <f>SUMIFS(СВЦЭМ!$F$33:$F$776,СВЦЭМ!$A$33:$A$776,$A234,СВЦЭМ!$B$33:$B$776,H$226)+'СЕТ СН'!$F$15</f>
        <v>209.10885893</v>
      </c>
      <c r="I234" s="36">
        <f>SUMIFS(СВЦЭМ!$F$33:$F$776,СВЦЭМ!$A$33:$A$776,$A234,СВЦЭМ!$B$33:$B$776,I$226)+'СЕТ СН'!$F$15</f>
        <v>197.90535826000001</v>
      </c>
      <c r="J234" s="36">
        <f>SUMIFS(СВЦЭМ!$F$33:$F$776,СВЦЭМ!$A$33:$A$776,$A234,СВЦЭМ!$B$33:$B$776,J$226)+'СЕТ СН'!$F$15</f>
        <v>182.3878406</v>
      </c>
      <c r="K234" s="36">
        <f>SUMIFS(СВЦЭМ!$F$33:$F$776,СВЦЭМ!$A$33:$A$776,$A234,СВЦЭМ!$B$33:$B$776,K$226)+'СЕТ СН'!$F$15</f>
        <v>173.85356425000001</v>
      </c>
      <c r="L234" s="36">
        <f>SUMIFS(СВЦЭМ!$F$33:$F$776,СВЦЭМ!$A$33:$A$776,$A234,СВЦЭМ!$B$33:$B$776,L$226)+'СЕТ СН'!$F$15</f>
        <v>173.11645915</v>
      </c>
      <c r="M234" s="36">
        <f>SUMIFS(СВЦЭМ!$F$33:$F$776,СВЦЭМ!$A$33:$A$776,$A234,СВЦЭМ!$B$33:$B$776,M$226)+'СЕТ СН'!$F$15</f>
        <v>177.60396179</v>
      </c>
      <c r="N234" s="36">
        <f>SUMIFS(СВЦЭМ!$F$33:$F$776,СВЦЭМ!$A$33:$A$776,$A234,СВЦЭМ!$B$33:$B$776,N$226)+'СЕТ СН'!$F$15</f>
        <v>188.79210402999999</v>
      </c>
      <c r="O234" s="36">
        <f>SUMIFS(СВЦЭМ!$F$33:$F$776,СВЦЭМ!$A$33:$A$776,$A234,СВЦЭМ!$B$33:$B$776,O$226)+'СЕТ СН'!$F$15</f>
        <v>189.04384711</v>
      </c>
      <c r="P234" s="36">
        <f>SUMIFS(СВЦЭМ!$F$33:$F$776,СВЦЭМ!$A$33:$A$776,$A234,СВЦЭМ!$B$33:$B$776,P$226)+'СЕТ СН'!$F$15</f>
        <v>193.30485261000001</v>
      </c>
      <c r="Q234" s="36">
        <f>SUMIFS(СВЦЭМ!$F$33:$F$776,СВЦЭМ!$A$33:$A$776,$A234,СВЦЭМ!$B$33:$B$776,Q$226)+'СЕТ СН'!$F$15</f>
        <v>192.82874097000001</v>
      </c>
      <c r="R234" s="36">
        <f>SUMIFS(СВЦЭМ!$F$33:$F$776,СВЦЭМ!$A$33:$A$776,$A234,СВЦЭМ!$B$33:$B$776,R$226)+'СЕТ СН'!$F$15</f>
        <v>186.39439109</v>
      </c>
      <c r="S234" s="36">
        <f>SUMIFS(СВЦЭМ!$F$33:$F$776,СВЦЭМ!$A$33:$A$776,$A234,СВЦЭМ!$B$33:$B$776,S$226)+'СЕТ СН'!$F$15</f>
        <v>179.14013843999999</v>
      </c>
      <c r="T234" s="36">
        <f>SUMIFS(СВЦЭМ!$F$33:$F$776,СВЦЭМ!$A$33:$A$776,$A234,СВЦЭМ!$B$33:$B$776,T$226)+'СЕТ СН'!$F$15</f>
        <v>172.21132474999999</v>
      </c>
      <c r="U234" s="36">
        <f>SUMIFS(СВЦЭМ!$F$33:$F$776,СВЦЭМ!$A$33:$A$776,$A234,СВЦЭМ!$B$33:$B$776,U$226)+'СЕТ СН'!$F$15</f>
        <v>167.76344073999999</v>
      </c>
      <c r="V234" s="36">
        <f>SUMIFS(СВЦЭМ!$F$33:$F$776,СВЦЭМ!$A$33:$A$776,$A234,СВЦЭМ!$B$33:$B$776,V$226)+'СЕТ СН'!$F$15</f>
        <v>167.32998226999999</v>
      </c>
      <c r="W234" s="36">
        <f>SUMIFS(СВЦЭМ!$F$33:$F$776,СВЦЭМ!$A$33:$A$776,$A234,СВЦЭМ!$B$33:$B$776,W$226)+'СЕТ СН'!$F$15</f>
        <v>166.89269826</v>
      </c>
      <c r="X234" s="36">
        <f>SUMIFS(СВЦЭМ!$F$33:$F$776,СВЦЭМ!$A$33:$A$776,$A234,СВЦЭМ!$B$33:$B$776,X$226)+'СЕТ СН'!$F$15</f>
        <v>175.82537005</v>
      </c>
      <c r="Y234" s="36">
        <f>SUMIFS(СВЦЭМ!$F$33:$F$776,СВЦЭМ!$A$33:$A$776,$A234,СВЦЭМ!$B$33:$B$776,Y$226)+'СЕТ СН'!$F$15</f>
        <v>187.82020556000001</v>
      </c>
    </row>
    <row r="235" spans="1:27" ht="15.75" x14ac:dyDescent="0.2">
      <c r="A235" s="35">
        <f t="shared" si="6"/>
        <v>43533</v>
      </c>
      <c r="B235" s="36">
        <f>SUMIFS(СВЦЭМ!$F$33:$F$776,СВЦЭМ!$A$33:$A$776,$A235,СВЦЭМ!$B$33:$B$776,B$226)+'СЕТ СН'!$F$15</f>
        <v>194.26755818999999</v>
      </c>
      <c r="C235" s="36">
        <f>SUMIFS(СВЦЭМ!$F$33:$F$776,СВЦЭМ!$A$33:$A$776,$A235,СВЦЭМ!$B$33:$B$776,C$226)+'СЕТ СН'!$F$15</f>
        <v>199.70401093999999</v>
      </c>
      <c r="D235" s="36">
        <f>SUMIFS(СВЦЭМ!$F$33:$F$776,СВЦЭМ!$A$33:$A$776,$A235,СВЦЭМ!$B$33:$B$776,D$226)+'СЕТ СН'!$F$15</f>
        <v>207.62534982</v>
      </c>
      <c r="E235" s="36">
        <f>SUMIFS(СВЦЭМ!$F$33:$F$776,СВЦЭМ!$A$33:$A$776,$A235,СВЦЭМ!$B$33:$B$776,E$226)+'СЕТ СН'!$F$15</f>
        <v>205.45586451</v>
      </c>
      <c r="F235" s="36">
        <f>SUMIFS(СВЦЭМ!$F$33:$F$776,СВЦЭМ!$A$33:$A$776,$A235,СВЦЭМ!$B$33:$B$776,F$226)+'СЕТ СН'!$F$15</f>
        <v>210.13310769</v>
      </c>
      <c r="G235" s="36">
        <f>SUMIFS(СВЦЭМ!$F$33:$F$776,СВЦЭМ!$A$33:$A$776,$A235,СВЦЭМ!$B$33:$B$776,G$226)+'СЕТ СН'!$F$15</f>
        <v>208.00974389000001</v>
      </c>
      <c r="H235" s="36">
        <f>SUMIFS(СВЦЭМ!$F$33:$F$776,СВЦЭМ!$A$33:$A$776,$A235,СВЦЭМ!$B$33:$B$776,H$226)+'СЕТ СН'!$F$15</f>
        <v>205.7606844</v>
      </c>
      <c r="I235" s="36">
        <f>SUMIFS(СВЦЭМ!$F$33:$F$776,СВЦЭМ!$A$33:$A$776,$A235,СВЦЭМ!$B$33:$B$776,I$226)+'СЕТ СН'!$F$15</f>
        <v>193.11336417999999</v>
      </c>
      <c r="J235" s="36">
        <f>SUMIFS(СВЦЭМ!$F$33:$F$776,СВЦЭМ!$A$33:$A$776,$A235,СВЦЭМ!$B$33:$B$776,J$226)+'СЕТ СН'!$F$15</f>
        <v>180.86973264</v>
      </c>
      <c r="K235" s="36">
        <f>SUMIFS(СВЦЭМ!$F$33:$F$776,СВЦЭМ!$A$33:$A$776,$A235,СВЦЭМ!$B$33:$B$776,K$226)+'СЕТ СН'!$F$15</f>
        <v>178.99783396000001</v>
      </c>
      <c r="L235" s="36">
        <f>SUMIFS(СВЦЭМ!$F$33:$F$776,СВЦЭМ!$A$33:$A$776,$A235,СВЦЭМ!$B$33:$B$776,L$226)+'СЕТ СН'!$F$15</f>
        <v>178.20659813</v>
      </c>
      <c r="M235" s="36">
        <f>SUMIFS(СВЦЭМ!$F$33:$F$776,СВЦЭМ!$A$33:$A$776,$A235,СВЦЭМ!$B$33:$B$776,M$226)+'СЕТ СН'!$F$15</f>
        <v>183.87834323000001</v>
      </c>
      <c r="N235" s="36">
        <f>SUMIFS(СВЦЭМ!$F$33:$F$776,СВЦЭМ!$A$33:$A$776,$A235,СВЦЭМ!$B$33:$B$776,N$226)+'СЕТ СН'!$F$15</f>
        <v>192.14620070000001</v>
      </c>
      <c r="O235" s="36">
        <f>SUMIFS(СВЦЭМ!$F$33:$F$776,СВЦЭМ!$A$33:$A$776,$A235,СВЦЭМ!$B$33:$B$776,O$226)+'СЕТ СН'!$F$15</f>
        <v>196.22174742999999</v>
      </c>
      <c r="P235" s="36">
        <f>SUMIFS(СВЦЭМ!$F$33:$F$776,СВЦЭМ!$A$33:$A$776,$A235,СВЦЭМ!$B$33:$B$776,P$226)+'СЕТ СН'!$F$15</f>
        <v>200.39990695</v>
      </c>
      <c r="Q235" s="36">
        <f>SUMIFS(СВЦЭМ!$F$33:$F$776,СВЦЭМ!$A$33:$A$776,$A235,СВЦЭМ!$B$33:$B$776,Q$226)+'СЕТ СН'!$F$15</f>
        <v>200.50846303</v>
      </c>
      <c r="R235" s="36">
        <f>SUMIFS(СВЦЭМ!$F$33:$F$776,СВЦЭМ!$A$33:$A$776,$A235,СВЦЭМ!$B$33:$B$776,R$226)+'СЕТ СН'!$F$15</f>
        <v>194.77456831000001</v>
      </c>
      <c r="S235" s="36">
        <f>SUMIFS(СВЦЭМ!$F$33:$F$776,СВЦЭМ!$A$33:$A$776,$A235,СВЦЭМ!$B$33:$B$776,S$226)+'СЕТ СН'!$F$15</f>
        <v>181.93964475000001</v>
      </c>
      <c r="T235" s="36">
        <f>SUMIFS(СВЦЭМ!$F$33:$F$776,СВЦЭМ!$A$33:$A$776,$A235,СВЦЭМ!$B$33:$B$776,T$226)+'СЕТ СН'!$F$15</f>
        <v>176.86493725</v>
      </c>
      <c r="U235" s="36">
        <f>SUMIFS(СВЦЭМ!$F$33:$F$776,СВЦЭМ!$A$33:$A$776,$A235,СВЦЭМ!$B$33:$B$776,U$226)+'СЕТ СН'!$F$15</f>
        <v>173.00963213</v>
      </c>
      <c r="V235" s="36">
        <f>SUMIFS(СВЦЭМ!$F$33:$F$776,СВЦЭМ!$A$33:$A$776,$A235,СВЦЭМ!$B$33:$B$776,V$226)+'СЕТ СН'!$F$15</f>
        <v>172.12276369</v>
      </c>
      <c r="W235" s="36">
        <f>SUMIFS(СВЦЭМ!$F$33:$F$776,СВЦЭМ!$A$33:$A$776,$A235,СВЦЭМ!$B$33:$B$776,W$226)+'СЕТ СН'!$F$15</f>
        <v>177.53975849</v>
      </c>
      <c r="X235" s="36">
        <f>SUMIFS(СВЦЭМ!$F$33:$F$776,СВЦЭМ!$A$33:$A$776,$A235,СВЦЭМ!$B$33:$B$776,X$226)+'СЕТ СН'!$F$15</f>
        <v>188.9564608</v>
      </c>
      <c r="Y235" s="36">
        <f>SUMIFS(СВЦЭМ!$F$33:$F$776,СВЦЭМ!$A$33:$A$776,$A235,СВЦЭМ!$B$33:$B$776,Y$226)+'СЕТ СН'!$F$15</f>
        <v>192.47111766</v>
      </c>
    </row>
    <row r="236" spans="1:27" ht="15.75" x14ac:dyDescent="0.2">
      <c r="A236" s="35">
        <f t="shared" si="6"/>
        <v>43534</v>
      </c>
      <c r="B236" s="36">
        <f>SUMIFS(СВЦЭМ!$F$33:$F$776,СВЦЭМ!$A$33:$A$776,$A236,СВЦЭМ!$B$33:$B$776,B$226)+'СЕТ СН'!$F$15</f>
        <v>201.09141932</v>
      </c>
      <c r="C236" s="36">
        <f>SUMIFS(СВЦЭМ!$F$33:$F$776,СВЦЭМ!$A$33:$A$776,$A236,СВЦЭМ!$B$33:$B$776,C$226)+'СЕТ СН'!$F$15</f>
        <v>198.48434320000001</v>
      </c>
      <c r="D236" s="36">
        <f>SUMIFS(СВЦЭМ!$F$33:$F$776,СВЦЭМ!$A$33:$A$776,$A236,СВЦЭМ!$B$33:$B$776,D$226)+'СЕТ СН'!$F$15</f>
        <v>202.62225053</v>
      </c>
      <c r="E236" s="36">
        <f>SUMIFS(СВЦЭМ!$F$33:$F$776,СВЦЭМ!$A$33:$A$776,$A236,СВЦЭМ!$B$33:$B$776,E$226)+'СЕТ СН'!$F$15</f>
        <v>203.66652182000001</v>
      </c>
      <c r="F236" s="36">
        <f>SUMIFS(СВЦЭМ!$F$33:$F$776,СВЦЭМ!$A$33:$A$776,$A236,СВЦЭМ!$B$33:$B$776,F$226)+'СЕТ СН'!$F$15</f>
        <v>204.43715184000001</v>
      </c>
      <c r="G236" s="36">
        <f>SUMIFS(СВЦЭМ!$F$33:$F$776,СВЦЭМ!$A$33:$A$776,$A236,СВЦЭМ!$B$33:$B$776,G$226)+'СЕТ СН'!$F$15</f>
        <v>203.95277565000001</v>
      </c>
      <c r="H236" s="36">
        <f>SUMIFS(СВЦЭМ!$F$33:$F$776,СВЦЭМ!$A$33:$A$776,$A236,СВЦЭМ!$B$33:$B$776,H$226)+'СЕТ СН'!$F$15</f>
        <v>204.08293764999999</v>
      </c>
      <c r="I236" s="36">
        <f>SUMIFS(СВЦЭМ!$F$33:$F$776,СВЦЭМ!$A$33:$A$776,$A236,СВЦЭМ!$B$33:$B$776,I$226)+'СЕТ СН'!$F$15</f>
        <v>196.0420867</v>
      </c>
      <c r="J236" s="36">
        <f>SUMIFS(СВЦЭМ!$F$33:$F$776,СВЦЭМ!$A$33:$A$776,$A236,СВЦЭМ!$B$33:$B$776,J$226)+'СЕТ СН'!$F$15</f>
        <v>188.54104181</v>
      </c>
      <c r="K236" s="36">
        <f>SUMIFS(СВЦЭМ!$F$33:$F$776,СВЦЭМ!$A$33:$A$776,$A236,СВЦЭМ!$B$33:$B$776,K$226)+'СЕТ СН'!$F$15</f>
        <v>182.71747260000001</v>
      </c>
      <c r="L236" s="36">
        <f>SUMIFS(СВЦЭМ!$F$33:$F$776,СВЦЭМ!$A$33:$A$776,$A236,СВЦЭМ!$B$33:$B$776,L$226)+'СЕТ СН'!$F$15</f>
        <v>179.12543217999999</v>
      </c>
      <c r="M236" s="36">
        <f>SUMIFS(СВЦЭМ!$F$33:$F$776,СВЦЭМ!$A$33:$A$776,$A236,СВЦЭМ!$B$33:$B$776,M$226)+'СЕТ СН'!$F$15</f>
        <v>184.95357457</v>
      </c>
      <c r="N236" s="36">
        <f>SUMIFS(СВЦЭМ!$F$33:$F$776,СВЦЭМ!$A$33:$A$776,$A236,СВЦЭМ!$B$33:$B$776,N$226)+'СЕТ СН'!$F$15</f>
        <v>194.88694734000001</v>
      </c>
      <c r="O236" s="36">
        <f>SUMIFS(СВЦЭМ!$F$33:$F$776,СВЦЭМ!$A$33:$A$776,$A236,СВЦЭМ!$B$33:$B$776,O$226)+'СЕТ СН'!$F$15</f>
        <v>197.61079631000001</v>
      </c>
      <c r="P236" s="36">
        <f>SUMIFS(СВЦЭМ!$F$33:$F$776,СВЦЭМ!$A$33:$A$776,$A236,СВЦЭМ!$B$33:$B$776,P$226)+'СЕТ СН'!$F$15</f>
        <v>199.57455555999999</v>
      </c>
      <c r="Q236" s="36">
        <f>SUMIFS(СВЦЭМ!$F$33:$F$776,СВЦЭМ!$A$33:$A$776,$A236,СВЦЭМ!$B$33:$B$776,Q$226)+'СЕТ СН'!$F$15</f>
        <v>198.13162905999999</v>
      </c>
      <c r="R236" s="36">
        <f>SUMIFS(СВЦЭМ!$F$33:$F$776,СВЦЭМ!$A$33:$A$776,$A236,СВЦЭМ!$B$33:$B$776,R$226)+'СЕТ СН'!$F$15</f>
        <v>194.2787409</v>
      </c>
      <c r="S236" s="36">
        <f>SUMIFS(СВЦЭМ!$F$33:$F$776,СВЦЭМ!$A$33:$A$776,$A236,СВЦЭМ!$B$33:$B$776,S$226)+'СЕТ СН'!$F$15</f>
        <v>185.66765984</v>
      </c>
      <c r="T236" s="36">
        <f>SUMIFS(СВЦЭМ!$F$33:$F$776,СВЦЭМ!$A$33:$A$776,$A236,СВЦЭМ!$B$33:$B$776,T$226)+'СЕТ СН'!$F$15</f>
        <v>181.01770579000001</v>
      </c>
      <c r="U236" s="36">
        <f>SUMIFS(СВЦЭМ!$F$33:$F$776,СВЦЭМ!$A$33:$A$776,$A236,СВЦЭМ!$B$33:$B$776,U$226)+'СЕТ СН'!$F$15</f>
        <v>172.01958754</v>
      </c>
      <c r="V236" s="36">
        <f>SUMIFS(СВЦЭМ!$F$33:$F$776,СВЦЭМ!$A$33:$A$776,$A236,СВЦЭМ!$B$33:$B$776,V$226)+'СЕТ СН'!$F$15</f>
        <v>169.602947</v>
      </c>
      <c r="W236" s="36">
        <f>SUMIFS(СВЦЭМ!$F$33:$F$776,СВЦЭМ!$A$33:$A$776,$A236,СВЦЭМ!$B$33:$B$776,W$226)+'СЕТ СН'!$F$15</f>
        <v>170.33624861999999</v>
      </c>
      <c r="X236" s="36">
        <f>SUMIFS(СВЦЭМ!$F$33:$F$776,СВЦЭМ!$A$33:$A$776,$A236,СВЦЭМ!$B$33:$B$776,X$226)+'СЕТ СН'!$F$15</f>
        <v>180.47331161</v>
      </c>
      <c r="Y236" s="36">
        <f>SUMIFS(СВЦЭМ!$F$33:$F$776,СВЦЭМ!$A$33:$A$776,$A236,СВЦЭМ!$B$33:$B$776,Y$226)+'СЕТ СН'!$F$15</f>
        <v>191.4287497</v>
      </c>
    </row>
    <row r="237" spans="1:27" ht="15.75" x14ac:dyDescent="0.2">
      <c r="A237" s="35">
        <f t="shared" si="6"/>
        <v>43535</v>
      </c>
      <c r="B237" s="36">
        <f>SUMIFS(СВЦЭМ!$F$33:$F$776,СВЦЭМ!$A$33:$A$776,$A237,СВЦЭМ!$B$33:$B$776,B$226)+'СЕТ СН'!$F$15</f>
        <v>198.20900186</v>
      </c>
      <c r="C237" s="36">
        <f>SUMIFS(СВЦЭМ!$F$33:$F$776,СВЦЭМ!$A$33:$A$776,$A237,СВЦЭМ!$B$33:$B$776,C$226)+'СЕТ СН'!$F$15</f>
        <v>200.15597072</v>
      </c>
      <c r="D237" s="36">
        <f>SUMIFS(СВЦЭМ!$F$33:$F$776,СВЦЭМ!$A$33:$A$776,$A237,СВЦЭМ!$B$33:$B$776,D$226)+'СЕТ СН'!$F$15</f>
        <v>205.54551509000001</v>
      </c>
      <c r="E237" s="36">
        <f>SUMIFS(СВЦЭМ!$F$33:$F$776,СВЦЭМ!$A$33:$A$776,$A237,СВЦЭМ!$B$33:$B$776,E$226)+'СЕТ СН'!$F$15</f>
        <v>205.00956242999999</v>
      </c>
      <c r="F237" s="36">
        <f>SUMIFS(СВЦЭМ!$F$33:$F$776,СВЦЭМ!$A$33:$A$776,$A237,СВЦЭМ!$B$33:$B$776,F$226)+'СЕТ СН'!$F$15</f>
        <v>205.87056340000001</v>
      </c>
      <c r="G237" s="36">
        <f>SUMIFS(СВЦЭМ!$F$33:$F$776,СВЦЭМ!$A$33:$A$776,$A237,СВЦЭМ!$B$33:$B$776,G$226)+'СЕТ СН'!$F$15</f>
        <v>207.64798476000001</v>
      </c>
      <c r="H237" s="36">
        <f>SUMIFS(СВЦЭМ!$F$33:$F$776,СВЦЭМ!$A$33:$A$776,$A237,СВЦЭМ!$B$33:$B$776,H$226)+'СЕТ СН'!$F$15</f>
        <v>200.75011355999999</v>
      </c>
      <c r="I237" s="36">
        <f>SUMIFS(СВЦЭМ!$F$33:$F$776,СВЦЭМ!$A$33:$A$776,$A237,СВЦЭМ!$B$33:$B$776,I$226)+'СЕТ СН'!$F$15</f>
        <v>197.8936807</v>
      </c>
      <c r="J237" s="36">
        <f>SUMIFS(СВЦЭМ!$F$33:$F$776,СВЦЭМ!$A$33:$A$776,$A237,СВЦЭМ!$B$33:$B$776,J$226)+'СЕТ СН'!$F$15</f>
        <v>192.50003728999999</v>
      </c>
      <c r="K237" s="36">
        <f>SUMIFS(СВЦЭМ!$F$33:$F$776,СВЦЭМ!$A$33:$A$776,$A237,СВЦЭМ!$B$33:$B$776,K$226)+'СЕТ СН'!$F$15</f>
        <v>182.08411047999999</v>
      </c>
      <c r="L237" s="36">
        <f>SUMIFS(СВЦЭМ!$F$33:$F$776,СВЦЭМ!$A$33:$A$776,$A237,СВЦЭМ!$B$33:$B$776,L$226)+'СЕТ СН'!$F$15</f>
        <v>182.96825061999999</v>
      </c>
      <c r="M237" s="36">
        <f>SUMIFS(СВЦЭМ!$F$33:$F$776,СВЦЭМ!$A$33:$A$776,$A237,СВЦЭМ!$B$33:$B$776,M$226)+'СЕТ СН'!$F$15</f>
        <v>186.91671582000001</v>
      </c>
      <c r="N237" s="36">
        <f>SUMIFS(СВЦЭМ!$F$33:$F$776,СВЦЭМ!$A$33:$A$776,$A237,СВЦЭМ!$B$33:$B$776,N$226)+'СЕТ СН'!$F$15</f>
        <v>194.95230641000001</v>
      </c>
      <c r="O237" s="36">
        <f>SUMIFS(СВЦЭМ!$F$33:$F$776,СВЦЭМ!$A$33:$A$776,$A237,СВЦЭМ!$B$33:$B$776,O$226)+'СЕТ СН'!$F$15</f>
        <v>197.84500427</v>
      </c>
      <c r="P237" s="36">
        <f>SUMIFS(СВЦЭМ!$F$33:$F$776,СВЦЭМ!$A$33:$A$776,$A237,СВЦЭМ!$B$33:$B$776,P$226)+'СЕТ СН'!$F$15</f>
        <v>200.08932146999999</v>
      </c>
      <c r="Q237" s="36">
        <f>SUMIFS(СВЦЭМ!$F$33:$F$776,СВЦЭМ!$A$33:$A$776,$A237,СВЦЭМ!$B$33:$B$776,Q$226)+'СЕТ СН'!$F$15</f>
        <v>200.19611065000001</v>
      </c>
      <c r="R237" s="36">
        <f>SUMIFS(СВЦЭМ!$F$33:$F$776,СВЦЭМ!$A$33:$A$776,$A237,СВЦЭМ!$B$33:$B$776,R$226)+'СЕТ СН'!$F$15</f>
        <v>195.95455670999999</v>
      </c>
      <c r="S237" s="36">
        <f>SUMIFS(СВЦЭМ!$F$33:$F$776,СВЦЭМ!$A$33:$A$776,$A237,СВЦЭМ!$B$33:$B$776,S$226)+'СЕТ СН'!$F$15</f>
        <v>195.27363607000001</v>
      </c>
      <c r="T237" s="36">
        <f>SUMIFS(СВЦЭМ!$F$33:$F$776,СВЦЭМ!$A$33:$A$776,$A237,СВЦЭМ!$B$33:$B$776,T$226)+'СЕТ СН'!$F$15</f>
        <v>191.20161329000001</v>
      </c>
      <c r="U237" s="36">
        <f>SUMIFS(СВЦЭМ!$F$33:$F$776,СВЦЭМ!$A$33:$A$776,$A237,СВЦЭМ!$B$33:$B$776,U$226)+'СЕТ СН'!$F$15</f>
        <v>178.56064386</v>
      </c>
      <c r="V237" s="36">
        <f>SUMIFS(СВЦЭМ!$F$33:$F$776,СВЦЭМ!$A$33:$A$776,$A237,СВЦЭМ!$B$33:$B$776,V$226)+'СЕТ СН'!$F$15</f>
        <v>175.67528095</v>
      </c>
      <c r="W237" s="36">
        <f>SUMIFS(СВЦЭМ!$F$33:$F$776,СВЦЭМ!$A$33:$A$776,$A237,СВЦЭМ!$B$33:$B$776,W$226)+'СЕТ СН'!$F$15</f>
        <v>175.22203801000001</v>
      </c>
      <c r="X237" s="36">
        <f>SUMIFS(СВЦЭМ!$F$33:$F$776,СВЦЭМ!$A$33:$A$776,$A237,СВЦЭМ!$B$33:$B$776,X$226)+'СЕТ СН'!$F$15</f>
        <v>178.43869874000001</v>
      </c>
      <c r="Y237" s="36">
        <f>SUMIFS(СВЦЭМ!$F$33:$F$776,СВЦЭМ!$A$33:$A$776,$A237,СВЦЭМ!$B$33:$B$776,Y$226)+'СЕТ СН'!$F$15</f>
        <v>187.18566593</v>
      </c>
    </row>
    <row r="238" spans="1:27" ht="15.75" x14ac:dyDescent="0.2">
      <c r="A238" s="35">
        <f t="shared" si="6"/>
        <v>43536</v>
      </c>
      <c r="B238" s="36">
        <f>SUMIFS(СВЦЭМ!$F$33:$F$776,СВЦЭМ!$A$33:$A$776,$A238,СВЦЭМ!$B$33:$B$776,B$226)+'СЕТ СН'!$F$15</f>
        <v>203.30365917</v>
      </c>
      <c r="C238" s="36">
        <f>SUMIFS(СВЦЭМ!$F$33:$F$776,СВЦЭМ!$A$33:$A$776,$A238,СВЦЭМ!$B$33:$B$776,C$226)+'СЕТ СН'!$F$15</f>
        <v>206.30599125000001</v>
      </c>
      <c r="D238" s="36">
        <f>SUMIFS(СВЦЭМ!$F$33:$F$776,СВЦЭМ!$A$33:$A$776,$A238,СВЦЭМ!$B$33:$B$776,D$226)+'СЕТ СН'!$F$15</f>
        <v>209.4319012</v>
      </c>
      <c r="E238" s="36">
        <f>SUMIFS(СВЦЭМ!$F$33:$F$776,СВЦЭМ!$A$33:$A$776,$A238,СВЦЭМ!$B$33:$B$776,E$226)+'СЕТ СН'!$F$15</f>
        <v>211.82041362000001</v>
      </c>
      <c r="F238" s="36">
        <f>SUMIFS(СВЦЭМ!$F$33:$F$776,СВЦЭМ!$A$33:$A$776,$A238,СВЦЭМ!$B$33:$B$776,F$226)+'СЕТ СН'!$F$15</f>
        <v>211.77920047000001</v>
      </c>
      <c r="G238" s="36">
        <f>SUMIFS(СВЦЭМ!$F$33:$F$776,СВЦЭМ!$A$33:$A$776,$A238,СВЦЭМ!$B$33:$B$776,G$226)+'СЕТ СН'!$F$15</f>
        <v>208.08270335</v>
      </c>
      <c r="H238" s="36">
        <f>SUMIFS(СВЦЭМ!$F$33:$F$776,СВЦЭМ!$A$33:$A$776,$A238,СВЦЭМ!$B$33:$B$776,H$226)+'СЕТ СН'!$F$15</f>
        <v>201.05318926999999</v>
      </c>
      <c r="I238" s="36">
        <f>SUMIFS(СВЦЭМ!$F$33:$F$776,СВЦЭМ!$A$33:$A$776,$A238,СВЦЭМ!$B$33:$B$776,I$226)+'СЕТ СН'!$F$15</f>
        <v>190.22133639</v>
      </c>
      <c r="J238" s="36">
        <f>SUMIFS(СВЦЭМ!$F$33:$F$776,СВЦЭМ!$A$33:$A$776,$A238,СВЦЭМ!$B$33:$B$776,J$226)+'СЕТ СН'!$F$15</f>
        <v>181.43443267999999</v>
      </c>
      <c r="K238" s="36">
        <f>SUMIFS(СВЦЭМ!$F$33:$F$776,СВЦЭМ!$A$33:$A$776,$A238,СВЦЭМ!$B$33:$B$776,K$226)+'СЕТ СН'!$F$15</f>
        <v>178.17001988999999</v>
      </c>
      <c r="L238" s="36">
        <f>SUMIFS(СВЦЭМ!$F$33:$F$776,СВЦЭМ!$A$33:$A$776,$A238,СВЦЭМ!$B$33:$B$776,L$226)+'СЕТ СН'!$F$15</f>
        <v>177.12928855000001</v>
      </c>
      <c r="M238" s="36">
        <f>SUMIFS(СВЦЭМ!$F$33:$F$776,СВЦЭМ!$A$33:$A$776,$A238,СВЦЭМ!$B$33:$B$776,M$226)+'СЕТ СН'!$F$15</f>
        <v>182.84171411</v>
      </c>
      <c r="N238" s="36">
        <f>SUMIFS(СВЦЭМ!$F$33:$F$776,СВЦЭМ!$A$33:$A$776,$A238,СВЦЭМ!$B$33:$B$776,N$226)+'СЕТ СН'!$F$15</f>
        <v>188.44855193999999</v>
      </c>
      <c r="O238" s="36">
        <f>SUMIFS(СВЦЭМ!$F$33:$F$776,СВЦЭМ!$A$33:$A$776,$A238,СВЦЭМ!$B$33:$B$776,O$226)+'СЕТ СН'!$F$15</f>
        <v>192.0561773</v>
      </c>
      <c r="P238" s="36">
        <f>SUMIFS(СВЦЭМ!$F$33:$F$776,СВЦЭМ!$A$33:$A$776,$A238,СВЦЭМ!$B$33:$B$776,P$226)+'СЕТ СН'!$F$15</f>
        <v>192.73313164999999</v>
      </c>
      <c r="Q238" s="36">
        <f>SUMIFS(СВЦЭМ!$F$33:$F$776,СВЦЭМ!$A$33:$A$776,$A238,СВЦЭМ!$B$33:$B$776,Q$226)+'СЕТ СН'!$F$15</f>
        <v>190.91773806</v>
      </c>
      <c r="R238" s="36">
        <f>SUMIFS(СВЦЭМ!$F$33:$F$776,СВЦЭМ!$A$33:$A$776,$A238,СВЦЭМ!$B$33:$B$776,R$226)+'СЕТ СН'!$F$15</f>
        <v>187.04254366000001</v>
      </c>
      <c r="S238" s="36">
        <f>SUMIFS(СВЦЭМ!$F$33:$F$776,СВЦЭМ!$A$33:$A$776,$A238,СВЦЭМ!$B$33:$B$776,S$226)+'СЕТ СН'!$F$15</f>
        <v>179.97253727</v>
      </c>
      <c r="T238" s="36">
        <f>SUMIFS(СВЦЭМ!$F$33:$F$776,СВЦЭМ!$A$33:$A$776,$A238,СВЦЭМ!$B$33:$B$776,T$226)+'СЕТ СН'!$F$15</f>
        <v>175.48108637999999</v>
      </c>
      <c r="U238" s="36">
        <f>SUMIFS(СВЦЭМ!$F$33:$F$776,СВЦЭМ!$A$33:$A$776,$A238,СВЦЭМ!$B$33:$B$776,U$226)+'СЕТ СН'!$F$15</f>
        <v>173.73778901</v>
      </c>
      <c r="V238" s="36">
        <f>SUMIFS(СВЦЭМ!$F$33:$F$776,СВЦЭМ!$A$33:$A$776,$A238,СВЦЭМ!$B$33:$B$776,V$226)+'СЕТ СН'!$F$15</f>
        <v>177.10942804999999</v>
      </c>
      <c r="W238" s="36">
        <f>SUMIFS(СВЦЭМ!$F$33:$F$776,СВЦЭМ!$A$33:$A$776,$A238,СВЦЭМ!$B$33:$B$776,W$226)+'СЕТ СН'!$F$15</f>
        <v>184.91276550000001</v>
      </c>
      <c r="X238" s="36">
        <f>SUMIFS(СВЦЭМ!$F$33:$F$776,СВЦЭМ!$A$33:$A$776,$A238,СВЦЭМ!$B$33:$B$776,X$226)+'СЕТ СН'!$F$15</f>
        <v>198.34579687999999</v>
      </c>
      <c r="Y238" s="36">
        <f>SUMIFS(СВЦЭМ!$F$33:$F$776,СВЦЭМ!$A$33:$A$776,$A238,СВЦЭМ!$B$33:$B$776,Y$226)+'СЕТ СН'!$F$15</f>
        <v>204.42747664000001</v>
      </c>
    </row>
    <row r="239" spans="1:27" ht="15.75" x14ac:dyDescent="0.2">
      <c r="A239" s="35">
        <f t="shared" si="6"/>
        <v>43537</v>
      </c>
      <c r="B239" s="36">
        <f>SUMIFS(СВЦЭМ!$F$33:$F$776,СВЦЭМ!$A$33:$A$776,$A239,СВЦЭМ!$B$33:$B$776,B$226)+'СЕТ СН'!$F$15</f>
        <v>206.30688739999999</v>
      </c>
      <c r="C239" s="36">
        <f>SUMIFS(СВЦЭМ!$F$33:$F$776,СВЦЭМ!$A$33:$A$776,$A239,СВЦЭМ!$B$33:$B$776,C$226)+'СЕТ СН'!$F$15</f>
        <v>212.57994257999999</v>
      </c>
      <c r="D239" s="36">
        <f>SUMIFS(СВЦЭМ!$F$33:$F$776,СВЦЭМ!$A$33:$A$776,$A239,СВЦЭМ!$B$33:$B$776,D$226)+'СЕТ СН'!$F$15</f>
        <v>216.14857373000001</v>
      </c>
      <c r="E239" s="36">
        <f>SUMIFS(СВЦЭМ!$F$33:$F$776,СВЦЭМ!$A$33:$A$776,$A239,СВЦЭМ!$B$33:$B$776,E$226)+'СЕТ СН'!$F$15</f>
        <v>217.81797126000001</v>
      </c>
      <c r="F239" s="36">
        <f>SUMIFS(СВЦЭМ!$F$33:$F$776,СВЦЭМ!$A$33:$A$776,$A239,СВЦЭМ!$B$33:$B$776,F$226)+'СЕТ СН'!$F$15</f>
        <v>219.61688146</v>
      </c>
      <c r="G239" s="36">
        <f>SUMIFS(СВЦЭМ!$F$33:$F$776,СВЦЭМ!$A$33:$A$776,$A239,СВЦЭМ!$B$33:$B$776,G$226)+'СЕТ СН'!$F$15</f>
        <v>217.88408339</v>
      </c>
      <c r="H239" s="36">
        <f>SUMIFS(СВЦЭМ!$F$33:$F$776,СВЦЭМ!$A$33:$A$776,$A239,СВЦЭМ!$B$33:$B$776,H$226)+'СЕТ СН'!$F$15</f>
        <v>207.9436441</v>
      </c>
      <c r="I239" s="36">
        <f>SUMIFS(СВЦЭМ!$F$33:$F$776,СВЦЭМ!$A$33:$A$776,$A239,СВЦЭМ!$B$33:$B$776,I$226)+'СЕТ СН'!$F$15</f>
        <v>195.23131798</v>
      </c>
      <c r="J239" s="36">
        <f>SUMIFS(СВЦЭМ!$F$33:$F$776,СВЦЭМ!$A$33:$A$776,$A239,СВЦЭМ!$B$33:$B$776,J$226)+'СЕТ СН'!$F$15</f>
        <v>186.00051461999999</v>
      </c>
      <c r="K239" s="36">
        <f>SUMIFS(СВЦЭМ!$F$33:$F$776,СВЦЭМ!$A$33:$A$776,$A239,СВЦЭМ!$B$33:$B$776,K$226)+'СЕТ СН'!$F$15</f>
        <v>178.19381619000001</v>
      </c>
      <c r="L239" s="36">
        <f>SUMIFS(СВЦЭМ!$F$33:$F$776,СВЦЭМ!$A$33:$A$776,$A239,СВЦЭМ!$B$33:$B$776,L$226)+'СЕТ СН'!$F$15</f>
        <v>179.08760457</v>
      </c>
      <c r="M239" s="36">
        <f>SUMIFS(СВЦЭМ!$F$33:$F$776,СВЦЭМ!$A$33:$A$776,$A239,СВЦЭМ!$B$33:$B$776,M$226)+'СЕТ СН'!$F$15</f>
        <v>183.58385476000001</v>
      </c>
      <c r="N239" s="36">
        <f>SUMIFS(СВЦЭМ!$F$33:$F$776,СВЦЭМ!$A$33:$A$776,$A239,СВЦЭМ!$B$33:$B$776,N$226)+'СЕТ СН'!$F$15</f>
        <v>190.30430265000001</v>
      </c>
      <c r="O239" s="36">
        <f>SUMIFS(СВЦЭМ!$F$33:$F$776,СВЦЭМ!$A$33:$A$776,$A239,СВЦЭМ!$B$33:$B$776,O$226)+'СЕТ СН'!$F$15</f>
        <v>193.94676734000001</v>
      </c>
      <c r="P239" s="36">
        <f>SUMIFS(СВЦЭМ!$F$33:$F$776,СВЦЭМ!$A$33:$A$776,$A239,СВЦЭМ!$B$33:$B$776,P$226)+'СЕТ СН'!$F$15</f>
        <v>197.52409244</v>
      </c>
      <c r="Q239" s="36">
        <f>SUMIFS(СВЦЭМ!$F$33:$F$776,СВЦЭМ!$A$33:$A$776,$A239,СВЦЭМ!$B$33:$B$776,Q$226)+'СЕТ СН'!$F$15</f>
        <v>196.07186019</v>
      </c>
      <c r="R239" s="36">
        <f>SUMIFS(СВЦЭМ!$F$33:$F$776,СВЦЭМ!$A$33:$A$776,$A239,СВЦЭМ!$B$33:$B$776,R$226)+'СЕТ СН'!$F$15</f>
        <v>188.50846754</v>
      </c>
      <c r="S239" s="36">
        <f>SUMIFS(СВЦЭМ!$F$33:$F$776,СВЦЭМ!$A$33:$A$776,$A239,СВЦЭМ!$B$33:$B$776,S$226)+'СЕТ СН'!$F$15</f>
        <v>179.18070527</v>
      </c>
      <c r="T239" s="36">
        <f>SUMIFS(СВЦЭМ!$F$33:$F$776,СВЦЭМ!$A$33:$A$776,$A239,СВЦЭМ!$B$33:$B$776,T$226)+'СЕТ СН'!$F$15</f>
        <v>174.87686619999999</v>
      </c>
      <c r="U239" s="36">
        <f>SUMIFS(СВЦЭМ!$F$33:$F$776,СВЦЭМ!$A$33:$A$776,$A239,СВЦЭМ!$B$33:$B$776,U$226)+'СЕТ СН'!$F$15</f>
        <v>172.08095186</v>
      </c>
      <c r="V239" s="36">
        <f>SUMIFS(СВЦЭМ!$F$33:$F$776,СВЦЭМ!$A$33:$A$776,$A239,СВЦЭМ!$B$33:$B$776,V$226)+'СЕТ СН'!$F$15</f>
        <v>171.98397138999999</v>
      </c>
      <c r="W239" s="36">
        <f>SUMIFS(СВЦЭМ!$F$33:$F$776,СВЦЭМ!$A$33:$A$776,$A239,СВЦЭМ!$B$33:$B$776,W$226)+'СЕТ СН'!$F$15</f>
        <v>174.19534537000001</v>
      </c>
      <c r="X239" s="36">
        <f>SUMIFS(СВЦЭМ!$F$33:$F$776,СВЦЭМ!$A$33:$A$776,$A239,СВЦЭМ!$B$33:$B$776,X$226)+'СЕТ СН'!$F$15</f>
        <v>185.58709057999999</v>
      </c>
      <c r="Y239" s="36">
        <f>SUMIFS(СВЦЭМ!$F$33:$F$776,СВЦЭМ!$A$33:$A$776,$A239,СВЦЭМ!$B$33:$B$776,Y$226)+'СЕТ СН'!$F$15</f>
        <v>193.98851074999999</v>
      </c>
    </row>
    <row r="240" spans="1:27" ht="15.75" x14ac:dyDescent="0.2">
      <c r="A240" s="35">
        <f t="shared" si="6"/>
        <v>43538</v>
      </c>
      <c r="B240" s="36">
        <f>SUMIFS(СВЦЭМ!$F$33:$F$776,СВЦЭМ!$A$33:$A$776,$A240,СВЦЭМ!$B$33:$B$776,B$226)+'СЕТ СН'!$F$15</f>
        <v>214.82604599000001</v>
      </c>
      <c r="C240" s="36">
        <f>SUMIFS(СВЦЭМ!$F$33:$F$776,СВЦЭМ!$A$33:$A$776,$A240,СВЦЭМ!$B$33:$B$776,C$226)+'СЕТ СН'!$F$15</f>
        <v>221.78041497000001</v>
      </c>
      <c r="D240" s="36">
        <f>SUMIFS(СВЦЭМ!$F$33:$F$776,СВЦЭМ!$A$33:$A$776,$A240,СВЦЭМ!$B$33:$B$776,D$226)+'СЕТ СН'!$F$15</f>
        <v>224.55746872</v>
      </c>
      <c r="E240" s="36">
        <f>SUMIFS(СВЦЭМ!$F$33:$F$776,СВЦЭМ!$A$33:$A$776,$A240,СВЦЭМ!$B$33:$B$776,E$226)+'СЕТ СН'!$F$15</f>
        <v>223.71015328999999</v>
      </c>
      <c r="F240" s="36">
        <f>SUMIFS(СВЦЭМ!$F$33:$F$776,СВЦЭМ!$A$33:$A$776,$A240,СВЦЭМ!$B$33:$B$776,F$226)+'СЕТ СН'!$F$15</f>
        <v>223.18527563000001</v>
      </c>
      <c r="G240" s="36">
        <f>SUMIFS(СВЦЭМ!$F$33:$F$776,СВЦЭМ!$A$33:$A$776,$A240,СВЦЭМ!$B$33:$B$776,G$226)+'СЕТ СН'!$F$15</f>
        <v>216.78127986999999</v>
      </c>
      <c r="H240" s="36">
        <f>SUMIFS(СВЦЭМ!$F$33:$F$776,СВЦЭМ!$A$33:$A$776,$A240,СВЦЭМ!$B$33:$B$776,H$226)+'СЕТ СН'!$F$15</f>
        <v>205.06186719999999</v>
      </c>
      <c r="I240" s="36">
        <f>SUMIFS(СВЦЭМ!$F$33:$F$776,СВЦЭМ!$A$33:$A$776,$A240,СВЦЭМ!$B$33:$B$776,I$226)+'СЕТ СН'!$F$15</f>
        <v>191.904179</v>
      </c>
      <c r="J240" s="36">
        <f>SUMIFS(СВЦЭМ!$F$33:$F$776,СВЦЭМ!$A$33:$A$776,$A240,СВЦЭМ!$B$33:$B$776,J$226)+'СЕТ СН'!$F$15</f>
        <v>182.77190261999999</v>
      </c>
      <c r="K240" s="36">
        <f>SUMIFS(СВЦЭМ!$F$33:$F$776,СВЦЭМ!$A$33:$A$776,$A240,СВЦЭМ!$B$33:$B$776,K$226)+'СЕТ СН'!$F$15</f>
        <v>178.60726425999999</v>
      </c>
      <c r="L240" s="36">
        <f>SUMIFS(СВЦЭМ!$F$33:$F$776,СВЦЭМ!$A$33:$A$776,$A240,СВЦЭМ!$B$33:$B$776,L$226)+'СЕТ СН'!$F$15</f>
        <v>178.52234113</v>
      </c>
      <c r="M240" s="36">
        <f>SUMIFS(СВЦЭМ!$F$33:$F$776,СВЦЭМ!$A$33:$A$776,$A240,СВЦЭМ!$B$33:$B$776,M$226)+'СЕТ СН'!$F$15</f>
        <v>187.86648547999999</v>
      </c>
      <c r="N240" s="36">
        <f>SUMIFS(СВЦЭМ!$F$33:$F$776,СВЦЭМ!$A$33:$A$776,$A240,СВЦЭМ!$B$33:$B$776,N$226)+'СЕТ СН'!$F$15</f>
        <v>194.90111082000001</v>
      </c>
      <c r="O240" s="36">
        <f>SUMIFS(СВЦЭМ!$F$33:$F$776,СВЦЭМ!$A$33:$A$776,$A240,СВЦЭМ!$B$33:$B$776,O$226)+'СЕТ СН'!$F$15</f>
        <v>196.58873224999999</v>
      </c>
      <c r="P240" s="36">
        <f>SUMIFS(СВЦЭМ!$F$33:$F$776,СВЦЭМ!$A$33:$A$776,$A240,СВЦЭМ!$B$33:$B$776,P$226)+'СЕТ СН'!$F$15</f>
        <v>199.56676974999999</v>
      </c>
      <c r="Q240" s="36">
        <f>SUMIFS(СВЦЭМ!$F$33:$F$776,СВЦЭМ!$A$33:$A$776,$A240,СВЦЭМ!$B$33:$B$776,Q$226)+'СЕТ СН'!$F$15</f>
        <v>199.18855354999999</v>
      </c>
      <c r="R240" s="36">
        <f>SUMIFS(СВЦЭМ!$F$33:$F$776,СВЦЭМ!$A$33:$A$776,$A240,СВЦЭМ!$B$33:$B$776,R$226)+'СЕТ СН'!$F$15</f>
        <v>192.69989595000001</v>
      </c>
      <c r="S240" s="36">
        <f>SUMIFS(СВЦЭМ!$F$33:$F$776,СВЦЭМ!$A$33:$A$776,$A240,СВЦЭМ!$B$33:$B$776,S$226)+'СЕТ СН'!$F$15</f>
        <v>184.04925596000001</v>
      </c>
      <c r="T240" s="36">
        <f>SUMIFS(СВЦЭМ!$F$33:$F$776,СВЦЭМ!$A$33:$A$776,$A240,СВЦЭМ!$B$33:$B$776,T$226)+'СЕТ СН'!$F$15</f>
        <v>178.11473203</v>
      </c>
      <c r="U240" s="36">
        <f>SUMIFS(СВЦЭМ!$F$33:$F$776,СВЦЭМ!$A$33:$A$776,$A240,СВЦЭМ!$B$33:$B$776,U$226)+'СЕТ СН'!$F$15</f>
        <v>169.46696112000001</v>
      </c>
      <c r="V240" s="36">
        <f>SUMIFS(СВЦЭМ!$F$33:$F$776,СВЦЭМ!$A$33:$A$776,$A240,СВЦЭМ!$B$33:$B$776,V$226)+'СЕТ СН'!$F$15</f>
        <v>167.67412121000001</v>
      </c>
      <c r="W240" s="36">
        <f>SUMIFS(СВЦЭМ!$F$33:$F$776,СВЦЭМ!$A$33:$A$776,$A240,СВЦЭМ!$B$33:$B$776,W$226)+'СЕТ СН'!$F$15</f>
        <v>167.26361550999999</v>
      </c>
      <c r="X240" s="36">
        <f>SUMIFS(СВЦЭМ!$F$33:$F$776,СВЦЭМ!$A$33:$A$776,$A240,СВЦЭМ!$B$33:$B$776,X$226)+'СЕТ СН'!$F$15</f>
        <v>171.52058409</v>
      </c>
      <c r="Y240" s="36">
        <f>SUMIFS(СВЦЭМ!$F$33:$F$776,СВЦЭМ!$A$33:$A$776,$A240,СВЦЭМ!$B$33:$B$776,Y$226)+'СЕТ СН'!$F$15</f>
        <v>178.3588962</v>
      </c>
    </row>
    <row r="241" spans="1:25" ht="15.75" x14ac:dyDescent="0.2">
      <c r="A241" s="35">
        <f t="shared" si="6"/>
        <v>43539</v>
      </c>
      <c r="B241" s="36">
        <f>SUMIFS(СВЦЭМ!$F$33:$F$776,СВЦЭМ!$A$33:$A$776,$A241,СВЦЭМ!$B$33:$B$776,B$226)+'СЕТ СН'!$F$15</f>
        <v>206.9318553</v>
      </c>
      <c r="C241" s="36">
        <f>SUMIFS(СВЦЭМ!$F$33:$F$776,СВЦЭМ!$A$33:$A$776,$A241,СВЦЭМ!$B$33:$B$776,C$226)+'СЕТ СН'!$F$15</f>
        <v>220.40825681999999</v>
      </c>
      <c r="D241" s="36">
        <f>SUMIFS(СВЦЭМ!$F$33:$F$776,СВЦЭМ!$A$33:$A$776,$A241,СВЦЭМ!$B$33:$B$776,D$226)+'СЕТ СН'!$F$15</f>
        <v>220.64565275999999</v>
      </c>
      <c r="E241" s="36">
        <f>SUMIFS(СВЦЭМ!$F$33:$F$776,СВЦЭМ!$A$33:$A$776,$A241,СВЦЭМ!$B$33:$B$776,E$226)+'СЕТ СН'!$F$15</f>
        <v>222.32842117000001</v>
      </c>
      <c r="F241" s="36">
        <f>SUMIFS(СВЦЭМ!$F$33:$F$776,СВЦЭМ!$A$33:$A$776,$A241,СВЦЭМ!$B$33:$B$776,F$226)+'СЕТ СН'!$F$15</f>
        <v>220.75301238</v>
      </c>
      <c r="G241" s="36">
        <f>SUMIFS(СВЦЭМ!$F$33:$F$776,СВЦЭМ!$A$33:$A$776,$A241,СВЦЭМ!$B$33:$B$776,G$226)+'СЕТ СН'!$F$15</f>
        <v>215.47117331000001</v>
      </c>
      <c r="H241" s="36">
        <f>SUMIFS(СВЦЭМ!$F$33:$F$776,СВЦЭМ!$A$33:$A$776,$A241,СВЦЭМ!$B$33:$B$776,H$226)+'СЕТ СН'!$F$15</f>
        <v>205.46331549999999</v>
      </c>
      <c r="I241" s="36">
        <f>SUMIFS(СВЦЭМ!$F$33:$F$776,СВЦЭМ!$A$33:$A$776,$A241,СВЦЭМ!$B$33:$B$776,I$226)+'СЕТ СН'!$F$15</f>
        <v>195.68132600000001</v>
      </c>
      <c r="J241" s="36">
        <f>SUMIFS(СВЦЭМ!$F$33:$F$776,СВЦЭМ!$A$33:$A$776,$A241,СВЦЭМ!$B$33:$B$776,J$226)+'СЕТ СН'!$F$15</f>
        <v>188.17484884000001</v>
      </c>
      <c r="K241" s="36">
        <f>SUMIFS(СВЦЭМ!$F$33:$F$776,СВЦЭМ!$A$33:$A$776,$A241,СВЦЭМ!$B$33:$B$776,K$226)+'СЕТ СН'!$F$15</f>
        <v>187.51858286000001</v>
      </c>
      <c r="L241" s="36">
        <f>SUMIFS(СВЦЭМ!$F$33:$F$776,СВЦЭМ!$A$33:$A$776,$A241,СВЦЭМ!$B$33:$B$776,L$226)+'СЕТ СН'!$F$15</f>
        <v>188.90192257000001</v>
      </c>
      <c r="M241" s="36">
        <f>SUMIFS(СВЦЭМ!$F$33:$F$776,СВЦЭМ!$A$33:$A$776,$A241,СВЦЭМ!$B$33:$B$776,M$226)+'СЕТ СН'!$F$15</f>
        <v>191.77366283999999</v>
      </c>
      <c r="N241" s="36">
        <f>SUMIFS(СВЦЭМ!$F$33:$F$776,СВЦЭМ!$A$33:$A$776,$A241,СВЦЭМ!$B$33:$B$776,N$226)+'СЕТ СН'!$F$15</f>
        <v>192.20600118999999</v>
      </c>
      <c r="O241" s="36">
        <f>SUMIFS(СВЦЭМ!$F$33:$F$776,СВЦЭМ!$A$33:$A$776,$A241,СВЦЭМ!$B$33:$B$776,O$226)+'СЕТ СН'!$F$15</f>
        <v>194.47969864000001</v>
      </c>
      <c r="P241" s="36">
        <f>SUMIFS(СВЦЭМ!$F$33:$F$776,СВЦЭМ!$A$33:$A$776,$A241,СВЦЭМ!$B$33:$B$776,P$226)+'СЕТ СН'!$F$15</f>
        <v>199.47144900999999</v>
      </c>
      <c r="Q241" s="36">
        <f>SUMIFS(СВЦЭМ!$F$33:$F$776,СВЦЭМ!$A$33:$A$776,$A241,СВЦЭМ!$B$33:$B$776,Q$226)+'СЕТ СН'!$F$15</f>
        <v>192.32021229</v>
      </c>
      <c r="R241" s="36">
        <f>SUMIFS(СВЦЭМ!$F$33:$F$776,СВЦЭМ!$A$33:$A$776,$A241,СВЦЭМ!$B$33:$B$776,R$226)+'СЕТ СН'!$F$15</f>
        <v>184.35666796999999</v>
      </c>
      <c r="S241" s="36">
        <f>SUMIFS(СВЦЭМ!$F$33:$F$776,СВЦЭМ!$A$33:$A$776,$A241,СВЦЭМ!$B$33:$B$776,S$226)+'СЕТ СН'!$F$15</f>
        <v>175.42655207999999</v>
      </c>
      <c r="T241" s="36">
        <f>SUMIFS(СВЦЭМ!$F$33:$F$776,СВЦЭМ!$A$33:$A$776,$A241,СВЦЭМ!$B$33:$B$776,T$226)+'СЕТ СН'!$F$15</f>
        <v>173.18562194</v>
      </c>
      <c r="U241" s="36">
        <f>SUMIFS(СВЦЭМ!$F$33:$F$776,СВЦЭМ!$A$33:$A$776,$A241,СВЦЭМ!$B$33:$B$776,U$226)+'СЕТ СН'!$F$15</f>
        <v>171.38043862999999</v>
      </c>
      <c r="V241" s="36">
        <f>SUMIFS(СВЦЭМ!$F$33:$F$776,СВЦЭМ!$A$33:$A$776,$A241,СВЦЭМ!$B$33:$B$776,V$226)+'СЕТ СН'!$F$15</f>
        <v>171.94259167999999</v>
      </c>
      <c r="W241" s="36">
        <f>SUMIFS(СВЦЭМ!$F$33:$F$776,СВЦЭМ!$A$33:$A$776,$A241,СВЦЭМ!$B$33:$B$776,W$226)+'СЕТ СН'!$F$15</f>
        <v>172.93763659000001</v>
      </c>
      <c r="X241" s="36">
        <f>SUMIFS(СВЦЭМ!$F$33:$F$776,СВЦЭМ!$A$33:$A$776,$A241,СВЦЭМ!$B$33:$B$776,X$226)+'СЕТ СН'!$F$15</f>
        <v>178.45793014</v>
      </c>
      <c r="Y241" s="36">
        <f>SUMIFS(СВЦЭМ!$F$33:$F$776,СВЦЭМ!$A$33:$A$776,$A241,СВЦЭМ!$B$33:$B$776,Y$226)+'СЕТ СН'!$F$15</f>
        <v>187.23870054</v>
      </c>
    </row>
    <row r="242" spans="1:25" ht="15.75" x14ac:dyDescent="0.2">
      <c r="A242" s="35">
        <f t="shared" si="6"/>
        <v>43540</v>
      </c>
      <c r="B242" s="36">
        <f>SUMIFS(СВЦЭМ!$F$33:$F$776,СВЦЭМ!$A$33:$A$776,$A242,СВЦЭМ!$B$33:$B$776,B$226)+'СЕТ СН'!$F$15</f>
        <v>196.7239898</v>
      </c>
      <c r="C242" s="36">
        <f>SUMIFS(СВЦЭМ!$F$33:$F$776,СВЦЭМ!$A$33:$A$776,$A242,СВЦЭМ!$B$33:$B$776,C$226)+'СЕТ СН'!$F$15</f>
        <v>205.07364937</v>
      </c>
      <c r="D242" s="36">
        <f>SUMIFS(СВЦЭМ!$F$33:$F$776,СВЦЭМ!$A$33:$A$776,$A242,СВЦЭМ!$B$33:$B$776,D$226)+'СЕТ СН'!$F$15</f>
        <v>211.12738561</v>
      </c>
      <c r="E242" s="36">
        <f>SUMIFS(СВЦЭМ!$F$33:$F$776,СВЦЭМ!$A$33:$A$776,$A242,СВЦЭМ!$B$33:$B$776,E$226)+'СЕТ СН'!$F$15</f>
        <v>212.31686783000001</v>
      </c>
      <c r="F242" s="36">
        <f>SUMIFS(СВЦЭМ!$F$33:$F$776,СВЦЭМ!$A$33:$A$776,$A242,СВЦЭМ!$B$33:$B$776,F$226)+'СЕТ СН'!$F$15</f>
        <v>216.05258173000001</v>
      </c>
      <c r="G242" s="36">
        <f>SUMIFS(СВЦЭМ!$F$33:$F$776,СВЦЭМ!$A$33:$A$776,$A242,СВЦЭМ!$B$33:$B$776,G$226)+'СЕТ СН'!$F$15</f>
        <v>213.90972088999999</v>
      </c>
      <c r="H242" s="36">
        <f>SUMIFS(СВЦЭМ!$F$33:$F$776,СВЦЭМ!$A$33:$A$776,$A242,СВЦЭМ!$B$33:$B$776,H$226)+'СЕТ СН'!$F$15</f>
        <v>207.53852817000001</v>
      </c>
      <c r="I242" s="36">
        <f>SUMIFS(СВЦЭМ!$F$33:$F$776,СВЦЭМ!$A$33:$A$776,$A242,СВЦЭМ!$B$33:$B$776,I$226)+'СЕТ СН'!$F$15</f>
        <v>192.5040065</v>
      </c>
      <c r="J242" s="36">
        <f>SUMIFS(СВЦЭМ!$F$33:$F$776,СВЦЭМ!$A$33:$A$776,$A242,СВЦЭМ!$B$33:$B$776,J$226)+'СЕТ СН'!$F$15</f>
        <v>176.67973834</v>
      </c>
      <c r="K242" s="36">
        <f>SUMIFS(СВЦЭМ!$F$33:$F$776,СВЦЭМ!$A$33:$A$776,$A242,СВЦЭМ!$B$33:$B$776,K$226)+'СЕТ СН'!$F$15</f>
        <v>173.75692289</v>
      </c>
      <c r="L242" s="36">
        <f>SUMIFS(СВЦЭМ!$F$33:$F$776,СВЦЭМ!$A$33:$A$776,$A242,СВЦЭМ!$B$33:$B$776,L$226)+'СЕТ СН'!$F$15</f>
        <v>177.49461633999999</v>
      </c>
      <c r="M242" s="36">
        <f>SUMIFS(СВЦЭМ!$F$33:$F$776,СВЦЭМ!$A$33:$A$776,$A242,СВЦЭМ!$B$33:$B$776,M$226)+'СЕТ СН'!$F$15</f>
        <v>184.40520612</v>
      </c>
      <c r="N242" s="36">
        <f>SUMIFS(СВЦЭМ!$F$33:$F$776,СВЦЭМ!$A$33:$A$776,$A242,СВЦЭМ!$B$33:$B$776,N$226)+'СЕТ СН'!$F$15</f>
        <v>191.80007800000001</v>
      </c>
      <c r="O242" s="36">
        <f>SUMIFS(СВЦЭМ!$F$33:$F$776,СВЦЭМ!$A$33:$A$776,$A242,СВЦЭМ!$B$33:$B$776,O$226)+'СЕТ СН'!$F$15</f>
        <v>195.17729009000001</v>
      </c>
      <c r="P242" s="36">
        <f>SUMIFS(СВЦЭМ!$F$33:$F$776,СВЦЭМ!$A$33:$A$776,$A242,СВЦЭМ!$B$33:$B$776,P$226)+'СЕТ СН'!$F$15</f>
        <v>193.55665715000001</v>
      </c>
      <c r="Q242" s="36">
        <f>SUMIFS(СВЦЭМ!$F$33:$F$776,СВЦЭМ!$A$33:$A$776,$A242,СВЦЭМ!$B$33:$B$776,Q$226)+'СЕТ СН'!$F$15</f>
        <v>194.39792969000001</v>
      </c>
      <c r="R242" s="36">
        <f>SUMIFS(СВЦЭМ!$F$33:$F$776,СВЦЭМ!$A$33:$A$776,$A242,СВЦЭМ!$B$33:$B$776,R$226)+'СЕТ СН'!$F$15</f>
        <v>189.34063373999999</v>
      </c>
      <c r="S242" s="36">
        <f>SUMIFS(СВЦЭМ!$F$33:$F$776,СВЦЭМ!$A$33:$A$776,$A242,СВЦЭМ!$B$33:$B$776,S$226)+'СЕТ СН'!$F$15</f>
        <v>179.21416715999999</v>
      </c>
      <c r="T242" s="36">
        <f>SUMIFS(СВЦЭМ!$F$33:$F$776,СВЦЭМ!$A$33:$A$776,$A242,СВЦЭМ!$B$33:$B$776,T$226)+'СЕТ СН'!$F$15</f>
        <v>176.10375522000001</v>
      </c>
      <c r="U242" s="36">
        <f>SUMIFS(СВЦЭМ!$F$33:$F$776,СВЦЭМ!$A$33:$A$776,$A242,СВЦЭМ!$B$33:$B$776,U$226)+'СЕТ СН'!$F$15</f>
        <v>172.45094066999999</v>
      </c>
      <c r="V242" s="36">
        <f>SUMIFS(СВЦЭМ!$F$33:$F$776,СВЦЭМ!$A$33:$A$776,$A242,СВЦЭМ!$B$33:$B$776,V$226)+'СЕТ СН'!$F$15</f>
        <v>168.67553171</v>
      </c>
      <c r="W242" s="36">
        <f>SUMIFS(СВЦЭМ!$F$33:$F$776,СВЦЭМ!$A$33:$A$776,$A242,СВЦЭМ!$B$33:$B$776,W$226)+'СЕТ СН'!$F$15</f>
        <v>170.92295938000001</v>
      </c>
      <c r="X242" s="36">
        <f>SUMIFS(СВЦЭМ!$F$33:$F$776,СВЦЭМ!$A$33:$A$776,$A242,СВЦЭМ!$B$33:$B$776,X$226)+'СЕТ СН'!$F$15</f>
        <v>179.49156203999999</v>
      </c>
      <c r="Y242" s="36">
        <f>SUMIFS(СВЦЭМ!$F$33:$F$776,СВЦЭМ!$A$33:$A$776,$A242,СВЦЭМ!$B$33:$B$776,Y$226)+'СЕТ СН'!$F$15</f>
        <v>189.97468757999999</v>
      </c>
    </row>
    <row r="243" spans="1:25" ht="15.75" x14ac:dyDescent="0.2">
      <c r="A243" s="35">
        <f t="shared" si="6"/>
        <v>43541</v>
      </c>
      <c r="B243" s="36">
        <f>SUMIFS(СВЦЭМ!$F$33:$F$776,СВЦЭМ!$A$33:$A$776,$A243,СВЦЭМ!$B$33:$B$776,B$226)+'СЕТ СН'!$F$15</f>
        <v>198.48652623000001</v>
      </c>
      <c r="C243" s="36">
        <f>SUMIFS(СВЦЭМ!$F$33:$F$776,СВЦЭМ!$A$33:$A$776,$A243,СВЦЭМ!$B$33:$B$776,C$226)+'СЕТ СН'!$F$15</f>
        <v>205.66626947</v>
      </c>
      <c r="D243" s="36">
        <f>SUMIFS(СВЦЭМ!$F$33:$F$776,СВЦЭМ!$A$33:$A$776,$A243,СВЦЭМ!$B$33:$B$776,D$226)+'СЕТ СН'!$F$15</f>
        <v>207.42257925000001</v>
      </c>
      <c r="E243" s="36">
        <f>SUMIFS(СВЦЭМ!$F$33:$F$776,СВЦЭМ!$A$33:$A$776,$A243,СВЦЭМ!$B$33:$B$776,E$226)+'СЕТ СН'!$F$15</f>
        <v>208.53586043999999</v>
      </c>
      <c r="F243" s="36">
        <f>SUMIFS(СВЦЭМ!$F$33:$F$776,СВЦЭМ!$A$33:$A$776,$A243,СВЦЭМ!$B$33:$B$776,F$226)+'СЕТ СН'!$F$15</f>
        <v>212.41027405</v>
      </c>
      <c r="G243" s="36">
        <f>SUMIFS(СВЦЭМ!$F$33:$F$776,СВЦЭМ!$A$33:$A$776,$A243,СВЦЭМ!$B$33:$B$776,G$226)+'СЕТ СН'!$F$15</f>
        <v>215.36656382999999</v>
      </c>
      <c r="H243" s="36">
        <f>SUMIFS(СВЦЭМ!$F$33:$F$776,СВЦЭМ!$A$33:$A$776,$A243,СВЦЭМ!$B$33:$B$776,H$226)+'СЕТ СН'!$F$15</f>
        <v>205.19241389000001</v>
      </c>
      <c r="I243" s="36">
        <f>SUMIFS(СВЦЭМ!$F$33:$F$776,СВЦЭМ!$A$33:$A$776,$A243,СВЦЭМ!$B$33:$B$776,I$226)+'СЕТ СН'!$F$15</f>
        <v>193.69760402</v>
      </c>
      <c r="J243" s="36">
        <f>SUMIFS(СВЦЭМ!$F$33:$F$776,СВЦЭМ!$A$33:$A$776,$A243,СВЦЭМ!$B$33:$B$776,J$226)+'СЕТ СН'!$F$15</f>
        <v>181.92877777000001</v>
      </c>
      <c r="K243" s="36">
        <f>SUMIFS(СВЦЭМ!$F$33:$F$776,СВЦЭМ!$A$33:$A$776,$A243,СВЦЭМ!$B$33:$B$776,K$226)+'СЕТ СН'!$F$15</f>
        <v>175.40364020000001</v>
      </c>
      <c r="L243" s="36">
        <f>SUMIFS(СВЦЭМ!$F$33:$F$776,СВЦЭМ!$A$33:$A$776,$A243,СВЦЭМ!$B$33:$B$776,L$226)+'СЕТ СН'!$F$15</f>
        <v>172.00886801999999</v>
      </c>
      <c r="M243" s="36">
        <f>SUMIFS(СВЦЭМ!$F$33:$F$776,СВЦЭМ!$A$33:$A$776,$A243,СВЦЭМ!$B$33:$B$776,M$226)+'СЕТ СН'!$F$15</f>
        <v>180.44654831</v>
      </c>
      <c r="N243" s="36">
        <f>SUMIFS(СВЦЭМ!$F$33:$F$776,СВЦЭМ!$A$33:$A$776,$A243,СВЦЭМ!$B$33:$B$776,N$226)+'СЕТ СН'!$F$15</f>
        <v>188.25945655000001</v>
      </c>
      <c r="O243" s="36">
        <f>SUMIFS(СВЦЭМ!$F$33:$F$776,СВЦЭМ!$A$33:$A$776,$A243,СВЦЭМ!$B$33:$B$776,O$226)+'СЕТ СН'!$F$15</f>
        <v>193.18689416999999</v>
      </c>
      <c r="P243" s="36">
        <f>SUMIFS(СВЦЭМ!$F$33:$F$776,СВЦЭМ!$A$33:$A$776,$A243,СВЦЭМ!$B$33:$B$776,P$226)+'СЕТ СН'!$F$15</f>
        <v>195.84353723000001</v>
      </c>
      <c r="Q243" s="36">
        <f>SUMIFS(СВЦЭМ!$F$33:$F$776,СВЦЭМ!$A$33:$A$776,$A243,СВЦЭМ!$B$33:$B$776,Q$226)+'СЕТ СН'!$F$15</f>
        <v>196.65167414000001</v>
      </c>
      <c r="R243" s="36">
        <f>SUMIFS(СВЦЭМ!$F$33:$F$776,СВЦЭМ!$A$33:$A$776,$A243,СВЦЭМ!$B$33:$B$776,R$226)+'СЕТ СН'!$F$15</f>
        <v>189.23599612999999</v>
      </c>
      <c r="S243" s="36">
        <f>SUMIFS(СВЦЭМ!$F$33:$F$776,СВЦЭМ!$A$33:$A$776,$A243,СВЦЭМ!$B$33:$B$776,S$226)+'СЕТ СН'!$F$15</f>
        <v>179.81067877000001</v>
      </c>
      <c r="T243" s="36">
        <f>SUMIFS(СВЦЭМ!$F$33:$F$776,СВЦЭМ!$A$33:$A$776,$A243,СВЦЭМ!$B$33:$B$776,T$226)+'СЕТ СН'!$F$15</f>
        <v>173.27904179000001</v>
      </c>
      <c r="U243" s="36">
        <f>SUMIFS(СВЦЭМ!$F$33:$F$776,СВЦЭМ!$A$33:$A$776,$A243,СВЦЭМ!$B$33:$B$776,U$226)+'СЕТ СН'!$F$15</f>
        <v>167.77866431999999</v>
      </c>
      <c r="V243" s="36">
        <f>SUMIFS(СВЦЭМ!$F$33:$F$776,СВЦЭМ!$A$33:$A$776,$A243,СВЦЭМ!$B$33:$B$776,V$226)+'СЕТ СН'!$F$15</f>
        <v>164.72383852999999</v>
      </c>
      <c r="W243" s="36">
        <f>SUMIFS(СВЦЭМ!$F$33:$F$776,СВЦЭМ!$A$33:$A$776,$A243,СВЦЭМ!$B$33:$B$776,W$226)+'СЕТ СН'!$F$15</f>
        <v>167.93398754</v>
      </c>
      <c r="X243" s="36">
        <f>SUMIFS(СВЦЭМ!$F$33:$F$776,СВЦЭМ!$A$33:$A$776,$A243,СВЦЭМ!$B$33:$B$776,X$226)+'СЕТ СН'!$F$15</f>
        <v>175.23075435000001</v>
      </c>
      <c r="Y243" s="36">
        <f>SUMIFS(СВЦЭМ!$F$33:$F$776,СВЦЭМ!$A$33:$A$776,$A243,СВЦЭМ!$B$33:$B$776,Y$226)+'СЕТ СН'!$F$15</f>
        <v>185.11231344999999</v>
      </c>
    </row>
    <row r="244" spans="1:25" ht="15.75" x14ac:dyDescent="0.2">
      <c r="A244" s="35">
        <f t="shared" si="6"/>
        <v>43542</v>
      </c>
      <c r="B244" s="36">
        <f>SUMIFS(СВЦЭМ!$F$33:$F$776,СВЦЭМ!$A$33:$A$776,$A244,СВЦЭМ!$B$33:$B$776,B$226)+'СЕТ СН'!$F$15</f>
        <v>197.82712875000001</v>
      </c>
      <c r="C244" s="36">
        <f>SUMIFS(СВЦЭМ!$F$33:$F$776,СВЦЭМ!$A$33:$A$776,$A244,СВЦЭМ!$B$33:$B$776,C$226)+'СЕТ СН'!$F$15</f>
        <v>205.34419177000001</v>
      </c>
      <c r="D244" s="36">
        <f>SUMIFS(СВЦЭМ!$F$33:$F$776,СВЦЭМ!$A$33:$A$776,$A244,СВЦЭМ!$B$33:$B$776,D$226)+'СЕТ СН'!$F$15</f>
        <v>205.71501712</v>
      </c>
      <c r="E244" s="36">
        <f>SUMIFS(СВЦЭМ!$F$33:$F$776,СВЦЭМ!$A$33:$A$776,$A244,СВЦЭМ!$B$33:$B$776,E$226)+'СЕТ СН'!$F$15</f>
        <v>208.02444588</v>
      </c>
      <c r="F244" s="36">
        <f>SUMIFS(СВЦЭМ!$F$33:$F$776,СВЦЭМ!$A$33:$A$776,$A244,СВЦЭМ!$B$33:$B$776,F$226)+'СЕТ СН'!$F$15</f>
        <v>208.7509881</v>
      </c>
      <c r="G244" s="36">
        <f>SUMIFS(СВЦЭМ!$F$33:$F$776,СВЦЭМ!$A$33:$A$776,$A244,СВЦЭМ!$B$33:$B$776,G$226)+'СЕТ СН'!$F$15</f>
        <v>205.03714490999999</v>
      </c>
      <c r="H244" s="36">
        <f>SUMIFS(СВЦЭМ!$F$33:$F$776,СВЦЭМ!$A$33:$A$776,$A244,СВЦЭМ!$B$33:$B$776,H$226)+'СЕТ СН'!$F$15</f>
        <v>196.15683842999999</v>
      </c>
      <c r="I244" s="36">
        <f>SUMIFS(СВЦЭМ!$F$33:$F$776,СВЦЭМ!$A$33:$A$776,$A244,СВЦЭМ!$B$33:$B$776,I$226)+'СЕТ СН'!$F$15</f>
        <v>182.33988395</v>
      </c>
      <c r="J244" s="36">
        <f>SUMIFS(СВЦЭМ!$F$33:$F$776,СВЦЭМ!$A$33:$A$776,$A244,СВЦЭМ!$B$33:$B$776,J$226)+'СЕТ СН'!$F$15</f>
        <v>176.1905883</v>
      </c>
      <c r="K244" s="36">
        <f>SUMIFS(СВЦЭМ!$F$33:$F$776,СВЦЭМ!$A$33:$A$776,$A244,СВЦЭМ!$B$33:$B$776,K$226)+'СЕТ СН'!$F$15</f>
        <v>171.56384557999999</v>
      </c>
      <c r="L244" s="36">
        <f>SUMIFS(СВЦЭМ!$F$33:$F$776,СВЦЭМ!$A$33:$A$776,$A244,СВЦЭМ!$B$33:$B$776,L$226)+'СЕТ СН'!$F$15</f>
        <v>171.51696218000001</v>
      </c>
      <c r="M244" s="36">
        <f>SUMIFS(СВЦЭМ!$F$33:$F$776,СВЦЭМ!$A$33:$A$776,$A244,СВЦЭМ!$B$33:$B$776,M$226)+'СЕТ СН'!$F$15</f>
        <v>178.22790803999999</v>
      </c>
      <c r="N244" s="36">
        <f>SUMIFS(СВЦЭМ!$F$33:$F$776,СВЦЭМ!$A$33:$A$776,$A244,СВЦЭМ!$B$33:$B$776,N$226)+'СЕТ СН'!$F$15</f>
        <v>188.66525519999999</v>
      </c>
      <c r="O244" s="36">
        <f>SUMIFS(СВЦЭМ!$F$33:$F$776,СВЦЭМ!$A$33:$A$776,$A244,СВЦЭМ!$B$33:$B$776,O$226)+'СЕТ СН'!$F$15</f>
        <v>193.25087128000001</v>
      </c>
      <c r="P244" s="36">
        <f>SUMIFS(СВЦЭМ!$F$33:$F$776,СВЦЭМ!$A$33:$A$776,$A244,СВЦЭМ!$B$33:$B$776,P$226)+'СЕТ СН'!$F$15</f>
        <v>196.02938083000001</v>
      </c>
      <c r="Q244" s="36">
        <f>SUMIFS(СВЦЭМ!$F$33:$F$776,СВЦЭМ!$A$33:$A$776,$A244,СВЦЭМ!$B$33:$B$776,Q$226)+'СЕТ СН'!$F$15</f>
        <v>195.44800673</v>
      </c>
      <c r="R244" s="36">
        <f>SUMIFS(СВЦЭМ!$F$33:$F$776,СВЦЭМ!$A$33:$A$776,$A244,СВЦЭМ!$B$33:$B$776,R$226)+'СЕТ СН'!$F$15</f>
        <v>188.29624262999999</v>
      </c>
      <c r="S244" s="36">
        <f>SUMIFS(СВЦЭМ!$F$33:$F$776,СВЦЭМ!$A$33:$A$776,$A244,СВЦЭМ!$B$33:$B$776,S$226)+'СЕТ СН'!$F$15</f>
        <v>180.19090801999999</v>
      </c>
      <c r="T244" s="36">
        <f>SUMIFS(СВЦЭМ!$F$33:$F$776,СВЦЭМ!$A$33:$A$776,$A244,СВЦЭМ!$B$33:$B$776,T$226)+'СЕТ СН'!$F$15</f>
        <v>172.36245403000001</v>
      </c>
      <c r="U244" s="36">
        <f>SUMIFS(СВЦЭМ!$F$33:$F$776,СВЦЭМ!$A$33:$A$776,$A244,СВЦЭМ!$B$33:$B$776,U$226)+'СЕТ СН'!$F$15</f>
        <v>169.5882742</v>
      </c>
      <c r="V244" s="36">
        <f>SUMIFS(СВЦЭМ!$F$33:$F$776,СВЦЭМ!$A$33:$A$776,$A244,СВЦЭМ!$B$33:$B$776,V$226)+'СЕТ СН'!$F$15</f>
        <v>169.86296984000001</v>
      </c>
      <c r="W244" s="36">
        <f>SUMIFS(СВЦЭМ!$F$33:$F$776,СВЦЭМ!$A$33:$A$776,$A244,СВЦЭМ!$B$33:$B$776,W$226)+'СЕТ СН'!$F$15</f>
        <v>171.95632155000001</v>
      </c>
      <c r="X244" s="36">
        <f>SUMIFS(СВЦЭМ!$F$33:$F$776,СВЦЭМ!$A$33:$A$776,$A244,СВЦЭМ!$B$33:$B$776,X$226)+'СЕТ СН'!$F$15</f>
        <v>181.78826853000001</v>
      </c>
      <c r="Y244" s="36">
        <f>SUMIFS(СВЦЭМ!$F$33:$F$776,СВЦЭМ!$A$33:$A$776,$A244,СВЦЭМ!$B$33:$B$776,Y$226)+'СЕТ СН'!$F$15</f>
        <v>195.64268221</v>
      </c>
    </row>
    <row r="245" spans="1:25" ht="15.75" x14ac:dyDescent="0.2">
      <c r="A245" s="35">
        <f t="shared" si="6"/>
        <v>43543</v>
      </c>
      <c r="B245" s="36">
        <f>SUMIFS(СВЦЭМ!$F$33:$F$776,СВЦЭМ!$A$33:$A$776,$A245,СВЦЭМ!$B$33:$B$776,B$226)+'СЕТ СН'!$F$15</f>
        <v>194.67990230000001</v>
      </c>
      <c r="C245" s="36">
        <f>SUMIFS(СВЦЭМ!$F$33:$F$776,СВЦЭМ!$A$33:$A$776,$A245,СВЦЭМ!$B$33:$B$776,C$226)+'СЕТ СН'!$F$15</f>
        <v>200.76932665000001</v>
      </c>
      <c r="D245" s="36">
        <f>SUMIFS(СВЦЭМ!$F$33:$F$776,СВЦЭМ!$A$33:$A$776,$A245,СВЦЭМ!$B$33:$B$776,D$226)+'СЕТ СН'!$F$15</f>
        <v>206.51420228000001</v>
      </c>
      <c r="E245" s="36">
        <f>SUMIFS(СВЦЭМ!$F$33:$F$776,СВЦЭМ!$A$33:$A$776,$A245,СВЦЭМ!$B$33:$B$776,E$226)+'СЕТ СН'!$F$15</f>
        <v>208.43032965</v>
      </c>
      <c r="F245" s="36">
        <f>SUMIFS(СВЦЭМ!$F$33:$F$776,СВЦЭМ!$A$33:$A$776,$A245,СВЦЭМ!$B$33:$B$776,F$226)+'СЕТ СН'!$F$15</f>
        <v>211.16715495</v>
      </c>
      <c r="G245" s="36">
        <f>SUMIFS(СВЦЭМ!$F$33:$F$776,СВЦЭМ!$A$33:$A$776,$A245,СВЦЭМ!$B$33:$B$776,G$226)+'СЕТ СН'!$F$15</f>
        <v>207.19475904000001</v>
      </c>
      <c r="H245" s="36">
        <f>SUMIFS(СВЦЭМ!$F$33:$F$776,СВЦЭМ!$A$33:$A$776,$A245,СВЦЭМ!$B$33:$B$776,H$226)+'СЕТ СН'!$F$15</f>
        <v>193.27216387000001</v>
      </c>
      <c r="I245" s="36">
        <f>SUMIFS(СВЦЭМ!$F$33:$F$776,СВЦЭМ!$A$33:$A$776,$A245,СВЦЭМ!$B$33:$B$776,I$226)+'СЕТ СН'!$F$15</f>
        <v>178.12372260000001</v>
      </c>
      <c r="J245" s="36">
        <f>SUMIFS(СВЦЭМ!$F$33:$F$776,СВЦЭМ!$A$33:$A$776,$A245,СВЦЭМ!$B$33:$B$776,J$226)+'СЕТ СН'!$F$15</f>
        <v>169.89915361999999</v>
      </c>
      <c r="K245" s="36">
        <f>SUMIFS(СВЦЭМ!$F$33:$F$776,СВЦЭМ!$A$33:$A$776,$A245,СВЦЭМ!$B$33:$B$776,K$226)+'СЕТ СН'!$F$15</f>
        <v>164.15148882</v>
      </c>
      <c r="L245" s="36">
        <f>SUMIFS(СВЦЭМ!$F$33:$F$776,СВЦЭМ!$A$33:$A$776,$A245,СВЦЭМ!$B$33:$B$776,L$226)+'СЕТ СН'!$F$15</f>
        <v>164.81723706</v>
      </c>
      <c r="M245" s="36">
        <f>SUMIFS(СВЦЭМ!$F$33:$F$776,СВЦЭМ!$A$33:$A$776,$A245,СВЦЭМ!$B$33:$B$776,M$226)+'СЕТ СН'!$F$15</f>
        <v>170.66059031</v>
      </c>
      <c r="N245" s="36">
        <f>SUMIFS(СВЦЭМ!$F$33:$F$776,СВЦЭМ!$A$33:$A$776,$A245,СВЦЭМ!$B$33:$B$776,N$226)+'СЕТ СН'!$F$15</f>
        <v>185.73813247999999</v>
      </c>
      <c r="O245" s="36">
        <f>SUMIFS(СВЦЭМ!$F$33:$F$776,СВЦЭМ!$A$33:$A$776,$A245,СВЦЭМ!$B$33:$B$776,O$226)+'СЕТ СН'!$F$15</f>
        <v>193.72721634000001</v>
      </c>
      <c r="P245" s="36">
        <f>SUMIFS(СВЦЭМ!$F$33:$F$776,СВЦЭМ!$A$33:$A$776,$A245,СВЦЭМ!$B$33:$B$776,P$226)+'СЕТ СН'!$F$15</f>
        <v>196.66456803</v>
      </c>
      <c r="Q245" s="36">
        <f>SUMIFS(СВЦЭМ!$F$33:$F$776,СВЦЭМ!$A$33:$A$776,$A245,СВЦЭМ!$B$33:$B$776,Q$226)+'СЕТ СН'!$F$15</f>
        <v>198.26603107</v>
      </c>
      <c r="R245" s="36">
        <f>SUMIFS(СВЦЭМ!$F$33:$F$776,СВЦЭМ!$A$33:$A$776,$A245,СВЦЭМ!$B$33:$B$776,R$226)+'СЕТ СН'!$F$15</f>
        <v>190.97671559</v>
      </c>
      <c r="S245" s="36">
        <f>SUMIFS(СВЦЭМ!$F$33:$F$776,СВЦЭМ!$A$33:$A$776,$A245,СВЦЭМ!$B$33:$B$776,S$226)+'СЕТ СН'!$F$15</f>
        <v>181.03799096</v>
      </c>
      <c r="T245" s="36">
        <f>SUMIFS(СВЦЭМ!$F$33:$F$776,СВЦЭМ!$A$33:$A$776,$A245,СВЦЭМ!$B$33:$B$776,T$226)+'СЕТ СН'!$F$15</f>
        <v>175.93764565999999</v>
      </c>
      <c r="U245" s="36">
        <f>SUMIFS(СВЦЭМ!$F$33:$F$776,СВЦЭМ!$A$33:$A$776,$A245,СВЦЭМ!$B$33:$B$776,U$226)+'СЕТ СН'!$F$15</f>
        <v>169.12876635999999</v>
      </c>
      <c r="V245" s="36">
        <f>SUMIFS(СВЦЭМ!$F$33:$F$776,СВЦЭМ!$A$33:$A$776,$A245,СВЦЭМ!$B$33:$B$776,V$226)+'СЕТ СН'!$F$15</f>
        <v>166.90700118000001</v>
      </c>
      <c r="W245" s="36">
        <f>SUMIFS(СВЦЭМ!$F$33:$F$776,СВЦЭМ!$A$33:$A$776,$A245,СВЦЭМ!$B$33:$B$776,W$226)+'СЕТ СН'!$F$15</f>
        <v>170.04698755999999</v>
      </c>
      <c r="X245" s="36">
        <f>SUMIFS(СВЦЭМ!$F$33:$F$776,СВЦЭМ!$A$33:$A$776,$A245,СВЦЭМ!$B$33:$B$776,X$226)+'СЕТ СН'!$F$15</f>
        <v>184.23523237000001</v>
      </c>
      <c r="Y245" s="36">
        <f>SUMIFS(СВЦЭМ!$F$33:$F$776,СВЦЭМ!$A$33:$A$776,$A245,СВЦЭМ!$B$33:$B$776,Y$226)+'СЕТ СН'!$F$15</f>
        <v>196.79105036000001</v>
      </c>
    </row>
    <row r="246" spans="1:25" ht="15.75" x14ac:dyDescent="0.2">
      <c r="A246" s="35">
        <f t="shared" si="6"/>
        <v>43544</v>
      </c>
      <c r="B246" s="36">
        <f>SUMIFS(СВЦЭМ!$F$33:$F$776,СВЦЭМ!$A$33:$A$776,$A246,СВЦЭМ!$B$33:$B$776,B$226)+'СЕТ СН'!$F$15</f>
        <v>199.63933592000001</v>
      </c>
      <c r="C246" s="36">
        <f>SUMIFS(СВЦЭМ!$F$33:$F$776,СВЦЭМ!$A$33:$A$776,$A246,СВЦЭМ!$B$33:$B$776,C$226)+'СЕТ СН'!$F$15</f>
        <v>206.41520456999999</v>
      </c>
      <c r="D246" s="36">
        <f>SUMIFS(СВЦЭМ!$F$33:$F$776,СВЦЭМ!$A$33:$A$776,$A246,СВЦЭМ!$B$33:$B$776,D$226)+'СЕТ СН'!$F$15</f>
        <v>203.25206581</v>
      </c>
      <c r="E246" s="36">
        <f>SUMIFS(СВЦЭМ!$F$33:$F$776,СВЦЭМ!$A$33:$A$776,$A246,СВЦЭМ!$B$33:$B$776,E$226)+'СЕТ СН'!$F$15</f>
        <v>203.68582198999999</v>
      </c>
      <c r="F246" s="36">
        <f>SUMIFS(СВЦЭМ!$F$33:$F$776,СВЦЭМ!$A$33:$A$776,$A246,СВЦЭМ!$B$33:$B$776,F$226)+'СЕТ СН'!$F$15</f>
        <v>204.37885645</v>
      </c>
      <c r="G246" s="36">
        <f>SUMIFS(СВЦЭМ!$F$33:$F$776,СВЦЭМ!$A$33:$A$776,$A246,СВЦЭМ!$B$33:$B$776,G$226)+'СЕТ СН'!$F$15</f>
        <v>201.49863915</v>
      </c>
      <c r="H246" s="36">
        <f>SUMIFS(СВЦЭМ!$F$33:$F$776,СВЦЭМ!$A$33:$A$776,$A246,СВЦЭМ!$B$33:$B$776,H$226)+'СЕТ СН'!$F$15</f>
        <v>192.29812805</v>
      </c>
      <c r="I246" s="36">
        <f>SUMIFS(СВЦЭМ!$F$33:$F$776,СВЦЭМ!$A$33:$A$776,$A246,СВЦЭМ!$B$33:$B$776,I$226)+'СЕТ СН'!$F$15</f>
        <v>186.51662307999999</v>
      </c>
      <c r="J246" s="36">
        <f>SUMIFS(СВЦЭМ!$F$33:$F$776,СВЦЭМ!$A$33:$A$776,$A246,СВЦЭМ!$B$33:$B$776,J$226)+'СЕТ СН'!$F$15</f>
        <v>175.56670435000001</v>
      </c>
      <c r="K246" s="36">
        <f>SUMIFS(СВЦЭМ!$F$33:$F$776,СВЦЭМ!$A$33:$A$776,$A246,СВЦЭМ!$B$33:$B$776,K$226)+'СЕТ СН'!$F$15</f>
        <v>170.35094871999999</v>
      </c>
      <c r="L246" s="36">
        <f>SUMIFS(СВЦЭМ!$F$33:$F$776,СВЦЭМ!$A$33:$A$776,$A246,СВЦЭМ!$B$33:$B$776,L$226)+'СЕТ СН'!$F$15</f>
        <v>169.70893115000001</v>
      </c>
      <c r="M246" s="36">
        <f>SUMIFS(СВЦЭМ!$F$33:$F$776,СВЦЭМ!$A$33:$A$776,$A246,СВЦЭМ!$B$33:$B$776,M$226)+'СЕТ СН'!$F$15</f>
        <v>174.74448577000001</v>
      </c>
      <c r="N246" s="36">
        <f>SUMIFS(СВЦЭМ!$F$33:$F$776,СВЦЭМ!$A$33:$A$776,$A246,СВЦЭМ!$B$33:$B$776,N$226)+'СЕТ СН'!$F$15</f>
        <v>182.16484678</v>
      </c>
      <c r="O246" s="36">
        <f>SUMIFS(СВЦЭМ!$F$33:$F$776,СВЦЭМ!$A$33:$A$776,$A246,СВЦЭМ!$B$33:$B$776,O$226)+'СЕТ СН'!$F$15</f>
        <v>184.65857525999999</v>
      </c>
      <c r="P246" s="36">
        <f>SUMIFS(СВЦЭМ!$F$33:$F$776,СВЦЭМ!$A$33:$A$776,$A246,СВЦЭМ!$B$33:$B$776,P$226)+'СЕТ СН'!$F$15</f>
        <v>187.70117273</v>
      </c>
      <c r="Q246" s="36">
        <f>SUMIFS(СВЦЭМ!$F$33:$F$776,СВЦЭМ!$A$33:$A$776,$A246,СВЦЭМ!$B$33:$B$776,Q$226)+'СЕТ СН'!$F$15</f>
        <v>186.45109196999999</v>
      </c>
      <c r="R246" s="36">
        <f>SUMIFS(СВЦЭМ!$F$33:$F$776,СВЦЭМ!$A$33:$A$776,$A246,СВЦЭМ!$B$33:$B$776,R$226)+'СЕТ СН'!$F$15</f>
        <v>180.60694903999999</v>
      </c>
      <c r="S246" s="36">
        <f>SUMIFS(СВЦЭМ!$F$33:$F$776,СВЦЭМ!$A$33:$A$776,$A246,СВЦЭМ!$B$33:$B$776,S$226)+'СЕТ СН'!$F$15</f>
        <v>171.49574084</v>
      </c>
      <c r="T246" s="36">
        <f>SUMIFS(СВЦЭМ!$F$33:$F$776,СВЦЭМ!$A$33:$A$776,$A246,СВЦЭМ!$B$33:$B$776,T$226)+'СЕТ СН'!$F$15</f>
        <v>168.77438978999999</v>
      </c>
      <c r="U246" s="36">
        <f>SUMIFS(СВЦЭМ!$F$33:$F$776,СВЦЭМ!$A$33:$A$776,$A246,СВЦЭМ!$B$33:$B$776,U$226)+'СЕТ СН'!$F$15</f>
        <v>162.57144463</v>
      </c>
      <c r="V246" s="36">
        <f>SUMIFS(СВЦЭМ!$F$33:$F$776,СВЦЭМ!$A$33:$A$776,$A246,СВЦЭМ!$B$33:$B$776,V$226)+'СЕТ СН'!$F$15</f>
        <v>160.68687559</v>
      </c>
      <c r="W246" s="36">
        <f>SUMIFS(СВЦЭМ!$F$33:$F$776,СВЦЭМ!$A$33:$A$776,$A246,СВЦЭМ!$B$33:$B$776,W$226)+'СЕТ СН'!$F$15</f>
        <v>159.98031386</v>
      </c>
      <c r="X246" s="36">
        <f>SUMIFS(СВЦЭМ!$F$33:$F$776,СВЦЭМ!$A$33:$A$776,$A246,СВЦЭМ!$B$33:$B$776,X$226)+'СЕТ СН'!$F$15</f>
        <v>167.87480267000001</v>
      </c>
      <c r="Y246" s="36">
        <f>SUMIFS(СВЦЭМ!$F$33:$F$776,СВЦЭМ!$A$33:$A$776,$A246,СВЦЭМ!$B$33:$B$776,Y$226)+'СЕТ СН'!$F$15</f>
        <v>179.47570773999999</v>
      </c>
    </row>
    <row r="247" spans="1:25" ht="15.75" x14ac:dyDescent="0.2">
      <c r="A247" s="35">
        <f t="shared" si="6"/>
        <v>43545</v>
      </c>
      <c r="B247" s="36">
        <f>SUMIFS(СВЦЭМ!$F$33:$F$776,СВЦЭМ!$A$33:$A$776,$A247,СВЦЭМ!$B$33:$B$776,B$226)+'СЕТ СН'!$F$15</f>
        <v>190.12118394999999</v>
      </c>
      <c r="C247" s="36">
        <f>SUMIFS(СВЦЭМ!$F$33:$F$776,СВЦЭМ!$A$33:$A$776,$A247,СВЦЭМ!$B$33:$B$776,C$226)+'СЕТ СН'!$F$15</f>
        <v>198.92633301999999</v>
      </c>
      <c r="D247" s="36">
        <f>SUMIFS(СВЦЭМ!$F$33:$F$776,СВЦЭМ!$A$33:$A$776,$A247,СВЦЭМ!$B$33:$B$776,D$226)+'СЕТ СН'!$F$15</f>
        <v>203.94159077</v>
      </c>
      <c r="E247" s="36">
        <f>SUMIFS(СВЦЭМ!$F$33:$F$776,СВЦЭМ!$A$33:$A$776,$A247,СВЦЭМ!$B$33:$B$776,E$226)+'СЕТ СН'!$F$15</f>
        <v>205.81459905</v>
      </c>
      <c r="F247" s="36">
        <f>SUMIFS(СВЦЭМ!$F$33:$F$776,СВЦЭМ!$A$33:$A$776,$A247,СВЦЭМ!$B$33:$B$776,F$226)+'СЕТ СН'!$F$15</f>
        <v>208.1757838</v>
      </c>
      <c r="G247" s="36">
        <f>SUMIFS(СВЦЭМ!$F$33:$F$776,СВЦЭМ!$A$33:$A$776,$A247,СВЦЭМ!$B$33:$B$776,G$226)+'СЕТ СН'!$F$15</f>
        <v>201.01544483999999</v>
      </c>
      <c r="H247" s="36">
        <f>SUMIFS(СВЦЭМ!$F$33:$F$776,СВЦЭМ!$A$33:$A$776,$A247,СВЦЭМ!$B$33:$B$776,H$226)+'СЕТ СН'!$F$15</f>
        <v>189.16220694</v>
      </c>
      <c r="I247" s="36">
        <f>SUMIFS(СВЦЭМ!$F$33:$F$776,СВЦЭМ!$A$33:$A$776,$A247,СВЦЭМ!$B$33:$B$776,I$226)+'СЕТ СН'!$F$15</f>
        <v>176.53137599999999</v>
      </c>
      <c r="J247" s="36">
        <f>SUMIFS(СВЦЭМ!$F$33:$F$776,СВЦЭМ!$A$33:$A$776,$A247,СВЦЭМ!$B$33:$B$776,J$226)+'СЕТ СН'!$F$15</f>
        <v>166.53510193</v>
      </c>
      <c r="K247" s="36">
        <f>SUMIFS(СВЦЭМ!$F$33:$F$776,СВЦЭМ!$A$33:$A$776,$A247,СВЦЭМ!$B$33:$B$776,K$226)+'СЕТ СН'!$F$15</f>
        <v>164.86510586</v>
      </c>
      <c r="L247" s="36">
        <f>SUMIFS(СВЦЭМ!$F$33:$F$776,СВЦЭМ!$A$33:$A$776,$A247,СВЦЭМ!$B$33:$B$776,L$226)+'СЕТ СН'!$F$15</f>
        <v>170.21591308999999</v>
      </c>
      <c r="M247" s="36">
        <f>SUMIFS(СВЦЭМ!$F$33:$F$776,СВЦЭМ!$A$33:$A$776,$A247,СВЦЭМ!$B$33:$B$776,M$226)+'СЕТ СН'!$F$15</f>
        <v>179.79221863999999</v>
      </c>
      <c r="N247" s="36">
        <f>SUMIFS(СВЦЭМ!$F$33:$F$776,СВЦЭМ!$A$33:$A$776,$A247,СВЦЭМ!$B$33:$B$776,N$226)+'СЕТ СН'!$F$15</f>
        <v>188.88694165000001</v>
      </c>
      <c r="O247" s="36">
        <f>SUMIFS(СВЦЭМ!$F$33:$F$776,СВЦЭМ!$A$33:$A$776,$A247,СВЦЭМ!$B$33:$B$776,O$226)+'СЕТ СН'!$F$15</f>
        <v>193.28004451000001</v>
      </c>
      <c r="P247" s="36">
        <f>SUMIFS(СВЦЭМ!$F$33:$F$776,СВЦЭМ!$A$33:$A$776,$A247,СВЦЭМ!$B$33:$B$776,P$226)+'СЕТ СН'!$F$15</f>
        <v>195.68544489000001</v>
      </c>
      <c r="Q247" s="36">
        <f>SUMIFS(СВЦЭМ!$F$33:$F$776,СВЦЭМ!$A$33:$A$776,$A247,СВЦЭМ!$B$33:$B$776,Q$226)+'СЕТ СН'!$F$15</f>
        <v>194.62564247</v>
      </c>
      <c r="R247" s="36">
        <f>SUMIFS(СВЦЭМ!$F$33:$F$776,СВЦЭМ!$A$33:$A$776,$A247,СВЦЭМ!$B$33:$B$776,R$226)+'СЕТ СН'!$F$15</f>
        <v>188.75256576999999</v>
      </c>
      <c r="S247" s="36">
        <f>SUMIFS(СВЦЭМ!$F$33:$F$776,СВЦЭМ!$A$33:$A$776,$A247,СВЦЭМ!$B$33:$B$776,S$226)+'СЕТ СН'!$F$15</f>
        <v>178.52464146</v>
      </c>
      <c r="T247" s="36">
        <f>SUMIFS(СВЦЭМ!$F$33:$F$776,СВЦЭМ!$A$33:$A$776,$A247,СВЦЭМ!$B$33:$B$776,T$226)+'СЕТ СН'!$F$15</f>
        <v>167.71733405000001</v>
      </c>
      <c r="U247" s="36">
        <f>SUMIFS(СВЦЭМ!$F$33:$F$776,СВЦЭМ!$A$33:$A$776,$A247,СВЦЭМ!$B$33:$B$776,U$226)+'СЕТ СН'!$F$15</f>
        <v>161.16145377999999</v>
      </c>
      <c r="V247" s="36">
        <f>SUMIFS(СВЦЭМ!$F$33:$F$776,СВЦЭМ!$A$33:$A$776,$A247,СВЦЭМ!$B$33:$B$776,V$226)+'СЕТ СН'!$F$15</f>
        <v>162.05647078999999</v>
      </c>
      <c r="W247" s="36">
        <f>SUMIFS(СВЦЭМ!$F$33:$F$776,СВЦЭМ!$A$33:$A$776,$A247,СВЦЭМ!$B$33:$B$776,W$226)+'СЕТ СН'!$F$15</f>
        <v>164.49241409999999</v>
      </c>
      <c r="X247" s="36">
        <f>SUMIFS(СВЦЭМ!$F$33:$F$776,СВЦЭМ!$A$33:$A$776,$A247,СВЦЭМ!$B$33:$B$776,X$226)+'СЕТ СН'!$F$15</f>
        <v>178.84800734000001</v>
      </c>
      <c r="Y247" s="36">
        <f>SUMIFS(СВЦЭМ!$F$33:$F$776,СВЦЭМ!$A$33:$A$776,$A247,СВЦЭМ!$B$33:$B$776,Y$226)+'СЕТ СН'!$F$15</f>
        <v>191.85901541999999</v>
      </c>
    </row>
    <row r="248" spans="1:25" ht="15.75" x14ac:dyDescent="0.2">
      <c r="A248" s="35">
        <f t="shared" si="6"/>
        <v>43546</v>
      </c>
      <c r="B248" s="36">
        <f>SUMIFS(СВЦЭМ!$F$33:$F$776,СВЦЭМ!$A$33:$A$776,$A248,СВЦЭМ!$B$33:$B$776,B$226)+'СЕТ СН'!$F$15</f>
        <v>196.07597522</v>
      </c>
      <c r="C248" s="36">
        <f>SUMIFS(СВЦЭМ!$F$33:$F$776,СВЦЭМ!$A$33:$A$776,$A248,СВЦЭМ!$B$33:$B$776,C$226)+'СЕТ СН'!$F$15</f>
        <v>208.19519715999999</v>
      </c>
      <c r="D248" s="36">
        <f>SUMIFS(СВЦЭМ!$F$33:$F$776,СВЦЭМ!$A$33:$A$776,$A248,СВЦЭМ!$B$33:$B$776,D$226)+'СЕТ СН'!$F$15</f>
        <v>207.30482579</v>
      </c>
      <c r="E248" s="36">
        <f>SUMIFS(СВЦЭМ!$F$33:$F$776,СВЦЭМ!$A$33:$A$776,$A248,СВЦЭМ!$B$33:$B$776,E$226)+'СЕТ СН'!$F$15</f>
        <v>207.9176966</v>
      </c>
      <c r="F248" s="36">
        <f>SUMIFS(СВЦЭМ!$F$33:$F$776,СВЦЭМ!$A$33:$A$776,$A248,СВЦЭМ!$B$33:$B$776,F$226)+'СЕТ СН'!$F$15</f>
        <v>209.23198586999999</v>
      </c>
      <c r="G248" s="36">
        <f>SUMIFS(СВЦЭМ!$F$33:$F$776,СВЦЭМ!$A$33:$A$776,$A248,СВЦЭМ!$B$33:$B$776,G$226)+'СЕТ СН'!$F$15</f>
        <v>207.15128591000001</v>
      </c>
      <c r="H248" s="36">
        <f>SUMIFS(СВЦЭМ!$F$33:$F$776,СВЦЭМ!$A$33:$A$776,$A248,СВЦЭМ!$B$33:$B$776,H$226)+'СЕТ СН'!$F$15</f>
        <v>194.44255870000001</v>
      </c>
      <c r="I248" s="36">
        <f>SUMIFS(СВЦЭМ!$F$33:$F$776,СВЦЭМ!$A$33:$A$776,$A248,СВЦЭМ!$B$33:$B$776,I$226)+'СЕТ СН'!$F$15</f>
        <v>185.04193713999999</v>
      </c>
      <c r="J248" s="36">
        <f>SUMIFS(СВЦЭМ!$F$33:$F$776,СВЦЭМ!$A$33:$A$776,$A248,СВЦЭМ!$B$33:$B$776,J$226)+'СЕТ СН'!$F$15</f>
        <v>178.33054036999999</v>
      </c>
      <c r="K248" s="36">
        <f>SUMIFS(СВЦЭМ!$F$33:$F$776,СВЦЭМ!$A$33:$A$776,$A248,СВЦЭМ!$B$33:$B$776,K$226)+'СЕТ СН'!$F$15</f>
        <v>174.23192084999999</v>
      </c>
      <c r="L248" s="36">
        <f>SUMIFS(СВЦЭМ!$F$33:$F$776,СВЦЭМ!$A$33:$A$776,$A248,СВЦЭМ!$B$33:$B$776,L$226)+'СЕТ СН'!$F$15</f>
        <v>175.19665707999999</v>
      </c>
      <c r="M248" s="36">
        <f>SUMIFS(СВЦЭМ!$F$33:$F$776,СВЦЭМ!$A$33:$A$776,$A248,СВЦЭМ!$B$33:$B$776,M$226)+'СЕТ СН'!$F$15</f>
        <v>179.52139897000001</v>
      </c>
      <c r="N248" s="36">
        <f>SUMIFS(СВЦЭМ!$F$33:$F$776,СВЦЭМ!$A$33:$A$776,$A248,СВЦЭМ!$B$33:$B$776,N$226)+'СЕТ СН'!$F$15</f>
        <v>182.14245271999999</v>
      </c>
      <c r="O248" s="36">
        <f>SUMIFS(СВЦЭМ!$F$33:$F$776,СВЦЭМ!$A$33:$A$776,$A248,СВЦЭМ!$B$33:$B$776,O$226)+'СЕТ СН'!$F$15</f>
        <v>181.44304524</v>
      </c>
      <c r="P248" s="36">
        <f>SUMIFS(СВЦЭМ!$F$33:$F$776,СВЦЭМ!$A$33:$A$776,$A248,СВЦЭМ!$B$33:$B$776,P$226)+'СЕТ СН'!$F$15</f>
        <v>182.93422824000001</v>
      </c>
      <c r="Q248" s="36">
        <f>SUMIFS(СВЦЭМ!$F$33:$F$776,СВЦЭМ!$A$33:$A$776,$A248,СВЦЭМ!$B$33:$B$776,Q$226)+'СЕТ СН'!$F$15</f>
        <v>183.20023354</v>
      </c>
      <c r="R248" s="36">
        <f>SUMIFS(СВЦЭМ!$F$33:$F$776,СВЦЭМ!$A$33:$A$776,$A248,СВЦЭМ!$B$33:$B$776,R$226)+'СЕТ СН'!$F$15</f>
        <v>181.24614846</v>
      </c>
      <c r="S248" s="36">
        <f>SUMIFS(СВЦЭМ!$F$33:$F$776,СВЦЭМ!$A$33:$A$776,$A248,СВЦЭМ!$B$33:$B$776,S$226)+'СЕТ СН'!$F$15</f>
        <v>172.56446475999999</v>
      </c>
      <c r="T248" s="36">
        <f>SUMIFS(СВЦЭМ!$F$33:$F$776,СВЦЭМ!$A$33:$A$776,$A248,СВЦЭМ!$B$33:$B$776,T$226)+'СЕТ СН'!$F$15</f>
        <v>167.59215454</v>
      </c>
      <c r="U248" s="36">
        <f>SUMIFS(СВЦЭМ!$F$33:$F$776,СВЦЭМ!$A$33:$A$776,$A248,СВЦЭМ!$B$33:$B$776,U$226)+'СЕТ СН'!$F$15</f>
        <v>166.60349668000001</v>
      </c>
      <c r="V248" s="36">
        <f>SUMIFS(СВЦЭМ!$F$33:$F$776,СВЦЭМ!$A$33:$A$776,$A248,СВЦЭМ!$B$33:$B$776,V$226)+'СЕТ СН'!$F$15</f>
        <v>167.45533126000001</v>
      </c>
      <c r="W248" s="36">
        <f>SUMIFS(СВЦЭМ!$F$33:$F$776,СВЦЭМ!$A$33:$A$776,$A248,СВЦЭМ!$B$33:$B$776,W$226)+'СЕТ СН'!$F$15</f>
        <v>167.05178781000001</v>
      </c>
      <c r="X248" s="36">
        <f>SUMIFS(СВЦЭМ!$F$33:$F$776,СВЦЭМ!$A$33:$A$776,$A248,СВЦЭМ!$B$33:$B$776,X$226)+'СЕТ СН'!$F$15</f>
        <v>177.12335074000001</v>
      </c>
      <c r="Y248" s="36">
        <f>SUMIFS(СВЦЭМ!$F$33:$F$776,СВЦЭМ!$A$33:$A$776,$A248,СВЦЭМ!$B$33:$B$776,Y$226)+'СЕТ СН'!$F$15</f>
        <v>187.85115519999999</v>
      </c>
    </row>
    <row r="249" spans="1:25" ht="15.75" x14ac:dyDescent="0.2">
      <c r="A249" s="35">
        <f t="shared" si="6"/>
        <v>43547</v>
      </c>
      <c r="B249" s="36">
        <f>SUMIFS(СВЦЭМ!$F$33:$F$776,СВЦЭМ!$A$33:$A$776,$A249,СВЦЭМ!$B$33:$B$776,B$226)+'СЕТ СН'!$F$15</f>
        <v>188.08711998000001</v>
      </c>
      <c r="C249" s="36">
        <f>SUMIFS(СВЦЭМ!$F$33:$F$776,СВЦЭМ!$A$33:$A$776,$A249,СВЦЭМ!$B$33:$B$776,C$226)+'СЕТ СН'!$F$15</f>
        <v>193.67808115</v>
      </c>
      <c r="D249" s="36">
        <f>SUMIFS(СВЦЭМ!$F$33:$F$776,СВЦЭМ!$A$33:$A$776,$A249,СВЦЭМ!$B$33:$B$776,D$226)+'СЕТ СН'!$F$15</f>
        <v>197.95757592999999</v>
      </c>
      <c r="E249" s="36">
        <f>SUMIFS(СВЦЭМ!$F$33:$F$776,СВЦЭМ!$A$33:$A$776,$A249,СВЦЭМ!$B$33:$B$776,E$226)+'СЕТ СН'!$F$15</f>
        <v>199.96134355000001</v>
      </c>
      <c r="F249" s="36">
        <f>SUMIFS(СВЦЭМ!$F$33:$F$776,СВЦЭМ!$A$33:$A$776,$A249,СВЦЭМ!$B$33:$B$776,F$226)+'СЕТ СН'!$F$15</f>
        <v>199.31485788000001</v>
      </c>
      <c r="G249" s="36">
        <f>SUMIFS(СВЦЭМ!$F$33:$F$776,СВЦЭМ!$A$33:$A$776,$A249,СВЦЭМ!$B$33:$B$776,G$226)+'СЕТ СН'!$F$15</f>
        <v>201.87069966000001</v>
      </c>
      <c r="H249" s="36">
        <f>SUMIFS(СВЦЭМ!$F$33:$F$776,СВЦЭМ!$A$33:$A$776,$A249,СВЦЭМ!$B$33:$B$776,H$226)+'СЕТ СН'!$F$15</f>
        <v>203.39591591999999</v>
      </c>
      <c r="I249" s="36">
        <f>SUMIFS(СВЦЭМ!$F$33:$F$776,СВЦЭМ!$A$33:$A$776,$A249,СВЦЭМ!$B$33:$B$776,I$226)+'СЕТ СН'!$F$15</f>
        <v>206.39932644999999</v>
      </c>
      <c r="J249" s="36">
        <f>SUMIFS(СВЦЭМ!$F$33:$F$776,СВЦЭМ!$A$33:$A$776,$A249,СВЦЭМ!$B$33:$B$776,J$226)+'СЕТ СН'!$F$15</f>
        <v>194.31142771</v>
      </c>
      <c r="K249" s="36">
        <f>SUMIFS(СВЦЭМ!$F$33:$F$776,СВЦЭМ!$A$33:$A$776,$A249,СВЦЭМ!$B$33:$B$776,K$226)+'СЕТ СН'!$F$15</f>
        <v>183.92569387</v>
      </c>
      <c r="L249" s="36">
        <f>SUMIFS(СВЦЭМ!$F$33:$F$776,СВЦЭМ!$A$33:$A$776,$A249,СВЦЭМ!$B$33:$B$776,L$226)+'СЕТ СН'!$F$15</f>
        <v>182.11562302999999</v>
      </c>
      <c r="M249" s="36">
        <f>SUMIFS(СВЦЭМ!$F$33:$F$776,СВЦЭМ!$A$33:$A$776,$A249,СВЦЭМ!$B$33:$B$776,M$226)+'СЕТ СН'!$F$15</f>
        <v>189.72324171</v>
      </c>
      <c r="N249" s="36">
        <f>SUMIFS(СВЦЭМ!$F$33:$F$776,СВЦЭМ!$A$33:$A$776,$A249,СВЦЭМ!$B$33:$B$776,N$226)+'СЕТ СН'!$F$15</f>
        <v>192.41590972</v>
      </c>
      <c r="O249" s="36">
        <f>SUMIFS(СВЦЭМ!$F$33:$F$776,СВЦЭМ!$A$33:$A$776,$A249,СВЦЭМ!$B$33:$B$776,O$226)+'СЕТ СН'!$F$15</f>
        <v>190.49985842000001</v>
      </c>
      <c r="P249" s="36">
        <f>SUMIFS(СВЦЭМ!$F$33:$F$776,СВЦЭМ!$A$33:$A$776,$A249,СВЦЭМ!$B$33:$B$776,P$226)+'СЕТ СН'!$F$15</f>
        <v>191.18887268</v>
      </c>
      <c r="Q249" s="36">
        <f>SUMIFS(СВЦЭМ!$F$33:$F$776,СВЦЭМ!$A$33:$A$776,$A249,СВЦЭМ!$B$33:$B$776,Q$226)+'СЕТ СН'!$F$15</f>
        <v>191.30854238000001</v>
      </c>
      <c r="R249" s="36">
        <f>SUMIFS(СВЦЭМ!$F$33:$F$776,СВЦЭМ!$A$33:$A$776,$A249,СВЦЭМ!$B$33:$B$776,R$226)+'СЕТ СН'!$F$15</f>
        <v>185.20262532999999</v>
      </c>
      <c r="S249" s="36">
        <f>SUMIFS(СВЦЭМ!$F$33:$F$776,СВЦЭМ!$A$33:$A$776,$A249,СВЦЭМ!$B$33:$B$776,S$226)+'СЕТ СН'!$F$15</f>
        <v>176.23968862000001</v>
      </c>
      <c r="T249" s="36">
        <f>SUMIFS(СВЦЭМ!$F$33:$F$776,СВЦЭМ!$A$33:$A$776,$A249,СВЦЭМ!$B$33:$B$776,T$226)+'СЕТ СН'!$F$15</f>
        <v>174.29112989999999</v>
      </c>
      <c r="U249" s="36">
        <f>SUMIFS(СВЦЭМ!$F$33:$F$776,СВЦЭМ!$A$33:$A$776,$A249,СВЦЭМ!$B$33:$B$776,U$226)+'СЕТ СН'!$F$15</f>
        <v>172.67765015000001</v>
      </c>
      <c r="V249" s="36">
        <f>SUMIFS(СВЦЭМ!$F$33:$F$776,СВЦЭМ!$A$33:$A$776,$A249,СВЦЭМ!$B$33:$B$776,V$226)+'СЕТ СН'!$F$15</f>
        <v>172.37030987</v>
      </c>
      <c r="W249" s="36">
        <f>SUMIFS(СВЦЭМ!$F$33:$F$776,СВЦЭМ!$A$33:$A$776,$A249,СВЦЭМ!$B$33:$B$776,W$226)+'СЕТ СН'!$F$15</f>
        <v>172.6215665</v>
      </c>
      <c r="X249" s="36">
        <f>SUMIFS(СВЦЭМ!$F$33:$F$776,СВЦЭМ!$A$33:$A$776,$A249,СВЦЭМ!$B$33:$B$776,X$226)+'СЕТ СН'!$F$15</f>
        <v>181.19837082000001</v>
      </c>
      <c r="Y249" s="36">
        <f>SUMIFS(СВЦЭМ!$F$33:$F$776,СВЦЭМ!$A$33:$A$776,$A249,СВЦЭМ!$B$33:$B$776,Y$226)+'СЕТ СН'!$F$15</f>
        <v>194.48922494000001</v>
      </c>
    </row>
    <row r="250" spans="1:25" ht="15.75" x14ac:dyDescent="0.2">
      <c r="A250" s="35">
        <f t="shared" si="6"/>
        <v>43548</v>
      </c>
      <c r="B250" s="36">
        <f>SUMIFS(СВЦЭМ!$F$33:$F$776,СВЦЭМ!$A$33:$A$776,$A250,СВЦЭМ!$B$33:$B$776,B$226)+'СЕТ СН'!$F$15</f>
        <v>189.64941795999999</v>
      </c>
      <c r="C250" s="36">
        <f>SUMIFS(СВЦЭМ!$F$33:$F$776,СВЦЭМ!$A$33:$A$776,$A250,СВЦЭМ!$B$33:$B$776,C$226)+'СЕТ СН'!$F$15</f>
        <v>193.06810562000001</v>
      </c>
      <c r="D250" s="36">
        <f>SUMIFS(СВЦЭМ!$F$33:$F$776,СВЦЭМ!$A$33:$A$776,$A250,СВЦЭМ!$B$33:$B$776,D$226)+'СЕТ СН'!$F$15</f>
        <v>207.1358553</v>
      </c>
      <c r="E250" s="36">
        <f>SUMIFS(СВЦЭМ!$F$33:$F$776,СВЦЭМ!$A$33:$A$776,$A250,СВЦЭМ!$B$33:$B$776,E$226)+'СЕТ СН'!$F$15</f>
        <v>211.68382424999999</v>
      </c>
      <c r="F250" s="36">
        <f>SUMIFS(СВЦЭМ!$F$33:$F$776,СВЦЭМ!$A$33:$A$776,$A250,СВЦЭМ!$B$33:$B$776,F$226)+'СЕТ СН'!$F$15</f>
        <v>209.13702244000001</v>
      </c>
      <c r="G250" s="36">
        <f>SUMIFS(СВЦЭМ!$F$33:$F$776,СВЦЭМ!$A$33:$A$776,$A250,СВЦЭМ!$B$33:$B$776,G$226)+'СЕТ СН'!$F$15</f>
        <v>208.48403436999999</v>
      </c>
      <c r="H250" s="36">
        <f>SUMIFS(СВЦЭМ!$F$33:$F$776,СВЦЭМ!$A$33:$A$776,$A250,СВЦЭМ!$B$33:$B$776,H$226)+'СЕТ СН'!$F$15</f>
        <v>206.40912775999999</v>
      </c>
      <c r="I250" s="36">
        <f>SUMIFS(СВЦЭМ!$F$33:$F$776,СВЦЭМ!$A$33:$A$776,$A250,СВЦЭМ!$B$33:$B$776,I$226)+'СЕТ СН'!$F$15</f>
        <v>197.55272973000001</v>
      </c>
      <c r="J250" s="36">
        <f>SUMIFS(СВЦЭМ!$F$33:$F$776,СВЦЭМ!$A$33:$A$776,$A250,СВЦЭМ!$B$33:$B$776,J$226)+'СЕТ СН'!$F$15</f>
        <v>191.22709069999999</v>
      </c>
      <c r="K250" s="36">
        <f>SUMIFS(СВЦЭМ!$F$33:$F$776,СВЦЭМ!$A$33:$A$776,$A250,СВЦЭМ!$B$33:$B$776,K$226)+'СЕТ СН'!$F$15</f>
        <v>183.86707856000001</v>
      </c>
      <c r="L250" s="36">
        <f>SUMIFS(СВЦЭМ!$F$33:$F$776,СВЦЭМ!$A$33:$A$776,$A250,СВЦЭМ!$B$33:$B$776,L$226)+'СЕТ СН'!$F$15</f>
        <v>182.50956934999999</v>
      </c>
      <c r="M250" s="36">
        <f>SUMIFS(СВЦЭМ!$F$33:$F$776,СВЦЭМ!$A$33:$A$776,$A250,СВЦЭМ!$B$33:$B$776,M$226)+'СЕТ СН'!$F$15</f>
        <v>178.58862511000001</v>
      </c>
      <c r="N250" s="36">
        <f>SUMIFS(СВЦЭМ!$F$33:$F$776,СВЦЭМ!$A$33:$A$776,$A250,СВЦЭМ!$B$33:$B$776,N$226)+'СЕТ СН'!$F$15</f>
        <v>175.94769574</v>
      </c>
      <c r="O250" s="36">
        <f>SUMIFS(СВЦЭМ!$F$33:$F$776,СВЦЭМ!$A$33:$A$776,$A250,СВЦЭМ!$B$33:$B$776,O$226)+'СЕТ СН'!$F$15</f>
        <v>176.70946251999999</v>
      </c>
      <c r="P250" s="36">
        <f>SUMIFS(СВЦЭМ!$F$33:$F$776,СВЦЭМ!$A$33:$A$776,$A250,СВЦЭМ!$B$33:$B$776,P$226)+'СЕТ СН'!$F$15</f>
        <v>182.93682408999999</v>
      </c>
      <c r="Q250" s="36">
        <f>SUMIFS(СВЦЭМ!$F$33:$F$776,СВЦЭМ!$A$33:$A$776,$A250,СВЦЭМ!$B$33:$B$776,Q$226)+'СЕТ СН'!$F$15</f>
        <v>186.23206991000001</v>
      </c>
      <c r="R250" s="36">
        <f>SUMIFS(СВЦЭМ!$F$33:$F$776,СВЦЭМ!$A$33:$A$776,$A250,СВЦЭМ!$B$33:$B$776,R$226)+'СЕТ СН'!$F$15</f>
        <v>183.90914849999999</v>
      </c>
      <c r="S250" s="36">
        <f>SUMIFS(СВЦЭМ!$F$33:$F$776,СВЦЭМ!$A$33:$A$776,$A250,СВЦЭМ!$B$33:$B$776,S$226)+'СЕТ СН'!$F$15</f>
        <v>179.88970982999999</v>
      </c>
      <c r="T250" s="36">
        <f>SUMIFS(СВЦЭМ!$F$33:$F$776,СВЦЭМ!$A$33:$A$776,$A250,СВЦЭМ!$B$33:$B$776,T$226)+'СЕТ СН'!$F$15</f>
        <v>177.68848839</v>
      </c>
      <c r="U250" s="36">
        <f>SUMIFS(СВЦЭМ!$F$33:$F$776,СВЦЭМ!$A$33:$A$776,$A250,СВЦЭМ!$B$33:$B$776,U$226)+'СЕТ СН'!$F$15</f>
        <v>172.15355217000001</v>
      </c>
      <c r="V250" s="36">
        <f>SUMIFS(СВЦЭМ!$F$33:$F$776,СВЦЭМ!$A$33:$A$776,$A250,СВЦЭМ!$B$33:$B$776,V$226)+'СЕТ СН'!$F$15</f>
        <v>169.35025732</v>
      </c>
      <c r="W250" s="36">
        <f>SUMIFS(СВЦЭМ!$F$33:$F$776,СВЦЭМ!$A$33:$A$776,$A250,СВЦЭМ!$B$33:$B$776,W$226)+'СЕТ СН'!$F$15</f>
        <v>170.38476638</v>
      </c>
      <c r="X250" s="36">
        <f>SUMIFS(СВЦЭМ!$F$33:$F$776,СВЦЭМ!$A$33:$A$776,$A250,СВЦЭМ!$B$33:$B$776,X$226)+'СЕТ СН'!$F$15</f>
        <v>183.41186929</v>
      </c>
      <c r="Y250" s="36">
        <f>SUMIFS(СВЦЭМ!$F$33:$F$776,СВЦЭМ!$A$33:$A$776,$A250,СВЦЭМ!$B$33:$B$776,Y$226)+'СЕТ СН'!$F$15</f>
        <v>198.2707772</v>
      </c>
    </row>
    <row r="251" spans="1:25" ht="15.75" x14ac:dyDescent="0.2">
      <c r="A251" s="35">
        <f t="shared" si="6"/>
        <v>43549</v>
      </c>
      <c r="B251" s="36">
        <f>SUMIFS(СВЦЭМ!$F$33:$F$776,СВЦЭМ!$A$33:$A$776,$A251,СВЦЭМ!$B$33:$B$776,B$226)+'СЕТ СН'!$F$15</f>
        <v>188.74258295000001</v>
      </c>
      <c r="C251" s="36">
        <f>SUMIFS(СВЦЭМ!$F$33:$F$776,СВЦЭМ!$A$33:$A$776,$A251,СВЦЭМ!$B$33:$B$776,C$226)+'СЕТ СН'!$F$15</f>
        <v>191.01916652</v>
      </c>
      <c r="D251" s="36">
        <f>SUMIFS(СВЦЭМ!$F$33:$F$776,СВЦЭМ!$A$33:$A$776,$A251,СВЦЭМ!$B$33:$B$776,D$226)+'СЕТ СН'!$F$15</f>
        <v>196.44110215000001</v>
      </c>
      <c r="E251" s="36">
        <f>SUMIFS(СВЦЭМ!$F$33:$F$776,СВЦЭМ!$A$33:$A$776,$A251,СВЦЭМ!$B$33:$B$776,E$226)+'СЕТ СН'!$F$15</f>
        <v>195.34083186999999</v>
      </c>
      <c r="F251" s="36">
        <f>SUMIFS(СВЦЭМ!$F$33:$F$776,СВЦЭМ!$A$33:$A$776,$A251,СВЦЭМ!$B$33:$B$776,F$226)+'СЕТ СН'!$F$15</f>
        <v>194.94414621000001</v>
      </c>
      <c r="G251" s="36">
        <f>SUMIFS(СВЦЭМ!$F$33:$F$776,СВЦЭМ!$A$33:$A$776,$A251,СВЦЭМ!$B$33:$B$776,G$226)+'СЕТ СН'!$F$15</f>
        <v>193.23114125000001</v>
      </c>
      <c r="H251" s="36">
        <f>SUMIFS(СВЦЭМ!$F$33:$F$776,СВЦЭМ!$A$33:$A$776,$A251,СВЦЭМ!$B$33:$B$776,H$226)+'СЕТ СН'!$F$15</f>
        <v>188.13885488</v>
      </c>
      <c r="I251" s="36">
        <f>SUMIFS(СВЦЭМ!$F$33:$F$776,СВЦЭМ!$A$33:$A$776,$A251,СВЦЭМ!$B$33:$B$776,I$226)+'СЕТ СН'!$F$15</f>
        <v>185.69404702</v>
      </c>
      <c r="J251" s="36">
        <f>SUMIFS(СВЦЭМ!$F$33:$F$776,СВЦЭМ!$A$33:$A$776,$A251,СВЦЭМ!$B$33:$B$776,J$226)+'СЕТ СН'!$F$15</f>
        <v>175.63774687</v>
      </c>
      <c r="K251" s="36">
        <f>SUMIFS(СВЦЭМ!$F$33:$F$776,СВЦЭМ!$A$33:$A$776,$A251,СВЦЭМ!$B$33:$B$776,K$226)+'СЕТ СН'!$F$15</f>
        <v>178.32609423</v>
      </c>
      <c r="L251" s="36">
        <f>SUMIFS(СВЦЭМ!$F$33:$F$776,СВЦЭМ!$A$33:$A$776,$A251,СВЦЭМ!$B$33:$B$776,L$226)+'СЕТ СН'!$F$15</f>
        <v>183.1595604</v>
      </c>
      <c r="M251" s="36">
        <f>SUMIFS(СВЦЭМ!$F$33:$F$776,СВЦЭМ!$A$33:$A$776,$A251,СВЦЭМ!$B$33:$B$776,M$226)+'СЕТ СН'!$F$15</f>
        <v>190.15624048000001</v>
      </c>
      <c r="N251" s="36">
        <f>SUMIFS(СВЦЭМ!$F$33:$F$776,СВЦЭМ!$A$33:$A$776,$A251,СВЦЭМ!$B$33:$B$776,N$226)+'СЕТ СН'!$F$15</f>
        <v>198.58149800000001</v>
      </c>
      <c r="O251" s="36">
        <f>SUMIFS(СВЦЭМ!$F$33:$F$776,СВЦЭМ!$A$33:$A$776,$A251,СВЦЭМ!$B$33:$B$776,O$226)+'СЕТ СН'!$F$15</f>
        <v>199.87133126000001</v>
      </c>
      <c r="P251" s="36">
        <f>SUMIFS(СВЦЭМ!$F$33:$F$776,СВЦЭМ!$A$33:$A$776,$A251,СВЦЭМ!$B$33:$B$776,P$226)+'СЕТ СН'!$F$15</f>
        <v>200.22951358</v>
      </c>
      <c r="Q251" s="36">
        <f>SUMIFS(СВЦЭМ!$F$33:$F$776,СВЦЭМ!$A$33:$A$776,$A251,СВЦЭМ!$B$33:$B$776,Q$226)+'СЕТ СН'!$F$15</f>
        <v>199.37818998</v>
      </c>
      <c r="R251" s="36">
        <f>SUMIFS(СВЦЭМ!$F$33:$F$776,СВЦЭМ!$A$33:$A$776,$A251,СВЦЭМ!$B$33:$B$776,R$226)+'СЕТ СН'!$F$15</f>
        <v>194.28138652999999</v>
      </c>
      <c r="S251" s="36">
        <f>SUMIFS(СВЦЭМ!$F$33:$F$776,СВЦЭМ!$A$33:$A$776,$A251,СВЦЭМ!$B$33:$B$776,S$226)+'СЕТ СН'!$F$15</f>
        <v>186.18866025</v>
      </c>
      <c r="T251" s="36">
        <f>SUMIFS(СВЦЭМ!$F$33:$F$776,СВЦЭМ!$A$33:$A$776,$A251,СВЦЭМ!$B$33:$B$776,T$226)+'СЕТ СН'!$F$15</f>
        <v>182.07444282</v>
      </c>
      <c r="U251" s="36">
        <f>SUMIFS(СВЦЭМ!$F$33:$F$776,СВЦЭМ!$A$33:$A$776,$A251,СВЦЭМ!$B$33:$B$776,U$226)+'СЕТ СН'!$F$15</f>
        <v>177.74900918</v>
      </c>
      <c r="V251" s="36">
        <f>SUMIFS(СВЦЭМ!$F$33:$F$776,СВЦЭМ!$A$33:$A$776,$A251,СВЦЭМ!$B$33:$B$776,V$226)+'СЕТ СН'!$F$15</f>
        <v>176.32652421</v>
      </c>
      <c r="W251" s="36">
        <f>SUMIFS(СВЦЭМ!$F$33:$F$776,СВЦЭМ!$A$33:$A$776,$A251,СВЦЭМ!$B$33:$B$776,W$226)+'СЕТ СН'!$F$15</f>
        <v>175.24300119</v>
      </c>
      <c r="X251" s="36">
        <f>SUMIFS(СВЦЭМ!$F$33:$F$776,СВЦЭМ!$A$33:$A$776,$A251,СВЦЭМ!$B$33:$B$776,X$226)+'СЕТ СН'!$F$15</f>
        <v>184.06478286999999</v>
      </c>
      <c r="Y251" s="36">
        <f>SUMIFS(СВЦЭМ!$F$33:$F$776,СВЦЭМ!$A$33:$A$776,$A251,СВЦЭМ!$B$33:$B$776,Y$226)+'СЕТ СН'!$F$15</f>
        <v>193.95879382999999</v>
      </c>
    </row>
    <row r="252" spans="1:25" ht="15.75" x14ac:dyDescent="0.2">
      <c r="A252" s="35">
        <f t="shared" si="6"/>
        <v>43550</v>
      </c>
      <c r="B252" s="36">
        <f>SUMIFS(СВЦЭМ!$F$33:$F$776,СВЦЭМ!$A$33:$A$776,$A252,СВЦЭМ!$B$33:$B$776,B$226)+'СЕТ СН'!$F$15</f>
        <v>189.22381222000001</v>
      </c>
      <c r="C252" s="36">
        <f>SUMIFS(СВЦЭМ!$F$33:$F$776,СВЦЭМ!$A$33:$A$776,$A252,СВЦЭМ!$B$33:$B$776,C$226)+'СЕТ СН'!$F$15</f>
        <v>199.83434353000001</v>
      </c>
      <c r="D252" s="36">
        <f>SUMIFS(СВЦЭМ!$F$33:$F$776,СВЦЭМ!$A$33:$A$776,$A252,СВЦЭМ!$B$33:$B$776,D$226)+'СЕТ СН'!$F$15</f>
        <v>210.71820542</v>
      </c>
      <c r="E252" s="36">
        <f>SUMIFS(СВЦЭМ!$F$33:$F$776,СВЦЭМ!$A$33:$A$776,$A252,СВЦЭМ!$B$33:$B$776,E$226)+'СЕТ СН'!$F$15</f>
        <v>213.30995931999999</v>
      </c>
      <c r="F252" s="36">
        <f>SUMIFS(СВЦЭМ!$F$33:$F$776,СВЦЭМ!$A$33:$A$776,$A252,СВЦЭМ!$B$33:$B$776,F$226)+'СЕТ СН'!$F$15</f>
        <v>209.43491019000001</v>
      </c>
      <c r="G252" s="36">
        <f>SUMIFS(СВЦЭМ!$F$33:$F$776,СВЦЭМ!$A$33:$A$776,$A252,СВЦЭМ!$B$33:$B$776,G$226)+'СЕТ СН'!$F$15</f>
        <v>206.79744357999999</v>
      </c>
      <c r="H252" s="36">
        <f>SUMIFS(СВЦЭМ!$F$33:$F$776,СВЦЭМ!$A$33:$A$776,$A252,СВЦЭМ!$B$33:$B$776,H$226)+'СЕТ СН'!$F$15</f>
        <v>194.32805895000001</v>
      </c>
      <c r="I252" s="36">
        <f>SUMIFS(СВЦЭМ!$F$33:$F$776,СВЦЭМ!$A$33:$A$776,$A252,СВЦЭМ!$B$33:$B$776,I$226)+'СЕТ СН'!$F$15</f>
        <v>188.11435255000001</v>
      </c>
      <c r="J252" s="36">
        <f>SUMIFS(СВЦЭМ!$F$33:$F$776,СВЦЭМ!$A$33:$A$776,$A252,СВЦЭМ!$B$33:$B$776,J$226)+'СЕТ СН'!$F$15</f>
        <v>178.16285227</v>
      </c>
      <c r="K252" s="36">
        <f>SUMIFS(СВЦЭМ!$F$33:$F$776,СВЦЭМ!$A$33:$A$776,$A252,СВЦЭМ!$B$33:$B$776,K$226)+'СЕТ СН'!$F$15</f>
        <v>174.98612145000001</v>
      </c>
      <c r="L252" s="36">
        <f>SUMIFS(СВЦЭМ!$F$33:$F$776,СВЦЭМ!$A$33:$A$776,$A252,СВЦЭМ!$B$33:$B$776,L$226)+'СЕТ СН'!$F$15</f>
        <v>174.47898511</v>
      </c>
      <c r="M252" s="36">
        <f>SUMIFS(СВЦЭМ!$F$33:$F$776,СВЦЭМ!$A$33:$A$776,$A252,СВЦЭМ!$B$33:$B$776,M$226)+'СЕТ СН'!$F$15</f>
        <v>178.74340903000001</v>
      </c>
      <c r="N252" s="36">
        <f>SUMIFS(СВЦЭМ!$F$33:$F$776,СВЦЭМ!$A$33:$A$776,$A252,СВЦЭМ!$B$33:$B$776,N$226)+'СЕТ СН'!$F$15</f>
        <v>184.14178231</v>
      </c>
      <c r="O252" s="36">
        <f>SUMIFS(СВЦЭМ!$F$33:$F$776,СВЦЭМ!$A$33:$A$776,$A252,СВЦЭМ!$B$33:$B$776,O$226)+'СЕТ СН'!$F$15</f>
        <v>185.76541621000001</v>
      </c>
      <c r="P252" s="36">
        <f>SUMIFS(СВЦЭМ!$F$33:$F$776,СВЦЭМ!$A$33:$A$776,$A252,СВЦЭМ!$B$33:$B$776,P$226)+'СЕТ СН'!$F$15</f>
        <v>189.18554123000001</v>
      </c>
      <c r="Q252" s="36">
        <f>SUMIFS(СВЦЭМ!$F$33:$F$776,СВЦЭМ!$A$33:$A$776,$A252,СВЦЭМ!$B$33:$B$776,Q$226)+'СЕТ СН'!$F$15</f>
        <v>188.51131483</v>
      </c>
      <c r="R252" s="36">
        <f>SUMIFS(СВЦЭМ!$F$33:$F$776,СВЦЭМ!$A$33:$A$776,$A252,СВЦЭМ!$B$33:$B$776,R$226)+'СЕТ СН'!$F$15</f>
        <v>184.41454884000001</v>
      </c>
      <c r="S252" s="36">
        <f>SUMIFS(СВЦЭМ!$F$33:$F$776,СВЦЭМ!$A$33:$A$776,$A252,СВЦЭМ!$B$33:$B$776,S$226)+'СЕТ СН'!$F$15</f>
        <v>174.97620981</v>
      </c>
      <c r="T252" s="36">
        <f>SUMIFS(СВЦЭМ!$F$33:$F$776,СВЦЭМ!$A$33:$A$776,$A252,СВЦЭМ!$B$33:$B$776,T$226)+'СЕТ СН'!$F$15</f>
        <v>172.09172383000001</v>
      </c>
      <c r="U252" s="36">
        <f>SUMIFS(СВЦЭМ!$F$33:$F$776,СВЦЭМ!$A$33:$A$776,$A252,СВЦЭМ!$B$33:$B$776,U$226)+'СЕТ СН'!$F$15</f>
        <v>168.71869479</v>
      </c>
      <c r="V252" s="36">
        <f>SUMIFS(СВЦЭМ!$F$33:$F$776,СВЦЭМ!$A$33:$A$776,$A252,СВЦЭМ!$B$33:$B$776,V$226)+'СЕТ СН'!$F$15</f>
        <v>168.73182156999999</v>
      </c>
      <c r="W252" s="36">
        <f>SUMIFS(СВЦЭМ!$F$33:$F$776,СВЦЭМ!$A$33:$A$776,$A252,СВЦЭМ!$B$33:$B$776,W$226)+'СЕТ СН'!$F$15</f>
        <v>169.52436291999999</v>
      </c>
      <c r="X252" s="36">
        <f>SUMIFS(СВЦЭМ!$F$33:$F$776,СВЦЭМ!$A$33:$A$776,$A252,СВЦЭМ!$B$33:$B$776,X$226)+'СЕТ СН'!$F$15</f>
        <v>180.36999785</v>
      </c>
      <c r="Y252" s="36">
        <f>SUMIFS(СВЦЭМ!$F$33:$F$776,СВЦЭМ!$A$33:$A$776,$A252,СВЦЭМ!$B$33:$B$776,Y$226)+'СЕТ СН'!$F$15</f>
        <v>192.47970273000001</v>
      </c>
    </row>
    <row r="253" spans="1:25" ht="15.75" x14ac:dyDescent="0.2">
      <c r="A253" s="35">
        <f t="shared" si="6"/>
        <v>43551</v>
      </c>
      <c r="B253" s="36">
        <f>SUMIFS(СВЦЭМ!$F$33:$F$776,СВЦЭМ!$A$33:$A$776,$A253,СВЦЭМ!$B$33:$B$776,B$226)+'СЕТ СН'!$F$15</f>
        <v>200.56657716000001</v>
      </c>
      <c r="C253" s="36">
        <f>SUMIFS(СВЦЭМ!$F$33:$F$776,СВЦЭМ!$A$33:$A$776,$A253,СВЦЭМ!$B$33:$B$776,C$226)+'СЕТ СН'!$F$15</f>
        <v>205.08232473000001</v>
      </c>
      <c r="D253" s="36">
        <f>SUMIFS(СВЦЭМ!$F$33:$F$776,СВЦЭМ!$A$33:$A$776,$A253,СВЦЭМ!$B$33:$B$776,D$226)+'СЕТ СН'!$F$15</f>
        <v>209.28837811</v>
      </c>
      <c r="E253" s="36">
        <f>SUMIFS(СВЦЭМ!$F$33:$F$776,СВЦЭМ!$A$33:$A$776,$A253,СВЦЭМ!$B$33:$B$776,E$226)+'СЕТ СН'!$F$15</f>
        <v>211.36761233999999</v>
      </c>
      <c r="F253" s="36">
        <f>SUMIFS(СВЦЭМ!$F$33:$F$776,СВЦЭМ!$A$33:$A$776,$A253,СВЦЭМ!$B$33:$B$776,F$226)+'СЕТ СН'!$F$15</f>
        <v>212.22639307</v>
      </c>
      <c r="G253" s="36">
        <f>SUMIFS(СВЦЭМ!$F$33:$F$776,СВЦЭМ!$A$33:$A$776,$A253,СВЦЭМ!$B$33:$B$776,G$226)+'СЕТ СН'!$F$15</f>
        <v>204.23300713</v>
      </c>
      <c r="H253" s="36">
        <f>SUMIFS(СВЦЭМ!$F$33:$F$776,СВЦЭМ!$A$33:$A$776,$A253,СВЦЭМ!$B$33:$B$776,H$226)+'СЕТ СН'!$F$15</f>
        <v>198.17991778000001</v>
      </c>
      <c r="I253" s="36">
        <f>SUMIFS(СВЦЭМ!$F$33:$F$776,СВЦЭМ!$A$33:$A$776,$A253,СВЦЭМ!$B$33:$B$776,I$226)+'СЕТ СН'!$F$15</f>
        <v>186.78831016000001</v>
      </c>
      <c r="J253" s="36">
        <f>SUMIFS(СВЦЭМ!$F$33:$F$776,СВЦЭМ!$A$33:$A$776,$A253,СВЦЭМ!$B$33:$B$776,J$226)+'СЕТ СН'!$F$15</f>
        <v>176.80189779</v>
      </c>
      <c r="K253" s="36">
        <f>SUMIFS(СВЦЭМ!$F$33:$F$776,СВЦЭМ!$A$33:$A$776,$A253,СВЦЭМ!$B$33:$B$776,K$226)+'СЕТ СН'!$F$15</f>
        <v>173.74243680999999</v>
      </c>
      <c r="L253" s="36">
        <f>SUMIFS(СВЦЭМ!$F$33:$F$776,СВЦЭМ!$A$33:$A$776,$A253,СВЦЭМ!$B$33:$B$776,L$226)+'СЕТ СН'!$F$15</f>
        <v>174.42967232000001</v>
      </c>
      <c r="M253" s="36">
        <f>SUMIFS(СВЦЭМ!$F$33:$F$776,СВЦЭМ!$A$33:$A$776,$A253,СВЦЭМ!$B$33:$B$776,M$226)+'СЕТ СН'!$F$15</f>
        <v>177.76936699999999</v>
      </c>
      <c r="N253" s="36">
        <f>SUMIFS(СВЦЭМ!$F$33:$F$776,СВЦЭМ!$A$33:$A$776,$A253,СВЦЭМ!$B$33:$B$776,N$226)+'СЕТ СН'!$F$15</f>
        <v>187.17519967999999</v>
      </c>
      <c r="O253" s="36">
        <f>SUMIFS(СВЦЭМ!$F$33:$F$776,СВЦЭМ!$A$33:$A$776,$A253,СВЦЭМ!$B$33:$B$776,O$226)+'СЕТ СН'!$F$15</f>
        <v>188.30728103000001</v>
      </c>
      <c r="P253" s="36">
        <f>SUMIFS(СВЦЭМ!$F$33:$F$776,СВЦЭМ!$A$33:$A$776,$A253,СВЦЭМ!$B$33:$B$776,P$226)+'СЕТ СН'!$F$15</f>
        <v>192.82806337</v>
      </c>
      <c r="Q253" s="36">
        <f>SUMIFS(СВЦЭМ!$F$33:$F$776,СВЦЭМ!$A$33:$A$776,$A253,СВЦЭМ!$B$33:$B$776,Q$226)+'СЕТ СН'!$F$15</f>
        <v>191.34640547999999</v>
      </c>
      <c r="R253" s="36">
        <f>SUMIFS(СВЦЭМ!$F$33:$F$776,СВЦЭМ!$A$33:$A$776,$A253,СВЦЭМ!$B$33:$B$776,R$226)+'СЕТ СН'!$F$15</f>
        <v>185.14868766000001</v>
      </c>
      <c r="S253" s="36">
        <f>SUMIFS(СВЦЭМ!$F$33:$F$776,СВЦЭМ!$A$33:$A$776,$A253,СВЦЭМ!$B$33:$B$776,S$226)+'СЕТ СН'!$F$15</f>
        <v>177.29125131999999</v>
      </c>
      <c r="T253" s="36">
        <f>SUMIFS(СВЦЭМ!$F$33:$F$776,СВЦЭМ!$A$33:$A$776,$A253,СВЦЭМ!$B$33:$B$776,T$226)+'СЕТ СН'!$F$15</f>
        <v>173.61288604000001</v>
      </c>
      <c r="U253" s="36">
        <f>SUMIFS(СВЦЭМ!$F$33:$F$776,СВЦЭМ!$A$33:$A$776,$A253,СВЦЭМ!$B$33:$B$776,U$226)+'СЕТ СН'!$F$15</f>
        <v>172.03674093999999</v>
      </c>
      <c r="V253" s="36">
        <f>SUMIFS(СВЦЭМ!$F$33:$F$776,СВЦЭМ!$A$33:$A$776,$A253,СВЦЭМ!$B$33:$B$776,V$226)+'СЕТ СН'!$F$15</f>
        <v>170.71287011999999</v>
      </c>
      <c r="W253" s="36">
        <f>SUMIFS(СВЦЭМ!$F$33:$F$776,СВЦЭМ!$A$33:$A$776,$A253,СВЦЭМ!$B$33:$B$776,W$226)+'СЕТ СН'!$F$15</f>
        <v>169.69355021999999</v>
      </c>
      <c r="X253" s="36">
        <f>SUMIFS(СВЦЭМ!$F$33:$F$776,СВЦЭМ!$A$33:$A$776,$A253,СВЦЭМ!$B$33:$B$776,X$226)+'СЕТ СН'!$F$15</f>
        <v>181.53654467999999</v>
      </c>
      <c r="Y253" s="36">
        <f>SUMIFS(СВЦЭМ!$F$33:$F$776,СВЦЭМ!$A$33:$A$776,$A253,СВЦЭМ!$B$33:$B$776,Y$226)+'СЕТ СН'!$F$15</f>
        <v>192.55253318999999</v>
      </c>
    </row>
    <row r="254" spans="1:25" ht="15.75" x14ac:dyDescent="0.2">
      <c r="A254" s="35">
        <f t="shared" si="6"/>
        <v>43552</v>
      </c>
      <c r="B254" s="36">
        <f>SUMIFS(СВЦЭМ!$F$33:$F$776,СВЦЭМ!$A$33:$A$776,$A254,СВЦЭМ!$B$33:$B$776,B$226)+'СЕТ СН'!$F$15</f>
        <v>200.21227956999999</v>
      </c>
      <c r="C254" s="36">
        <f>SUMIFS(СВЦЭМ!$F$33:$F$776,СВЦЭМ!$A$33:$A$776,$A254,СВЦЭМ!$B$33:$B$776,C$226)+'СЕТ СН'!$F$15</f>
        <v>207.05252564</v>
      </c>
      <c r="D254" s="36">
        <f>SUMIFS(СВЦЭМ!$F$33:$F$776,СВЦЭМ!$A$33:$A$776,$A254,СВЦЭМ!$B$33:$B$776,D$226)+'СЕТ СН'!$F$15</f>
        <v>210.98213627000001</v>
      </c>
      <c r="E254" s="36">
        <f>SUMIFS(СВЦЭМ!$F$33:$F$776,СВЦЭМ!$A$33:$A$776,$A254,СВЦЭМ!$B$33:$B$776,E$226)+'СЕТ СН'!$F$15</f>
        <v>211.64716604</v>
      </c>
      <c r="F254" s="36">
        <f>SUMIFS(СВЦЭМ!$F$33:$F$776,СВЦЭМ!$A$33:$A$776,$A254,СВЦЭМ!$B$33:$B$776,F$226)+'СЕТ СН'!$F$15</f>
        <v>210.93508513</v>
      </c>
      <c r="G254" s="36">
        <f>SUMIFS(СВЦЭМ!$F$33:$F$776,СВЦЭМ!$A$33:$A$776,$A254,СВЦЭМ!$B$33:$B$776,G$226)+'СЕТ СН'!$F$15</f>
        <v>204.29052311000001</v>
      </c>
      <c r="H254" s="36">
        <f>SUMIFS(СВЦЭМ!$F$33:$F$776,СВЦЭМ!$A$33:$A$776,$A254,СВЦЭМ!$B$33:$B$776,H$226)+'СЕТ СН'!$F$15</f>
        <v>199.21271992999999</v>
      </c>
      <c r="I254" s="36">
        <f>SUMIFS(СВЦЭМ!$F$33:$F$776,СВЦЭМ!$A$33:$A$776,$A254,СВЦЭМ!$B$33:$B$776,I$226)+'СЕТ СН'!$F$15</f>
        <v>191.52680097999999</v>
      </c>
      <c r="J254" s="36">
        <f>SUMIFS(СВЦЭМ!$F$33:$F$776,СВЦЭМ!$A$33:$A$776,$A254,СВЦЭМ!$B$33:$B$776,J$226)+'СЕТ СН'!$F$15</f>
        <v>181.97630164</v>
      </c>
      <c r="K254" s="36">
        <f>SUMIFS(СВЦЭМ!$F$33:$F$776,СВЦЭМ!$A$33:$A$776,$A254,СВЦЭМ!$B$33:$B$776,K$226)+'СЕТ СН'!$F$15</f>
        <v>176.43081828000001</v>
      </c>
      <c r="L254" s="36">
        <f>SUMIFS(СВЦЭМ!$F$33:$F$776,СВЦЭМ!$A$33:$A$776,$A254,СВЦЭМ!$B$33:$B$776,L$226)+'СЕТ СН'!$F$15</f>
        <v>178.09293818</v>
      </c>
      <c r="M254" s="36">
        <f>SUMIFS(СВЦЭМ!$F$33:$F$776,СВЦЭМ!$A$33:$A$776,$A254,СВЦЭМ!$B$33:$B$776,M$226)+'СЕТ СН'!$F$15</f>
        <v>180.50897506999999</v>
      </c>
      <c r="N254" s="36">
        <f>SUMIFS(СВЦЭМ!$F$33:$F$776,СВЦЭМ!$A$33:$A$776,$A254,СВЦЭМ!$B$33:$B$776,N$226)+'СЕТ СН'!$F$15</f>
        <v>190.31086188</v>
      </c>
      <c r="O254" s="36">
        <f>SUMIFS(СВЦЭМ!$F$33:$F$776,СВЦЭМ!$A$33:$A$776,$A254,СВЦЭМ!$B$33:$B$776,O$226)+'СЕТ СН'!$F$15</f>
        <v>191.96044115999999</v>
      </c>
      <c r="P254" s="36">
        <f>SUMIFS(СВЦЭМ!$F$33:$F$776,СВЦЭМ!$A$33:$A$776,$A254,СВЦЭМ!$B$33:$B$776,P$226)+'СЕТ СН'!$F$15</f>
        <v>194.37290659999999</v>
      </c>
      <c r="Q254" s="36">
        <f>SUMIFS(СВЦЭМ!$F$33:$F$776,СВЦЭМ!$A$33:$A$776,$A254,СВЦЭМ!$B$33:$B$776,Q$226)+'СЕТ СН'!$F$15</f>
        <v>194.15730149999999</v>
      </c>
      <c r="R254" s="36">
        <f>SUMIFS(СВЦЭМ!$F$33:$F$776,СВЦЭМ!$A$33:$A$776,$A254,СВЦЭМ!$B$33:$B$776,R$226)+'СЕТ СН'!$F$15</f>
        <v>188.61630403000001</v>
      </c>
      <c r="S254" s="36">
        <f>SUMIFS(СВЦЭМ!$F$33:$F$776,СВЦЭМ!$A$33:$A$776,$A254,СВЦЭМ!$B$33:$B$776,S$226)+'СЕТ СН'!$F$15</f>
        <v>184.28674644</v>
      </c>
      <c r="T254" s="36">
        <f>SUMIFS(СВЦЭМ!$F$33:$F$776,СВЦЭМ!$A$33:$A$776,$A254,СВЦЭМ!$B$33:$B$776,T$226)+'СЕТ СН'!$F$15</f>
        <v>180.48310024</v>
      </c>
      <c r="U254" s="36">
        <f>SUMIFS(СВЦЭМ!$F$33:$F$776,СВЦЭМ!$A$33:$A$776,$A254,СВЦЭМ!$B$33:$B$776,U$226)+'СЕТ СН'!$F$15</f>
        <v>177.20917575000001</v>
      </c>
      <c r="V254" s="36">
        <f>SUMIFS(СВЦЭМ!$F$33:$F$776,СВЦЭМ!$A$33:$A$776,$A254,СВЦЭМ!$B$33:$B$776,V$226)+'СЕТ СН'!$F$15</f>
        <v>176.78649725</v>
      </c>
      <c r="W254" s="36">
        <f>SUMIFS(СВЦЭМ!$F$33:$F$776,СВЦЭМ!$A$33:$A$776,$A254,СВЦЭМ!$B$33:$B$776,W$226)+'СЕТ СН'!$F$15</f>
        <v>175.7496142</v>
      </c>
      <c r="X254" s="36">
        <f>SUMIFS(СВЦЭМ!$F$33:$F$776,СВЦЭМ!$A$33:$A$776,$A254,СВЦЭМ!$B$33:$B$776,X$226)+'СЕТ СН'!$F$15</f>
        <v>184.07236187999999</v>
      </c>
      <c r="Y254" s="36">
        <f>SUMIFS(СВЦЭМ!$F$33:$F$776,СВЦЭМ!$A$33:$A$776,$A254,СВЦЭМ!$B$33:$B$776,Y$226)+'СЕТ СН'!$F$15</f>
        <v>197.42370062000001</v>
      </c>
    </row>
    <row r="255" spans="1:25" ht="15.75" x14ac:dyDescent="0.2">
      <c r="A255" s="35">
        <f t="shared" si="6"/>
        <v>43553</v>
      </c>
      <c r="B255" s="36">
        <f>SUMIFS(СВЦЭМ!$F$33:$F$776,СВЦЭМ!$A$33:$A$776,$A255,СВЦЭМ!$B$33:$B$776,B$226)+'СЕТ СН'!$F$15</f>
        <v>198.05141398999999</v>
      </c>
      <c r="C255" s="36">
        <f>SUMIFS(СВЦЭМ!$F$33:$F$776,СВЦЭМ!$A$33:$A$776,$A255,СВЦЭМ!$B$33:$B$776,C$226)+'СЕТ СН'!$F$15</f>
        <v>205.58354166000001</v>
      </c>
      <c r="D255" s="36">
        <f>SUMIFS(СВЦЭМ!$F$33:$F$776,СВЦЭМ!$A$33:$A$776,$A255,СВЦЭМ!$B$33:$B$776,D$226)+'СЕТ СН'!$F$15</f>
        <v>208.64332676000001</v>
      </c>
      <c r="E255" s="36">
        <f>SUMIFS(СВЦЭМ!$F$33:$F$776,СВЦЭМ!$A$33:$A$776,$A255,СВЦЭМ!$B$33:$B$776,E$226)+'СЕТ СН'!$F$15</f>
        <v>211.13683268</v>
      </c>
      <c r="F255" s="36">
        <f>SUMIFS(СВЦЭМ!$F$33:$F$776,СВЦЭМ!$A$33:$A$776,$A255,СВЦЭМ!$B$33:$B$776,F$226)+'СЕТ СН'!$F$15</f>
        <v>211.75232475000001</v>
      </c>
      <c r="G255" s="36">
        <f>SUMIFS(СВЦЭМ!$F$33:$F$776,СВЦЭМ!$A$33:$A$776,$A255,СВЦЭМ!$B$33:$B$776,G$226)+'СЕТ СН'!$F$15</f>
        <v>208.76780153000001</v>
      </c>
      <c r="H255" s="36">
        <f>SUMIFS(СВЦЭМ!$F$33:$F$776,СВЦЭМ!$A$33:$A$776,$A255,СВЦЭМ!$B$33:$B$776,H$226)+'СЕТ СН'!$F$15</f>
        <v>199.28271225</v>
      </c>
      <c r="I255" s="36">
        <f>SUMIFS(СВЦЭМ!$F$33:$F$776,СВЦЭМ!$A$33:$A$776,$A255,СВЦЭМ!$B$33:$B$776,I$226)+'СЕТ СН'!$F$15</f>
        <v>192.22416927</v>
      </c>
      <c r="J255" s="36">
        <f>SUMIFS(СВЦЭМ!$F$33:$F$776,СВЦЭМ!$A$33:$A$776,$A255,СВЦЭМ!$B$33:$B$776,J$226)+'СЕТ СН'!$F$15</f>
        <v>182.19586993999999</v>
      </c>
      <c r="K255" s="36">
        <f>SUMIFS(СВЦЭМ!$F$33:$F$776,СВЦЭМ!$A$33:$A$776,$A255,СВЦЭМ!$B$33:$B$776,K$226)+'СЕТ СН'!$F$15</f>
        <v>175.78931069999999</v>
      </c>
      <c r="L255" s="36">
        <f>SUMIFS(СВЦЭМ!$F$33:$F$776,СВЦЭМ!$A$33:$A$776,$A255,СВЦЭМ!$B$33:$B$776,L$226)+'СЕТ СН'!$F$15</f>
        <v>181.10873050999999</v>
      </c>
      <c r="M255" s="36">
        <f>SUMIFS(СВЦЭМ!$F$33:$F$776,СВЦЭМ!$A$33:$A$776,$A255,СВЦЭМ!$B$33:$B$776,M$226)+'СЕТ СН'!$F$15</f>
        <v>185.27980016000001</v>
      </c>
      <c r="N255" s="36">
        <f>SUMIFS(СВЦЭМ!$F$33:$F$776,СВЦЭМ!$A$33:$A$776,$A255,СВЦЭМ!$B$33:$B$776,N$226)+'СЕТ СН'!$F$15</f>
        <v>187.50038738000001</v>
      </c>
      <c r="O255" s="36">
        <f>SUMIFS(СВЦЭМ!$F$33:$F$776,СВЦЭМ!$A$33:$A$776,$A255,СВЦЭМ!$B$33:$B$776,O$226)+'СЕТ СН'!$F$15</f>
        <v>189.14062049</v>
      </c>
      <c r="P255" s="36">
        <f>SUMIFS(СВЦЭМ!$F$33:$F$776,СВЦЭМ!$A$33:$A$776,$A255,СВЦЭМ!$B$33:$B$776,P$226)+'СЕТ СН'!$F$15</f>
        <v>191.45864764000001</v>
      </c>
      <c r="Q255" s="36">
        <f>SUMIFS(СВЦЭМ!$F$33:$F$776,СВЦЭМ!$A$33:$A$776,$A255,СВЦЭМ!$B$33:$B$776,Q$226)+'СЕТ СН'!$F$15</f>
        <v>191.21640367000001</v>
      </c>
      <c r="R255" s="36">
        <f>SUMIFS(СВЦЭМ!$F$33:$F$776,СВЦЭМ!$A$33:$A$776,$A255,СВЦЭМ!$B$33:$B$776,R$226)+'СЕТ СН'!$F$15</f>
        <v>186.11149935</v>
      </c>
      <c r="S255" s="36">
        <f>SUMIFS(СВЦЭМ!$F$33:$F$776,СВЦЭМ!$A$33:$A$776,$A255,СВЦЭМ!$B$33:$B$776,S$226)+'СЕТ СН'!$F$15</f>
        <v>179.77583135</v>
      </c>
      <c r="T255" s="36">
        <f>SUMIFS(СВЦЭМ!$F$33:$F$776,СВЦЭМ!$A$33:$A$776,$A255,СВЦЭМ!$B$33:$B$776,T$226)+'СЕТ СН'!$F$15</f>
        <v>177.01972332</v>
      </c>
      <c r="U255" s="36">
        <f>SUMIFS(СВЦЭМ!$F$33:$F$776,СВЦЭМ!$A$33:$A$776,$A255,СВЦЭМ!$B$33:$B$776,U$226)+'СЕТ СН'!$F$15</f>
        <v>170.74118658</v>
      </c>
      <c r="V255" s="36">
        <f>SUMIFS(СВЦЭМ!$F$33:$F$776,СВЦЭМ!$A$33:$A$776,$A255,СВЦЭМ!$B$33:$B$776,V$226)+'СЕТ СН'!$F$15</f>
        <v>169.55610121999999</v>
      </c>
      <c r="W255" s="36">
        <f>SUMIFS(СВЦЭМ!$F$33:$F$776,СВЦЭМ!$A$33:$A$776,$A255,СВЦЭМ!$B$33:$B$776,W$226)+'СЕТ СН'!$F$15</f>
        <v>165.339225</v>
      </c>
      <c r="X255" s="36">
        <f>SUMIFS(СВЦЭМ!$F$33:$F$776,СВЦЭМ!$A$33:$A$776,$A255,СВЦЭМ!$B$33:$B$776,X$226)+'СЕТ СН'!$F$15</f>
        <v>176.83300087000001</v>
      </c>
      <c r="Y255" s="36">
        <f>SUMIFS(СВЦЭМ!$F$33:$F$776,СВЦЭМ!$A$33:$A$776,$A255,СВЦЭМ!$B$33:$B$776,Y$226)+'СЕТ СН'!$F$15</f>
        <v>188.62351193000001</v>
      </c>
    </row>
    <row r="256" spans="1:25" ht="15.75" x14ac:dyDescent="0.2">
      <c r="A256" s="35">
        <f t="shared" si="6"/>
        <v>43554</v>
      </c>
      <c r="B256" s="36">
        <f>SUMIFS(СВЦЭМ!$F$33:$F$776,СВЦЭМ!$A$33:$A$776,$A256,СВЦЭМ!$B$33:$B$776,B$226)+'СЕТ СН'!$F$15</f>
        <v>193.50215184000001</v>
      </c>
      <c r="C256" s="36">
        <f>SUMIFS(СВЦЭМ!$F$33:$F$776,СВЦЭМ!$A$33:$A$776,$A256,СВЦЭМ!$B$33:$B$776,C$226)+'СЕТ СН'!$F$15</f>
        <v>195.59104866999999</v>
      </c>
      <c r="D256" s="36">
        <f>SUMIFS(СВЦЭМ!$F$33:$F$776,СВЦЭМ!$A$33:$A$776,$A256,СВЦЭМ!$B$33:$B$776,D$226)+'СЕТ СН'!$F$15</f>
        <v>200.8383656</v>
      </c>
      <c r="E256" s="36">
        <f>SUMIFS(СВЦЭМ!$F$33:$F$776,СВЦЭМ!$A$33:$A$776,$A256,СВЦЭМ!$B$33:$B$776,E$226)+'СЕТ СН'!$F$15</f>
        <v>203.28034629000001</v>
      </c>
      <c r="F256" s="36">
        <f>SUMIFS(СВЦЭМ!$F$33:$F$776,СВЦЭМ!$A$33:$A$776,$A256,СВЦЭМ!$B$33:$B$776,F$226)+'СЕТ СН'!$F$15</f>
        <v>203.09443587999999</v>
      </c>
      <c r="G256" s="36">
        <f>SUMIFS(СВЦЭМ!$F$33:$F$776,СВЦЭМ!$A$33:$A$776,$A256,СВЦЭМ!$B$33:$B$776,G$226)+'СЕТ СН'!$F$15</f>
        <v>200.99473924</v>
      </c>
      <c r="H256" s="36">
        <f>SUMIFS(СВЦЭМ!$F$33:$F$776,СВЦЭМ!$A$33:$A$776,$A256,СВЦЭМ!$B$33:$B$776,H$226)+'СЕТ СН'!$F$15</f>
        <v>197.02574670999999</v>
      </c>
      <c r="I256" s="36">
        <f>SUMIFS(СВЦЭМ!$F$33:$F$776,СВЦЭМ!$A$33:$A$776,$A256,СВЦЭМ!$B$33:$B$776,I$226)+'СЕТ СН'!$F$15</f>
        <v>190.72848472000001</v>
      </c>
      <c r="J256" s="36">
        <f>SUMIFS(СВЦЭМ!$F$33:$F$776,СВЦЭМ!$A$33:$A$776,$A256,СВЦЭМ!$B$33:$B$776,J$226)+'СЕТ СН'!$F$15</f>
        <v>174.20037472999999</v>
      </c>
      <c r="K256" s="36">
        <f>SUMIFS(СВЦЭМ!$F$33:$F$776,СВЦЭМ!$A$33:$A$776,$A256,СВЦЭМ!$B$33:$B$776,K$226)+'СЕТ СН'!$F$15</f>
        <v>167.6424596</v>
      </c>
      <c r="L256" s="36">
        <f>SUMIFS(СВЦЭМ!$F$33:$F$776,СВЦЭМ!$A$33:$A$776,$A256,СВЦЭМ!$B$33:$B$776,L$226)+'СЕТ СН'!$F$15</f>
        <v>166.32245698</v>
      </c>
      <c r="M256" s="36">
        <f>SUMIFS(СВЦЭМ!$F$33:$F$776,СВЦЭМ!$A$33:$A$776,$A256,СВЦЭМ!$B$33:$B$776,M$226)+'СЕТ СН'!$F$15</f>
        <v>170.06305559</v>
      </c>
      <c r="N256" s="36">
        <f>SUMIFS(СВЦЭМ!$F$33:$F$776,СВЦЭМ!$A$33:$A$776,$A256,СВЦЭМ!$B$33:$B$776,N$226)+'СЕТ СН'!$F$15</f>
        <v>178.18964247</v>
      </c>
      <c r="O256" s="36">
        <f>SUMIFS(СВЦЭМ!$F$33:$F$776,СВЦЭМ!$A$33:$A$776,$A256,СВЦЭМ!$B$33:$B$776,O$226)+'СЕТ СН'!$F$15</f>
        <v>182.33550529999999</v>
      </c>
      <c r="P256" s="36">
        <f>SUMIFS(СВЦЭМ!$F$33:$F$776,СВЦЭМ!$A$33:$A$776,$A256,СВЦЭМ!$B$33:$B$776,P$226)+'СЕТ СН'!$F$15</f>
        <v>182.98231978999999</v>
      </c>
      <c r="Q256" s="36">
        <f>SUMIFS(СВЦЭМ!$F$33:$F$776,СВЦЭМ!$A$33:$A$776,$A256,СВЦЭМ!$B$33:$B$776,Q$226)+'СЕТ СН'!$F$15</f>
        <v>182.97417007999999</v>
      </c>
      <c r="R256" s="36">
        <f>SUMIFS(СВЦЭМ!$F$33:$F$776,СВЦЭМ!$A$33:$A$776,$A256,СВЦЭМ!$B$33:$B$776,R$226)+'СЕТ СН'!$F$15</f>
        <v>177.78882492</v>
      </c>
      <c r="S256" s="36">
        <f>SUMIFS(СВЦЭМ!$F$33:$F$776,СВЦЭМ!$A$33:$A$776,$A256,СВЦЭМ!$B$33:$B$776,S$226)+'СЕТ СН'!$F$15</f>
        <v>169.04833345</v>
      </c>
      <c r="T256" s="36">
        <f>SUMIFS(СВЦЭМ!$F$33:$F$776,СВЦЭМ!$A$33:$A$776,$A256,СВЦЭМ!$B$33:$B$776,T$226)+'СЕТ СН'!$F$15</f>
        <v>166.83853611999999</v>
      </c>
      <c r="U256" s="36">
        <f>SUMIFS(СВЦЭМ!$F$33:$F$776,СВЦЭМ!$A$33:$A$776,$A256,СВЦЭМ!$B$33:$B$776,U$226)+'СЕТ СН'!$F$15</f>
        <v>162.76867056</v>
      </c>
      <c r="V256" s="36">
        <f>SUMIFS(СВЦЭМ!$F$33:$F$776,СВЦЭМ!$A$33:$A$776,$A256,СВЦЭМ!$B$33:$B$776,V$226)+'СЕТ СН'!$F$15</f>
        <v>159.38858257000001</v>
      </c>
      <c r="W256" s="36">
        <f>SUMIFS(СВЦЭМ!$F$33:$F$776,СВЦЭМ!$A$33:$A$776,$A256,СВЦЭМ!$B$33:$B$776,W$226)+'СЕТ СН'!$F$15</f>
        <v>161.02100501000001</v>
      </c>
      <c r="X256" s="36">
        <f>SUMIFS(СВЦЭМ!$F$33:$F$776,СВЦЭМ!$A$33:$A$776,$A256,СВЦЭМ!$B$33:$B$776,X$226)+'СЕТ СН'!$F$15</f>
        <v>171.29771686999999</v>
      </c>
      <c r="Y256" s="36">
        <f>SUMIFS(СВЦЭМ!$F$33:$F$776,СВЦЭМ!$A$33:$A$776,$A256,СВЦЭМ!$B$33:$B$776,Y$226)+'СЕТ СН'!$F$15</f>
        <v>185.45748576</v>
      </c>
    </row>
    <row r="257" spans="1:27" ht="15.75" x14ac:dyDescent="0.2">
      <c r="A257" s="35">
        <f t="shared" si="6"/>
        <v>43555</v>
      </c>
      <c r="B257" s="36">
        <f>SUMIFS(СВЦЭМ!$F$33:$F$776,СВЦЭМ!$A$33:$A$776,$A257,СВЦЭМ!$B$33:$B$776,B$226)+'СЕТ СН'!$F$15</f>
        <v>192.25241439000001</v>
      </c>
      <c r="C257" s="36">
        <f>SUMIFS(СВЦЭМ!$F$33:$F$776,СВЦЭМ!$A$33:$A$776,$A257,СВЦЭМ!$B$33:$B$776,C$226)+'СЕТ СН'!$F$15</f>
        <v>198.41465708999999</v>
      </c>
      <c r="D257" s="36">
        <f>SUMIFS(СВЦЭМ!$F$33:$F$776,СВЦЭМ!$A$33:$A$776,$A257,СВЦЭМ!$B$33:$B$776,D$226)+'СЕТ СН'!$F$15</f>
        <v>203.02158961999999</v>
      </c>
      <c r="E257" s="36">
        <f>SUMIFS(СВЦЭМ!$F$33:$F$776,СВЦЭМ!$A$33:$A$776,$A257,СВЦЭМ!$B$33:$B$776,E$226)+'СЕТ СН'!$F$15</f>
        <v>204.9569118</v>
      </c>
      <c r="F257" s="36">
        <f>SUMIFS(СВЦЭМ!$F$33:$F$776,СВЦЭМ!$A$33:$A$776,$A257,СВЦЭМ!$B$33:$B$776,F$226)+'СЕТ СН'!$F$15</f>
        <v>205.27953474</v>
      </c>
      <c r="G257" s="36">
        <f>SUMIFS(СВЦЭМ!$F$33:$F$776,СВЦЭМ!$A$33:$A$776,$A257,СВЦЭМ!$B$33:$B$776,G$226)+'СЕТ СН'!$F$15</f>
        <v>203.99961554999999</v>
      </c>
      <c r="H257" s="36">
        <f>SUMIFS(СВЦЭМ!$F$33:$F$776,СВЦЭМ!$A$33:$A$776,$A257,СВЦЭМ!$B$33:$B$776,H$226)+'СЕТ СН'!$F$15</f>
        <v>198.52947423000001</v>
      </c>
      <c r="I257" s="36">
        <f>SUMIFS(СВЦЭМ!$F$33:$F$776,СВЦЭМ!$A$33:$A$776,$A257,СВЦЭМ!$B$33:$B$776,I$226)+'СЕТ СН'!$F$15</f>
        <v>189.79903662000001</v>
      </c>
      <c r="J257" s="36">
        <f>SUMIFS(СВЦЭМ!$F$33:$F$776,СВЦЭМ!$A$33:$A$776,$A257,СВЦЭМ!$B$33:$B$776,J$226)+'СЕТ СН'!$F$15</f>
        <v>175.44331701999999</v>
      </c>
      <c r="K257" s="36">
        <f>SUMIFS(СВЦЭМ!$F$33:$F$776,СВЦЭМ!$A$33:$A$776,$A257,СВЦЭМ!$B$33:$B$776,K$226)+'СЕТ СН'!$F$15</f>
        <v>167.99564235</v>
      </c>
      <c r="L257" s="36">
        <f>SUMIFS(СВЦЭМ!$F$33:$F$776,СВЦЭМ!$A$33:$A$776,$A257,СВЦЭМ!$B$33:$B$776,L$226)+'СЕТ СН'!$F$15</f>
        <v>167.71151481999999</v>
      </c>
      <c r="M257" s="36">
        <f>SUMIFS(СВЦЭМ!$F$33:$F$776,СВЦЭМ!$A$33:$A$776,$A257,СВЦЭМ!$B$33:$B$776,M$226)+'СЕТ СН'!$F$15</f>
        <v>174.00498859999999</v>
      </c>
      <c r="N257" s="36">
        <f>SUMIFS(СВЦЭМ!$F$33:$F$776,СВЦЭМ!$A$33:$A$776,$A257,СВЦЭМ!$B$33:$B$776,N$226)+'СЕТ СН'!$F$15</f>
        <v>182.75455540999999</v>
      </c>
      <c r="O257" s="36">
        <f>SUMIFS(СВЦЭМ!$F$33:$F$776,СВЦЭМ!$A$33:$A$776,$A257,СВЦЭМ!$B$33:$B$776,O$226)+'СЕТ СН'!$F$15</f>
        <v>185.47845695000001</v>
      </c>
      <c r="P257" s="36">
        <f>SUMIFS(СВЦЭМ!$F$33:$F$776,СВЦЭМ!$A$33:$A$776,$A257,СВЦЭМ!$B$33:$B$776,P$226)+'СЕТ СН'!$F$15</f>
        <v>187.69809248999999</v>
      </c>
      <c r="Q257" s="36">
        <f>SUMIFS(СВЦЭМ!$F$33:$F$776,СВЦЭМ!$A$33:$A$776,$A257,СВЦЭМ!$B$33:$B$776,Q$226)+'СЕТ СН'!$F$15</f>
        <v>186.88404448</v>
      </c>
      <c r="R257" s="36">
        <f>SUMIFS(СВЦЭМ!$F$33:$F$776,СВЦЭМ!$A$33:$A$776,$A257,СВЦЭМ!$B$33:$B$776,R$226)+'СЕТ СН'!$F$15</f>
        <v>180.05755238</v>
      </c>
      <c r="S257" s="36">
        <f>SUMIFS(СВЦЭМ!$F$33:$F$776,СВЦЭМ!$A$33:$A$776,$A257,СВЦЭМ!$B$33:$B$776,S$226)+'СЕТ СН'!$F$15</f>
        <v>172.39211818999999</v>
      </c>
      <c r="T257" s="36">
        <f>SUMIFS(СВЦЭМ!$F$33:$F$776,СВЦЭМ!$A$33:$A$776,$A257,СВЦЭМ!$B$33:$B$776,T$226)+'СЕТ СН'!$F$15</f>
        <v>166.31551852999999</v>
      </c>
      <c r="U257" s="36">
        <f>SUMIFS(СВЦЭМ!$F$33:$F$776,СВЦЭМ!$A$33:$A$776,$A257,СВЦЭМ!$B$33:$B$776,U$226)+'СЕТ СН'!$F$15</f>
        <v>162.45057194</v>
      </c>
      <c r="V257" s="36">
        <f>SUMIFS(СВЦЭМ!$F$33:$F$776,СВЦЭМ!$A$33:$A$776,$A257,СВЦЭМ!$B$33:$B$776,V$226)+'СЕТ СН'!$F$15</f>
        <v>158.33170731000001</v>
      </c>
      <c r="W257" s="36">
        <f>SUMIFS(СВЦЭМ!$F$33:$F$776,СВЦЭМ!$A$33:$A$776,$A257,СВЦЭМ!$B$33:$B$776,W$226)+'СЕТ СН'!$F$15</f>
        <v>157.93122604999999</v>
      </c>
      <c r="X257" s="36">
        <f>SUMIFS(СВЦЭМ!$F$33:$F$776,СВЦЭМ!$A$33:$A$776,$A257,СВЦЭМ!$B$33:$B$776,X$226)+'СЕТ СН'!$F$15</f>
        <v>167.79157885999999</v>
      </c>
      <c r="Y257" s="36">
        <f>SUMIFS(СВЦЭМ!$F$33:$F$776,СВЦЭМ!$A$33:$A$776,$A257,СВЦЭМ!$B$33:$B$776,Y$226)+'СЕТ СН'!$F$15</f>
        <v>182.18799103000001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43526</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43527</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43528</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43529</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43530</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43531</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43532</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43533</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43534</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43535</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43536</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43537</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43538</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43539</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43540</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43541</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43542</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43543</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43544</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43545</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43546</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43547</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43548</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43549</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43550</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43551</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43552</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43553</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43554</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43555</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43526</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43527</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43528</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43529</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43530</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43531</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43532</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43533</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43534</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43535</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43536</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43537</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43538</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43539</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43540</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43541</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43542</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43543</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43544</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43545</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43546</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43547</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43548</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43549</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43550</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43551</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43552</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43553</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43554</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43555</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43526</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43527</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43528</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43529</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43530</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43531</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43532</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43533</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43534</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43535</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43536</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43537</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43538</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43539</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43540</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43541</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43542</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43543</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43544</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43545</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43546</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43547</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43548</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43549</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43550</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43551</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43552</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43553</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43554</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43555</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43526</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43527</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43528</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43529</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43530</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43531</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43532</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43533</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43534</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43535</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43536</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43537</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43538</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43539</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43540</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43541</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43542</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43543</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43544</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43545</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43546</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43547</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43548</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43549</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43550</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43551</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43552</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43553</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43554</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43555</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43526</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43527</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43528</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43529</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43530</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43531</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43532</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43533</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43534</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43535</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43536</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43537</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43538</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43539</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43540</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43541</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43542</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43543</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43544</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43545</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43546</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43547</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43548</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43549</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43550</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43551</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43552</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43553</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43554</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43555</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43526</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43527</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43528</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43529</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43530</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43531</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43532</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43533</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43534</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43535</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43536</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43537</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43538</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43539</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43540</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43541</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43542</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43543</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43544</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43545</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43546</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43547</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43548</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43549</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43550</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43551</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43552</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43553</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43554</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43555</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641272.83696291933</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520758.88</v>
      </c>
      <c r="O479" s="147"/>
      <c r="P479" s="147">
        <f>'СЕТ СН'!$G$7</f>
        <v>803385.3</v>
      </c>
      <c r="Q479" s="147"/>
      <c r="R479" s="147">
        <f>'СЕТ СН'!$H$7</f>
        <v>809867.78</v>
      </c>
      <c r="S479" s="147"/>
      <c r="T479" s="147">
        <f>'СЕТ СН'!$I$7</f>
        <v>512984.38</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9" sqref="F9"/>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43466</v>
      </c>
      <c r="D5" s="54">
        <v>43646</v>
      </c>
      <c r="E5" s="52" t="s">
        <v>20</v>
      </c>
      <c r="F5" s="52">
        <v>1041.43</v>
      </c>
      <c r="G5" s="52">
        <v>1793.1</v>
      </c>
      <c r="H5" s="52">
        <v>1897.5</v>
      </c>
      <c r="I5" s="52">
        <v>2087.0700000000002</v>
      </c>
    </row>
    <row r="6" spans="1:9" ht="60" x14ac:dyDescent="0.2">
      <c r="A6" s="53" t="s">
        <v>134</v>
      </c>
      <c r="B6" s="92" t="s">
        <v>136</v>
      </c>
      <c r="C6" s="54">
        <v>43466</v>
      </c>
      <c r="D6" s="54">
        <v>43646</v>
      </c>
      <c r="E6" s="52" t="s">
        <v>20</v>
      </c>
      <c r="F6" s="52">
        <v>50.28</v>
      </c>
      <c r="G6" s="52">
        <v>202.8</v>
      </c>
      <c r="H6" s="52">
        <v>286.88</v>
      </c>
      <c r="I6" s="52">
        <v>524.59</v>
      </c>
    </row>
    <row r="7" spans="1:9" ht="60" x14ac:dyDescent="0.2">
      <c r="A7" s="53" t="s">
        <v>135</v>
      </c>
      <c r="B7" s="92" t="s">
        <v>136</v>
      </c>
      <c r="C7" s="54">
        <v>43466</v>
      </c>
      <c r="D7" s="54">
        <v>43646</v>
      </c>
      <c r="E7" s="52" t="s">
        <v>21</v>
      </c>
      <c r="F7" s="52">
        <v>520758.88</v>
      </c>
      <c r="G7" s="52">
        <v>803385.3</v>
      </c>
      <c r="H7" s="52">
        <v>809867.78</v>
      </c>
      <c r="I7" s="52">
        <v>512984.38</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43525</v>
      </c>
      <c r="D9" s="54">
        <v>43555</v>
      </c>
      <c r="E9" s="93" t="s">
        <v>20</v>
      </c>
      <c r="F9" s="97" t="s">
        <v>153</v>
      </c>
      <c r="G9" s="93"/>
      <c r="H9" s="93"/>
      <c r="I9" s="93"/>
    </row>
    <row r="10" spans="1:9" ht="45" x14ac:dyDescent="0.2">
      <c r="A10" s="53" t="s">
        <v>143</v>
      </c>
      <c r="B10" s="93" t="s">
        <v>144</v>
      </c>
      <c r="C10" s="54">
        <v>43466</v>
      </c>
      <c r="D10" s="54">
        <v>43646</v>
      </c>
      <c r="E10" s="93" t="s">
        <v>21</v>
      </c>
      <c r="F10" s="93">
        <v>173164.15</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154</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2.4867058000000002</v>
      </c>
    </row>
    <row r="11" spans="1:4" ht="66" customHeight="1" x14ac:dyDescent="0.2">
      <c r="A11" s="174" t="s">
        <v>93</v>
      </c>
      <c r="B11" s="175"/>
      <c r="C11" s="73"/>
      <c r="D11" s="74">
        <v>907.63240255000005</v>
      </c>
    </row>
    <row r="12" spans="1:4" ht="30" customHeight="1" x14ac:dyDescent="0.2">
      <c r="A12" s="174" t="s">
        <v>94</v>
      </c>
      <c r="B12" s="175"/>
      <c r="C12" s="73"/>
      <c r="D12" s="75">
        <v>641272.83696291933</v>
      </c>
    </row>
    <row r="13" spans="1:4" ht="30" customHeight="1" x14ac:dyDescent="0.2">
      <c r="A13" s="174" t="s">
        <v>95</v>
      </c>
      <c r="B13" s="175"/>
      <c r="C13" s="73"/>
      <c r="D13" s="76"/>
    </row>
    <row r="14" spans="1:4" ht="15" customHeight="1" x14ac:dyDescent="0.2">
      <c r="A14" s="176" t="s">
        <v>96</v>
      </c>
      <c r="B14" s="177"/>
      <c r="C14" s="73"/>
      <c r="D14" s="74">
        <v>977.95879434999995</v>
      </c>
    </row>
    <row r="15" spans="1:4" ht="15" customHeight="1" x14ac:dyDescent="0.2">
      <c r="A15" s="176" t="s">
        <v>97</v>
      </c>
      <c r="B15" s="177"/>
      <c r="C15" s="73"/>
      <c r="D15" s="74">
        <v>1852.7585446999999</v>
      </c>
    </row>
    <row r="16" spans="1:4" ht="15" customHeight="1" x14ac:dyDescent="0.2">
      <c r="A16" s="176" t="s">
        <v>98</v>
      </c>
      <c r="B16" s="177"/>
      <c r="C16" s="73"/>
      <c r="D16" s="74">
        <v>3017.4113271599999</v>
      </c>
    </row>
    <row r="17" spans="1:6" ht="15" customHeight="1" x14ac:dyDescent="0.2">
      <c r="A17" s="176" t="s">
        <v>99</v>
      </c>
      <c r="B17" s="177"/>
      <c r="C17" s="73"/>
      <c r="D17" s="74">
        <v>2346.6445542599999</v>
      </c>
    </row>
    <row r="18" spans="1:6" ht="52.5" customHeight="1" x14ac:dyDescent="0.2">
      <c r="A18" s="174" t="s">
        <v>100</v>
      </c>
      <c r="B18" s="175"/>
      <c r="C18" s="73"/>
      <c r="D18" s="74">
        <v>0</v>
      </c>
    </row>
    <row r="19" spans="1:6" ht="15" customHeight="1" x14ac:dyDescent="0.2">
      <c r="A19" s="69" t="s">
        <v>101</v>
      </c>
      <c r="B19" s="70"/>
      <c r="C19" s="77"/>
      <c r="D19" s="78"/>
    </row>
    <row r="20" spans="1:6" ht="30" customHeight="1" x14ac:dyDescent="0.2">
      <c r="A20" s="174" t="s">
        <v>102</v>
      </c>
      <c r="B20" s="175"/>
      <c r="C20" s="73"/>
      <c r="D20" s="79">
        <v>1149.9349999999999</v>
      </c>
    </row>
    <row r="21" spans="1:6" ht="30" customHeight="1" x14ac:dyDescent="0.2">
      <c r="A21" s="174" t="s">
        <v>103</v>
      </c>
      <c r="B21" s="175"/>
      <c r="C21" s="80"/>
      <c r="D21" s="79">
        <v>1.6990000000000001</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1.5031419483890001E-3</v>
      </c>
    </row>
    <row r="26" spans="1:6" ht="15" customHeight="1" x14ac:dyDescent="0.25">
      <c r="A26" s="176" t="s">
        <v>98</v>
      </c>
      <c r="B26" s="177"/>
      <c r="C26" s="81"/>
      <c r="D26" s="82">
        <v>3.3940818169019998E-3</v>
      </c>
    </row>
    <row r="27" spans="1:6" ht="15" customHeight="1" x14ac:dyDescent="0.25">
      <c r="A27" s="176" t="s">
        <v>99</v>
      </c>
      <c r="B27" s="177"/>
      <c r="C27" s="81"/>
      <c r="D27" s="82">
        <v>2.3044912486299999E-3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155</v>
      </c>
      <c r="B33" s="83">
        <v>1</v>
      </c>
      <c r="C33" s="84">
        <v>980.70064034999996</v>
      </c>
      <c r="D33" s="84">
        <v>967.23540192999997</v>
      </c>
      <c r="E33" s="84">
        <v>204.51235778</v>
      </c>
      <c r="F33" s="84">
        <v>204.51235778</v>
      </c>
    </row>
    <row r="34" spans="1:6" ht="12.75" customHeight="1" x14ac:dyDescent="0.2">
      <c r="A34" s="83" t="s">
        <v>155</v>
      </c>
      <c r="B34" s="83">
        <v>2</v>
      </c>
      <c r="C34" s="84">
        <v>1011.12512197</v>
      </c>
      <c r="D34" s="84">
        <v>999.31403060000002</v>
      </c>
      <c r="E34" s="84">
        <v>211.29506648</v>
      </c>
      <c r="F34" s="84">
        <v>211.29506648</v>
      </c>
    </row>
    <row r="35" spans="1:6" ht="12.75" customHeight="1" x14ac:dyDescent="0.2">
      <c r="A35" s="83" t="s">
        <v>155</v>
      </c>
      <c r="B35" s="83">
        <v>3</v>
      </c>
      <c r="C35" s="84">
        <v>1027.66802833</v>
      </c>
      <c r="D35" s="84">
        <v>1015.37443293</v>
      </c>
      <c r="E35" s="84">
        <v>214.69087969</v>
      </c>
      <c r="F35" s="84">
        <v>214.69087969</v>
      </c>
    </row>
    <row r="36" spans="1:6" ht="12.75" customHeight="1" x14ac:dyDescent="0.2">
      <c r="A36" s="83" t="s">
        <v>155</v>
      </c>
      <c r="B36" s="83">
        <v>4</v>
      </c>
      <c r="C36" s="84">
        <v>1068.6824031000001</v>
      </c>
      <c r="D36" s="84">
        <v>1055.97122145</v>
      </c>
      <c r="E36" s="84">
        <v>223.27466903000001</v>
      </c>
      <c r="F36" s="84">
        <v>223.27466903000001</v>
      </c>
    </row>
    <row r="37" spans="1:6" ht="12.75" customHeight="1" x14ac:dyDescent="0.2">
      <c r="A37" s="83" t="s">
        <v>155</v>
      </c>
      <c r="B37" s="83">
        <v>5</v>
      </c>
      <c r="C37" s="84">
        <v>1070.77151865</v>
      </c>
      <c r="D37" s="84">
        <v>1055.2782327499999</v>
      </c>
      <c r="E37" s="84">
        <v>223.12814342999999</v>
      </c>
      <c r="F37" s="84">
        <v>223.12814342999999</v>
      </c>
    </row>
    <row r="38" spans="1:6" ht="12.75" customHeight="1" x14ac:dyDescent="0.2">
      <c r="A38" s="83" t="s">
        <v>155</v>
      </c>
      <c r="B38" s="83">
        <v>6</v>
      </c>
      <c r="C38" s="84">
        <v>1014.89626246</v>
      </c>
      <c r="D38" s="84">
        <v>999.87977916</v>
      </c>
      <c r="E38" s="84">
        <v>211.41468842</v>
      </c>
      <c r="F38" s="84">
        <v>211.41468842</v>
      </c>
    </row>
    <row r="39" spans="1:6" ht="12.75" customHeight="1" x14ac:dyDescent="0.2">
      <c r="A39" s="83" t="s">
        <v>155</v>
      </c>
      <c r="B39" s="83">
        <v>7</v>
      </c>
      <c r="C39" s="84">
        <v>958.87534558000004</v>
      </c>
      <c r="D39" s="84">
        <v>945.17153947999998</v>
      </c>
      <c r="E39" s="84">
        <v>199.84717232</v>
      </c>
      <c r="F39" s="84">
        <v>199.84717232</v>
      </c>
    </row>
    <row r="40" spans="1:6" ht="12.75" customHeight="1" x14ac:dyDescent="0.2">
      <c r="A40" s="83" t="s">
        <v>155</v>
      </c>
      <c r="B40" s="83">
        <v>8</v>
      </c>
      <c r="C40" s="84">
        <v>917.60024880000003</v>
      </c>
      <c r="D40" s="84">
        <v>901.16046509</v>
      </c>
      <c r="E40" s="84">
        <v>190.54146600000001</v>
      </c>
      <c r="F40" s="84">
        <v>190.54146600000001</v>
      </c>
    </row>
    <row r="41" spans="1:6" ht="12.75" customHeight="1" x14ac:dyDescent="0.2">
      <c r="A41" s="83" t="s">
        <v>155</v>
      </c>
      <c r="B41" s="83">
        <v>9</v>
      </c>
      <c r="C41" s="84">
        <v>883.49784774</v>
      </c>
      <c r="D41" s="84">
        <v>872.84311949999994</v>
      </c>
      <c r="E41" s="84">
        <v>184.55404339</v>
      </c>
      <c r="F41" s="84">
        <v>184.55404339</v>
      </c>
    </row>
    <row r="42" spans="1:6" ht="12.75" customHeight="1" x14ac:dyDescent="0.2">
      <c r="A42" s="83" t="s">
        <v>155</v>
      </c>
      <c r="B42" s="83">
        <v>10</v>
      </c>
      <c r="C42" s="84">
        <v>866.41957061999994</v>
      </c>
      <c r="D42" s="84">
        <v>856.71795608000002</v>
      </c>
      <c r="E42" s="84">
        <v>181.14453710000001</v>
      </c>
      <c r="F42" s="84">
        <v>181.14453710000001</v>
      </c>
    </row>
    <row r="43" spans="1:6" ht="12.75" customHeight="1" x14ac:dyDescent="0.2">
      <c r="A43" s="83" t="s">
        <v>155</v>
      </c>
      <c r="B43" s="83">
        <v>11</v>
      </c>
      <c r="C43" s="84">
        <v>880.02701714</v>
      </c>
      <c r="D43" s="84">
        <v>870.01177987000005</v>
      </c>
      <c r="E43" s="84">
        <v>183.95538464000001</v>
      </c>
      <c r="F43" s="84">
        <v>183.95538464000001</v>
      </c>
    </row>
    <row r="44" spans="1:6" ht="12.75" customHeight="1" x14ac:dyDescent="0.2">
      <c r="A44" s="83" t="s">
        <v>155</v>
      </c>
      <c r="B44" s="83">
        <v>12</v>
      </c>
      <c r="C44" s="84">
        <v>901.31880663000004</v>
      </c>
      <c r="D44" s="84">
        <v>889.26078743999994</v>
      </c>
      <c r="E44" s="84">
        <v>188.02539687000001</v>
      </c>
      <c r="F44" s="84">
        <v>188.02539687000001</v>
      </c>
    </row>
    <row r="45" spans="1:6" ht="12.75" customHeight="1" x14ac:dyDescent="0.2">
      <c r="A45" s="83" t="s">
        <v>155</v>
      </c>
      <c r="B45" s="83">
        <v>13</v>
      </c>
      <c r="C45" s="84">
        <v>933.30383086999996</v>
      </c>
      <c r="D45" s="84">
        <v>917.70782427999995</v>
      </c>
      <c r="E45" s="84">
        <v>194.04024140999999</v>
      </c>
      <c r="F45" s="84">
        <v>194.04024140999999</v>
      </c>
    </row>
    <row r="46" spans="1:6" ht="12.75" customHeight="1" x14ac:dyDescent="0.2">
      <c r="A46" s="83" t="s">
        <v>155</v>
      </c>
      <c r="B46" s="83">
        <v>14</v>
      </c>
      <c r="C46" s="84">
        <v>937.96650499999998</v>
      </c>
      <c r="D46" s="84">
        <v>929.78248021000002</v>
      </c>
      <c r="E46" s="84">
        <v>196.59330797000001</v>
      </c>
      <c r="F46" s="84">
        <v>196.59330797000001</v>
      </c>
    </row>
    <row r="47" spans="1:6" ht="12.75" customHeight="1" x14ac:dyDescent="0.2">
      <c r="A47" s="83" t="s">
        <v>155</v>
      </c>
      <c r="B47" s="83">
        <v>15</v>
      </c>
      <c r="C47" s="84">
        <v>945.55603890999998</v>
      </c>
      <c r="D47" s="84">
        <v>935.02431868999997</v>
      </c>
      <c r="E47" s="84">
        <v>197.70164285999999</v>
      </c>
      <c r="F47" s="84">
        <v>197.70164285999999</v>
      </c>
    </row>
    <row r="48" spans="1:6" ht="12.75" customHeight="1" x14ac:dyDescent="0.2">
      <c r="A48" s="83" t="s">
        <v>155</v>
      </c>
      <c r="B48" s="83">
        <v>16</v>
      </c>
      <c r="C48" s="84">
        <v>944.32804508000004</v>
      </c>
      <c r="D48" s="84">
        <v>930.74563475000002</v>
      </c>
      <c r="E48" s="84">
        <v>196.79695747</v>
      </c>
      <c r="F48" s="84">
        <v>196.79695747</v>
      </c>
    </row>
    <row r="49" spans="1:6" ht="12.75" customHeight="1" x14ac:dyDescent="0.2">
      <c r="A49" s="83" t="s">
        <v>155</v>
      </c>
      <c r="B49" s="83">
        <v>17</v>
      </c>
      <c r="C49" s="84">
        <v>915.03424082000004</v>
      </c>
      <c r="D49" s="84">
        <v>898.48661027000003</v>
      </c>
      <c r="E49" s="84">
        <v>189.97610585000001</v>
      </c>
      <c r="F49" s="84">
        <v>189.97610585000001</v>
      </c>
    </row>
    <row r="50" spans="1:6" ht="12.75" customHeight="1" x14ac:dyDescent="0.2">
      <c r="A50" s="83" t="s">
        <v>155</v>
      </c>
      <c r="B50" s="83">
        <v>18</v>
      </c>
      <c r="C50" s="84">
        <v>871.72815859000002</v>
      </c>
      <c r="D50" s="84">
        <v>864.98600690000001</v>
      </c>
      <c r="E50" s="84">
        <v>182.89273466</v>
      </c>
      <c r="F50" s="84">
        <v>182.89273466</v>
      </c>
    </row>
    <row r="51" spans="1:6" ht="12.75" customHeight="1" x14ac:dyDescent="0.2">
      <c r="A51" s="83" t="s">
        <v>155</v>
      </c>
      <c r="B51" s="83">
        <v>19</v>
      </c>
      <c r="C51" s="84">
        <v>858.77661722000005</v>
      </c>
      <c r="D51" s="84">
        <v>848.64619247999997</v>
      </c>
      <c r="E51" s="84">
        <v>179.43784253000001</v>
      </c>
      <c r="F51" s="84">
        <v>179.43784253000001</v>
      </c>
    </row>
    <row r="52" spans="1:6" ht="12.75" customHeight="1" x14ac:dyDescent="0.2">
      <c r="A52" s="83" t="s">
        <v>155</v>
      </c>
      <c r="B52" s="83">
        <v>20</v>
      </c>
      <c r="C52" s="84">
        <v>839.74082906000001</v>
      </c>
      <c r="D52" s="84">
        <v>827.72189330000003</v>
      </c>
      <c r="E52" s="84">
        <v>175.01360645</v>
      </c>
      <c r="F52" s="84">
        <v>175.01360645</v>
      </c>
    </row>
    <row r="53" spans="1:6" ht="12.75" customHeight="1" x14ac:dyDescent="0.2">
      <c r="A53" s="83" t="s">
        <v>155</v>
      </c>
      <c r="B53" s="83">
        <v>21</v>
      </c>
      <c r="C53" s="84">
        <v>835.53437931999997</v>
      </c>
      <c r="D53" s="84">
        <v>829.41316890999997</v>
      </c>
      <c r="E53" s="84">
        <v>175.37120995000001</v>
      </c>
      <c r="F53" s="84">
        <v>175.37120995000001</v>
      </c>
    </row>
    <row r="54" spans="1:6" ht="12.75" customHeight="1" x14ac:dyDescent="0.2">
      <c r="A54" s="83" t="s">
        <v>155</v>
      </c>
      <c r="B54" s="83">
        <v>22</v>
      </c>
      <c r="C54" s="84">
        <v>847.44851066000001</v>
      </c>
      <c r="D54" s="84">
        <v>839.93397719999996</v>
      </c>
      <c r="E54" s="84">
        <v>177.59573079</v>
      </c>
      <c r="F54" s="84">
        <v>177.59573079</v>
      </c>
    </row>
    <row r="55" spans="1:6" ht="12.75" customHeight="1" x14ac:dyDescent="0.2">
      <c r="A55" s="83" t="s">
        <v>155</v>
      </c>
      <c r="B55" s="83">
        <v>23</v>
      </c>
      <c r="C55" s="84">
        <v>896.45842799000002</v>
      </c>
      <c r="D55" s="84">
        <v>886.45113489000005</v>
      </c>
      <c r="E55" s="84">
        <v>187.43132363000001</v>
      </c>
      <c r="F55" s="84">
        <v>187.43132363000001</v>
      </c>
    </row>
    <row r="56" spans="1:6" ht="12.75" customHeight="1" x14ac:dyDescent="0.2">
      <c r="A56" s="83" t="s">
        <v>155</v>
      </c>
      <c r="B56" s="83">
        <v>24</v>
      </c>
      <c r="C56" s="84">
        <v>956.82028816000002</v>
      </c>
      <c r="D56" s="84">
        <v>942.03112528999998</v>
      </c>
      <c r="E56" s="84">
        <v>199.18316279999999</v>
      </c>
      <c r="F56" s="84">
        <v>199.18316279999999</v>
      </c>
    </row>
    <row r="57" spans="1:6" ht="12.75" customHeight="1" x14ac:dyDescent="0.2">
      <c r="A57" s="83" t="s">
        <v>156</v>
      </c>
      <c r="B57" s="83">
        <v>1</v>
      </c>
      <c r="C57" s="84">
        <v>993.48682946999998</v>
      </c>
      <c r="D57" s="84">
        <v>978.49415132000001</v>
      </c>
      <c r="E57" s="84">
        <v>206.89290896</v>
      </c>
      <c r="F57" s="84">
        <v>206.89290896</v>
      </c>
    </row>
    <row r="58" spans="1:6" ht="12.75" customHeight="1" x14ac:dyDescent="0.2">
      <c r="A58" s="83" t="s">
        <v>156</v>
      </c>
      <c r="B58" s="83">
        <v>2</v>
      </c>
      <c r="C58" s="84">
        <v>1010.15500324</v>
      </c>
      <c r="D58" s="84">
        <v>997.03171554000005</v>
      </c>
      <c r="E58" s="84">
        <v>210.81249353999999</v>
      </c>
      <c r="F58" s="84">
        <v>210.81249353999999</v>
      </c>
    </row>
    <row r="59" spans="1:6" ht="12.75" customHeight="1" x14ac:dyDescent="0.2">
      <c r="A59" s="83" t="s">
        <v>156</v>
      </c>
      <c r="B59" s="83">
        <v>3</v>
      </c>
      <c r="C59" s="84">
        <v>1033.34022977</v>
      </c>
      <c r="D59" s="84">
        <v>1019.69731296</v>
      </c>
      <c r="E59" s="84">
        <v>215.60490991</v>
      </c>
      <c r="F59" s="84">
        <v>215.60490991</v>
      </c>
    </row>
    <row r="60" spans="1:6" ht="12.75" customHeight="1" x14ac:dyDescent="0.2">
      <c r="A60" s="83" t="s">
        <v>156</v>
      </c>
      <c r="B60" s="83">
        <v>4</v>
      </c>
      <c r="C60" s="84">
        <v>1033.9989187799999</v>
      </c>
      <c r="D60" s="84">
        <v>1019.63724653</v>
      </c>
      <c r="E60" s="84">
        <v>215.59220945000001</v>
      </c>
      <c r="F60" s="84">
        <v>215.59220945000001</v>
      </c>
    </row>
    <row r="61" spans="1:6" ht="12.75" customHeight="1" x14ac:dyDescent="0.2">
      <c r="A61" s="83" t="s">
        <v>156</v>
      </c>
      <c r="B61" s="83">
        <v>5</v>
      </c>
      <c r="C61" s="84">
        <v>1040.8855817599999</v>
      </c>
      <c r="D61" s="84">
        <v>1027.46655779</v>
      </c>
      <c r="E61" s="84">
        <v>217.24763987</v>
      </c>
      <c r="F61" s="84">
        <v>217.24763987</v>
      </c>
    </row>
    <row r="62" spans="1:6" ht="12.75" customHeight="1" x14ac:dyDescent="0.2">
      <c r="A62" s="83" t="s">
        <v>156</v>
      </c>
      <c r="B62" s="83">
        <v>6</v>
      </c>
      <c r="C62" s="84">
        <v>1025.0432034999999</v>
      </c>
      <c r="D62" s="84">
        <v>1015.24082161</v>
      </c>
      <c r="E62" s="84">
        <v>214.66262889000001</v>
      </c>
      <c r="F62" s="84">
        <v>214.66262889000001</v>
      </c>
    </row>
    <row r="63" spans="1:6" ht="12.75" customHeight="1" x14ac:dyDescent="0.2">
      <c r="A63" s="83" t="s">
        <v>156</v>
      </c>
      <c r="B63" s="83">
        <v>7</v>
      </c>
      <c r="C63" s="84">
        <v>1007.95090963</v>
      </c>
      <c r="D63" s="84">
        <v>996.45963256000005</v>
      </c>
      <c r="E63" s="84">
        <v>210.69153226</v>
      </c>
      <c r="F63" s="84">
        <v>210.69153226</v>
      </c>
    </row>
    <row r="64" spans="1:6" ht="12.75" customHeight="1" x14ac:dyDescent="0.2">
      <c r="A64" s="83" t="s">
        <v>156</v>
      </c>
      <c r="B64" s="83">
        <v>8</v>
      </c>
      <c r="C64" s="84">
        <v>945.15461911</v>
      </c>
      <c r="D64" s="84">
        <v>933.29697096999996</v>
      </c>
      <c r="E64" s="84">
        <v>197.33641227000001</v>
      </c>
      <c r="F64" s="84">
        <v>197.33641227000001</v>
      </c>
    </row>
    <row r="65" spans="1:6" ht="12.75" customHeight="1" x14ac:dyDescent="0.2">
      <c r="A65" s="83" t="s">
        <v>156</v>
      </c>
      <c r="B65" s="83">
        <v>9</v>
      </c>
      <c r="C65" s="84">
        <v>889.59099342000002</v>
      </c>
      <c r="D65" s="84">
        <v>881.03752118</v>
      </c>
      <c r="E65" s="84">
        <v>186.28666856999999</v>
      </c>
      <c r="F65" s="84">
        <v>186.28666856999999</v>
      </c>
    </row>
    <row r="66" spans="1:6" ht="12.75" customHeight="1" x14ac:dyDescent="0.2">
      <c r="A66" s="83" t="s">
        <v>156</v>
      </c>
      <c r="B66" s="83">
        <v>10</v>
      </c>
      <c r="C66" s="84">
        <v>871.75967505999995</v>
      </c>
      <c r="D66" s="84">
        <v>861.47770942</v>
      </c>
      <c r="E66" s="84">
        <v>182.15093985999999</v>
      </c>
      <c r="F66" s="84">
        <v>182.15093985999999</v>
      </c>
    </row>
    <row r="67" spans="1:6" ht="12.75" customHeight="1" x14ac:dyDescent="0.2">
      <c r="A67" s="83" t="s">
        <v>156</v>
      </c>
      <c r="B67" s="83">
        <v>11</v>
      </c>
      <c r="C67" s="84">
        <v>865.35498775999997</v>
      </c>
      <c r="D67" s="84">
        <v>854.77870700999995</v>
      </c>
      <c r="E67" s="84">
        <v>180.73450206999999</v>
      </c>
      <c r="F67" s="84">
        <v>180.73450206999999</v>
      </c>
    </row>
    <row r="68" spans="1:6" ht="12.75" customHeight="1" x14ac:dyDescent="0.2">
      <c r="A68" s="83" t="s">
        <v>156</v>
      </c>
      <c r="B68" s="83">
        <v>12</v>
      </c>
      <c r="C68" s="84">
        <v>888.73109099999999</v>
      </c>
      <c r="D68" s="84">
        <v>878.59150439999996</v>
      </c>
      <c r="E68" s="84">
        <v>185.76948252</v>
      </c>
      <c r="F68" s="84">
        <v>185.76948252</v>
      </c>
    </row>
    <row r="69" spans="1:6" ht="12.75" customHeight="1" x14ac:dyDescent="0.2">
      <c r="A69" s="83" t="s">
        <v>156</v>
      </c>
      <c r="B69" s="83">
        <v>13</v>
      </c>
      <c r="C69" s="84">
        <v>938.73898927000005</v>
      </c>
      <c r="D69" s="84">
        <v>927.73578600999997</v>
      </c>
      <c r="E69" s="84">
        <v>196.16055471999999</v>
      </c>
      <c r="F69" s="84">
        <v>196.16055471999999</v>
      </c>
    </row>
    <row r="70" spans="1:6" ht="12.75" customHeight="1" x14ac:dyDescent="0.2">
      <c r="A70" s="83" t="s">
        <v>156</v>
      </c>
      <c r="B70" s="83">
        <v>14</v>
      </c>
      <c r="C70" s="84">
        <v>937.27217202999998</v>
      </c>
      <c r="D70" s="84">
        <v>931.28424004999999</v>
      </c>
      <c r="E70" s="84">
        <v>196.91084022999999</v>
      </c>
      <c r="F70" s="84">
        <v>196.91084022999999</v>
      </c>
    </row>
    <row r="71" spans="1:6" ht="12.75" customHeight="1" x14ac:dyDescent="0.2">
      <c r="A71" s="83" t="s">
        <v>156</v>
      </c>
      <c r="B71" s="83">
        <v>15</v>
      </c>
      <c r="C71" s="84">
        <v>963.44698309</v>
      </c>
      <c r="D71" s="84">
        <v>953.27697092999995</v>
      </c>
      <c r="E71" s="84">
        <v>201.56098562</v>
      </c>
      <c r="F71" s="84">
        <v>201.56098562</v>
      </c>
    </row>
    <row r="72" spans="1:6" ht="12.75" customHeight="1" x14ac:dyDescent="0.2">
      <c r="A72" s="83" t="s">
        <v>156</v>
      </c>
      <c r="B72" s="83">
        <v>16</v>
      </c>
      <c r="C72" s="84">
        <v>957.15659687000004</v>
      </c>
      <c r="D72" s="84">
        <v>950.26157318000003</v>
      </c>
      <c r="E72" s="84">
        <v>200.92340959000001</v>
      </c>
      <c r="F72" s="84">
        <v>200.92340959000001</v>
      </c>
    </row>
    <row r="73" spans="1:6" ht="12.75" customHeight="1" x14ac:dyDescent="0.2">
      <c r="A73" s="83" t="s">
        <v>156</v>
      </c>
      <c r="B73" s="83">
        <v>17</v>
      </c>
      <c r="C73" s="84">
        <v>921.37451063000003</v>
      </c>
      <c r="D73" s="84">
        <v>912.67951220999998</v>
      </c>
      <c r="E73" s="84">
        <v>192.97705457000001</v>
      </c>
      <c r="F73" s="84">
        <v>192.97705457000001</v>
      </c>
    </row>
    <row r="74" spans="1:6" ht="12.75" customHeight="1" x14ac:dyDescent="0.2">
      <c r="A74" s="83" t="s">
        <v>156</v>
      </c>
      <c r="B74" s="83">
        <v>18</v>
      </c>
      <c r="C74" s="84">
        <v>879.13174280999999</v>
      </c>
      <c r="D74" s="84">
        <v>870.48349212000005</v>
      </c>
      <c r="E74" s="84">
        <v>184.05512352</v>
      </c>
      <c r="F74" s="84">
        <v>184.05512352</v>
      </c>
    </row>
    <row r="75" spans="1:6" ht="12.75" customHeight="1" x14ac:dyDescent="0.2">
      <c r="A75" s="83" t="s">
        <v>156</v>
      </c>
      <c r="B75" s="83">
        <v>19</v>
      </c>
      <c r="C75" s="84">
        <v>853.39303284000005</v>
      </c>
      <c r="D75" s="84">
        <v>842.87745953000001</v>
      </c>
      <c r="E75" s="84">
        <v>178.21810101</v>
      </c>
      <c r="F75" s="84">
        <v>178.21810101</v>
      </c>
    </row>
    <row r="76" spans="1:6" ht="12.75" customHeight="1" x14ac:dyDescent="0.2">
      <c r="A76" s="83" t="s">
        <v>156</v>
      </c>
      <c r="B76" s="83">
        <v>20</v>
      </c>
      <c r="C76" s="84">
        <v>821.89149383999995</v>
      </c>
      <c r="D76" s="84">
        <v>812.15846454999996</v>
      </c>
      <c r="E76" s="84">
        <v>171.7228734</v>
      </c>
      <c r="F76" s="84">
        <v>171.7228734</v>
      </c>
    </row>
    <row r="77" spans="1:6" ht="12.75" customHeight="1" x14ac:dyDescent="0.2">
      <c r="A77" s="83" t="s">
        <v>156</v>
      </c>
      <c r="B77" s="83">
        <v>21</v>
      </c>
      <c r="C77" s="84">
        <v>815.30710965000003</v>
      </c>
      <c r="D77" s="84">
        <v>804.19306900000004</v>
      </c>
      <c r="E77" s="84">
        <v>170.03866930000001</v>
      </c>
      <c r="F77" s="84">
        <v>170.03866930000001</v>
      </c>
    </row>
    <row r="78" spans="1:6" ht="12.75" customHeight="1" x14ac:dyDescent="0.2">
      <c r="A78" s="83" t="s">
        <v>156</v>
      </c>
      <c r="B78" s="83">
        <v>22</v>
      </c>
      <c r="C78" s="84">
        <v>821.34084788999996</v>
      </c>
      <c r="D78" s="84">
        <v>811.76506201999996</v>
      </c>
      <c r="E78" s="84">
        <v>171.63969233</v>
      </c>
      <c r="F78" s="84">
        <v>171.63969233</v>
      </c>
    </row>
    <row r="79" spans="1:6" ht="12.75" customHeight="1" x14ac:dyDescent="0.2">
      <c r="A79" s="83" t="s">
        <v>156</v>
      </c>
      <c r="B79" s="83">
        <v>23</v>
      </c>
      <c r="C79" s="84">
        <v>869.22608910999998</v>
      </c>
      <c r="D79" s="84">
        <v>857.90177984000002</v>
      </c>
      <c r="E79" s="84">
        <v>181.39484492</v>
      </c>
      <c r="F79" s="84">
        <v>181.39484492</v>
      </c>
    </row>
    <row r="80" spans="1:6" ht="12.75" customHeight="1" x14ac:dyDescent="0.2">
      <c r="A80" s="83" t="s">
        <v>156</v>
      </c>
      <c r="B80" s="83">
        <v>24</v>
      </c>
      <c r="C80" s="84">
        <v>933.23134539</v>
      </c>
      <c r="D80" s="84">
        <v>920.07233050000002</v>
      </c>
      <c r="E80" s="84">
        <v>194.54019285999999</v>
      </c>
      <c r="F80" s="84">
        <v>194.54019285999999</v>
      </c>
    </row>
    <row r="81" spans="1:6" ht="12.75" customHeight="1" x14ac:dyDescent="0.2">
      <c r="A81" s="83" t="s">
        <v>157</v>
      </c>
      <c r="B81" s="83">
        <v>1</v>
      </c>
      <c r="C81" s="84">
        <v>966.04718013000002</v>
      </c>
      <c r="D81" s="84">
        <v>951.03772745000003</v>
      </c>
      <c r="E81" s="84">
        <v>201.08751974</v>
      </c>
      <c r="F81" s="84">
        <v>201.08751974</v>
      </c>
    </row>
    <row r="82" spans="1:6" ht="12.75" customHeight="1" x14ac:dyDescent="0.2">
      <c r="A82" s="83" t="s">
        <v>157</v>
      </c>
      <c r="B82" s="83">
        <v>2</v>
      </c>
      <c r="C82" s="84">
        <v>991.01640158999999</v>
      </c>
      <c r="D82" s="84">
        <v>976.54856772999995</v>
      </c>
      <c r="E82" s="84">
        <v>206.48153456</v>
      </c>
      <c r="F82" s="84">
        <v>206.48153456</v>
      </c>
    </row>
    <row r="83" spans="1:6" ht="12.75" customHeight="1" x14ac:dyDescent="0.2">
      <c r="A83" s="83" t="s">
        <v>157</v>
      </c>
      <c r="B83" s="83">
        <v>3</v>
      </c>
      <c r="C83" s="84">
        <v>1018.1270381099999</v>
      </c>
      <c r="D83" s="84">
        <v>1006.09369607</v>
      </c>
      <c r="E83" s="84">
        <v>212.72855967999999</v>
      </c>
      <c r="F83" s="84">
        <v>212.72855967999999</v>
      </c>
    </row>
    <row r="84" spans="1:6" ht="12.75" customHeight="1" x14ac:dyDescent="0.2">
      <c r="A84" s="83" t="s">
        <v>157</v>
      </c>
      <c r="B84" s="83">
        <v>4</v>
      </c>
      <c r="C84" s="84">
        <v>1017.8817281</v>
      </c>
      <c r="D84" s="84">
        <v>1003.85563404</v>
      </c>
      <c r="E84" s="84">
        <v>212.25534361000001</v>
      </c>
      <c r="F84" s="84">
        <v>212.25534361000001</v>
      </c>
    </row>
    <row r="85" spans="1:6" ht="12.75" customHeight="1" x14ac:dyDescent="0.2">
      <c r="A85" s="83" t="s">
        <v>157</v>
      </c>
      <c r="B85" s="83">
        <v>5</v>
      </c>
      <c r="C85" s="84">
        <v>1032.3513640599999</v>
      </c>
      <c r="D85" s="84">
        <v>1019.23045322</v>
      </c>
      <c r="E85" s="84">
        <v>215.50619703000001</v>
      </c>
      <c r="F85" s="84">
        <v>215.50619703000001</v>
      </c>
    </row>
    <row r="86" spans="1:6" ht="12.75" customHeight="1" x14ac:dyDescent="0.2">
      <c r="A86" s="83" t="s">
        <v>157</v>
      </c>
      <c r="B86" s="83">
        <v>6</v>
      </c>
      <c r="C86" s="84">
        <v>1007.7692331</v>
      </c>
      <c r="D86" s="84">
        <v>1007.67018062</v>
      </c>
      <c r="E86" s="84">
        <v>213.06189175</v>
      </c>
      <c r="F86" s="84">
        <v>213.06189175</v>
      </c>
    </row>
    <row r="87" spans="1:6" ht="12.75" customHeight="1" x14ac:dyDescent="0.2">
      <c r="A87" s="83" t="s">
        <v>157</v>
      </c>
      <c r="B87" s="83">
        <v>7</v>
      </c>
      <c r="C87" s="84">
        <v>1009.20071093</v>
      </c>
      <c r="D87" s="84">
        <v>998.06475513999999</v>
      </c>
      <c r="E87" s="84">
        <v>211.03091954999999</v>
      </c>
      <c r="F87" s="84">
        <v>211.03091954999999</v>
      </c>
    </row>
    <row r="88" spans="1:6" ht="12.75" customHeight="1" x14ac:dyDescent="0.2">
      <c r="A88" s="83" t="s">
        <v>157</v>
      </c>
      <c r="B88" s="83">
        <v>8</v>
      </c>
      <c r="C88" s="84">
        <v>964.72338418000004</v>
      </c>
      <c r="D88" s="84">
        <v>950.76300690000005</v>
      </c>
      <c r="E88" s="84">
        <v>201.02943278999999</v>
      </c>
      <c r="F88" s="84">
        <v>201.02943278999999</v>
      </c>
    </row>
    <row r="89" spans="1:6" ht="12.75" customHeight="1" x14ac:dyDescent="0.2">
      <c r="A89" s="83" t="s">
        <v>157</v>
      </c>
      <c r="B89" s="83">
        <v>9</v>
      </c>
      <c r="C89" s="84">
        <v>894.90086745999997</v>
      </c>
      <c r="D89" s="84">
        <v>884.88066249999997</v>
      </c>
      <c r="E89" s="84">
        <v>187.09926278</v>
      </c>
      <c r="F89" s="84">
        <v>187.09926278</v>
      </c>
    </row>
    <row r="90" spans="1:6" ht="12.75" customHeight="1" x14ac:dyDescent="0.2">
      <c r="A90" s="83" t="s">
        <v>157</v>
      </c>
      <c r="B90" s="83">
        <v>10</v>
      </c>
      <c r="C90" s="84">
        <v>839.96869351999999</v>
      </c>
      <c r="D90" s="84">
        <v>829.76333864000003</v>
      </c>
      <c r="E90" s="84">
        <v>175.44524988000001</v>
      </c>
      <c r="F90" s="84">
        <v>175.44524988000001</v>
      </c>
    </row>
    <row r="91" spans="1:6" ht="12.75" customHeight="1" x14ac:dyDescent="0.2">
      <c r="A91" s="83" t="s">
        <v>157</v>
      </c>
      <c r="B91" s="83">
        <v>11</v>
      </c>
      <c r="C91" s="84">
        <v>821.76440411999999</v>
      </c>
      <c r="D91" s="84">
        <v>813.80704298000001</v>
      </c>
      <c r="E91" s="84">
        <v>172.071449</v>
      </c>
      <c r="F91" s="84">
        <v>172.071449</v>
      </c>
    </row>
    <row r="92" spans="1:6" ht="12.75" customHeight="1" x14ac:dyDescent="0.2">
      <c r="A92" s="83" t="s">
        <v>157</v>
      </c>
      <c r="B92" s="83">
        <v>12</v>
      </c>
      <c r="C92" s="84">
        <v>841.73252519000005</v>
      </c>
      <c r="D92" s="84">
        <v>835.67722372000003</v>
      </c>
      <c r="E92" s="84">
        <v>176.69568237999999</v>
      </c>
      <c r="F92" s="84">
        <v>176.69568237999999</v>
      </c>
    </row>
    <row r="93" spans="1:6" ht="12.75" customHeight="1" x14ac:dyDescent="0.2">
      <c r="A93" s="83" t="s">
        <v>157</v>
      </c>
      <c r="B93" s="83">
        <v>13</v>
      </c>
      <c r="C93" s="84">
        <v>866.97707636999996</v>
      </c>
      <c r="D93" s="84">
        <v>856.38542418999998</v>
      </c>
      <c r="E93" s="84">
        <v>181.07422652</v>
      </c>
      <c r="F93" s="84">
        <v>181.07422652</v>
      </c>
    </row>
    <row r="94" spans="1:6" ht="12.75" customHeight="1" x14ac:dyDescent="0.2">
      <c r="A94" s="83" t="s">
        <v>157</v>
      </c>
      <c r="B94" s="83">
        <v>14</v>
      </c>
      <c r="C94" s="84">
        <v>870.50688067999999</v>
      </c>
      <c r="D94" s="84">
        <v>860.42018359999997</v>
      </c>
      <c r="E94" s="84">
        <v>181.92733648000001</v>
      </c>
      <c r="F94" s="84">
        <v>181.92733648000001</v>
      </c>
    </row>
    <row r="95" spans="1:6" ht="12.75" customHeight="1" x14ac:dyDescent="0.2">
      <c r="A95" s="83" t="s">
        <v>157</v>
      </c>
      <c r="B95" s="83">
        <v>15</v>
      </c>
      <c r="C95" s="84">
        <v>885.87667207000004</v>
      </c>
      <c r="D95" s="84">
        <v>874.97709240999995</v>
      </c>
      <c r="E95" s="84">
        <v>185.00525085000001</v>
      </c>
      <c r="F95" s="84">
        <v>185.00525085000001</v>
      </c>
    </row>
    <row r="96" spans="1:6" ht="12.75" customHeight="1" x14ac:dyDescent="0.2">
      <c r="A96" s="83" t="s">
        <v>157</v>
      </c>
      <c r="B96" s="83">
        <v>16</v>
      </c>
      <c r="C96" s="84">
        <v>900.26958483999999</v>
      </c>
      <c r="D96" s="84">
        <v>889.83444821000001</v>
      </c>
      <c r="E96" s="84">
        <v>188.14669176999999</v>
      </c>
      <c r="F96" s="84">
        <v>188.14669176999999</v>
      </c>
    </row>
    <row r="97" spans="1:6" ht="12.75" customHeight="1" x14ac:dyDescent="0.2">
      <c r="A97" s="83" t="s">
        <v>157</v>
      </c>
      <c r="B97" s="83">
        <v>17</v>
      </c>
      <c r="C97" s="84">
        <v>908.46781685999997</v>
      </c>
      <c r="D97" s="84">
        <v>898.05455912000002</v>
      </c>
      <c r="E97" s="84">
        <v>189.88475291</v>
      </c>
      <c r="F97" s="84">
        <v>189.88475291</v>
      </c>
    </row>
    <row r="98" spans="1:6" ht="12.75" customHeight="1" x14ac:dyDescent="0.2">
      <c r="A98" s="83" t="s">
        <v>157</v>
      </c>
      <c r="B98" s="83">
        <v>18</v>
      </c>
      <c r="C98" s="84">
        <v>864.86227269000005</v>
      </c>
      <c r="D98" s="84">
        <v>860.78097932000003</v>
      </c>
      <c r="E98" s="84">
        <v>182.00362317</v>
      </c>
      <c r="F98" s="84">
        <v>182.00362317</v>
      </c>
    </row>
    <row r="99" spans="1:6" ht="12.75" customHeight="1" x14ac:dyDescent="0.2">
      <c r="A99" s="83" t="s">
        <v>157</v>
      </c>
      <c r="B99" s="83">
        <v>19</v>
      </c>
      <c r="C99" s="84">
        <v>851.23209714999996</v>
      </c>
      <c r="D99" s="84">
        <v>842.73694724999996</v>
      </c>
      <c r="E99" s="84">
        <v>178.18839108</v>
      </c>
      <c r="F99" s="84">
        <v>178.18839108</v>
      </c>
    </row>
    <row r="100" spans="1:6" ht="12.75" customHeight="1" x14ac:dyDescent="0.2">
      <c r="A100" s="83" t="s">
        <v>157</v>
      </c>
      <c r="B100" s="83">
        <v>20</v>
      </c>
      <c r="C100" s="84">
        <v>792.45297556000003</v>
      </c>
      <c r="D100" s="84">
        <v>784.58627380999997</v>
      </c>
      <c r="E100" s="84">
        <v>165.89300641</v>
      </c>
      <c r="F100" s="84">
        <v>165.89300641</v>
      </c>
    </row>
    <row r="101" spans="1:6" ht="12.75" customHeight="1" x14ac:dyDescent="0.2">
      <c r="A101" s="83" t="s">
        <v>157</v>
      </c>
      <c r="B101" s="83">
        <v>21</v>
      </c>
      <c r="C101" s="84">
        <v>785.24079427000004</v>
      </c>
      <c r="D101" s="84">
        <v>784.62764101000005</v>
      </c>
      <c r="E101" s="84">
        <v>165.90175310000001</v>
      </c>
      <c r="F101" s="84">
        <v>165.90175310000001</v>
      </c>
    </row>
    <row r="102" spans="1:6" ht="12.75" customHeight="1" x14ac:dyDescent="0.2">
      <c r="A102" s="83" t="s">
        <v>157</v>
      </c>
      <c r="B102" s="83">
        <v>22</v>
      </c>
      <c r="C102" s="84">
        <v>795.50314645000003</v>
      </c>
      <c r="D102" s="84">
        <v>787.66512283999998</v>
      </c>
      <c r="E102" s="84">
        <v>166.54399859</v>
      </c>
      <c r="F102" s="84">
        <v>166.54399859</v>
      </c>
    </row>
    <row r="103" spans="1:6" ht="12.75" customHeight="1" x14ac:dyDescent="0.2">
      <c r="A103" s="83" t="s">
        <v>157</v>
      </c>
      <c r="B103" s="83">
        <v>23</v>
      </c>
      <c r="C103" s="84">
        <v>840.23647310000001</v>
      </c>
      <c r="D103" s="84">
        <v>836.30694354000002</v>
      </c>
      <c r="E103" s="84">
        <v>176.82883039999999</v>
      </c>
      <c r="F103" s="84">
        <v>176.82883039999999</v>
      </c>
    </row>
    <row r="104" spans="1:6" ht="12.75" customHeight="1" x14ac:dyDescent="0.2">
      <c r="A104" s="83" t="s">
        <v>157</v>
      </c>
      <c r="B104" s="83">
        <v>24</v>
      </c>
      <c r="C104" s="84">
        <v>912.09291680000001</v>
      </c>
      <c r="D104" s="84">
        <v>900.99964176000003</v>
      </c>
      <c r="E104" s="84">
        <v>190.50746150000001</v>
      </c>
      <c r="F104" s="84">
        <v>190.50746150000001</v>
      </c>
    </row>
    <row r="105" spans="1:6" ht="12.75" customHeight="1" x14ac:dyDescent="0.2">
      <c r="A105" s="83" t="s">
        <v>158</v>
      </c>
      <c r="B105" s="83">
        <v>1</v>
      </c>
      <c r="C105" s="84">
        <v>1008.18489396</v>
      </c>
      <c r="D105" s="84">
        <v>994.44009987000004</v>
      </c>
      <c r="E105" s="84">
        <v>210.26452205000001</v>
      </c>
      <c r="F105" s="84">
        <v>210.26452205000001</v>
      </c>
    </row>
    <row r="106" spans="1:6" ht="12.75" customHeight="1" x14ac:dyDescent="0.2">
      <c r="A106" s="83" t="s">
        <v>158</v>
      </c>
      <c r="B106" s="83">
        <v>2</v>
      </c>
      <c r="C106" s="84">
        <v>1028.9420676699999</v>
      </c>
      <c r="D106" s="84">
        <v>1019.04587201</v>
      </c>
      <c r="E106" s="84">
        <v>215.46716916</v>
      </c>
      <c r="F106" s="84">
        <v>215.46716916</v>
      </c>
    </row>
    <row r="107" spans="1:6" ht="12.75" customHeight="1" x14ac:dyDescent="0.2">
      <c r="A107" s="83" t="s">
        <v>158</v>
      </c>
      <c r="B107" s="83">
        <v>3</v>
      </c>
      <c r="C107" s="84">
        <v>1030.1073237600001</v>
      </c>
      <c r="D107" s="84">
        <v>1017.50109178</v>
      </c>
      <c r="E107" s="84">
        <v>215.14054066</v>
      </c>
      <c r="F107" s="84">
        <v>215.14054066</v>
      </c>
    </row>
    <row r="108" spans="1:6" ht="12.75" customHeight="1" x14ac:dyDescent="0.2">
      <c r="A108" s="83" t="s">
        <v>158</v>
      </c>
      <c r="B108" s="83">
        <v>4</v>
      </c>
      <c r="C108" s="84">
        <v>1032.4729090599999</v>
      </c>
      <c r="D108" s="84">
        <v>1017.68606616</v>
      </c>
      <c r="E108" s="84">
        <v>215.17965167</v>
      </c>
      <c r="F108" s="84">
        <v>215.17965167</v>
      </c>
    </row>
    <row r="109" spans="1:6" ht="12.75" customHeight="1" x14ac:dyDescent="0.2">
      <c r="A109" s="83" t="s">
        <v>158</v>
      </c>
      <c r="B109" s="83">
        <v>5</v>
      </c>
      <c r="C109" s="84">
        <v>1066.0579358</v>
      </c>
      <c r="D109" s="84">
        <v>1052.4666839199999</v>
      </c>
      <c r="E109" s="84">
        <v>222.53366923999999</v>
      </c>
      <c r="F109" s="84">
        <v>222.53366923999999</v>
      </c>
    </row>
    <row r="110" spans="1:6" ht="12.75" customHeight="1" x14ac:dyDescent="0.2">
      <c r="A110" s="83" t="s">
        <v>158</v>
      </c>
      <c r="B110" s="83">
        <v>6</v>
      </c>
      <c r="C110" s="84">
        <v>1034.8515675000001</v>
      </c>
      <c r="D110" s="84">
        <v>1022.1262852900001</v>
      </c>
      <c r="E110" s="84">
        <v>216.11849208000001</v>
      </c>
      <c r="F110" s="84">
        <v>216.11849208000001</v>
      </c>
    </row>
    <row r="111" spans="1:6" ht="12.75" customHeight="1" x14ac:dyDescent="0.2">
      <c r="A111" s="83" t="s">
        <v>158</v>
      </c>
      <c r="B111" s="83">
        <v>7</v>
      </c>
      <c r="C111" s="84">
        <v>999.91921244000002</v>
      </c>
      <c r="D111" s="84">
        <v>989.98617185000001</v>
      </c>
      <c r="E111" s="84">
        <v>209.32278302</v>
      </c>
      <c r="F111" s="84">
        <v>209.32278302</v>
      </c>
    </row>
    <row r="112" spans="1:6" ht="12.75" customHeight="1" x14ac:dyDescent="0.2">
      <c r="A112" s="83" t="s">
        <v>158</v>
      </c>
      <c r="B112" s="83">
        <v>8</v>
      </c>
      <c r="C112" s="84">
        <v>935.27159046999998</v>
      </c>
      <c r="D112" s="84">
        <v>922.55137397999999</v>
      </c>
      <c r="E112" s="84">
        <v>195.06436208</v>
      </c>
      <c r="F112" s="84">
        <v>195.06436208</v>
      </c>
    </row>
    <row r="113" spans="1:6" ht="12.75" customHeight="1" x14ac:dyDescent="0.2">
      <c r="A113" s="83" t="s">
        <v>158</v>
      </c>
      <c r="B113" s="83">
        <v>9</v>
      </c>
      <c r="C113" s="84">
        <v>889.02213893999999</v>
      </c>
      <c r="D113" s="84">
        <v>887.69603616999996</v>
      </c>
      <c r="E113" s="84">
        <v>187.69454569999999</v>
      </c>
      <c r="F113" s="84">
        <v>187.69454569999999</v>
      </c>
    </row>
    <row r="114" spans="1:6" ht="12.75" customHeight="1" x14ac:dyDescent="0.2">
      <c r="A114" s="83" t="s">
        <v>158</v>
      </c>
      <c r="B114" s="83">
        <v>10</v>
      </c>
      <c r="C114" s="84">
        <v>869.56086155000003</v>
      </c>
      <c r="D114" s="84">
        <v>864.88128293</v>
      </c>
      <c r="E114" s="84">
        <v>182.87059181000001</v>
      </c>
      <c r="F114" s="84">
        <v>182.87059181000001</v>
      </c>
    </row>
    <row r="115" spans="1:6" ht="12.75" customHeight="1" x14ac:dyDescent="0.2">
      <c r="A115" s="83" t="s">
        <v>158</v>
      </c>
      <c r="B115" s="83">
        <v>11</v>
      </c>
      <c r="C115" s="84">
        <v>867.59664900999996</v>
      </c>
      <c r="D115" s="84">
        <v>857.06136161999996</v>
      </c>
      <c r="E115" s="84">
        <v>181.21714679999999</v>
      </c>
      <c r="F115" s="84">
        <v>181.21714679999999</v>
      </c>
    </row>
    <row r="116" spans="1:6" ht="12.75" customHeight="1" x14ac:dyDescent="0.2">
      <c r="A116" s="83" t="s">
        <v>158</v>
      </c>
      <c r="B116" s="83">
        <v>12</v>
      </c>
      <c r="C116" s="84">
        <v>884.72516594000001</v>
      </c>
      <c r="D116" s="84">
        <v>873.33948744999998</v>
      </c>
      <c r="E116" s="84">
        <v>184.65899547999999</v>
      </c>
      <c r="F116" s="84">
        <v>184.65899547999999</v>
      </c>
    </row>
    <row r="117" spans="1:6" ht="12.75" customHeight="1" x14ac:dyDescent="0.2">
      <c r="A117" s="83" t="s">
        <v>158</v>
      </c>
      <c r="B117" s="83">
        <v>13</v>
      </c>
      <c r="C117" s="84">
        <v>912.28448615000002</v>
      </c>
      <c r="D117" s="84">
        <v>899.44738660999997</v>
      </c>
      <c r="E117" s="84">
        <v>190.17925249999999</v>
      </c>
      <c r="F117" s="84">
        <v>190.17925249999999</v>
      </c>
    </row>
    <row r="118" spans="1:6" ht="12.75" customHeight="1" x14ac:dyDescent="0.2">
      <c r="A118" s="83" t="s">
        <v>158</v>
      </c>
      <c r="B118" s="83">
        <v>14</v>
      </c>
      <c r="C118" s="84">
        <v>919.14741018999996</v>
      </c>
      <c r="D118" s="84">
        <v>907.94051649999994</v>
      </c>
      <c r="E118" s="84">
        <v>191.97504079999999</v>
      </c>
      <c r="F118" s="84">
        <v>191.97504079999999</v>
      </c>
    </row>
    <row r="119" spans="1:6" ht="12.75" customHeight="1" x14ac:dyDescent="0.2">
      <c r="A119" s="83" t="s">
        <v>158</v>
      </c>
      <c r="B119" s="83">
        <v>15</v>
      </c>
      <c r="C119" s="84">
        <v>927.55004270999996</v>
      </c>
      <c r="D119" s="84">
        <v>915.54645756000002</v>
      </c>
      <c r="E119" s="84">
        <v>193.5832418</v>
      </c>
      <c r="F119" s="84">
        <v>193.5832418</v>
      </c>
    </row>
    <row r="120" spans="1:6" ht="12.75" customHeight="1" x14ac:dyDescent="0.2">
      <c r="A120" s="83" t="s">
        <v>158</v>
      </c>
      <c r="B120" s="83">
        <v>16</v>
      </c>
      <c r="C120" s="84">
        <v>919.88670631000002</v>
      </c>
      <c r="D120" s="84">
        <v>915.04010862999996</v>
      </c>
      <c r="E120" s="84">
        <v>193.47617933000001</v>
      </c>
      <c r="F120" s="84">
        <v>193.47617933000001</v>
      </c>
    </row>
    <row r="121" spans="1:6" ht="12.75" customHeight="1" x14ac:dyDescent="0.2">
      <c r="A121" s="83" t="s">
        <v>158</v>
      </c>
      <c r="B121" s="83">
        <v>17</v>
      </c>
      <c r="C121" s="84">
        <v>891.73439724000002</v>
      </c>
      <c r="D121" s="84">
        <v>885.46550352999998</v>
      </c>
      <c r="E121" s="84">
        <v>187.22292163</v>
      </c>
      <c r="F121" s="84">
        <v>187.22292163</v>
      </c>
    </row>
    <row r="122" spans="1:6" ht="12.75" customHeight="1" x14ac:dyDescent="0.2">
      <c r="A122" s="83" t="s">
        <v>158</v>
      </c>
      <c r="B122" s="83">
        <v>18</v>
      </c>
      <c r="C122" s="84">
        <v>831.83656599000005</v>
      </c>
      <c r="D122" s="84">
        <v>822.50352796000004</v>
      </c>
      <c r="E122" s="84">
        <v>173.91023472000001</v>
      </c>
      <c r="F122" s="84">
        <v>173.91023472000001</v>
      </c>
    </row>
    <row r="123" spans="1:6" ht="12.75" customHeight="1" x14ac:dyDescent="0.2">
      <c r="A123" s="83" t="s">
        <v>158</v>
      </c>
      <c r="B123" s="83">
        <v>19</v>
      </c>
      <c r="C123" s="84">
        <v>817.19967170999996</v>
      </c>
      <c r="D123" s="84">
        <v>804.81692600999997</v>
      </c>
      <c r="E123" s="84">
        <v>170.1705777</v>
      </c>
      <c r="F123" s="84">
        <v>170.1705777</v>
      </c>
    </row>
    <row r="124" spans="1:6" ht="12.75" customHeight="1" x14ac:dyDescent="0.2">
      <c r="A124" s="83" t="s">
        <v>158</v>
      </c>
      <c r="B124" s="83">
        <v>20</v>
      </c>
      <c r="C124" s="84">
        <v>802.61768372999995</v>
      </c>
      <c r="D124" s="84">
        <v>790.72299846999999</v>
      </c>
      <c r="E124" s="84">
        <v>167.19055614000001</v>
      </c>
      <c r="F124" s="84">
        <v>167.19055614000001</v>
      </c>
    </row>
    <row r="125" spans="1:6" ht="12.75" customHeight="1" x14ac:dyDescent="0.2">
      <c r="A125" s="83" t="s">
        <v>158</v>
      </c>
      <c r="B125" s="83">
        <v>21</v>
      </c>
      <c r="C125" s="84">
        <v>803.07230336999999</v>
      </c>
      <c r="D125" s="84">
        <v>791.44534264000004</v>
      </c>
      <c r="E125" s="84">
        <v>167.34328866999999</v>
      </c>
      <c r="F125" s="84">
        <v>167.34328866999999</v>
      </c>
    </row>
    <row r="126" spans="1:6" ht="12.75" customHeight="1" x14ac:dyDescent="0.2">
      <c r="A126" s="83" t="s">
        <v>158</v>
      </c>
      <c r="B126" s="83">
        <v>22</v>
      </c>
      <c r="C126" s="84">
        <v>809.20709913999997</v>
      </c>
      <c r="D126" s="84">
        <v>798.26946123000005</v>
      </c>
      <c r="E126" s="84">
        <v>168.78618104</v>
      </c>
      <c r="F126" s="84">
        <v>168.78618104</v>
      </c>
    </row>
    <row r="127" spans="1:6" ht="12.75" customHeight="1" x14ac:dyDescent="0.2">
      <c r="A127" s="83" t="s">
        <v>158</v>
      </c>
      <c r="B127" s="83">
        <v>23</v>
      </c>
      <c r="C127" s="84">
        <v>855.35710199000005</v>
      </c>
      <c r="D127" s="84">
        <v>845.00131883999995</v>
      </c>
      <c r="E127" s="84">
        <v>178.66717005999999</v>
      </c>
      <c r="F127" s="84">
        <v>178.66717005999999</v>
      </c>
    </row>
    <row r="128" spans="1:6" ht="12.75" customHeight="1" x14ac:dyDescent="0.2">
      <c r="A128" s="83" t="s">
        <v>158</v>
      </c>
      <c r="B128" s="83">
        <v>24</v>
      </c>
      <c r="C128" s="84">
        <v>899.59485771000004</v>
      </c>
      <c r="D128" s="84">
        <v>888.56663972000001</v>
      </c>
      <c r="E128" s="84">
        <v>187.87862620000001</v>
      </c>
      <c r="F128" s="84">
        <v>187.87862620000001</v>
      </c>
    </row>
    <row r="129" spans="1:6" ht="12.75" customHeight="1" x14ac:dyDescent="0.2">
      <c r="A129" s="83" t="s">
        <v>159</v>
      </c>
      <c r="B129" s="83">
        <v>1</v>
      </c>
      <c r="C129" s="84">
        <v>922.78324569999995</v>
      </c>
      <c r="D129" s="84">
        <v>911.86241246999998</v>
      </c>
      <c r="E129" s="84">
        <v>192.80428691</v>
      </c>
      <c r="F129" s="84">
        <v>192.80428691</v>
      </c>
    </row>
    <row r="130" spans="1:6" ht="12.75" customHeight="1" x14ac:dyDescent="0.2">
      <c r="A130" s="83" t="s">
        <v>159</v>
      </c>
      <c r="B130" s="83">
        <v>2</v>
      </c>
      <c r="C130" s="84">
        <v>950.97933894000005</v>
      </c>
      <c r="D130" s="84">
        <v>938.73831513000005</v>
      </c>
      <c r="E130" s="84">
        <v>198.48693066999999</v>
      </c>
      <c r="F130" s="84">
        <v>198.48693066999999</v>
      </c>
    </row>
    <row r="131" spans="1:6" ht="12.75" customHeight="1" x14ac:dyDescent="0.2">
      <c r="A131" s="83" t="s">
        <v>159</v>
      </c>
      <c r="B131" s="83">
        <v>3</v>
      </c>
      <c r="C131" s="84">
        <v>965.73802126999999</v>
      </c>
      <c r="D131" s="84">
        <v>965.64134735000005</v>
      </c>
      <c r="E131" s="84">
        <v>204.17531070000001</v>
      </c>
      <c r="F131" s="84">
        <v>204.17531070000001</v>
      </c>
    </row>
    <row r="132" spans="1:6" ht="12.75" customHeight="1" x14ac:dyDescent="0.2">
      <c r="A132" s="83" t="s">
        <v>159</v>
      </c>
      <c r="B132" s="83">
        <v>4</v>
      </c>
      <c r="C132" s="84">
        <v>984.07028750999996</v>
      </c>
      <c r="D132" s="84">
        <v>971.79662087999998</v>
      </c>
      <c r="E132" s="84">
        <v>205.47678239999999</v>
      </c>
      <c r="F132" s="84">
        <v>205.47678239999999</v>
      </c>
    </row>
    <row r="133" spans="1:6" ht="12.75" customHeight="1" x14ac:dyDescent="0.2">
      <c r="A133" s="83" t="s">
        <v>159</v>
      </c>
      <c r="B133" s="83">
        <v>5</v>
      </c>
      <c r="C133" s="84">
        <v>994.53181457000005</v>
      </c>
      <c r="D133" s="84">
        <v>982.33552567000004</v>
      </c>
      <c r="E133" s="84">
        <v>207.70512957</v>
      </c>
      <c r="F133" s="84">
        <v>207.70512957</v>
      </c>
    </row>
    <row r="134" spans="1:6" ht="12.75" customHeight="1" x14ac:dyDescent="0.2">
      <c r="A134" s="83" t="s">
        <v>159</v>
      </c>
      <c r="B134" s="83">
        <v>6</v>
      </c>
      <c r="C134" s="84">
        <v>969.42443001000004</v>
      </c>
      <c r="D134" s="84">
        <v>958.67251880000003</v>
      </c>
      <c r="E134" s="84">
        <v>202.70182084000001</v>
      </c>
      <c r="F134" s="84">
        <v>202.70182084000001</v>
      </c>
    </row>
    <row r="135" spans="1:6" ht="12.75" customHeight="1" x14ac:dyDescent="0.2">
      <c r="A135" s="83" t="s">
        <v>159</v>
      </c>
      <c r="B135" s="83">
        <v>7</v>
      </c>
      <c r="C135" s="84">
        <v>927.40881645000002</v>
      </c>
      <c r="D135" s="84">
        <v>916.07386498999995</v>
      </c>
      <c r="E135" s="84">
        <v>193.69475688</v>
      </c>
      <c r="F135" s="84">
        <v>193.69475688</v>
      </c>
    </row>
    <row r="136" spans="1:6" ht="12.75" customHeight="1" x14ac:dyDescent="0.2">
      <c r="A136" s="83" t="s">
        <v>159</v>
      </c>
      <c r="B136" s="83">
        <v>8</v>
      </c>
      <c r="C136" s="84">
        <v>876.79501680999999</v>
      </c>
      <c r="D136" s="84">
        <v>861.95425335000004</v>
      </c>
      <c r="E136" s="84">
        <v>182.25170036</v>
      </c>
      <c r="F136" s="84">
        <v>182.25170036</v>
      </c>
    </row>
    <row r="137" spans="1:6" ht="12.75" customHeight="1" x14ac:dyDescent="0.2">
      <c r="A137" s="83" t="s">
        <v>159</v>
      </c>
      <c r="B137" s="83">
        <v>9</v>
      </c>
      <c r="C137" s="84">
        <v>843.93230481000001</v>
      </c>
      <c r="D137" s="84">
        <v>832.13917451999998</v>
      </c>
      <c r="E137" s="84">
        <v>175.94759687000001</v>
      </c>
      <c r="F137" s="84">
        <v>175.94759687000001</v>
      </c>
    </row>
    <row r="138" spans="1:6" ht="12.75" customHeight="1" x14ac:dyDescent="0.2">
      <c r="A138" s="83" t="s">
        <v>159</v>
      </c>
      <c r="B138" s="83">
        <v>10</v>
      </c>
      <c r="C138" s="84">
        <v>819.83580598000003</v>
      </c>
      <c r="D138" s="84">
        <v>808.9745408</v>
      </c>
      <c r="E138" s="84">
        <v>171.04966422000001</v>
      </c>
      <c r="F138" s="84">
        <v>171.04966422000001</v>
      </c>
    </row>
    <row r="139" spans="1:6" ht="12.75" customHeight="1" x14ac:dyDescent="0.2">
      <c r="A139" s="83" t="s">
        <v>159</v>
      </c>
      <c r="B139" s="83">
        <v>11</v>
      </c>
      <c r="C139" s="84">
        <v>818.20590156000003</v>
      </c>
      <c r="D139" s="84">
        <v>806.88033725000003</v>
      </c>
      <c r="E139" s="84">
        <v>170.60686559000001</v>
      </c>
      <c r="F139" s="84">
        <v>170.60686559000001</v>
      </c>
    </row>
    <row r="140" spans="1:6" ht="12.75" customHeight="1" x14ac:dyDescent="0.2">
      <c r="A140" s="83" t="s">
        <v>159</v>
      </c>
      <c r="B140" s="83">
        <v>12</v>
      </c>
      <c r="C140" s="84">
        <v>857.35424472</v>
      </c>
      <c r="D140" s="84">
        <v>842.50922460000004</v>
      </c>
      <c r="E140" s="84">
        <v>178.14024137999999</v>
      </c>
      <c r="F140" s="84">
        <v>178.14024137999999</v>
      </c>
    </row>
    <row r="141" spans="1:6" ht="12.75" customHeight="1" x14ac:dyDescent="0.2">
      <c r="A141" s="83" t="s">
        <v>159</v>
      </c>
      <c r="B141" s="83">
        <v>13</v>
      </c>
      <c r="C141" s="84">
        <v>892.99266565000005</v>
      </c>
      <c r="D141" s="84">
        <v>879.20432382000001</v>
      </c>
      <c r="E141" s="84">
        <v>185.89905712000001</v>
      </c>
      <c r="F141" s="84">
        <v>185.89905712000001</v>
      </c>
    </row>
    <row r="142" spans="1:6" ht="12.75" customHeight="1" x14ac:dyDescent="0.2">
      <c r="A142" s="83" t="s">
        <v>159</v>
      </c>
      <c r="B142" s="83">
        <v>14</v>
      </c>
      <c r="C142" s="84">
        <v>890.63743359</v>
      </c>
      <c r="D142" s="84">
        <v>876.65328308999995</v>
      </c>
      <c r="E142" s="84">
        <v>185.35966479000001</v>
      </c>
      <c r="F142" s="84">
        <v>185.35966479000001</v>
      </c>
    </row>
    <row r="143" spans="1:6" ht="12.75" customHeight="1" x14ac:dyDescent="0.2">
      <c r="A143" s="83" t="s">
        <v>159</v>
      </c>
      <c r="B143" s="83">
        <v>15</v>
      </c>
      <c r="C143" s="84">
        <v>922.69029717000001</v>
      </c>
      <c r="D143" s="84">
        <v>912.04389289999995</v>
      </c>
      <c r="E143" s="84">
        <v>192.84265915</v>
      </c>
      <c r="F143" s="84">
        <v>192.84265915</v>
      </c>
    </row>
    <row r="144" spans="1:6" ht="12.75" customHeight="1" x14ac:dyDescent="0.2">
      <c r="A144" s="83" t="s">
        <v>159</v>
      </c>
      <c r="B144" s="83">
        <v>16</v>
      </c>
      <c r="C144" s="84">
        <v>914.43636573000003</v>
      </c>
      <c r="D144" s="84">
        <v>906.35232856000005</v>
      </c>
      <c r="E144" s="84">
        <v>191.63923417000001</v>
      </c>
      <c r="F144" s="84">
        <v>191.63923417000001</v>
      </c>
    </row>
    <row r="145" spans="1:6" ht="12.75" customHeight="1" x14ac:dyDescent="0.2">
      <c r="A145" s="83" t="s">
        <v>159</v>
      </c>
      <c r="B145" s="83">
        <v>17</v>
      </c>
      <c r="C145" s="84">
        <v>887.32118347999995</v>
      </c>
      <c r="D145" s="84">
        <v>874.04332470999998</v>
      </c>
      <c r="E145" s="84">
        <v>184.80781490999999</v>
      </c>
      <c r="F145" s="84">
        <v>184.80781490999999</v>
      </c>
    </row>
    <row r="146" spans="1:6" ht="12.75" customHeight="1" x14ac:dyDescent="0.2">
      <c r="A146" s="83" t="s">
        <v>159</v>
      </c>
      <c r="B146" s="83">
        <v>18</v>
      </c>
      <c r="C146" s="84">
        <v>841.63025803000005</v>
      </c>
      <c r="D146" s="84">
        <v>831.90606849999995</v>
      </c>
      <c r="E146" s="84">
        <v>175.89830891</v>
      </c>
      <c r="F146" s="84">
        <v>175.89830891</v>
      </c>
    </row>
    <row r="147" spans="1:6" ht="12.75" customHeight="1" x14ac:dyDescent="0.2">
      <c r="A147" s="83" t="s">
        <v>159</v>
      </c>
      <c r="B147" s="83">
        <v>19</v>
      </c>
      <c r="C147" s="84">
        <v>821.56947422999997</v>
      </c>
      <c r="D147" s="84">
        <v>810.17402318999996</v>
      </c>
      <c r="E147" s="84">
        <v>171.3032829</v>
      </c>
      <c r="F147" s="84">
        <v>171.3032829</v>
      </c>
    </row>
    <row r="148" spans="1:6" ht="12.75" customHeight="1" x14ac:dyDescent="0.2">
      <c r="A148" s="83" t="s">
        <v>159</v>
      </c>
      <c r="B148" s="83">
        <v>20</v>
      </c>
      <c r="C148" s="84">
        <v>791.84786294000003</v>
      </c>
      <c r="D148" s="84">
        <v>780.39307115999998</v>
      </c>
      <c r="E148" s="84">
        <v>165.00639519000001</v>
      </c>
      <c r="F148" s="84">
        <v>165.00639519000001</v>
      </c>
    </row>
    <row r="149" spans="1:6" ht="12.75" customHeight="1" x14ac:dyDescent="0.2">
      <c r="A149" s="83" t="s">
        <v>159</v>
      </c>
      <c r="B149" s="83">
        <v>21</v>
      </c>
      <c r="C149" s="84">
        <v>789.77739756000005</v>
      </c>
      <c r="D149" s="84">
        <v>782.15554259999999</v>
      </c>
      <c r="E149" s="84">
        <v>165.37905233999999</v>
      </c>
      <c r="F149" s="84">
        <v>165.37905233999999</v>
      </c>
    </row>
    <row r="150" spans="1:6" ht="12.75" customHeight="1" x14ac:dyDescent="0.2">
      <c r="A150" s="83" t="s">
        <v>159</v>
      </c>
      <c r="B150" s="83">
        <v>22</v>
      </c>
      <c r="C150" s="84">
        <v>798.49350299000002</v>
      </c>
      <c r="D150" s="84">
        <v>792.63706786</v>
      </c>
      <c r="E150" s="84">
        <v>167.59526718000001</v>
      </c>
      <c r="F150" s="84">
        <v>167.59526718000001</v>
      </c>
    </row>
    <row r="151" spans="1:6" ht="12.75" customHeight="1" x14ac:dyDescent="0.2">
      <c r="A151" s="83" t="s">
        <v>159</v>
      </c>
      <c r="B151" s="83">
        <v>23</v>
      </c>
      <c r="C151" s="84">
        <v>858.62909853999997</v>
      </c>
      <c r="D151" s="84">
        <v>849.29415433999998</v>
      </c>
      <c r="E151" s="84">
        <v>179.57484765999999</v>
      </c>
      <c r="F151" s="84">
        <v>179.57484765999999</v>
      </c>
    </row>
    <row r="152" spans="1:6" ht="12.75" customHeight="1" x14ac:dyDescent="0.2">
      <c r="A152" s="83" t="s">
        <v>159</v>
      </c>
      <c r="B152" s="83">
        <v>24</v>
      </c>
      <c r="C152" s="84">
        <v>909.40186781</v>
      </c>
      <c r="D152" s="84">
        <v>898.87504045000003</v>
      </c>
      <c r="E152" s="84">
        <v>190.05823556999999</v>
      </c>
      <c r="F152" s="84">
        <v>190.05823556999999</v>
      </c>
    </row>
    <row r="153" spans="1:6" ht="12.75" customHeight="1" x14ac:dyDescent="0.2">
      <c r="A153" s="83" t="s">
        <v>160</v>
      </c>
      <c r="B153" s="83">
        <v>1</v>
      </c>
      <c r="C153" s="84">
        <v>988.93144444999996</v>
      </c>
      <c r="D153" s="84">
        <v>974.57976800999995</v>
      </c>
      <c r="E153" s="84">
        <v>206.06525133</v>
      </c>
      <c r="F153" s="84">
        <v>206.06525133</v>
      </c>
    </row>
    <row r="154" spans="1:6" ht="12.75" customHeight="1" x14ac:dyDescent="0.2">
      <c r="A154" s="83" t="s">
        <v>160</v>
      </c>
      <c r="B154" s="83">
        <v>2</v>
      </c>
      <c r="C154" s="84">
        <v>1007.0966891</v>
      </c>
      <c r="D154" s="84">
        <v>995.87913190999996</v>
      </c>
      <c r="E154" s="84">
        <v>210.56879114</v>
      </c>
      <c r="F154" s="84">
        <v>210.56879114</v>
      </c>
    </row>
    <row r="155" spans="1:6" ht="12.75" customHeight="1" x14ac:dyDescent="0.2">
      <c r="A155" s="83" t="s">
        <v>160</v>
      </c>
      <c r="B155" s="83">
        <v>3</v>
      </c>
      <c r="C155" s="84">
        <v>994.29336991000002</v>
      </c>
      <c r="D155" s="84">
        <v>990.30410527000004</v>
      </c>
      <c r="E155" s="84">
        <v>209.3900069</v>
      </c>
      <c r="F155" s="84">
        <v>209.3900069</v>
      </c>
    </row>
    <row r="156" spans="1:6" ht="12.75" customHeight="1" x14ac:dyDescent="0.2">
      <c r="A156" s="83" t="s">
        <v>160</v>
      </c>
      <c r="B156" s="83">
        <v>4</v>
      </c>
      <c r="C156" s="84">
        <v>998.39077512999995</v>
      </c>
      <c r="D156" s="84">
        <v>985.62805046999995</v>
      </c>
      <c r="E156" s="84">
        <v>208.40130137</v>
      </c>
      <c r="F156" s="84">
        <v>208.40130137</v>
      </c>
    </row>
    <row r="157" spans="1:6" ht="12.75" customHeight="1" x14ac:dyDescent="0.2">
      <c r="A157" s="83" t="s">
        <v>160</v>
      </c>
      <c r="B157" s="83">
        <v>5</v>
      </c>
      <c r="C157" s="84">
        <v>996.34867283000006</v>
      </c>
      <c r="D157" s="84">
        <v>984.49192230999995</v>
      </c>
      <c r="E157" s="84">
        <v>208.16107830999999</v>
      </c>
      <c r="F157" s="84">
        <v>208.16107830999999</v>
      </c>
    </row>
    <row r="158" spans="1:6" ht="12.75" customHeight="1" x14ac:dyDescent="0.2">
      <c r="A158" s="83" t="s">
        <v>160</v>
      </c>
      <c r="B158" s="83">
        <v>6</v>
      </c>
      <c r="C158" s="84">
        <v>978.35145405000003</v>
      </c>
      <c r="D158" s="84">
        <v>974.54460664999999</v>
      </c>
      <c r="E158" s="84">
        <v>206.05781680999999</v>
      </c>
      <c r="F158" s="84">
        <v>206.05781680999999</v>
      </c>
    </row>
    <row r="159" spans="1:6" ht="12.75" customHeight="1" x14ac:dyDescent="0.2">
      <c r="A159" s="83" t="s">
        <v>160</v>
      </c>
      <c r="B159" s="83">
        <v>7</v>
      </c>
      <c r="C159" s="84">
        <v>965.54685414999994</v>
      </c>
      <c r="D159" s="84">
        <v>954.11719887000004</v>
      </c>
      <c r="E159" s="84">
        <v>201.73864351</v>
      </c>
      <c r="F159" s="84">
        <v>201.73864351</v>
      </c>
    </row>
    <row r="160" spans="1:6" ht="12.75" customHeight="1" x14ac:dyDescent="0.2">
      <c r="A160" s="83" t="s">
        <v>160</v>
      </c>
      <c r="B160" s="83">
        <v>8</v>
      </c>
      <c r="C160" s="84">
        <v>926.46304194000004</v>
      </c>
      <c r="D160" s="84">
        <v>914.53215304000003</v>
      </c>
      <c r="E160" s="84">
        <v>193.36877713999999</v>
      </c>
      <c r="F160" s="84">
        <v>193.36877713999999</v>
      </c>
    </row>
    <row r="161" spans="1:6" ht="12.75" customHeight="1" x14ac:dyDescent="0.2">
      <c r="A161" s="83" t="s">
        <v>160</v>
      </c>
      <c r="B161" s="83">
        <v>9</v>
      </c>
      <c r="C161" s="84">
        <v>882.30678582999997</v>
      </c>
      <c r="D161" s="84">
        <v>871.38539781999998</v>
      </c>
      <c r="E161" s="84">
        <v>184.24582255999999</v>
      </c>
      <c r="F161" s="84">
        <v>184.24582255999999</v>
      </c>
    </row>
    <row r="162" spans="1:6" ht="12.75" customHeight="1" x14ac:dyDescent="0.2">
      <c r="A162" s="83" t="s">
        <v>160</v>
      </c>
      <c r="B162" s="83">
        <v>10</v>
      </c>
      <c r="C162" s="84">
        <v>863.48194651999995</v>
      </c>
      <c r="D162" s="84">
        <v>852.17368195999995</v>
      </c>
      <c r="E162" s="84">
        <v>180.18369529</v>
      </c>
      <c r="F162" s="84">
        <v>180.18369529</v>
      </c>
    </row>
    <row r="163" spans="1:6" ht="12.75" customHeight="1" x14ac:dyDescent="0.2">
      <c r="A163" s="83" t="s">
        <v>160</v>
      </c>
      <c r="B163" s="83">
        <v>11</v>
      </c>
      <c r="C163" s="84">
        <v>848.92405768000003</v>
      </c>
      <c r="D163" s="84">
        <v>845.08915486000001</v>
      </c>
      <c r="E163" s="84">
        <v>178.68574211000001</v>
      </c>
      <c r="F163" s="84">
        <v>178.68574211000001</v>
      </c>
    </row>
    <row r="164" spans="1:6" ht="12.75" customHeight="1" x14ac:dyDescent="0.2">
      <c r="A164" s="83" t="s">
        <v>160</v>
      </c>
      <c r="B164" s="83">
        <v>12</v>
      </c>
      <c r="C164" s="84">
        <v>889.70140828000001</v>
      </c>
      <c r="D164" s="84">
        <v>882.78972640999996</v>
      </c>
      <c r="E164" s="84">
        <v>186.65715503000001</v>
      </c>
      <c r="F164" s="84">
        <v>186.65715503000001</v>
      </c>
    </row>
    <row r="165" spans="1:6" ht="12.75" customHeight="1" x14ac:dyDescent="0.2">
      <c r="A165" s="83" t="s">
        <v>160</v>
      </c>
      <c r="B165" s="83">
        <v>13</v>
      </c>
      <c r="C165" s="84">
        <v>940.70365824999999</v>
      </c>
      <c r="D165" s="84">
        <v>929.48033438000004</v>
      </c>
      <c r="E165" s="84">
        <v>196.52942221999999</v>
      </c>
      <c r="F165" s="84">
        <v>196.52942221999999</v>
      </c>
    </row>
    <row r="166" spans="1:6" ht="12.75" customHeight="1" x14ac:dyDescent="0.2">
      <c r="A166" s="83" t="s">
        <v>160</v>
      </c>
      <c r="B166" s="83">
        <v>14</v>
      </c>
      <c r="C166" s="84">
        <v>940.23629782</v>
      </c>
      <c r="D166" s="84">
        <v>932.01280100999998</v>
      </c>
      <c r="E166" s="84">
        <v>197.06488723999999</v>
      </c>
      <c r="F166" s="84">
        <v>197.06488723999999</v>
      </c>
    </row>
    <row r="167" spans="1:6" ht="12.75" customHeight="1" x14ac:dyDescent="0.2">
      <c r="A167" s="83" t="s">
        <v>160</v>
      </c>
      <c r="B167" s="83">
        <v>15</v>
      </c>
      <c r="C167" s="84">
        <v>958.86500845</v>
      </c>
      <c r="D167" s="84">
        <v>949.72520040999996</v>
      </c>
      <c r="E167" s="84">
        <v>200.80999887999999</v>
      </c>
      <c r="F167" s="84">
        <v>200.80999887999999</v>
      </c>
    </row>
    <row r="168" spans="1:6" ht="12.75" customHeight="1" x14ac:dyDescent="0.2">
      <c r="A168" s="83" t="s">
        <v>160</v>
      </c>
      <c r="B168" s="83">
        <v>16</v>
      </c>
      <c r="C168" s="84">
        <v>960.09529980000002</v>
      </c>
      <c r="D168" s="84">
        <v>951.33955882999999</v>
      </c>
      <c r="E168" s="84">
        <v>201.15133900000001</v>
      </c>
      <c r="F168" s="84">
        <v>201.15133900000001</v>
      </c>
    </row>
    <row r="169" spans="1:6" ht="12.75" customHeight="1" x14ac:dyDescent="0.2">
      <c r="A169" s="83" t="s">
        <v>160</v>
      </c>
      <c r="B169" s="83">
        <v>17</v>
      </c>
      <c r="C169" s="84">
        <v>946.15198233000001</v>
      </c>
      <c r="D169" s="84">
        <v>935.16448095999999</v>
      </c>
      <c r="E169" s="84">
        <v>197.73127879</v>
      </c>
      <c r="F169" s="84">
        <v>197.73127879</v>
      </c>
    </row>
    <row r="170" spans="1:6" ht="12.75" customHeight="1" x14ac:dyDescent="0.2">
      <c r="A170" s="83" t="s">
        <v>160</v>
      </c>
      <c r="B170" s="83">
        <v>18</v>
      </c>
      <c r="C170" s="84">
        <v>897.72876919999999</v>
      </c>
      <c r="D170" s="84">
        <v>890.18600311</v>
      </c>
      <c r="E170" s="84">
        <v>188.22102457</v>
      </c>
      <c r="F170" s="84">
        <v>188.22102457</v>
      </c>
    </row>
    <row r="171" spans="1:6" ht="12.75" customHeight="1" x14ac:dyDescent="0.2">
      <c r="A171" s="83" t="s">
        <v>160</v>
      </c>
      <c r="B171" s="83">
        <v>19</v>
      </c>
      <c r="C171" s="84">
        <v>876.50720851000005</v>
      </c>
      <c r="D171" s="84">
        <v>866.17775357999994</v>
      </c>
      <c r="E171" s="84">
        <v>183.1447177</v>
      </c>
      <c r="F171" s="84">
        <v>183.1447177</v>
      </c>
    </row>
    <row r="172" spans="1:6" ht="12.75" customHeight="1" x14ac:dyDescent="0.2">
      <c r="A172" s="83" t="s">
        <v>160</v>
      </c>
      <c r="B172" s="83">
        <v>20</v>
      </c>
      <c r="C172" s="84">
        <v>822.75763420999999</v>
      </c>
      <c r="D172" s="84">
        <v>815.15545716999998</v>
      </c>
      <c r="E172" s="84">
        <v>172.35655783999999</v>
      </c>
      <c r="F172" s="84">
        <v>172.35655783999999</v>
      </c>
    </row>
    <row r="173" spans="1:6" ht="12.75" customHeight="1" x14ac:dyDescent="0.2">
      <c r="A173" s="83" t="s">
        <v>160</v>
      </c>
      <c r="B173" s="83">
        <v>21</v>
      </c>
      <c r="C173" s="84">
        <v>826.55100653</v>
      </c>
      <c r="D173" s="84">
        <v>817.38500355999997</v>
      </c>
      <c r="E173" s="84">
        <v>172.82797337</v>
      </c>
      <c r="F173" s="84">
        <v>172.82797337</v>
      </c>
    </row>
    <row r="174" spans="1:6" ht="12.75" customHeight="1" x14ac:dyDescent="0.2">
      <c r="A174" s="83" t="s">
        <v>160</v>
      </c>
      <c r="B174" s="83">
        <v>22</v>
      </c>
      <c r="C174" s="84">
        <v>813.78827132000004</v>
      </c>
      <c r="D174" s="84">
        <v>805.95103697000002</v>
      </c>
      <c r="E174" s="84">
        <v>170.41037424000001</v>
      </c>
      <c r="F174" s="84">
        <v>170.41037424000001</v>
      </c>
    </row>
    <row r="175" spans="1:6" ht="12.75" customHeight="1" x14ac:dyDescent="0.2">
      <c r="A175" s="83" t="s">
        <v>160</v>
      </c>
      <c r="B175" s="83">
        <v>23</v>
      </c>
      <c r="C175" s="84">
        <v>855.09347637999997</v>
      </c>
      <c r="D175" s="84">
        <v>844.88783057000001</v>
      </c>
      <c r="E175" s="84">
        <v>178.64317407999999</v>
      </c>
      <c r="F175" s="84">
        <v>178.64317407999999</v>
      </c>
    </row>
    <row r="176" spans="1:6" ht="12.75" customHeight="1" x14ac:dyDescent="0.2">
      <c r="A176" s="83" t="s">
        <v>160</v>
      </c>
      <c r="B176" s="83">
        <v>24</v>
      </c>
      <c r="C176" s="84">
        <v>898.00256740999998</v>
      </c>
      <c r="D176" s="84">
        <v>887.04155605999995</v>
      </c>
      <c r="E176" s="84">
        <v>187.55616234999999</v>
      </c>
      <c r="F176" s="84">
        <v>187.55616234999999</v>
      </c>
    </row>
    <row r="177" spans="1:6" ht="12.75" customHeight="1" x14ac:dyDescent="0.2">
      <c r="A177" s="83" t="s">
        <v>161</v>
      </c>
      <c r="B177" s="83">
        <v>1</v>
      </c>
      <c r="C177" s="84">
        <v>979.94080797000004</v>
      </c>
      <c r="D177" s="84">
        <v>968.92621785999995</v>
      </c>
      <c r="E177" s="84">
        <v>204.86986408000001</v>
      </c>
      <c r="F177" s="84">
        <v>204.86986408000001</v>
      </c>
    </row>
    <row r="178" spans="1:6" ht="12.75" customHeight="1" x14ac:dyDescent="0.2">
      <c r="A178" s="83" t="s">
        <v>161</v>
      </c>
      <c r="B178" s="83">
        <v>2</v>
      </c>
      <c r="C178" s="84">
        <v>1005.67092653</v>
      </c>
      <c r="D178" s="84">
        <v>991.18447593999997</v>
      </c>
      <c r="E178" s="84">
        <v>209.57615257</v>
      </c>
      <c r="F178" s="84">
        <v>209.57615257</v>
      </c>
    </row>
    <row r="179" spans="1:6" ht="12.75" customHeight="1" x14ac:dyDescent="0.2">
      <c r="A179" s="83" t="s">
        <v>161</v>
      </c>
      <c r="B179" s="83">
        <v>3</v>
      </c>
      <c r="C179" s="84">
        <v>993.63905024999997</v>
      </c>
      <c r="D179" s="84">
        <v>981.23174356000004</v>
      </c>
      <c r="E179" s="84">
        <v>207.47174576</v>
      </c>
      <c r="F179" s="84">
        <v>207.47174576</v>
      </c>
    </row>
    <row r="180" spans="1:6" ht="12.75" customHeight="1" x14ac:dyDescent="0.2">
      <c r="A180" s="83" t="s">
        <v>161</v>
      </c>
      <c r="B180" s="83">
        <v>4</v>
      </c>
      <c r="C180" s="84">
        <v>994.76499414</v>
      </c>
      <c r="D180" s="84">
        <v>978.87243273000001</v>
      </c>
      <c r="E180" s="84">
        <v>206.97289282</v>
      </c>
      <c r="F180" s="84">
        <v>206.97289282</v>
      </c>
    </row>
    <row r="181" spans="1:6" ht="12.75" customHeight="1" x14ac:dyDescent="0.2">
      <c r="A181" s="83" t="s">
        <v>161</v>
      </c>
      <c r="B181" s="83">
        <v>5</v>
      </c>
      <c r="C181" s="84">
        <v>994.57771303000004</v>
      </c>
      <c r="D181" s="84">
        <v>980.28485201000001</v>
      </c>
      <c r="E181" s="84">
        <v>207.27153491000001</v>
      </c>
      <c r="F181" s="84">
        <v>207.27153491000001</v>
      </c>
    </row>
    <row r="182" spans="1:6" ht="12.75" customHeight="1" x14ac:dyDescent="0.2">
      <c r="A182" s="83" t="s">
        <v>161</v>
      </c>
      <c r="B182" s="83">
        <v>6</v>
      </c>
      <c r="C182" s="84">
        <v>986.31373914000005</v>
      </c>
      <c r="D182" s="84">
        <v>973.83622286000002</v>
      </c>
      <c r="E182" s="84">
        <v>205.90803607000001</v>
      </c>
      <c r="F182" s="84">
        <v>205.90803607000001</v>
      </c>
    </row>
    <row r="183" spans="1:6" ht="12.75" customHeight="1" x14ac:dyDescent="0.2">
      <c r="A183" s="83" t="s">
        <v>161</v>
      </c>
      <c r="B183" s="83">
        <v>7</v>
      </c>
      <c r="C183" s="84">
        <v>955.48961689999999</v>
      </c>
      <c r="D183" s="84">
        <v>943.55492159000005</v>
      </c>
      <c r="E183" s="84">
        <v>199.50535446000001</v>
      </c>
      <c r="F183" s="84">
        <v>199.50535446000001</v>
      </c>
    </row>
    <row r="184" spans="1:6" ht="12.75" customHeight="1" x14ac:dyDescent="0.2">
      <c r="A184" s="83" t="s">
        <v>161</v>
      </c>
      <c r="B184" s="83">
        <v>8</v>
      </c>
      <c r="C184" s="84">
        <v>911.76969050000002</v>
      </c>
      <c r="D184" s="84">
        <v>899.27251067999998</v>
      </c>
      <c r="E184" s="84">
        <v>190.14227672000001</v>
      </c>
      <c r="F184" s="84">
        <v>190.14227672000001</v>
      </c>
    </row>
    <row r="185" spans="1:6" ht="12.75" customHeight="1" x14ac:dyDescent="0.2">
      <c r="A185" s="83" t="s">
        <v>161</v>
      </c>
      <c r="B185" s="83">
        <v>9</v>
      </c>
      <c r="C185" s="84">
        <v>867.24297653999997</v>
      </c>
      <c r="D185" s="84">
        <v>856.13810377000004</v>
      </c>
      <c r="E185" s="84">
        <v>181.02193306000001</v>
      </c>
      <c r="F185" s="84">
        <v>181.02193306000001</v>
      </c>
    </row>
    <row r="186" spans="1:6" ht="12.75" customHeight="1" x14ac:dyDescent="0.2">
      <c r="A186" s="83" t="s">
        <v>161</v>
      </c>
      <c r="B186" s="83">
        <v>10</v>
      </c>
      <c r="C186" s="84">
        <v>853.47572765999996</v>
      </c>
      <c r="D186" s="84">
        <v>841.87732873000004</v>
      </c>
      <c r="E186" s="84">
        <v>178.00663324999999</v>
      </c>
      <c r="F186" s="84">
        <v>178.00663324999999</v>
      </c>
    </row>
    <row r="187" spans="1:6" ht="12.75" customHeight="1" x14ac:dyDescent="0.2">
      <c r="A187" s="83" t="s">
        <v>161</v>
      </c>
      <c r="B187" s="83">
        <v>11</v>
      </c>
      <c r="C187" s="84">
        <v>856.75935014000004</v>
      </c>
      <c r="D187" s="84">
        <v>848.26480773000003</v>
      </c>
      <c r="E187" s="84">
        <v>179.3572025</v>
      </c>
      <c r="F187" s="84">
        <v>179.3572025</v>
      </c>
    </row>
    <row r="188" spans="1:6" ht="12.75" customHeight="1" x14ac:dyDescent="0.2">
      <c r="A188" s="83" t="s">
        <v>161</v>
      </c>
      <c r="B188" s="83">
        <v>12</v>
      </c>
      <c r="C188" s="84">
        <v>883.03718316000004</v>
      </c>
      <c r="D188" s="84">
        <v>877.05029893000005</v>
      </c>
      <c r="E188" s="84">
        <v>185.44360986000001</v>
      </c>
      <c r="F188" s="84">
        <v>185.44360986000001</v>
      </c>
    </row>
    <row r="189" spans="1:6" ht="12.75" customHeight="1" x14ac:dyDescent="0.2">
      <c r="A189" s="83" t="s">
        <v>161</v>
      </c>
      <c r="B189" s="83">
        <v>13</v>
      </c>
      <c r="C189" s="84">
        <v>938.15118075999999</v>
      </c>
      <c r="D189" s="84">
        <v>926.27485138999998</v>
      </c>
      <c r="E189" s="84">
        <v>195.85165455000001</v>
      </c>
      <c r="F189" s="84">
        <v>195.85165455000001</v>
      </c>
    </row>
    <row r="190" spans="1:6" ht="12.75" customHeight="1" x14ac:dyDescent="0.2">
      <c r="A190" s="83" t="s">
        <v>161</v>
      </c>
      <c r="B190" s="83">
        <v>14</v>
      </c>
      <c r="C190" s="84">
        <v>945.27518141999997</v>
      </c>
      <c r="D190" s="84">
        <v>936.24714587999995</v>
      </c>
      <c r="E190" s="84">
        <v>197.96019756999999</v>
      </c>
      <c r="F190" s="84">
        <v>197.96019756999999</v>
      </c>
    </row>
    <row r="191" spans="1:6" ht="12.75" customHeight="1" x14ac:dyDescent="0.2">
      <c r="A191" s="83" t="s">
        <v>161</v>
      </c>
      <c r="B191" s="83">
        <v>15</v>
      </c>
      <c r="C191" s="84">
        <v>956.31349276000003</v>
      </c>
      <c r="D191" s="84">
        <v>948.00113848000001</v>
      </c>
      <c r="E191" s="84">
        <v>200.44546303999999</v>
      </c>
      <c r="F191" s="84">
        <v>200.44546303999999</v>
      </c>
    </row>
    <row r="192" spans="1:6" ht="12.75" customHeight="1" x14ac:dyDescent="0.2">
      <c r="A192" s="83" t="s">
        <v>161</v>
      </c>
      <c r="B192" s="83">
        <v>16</v>
      </c>
      <c r="C192" s="84">
        <v>958.31725118999998</v>
      </c>
      <c r="D192" s="84">
        <v>949.90548292999995</v>
      </c>
      <c r="E192" s="84">
        <v>200.84811783000001</v>
      </c>
      <c r="F192" s="84">
        <v>200.84811783000001</v>
      </c>
    </row>
    <row r="193" spans="1:6" ht="12.75" customHeight="1" x14ac:dyDescent="0.2">
      <c r="A193" s="83" t="s">
        <v>161</v>
      </c>
      <c r="B193" s="83">
        <v>17</v>
      </c>
      <c r="C193" s="84">
        <v>936.53362692999997</v>
      </c>
      <c r="D193" s="84">
        <v>924.21182441999997</v>
      </c>
      <c r="E193" s="84">
        <v>195.4154479</v>
      </c>
      <c r="F193" s="84">
        <v>195.4154479</v>
      </c>
    </row>
    <row r="194" spans="1:6" ht="12.75" customHeight="1" x14ac:dyDescent="0.2">
      <c r="A194" s="83" t="s">
        <v>161</v>
      </c>
      <c r="B194" s="83">
        <v>18</v>
      </c>
      <c r="C194" s="84">
        <v>898.08768282000005</v>
      </c>
      <c r="D194" s="84">
        <v>890.54190112000003</v>
      </c>
      <c r="E194" s="84">
        <v>188.29627568999999</v>
      </c>
      <c r="F194" s="84">
        <v>188.29627568999999</v>
      </c>
    </row>
    <row r="195" spans="1:6" ht="12.75" customHeight="1" x14ac:dyDescent="0.2">
      <c r="A195" s="83" t="s">
        <v>161</v>
      </c>
      <c r="B195" s="83">
        <v>19</v>
      </c>
      <c r="C195" s="84">
        <v>858.84902924999994</v>
      </c>
      <c r="D195" s="84">
        <v>847.22855502000004</v>
      </c>
      <c r="E195" s="84">
        <v>179.13809710999999</v>
      </c>
      <c r="F195" s="84">
        <v>179.13809710999999</v>
      </c>
    </row>
    <row r="196" spans="1:6" ht="12.75" customHeight="1" x14ac:dyDescent="0.2">
      <c r="A196" s="83" t="s">
        <v>161</v>
      </c>
      <c r="B196" s="83">
        <v>20</v>
      </c>
      <c r="C196" s="84">
        <v>843.10819764999997</v>
      </c>
      <c r="D196" s="84">
        <v>831.55301499999996</v>
      </c>
      <c r="E196" s="84">
        <v>175.82365924000001</v>
      </c>
      <c r="F196" s="84">
        <v>175.82365924000001</v>
      </c>
    </row>
    <row r="197" spans="1:6" ht="12.75" customHeight="1" x14ac:dyDescent="0.2">
      <c r="A197" s="83" t="s">
        <v>161</v>
      </c>
      <c r="B197" s="83">
        <v>21</v>
      </c>
      <c r="C197" s="84">
        <v>842.11939327000005</v>
      </c>
      <c r="D197" s="84">
        <v>831.65844403000006</v>
      </c>
      <c r="E197" s="84">
        <v>175.84595117000001</v>
      </c>
      <c r="F197" s="84">
        <v>175.84595117000001</v>
      </c>
    </row>
    <row r="198" spans="1:6" ht="12.75" customHeight="1" x14ac:dyDescent="0.2">
      <c r="A198" s="83" t="s">
        <v>161</v>
      </c>
      <c r="B198" s="83">
        <v>22</v>
      </c>
      <c r="C198" s="84">
        <v>845.18165638999994</v>
      </c>
      <c r="D198" s="84">
        <v>835.25406046000001</v>
      </c>
      <c r="E198" s="84">
        <v>176.60620868999999</v>
      </c>
      <c r="F198" s="84">
        <v>176.60620868999999</v>
      </c>
    </row>
    <row r="199" spans="1:6" ht="12.75" customHeight="1" x14ac:dyDescent="0.2">
      <c r="A199" s="83" t="s">
        <v>161</v>
      </c>
      <c r="B199" s="83">
        <v>23</v>
      </c>
      <c r="C199" s="84">
        <v>891.38735817999998</v>
      </c>
      <c r="D199" s="84">
        <v>880.51915387999998</v>
      </c>
      <c r="E199" s="84">
        <v>186.17706493</v>
      </c>
      <c r="F199" s="84">
        <v>186.17706493</v>
      </c>
    </row>
    <row r="200" spans="1:6" ht="12.75" customHeight="1" x14ac:dyDescent="0.2">
      <c r="A200" s="83" t="s">
        <v>161</v>
      </c>
      <c r="B200" s="83">
        <v>24</v>
      </c>
      <c r="C200" s="84">
        <v>945.65288975999999</v>
      </c>
      <c r="D200" s="84">
        <v>933.57263393999995</v>
      </c>
      <c r="E200" s="84">
        <v>197.39469847999999</v>
      </c>
      <c r="F200" s="84">
        <v>197.39469847999999</v>
      </c>
    </row>
    <row r="201" spans="1:6" ht="12.75" customHeight="1" x14ac:dyDescent="0.2">
      <c r="A201" s="83" t="s">
        <v>162</v>
      </c>
      <c r="B201" s="83">
        <v>1</v>
      </c>
      <c r="C201" s="84">
        <v>987.57361031999994</v>
      </c>
      <c r="D201" s="84">
        <v>976.39163082000005</v>
      </c>
      <c r="E201" s="84">
        <v>206.44835180000001</v>
      </c>
      <c r="F201" s="84">
        <v>206.44835180000001</v>
      </c>
    </row>
    <row r="202" spans="1:6" ht="12.75" customHeight="1" x14ac:dyDescent="0.2">
      <c r="A202" s="83" t="s">
        <v>162</v>
      </c>
      <c r="B202" s="83">
        <v>2</v>
      </c>
      <c r="C202" s="84">
        <v>1017.92590369</v>
      </c>
      <c r="D202" s="84">
        <v>1004.9129471</v>
      </c>
      <c r="E202" s="84">
        <v>212.47890199</v>
      </c>
      <c r="F202" s="84">
        <v>212.47890199</v>
      </c>
    </row>
    <row r="203" spans="1:6" ht="12.75" customHeight="1" x14ac:dyDescent="0.2">
      <c r="A203" s="83" t="s">
        <v>162</v>
      </c>
      <c r="B203" s="83">
        <v>3</v>
      </c>
      <c r="C203" s="84">
        <v>1019.6406931499999</v>
      </c>
      <c r="D203" s="84">
        <v>1018.93099896</v>
      </c>
      <c r="E203" s="84">
        <v>215.44288039</v>
      </c>
      <c r="F203" s="84">
        <v>215.44288039</v>
      </c>
    </row>
    <row r="204" spans="1:6" ht="12.75" customHeight="1" x14ac:dyDescent="0.2">
      <c r="A204" s="83" t="s">
        <v>162</v>
      </c>
      <c r="B204" s="83">
        <v>4</v>
      </c>
      <c r="C204" s="84">
        <v>1032.44480529</v>
      </c>
      <c r="D204" s="84">
        <v>1020.67724994</v>
      </c>
      <c r="E204" s="84">
        <v>215.81210788999999</v>
      </c>
      <c r="F204" s="84">
        <v>215.81210788999999</v>
      </c>
    </row>
    <row r="205" spans="1:6" ht="12.75" customHeight="1" x14ac:dyDescent="0.2">
      <c r="A205" s="83" t="s">
        <v>162</v>
      </c>
      <c r="B205" s="83">
        <v>5</v>
      </c>
      <c r="C205" s="84">
        <v>1029.0316250799999</v>
      </c>
      <c r="D205" s="84">
        <v>1016.24020949</v>
      </c>
      <c r="E205" s="84">
        <v>214.87393958000001</v>
      </c>
      <c r="F205" s="84">
        <v>214.87393958000001</v>
      </c>
    </row>
    <row r="206" spans="1:6" ht="12.75" customHeight="1" x14ac:dyDescent="0.2">
      <c r="A206" s="83" t="s">
        <v>162</v>
      </c>
      <c r="B206" s="83">
        <v>6</v>
      </c>
      <c r="C206" s="84">
        <v>1019.41984882</v>
      </c>
      <c r="D206" s="84">
        <v>1008.02988456</v>
      </c>
      <c r="E206" s="84">
        <v>213.13794759000001</v>
      </c>
      <c r="F206" s="84">
        <v>213.13794759000001</v>
      </c>
    </row>
    <row r="207" spans="1:6" ht="12.75" customHeight="1" x14ac:dyDescent="0.2">
      <c r="A207" s="83" t="s">
        <v>162</v>
      </c>
      <c r="B207" s="83">
        <v>7</v>
      </c>
      <c r="C207" s="84">
        <v>997.97167434999994</v>
      </c>
      <c r="D207" s="84">
        <v>988.97442392999994</v>
      </c>
      <c r="E207" s="84">
        <v>209.10885893</v>
      </c>
      <c r="F207" s="84">
        <v>209.10885893</v>
      </c>
    </row>
    <row r="208" spans="1:6" ht="12.75" customHeight="1" x14ac:dyDescent="0.2">
      <c r="A208" s="83" t="s">
        <v>162</v>
      </c>
      <c r="B208" s="83">
        <v>8</v>
      </c>
      <c r="C208" s="84">
        <v>951.63247726999998</v>
      </c>
      <c r="D208" s="84">
        <v>935.98778491999997</v>
      </c>
      <c r="E208" s="84">
        <v>197.90535826000001</v>
      </c>
      <c r="F208" s="84">
        <v>197.90535826000001</v>
      </c>
    </row>
    <row r="209" spans="1:6" ht="12.75" customHeight="1" x14ac:dyDescent="0.2">
      <c r="A209" s="83" t="s">
        <v>162</v>
      </c>
      <c r="B209" s="83">
        <v>9</v>
      </c>
      <c r="C209" s="84">
        <v>875.43330005999997</v>
      </c>
      <c r="D209" s="84">
        <v>862.59812479000004</v>
      </c>
      <c r="E209" s="84">
        <v>182.3878406</v>
      </c>
      <c r="F209" s="84">
        <v>182.3878406</v>
      </c>
    </row>
    <row r="210" spans="1:6" ht="12.75" customHeight="1" x14ac:dyDescent="0.2">
      <c r="A210" s="83" t="s">
        <v>162</v>
      </c>
      <c r="B210" s="83">
        <v>10</v>
      </c>
      <c r="C210" s="84">
        <v>834.66571879000003</v>
      </c>
      <c r="D210" s="84">
        <v>822.23550657999999</v>
      </c>
      <c r="E210" s="84">
        <v>173.85356425000001</v>
      </c>
      <c r="F210" s="84">
        <v>173.85356425000001</v>
      </c>
    </row>
    <row r="211" spans="1:6" ht="12.75" customHeight="1" x14ac:dyDescent="0.2">
      <c r="A211" s="83" t="s">
        <v>162</v>
      </c>
      <c r="B211" s="83">
        <v>11</v>
      </c>
      <c r="C211" s="84">
        <v>830.96139931000005</v>
      </c>
      <c r="D211" s="84">
        <v>818.74938884999995</v>
      </c>
      <c r="E211" s="84">
        <v>173.11645915</v>
      </c>
      <c r="F211" s="84">
        <v>173.11645915</v>
      </c>
    </row>
    <row r="212" spans="1:6" ht="12.75" customHeight="1" x14ac:dyDescent="0.2">
      <c r="A212" s="83" t="s">
        <v>162</v>
      </c>
      <c r="B212" s="83">
        <v>12</v>
      </c>
      <c r="C212" s="84">
        <v>850.39016878999996</v>
      </c>
      <c r="D212" s="84">
        <v>839.97290545999999</v>
      </c>
      <c r="E212" s="84">
        <v>177.60396179</v>
      </c>
      <c r="F212" s="84">
        <v>177.60396179</v>
      </c>
    </row>
    <row r="213" spans="1:6" ht="12.75" customHeight="1" x14ac:dyDescent="0.2">
      <c r="A213" s="83" t="s">
        <v>162</v>
      </c>
      <c r="B213" s="83">
        <v>13</v>
      </c>
      <c r="C213" s="84">
        <v>907.96319975999995</v>
      </c>
      <c r="D213" s="84">
        <v>892.88690723000002</v>
      </c>
      <c r="E213" s="84">
        <v>188.79210402999999</v>
      </c>
      <c r="F213" s="84">
        <v>188.79210402999999</v>
      </c>
    </row>
    <row r="214" spans="1:6" ht="12.75" customHeight="1" x14ac:dyDescent="0.2">
      <c r="A214" s="83" t="s">
        <v>162</v>
      </c>
      <c r="B214" s="83">
        <v>14</v>
      </c>
      <c r="C214" s="84">
        <v>905.87586955999996</v>
      </c>
      <c r="D214" s="84">
        <v>894.07751900000005</v>
      </c>
      <c r="E214" s="84">
        <v>189.04384711</v>
      </c>
      <c r="F214" s="84">
        <v>189.04384711</v>
      </c>
    </row>
    <row r="215" spans="1:6" ht="12.75" customHeight="1" x14ac:dyDescent="0.2">
      <c r="A215" s="83" t="s">
        <v>162</v>
      </c>
      <c r="B215" s="83">
        <v>15</v>
      </c>
      <c r="C215" s="84">
        <v>926.52426103000005</v>
      </c>
      <c r="D215" s="84">
        <v>914.22982377999995</v>
      </c>
      <c r="E215" s="84">
        <v>193.30485261000001</v>
      </c>
      <c r="F215" s="84">
        <v>193.30485261000001</v>
      </c>
    </row>
    <row r="216" spans="1:6" ht="12.75" customHeight="1" x14ac:dyDescent="0.2">
      <c r="A216" s="83" t="s">
        <v>162</v>
      </c>
      <c r="B216" s="83">
        <v>16</v>
      </c>
      <c r="C216" s="84">
        <v>924.91548134000004</v>
      </c>
      <c r="D216" s="84">
        <v>911.97806727</v>
      </c>
      <c r="E216" s="84">
        <v>192.82874097000001</v>
      </c>
      <c r="F216" s="84">
        <v>192.82874097000001</v>
      </c>
    </row>
    <row r="217" spans="1:6" ht="12.75" customHeight="1" x14ac:dyDescent="0.2">
      <c r="A217" s="83" t="s">
        <v>162</v>
      </c>
      <c r="B217" s="83">
        <v>17</v>
      </c>
      <c r="C217" s="84">
        <v>892.94096117000004</v>
      </c>
      <c r="D217" s="84">
        <v>881.54699182000002</v>
      </c>
      <c r="E217" s="84">
        <v>186.39439109</v>
      </c>
      <c r="F217" s="84">
        <v>186.39439109</v>
      </c>
    </row>
    <row r="218" spans="1:6" ht="12.75" customHeight="1" x14ac:dyDescent="0.2">
      <c r="A218" s="83" t="s">
        <v>162</v>
      </c>
      <c r="B218" s="83">
        <v>18</v>
      </c>
      <c r="C218" s="84">
        <v>859.60624091</v>
      </c>
      <c r="D218" s="84">
        <v>847.23820942999998</v>
      </c>
      <c r="E218" s="84">
        <v>179.14013843999999</v>
      </c>
      <c r="F218" s="84">
        <v>179.14013843999999</v>
      </c>
    </row>
    <row r="219" spans="1:6" ht="12.75" customHeight="1" x14ac:dyDescent="0.2">
      <c r="A219" s="83" t="s">
        <v>162</v>
      </c>
      <c r="B219" s="83">
        <v>19</v>
      </c>
      <c r="C219" s="84">
        <v>825.55300739999996</v>
      </c>
      <c r="D219" s="84">
        <v>814.46858137000004</v>
      </c>
      <c r="E219" s="84">
        <v>172.21132474999999</v>
      </c>
      <c r="F219" s="84">
        <v>172.21132474999999</v>
      </c>
    </row>
    <row r="220" spans="1:6" ht="12.75" customHeight="1" x14ac:dyDescent="0.2">
      <c r="A220" s="83" t="s">
        <v>162</v>
      </c>
      <c r="B220" s="83">
        <v>20</v>
      </c>
      <c r="C220" s="84">
        <v>804.37223255000004</v>
      </c>
      <c r="D220" s="84">
        <v>793.43243993999999</v>
      </c>
      <c r="E220" s="84">
        <v>167.76344073999999</v>
      </c>
      <c r="F220" s="84">
        <v>167.76344073999999</v>
      </c>
    </row>
    <row r="221" spans="1:6" ht="12.75" customHeight="1" x14ac:dyDescent="0.2">
      <c r="A221" s="83" t="s">
        <v>162</v>
      </c>
      <c r="B221" s="83">
        <v>21</v>
      </c>
      <c r="C221" s="84">
        <v>801.45704634000003</v>
      </c>
      <c r="D221" s="84">
        <v>791.38241040000003</v>
      </c>
      <c r="E221" s="84">
        <v>167.32998226999999</v>
      </c>
      <c r="F221" s="84">
        <v>167.32998226999999</v>
      </c>
    </row>
    <row r="222" spans="1:6" ht="12.75" customHeight="1" x14ac:dyDescent="0.2">
      <c r="A222" s="83" t="s">
        <v>162</v>
      </c>
      <c r="B222" s="83">
        <v>22</v>
      </c>
      <c r="C222" s="84">
        <v>798.95284078999998</v>
      </c>
      <c r="D222" s="84">
        <v>789.31428805999997</v>
      </c>
      <c r="E222" s="84">
        <v>166.89269826</v>
      </c>
      <c r="F222" s="84">
        <v>166.89269826</v>
      </c>
    </row>
    <row r="223" spans="1:6" ht="12.75" customHeight="1" x14ac:dyDescent="0.2">
      <c r="A223" s="83" t="s">
        <v>162</v>
      </c>
      <c r="B223" s="83">
        <v>23</v>
      </c>
      <c r="C223" s="84">
        <v>835.01327772000002</v>
      </c>
      <c r="D223" s="84">
        <v>831.56110623999996</v>
      </c>
      <c r="E223" s="84">
        <v>175.82537005</v>
      </c>
      <c r="F223" s="84">
        <v>175.82537005</v>
      </c>
    </row>
    <row r="224" spans="1:6" ht="12.75" customHeight="1" x14ac:dyDescent="0.2">
      <c r="A224" s="83" t="s">
        <v>162</v>
      </c>
      <c r="B224" s="83">
        <v>24</v>
      </c>
      <c r="C224" s="84">
        <v>894.08380001</v>
      </c>
      <c r="D224" s="84">
        <v>888.29034092999996</v>
      </c>
      <c r="E224" s="84">
        <v>187.82020556000001</v>
      </c>
      <c r="F224" s="84">
        <v>187.82020556000001</v>
      </c>
    </row>
    <row r="225" spans="1:6" ht="12.75" customHeight="1" x14ac:dyDescent="0.2">
      <c r="A225" s="83" t="s">
        <v>163</v>
      </c>
      <c r="B225" s="83">
        <v>1</v>
      </c>
      <c r="C225" s="84">
        <v>929.90616469999998</v>
      </c>
      <c r="D225" s="84">
        <v>918.78291252999998</v>
      </c>
      <c r="E225" s="84">
        <v>194.26755818999999</v>
      </c>
      <c r="F225" s="84">
        <v>194.26755818999999</v>
      </c>
    </row>
    <row r="226" spans="1:6" ht="12.75" customHeight="1" x14ac:dyDescent="0.2">
      <c r="A226" s="83" t="s">
        <v>163</v>
      </c>
      <c r="B226" s="83">
        <v>2</v>
      </c>
      <c r="C226" s="84">
        <v>955.36849648999998</v>
      </c>
      <c r="D226" s="84">
        <v>944.49446179999995</v>
      </c>
      <c r="E226" s="84">
        <v>199.70401093999999</v>
      </c>
      <c r="F226" s="84">
        <v>199.70401093999999</v>
      </c>
    </row>
    <row r="227" spans="1:6" ht="12.75" customHeight="1" x14ac:dyDescent="0.2">
      <c r="A227" s="83" t="s">
        <v>163</v>
      </c>
      <c r="B227" s="83">
        <v>3</v>
      </c>
      <c r="C227" s="84">
        <v>990.82423783000002</v>
      </c>
      <c r="D227" s="84">
        <v>981.95820962000005</v>
      </c>
      <c r="E227" s="84">
        <v>207.62534982</v>
      </c>
      <c r="F227" s="84">
        <v>207.62534982</v>
      </c>
    </row>
    <row r="228" spans="1:6" ht="12.75" customHeight="1" x14ac:dyDescent="0.2">
      <c r="A228" s="83" t="s">
        <v>163</v>
      </c>
      <c r="B228" s="83">
        <v>4</v>
      </c>
      <c r="C228" s="84">
        <v>977.21679882000001</v>
      </c>
      <c r="D228" s="84">
        <v>971.69769029999998</v>
      </c>
      <c r="E228" s="84">
        <v>205.45586451</v>
      </c>
      <c r="F228" s="84">
        <v>205.45586451</v>
      </c>
    </row>
    <row r="229" spans="1:6" ht="12.75" customHeight="1" x14ac:dyDescent="0.2">
      <c r="A229" s="83" t="s">
        <v>163</v>
      </c>
      <c r="B229" s="83">
        <v>5</v>
      </c>
      <c r="C229" s="84">
        <v>1005.71869039</v>
      </c>
      <c r="D229" s="84">
        <v>993.81857937999996</v>
      </c>
      <c r="E229" s="84">
        <v>210.13310769</v>
      </c>
      <c r="F229" s="84">
        <v>210.13310769</v>
      </c>
    </row>
    <row r="230" spans="1:6" ht="12.75" customHeight="1" x14ac:dyDescent="0.2">
      <c r="A230" s="83" t="s">
        <v>163</v>
      </c>
      <c r="B230" s="83">
        <v>6</v>
      </c>
      <c r="C230" s="84">
        <v>995.42214813999999</v>
      </c>
      <c r="D230" s="84">
        <v>983.77619046999996</v>
      </c>
      <c r="E230" s="84">
        <v>208.00974389000001</v>
      </c>
      <c r="F230" s="84">
        <v>208.00974389000001</v>
      </c>
    </row>
    <row r="231" spans="1:6" ht="12.75" customHeight="1" x14ac:dyDescent="0.2">
      <c r="A231" s="83" t="s">
        <v>163</v>
      </c>
      <c r="B231" s="83">
        <v>7</v>
      </c>
      <c r="C231" s="84">
        <v>986.65645256000005</v>
      </c>
      <c r="D231" s="84">
        <v>973.13932731</v>
      </c>
      <c r="E231" s="84">
        <v>205.7606844</v>
      </c>
      <c r="F231" s="84">
        <v>205.7606844</v>
      </c>
    </row>
    <row r="232" spans="1:6" ht="12.75" customHeight="1" x14ac:dyDescent="0.2">
      <c r="A232" s="83" t="s">
        <v>163</v>
      </c>
      <c r="B232" s="83">
        <v>8</v>
      </c>
      <c r="C232" s="84">
        <v>928.48133826000003</v>
      </c>
      <c r="D232" s="84">
        <v>913.32418468000003</v>
      </c>
      <c r="E232" s="84">
        <v>193.11336417999999</v>
      </c>
      <c r="F232" s="84">
        <v>193.11336417999999</v>
      </c>
    </row>
    <row r="233" spans="1:6" ht="12.75" customHeight="1" x14ac:dyDescent="0.2">
      <c r="A233" s="83" t="s">
        <v>163</v>
      </c>
      <c r="B233" s="83">
        <v>9</v>
      </c>
      <c r="C233" s="84">
        <v>870.16493906999995</v>
      </c>
      <c r="D233" s="84">
        <v>855.41827619000003</v>
      </c>
      <c r="E233" s="84">
        <v>180.86973264</v>
      </c>
      <c r="F233" s="84">
        <v>180.86973264</v>
      </c>
    </row>
    <row r="234" spans="1:6" ht="12.75" customHeight="1" x14ac:dyDescent="0.2">
      <c r="A234" s="83" t="s">
        <v>163</v>
      </c>
      <c r="B234" s="83">
        <v>10</v>
      </c>
      <c r="C234" s="84">
        <v>858.83070955999995</v>
      </c>
      <c r="D234" s="84">
        <v>846.56518441000003</v>
      </c>
      <c r="E234" s="84">
        <v>178.99783396000001</v>
      </c>
      <c r="F234" s="84">
        <v>178.99783396000001</v>
      </c>
    </row>
    <row r="235" spans="1:6" ht="12.75" customHeight="1" x14ac:dyDescent="0.2">
      <c r="A235" s="83" t="s">
        <v>163</v>
      </c>
      <c r="B235" s="83">
        <v>11</v>
      </c>
      <c r="C235" s="84">
        <v>855.32135919999996</v>
      </c>
      <c r="D235" s="84">
        <v>842.82305698000005</v>
      </c>
      <c r="E235" s="84">
        <v>178.20659813</v>
      </c>
      <c r="F235" s="84">
        <v>178.20659813</v>
      </c>
    </row>
    <row r="236" spans="1:6" ht="12.75" customHeight="1" x14ac:dyDescent="0.2">
      <c r="A236" s="83" t="s">
        <v>163</v>
      </c>
      <c r="B236" s="83">
        <v>12</v>
      </c>
      <c r="C236" s="84">
        <v>881.69035599999995</v>
      </c>
      <c r="D236" s="84">
        <v>869.64741471000002</v>
      </c>
      <c r="E236" s="84">
        <v>183.87834323000001</v>
      </c>
      <c r="F236" s="84">
        <v>183.87834323000001</v>
      </c>
    </row>
    <row r="237" spans="1:6" ht="12.75" customHeight="1" x14ac:dyDescent="0.2">
      <c r="A237" s="83" t="s">
        <v>163</v>
      </c>
      <c r="B237" s="83">
        <v>13</v>
      </c>
      <c r="C237" s="84">
        <v>921.36738659000002</v>
      </c>
      <c r="D237" s="84">
        <v>908.75001239999995</v>
      </c>
      <c r="E237" s="84">
        <v>192.14620070000001</v>
      </c>
      <c r="F237" s="84">
        <v>192.14620070000001</v>
      </c>
    </row>
    <row r="238" spans="1:6" ht="12.75" customHeight="1" x14ac:dyDescent="0.2">
      <c r="A238" s="83" t="s">
        <v>163</v>
      </c>
      <c r="B238" s="83">
        <v>14</v>
      </c>
      <c r="C238" s="84">
        <v>941.54840313</v>
      </c>
      <c r="D238" s="84">
        <v>928.02519516999996</v>
      </c>
      <c r="E238" s="84">
        <v>196.22174742999999</v>
      </c>
      <c r="F238" s="84">
        <v>196.22174742999999</v>
      </c>
    </row>
    <row r="239" spans="1:6" ht="12.75" customHeight="1" x14ac:dyDescent="0.2">
      <c r="A239" s="83" t="s">
        <v>163</v>
      </c>
      <c r="B239" s="83">
        <v>15</v>
      </c>
      <c r="C239" s="84">
        <v>958.67965755</v>
      </c>
      <c r="D239" s="84">
        <v>947.78568226000004</v>
      </c>
      <c r="E239" s="84">
        <v>200.39990695</v>
      </c>
      <c r="F239" s="84">
        <v>200.39990695</v>
      </c>
    </row>
    <row r="240" spans="1:6" ht="12.75" customHeight="1" x14ac:dyDescent="0.2">
      <c r="A240" s="83" t="s">
        <v>163</v>
      </c>
      <c r="B240" s="83">
        <v>16</v>
      </c>
      <c r="C240" s="84">
        <v>959.38760740999999</v>
      </c>
      <c r="D240" s="84">
        <v>948.29909514999997</v>
      </c>
      <c r="E240" s="84">
        <v>200.50846303</v>
      </c>
      <c r="F240" s="84">
        <v>200.50846303</v>
      </c>
    </row>
    <row r="241" spans="1:6" ht="12.75" customHeight="1" x14ac:dyDescent="0.2">
      <c r="A241" s="83" t="s">
        <v>163</v>
      </c>
      <c r="B241" s="83">
        <v>17</v>
      </c>
      <c r="C241" s="84">
        <v>933.1048912</v>
      </c>
      <c r="D241" s="84">
        <v>921.18080253000005</v>
      </c>
      <c r="E241" s="84">
        <v>194.77456831000001</v>
      </c>
      <c r="F241" s="84">
        <v>194.77456831000001</v>
      </c>
    </row>
    <row r="242" spans="1:6" ht="12.75" customHeight="1" x14ac:dyDescent="0.2">
      <c r="A242" s="83" t="s">
        <v>163</v>
      </c>
      <c r="B242" s="83">
        <v>18</v>
      </c>
      <c r="C242" s="84">
        <v>873.61918601000002</v>
      </c>
      <c r="D242" s="84">
        <v>860.47839520000002</v>
      </c>
      <c r="E242" s="84">
        <v>181.93964475000001</v>
      </c>
      <c r="F242" s="84">
        <v>181.93964475000001</v>
      </c>
    </row>
    <row r="243" spans="1:6" ht="12.75" customHeight="1" x14ac:dyDescent="0.2">
      <c r="A243" s="83" t="s">
        <v>163</v>
      </c>
      <c r="B243" s="83">
        <v>19</v>
      </c>
      <c r="C243" s="84">
        <v>849.67841005000002</v>
      </c>
      <c r="D243" s="84">
        <v>836.47770982999998</v>
      </c>
      <c r="E243" s="84">
        <v>176.86493725</v>
      </c>
      <c r="F243" s="84">
        <v>176.86493725</v>
      </c>
    </row>
    <row r="244" spans="1:6" ht="12.75" customHeight="1" x14ac:dyDescent="0.2">
      <c r="A244" s="83" t="s">
        <v>163</v>
      </c>
      <c r="B244" s="83">
        <v>20</v>
      </c>
      <c r="C244" s="84">
        <v>830.05510267</v>
      </c>
      <c r="D244" s="84">
        <v>818.24415351000005</v>
      </c>
      <c r="E244" s="84">
        <v>173.00963213</v>
      </c>
      <c r="F244" s="84">
        <v>173.00963213</v>
      </c>
    </row>
    <row r="245" spans="1:6" ht="12.75" customHeight="1" x14ac:dyDescent="0.2">
      <c r="A245" s="83" t="s">
        <v>163</v>
      </c>
      <c r="B245" s="83">
        <v>21</v>
      </c>
      <c r="C245" s="84">
        <v>820.33825016000003</v>
      </c>
      <c r="D245" s="84">
        <v>814.04973433999999</v>
      </c>
      <c r="E245" s="84">
        <v>172.12276369</v>
      </c>
      <c r="F245" s="84">
        <v>172.12276369</v>
      </c>
    </row>
    <row r="246" spans="1:6" ht="12.75" customHeight="1" x14ac:dyDescent="0.2">
      <c r="A246" s="83" t="s">
        <v>163</v>
      </c>
      <c r="B246" s="83">
        <v>22</v>
      </c>
      <c r="C246" s="84">
        <v>849.21032572000001</v>
      </c>
      <c r="D246" s="84">
        <v>839.66925777999995</v>
      </c>
      <c r="E246" s="84">
        <v>177.53975849</v>
      </c>
      <c r="F246" s="84">
        <v>177.53975849</v>
      </c>
    </row>
    <row r="247" spans="1:6" ht="12.75" customHeight="1" x14ac:dyDescent="0.2">
      <c r="A247" s="83" t="s">
        <v>163</v>
      </c>
      <c r="B247" s="83">
        <v>23</v>
      </c>
      <c r="C247" s="84">
        <v>902.27814995000006</v>
      </c>
      <c r="D247" s="84">
        <v>893.66422788</v>
      </c>
      <c r="E247" s="84">
        <v>188.9564608</v>
      </c>
      <c r="F247" s="84">
        <v>188.9564608</v>
      </c>
    </row>
    <row r="248" spans="1:6" ht="12.75" customHeight="1" x14ac:dyDescent="0.2">
      <c r="A248" s="83" t="s">
        <v>163</v>
      </c>
      <c r="B248" s="83">
        <v>24</v>
      </c>
      <c r="C248" s="84">
        <v>921.80612640000004</v>
      </c>
      <c r="D248" s="84">
        <v>910.28669795999997</v>
      </c>
      <c r="E248" s="84">
        <v>192.47111766</v>
      </c>
      <c r="F248" s="84">
        <v>192.47111766</v>
      </c>
    </row>
    <row r="249" spans="1:6" ht="12.75" customHeight="1" x14ac:dyDescent="0.2">
      <c r="A249" s="83" t="s">
        <v>164</v>
      </c>
      <c r="B249" s="83">
        <v>1</v>
      </c>
      <c r="C249" s="84">
        <v>963.58245328999999</v>
      </c>
      <c r="D249" s="84">
        <v>951.05617041000005</v>
      </c>
      <c r="E249" s="84">
        <v>201.09141932</v>
      </c>
      <c r="F249" s="84">
        <v>201.09141932</v>
      </c>
    </row>
    <row r="250" spans="1:6" ht="12.75" customHeight="1" x14ac:dyDescent="0.2">
      <c r="A250" s="83" t="s">
        <v>164</v>
      </c>
      <c r="B250" s="83">
        <v>2</v>
      </c>
      <c r="C250" s="84">
        <v>949.18447443000002</v>
      </c>
      <c r="D250" s="84">
        <v>938.72607776999996</v>
      </c>
      <c r="E250" s="84">
        <v>198.48434320000001</v>
      </c>
      <c r="F250" s="84">
        <v>198.48434320000001</v>
      </c>
    </row>
    <row r="251" spans="1:6" ht="12.75" customHeight="1" x14ac:dyDescent="0.2">
      <c r="A251" s="83" t="s">
        <v>164</v>
      </c>
      <c r="B251" s="83">
        <v>3</v>
      </c>
      <c r="C251" s="84">
        <v>963.82035957000005</v>
      </c>
      <c r="D251" s="84">
        <v>958.29619327</v>
      </c>
      <c r="E251" s="84">
        <v>202.62225053</v>
      </c>
      <c r="F251" s="84">
        <v>202.62225053</v>
      </c>
    </row>
    <row r="252" spans="1:6" ht="12.75" customHeight="1" x14ac:dyDescent="0.2">
      <c r="A252" s="83" t="s">
        <v>164</v>
      </c>
      <c r="B252" s="83">
        <v>4</v>
      </c>
      <c r="C252" s="84">
        <v>974.98234298</v>
      </c>
      <c r="D252" s="84">
        <v>963.23504474000003</v>
      </c>
      <c r="E252" s="84">
        <v>203.66652182000001</v>
      </c>
      <c r="F252" s="84">
        <v>203.66652182000001</v>
      </c>
    </row>
    <row r="253" spans="1:6" ht="12.75" customHeight="1" x14ac:dyDescent="0.2">
      <c r="A253" s="83" t="s">
        <v>164</v>
      </c>
      <c r="B253" s="83">
        <v>5</v>
      </c>
      <c r="C253" s="84">
        <v>976.62789608000003</v>
      </c>
      <c r="D253" s="84">
        <v>966.87971758000003</v>
      </c>
      <c r="E253" s="84">
        <v>204.43715184000001</v>
      </c>
      <c r="F253" s="84">
        <v>204.43715184000001</v>
      </c>
    </row>
    <row r="254" spans="1:6" ht="12.75" customHeight="1" x14ac:dyDescent="0.2">
      <c r="A254" s="83" t="s">
        <v>164</v>
      </c>
      <c r="B254" s="83">
        <v>6</v>
      </c>
      <c r="C254" s="84">
        <v>966.04716772999996</v>
      </c>
      <c r="D254" s="84">
        <v>964.58887413000002</v>
      </c>
      <c r="E254" s="84">
        <v>203.95277565000001</v>
      </c>
      <c r="F254" s="84">
        <v>203.95277565000001</v>
      </c>
    </row>
    <row r="255" spans="1:6" ht="12.75" customHeight="1" x14ac:dyDescent="0.2">
      <c r="A255" s="83" t="s">
        <v>164</v>
      </c>
      <c r="B255" s="83">
        <v>7</v>
      </c>
      <c r="C255" s="84">
        <v>979.03429166000001</v>
      </c>
      <c r="D255" s="84">
        <v>965.20447159000003</v>
      </c>
      <c r="E255" s="84">
        <v>204.08293764999999</v>
      </c>
      <c r="F255" s="84">
        <v>204.08293764999999</v>
      </c>
    </row>
    <row r="256" spans="1:6" ht="12.75" customHeight="1" x14ac:dyDescent="0.2">
      <c r="A256" s="83" t="s">
        <v>164</v>
      </c>
      <c r="B256" s="83">
        <v>8</v>
      </c>
      <c r="C256" s="84">
        <v>945.84399622000001</v>
      </c>
      <c r="D256" s="84">
        <v>927.17549483000005</v>
      </c>
      <c r="E256" s="84">
        <v>196.0420867</v>
      </c>
      <c r="F256" s="84">
        <v>196.0420867</v>
      </c>
    </row>
    <row r="257" spans="1:6" ht="12.75" customHeight="1" x14ac:dyDescent="0.2">
      <c r="A257" s="83" t="s">
        <v>164</v>
      </c>
      <c r="B257" s="83">
        <v>9</v>
      </c>
      <c r="C257" s="84">
        <v>902.94392388999995</v>
      </c>
      <c r="D257" s="84">
        <v>891.69951557000002</v>
      </c>
      <c r="E257" s="84">
        <v>188.54104181</v>
      </c>
      <c r="F257" s="84">
        <v>188.54104181</v>
      </c>
    </row>
    <row r="258" spans="1:6" ht="12.75" customHeight="1" x14ac:dyDescent="0.2">
      <c r="A258" s="83" t="s">
        <v>164</v>
      </c>
      <c r="B258" s="83">
        <v>10</v>
      </c>
      <c r="C258" s="84">
        <v>875.06687653999995</v>
      </c>
      <c r="D258" s="84">
        <v>864.15710994999995</v>
      </c>
      <c r="E258" s="84">
        <v>182.71747260000001</v>
      </c>
      <c r="F258" s="84">
        <v>182.71747260000001</v>
      </c>
    </row>
    <row r="259" spans="1:6" ht="12.75" customHeight="1" x14ac:dyDescent="0.2">
      <c r="A259" s="83" t="s">
        <v>164</v>
      </c>
      <c r="B259" s="83">
        <v>11</v>
      </c>
      <c r="C259" s="84">
        <v>856.96973962000004</v>
      </c>
      <c r="D259" s="84">
        <v>847.16865657999995</v>
      </c>
      <c r="E259" s="84">
        <v>179.12543217999999</v>
      </c>
      <c r="F259" s="84">
        <v>179.12543217999999</v>
      </c>
    </row>
    <row r="260" spans="1:6" ht="12.75" customHeight="1" x14ac:dyDescent="0.2">
      <c r="A260" s="83" t="s">
        <v>164</v>
      </c>
      <c r="B260" s="83">
        <v>12</v>
      </c>
      <c r="C260" s="84">
        <v>880.69466139999997</v>
      </c>
      <c r="D260" s="84">
        <v>874.73269087000006</v>
      </c>
      <c r="E260" s="84">
        <v>184.95357457</v>
      </c>
      <c r="F260" s="84">
        <v>184.95357457</v>
      </c>
    </row>
    <row r="261" spans="1:6" ht="12.75" customHeight="1" x14ac:dyDescent="0.2">
      <c r="A261" s="83" t="s">
        <v>164</v>
      </c>
      <c r="B261" s="83">
        <v>13</v>
      </c>
      <c r="C261" s="84">
        <v>936.33491487000003</v>
      </c>
      <c r="D261" s="84">
        <v>921.71229598000002</v>
      </c>
      <c r="E261" s="84">
        <v>194.88694734000001</v>
      </c>
      <c r="F261" s="84">
        <v>194.88694734000001</v>
      </c>
    </row>
    <row r="262" spans="1:6" ht="12.75" customHeight="1" x14ac:dyDescent="0.2">
      <c r="A262" s="83" t="s">
        <v>164</v>
      </c>
      <c r="B262" s="83">
        <v>14</v>
      </c>
      <c r="C262" s="84">
        <v>951.01228731000003</v>
      </c>
      <c r="D262" s="84">
        <v>934.59466249000002</v>
      </c>
      <c r="E262" s="84">
        <v>197.61079631000001</v>
      </c>
      <c r="F262" s="84">
        <v>197.61079631000001</v>
      </c>
    </row>
    <row r="263" spans="1:6" ht="12.75" customHeight="1" x14ac:dyDescent="0.2">
      <c r="A263" s="83" t="s">
        <v>164</v>
      </c>
      <c r="B263" s="83">
        <v>15</v>
      </c>
      <c r="C263" s="84">
        <v>958.73942317000001</v>
      </c>
      <c r="D263" s="84">
        <v>943.88220625999998</v>
      </c>
      <c r="E263" s="84">
        <v>199.57455555999999</v>
      </c>
      <c r="F263" s="84">
        <v>199.57455555999999</v>
      </c>
    </row>
    <row r="264" spans="1:6" ht="12.75" customHeight="1" x14ac:dyDescent="0.2">
      <c r="A264" s="83" t="s">
        <v>164</v>
      </c>
      <c r="B264" s="83">
        <v>16</v>
      </c>
      <c r="C264" s="84">
        <v>950.28020739999999</v>
      </c>
      <c r="D264" s="84">
        <v>937.05792622000001</v>
      </c>
      <c r="E264" s="84">
        <v>198.13162905999999</v>
      </c>
      <c r="F264" s="84">
        <v>198.13162905999999</v>
      </c>
    </row>
    <row r="265" spans="1:6" ht="12.75" customHeight="1" x14ac:dyDescent="0.2">
      <c r="A265" s="83" t="s">
        <v>164</v>
      </c>
      <c r="B265" s="83">
        <v>17</v>
      </c>
      <c r="C265" s="84">
        <v>931.67495149000001</v>
      </c>
      <c r="D265" s="84">
        <v>918.83580086999996</v>
      </c>
      <c r="E265" s="84">
        <v>194.2787409</v>
      </c>
      <c r="F265" s="84">
        <v>194.2787409</v>
      </c>
    </row>
    <row r="266" spans="1:6" ht="12.75" customHeight="1" x14ac:dyDescent="0.2">
      <c r="A266" s="83" t="s">
        <v>164</v>
      </c>
      <c r="B266" s="83">
        <v>18</v>
      </c>
      <c r="C266" s="84">
        <v>887.92084365999995</v>
      </c>
      <c r="D266" s="84">
        <v>878.10993695000002</v>
      </c>
      <c r="E266" s="84">
        <v>185.66765984</v>
      </c>
      <c r="F266" s="84">
        <v>185.66765984</v>
      </c>
    </row>
    <row r="267" spans="1:6" ht="12.75" customHeight="1" x14ac:dyDescent="0.2">
      <c r="A267" s="83" t="s">
        <v>164</v>
      </c>
      <c r="B267" s="83">
        <v>19</v>
      </c>
      <c r="C267" s="84">
        <v>866.42426786999999</v>
      </c>
      <c r="D267" s="84">
        <v>856.11811098999999</v>
      </c>
      <c r="E267" s="84">
        <v>181.01770579000001</v>
      </c>
      <c r="F267" s="84">
        <v>181.01770579000001</v>
      </c>
    </row>
    <row r="268" spans="1:6" ht="12.75" customHeight="1" x14ac:dyDescent="0.2">
      <c r="A268" s="83" t="s">
        <v>164</v>
      </c>
      <c r="B268" s="83">
        <v>20</v>
      </c>
      <c r="C268" s="84">
        <v>824.81978160000006</v>
      </c>
      <c r="D268" s="84">
        <v>813.56176565999999</v>
      </c>
      <c r="E268" s="84">
        <v>172.01958754</v>
      </c>
      <c r="F268" s="84">
        <v>172.01958754</v>
      </c>
    </row>
    <row r="269" spans="1:6" ht="12.75" customHeight="1" x14ac:dyDescent="0.2">
      <c r="A269" s="83" t="s">
        <v>164</v>
      </c>
      <c r="B269" s="83">
        <v>21</v>
      </c>
      <c r="C269" s="84">
        <v>814.25539864999996</v>
      </c>
      <c r="D269" s="84">
        <v>802.13233270000001</v>
      </c>
      <c r="E269" s="84">
        <v>169.602947</v>
      </c>
      <c r="F269" s="84">
        <v>169.602947</v>
      </c>
    </row>
    <row r="270" spans="1:6" ht="12.75" customHeight="1" x14ac:dyDescent="0.2">
      <c r="A270" s="83" t="s">
        <v>164</v>
      </c>
      <c r="B270" s="83">
        <v>22</v>
      </c>
      <c r="C270" s="84">
        <v>816.22870797999997</v>
      </c>
      <c r="D270" s="84">
        <v>805.60046193000005</v>
      </c>
      <c r="E270" s="84">
        <v>170.33624861999999</v>
      </c>
      <c r="F270" s="84">
        <v>170.33624861999999</v>
      </c>
    </row>
    <row r="271" spans="1:6" ht="12.75" customHeight="1" x14ac:dyDescent="0.2">
      <c r="A271" s="83" t="s">
        <v>164</v>
      </c>
      <c r="B271" s="83">
        <v>23</v>
      </c>
      <c r="C271" s="84">
        <v>864.47536994999996</v>
      </c>
      <c r="D271" s="84">
        <v>853.54341414999999</v>
      </c>
      <c r="E271" s="84">
        <v>180.47331161</v>
      </c>
      <c r="F271" s="84">
        <v>180.47331161</v>
      </c>
    </row>
    <row r="272" spans="1:6" ht="12.75" customHeight="1" x14ac:dyDescent="0.2">
      <c r="A272" s="83" t="s">
        <v>164</v>
      </c>
      <c r="B272" s="83">
        <v>24</v>
      </c>
      <c r="C272" s="84">
        <v>915.88397410000005</v>
      </c>
      <c r="D272" s="84">
        <v>905.35684822999997</v>
      </c>
      <c r="E272" s="84">
        <v>191.4287497</v>
      </c>
      <c r="F272" s="84">
        <v>191.4287497</v>
      </c>
    </row>
    <row r="273" spans="1:6" ht="12.75" customHeight="1" x14ac:dyDescent="0.2">
      <c r="A273" s="83" t="s">
        <v>165</v>
      </c>
      <c r="B273" s="83">
        <v>1</v>
      </c>
      <c r="C273" s="84">
        <v>949.71181578999995</v>
      </c>
      <c r="D273" s="84">
        <v>937.42385873000001</v>
      </c>
      <c r="E273" s="84">
        <v>198.20900186</v>
      </c>
      <c r="F273" s="84">
        <v>198.20900186</v>
      </c>
    </row>
    <row r="274" spans="1:6" ht="12.75" customHeight="1" x14ac:dyDescent="0.2">
      <c r="A274" s="83" t="s">
        <v>165</v>
      </c>
      <c r="B274" s="83">
        <v>2</v>
      </c>
      <c r="C274" s="84">
        <v>958.28428885000005</v>
      </c>
      <c r="D274" s="84">
        <v>946.63199277000001</v>
      </c>
      <c r="E274" s="84">
        <v>200.15597072</v>
      </c>
      <c r="F274" s="84">
        <v>200.15597072</v>
      </c>
    </row>
    <row r="275" spans="1:6" ht="12.75" customHeight="1" x14ac:dyDescent="0.2">
      <c r="A275" s="83" t="s">
        <v>165</v>
      </c>
      <c r="B275" s="83">
        <v>3</v>
      </c>
      <c r="C275" s="84">
        <v>984.48836047999998</v>
      </c>
      <c r="D275" s="84">
        <v>972.12169016999997</v>
      </c>
      <c r="E275" s="84">
        <v>205.54551509000001</v>
      </c>
      <c r="F275" s="84">
        <v>205.54551509000001</v>
      </c>
    </row>
    <row r="276" spans="1:6" ht="12.75" customHeight="1" x14ac:dyDescent="0.2">
      <c r="A276" s="83" t="s">
        <v>165</v>
      </c>
      <c r="B276" s="83">
        <v>4</v>
      </c>
      <c r="C276" s="84">
        <v>982.31319391</v>
      </c>
      <c r="D276" s="84">
        <v>969.58691725000006</v>
      </c>
      <c r="E276" s="84">
        <v>205.00956242999999</v>
      </c>
      <c r="F276" s="84">
        <v>205.00956242999999</v>
      </c>
    </row>
    <row r="277" spans="1:6" ht="12.75" customHeight="1" x14ac:dyDescent="0.2">
      <c r="A277" s="83" t="s">
        <v>165</v>
      </c>
      <c r="B277" s="83">
        <v>5</v>
      </c>
      <c r="C277" s="84">
        <v>987.95042618000002</v>
      </c>
      <c r="D277" s="84">
        <v>973.65899694999996</v>
      </c>
      <c r="E277" s="84">
        <v>205.87056340000001</v>
      </c>
      <c r="F277" s="84">
        <v>205.87056340000001</v>
      </c>
    </row>
    <row r="278" spans="1:6" ht="12.75" customHeight="1" x14ac:dyDescent="0.2">
      <c r="A278" s="83" t="s">
        <v>165</v>
      </c>
      <c r="B278" s="83">
        <v>6</v>
      </c>
      <c r="C278" s="84">
        <v>994.3319722</v>
      </c>
      <c r="D278" s="84">
        <v>982.06526092000001</v>
      </c>
      <c r="E278" s="84">
        <v>207.64798476000001</v>
      </c>
      <c r="F278" s="84">
        <v>207.64798476000001</v>
      </c>
    </row>
    <row r="279" spans="1:6" ht="12.75" customHeight="1" x14ac:dyDescent="0.2">
      <c r="A279" s="83" t="s">
        <v>165</v>
      </c>
      <c r="B279" s="83">
        <v>7</v>
      </c>
      <c r="C279" s="84">
        <v>961.05320542000004</v>
      </c>
      <c r="D279" s="84">
        <v>949.44197451000002</v>
      </c>
      <c r="E279" s="84">
        <v>200.75011355999999</v>
      </c>
      <c r="F279" s="84">
        <v>200.75011355999999</v>
      </c>
    </row>
    <row r="280" spans="1:6" ht="12.75" customHeight="1" x14ac:dyDescent="0.2">
      <c r="A280" s="83" t="s">
        <v>165</v>
      </c>
      <c r="B280" s="83">
        <v>8</v>
      </c>
      <c r="C280" s="84">
        <v>950.81785347000005</v>
      </c>
      <c r="D280" s="84">
        <v>935.93255620000002</v>
      </c>
      <c r="E280" s="84">
        <v>197.8936807</v>
      </c>
      <c r="F280" s="84">
        <v>197.8936807</v>
      </c>
    </row>
    <row r="281" spans="1:6" ht="12.75" customHeight="1" x14ac:dyDescent="0.2">
      <c r="A281" s="83" t="s">
        <v>165</v>
      </c>
      <c r="B281" s="83">
        <v>9</v>
      </c>
      <c r="C281" s="84">
        <v>924.65702548000002</v>
      </c>
      <c r="D281" s="84">
        <v>910.42347254000003</v>
      </c>
      <c r="E281" s="84">
        <v>192.50003728999999</v>
      </c>
      <c r="F281" s="84">
        <v>192.50003728999999</v>
      </c>
    </row>
    <row r="282" spans="1:6" ht="12.75" customHeight="1" x14ac:dyDescent="0.2">
      <c r="A282" s="83" t="s">
        <v>165</v>
      </c>
      <c r="B282" s="83">
        <v>10</v>
      </c>
      <c r="C282" s="84">
        <v>871.53807131999997</v>
      </c>
      <c r="D282" s="84">
        <v>861.16164174999994</v>
      </c>
      <c r="E282" s="84">
        <v>182.08411047999999</v>
      </c>
      <c r="F282" s="84">
        <v>182.08411047999999</v>
      </c>
    </row>
    <row r="283" spans="1:6" ht="12.75" customHeight="1" x14ac:dyDescent="0.2">
      <c r="A283" s="83" t="s">
        <v>165</v>
      </c>
      <c r="B283" s="83">
        <v>11</v>
      </c>
      <c r="C283" s="84">
        <v>875.07930378000003</v>
      </c>
      <c r="D283" s="84">
        <v>865.34315752999998</v>
      </c>
      <c r="E283" s="84">
        <v>182.96825061999999</v>
      </c>
      <c r="F283" s="84">
        <v>182.96825061999999</v>
      </c>
    </row>
    <row r="284" spans="1:6" ht="12.75" customHeight="1" x14ac:dyDescent="0.2">
      <c r="A284" s="83" t="s">
        <v>165</v>
      </c>
      <c r="B284" s="83">
        <v>12</v>
      </c>
      <c r="C284" s="84">
        <v>895.8546576</v>
      </c>
      <c r="D284" s="84">
        <v>884.01731181000002</v>
      </c>
      <c r="E284" s="84">
        <v>186.91671582000001</v>
      </c>
      <c r="F284" s="84">
        <v>186.91671582000001</v>
      </c>
    </row>
    <row r="285" spans="1:6" ht="12.75" customHeight="1" x14ac:dyDescent="0.2">
      <c r="A285" s="83" t="s">
        <v>165</v>
      </c>
      <c r="B285" s="83">
        <v>13</v>
      </c>
      <c r="C285" s="84">
        <v>939.55578299000001</v>
      </c>
      <c r="D285" s="84">
        <v>922.02140985000005</v>
      </c>
      <c r="E285" s="84">
        <v>194.95230641000001</v>
      </c>
      <c r="F285" s="84">
        <v>194.95230641000001</v>
      </c>
    </row>
    <row r="286" spans="1:6" ht="12.75" customHeight="1" x14ac:dyDescent="0.2">
      <c r="A286" s="83" t="s">
        <v>165</v>
      </c>
      <c r="B286" s="83">
        <v>14</v>
      </c>
      <c r="C286" s="84">
        <v>946.58688027000005</v>
      </c>
      <c r="D286" s="84">
        <v>935.70234242000004</v>
      </c>
      <c r="E286" s="84">
        <v>197.84500427</v>
      </c>
      <c r="F286" s="84">
        <v>197.84500427</v>
      </c>
    </row>
    <row r="287" spans="1:6" ht="12.75" customHeight="1" x14ac:dyDescent="0.2">
      <c r="A287" s="83" t="s">
        <v>165</v>
      </c>
      <c r="B287" s="83">
        <v>15</v>
      </c>
      <c r="C287" s="84">
        <v>958.71895816999995</v>
      </c>
      <c r="D287" s="84">
        <v>946.31677704000003</v>
      </c>
      <c r="E287" s="84">
        <v>200.08932146999999</v>
      </c>
      <c r="F287" s="84">
        <v>200.08932146999999</v>
      </c>
    </row>
    <row r="288" spans="1:6" ht="12.75" customHeight="1" x14ac:dyDescent="0.2">
      <c r="A288" s="83" t="s">
        <v>165</v>
      </c>
      <c r="B288" s="83">
        <v>16</v>
      </c>
      <c r="C288" s="84">
        <v>958.85951544</v>
      </c>
      <c r="D288" s="84">
        <v>946.82183344999999</v>
      </c>
      <c r="E288" s="84">
        <v>200.19611065000001</v>
      </c>
      <c r="F288" s="84">
        <v>200.19611065000001</v>
      </c>
    </row>
    <row r="289" spans="1:6" ht="12.75" customHeight="1" x14ac:dyDescent="0.2">
      <c r="A289" s="83" t="s">
        <v>165</v>
      </c>
      <c r="B289" s="83">
        <v>17</v>
      </c>
      <c r="C289" s="84">
        <v>941.02438620999999</v>
      </c>
      <c r="D289" s="84">
        <v>926.76152424999998</v>
      </c>
      <c r="E289" s="84">
        <v>195.95455670999999</v>
      </c>
      <c r="F289" s="84">
        <v>195.95455670999999</v>
      </c>
    </row>
    <row r="290" spans="1:6" ht="12.75" customHeight="1" x14ac:dyDescent="0.2">
      <c r="A290" s="83" t="s">
        <v>165</v>
      </c>
      <c r="B290" s="83">
        <v>18</v>
      </c>
      <c r="C290" s="84">
        <v>937.56129229999999</v>
      </c>
      <c r="D290" s="84">
        <v>923.54112938000003</v>
      </c>
      <c r="E290" s="84">
        <v>195.27363607000001</v>
      </c>
      <c r="F290" s="84">
        <v>195.27363607000001</v>
      </c>
    </row>
    <row r="291" spans="1:6" ht="12.75" customHeight="1" x14ac:dyDescent="0.2">
      <c r="A291" s="83" t="s">
        <v>165</v>
      </c>
      <c r="B291" s="83">
        <v>19</v>
      </c>
      <c r="C291" s="84">
        <v>915.90092281</v>
      </c>
      <c r="D291" s="84">
        <v>904.28261300999998</v>
      </c>
      <c r="E291" s="84">
        <v>191.20161329000001</v>
      </c>
      <c r="F291" s="84">
        <v>191.20161329000001</v>
      </c>
    </row>
    <row r="292" spans="1:6" ht="12.75" customHeight="1" x14ac:dyDescent="0.2">
      <c r="A292" s="83" t="s">
        <v>165</v>
      </c>
      <c r="B292" s="83">
        <v>20</v>
      </c>
      <c r="C292" s="84">
        <v>856.04900630999998</v>
      </c>
      <c r="D292" s="84">
        <v>844.49750619999998</v>
      </c>
      <c r="E292" s="84">
        <v>178.56064386</v>
      </c>
      <c r="F292" s="84">
        <v>178.56064386</v>
      </c>
    </row>
    <row r="293" spans="1:6" ht="12.75" customHeight="1" x14ac:dyDescent="0.2">
      <c r="A293" s="83" t="s">
        <v>165</v>
      </c>
      <c r="B293" s="83">
        <v>21</v>
      </c>
      <c r="C293" s="84">
        <v>840.37841003000005</v>
      </c>
      <c r="D293" s="84">
        <v>830.85126407999996</v>
      </c>
      <c r="E293" s="84">
        <v>175.67528095</v>
      </c>
      <c r="F293" s="84">
        <v>175.67528095</v>
      </c>
    </row>
    <row r="294" spans="1:6" ht="12.75" customHeight="1" x14ac:dyDescent="0.2">
      <c r="A294" s="83" t="s">
        <v>165</v>
      </c>
      <c r="B294" s="83">
        <v>22</v>
      </c>
      <c r="C294" s="84">
        <v>839.15994422999995</v>
      </c>
      <c r="D294" s="84">
        <v>828.70766446000005</v>
      </c>
      <c r="E294" s="84">
        <v>175.22203801000001</v>
      </c>
      <c r="F294" s="84">
        <v>175.22203801000001</v>
      </c>
    </row>
    <row r="295" spans="1:6" ht="12.75" customHeight="1" x14ac:dyDescent="0.2">
      <c r="A295" s="83" t="s">
        <v>165</v>
      </c>
      <c r="B295" s="83">
        <v>23</v>
      </c>
      <c r="C295" s="84">
        <v>854.79870330999995</v>
      </c>
      <c r="D295" s="84">
        <v>843.92077023000002</v>
      </c>
      <c r="E295" s="84">
        <v>178.43869874000001</v>
      </c>
      <c r="F295" s="84">
        <v>178.43869874000001</v>
      </c>
    </row>
    <row r="296" spans="1:6" ht="12.75" customHeight="1" x14ac:dyDescent="0.2">
      <c r="A296" s="83" t="s">
        <v>165</v>
      </c>
      <c r="B296" s="83">
        <v>24</v>
      </c>
      <c r="C296" s="84">
        <v>898.29372125999998</v>
      </c>
      <c r="D296" s="84">
        <v>885.28930375000004</v>
      </c>
      <c r="E296" s="84">
        <v>187.18566593</v>
      </c>
      <c r="F296" s="84">
        <v>187.18566593</v>
      </c>
    </row>
    <row r="297" spans="1:6" ht="12.75" customHeight="1" x14ac:dyDescent="0.2">
      <c r="A297" s="83" t="s">
        <v>166</v>
      </c>
      <c r="B297" s="83">
        <v>1</v>
      </c>
      <c r="C297" s="84">
        <v>973.70129438000004</v>
      </c>
      <c r="D297" s="84">
        <v>961.51889613000003</v>
      </c>
      <c r="E297" s="84">
        <v>203.30365917</v>
      </c>
      <c r="F297" s="84">
        <v>203.30365917</v>
      </c>
    </row>
    <row r="298" spans="1:6" ht="12.75" customHeight="1" x14ac:dyDescent="0.2">
      <c r="A298" s="83" t="s">
        <v>166</v>
      </c>
      <c r="B298" s="83">
        <v>2</v>
      </c>
      <c r="C298" s="84">
        <v>987.75930960999995</v>
      </c>
      <c r="D298" s="84">
        <v>975.71834062999994</v>
      </c>
      <c r="E298" s="84">
        <v>206.30599125000001</v>
      </c>
      <c r="F298" s="84">
        <v>206.30599125000001</v>
      </c>
    </row>
    <row r="299" spans="1:6" ht="12.75" customHeight="1" x14ac:dyDescent="0.2">
      <c r="A299" s="83" t="s">
        <v>166</v>
      </c>
      <c r="B299" s="83">
        <v>3</v>
      </c>
      <c r="C299" s="84">
        <v>1003.09535619</v>
      </c>
      <c r="D299" s="84">
        <v>990.50224317000004</v>
      </c>
      <c r="E299" s="84">
        <v>209.4319012</v>
      </c>
      <c r="F299" s="84">
        <v>209.4319012</v>
      </c>
    </row>
    <row r="300" spans="1:6" ht="12.75" customHeight="1" x14ac:dyDescent="0.2">
      <c r="A300" s="83" t="s">
        <v>166</v>
      </c>
      <c r="B300" s="83">
        <v>4</v>
      </c>
      <c r="C300" s="84">
        <v>1014.06098625</v>
      </c>
      <c r="D300" s="84">
        <v>1001.798645</v>
      </c>
      <c r="E300" s="84">
        <v>211.82041362000001</v>
      </c>
      <c r="F300" s="84">
        <v>211.82041362000001</v>
      </c>
    </row>
    <row r="301" spans="1:6" ht="12.75" customHeight="1" x14ac:dyDescent="0.2">
      <c r="A301" s="83" t="s">
        <v>166</v>
      </c>
      <c r="B301" s="83">
        <v>5</v>
      </c>
      <c r="C301" s="84">
        <v>1009.79202806</v>
      </c>
      <c r="D301" s="84">
        <v>1001.60372857</v>
      </c>
      <c r="E301" s="84">
        <v>211.77920047000001</v>
      </c>
      <c r="F301" s="84">
        <v>211.77920047000001</v>
      </c>
    </row>
    <row r="302" spans="1:6" ht="12.75" customHeight="1" x14ac:dyDescent="0.2">
      <c r="A302" s="83" t="s">
        <v>166</v>
      </c>
      <c r="B302" s="83">
        <v>6</v>
      </c>
      <c r="C302" s="84">
        <v>985.33929523999996</v>
      </c>
      <c r="D302" s="84">
        <v>984.12125015000004</v>
      </c>
      <c r="E302" s="84">
        <v>208.08270335</v>
      </c>
      <c r="F302" s="84">
        <v>208.08270335</v>
      </c>
    </row>
    <row r="303" spans="1:6" ht="12.75" customHeight="1" x14ac:dyDescent="0.2">
      <c r="A303" s="83" t="s">
        <v>166</v>
      </c>
      <c r="B303" s="83">
        <v>7</v>
      </c>
      <c r="C303" s="84">
        <v>962.69280879999997</v>
      </c>
      <c r="D303" s="84">
        <v>950.87536250000005</v>
      </c>
      <c r="E303" s="84">
        <v>201.05318926999999</v>
      </c>
      <c r="F303" s="84">
        <v>201.05318926999999</v>
      </c>
    </row>
    <row r="304" spans="1:6" ht="12.75" customHeight="1" x14ac:dyDescent="0.2">
      <c r="A304" s="83" t="s">
        <v>166</v>
      </c>
      <c r="B304" s="83">
        <v>8</v>
      </c>
      <c r="C304" s="84">
        <v>916.82541636999997</v>
      </c>
      <c r="D304" s="84">
        <v>899.64642115000004</v>
      </c>
      <c r="E304" s="84">
        <v>190.22133639</v>
      </c>
      <c r="F304" s="84">
        <v>190.22133639</v>
      </c>
    </row>
    <row r="305" spans="1:6" ht="12.75" customHeight="1" x14ac:dyDescent="0.2">
      <c r="A305" s="83" t="s">
        <v>166</v>
      </c>
      <c r="B305" s="83">
        <v>9</v>
      </c>
      <c r="C305" s="84">
        <v>869.92442656000003</v>
      </c>
      <c r="D305" s="84">
        <v>858.08900902000005</v>
      </c>
      <c r="E305" s="84">
        <v>181.43443267999999</v>
      </c>
      <c r="F305" s="84">
        <v>181.43443267999999</v>
      </c>
    </row>
    <row r="306" spans="1:6" ht="12.75" customHeight="1" x14ac:dyDescent="0.2">
      <c r="A306" s="83" t="s">
        <v>166</v>
      </c>
      <c r="B306" s="83">
        <v>10</v>
      </c>
      <c r="C306" s="84">
        <v>854.21393069999999</v>
      </c>
      <c r="D306" s="84">
        <v>842.65006119999998</v>
      </c>
      <c r="E306" s="84">
        <v>178.17001988999999</v>
      </c>
      <c r="F306" s="84">
        <v>178.17001988999999</v>
      </c>
    </row>
    <row r="307" spans="1:6" ht="12.75" customHeight="1" x14ac:dyDescent="0.2">
      <c r="A307" s="83" t="s">
        <v>166</v>
      </c>
      <c r="B307" s="83">
        <v>11</v>
      </c>
      <c r="C307" s="84">
        <v>849.82596114</v>
      </c>
      <c r="D307" s="84">
        <v>837.72795181000004</v>
      </c>
      <c r="E307" s="84">
        <v>177.12928855000001</v>
      </c>
      <c r="F307" s="84">
        <v>177.12928855000001</v>
      </c>
    </row>
    <row r="308" spans="1:6" ht="12.75" customHeight="1" x14ac:dyDescent="0.2">
      <c r="A308" s="83" t="s">
        <v>166</v>
      </c>
      <c r="B308" s="83">
        <v>12</v>
      </c>
      <c r="C308" s="84">
        <v>878.36260517000005</v>
      </c>
      <c r="D308" s="84">
        <v>864.74470667000003</v>
      </c>
      <c r="E308" s="84">
        <v>182.84171411</v>
      </c>
      <c r="F308" s="84">
        <v>182.84171411</v>
      </c>
    </row>
    <row r="309" spans="1:6" ht="12.75" customHeight="1" x14ac:dyDescent="0.2">
      <c r="A309" s="83" t="s">
        <v>166</v>
      </c>
      <c r="B309" s="83">
        <v>13</v>
      </c>
      <c r="C309" s="84">
        <v>906.95838780999998</v>
      </c>
      <c r="D309" s="84">
        <v>891.26208733999999</v>
      </c>
      <c r="E309" s="84">
        <v>188.44855193999999</v>
      </c>
      <c r="F309" s="84">
        <v>188.44855193999999</v>
      </c>
    </row>
    <row r="310" spans="1:6" ht="12.75" customHeight="1" x14ac:dyDescent="0.2">
      <c r="A310" s="83" t="s">
        <v>166</v>
      </c>
      <c r="B310" s="83">
        <v>14</v>
      </c>
      <c r="C310" s="84">
        <v>920.65007685</v>
      </c>
      <c r="D310" s="84">
        <v>908.32424927</v>
      </c>
      <c r="E310" s="84">
        <v>192.0561773</v>
      </c>
      <c r="F310" s="84">
        <v>192.0561773</v>
      </c>
    </row>
    <row r="311" spans="1:6" ht="12.75" customHeight="1" x14ac:dyDescent="0.2">
      <c r="A311" s="83" t="s">
        <v>166</v>
      </c>
      <c r="B311" s="83">
        <v>15</v>
      </c>
      <c r="C311" s="84">
        <v>923.57599572000004</v>
      </c>
      <c r="D311" s="84">
        <v>911.52588567999999</v>
      </c>
      <c r="E311" s="84">
        <v>192.73313164999999</v>
      </c>
      <c r="F311" s="84">
        <v>192.73313164999999</v>
      </c>
    </row>
    <row r="312" spans="1:6" ht="12.75" customHeight="1" x14ac:dyDescent="0.2">
      <c r="A312" s="83" t="s">
        <v>166</v>
      </c>
      <c r="B312" s="83">
        <v>16</v>
      </c>
      <c r="C312" s="84">
        <v>914.17807219999997</v>
      </c>
      <c r="D312" s="84">
        <v>902.94003313999997</v>
      </c>
      <c r="E312" s="84">
        <v>190.91773806</v>
      </c>
      <c r="F312" s="84">
        <v>190.91773806</v>
      </c>
    </row>
    <row r="313" spans="1:6" ht="12.75" customHeight="1" x14ac:dyDescent="0.2">
      <c r="A313" s="83" t="s">
        <v>166</v>
      </c>
      <c r="B313" s="83">
        <v>17</v>
      </c>
      <c r="C313" s="84">
        <v>895.53372934000004</v>
      </c>
      <c r="D313" s="84">
        <v>884.61241100999996</v>
      </c>
      <c r="E313" s="84">
        <v>187.04254366000001</v>
      </c>
      <c r="F313" s="84">
        <v>187.04254366000001</v>
      </c>
    </row>
    <row r="314" spans="1:6" ht="12.75" customHeight="1" x14ac:dyDescent="0.2">
      <c r="A314" s="83" t="s">
        <v>166</v>
      </c>
      <c r="B314" s="83">
        <v>18</v>
      </c>
      <c r="C314" s="84">
        <v>862.9179388</v>
      </c>
      <c r="D314" s="84">
        <v>851.17501611</v>
      </c>
      <c r="E314" s="84">
        <v>179.97253727</v>
      </c>
      <c r="F314" s="84">
        <v>179.97253727</v>
      </c>
    </row>
    <row r="315" spans="1:6" ht="12.75" customHeight="1" x14ac:dyDescent="0.2">
      <c r="A315" s="83" t="s">
        <v>166</v>
      </c>
      <c r="B315" s="83">
        <v>19</v>
      </c>
      <c r="C315" s="84">
        <v>843.13055363000001</v>
      </c>
      <c r="D315" s="84">
        <v>829.93282634000002</v>
      </c>
      <c r="E315" s="84">
        <v>175.48108637999999</v>
      </c>
      <c r="F315" s="84">
        <v>175.48108637999999</v>
      </c>
    </row>
    <row r="316" spans="1:6" ht="12.75" customHeight="1" x14ac:dyDescent="0.2">
      <c r="A316" s="83" t="s">
        <v>166</v>
      </c>
      <c r="B316" s="83">
        <v>20</v>
      </c>
      <c r="C316" s="84">
        <v>833.67791841999997</v>
      </c>
      <c r="D316" s="84">
        <v>821.68795084999999</v>
      </c>
      <c r="E316" s="84">
        <v>173.73778901</v>
      </c>
      <c r="F316" s="84">
        <v>173.73778901</v>
      </c>
    </row>
    <row r="317" spans="1:6" ht="12.75" customHeight="1" x14ac:dyDescent="0.2">
      <c r="A317" s="83" t="s">
        <v>166</v>
      </c>
      <c r="B317" s="83">
        <v>21</v>
      </c>
      <c r="C317" s="84">
        <v>848.82127539999999</v>
      </c>
      <c r="D317" s="84">
        <v>837.63402217999999</v>
      </c>
      <c r="E317" s="84">
        <v>177.10942804999999</v>
      </c>
      <c r="F317" s="84">
        <v>177.10942804999999</v>
      </c>
    </row>
    <row r="318" spans="1:6" ht="12.75" customHeight="1" x14ac:dyDescent="0.2">
      <c r="A318" s="83" t="s">
        <v>166</v>
      </c>
      <c r="B318" s="83">
        <v>22</v>
      </c>
      <c r="C318" s="84">
        <v>886.71262624999997</v>
      </c>
      <c r="D318" s="84">
        <v>874.53968556999996</v>
      </c>
      <c r="E318" s="84">
        <v>184.91276550000001</v>
      </c>
      <c r="F318" s="84">
        <v>184.91276550000001</v>
      </c>
    </row>
    <row r="319" spans="1:6" ht="12.75" customHeight="1" x14ac:dyDescent="0.2">
      <c r="A319" s="83" t="s">
        <v>166</v>
      </c>
      <c r="B319" s="83">
        <v>23</v>
      </c>
      <c r="C319" s="84">
        <v>949.15016055000001</v>
      </c>
      <c r="D319" s="84">
        <v>938.07082690000004</v>
      </c>
      <c r="E319" s="84">
        <v>198.34579687999999</v>
      </c>
      <c r="F319" s="84">
        <v>198.34579687999999</v>
      </c>
    </row>
    <row r="320" spans="1:6" ht="12.75" customHeight="1" x14ac:dyDescent="0.2">
      <c r="A320" s="83" t="s">
        <v>166</v>
      </c>
      <c r="B320" s="83">
        <v>24</v>
      </c>
      <c r="C320" s="84">
        <v>976.06927087999998</v>
      </c>
      <c r="D320" s="84">
        <v>966.83395899000004</v>
      </c>
      <c r="E320" s="84">
        <v>204.42747664000001</v>
      </c>
      <c r="F320" s="84">
        <v>204.42747664000001</v>
      </c>
    </row>
    <row r="321" spans="1:6" ht="12.75" customHeight="1" x14ac:dyDescent="0.2">
      <c r="A321" s="83" t="s">
        <v>167</v>
      </c>
      <c r="B321" s="83">
        <v>1</v>
      </c>
      <c r="C321" s="84">
        <v>990.91840775000003</v>
      </c>
      <c r="D321" s="84">
        <v>975.72257894999996</v>
      </c>
      <c r="E321" s="84">
        <v>206.30688739999999</v>
      </c>
      <c r="F321" s="84">
        <v>206.30688739999999</v>
      </c>
    </row>
    <row r="322" spans="1:6" ht="12.75" customHeight="1" x14ac:dyDescent="0.2">
      <c r="A322" s="83" t="s">
        <v>167</v>
      </c>
      <c r="B322" s="83">
        <v>2</v>
      </c>
      <c r="C322" s="84">
        <v>1016.82007589</v>
      </c>
      <c r="D322" s="84">
        <v>1005.39081571</v>
      </c>
      <c r="E322" s="84">
        <v>212.57994257999999</v>
      </c>
      <c r="F322" s="84">
        <v>212.57994257999999</v>
      </c>
    </row>
    <row r="323" spans="1:6" ht="12.75" customHeight="1" x14ac:dyDescent="0.2">
      <c r="A323" s="83" t="s">
        <v>167</v>
      </c>
      <c r="B323" s="83">
        <v>3</v>
      </c>
      <c r="C323" s="84">
        <v>1034.06789153</v>
      </c>
      <c r="D323" s="84">
        <v>1022.26855562</v>
      </c>
      <c r="E323" s="84">
        <v>216.14857373000001</v>
      </c>
      <c r="F323" s="84">
        <v>216.14857373000001</v>
      </c>
    </row>
    <row r="324" spans="1:6" ht="12.75" customHeight="1" x14ac:dyDescent="0.2">
      <c r="A324" s="83" t="s">
        <v>167</v>
      </c>
      <c r="B324" s="83">
        <v>4</v>
      </c>
      <c r="C324" s="84">
        <v>1044.4038236199999</v>
      </c>
      <c r="D324" s="84">
        <v>1030.16392391</v>
      </c>
      <c r="E324" s="84">
        <v>217.81797126000001</v>
      </c>
      <c r="F324" s="84">
        <v>217.81797126000001</v>
      </c>
    </row>
    <row r="325" spans="1:6" ht="12.75" customHeight="1" x14ac:dyDescent="0.2">
      <c r="A325" s="83" t="s">
        <v>167</v>
      </c>
      <c r="B325" s="83">
        <v>5</v>
      </c>
      <c r="C325" s="84">
        <v>1052.105125</v>
      </c>
      <c r="D325" s="84">
        <v>1038.6718187700001</v>
      </c>
      <c r="E325" s="84">
        <v>219.61688146</v>
      </c>
      <c r="F325" s="84">
        <v>219.61688146</v>
      </c>
    </row>
    <row r="326" spans="1:6" ht="12.75" customHeight="1" x14ac:dyDescent="0.2">
      <c r="A326" s="83" t="s">
        <v>167</v>
      </c>
      <c r="B326" s="83">
        <v>6</v>
      </c>
      <c r="C326" s="84">
        <v>1040.5037423799999</v>
      </c>
      <c r="D326" s="84">
        <v>1030.47659939</v>
      </c>
      <c r="E326" s="84">
        <v>217.88408339</v>
      </c>
      <c r="F326" s="84">
        <v>217.88408339</v>
      </c>
    </row>
    <row r="327" spans="1:6" ht="12.75" customHeight="1" x14ac:dyDescent="0.2">
      <c r="A327" s="83" t="s">
        <v>167</v>
      </c>
      <c r="B327" s="83">
        <v>7</v>
      </c>
      <c r="C327" s="84">
        <v>995.83756141000003</v>
      </c>
      <c r="D327" s="84">
        <v>983.46357338999997</v>
      </c>
      <c r="E327" s="84">
        <v>207.9436441</v>
      </c>
      <c r="F327" s="84">
        <v>207.9436441</v>
      </c>
    </row>
    <row r="328" spans="1:6" ht="12.75" customHeight="1" x14ac:dyDescent="0.2">
      <c r="A328" s="83" t="s">
        <v>167</v>
      </c>
      <c r="B328" s="83">
        <v>8</v>
      </c>
      <c r="C328" s="84">
        <v>934.00697928</v>
      </c>
      <c r="D328" s="84">
        <v>923.34098715000005</v>
      </c>
      <c r="E328" s="84">
        <v>195.23131798</v>
      </c>
      <c r="F328" s="84">
        <v>195.23131798</v>
      </c>
    </row>
    <row r="329" spans="1:6" ht="12.75" customHeight="1" x14ac:dyDescent="0.2">
      <c r="A329" s="83" t="s">
        <v>167</v>
      </c>
      <c r="B329" s="83">
        <v>9</v>
      </c>
      <c r="C329" s="84">
        <v>893.03689450000002</v>
      </c>
      <c r="D329" s="84">
        <v>879.68416419000005</v>
      </c>
      <c r="E329" s="84">
        <v>186.00051461999999</v>
      </c>
      <c r="F329" s="84">
        <v>186.00051461999999</v>
      </c>
    </row>
    <row r="330" spans="1:6" ht="12.75" customHeight="1" x14ac:dyDescent="0.2">
      <c r="A330" s="83" t="s">
        <v>167</v>
      </c>
      <c r="B330" s="83">
        <v>10</v>
      </c>
      <c r="C330" s="84">
        <v>854.46039443999996</v>
      </c>
      <c r="D330" s="84">
        <v>842.76260513</v>
      </c>
      <c r="E330" s="84">
        <v>178.19381619000001</v>
      </c>
      <c r="F330" s="84">
        <v>178.19381619000001</v>
      </c>
    </row>
    <row r="331" spans="1:6" ht="12.75" customHeight="1" x14ac:dyDescent="0.2">
      <c r="A331" s="83" t="s">
        <v>167</v>
      </c>
      <c r="B331" s="83">
        <v>11</v>
      </c>
      <c r="C331" s="84">
        <v>858.49084082000002</v>
      </c>
      <c r="D331" s="84">
        <v>846.98975196000004</v>
      </c>
      <c r="E331" s="84">
        <v>179.08760457</v>
      </c>
      <c r="F331" s="84">
        <v>179.08760457</v>
      </c>
    </row>
    <row r="332" spans="1:6" ht="12.75" customHeight="1" x14ac:dyDescent="0.2">
      <c r="A332" s="83" t="s">
        <v>167</v>
      </c>
      <c r="B332" s="83">
        <v>12</v>
      </c>
      <c r="C332" s="84">
        <v>883.00978958999997</v>
      </c>
      <c r="D332" s="84">
        <v>868.25463986</v>
      </c>
      <c r="E332" s="84">
        <v>183.58385476000001</v>
      </c>
      <c r="F332" s="84">
        <v>183.58385476000001</v>
      </c>
    </row>
    <row r="333" spans="1:6" ht="12.75" customHeight="1" x14ac:dyDescent="0.2">
      <c r="A333" s="83" t="s">
        <v>167</v>
      </c>
      <c r="B333" s="83">
        <v>13</v>
      </c>
      <c r="C333" s="84">
        <v>912.89720659</v>
      </c>
      <c r="D333" s="84">
        <v>900.03880776000005</v>
      </c>
      <c r="E333" s="84">
        <v>190.30430265000001</v>
      </c>
      <c r="F333" s="84">
        <v>190.30430265000001</v>
      </c>
    </row>
    <row r="334" spans="1:6" ht="12.75" customHeight="1" x14ac:dyDescent="0.2">
      <c r="A334" s="83" t="s">
        <v>167</v>
      </c>
      <c r="B334" s="83">
        <v>14</v>
      </c>
      <c r="C334" s="84">
        <v>930.17698403999998</v>
      </c>
      <c r="D334" s="84">
        <v>917.26574130999995</v>
      </c>
      <c r="E334" s="84">
        <v>193.94676734000001</v>
      </c>
      <c r="F334" s="84">
        <v>193.94676734000001</v>
      </c>
    </row>
    <row r="335" spans="1:6" ht="12.75" customHeight="1" x14ac:dyDescent="0.2">
      <c r="A335" s="83" t="s">
        <v>167</v>
      </c>
      <c r="B335" s="83">
        <v>15</v>
      </c>
      <c r="C335" s="84">
        <v>945.28412421999997</v>
      </c>
      <c r="D335" s="84">
        <v>934.18459900000005</v>
      </c>
      <c r="E335" s="84">
        <v>197.52409244</v>
      </c>
      <c r="F335" s="84">
        <v>197.52409244</v>
      </c>
    </row>
    <row r="336" spans="1:6" ht="12.75" customHeight="1" x14ac:dyDescent="0.2">
      <c r="A336" s="83" t="s">
        <v>167</v>
      </c>
      <c r="B336" s="83">
        <v>16</v>
      </c>
      <c r="C336" s="84">
        <v>938.54704290999996</v>
      </c>
      <c r="D336" s="84">
        <v>927.31630772000005</v>
      </c>
      <c r="E336" s="84">
        <v>196.07186019</v>
      </c>
      <c r="F336" s="84">
        <v>196.07186019</v>
      </c>
    </row>
    <row r="337" spans="1:6" ht="12.75" customHeight="1" x14ac:dyDescent="0.2">
      <c r="A337" s="83" t="s">
        <v>167</v>
      </c>
      <c r="B337" s="83">
        <v>17</v>
      </c>
      <c r="C337" s="84">
        <v>906.53428871000006</v>
      </c>
      <c r="D337" s="84">
        <v>891.54545648999999</v>
      </c>
      <c r="E337" s="84">
        <v>188.50846754</v>
      </c>
      <c r="F337" s="84">
        <v>188.50846754</v>
      </c>
    </row>
    <row r="338" spans="1:6" ht="12.75" customHeight="1" x14ac:dyDescent="0.2">
      <c r="A338" s="83" t="s">
        <v>167</v>
      </c>
      <c r="B338" s="83">
        <v>18</v>
      </c>
      <c r="C338" s="84">
        <v>858.54052003000004</v>
      </c>
      <c r="D338" s="84">
        <v>847.43006910999998</v>
      </c>
      <c r="E338" s="84">
        <v>179.18070527</v>
      </c>
      <c r="F338" s="84">
        <v>179.18070527</v>
      </c>
    </row>
    <row r="339" spans="1:6" ht="12.75" customHeight="1" x14ac:dyDescent="0.2">
      <c r="A339" s="83" t="s">
        <v>167</v>
      </c>
      <c r="B339" s="83">
        <v>19</v>
      </c>
      <c r="C339" s="84">
        <v>839.63493324000001</v>
      </c>
      <c r="D339" s="84">
        <v>827.07518413000003</v>
      </c>
      <c r="E339" s="84">
        <v>174.87686619999999</v>
      </c>
      <c r="F339" s="84">
        <v>174.87686619999999</v>
      </c>
    </row>
    <row r="340" spans="1:6" ht="12.75" customHeight="1" x14ac:dyDescent="0.2">
      <c r="A340" s="83" t="s">
        <v>167</v>
      </c>
      <c r="B340" s="83">
        <v>20</v>
      </c>
      <c r="C340" s="84">
        <v>826.63090443999999</v>
      </c>
      <c r="D340" s="84">
        <v>813.85198646000003</v>
      </c>
      <c r="E340" s="84">
        <v>172.08095186</v>
      </c>
      <c r="F340" s="84">
        <v>172.08095186</v>
      </c>
    </row>
    <row r="341" spans="1:6" ht="12.75" customHeight="1" x14ac:dyDescent="0.2">
      <c r="A341" s="83" t="s">
        <v>167</v>
      </c>
      <c r="B341" s="83">
        <v>21</v>
      </c>
      <c r="C341" s="84">
        <v>825.48300901000005</v>
      </c>
      <c r="D341" s="84">
        <v>813.39332007999997</v>
      </c>
      <c r="E341" s="84">
        <v>171.98397138999999</v>
      </c>
      <c r="F341" s="84">
        <v>171.98397138999999</v>
      </c>
    </row>
    <row r="342" spans="1:6" ht="12.75" customHeight="1" x14ac:dyDescent="0.2">
      <c r="A342" s="83" t="s">
        <v>167</v>
      </c>
      <c r="B342" s="83">
        <v>22</v>
      </c>
      <c r="C342" s="84">
        <v>835.39636830999996</v>
      </c>
      <c r="D342" s="84">
        <v>823.85195067999996</v>
      </c>
      <c r="E342" s="84">
        <v>174.19534537000001</v>
      </c>
      <c r="F342" s="84">
        <v>174.19534537000001</v>
      </c>
    </row>
    <row r="343" spans="1:6" ht="12.75" customHeight="1" x14ac:dyDescent="0.2">
      <c r="A343" s="83" t="s">
        <v>167</v>
      </c>
      <c r="B343" s="83">
        <v>23</v>
      </c>
      <c r="C343" s="84">
        <v>890.71286872999997</v>
      </c>
      <c r="D343" s="84">
        <v>877.72888690000002</v>
      </c>
      <c r="E343" s="84">
        <v>185.58709057999999</v>
      </c>
      <c r="F343" s="84">
        <v>185.58709057999999</v>
      </c>
    </row>
    <row r="344" spans="1:6" ht="12.75" customHeight="1" x14ac:dyDescent="0.2">
      <c r="A344" s="83" t="s">
        <v>167</v>
      </c>
      <c r="B344" s="83">
        <v>24</v>
      </c>
      <c r="C344" s="84">
        <v>930.14932262000002</v>
      </c>
      <c r="D344" s="84">
        <v>917.46316555999999</v>
      </c>
      <c r="E344" s="84">
        <v>193.98851074999999</v>
      </c>
      <c r="F344" s="84">
        <v>193.98851074999999</v>
      </c>
    </row>
    <row r="345" spans="1:6" ht="12.75" customHeight="1" x14ac:dyDescent="0.2">
      <c r="A345" s="83" t="s">
        <v>168</v>
      </c>
      <c r="B345" s="83">
        <v>1</v>
      </c>
      <c r="C345" s="84">
        <v>1030.3250564800001</v>
      </c>
      <c r="D345" s="84">
        <v>1016.01369815</v>
      </c>
      <c r="E345" s="84">
        <v>214.82604599000001</v>
      </c>
      <c r="F345" s="84">
        <v>214.82604599000001</v>
      </c>
    </row>
    <row r="346" spans="1:6" ht="12.75" customHeight="1" x14ac:dyDescent="0.2">
      <c r="A346" s="83" t="s">
        <v>168</v>
      </c>
      <c r="B346" s="83">
        <v>2</v>
      </c>
      <c r="C346" s="84">
        <v>1061.6889294800001</v>
      </c>
      <c r="D346" s="84">
        <v>1048.9041891899999</v>
      </c>
      <c r="E346" s="84">
        <v>221.78041497000001</v>
      </c>
      <c r="F346" s="84">
        <v>221.78041497000001</v>
      </c>
    </row>
    <row r="347" spans="1:6" ht="12.75" customHeight="1" x14ac:dyDescent="0.2">
      <c r="A347" s="83" t="s">
        <v>168</v>
      </c>
      <c r="B347" s="83">
        <v>3</v>
      </c>
      <c r="C347" s="84">
        <v>1076.00057816</v>
      </c>
      <c r="D347" s="84">
        <v>1062.03818624</v>
      </c>
      <c r="E347" s="84">
        <v>224.55746872</v>
      </c>
      <c r="F347" s="84">
        <v>224.55746872</v>
      </c>
    </row>
    <row r="348" spans="1:6" ht="12.75" customHeight="1" x14ac:dyDescent="0.2">
      <c r="A348" s="83" t="s">
        <v>168</v>
      </c>
      <c r="B348" s="83">
        <v>4</v>
      </c>
      <c r="C348" s="84">
        <v>1074.7543862499999</v>
      </c>
      <c r="D348" s="84">
        <v>1058.0308319000001</v>
      </c>
      <c r="E348" s="84">
        <v>223.71015328999999</v>
      </c>
      <c r="F348" s="84">
        <v>223.71015328999999</v>
      </c>
    </row>
    <row r="349" spans="1:6" ht="12.75" customHeight="1" x14ac:dyDescent="0.2">
      <c r="A349" s="83" t="s">
        <v>168</v>
      </c>
      <c r="B349" s="83">
        <v>5</v>
      </c>
      <c r="C349" s="84">
        <v>1070.9826434900001</v>
      </c>
      <c r="D349" s="84">
        <v>1055.5484378599999</v>
      </c>
      <c r="E349" s="84">
        <v>223.18527563000001</v>
      </c>
      <c r="F349" s="84">
        <v>223.18527563000001</v>
      </c>
    </row>
    <row r="350" spans="1:6" ht="12.75" customHeight="1" x14ac:dyDescent="0.2">
      <c r="A350" s="83" t="s">
        <v>168</v>
      </c>
      <c r="B350" s="83">
        <v>6</v>
      </c>
      <c r="C350" s="84">
        <v>1042.0817742700001</v>
      </c>
      <c r="D350" s="84">
        <v>1025.2609213600001</v>
      </c>
      <c r="E350" s="84">
        <v>216.78127986999999</v>
      </c>
      <c r="F350" s="84">
        <v>216.78127986999999</v>
      </c>
    </row>
    <row r="351" spans="1:6" ht="12.75" customHeight="1" x14ac:dyDescent="0.2">
      <c r="A351" s="83" t="s">
        <v>168</v>
      </c>
      <c r="B351" s="83">
        <v>7</v>
      </c>
      <c r="C351" s="84">
        <v>985.59022864999997</v>
      </c>
      <c r="D351" s="84">
        <v>969.83429118000004</v>
      </c>
      <c r="E351" s="84">
        <v>205.06186719999999</v>
      </c>
      <c r="F351" s="84">
        <v>205.06186719999999</v>
      </c>
    </row>
    <row r="352" spans="1:6" ht="12.75" customHeight="1" x14ac:dyDescent="0.2">
      <c r="A352" s="83" t="s">
        <v>168</v>
      </c>
      <c r="B352" s="83">
        <v>8</v>
      </c>
      <c r="C352" s="84">
        <v>924.29601979999995</v>
      </c>
      <c r="D352" s="84">
        <v>907.60537761000001</v>
      </c>
      <c r="E352" s="84">
        <v>191.904179</v>
      </c>
      <c r="F352" s="84">
        <v>191.904179</v>
      </c>
    </row>
    <row r="353" spans="1:6" ht="12.75" customHeight="1" x14ac:dyDescent="0.2">
      <c r="A353" s="83" t="s">
        <v>168</v>
      </c>
      <c r="B353" s="83">
        <v>9</v>
      </c>
      <c r="C353" s="84">
        <v>875.80126284999994</v>
      </c>
      <c r="D353" s="84">
        <v>864.41453521000005</v>
      </c>
      <c r="E353" s="84">
        <v>182.77190261999999</v>
      </c>
      <c r="F353" s="84">
        <v>182.77190261999999</v>
      </c>
    </row>
    <row r="354" spans="1:6" ht="12.75" customHeight="1" x14ac:dyDescent="0.2">
      <c r="A354" s="83" t="s">
        <v>168</v>
      </c>
      <c r="B354" s="83">
        <v>10</v>
      </c>
      <c r="C354" s="84">
        <v>857.57722876000003</v>
      </c>
      <c r="D354" s="84">
        <v>844.71799608000003</v>
      </c>
      <c r="E354" s="84">
        <v>178.60726425999999</v>
      </c>
      <c r="F354" s="84">
        <v>178.60726425999999</v>
      </c>
    </row>
    <row r="355" spans="1:6" ht="12.75" customHeight="1" x14ac:dyDescent="0.2">
      <c r="A355" s="83" t="s">
        <v>168</v>
      </c>
      <c r="B355" s="83">
        <v>11</v>
      </c>
      <c r="C355" s="84">
        <v>855.86645207000004</v>
      </c>
      <c r="D355" s="84">
        <v>844.31635452</v>
      </c>
      <c r="E355" s="84">
        <v>178.52234113</v>
      </c>
      <c r="F355" s="84">
        <v>178.52234113</v>
      </c>
    </row>
    <row r="356" spans="1:6" ht="12.75" customHeight="1" x14ac:dyDescent="0.2">
      <c r="A356" s="83" t="s">
        <v>168</v>
      </c>
      <c r="B356" s="83">
        <v>12</v>
      </c>
      <c r="C356" s="84">
        <v>903.55664359000002</v>
      </c>
      <c r="D356" s="84">
        <v>888.50922048999996</v>
      </c>
      <c r="E356" s="84">
        <v>187.86648547999999</v>
      </c>
      <c r="F356" s="84">
        <v>187.86648547999999</v>
      </c>
    </row>
    <row r="357" spans="1:6" ht="12.75" customHeight="1" x14ac:dyDescent="0.2">
      <c r="A357" s="83" t="s">
        <v>168</v>
      </c>
      <c r="B357" s="83">
        <v>13</v>
      </c>
      <c r="C357" s="84">
        <v>943.03604035000001</v>
      </c>
      <c r="D357" s="84">
        <v>921.77928177000001</v>
      </c>
      <c r="E357" s="84">
        <v>194.90111082000001</v>
      </c>
      <c r="F357" s="84">
        <v>194.90111082000001</v>
      </c>
    </row>
    <row r="358" spans="1:6" ht="12.75" customHeight="1" x14ac:dyDescent="0.2">
      <c r="A358" s="83" t="s">
        <v>168</v>
      </c>
      <c r="B358" s="83">
        <v>14</v>
      </c>
      <c r="C358" s="84">
        <v>939.06127369000001</v>
      </c>
      <c r="D358" s="84">
        <v>929.76083947999996</v>
      </c>
      <c r="E358" s="84">
        <v>196.58873224999999</v>
      </c>
      <c r="F358" s="84">
        <v>196.58873224999999</v>
      </c>
    </row>
    <row r="359" spans="1:6" ht="12.75" customHeight="1" x14ac:dyDescent="0.2">
      <c r="A359" s="83" t="s">
        <v>168</v>
      </c>
      <c r="B359" s="83">
        <v>15</v>
      </c>
      <c r="C359" s="84">
        <v>955.23158894999995</v>
      </c>
      <c r="D359" s="84">
        <v>943.84538345999999</v>
      </c>
      <c r="E359" s="84">
        <v>199.56676974999999</v>
      </c>
      <c r="F359" s="84">
        <v>199.56676974999999</v>
      </c>
    </row>
    <row r="360" spans="1:6" ht="12.75" customHeight="1" x14ac:dyDescent="0.2">
      <c r="A360" s="83" t="s">
        <v>168</v>
      </c>
      <c r="B360" s="83">
        <v>16</v>
      </c>
      <c r="C360" s="84">
        <v>954.80997015000003</v>
      </c>
      <c r="D360" s="84">
        <v>942.05662068000004</v>
      </c>
      <c r="E360" s="84">
        <v>199.18855354999999</v>
      </c>
      <c r="F360" s="84">
        <v>199.18855354999999</v>
      </c>
    </row>
    <row r="361" spans="1:6" ht="12.75" customHeight="1" x14ac:dyDescent="0.2">
      <c r="A361" s="83" t="s">
        <v>168</v>
      </c>
      <c r="B361" s="83">
        <v>17</v>
      </c>
      <c r="C361" s="84">
        <v>924.81247269999994</v>
      </c>
      <c r="D361" s="84">
        <v>911.36869836999995</v>
      </c>
      <c r="E361" s="84">
        <v>192.69989595000001</v>
      </c>
      <c r="F361" s="84">
        <v>192.69989595000001</v>
      </c>
    </row>
    <row r="362" spans="1:6" ht="12.75" customHeight="1" x14ac:dyDescent="0.2">
      <c r="A362" s="83" t="s">
        <v>168</v>
      </c>
      <c r="B362" s="83">
        <v>18</v>
      </c>
      <c r="C362" s="84">
        <v>881.84675577999997</v>
      </c>
      <c r="D362" s="84">
        <v>870.45574165999994</v>
      </c>
      <c r="E362" s="84">
        <v>184.04925596000001</v>
      </c>
      <c r="F362" s="84">
        <v>184.04925596000001</v>
      </c>
    </row>
    <row r="363" spans="1:6" ht="12.75" customHeight="1" x14ac:dyDescent="0.2">
      <c r="A363" s="83" t="s">
        <v>168</v>
      </c>
      <c r="B363" s="83">
        <v>19</v>
      </c>
      <c r="C363" s="84">
        <v>858.00513278999995</v>
      </c>
      <c r="D363" s="84">
        <v>842.38857885000004</v>
      </c>
      <c r="E363" s="84">
        <v>178.11473203</v>
      </c>
      <c r="F363" s="84">
        <v>178.11473203</v>
      </c>
    </row>
    <row r="364" spans="1:6" ht="12.75" customHeight="1" x14ac:dyDescent="0.2">
      <c r="A364" s="83" t="s">
        <v>168</v>
      </c>
      <c r="B364" s="83">
        <v>20</v>
      </c>
      <c r="C364" s="84">
        <v>816.69249417000003</v>
      </c>
      <c r="D364" s="84">
        <v>801.48919132000003</v>
      </c>
      <c r="E364" s="84">
        <v>169.46696112000001</v>
      </c>
      <c r="F364" s="84">
        <v>169.46696112000001</v>
      </c>
    </row>
    <row r="365" spans="1:6" ht="12.75" customHeight="1" x14ac:dyDescent="0.2">
      <c r="A365" s="83" t="s">
        <v>168</v>
      </c>
      <c r="B365" s="83">
        <v>21</v>
      </c>
      <c r="C365" s="84">
        <v>805.45683234000001</v>
      </c>
      <c r="D365" s="84">
        <v>793.01000578000003</v>
      </c>
      <c r="E365" s="84">
        <v>167.67412121000001</v>
      </c>
      <c r="F365" s="84">
        <v>167.67412121000001</v>
      </c>
    </row>
    <row r="366" spans="1:6" ht="12.75" customHeight="1" x14ac:dyDescent="0.2">
      <c r="A366" s="83" t="s">
        <v>168</v>
      </c>
      <c r="B366" s="83">
        <v>22</v>
      </c>
      <c r="C366" s="84">
        <v>800.48625247999996</v>
      </c>
      <c r="D366" s="84">
        <v>791.06853068999999</v>
      </c>
      <c r="E366" s="84">
        <v>167.26361550999999</v>
      </c>
      <c r="F366" s="84">
        <v>167.26361550999999</v>
      </c>
    </row>
    <row r="367" spans="1:6" ht="12.75" customHeight="1" x14ac:dyDescent="0.2">
      <c r="A367" s="83" t="s">
        <v>168</v>
      </c>
      <c r="B367" s="83">
        <v>23</v>
      </c>
      <c r="C367" s="84">
        <v>818.62987450000003</v>
      </c>
      <c r="D367" s="84">
        <v>811.20174300999997</v>
      </c>
      <c r="E367" s="84">
        <v>171.52058409</v>
      </c>
      <c r="F367" s="84">
        <v>171.52058409</v>
      </c>
    </row>
    <row r="368" spans="1:6" ht="12.75" customHeight="1" x14ac:dyDescent="0.2">
      <c r="A368" s="83" t="s">
        <v>168</v>
      </c>
      <c r="B368" s="83">
        <v>24</v>
      </c>
      <c r="C368" s="84">
        <v>853.57051574000002</v>
      </c>
      <c r="D368" s="84">
        <v>843.54334635999999</v>
      </c>
      <c r="E368" s="84">
        <v>178.3588962</v>
      </c>
      <c r="F368" s="84">
        <v>178.3588962</v>
      </c>
    </row>
    <row r="369" spans="1:6" ht="12.75" customHeight="1" x14ac:dyDescent="0.2">
      <c r="A369" s="83" t="s">
        <v>169</v>
      </c>
      <c r="B369" s="83">
        <v>1</v>
      </c>
      <c r="C369" s="84">
        <v>992.65284331999999</v>
      </c>
      <c r="D369" s="84">
        <v>978.67834689999995</v>
      </c>
      <c r="E369" s="84">
        <v>206.9318553</v>
      </c>
      <c r="F369" s="84">
        <v>206.9318553</v>
      </c>
    </row>
    <row r="370" spans="1:6" ht="12.75" customHeight="1" x14ac:dyDescent="0.2">
      <c r="A370" s="83" t="s">
        <v>169</v>
      </c>
      <c r="B370" s="83">
        <v>2</v>
      </c>
      <c r="C370" s="84">
        <v>1044.02072008</v>
      </c>
      <c r="D370" s="84">
        <v>1042.4146060999999</v>
      </c>
      <c r="E370" s="84">
        <v>220.40825681999999</v>
      </c>
      <c r="F370" s="84">
        <v>220.40825681999999</v>
      </c>
    </row>
    <row r="371" spans="1:6" ht="12.75" customHeight="1" x14ac:dyDescent="0.2">
      <c r="A371" s="83" t="s">
        <v>169</v>
      </c>
      <c r="B371" s="83">
        <v>3</v>
      </c>
      <c r="C371" s="84">
        <v>1049.8654044</v>
      </c>
      <c r="D371" s="84">
        <v>1043.53736349</v>
      </c>
      <c r="E371" s="84">
        <v>220.64565275999999</v>
      </c>
      <c r="F371" s="84">
        <v>220.64565275999999</v>
      </c>
    </row>
    <row r="372" spans="1:6" ht="12.75" customHeight="1" x14ac:dyDescent="0.2">
      <c r="A372" s="83" t="s">
        <v>169</v>
      </c>
      <c r="B372" s="83">
        <v>4</v>
      </c>
      <c r="C372" s="84">
        <v>1065.8422128699999</v>
      </c>
      <c r="D372" s="84">
        <v>1051.4959689899999</v>
      </c>
      <c r="E372" s="84">
        <v>222.32842117000001</v>
      </c>
      <c r="F372" s="84">
        <v>222.32842117000001</v>
      </c>
    </row>
    <row r="373" spans="1:6" ht="12.75" customHeight="1" x14ac:dyDescent="0.2">
      <c r="A373" s="83" t="s">
        <v>169</v>
      </c>
      <c r="B373" s="83">
        <v>5</v>
      </c>
      <c r="C373" s="84">
        <v>1059.16590883</v>
      </c>
      <c r="D373" s="84">
        <v>1044.0451177699999</v>
      </c>
      <c r="E373" s="84">
        <v>220.75301238</v>
      </c>
      <c r="F373" s="84">
        <v>220.75301238</v>
      </c>
    </row>
    <row r="374" spans="1:6" ht="12.75" customHeight="1" x14ac:dyDescent="0.2">
      <c r="A374" s="83" t="s">
        <v>169</v>
      </c>
      <c r="B374" s="83">
        <v>6</v>
      </c>
      <c r="C374" s="84">
        <v>1033.69968789</v>
      </c>
      <c r="D374" s="84">
        <v>1019.06480953</v>
      </c>
      <c r="E374" s="84">
        <v>215.47117331000001</v>
      </c>
      <c r="F374" s="84">
        <v>215.47117331000001</v>
      </c>
    </row>
    <row r="375" spans="1:6" ht="12.75" customHeight="1" x14ac:dyDescent="0.2">
      <c r="A375" s="83" t="s">
        <v>169</v>
      </c>
      <c r="B375" s="83">
        <v>7</v>
      </c>
      <c r="C375" s="84">
        <v>987.06923671000004</v>
      </c>
      <c r="D375" s="84">
        <v>971.73292951999997</v>
      </c>
      <c r="E375" s="84">
        <v>205.46331549999999</v>
      </c>
      <c r="F375" s="84">
        <v>205.46331549999999</v>
      </c>
    </row>
    <row r="376" spans="1:6" ht="12.75" customHeight="1" x14ac:dyDescent="0.2">
      <c r="A376" s="83" t="s">
        <v>169</v>
      </c>
      <c r="B376" s="83">
        <v>8</v>
      </c>
      <c r="C376" s="84">
        <v>943.24907406</v>
      </c>
      <c r="D376" s="84">
        <v>925.46928734999995</v>
      </c>
      <c r="E376" s="84">
        <v>195.68132600000001</v>
      </c>
      <c r="F376" s="84">
        <v>195.68132600000001</v>
      </c>
    </row>
    <row r="377" spans="1:6" ht="12.75" customHeight="1" x14ac:dyDescent="0.2">
      <c r="A377" s="83" t="s">
        <v>169</v>
      </c>
      <c r="B377" s="83">
        <v>9</v>
      </c>
      <c r="C377" s="84">
        <v>901.84512494000001</v>
      </c>
      <c r="D377" s="84">
        <v>889.96761626</v>
      </c>
      <c r="E377" s="84">
        <v>188.17484884000001</v>
      </c>
      <c r="F377" s="84">
        <v>188.17484884000001</v>
      </c>
    </row>
    <row r="378" spans="1:6" ht="12.75" customHeight="1" x14ac:dyDescent="0.2">
      <c r="A378" s="83" t="s">
        <v>169</v>
      </c>
      <c r="B378" s="83">
        <v>10</v>
      </c>
      <c r="C378" s="84">
        <v>899.61637734999999</v>
      </c>
      <c r="D378" s="84">
        <v>886.86382492999996</v>
      </c>
      <c r="E378" s="84">
        <v>187.51858286000001</v>
      </c>
      <c r="F378" s="84">
        <v>187.51858286000001</v>
      </c>
    </row>
    <row r="379" spans="1:6" ht="12.75" customHeight="1" x14ac:dyDescent="0.2">
      <c r="A379" s="83" t="s">
        <v>169</v>
      </c>
      <c r="B379" s="83">
        <v>11</v>
      </c>
      <c r="C379" s="84">
        <v>907.06994771999996</v>
      </c>
      <c r="D379" s="84">
        <v>893.40629087000002</v>
      </c>
      <c r="E379" s="84">
        <v>188.90192257000001</v>
      </c>
      <c r="F379" s="84">
        <v>188.90192257000001</v>
      </c>
    </row>
    <row r="380" spans="1:6" ht="12.75" customHeight="1" x14ac:dyDescent="0.2">
      <c r="A380" s="83" t="s">
        <v>169</v>
      </c>
      <c r="B380" s="83">
        <v>12</v>
      </c>
      <c r="C380" s="84">
        <v>919.34382597000001</v>
      </c>
      <c r="D380" s="84">
        <v>906.98810515000002</v>
      </c>
      <c r="E380" s="84">
        <v>191.77366283999999</v>
      </c>
      <c r="F380" s="84">
        <v>191.77366283999999</v>
      </c>
    </row>
    <row r="381" spans="1:6" ht="12.75" customHeight="1" x14ac:dyDescent="0.2">
      <c r="A381" s="83" t="s">
        <v>169</v>
      </c>
      <c r="B381" s="83">
        <v>13</v>
      </c>
      <c r="C381" s="84">
        <v>926.21705392000001</v>
      </c>
      <c r="D381" s="84">
        <v>909.03283709000004</v>
      </c>
      <c r="E381" s="84">
        <v>192.20600118999999</v>
      </c>
      <c r="F381" s="84">
        <v>192.20600118999999</v>
      </c>
    </row>
    <row r="382" spans="1:6" ht="12.75" customHeight="1" x14ac:dyDescent="0.2">
      <c r="A382" s="83" t="s">
        <v>169</v>
      </c>
      <c r="B382" s="83">
        <v>14</v>
      </c>
      <c r="C382" s="84">
        <v>931.03936408000004</v>
      </c>
      <c r="D382" s="84">
        <v>919.78622479000001</v>
      </c>
      <c r="E382" s="84">
        <v>194.47969864000001</v>
      </c>
      <c r="F382" s="84">
        <v>194.47969864000001</v>
      </c>
    </row>
    <row r="383" spans="1:6" ht="12.75" customHeight="1" x14ac:dyDescent="0.2">
      <c r="A383" s="83" t="s">
        <v>169</v>
      </c>
      <c r="B383" s="83">
        <v>15</v>
      </c>
      <c r="C383" s="84">
        <v>954.58259863000001</v>
      </c>
      <c r="D383" s="84">
        <v>943.39456671999994</v>
      </c>
      <c r="E383" s="84">
        <v>199.47144900999999</v>
      </c>
      <c r="F383" s="84">
        <v>199.47144900999999</v>
      </c>
    </row>
    <row r="384" spans="1:6" ht="12.75" customHeight="1" x14ac:dyDescent="0.2">
      <c r="A384" s="83" t="s">
        <v>169</v>
      </c>
      <c r="B384" s="83">
        <v>16</v>
      </c>
      <c r="C384" s="84">
        <v>921.42842472999996</v>
      </c>
      <c r="D384" s="84">
        <v>909.57299525999997</v>
      </c>
      <c r="E384" s="84">
        <v>192.32021229</v>
      </c>
      <c r="F384" s="84">
        <v>192.32021229</v>
      </c>
    </row>
    <row r="385" spans="1:6" ht="12.75" customHeight="1" x14ac:dyDescent="0.2">
      <c r="A385" s="83" t="s">
        <v>169</v>
      </c>
      <c r="B385" s="83">
        <v>17</v>
      </c>
      <c r="C385" s="84">
        <v>886.10628512999995</v>
      </c>
      <c r="D385" s="84">
        <v>871.90963803</v>
      </c>
      <c r="E385" s="84">
        <v>184.35666796999999</v>
      </c>
      <c r="F385" s="84">
        <v>184.35666796999999</v>
      </c>
    </row>
    <row r="386" spans="1:6" ht="12.75" customHeight="1" x14ac:dyDescent="0.2">
      <c r="A386" s="83" t="s">
        <v>169</v>
      </c>
      <c r="B386" s="83">
        <v>18</v>
      </c>
      <c r="C386" s="84">
        <v>840.89151537999999</v>
      </c>
      <c r="D386" s="84">
        <v>829.67490796000004</v>
      </c>
      <c r="E386" s="84">
        <v>175.42655207999999</v>
      </c>
      <c r="F386" s="84">
        <v>175.42655207999999</v>
      </c>
    </row>
    <row r="387" spans="1:6" ht="12.75" customHeight="1" x14ac:dyDescent="0.2">
      <c r="A387" s="83" t="s">
        <v>169</v>
      </c>
      <c r="B387" s="83">
        <v>19</v>
      </c>
      <c r="C387" s="84">
        <v>829.99159886999996</v>
      </c>
      <c r="D387" s="84">
        <v>819.07649232000006</v>
      </c>
      <c r="E387" s="84">
        <v>173.18562194</v>
      </c>
      <c r="F387" s="84">
        <v>173.18562194</v>
      </c>
    </row>
    <row r="388" spans="1:6" ht="12.75" customHeight="1" x14ac:dyDescent="0.2">
      <c r="A388" s="83" t="s">
        <v>169</v>
      </c>
      <c r="B388" s="83">
        <v>20</v>
      </c>
      <c r="C388" s="84">
        <v>821.37807613999996</v>
      </c>
      <c r="D388" s="84">
        <v>810.53892901999996</v>
      </c>
      <c r="E388" s="84">
        <v>171.38043862999999</v>
      </c>
      <c r="F388" s="84">
        <v>171.38043862999999</v>
      </c>
    </row>
    <row r="389" spans="1:6" ht="12.75" customHeight="1" x14ac:dyDescent="0.2">
      <c r="A389" s="83" t="s">
        <v>169</v>
      </c>
      <c r="B389" s="83">
        <v>21</v>
      </c>
      <c r="C389" s="84">
        <v>823.96319347999997</v>
      </c>
      <c r="D389" s="84">
        <v>813.19761591999998</v>
      </c>
      <c r="E389" s="84">
        <v>171.94259167999999</v>
      </c>
      <c r="F389" s="84">
        <v>171.94259167999999</v>
      </c>
    </row>
    <row r="390" spans="1:6" ht="12.75" customHeight="1" x14ac:dyDescent="0.2">
      <c r="A390" s="83" t="s">
        <v>169</v>
      </c>
      <c r="B390" s="83">
        <v>22</v>
      </c>
      <c r="C390" s="84">
        <v>829.23388746000001</v>
      </c>
      <c r="D390" s="84">
        <v>817.90365263000001</v>
      </c>
      <c r="E390" s="84">
        <v>172.93763659000001</v>
      </c>
      <c r="F390" s="84">
        <v>172.93763659000001</v>
      </c>
    </row>
    <row r="391" spans="1:6" ht="12.75" customHeight="1" x14ac:dyDescent="0.2">
      <c r="A391" s="83" t="s">
        <v>169</v>
      </c>
      <c r="B391" s="83">
        <v>23</v>
      </c>
      <c r="C391" s="84">
        <v>857.06936695000002</v>
      </c>
      <c r="D391" s="84">
        <v>844.01172460999999</v>
      </c>
      <c r="E391" s="84">
        <v>178.45793014</v>
      </c>
      <c r="F391" s="84">
        <v>178.45793014</v>
      </c>
    </row>
    <row r="392" spans="1:6" ht="12.75" customHeight="1" x14ac:dyDescent="0.2">
      <c r="A392" s="83" t="s">
        <v>169</v>
      </c>
      <c r="B392" s="83">
        <v>24</v>
      </c>
      <c r="C392" s="84">
        <v>900.44379466999999</v>
      </c>
      <c r="D392" s="84">
        <v>885.54012941999997</v>
      </c>
      <c r="E392" s="84">
        <v>187.23870054</v>
      </c>
      <c r="F392" s="84">
        <v>187.23870054</v>
      </c>
    </row>
    <row r="393" spans="1:6" ht="12.75" customHeight="1" x14ac:dyDescent="0.2">
      <c r="A393" s="83" t="s">
        <v>170</v>
      </c>
      <c r="B393" s="83">
        <v>1</v>
      </c>
      <c r="C393" s="84">
        <v>946.10081437999997</v>
      </c>
      <c r="D393" s="84">
        <v>930.40053623999995</v>
      </c>
      <c r="E393" s="84">
        <v>196.7239898</v>
      </c>
      <c r="F393" s="84">
        <v>196.7239898</v>
      </c>
    </row>
    <row r="394" spans="1:6" ht="12.75" customHeight="1" x14ac:dyDescent="0.2">
      <c r="A394" s="83" t="s">
        <v>170</v>
      </c>
      <c r="B394" s="83">
        <v>2</v>
      </c>
      <c r="C394" s="84">
        <v>984.26338453999995</v>
      </c>
      <c r="D394" s="84">
        <v>969.89001459999997</v>
      </c>
      <c r="E394" s="84">
        <v>205.07364937</v>
      </c>
      <c r="F394" s="84">
        <v>205.07364937</v>
      </c>
    </row>
    <row r="395" spans="1:6" ht="12.75" customHeight="1" x14ac:dyDescent="0.2">
      <c r="A395" s="83" t="s">
        <v>170</v>
      </c>
      <c r="B395" s="83">
        <v>3</v>
      </c>
      <c r="C395" s="84">
        <v>1014.3110947</v>
      </c>
      <c r="D395" s="84">
        <v>998.52098865000005</v>
      </c>
      <c r="E395" s="84">
        <v>211.12738561</v>
      </c>
      <c r="F395" s="84">
        <v>211.12738561</v>
      </c>
    </row>
    <row r="396" spans="1:6" ht="12.75" customHeight="1" x14ac:dyDescent="0.2">
      <c r="A396" s="83" t="s">
        <v>170</v>
      </c>
      <c r="B396" s="83">
        <v>4</v>
      </c>
      <c r="C396" s="84">
        <v>1018.30521254</v>
      </c>
      <c r="D396" s="84">
        <v>1004.14661111</v>
      </c>
      <c r="E396" s="84">
        <v>212.31686783000001</v>
      </c>
      <c r="F396" s="84">
        <v>212.31686783000001</v>
      </c>
    </row>
    <row r="397" spans="1:6" ht="12.75" customHeight="1" x14ac:dyDescent="0.2">
      <c r="A397" s="83" t="s">
        <v>170</v>
      </c>
      <c r="B397" s="83">
        <v>5</v>
      </c>
      <c r="C397" s="84">
        <v>1035.1637923999999</v>
      </c>
      <c r="D397" s="84">
        <v>1021.81456415</v>
      </c>
      <c r="E397" s="84">
        <v>216.05258173000001</v>
      </c>
      <c r="F397" s="84">
        <v>216.05258173000001</v>
      </c>
    </row>
    <row r="398" spans="1:6" ht="12.75" customHeight="1" x14ac:dyDescent="0.2">
      <c r="A398" s="83" t="s">
        <v>170</v>
      </c>
      <c r="B398" s="83">
        <v>6</v>
      </c>
      <c r="C398" s="84">
        <v>1026.85669108</v>
      </c>
      <c r="D398" s="84">
        <v>1011.67996451</v>
      </c>
      <c r="E398" s="84">
        <v>213.90972088999999</v>
      </c>
      <c r="F398" s="84">
        <v>213.90972088999999</v>
      </c>
    </row>
    <row r="399" spans="1:6" ht="12.75" customHeight="1" x14ac:dyDescent="0.2">
      <c r="A399" s="83" t="s">
        <v>170</v>
      </c>
      <c r="B399" s="83">
        <v>7</v>
      </c>
      <c r="C399" s="84">
        <v>998.47556706</v>
      </c>
      <c r="D399" s="84">
        <v>981.54758908999997</v>
      </c>
      <c r="E399" s="84">
        <v>207.53852817000001</v>
      </c>
      <c r="F399" s="84">
        <v>207.53852817000001</v>
      </c>
    </row>
    <row r="400" spans="1:6" ht="12.75" customHeight="1" x14ac:dyDescent="0.2">
      <c r="A400" s="83" t="s">
        <v>170</v>
      </c>
      <c r="B400" s="83">
        <v>8</v>
      </c>
      <c r="C400" s="84">
        <v>925.56588474</v>
      </c>
      <c r="D400" s="84">
        <v>910.44224477</v>
      </c>
      <c r="E400" s="84">
        <v>192.5040065</v>
      </c>
      <c r="F400" s="84">
        <v>192.5040065</v>
      </c>
    </row>
    <row r="401" spans="1:6" ht="12.75" customHeight="1" x14ac:dyDescent="0.2">
      <c r="A401" s="83" t="s">
        <v>170</v>
      </c>
      <c r="B401" s="83">
        <v>9</v>
      </c>
      <c r="C401" s="84">
        <v>850.32512838000002</v>
      </c>
      <c r="D401" s="84">
        <v>835.60181684999998</v>
      </c>
      <c r="E401" s="84">
        <v>176.67973834</v>
      </c>
      <c r="F401" s="84">
        <v>176.67973834</v>
      </c>
    </row>
    <row r="402" spans="1:6" ht="12.75" customHeight="1" x14ac:dyDescent="0.2">
      <c r="A402" s="83" t="s">
        <v>170</v>
      </c>
      <c r="B402" s="83">
        <v>10</v>
      </c>
      <c r="C402" s="84">
        <v>832.59172710999997</v>
      </c>
      <c r="D402" s="84">
        <v>821.77844397000001</v>
      </c>
      <c r="E402" s="84">
        <v>173.75692289</v>
      </c>
      <c r="F402" s="84">
        <v>173.75692289</v>
      </c>
    </row>
    <row r="403" spans="1:6" ht="12.75" customHeight="1" x14ac:dyDescent="0.2">
      <c r="A403" s="83" t="s">
        <v>170</v>
      </c>
      <c r="B403" s="83">
        <v>11</v>
      </c>
      <c r="C403" s="84">
        <v>844.64140411999995</v>
      </c>
      <c r="D403" s="84">
        <v>839.45575926000004</v>
      </c>
      <c r="E403" s="84">
        <v>177.49461633999999</v>
      </c>
      <c r="F403" s="84">
        <v>177.49461633999999</v>
      </c>
    </row>
    <row r="404" spans="1:6" ht="12.75" customHeight="1" x14ac:dyDescent="0.2">
      <c r="A404" s="83" t="s">
        <v>170</v>
      </c>
      <c r="B404" s="83">
        <v>12</v>
      </c>
      <c r="C404" s="84">
        <v>882.4665923</v>
      </c>
      <c r="D404" s="84">
        <v>872.13919782000005</v>
      </c>
      <c r="E404" s="84">
        <v>184.40520612</v>
      </c>
      <c r="F404" s="84">
        <v>184.40520612</v>
      </c>
    </row>
    <row r="405" spans="1:6" ht="12.75" customHeight="1" x14ac:dyDescent="0.2">
      <c r="A405" s="83" t="s">
        <v>170</v>
      </c>
      <c r="B405" s="83">
        <v>13</v>
      </c>
      <c r="C405" s="84">
        <v>926.85060104000002</v>
      </c>
      <c r="D405" s="84">
        <v>907.11303486999998</v>
      </c>
      <c r="E405" s="84">
        <v>191.80007800000001</v>
      </c>
      <c r="F405" s="84">
        <v>191.80007800000001</v>
      </c>
    </row>
    <row r="406" spans="1:6" ht="12.75" customHeight="1" x14ac:dyDescent="0.2">
      <c r="A406" s="83" t="s">
        <v>170</v>
      </c>
      <c r="B406" s="83">
        <v>14</v>
      </c>
      <c r="C406" s="84">
        <v>934.42615732000002</v>
      </c>
      <c r="D406" s="84">
        <v>923.08546379999996</v>
      </c>
      <c r="E406" s="84">
        <v>195.17729009000001</v>
      </c>
      <c r="F406" s="84">
        <v>195.17729009000001</v>
      </c>
    </row>
    <row r="407" spans="1:6" ht="12.75" customHeight="1" x14ac:dyDescent="0.2">
      <c r="A407" s="83" t="s">
        <v>170</v>
      </c>
      <c r="B407" s="83">
        <v>15</v>
      </c>
      <c r="C407" s="84">
        <v>927.66834332999997</v>
      </c>
      <c r="D407" s="84">
        <v>915.42072621</v>
      </c>
      <c r="E407" s="84">
        <v>193.55665715000001</v>
      </c>
      <c r="F407" s="84">
        <v>193.55665715000001</v>
      </c>
    </row>
    <row r="408" spans="1:6" ht="12.75" customHeight="1" x14ac:dyDescent="0.2">
      <c r="A408" s="83" t="s">
        <v>170</v>
      </c>
      <c r="B408" s="83">
        <v>16</v>
      </c>
      <c r="C408" s="84">
        <v>933.29925848000005</v>
      </c>
      <c r="D408" s="84">
        <v>919.39950084999998</v>
      </c>
      <c r="E408" s="84">
        <v>194.39792969000001</v>
      </c>
      <c r="F408" s="84">
        <v>194.39792969000001</v>
      </c>
    </row>
    <row r="409" spans="1:6" ht="12.75" customHeight="1" x14ac:dyDescent="0.2">
      <c r="A409" s="83" t="s">
        <v>170</v>
      </c>
      <c r="B409" s="83">
        <v>17</v>
      </c>
      <c r="C409" s="84">
        <v>910.81992229000002</v>
      </c>
      <c r="D409" s="84">
        <v>895.48116292999998</v>
      </c>
      <c r="E409" s="84">
        <v>189.34063373999999</v>
      </c>
      <c r="F409" s="84">
        <v>189.34063373999999</v>
      </c>
    </row>
    <row r="410" spans="1:6" ht="12.75" customHeight="1" x14ac:dyDescent="0.2">
      <c r="A410" s="83" t="s">
        <v>170</v>
      </c>
      <c r="B410" s="83">
        <v>18</v>
      </c>
      <c r="C410" s="84">
        <v>857.64514564000001</v>
      </c>
      <c r="D410" s="84">
        <v>847.58832616999996</v>
      </c>
      <c r="E410" s="84">
        <v>179.21416715999999</v>
      </c>
      <c r="F410" s="84">
        <v>179.21416715999999</v>
      </c>
    </row>
    <row r="411" spans="1:6" ht="12.75" customHeight="1" x14ac:dyDescent="0.2">
      <c r="A411" s="83" t="s">
        <v>170</v>
      </c>
      <c r="B411" s="83">
        <v>19</v>
      </c>
      <c r="C411" s="84">
        <v>843.49307168999997</v>
      </c>
      <c r="D411" s="84">
        <v>832.87772100999996</v>
      </c>
      <c r="E411" s="84">
        <v>176.10375522000001</v>
      </c>
      <c r="F411" s="84">
        <v>176.10375522000001</v>
      </c>
    </row>
    <row r="412" spans="1:6" ht="12.75" customHeight="1" x14ac:dyDescent="0.2">
      <c r="A412" s="83" t="s">
        <v>170</v>
      </c>
      <c r="B412" s="83">
        <v>20</v>
      </c>
      <c r="C412" s="84">
        <v>827.80381736000004</v>
      </c>
      <c r="D412" s="84">
        <v>815.60183809</v>
      </c>
      <c r="E412" s="84">
        <v>172.45094066999999</v>
      </c>
      <c r="F412" s="84">
        <v>172.45094066999999</v>
      </c>
    </row>
    <row r="413" spans="1:6" ht="12.75" customHeight="1" x14ac:dyDescent="0.2">
      <c r="A413" s="83" t="s">
        <v>170</v>
      </c>
      <c r="B413" s="83">
        <v>21</v>
      </c>
      <c r="C413" s="84">
        <v>807.49388288</v>
      </c>
      <c r="D413" s="84">
        <v>797.74614835</v>
      </c>
      <c r="E413" s="84">
        <v>168.67553171</v>
      </c>
      <c r="F413" s="84">
        <v>168.67553171</v>
      </c>
    </row>
    <row r="414" spans="1:6" ht="12.75" customHeight="1" x14ac:dyDescent="0.2">
      <c r="A414" s="83" t="s">
        <v>170</v>
      </c>
      <c r="B414" s="83">
        <v>22</v>
      </c>
      <c r="C414" s="84">
        <v>820.06039887999998</v>
      </c>
      <c r="D414" s="84">
        <v>808.37529386000006</v>
      </c>
      <c r="E414" s="84">
        <v>170.92295938000001</v>
      </c>
      <c r="F414" s="84">
        <v>170.92295938000001</v>
      </c>
    </row>
    <row r="415" spans="1:6" ht="12.75" customHeight="1" x14ac:dyDescent="0.2">
      <c r="A415" s="83" t="s">
        <v>170</v>
      </c>
      <c r="B415" s="83">
        <v>23</v>
      </c>
      <c r="C415" s="84">
        <v>860.56415780999998</v>
      </c>
      <c r="D415" s="84">
        <v>848.90025736999996</v>
      </c>
      <c r="E415" s="84">
        <v>179.49156203999999</v>
      </c>
      <c r="F415" s="84">
        <v>179.49156203999999</v>
      </c>
    </row>
    <row r="416" spans="1:6" ht="12.75" customHeight="1" x14ac:dyDescent="0.2">
      <c r="A416" s="83" t="s">
        <v>170</v>
      </c>
      <c r="B416" s="83">
        <v>24</v>
      </c>
      <c r="C416" s="84">
        <v>912.615726</v>
      </c>
      <c r="D416" s="84">
        <v>898.47990261999996</v>
      </c>
      <c r="E416" s="84">
        <v>189.97468757999999</v>
      </c>
      <c r="F416" s="84">
        <v>189.97468757999999</v>
      </c>
    </row>
    <row r="417" spans="1:6" ht="12.75" customHeight="1" x14ac:dyDescent="0.2">
      <c r="A417" s="83" t="s">
        <v>171</v>
      </c>
      <c r="B417" s="83">
        <v>1</v>
      </c>
      <c r="C417" s="84">
        <v>950.39385493999998</v>
      </c>
      <c r="D417" s="84">
        <v>938.73640236999995</v>
      </c>
      <c r="E417" s="84">
        <v>198.48652623000001</v>
      </c>
      <c r="F417" s="84">
        <v>198.48652623000001</v>
      </c>
    </row>
    <row r="418" spans="1:6" ht="12.75" customHeight="1" x14ac:dyDescent="0.2">
      <c r="A418" s="83" t="s">
        <v>171</v>
      </c>
      <c r="B418" s="83">
        <v>2</v>
      </c>
      <c r="C418" s="84">
        <v>978.02823866999995</v>
      </c>
      <c r="D418" s="84">
        <v>972.69279458000005</v>
      </c>
      <c r="E418" s="84">
        <v>205.66626947</v>
      </c>
      <c r="F418" s="84">
        <v>205.66626947</v>
      </c>
    </row>
    <row r="419" spans="1:6" ht="12.75" customHeight="1" x14ac:dyDescent="0.2">
      <c r="A419" s="83" t="s">
        <v>171</v>
      </c>
      <c r="B419" s="83">
        <v>3</v>
      </c>
      <c r="C419" s="84">
        <v>992.06858546000001</v>
      </c>
      <c r="D419" s="84">
        <v>980.99921194000001</v>
      </c>
      <c r="E419" s="84">
        <v>207.42257925000001</v>
      </c>
      <c r="F419" s="84">
        <v>207.42257925000001</v>
      </c>
    </row>
    <row r="420" spans="1:6" ht="12.75" customHeight="1" x14ac:dyDescent="0.2">
      <c r="A420" s="83" t="s">
        <v>171</v>
      </c>
      <c r="B420" s="83">
        <v>4</v>
      </c>
      <c r="C420" s="84">
        <v>997.47569772999998</v>
      </c>
      <c r="D420" s="84">
        <v>986.26444378999997</v>
      </c>
      <c r="E420" s="84">
        <v>208.53586043999999</v>
      </c>
      <c r="F420" s="84">
        <v>208.53586043999999</v>
      </c>
    </row>
    <row r="421" spans="1:6" ht="12.75" customHeight="1" x14ac:dyDescent="0.2">
      <c r="A421" s="83" t="s">
        <v>171</v>
      </c>
      <c r="B421" s="83">
        <v>5</v>
      </c>
      <c r="C421" s="84">
        <v>1017.81271702</v>
      </c>
      <c r="D421" s="84">
        <v>1004.58837318</v>
      </c>
      <c r="E421" s="84">
        <v>212.41027405</v>
      </c>
      <c r="F421" s="84">
        <v>212.41027405</v>
      </c>
    </row>
    <row r="422" spans="1:6" ht="12.75" customHeight="1" x14ac:dyDescent="0.2">
      <c r="A422" s="83" t="s">
        <v>171</v>
      </c>
      <c r="B422" s="83">
        <v>6</v>
      </c>
      <c r="C422" s="84">
        <v>1031.0150833800001</v>
      </c>
      <c r="D422" s="84">
        <v>1018.5700619199999</v>
      </c>
      <c r="E422" s="84">
        <v>215.36656382999999</v>
      </c>
      <c r="F422" s="84">
        <v>215.36656382999999</v>
      </c>
    </row>
    <row r="423" spans="1:6" ht="12.75" customHeight="1" x14ac:dyDescent="0.2">
      <c r="A423" s="83" t="s">
        <v>171</v>
      </c>
      <c r="B423" s="83">
        <v>7</v>
      </c>
      <c r="C423" s="84">
        <v>983.40256942999997</v>
      </c>
      <c r="D423" s="84">
        <v>970.45170802999996</v>
      </c>
      <c r="E423" s="84">
        <v>205.19241389000001</v>
      </c>
      <c r="F423" s="84">
        <v>205.19241389000001</v>
      </c>
    </row>
    <row r="424" spans="1:6" ht="12.75" customHeight="1" x14ac:dyDescent="0.2">
      <c r="A424" s="83" t="s">
        <v>171</v>
      </c>
      <c r="B424" s="83">
        <v>8</v>
      </c>
      <c r="C424" s="84">
        <v>928.91152133000003</v>
      </c>
      <c r="D424" s="84">
        <v>916.08733045999998</v>
      </c>
      <c r="E424" s="84">
        <v>193.69760402</v>
      </c>
      <c r="F424" s="84">
        <v>193.69760402</v>
      </c>
    </row>
    <row r="425" spans="1:6" ht="12.75" customHeight="1" x14ac:dyDescent="0.2">
      <c r="A425" s="83" t="s">
        <v>171</v>
      </c>
      <c r="B425" s="83">
        <v>9</v>
      </c>
      <c r="C425" s="84">
        <v>872.26151941000001</v>
      </c>
      <c r="D425" s="84">
        <v>860.42700014000002</v>
      </c>
      <c r="E425" s="84">
        <v>181.92877777000001</v>
      </c>
      <c r="F425" s="84">
        <v>181.92877777000001</v>
      </c>
    </row>
    <row r="426" spans="1:6" ht="12.75" customHeight="1" x14ac:dyDescent="0.2">
      <c r="A426" s="83" t="s">
        <v>171</v>
      </c>
      <c r="B426" s="83">
        <v>10</v>
      </c>
      <c r="C426" s="84">
        <v>839.31647805</v>
      </c>
      <c r="D426" s="84">
        <v>829.56654686000002</v>
      </c>
      <c r="E426" s="84">
        <v>175.40364020000001</v>
      </c>
      <c r="F426" s="84">
        <v>175.40364020000001</v>
      </c>
    </row>
    <row r="427" spans="1:6" ht="12.75" customHeight="1" x14ac:dyDescent="0.2">
      <c r="A427" s="83" t="s">
        <v>171</v>
      </c>
      <c r="B427" s="83">
        <v>11</v>
      </c>
      <c r="C427" s="84">
        <v>823.10852921000003</v>
      </c>
      <c r="D427" s="84">
        <v>813.51106799000002</v>
      </c>
      <c r="E427" s="84">
        <v>172.00886801999999</v>
      </c>
      <c r="F427" s="84">
        <v>172.00886801999999</v>
      </c>
    </row>
    <row r="428" spans="1:6" ht="12.75" customHeight="1" x14ac:dyDescent="0.2">
      <c r="A428" s="83" t="s">
        <v>171</v>
      </c>
      <c r="B428" s="83">
        <v>12</v>
      </c>
      <c r="C428" s="84">
        <v>866.32694383</v>
      </c>
      <c r="D428" s="84">
        <v>853.41683788</v>
      </c>
      <c r="E428" s="84">
        <v>180.44654831</v>
      </c>
      <c r="F428" s="84">
        <v>180.44654831</v>
      </c>
    </row>
    <row r="429" spans="1:6" ht="12.75" customHeight="1" x14ac:dyDescent="0.2">
      <c r="A429" s="83" t="s">
        <v>171</v>
      </c>
      <c r="B429" s="83">
        <v>13</v>
      </c>
      <c r="C429" s="84">
        <v>906.28734181000004</v>
      </c>
      <c r="D429" s="84">
        <v>890.36776607000002</v>
      </c>
      <c r="E429" s="84">
        <v>188.25945655000001</v>
      </c>
      <c r="F429" s="84">
        <v>188.25945655000001</v>
      </c>
    </row>
    <row r="430" spans="1:6" ht="12.75" customHeight="1" x14ac:dyDescent="0.2">
      <c r="A430" s="83" t="s">
        <v>171</v>
      </c>
      <c r="B430" s="83">
        <v>14</v>
      </c>
      <c r="C430" s="84">
        <v>926.71547254999996</v>
      </c>
      <c r="D430" s="84">
        <v>913.67194266000001</v>
      </c>
      <c r="E430" s="84">
        <v>193.18689416999999</v>
      </c>
      <c r="F430" s="84">
        <v>193.18689416999999</v>
      </c>
    </row>
    <row r="431" spans="1:6" ht="12.75" customHeight="1" x14ac:dyDescent="0.2">
      <c r="A431" s="83" t="s">
        <v>171</v>
      </c>
      <c r="B431" s="83">
        <v>15</v>
      </c>
      <c r="C431" s="84">
        <v>937.99616386000002</v>
      </c>
      <c r="D431" s="84">
        <v>926.23646074999999</v>
      </c>
      <c r="E431" s="84">
        <v>195.84353723000001</v>
      </c>
      <c r="F431" s="84">
        <v>195.84353723000001</v>
      </c>
    </row>
    <row r="432" spans="1:6" ht="12.75" customHeight="1" x14ac:dyDescent="0.2">
      <c r="A432" s="83" t="s">
        <v>171</v>
      </c>
      <c r="B432" s="83">
        <v>16</v>
      </c>
      <c r="C432" s="84">
        <v>942.21623053999997</v>
      </c>
      <c r="D432" s="84">
        <v>930.05852140000002</v>
      </c>
      <c r="E432" s="84">
        <v>196.65167414000001</v>
      </c>
      <c r="F432" s="84">
        <v>196.65167414000001</v>
      </c>
    </row>
    <row r="433" spans="1:6" ht="12.75" customHeight="1" x14ac:dyDescent="0.2">
      <c r="A433" s="83" t="s">
        <v>171</v>
      </c>
      <c r="B433" s="83">
        <v>17</v>
      </c>
      <c r="C433" s="84">
        <v>909.84029061000001</v>
      </c>
      <c r="D433" s="84">
        <v>894.98628230999998</v>
      </c>
      <c r="E433" s="84">
        <v>189.23599612999999</v>
      </c>
      <c r="F433" s="84">
        <v>189.23599612999999</v>
      </c>
    </row>
    <row r="434" spans="1:6" ht="12.75" customHeight="1" x14ac:dyDescent="0.2">
      <c r="A434" s="83" t="s">
        <v>171</v>
      </c>
      <c r="B434" s="83">
        <v>18</v>
      </c>
      <c r="C434" s="84">
        <v>864.14342721000003</v>
      </c>
      <c r="D434" s="84">
        <v>850.40951092</v>
      </c>
      <c r="E434" s="84">
        <v>179.81067877000001</v>
      </c>
      <c r="F434" s="84">
        <v>179.81067877000001</v>
      </c>
    </row>
    <row r="435" spans="1:6" ht="12.75" customHeight="1" x14ac:dyDescent="0.2">
      <c r="A435" s="83" t="s">
        <v>171</v>
      </c>
      <c r="B435" s="83">
        <v>19</v>
      </c>
      <c r="C435" s="84">
        <v>833.37777571000004</v>
      </c>
      <c r="D435" s="84">
        <v>819.51831885000001</v>
      </c>
      <c r="E435" s="84">
        <v>173.27904179000001</v>
      </c>
      <c r="F435" s="84">
        <v>173.27904179000001</v>
      </c>
    </row>
    <row r="436" spans="1:6" ht="12.75" customHeight="1" x14ac:dyDescent="0.2">
      <c r="A436" s="83" t="s">
        <v>171</v>
      </c>
      <c r="B436" s="83">
        <v>20</v>
      </c>
      <c r="C436" s="84">
        <v>805.00587439000003</v>
      </c>
      <c r="D436" s="84">
        <v>793.50443944999995</v>
      </c>
      <c r="E436" s="84">
        <v>167.77866431999999</v>
      </c>
      <c r="F436" s="84">
        <v>167.77866431999999</v>
      </c>
    </row>
    <row r="437" spans="1:6" ht="12.75" customHeight="1" x14ac:dyDescent="0.2">
      <c r="A437" s="83" t="s">
        <v>171</v>
      </c>
      <c r="B437" s="83">
        <v>21</v>
      </c>
      <c r="C437" s="84">
        <v>789.65465861999996</v>
      </c>
      <c r="D437" s="84">
        <v>779.05672745000004</v>
      </c>
      <c r="E437" s="84">
        <v>164.72383852999999</v>
      </c>
      <c r="F437" s="84">
        <v>164.72383852999999</v>
      </c>
    </row>
    <row r="438" spans="1:6" ht="12.75" customHeight="1" x14ac:dyDescent="0.2">
      <c r="A438" s="83" t="s">
        <v>171</v>
      </c>
      <c r="B438" s="83">
        <v>22</v>
      </c>
      <c r="C438" s="84">
        <v>804.13799366000001</v>
      </c>
      <c r="D438" s="84">
        <v>794.23903622</v>
      </c>
      <c r="E438" s="84">
        <v>167.93398754</v>
      </c>
      <c r="F438" s="84">
        <v>167.93398754</v>
      </c>
    </row>
    <row r="439" spans="1:6" ht="12.75" customHeight="1" x14ac:dyDescent="0.2">
      <c r="A439" s="83" t="s">
        <v>171</v>
      </c>
      <c r="B439" s="83">
        <v>23</v>
      </c>
      <c r="C439" s="84">
        <v>840.47768997000003</v>
      </c>
      <c r="D439" s="84">
        <v>828.74888810000004</v>
      </c>
      <c r="E439" s="84">
        <v>175.23075435000001</v>
      </c>
      <c r="F439" s="84">
        <v>175.23075435000001</v>
      </c>
    </row>
    <row r="440" spans="1:6" ht="12.75" customHeight="1" x14ac:dyDescent="0.2">
      <c r="A440" s="83" t="s">
        <v>171</v>
      </c>
      <c r="B440" s="83">
        <v>24</v>
      </c>
      <c r="C440" s="84">
        <v>886.29266068000004</v>
      </c>
      <c r="D440" s="84">
        <v>875.48344194000003</v>
      </c>
      <c r="E440" s="84">
        <v>185.11231344999999</v>
      </c>
      <c r="F440" s="84">
        <v>185.11231344999999</v>
      </c>
    </row>
    <row r="441" spans="1:6" ht="12.75" customHeight="1" x14ac:dyDescent="0.2">
      <c r="A441" s="83" t="s">
        <v>172</v>
      </c>
      <c r="B441" s="83">
        <v>1</v>
      </c>
      <c r="C441" s="84">
        <v>947.38677268000004</v>
      </c>
      <c r="D441" s="84">
        <v>935.61780064000004</v>
      </c>
      <c r="E441" s="84">
        <v>197.82712875000001</v>
      </c>
      <c r="F441" s="84">
        <v>197.82712875000001</v>
      </c>
    </row>
    <row r="442" spans="1:6" ht="12.75" customHeight="1" x14ac:dyDescent="0.2">
      <c r="A442" s="83" t="s">
        <v>172</v>
      </c>
      <c r="B442" s="83">
        <v>2</v>
      </c>
      <c r="C442" s="84">
        <v>972.32046216000003</v>
      </c>
      <c r="D442" s="84">
        <v>971.16953722000005</v>
      </c>
      <c r="E442" s="84">
        <v>205.34419177000001</v>
      </c>
      <c r="F442" s="84">
        <v>205.34419177000001</v>
      </c>
    </row>
    <row r="443" spans="1:6" ht="12.75" customHeight="1" x14ac:dyDescent="0.2">
      <c r="A443" s="83" t="s">
        <v>172</v>
      </c>
      <c r="B443" s="83">
        <v>3</v>
      </c>
      <c r="C443" s="84">
        <v>973.67105998</v>
      </c>
      <c r="D443" s="84">
        <v>972.92334524</v>
      </c>
      <c r="E443" s="84">
        <v>205.71501712</v>
      </c>
      <c r="F443" s="84">
        <v>205.71501712</v>
      </c>
    </row>
    <row r="444" spans="1:6" ht="12.75" customHeight="1" x14ac:dyDescent="0.2">
      <c r="A444" s="83" t="s">
        <v>172</v>
      </c>
      <c r="B444" s="83">
        <v>4</v>
      </c>
      <c r="C444" s="84">
        <v>992.70836051000003</v>
      </c>
      <c r="D444" s="84">
        <v>983.84572313000001</v>
      </c>
      <c r="E444" s="84">
        <v>208.02444588</v>
      </c>
      <c r="F444" s="84">
        <v>208.02444588</v>
      </c>
    </row>
    <row r="445" spans="1:6" ht="12.75" customHeight="1" x14ac:dyDescent="0.2">
      <c r="A445" s="83" t="s">
        <v>172</v>
      </c>
      <c r="B445" s="83">
        <v>5</v>
      </c>
      <c r="C445" s="84">
        <v>999.42766962999997</v>
      </c>
      <c r="D445" s="84">
        <v>987.28188394999995</v>
      </c>
      <c r="E445" s="84">
        <v>208.7509881</v>
      </c>
      <c r="F445" s="84">
        <v>208.7509881</v>
      </c>
    </row>
    <row r="446" spans="1:6" ht="12.75" customHeight="1" x14ac:dyDescent="0.2">
      <c r="A446" s="83" t="s">
        <v>172</v>
      </c>
      <c r="B446" s="83">
        <v>6</v>
      </c>
      <c r="C446" s="84">
        <v>981.75014555999996</v>
      </c>
      <c r="D446" s="84">
        <v>969.71736782000005</v>
      </c>
      <c r="E446" s="84">
        <v>205.03714490999999</v>
      </c>
      <c r="F446" s="84">
        <v>205.03714490999999</v>
      </c>
    </row>
    <row r="447" spans="1:6" ht="12.75" customHeight="1" x14ac:dyDescent="0.2">
      <c r="A447" s="83" t="s">
        <v>172</v>
      </c>
      <c r="B447" s="83">
        <v>7</v>
      </c>
      <c r="C447" s="84">
        <v>939.92704776000005</v>
      </c>
      <c r="D447" s="84">
        <v>927.71820989000003</v>
      </c>
      <c r="E447" s="84">
        <v>196.15683842999999</v>
      </c>
      <c r="F447" s="84">
        <v>196.15683842999999</v>
      </c>
    </row>
    <row r="448" spans="1:6" ht="12.75" customHeight="1" x14ac:dyDescent="0.2">
      <c r="A448" s="83" t="s">
        <v>172</v>
      </c>
      <c r="B448" s="83">
        <v>8</v>
      </c>
      <c r="C448" s="84">
        <v>874.87632398999995</v>
      </c>
      <c r="D448" s="84">
        <v>862.37131513999998</v>
      </c>
      <c r="E448" s="84">
        <v>182.33988395</v>
      </c>
      <c r="F448" s="84">
        <v>182.33988395</v>
      </c>
    </row>
    <row r="449" spans="1:6" ht="12.75" customHeight="1" x14ac:dyDescent="0.2">
      <c r="A449" s="83" t="s">
        <v>172</v>
      </c>
      <c r="B449" s="83">
        <v>9</v>
      </c>
      <c r="C449" s="84">
        <v>849.27349097000001</v>
      </c>
      <c r="D449" s="84">
        <v>833.28839559999994</v>
      </c>
      <c r="E449" s="84">
        <v>176.1905883</v>
      </c>
      <c r="F449" s="84">
        <v>176.1905883</v>
      </c>
    </row>
    <row r="450" spans="1:6" ht="12.75" customHeight="1" x14ac:dyDescent="0.2">
      <c r="A450" s="83" t="s">
        <v>172</v>
      </c>
      <c r="B450" s="83">
        <v>10</v>
      </c>
      <c r="C450" s="84">
        <v>826.30460928000002</v>
      </c>
      <c r="D450" s="84">
        <v>811.40634698999997</v>
      </c>
      <c r="E450" s="84">
        <v>171.56384557999999</v>
      </c>
      <c r="F450" s="84">
        <v>171.56384557999999</v>
      </c>
    </row>
    <row r="451" spans="1:6" ht="12.75" customHeight="1" x14ac:dyDescent="0.2">
      <c r="A451" s="83" t="s">
        <v>172</v>
      </c>
      <c r="B451" s="83">
        <v>11</v>
      </c>
      <c r="C451" s="84">
        <v>824.25660026000003</v>
      </c>
      <c r="D451" s="84">
        <v>811.18461327</v>
      </c>
      <c r="E451" s="84">
        <v>171.51696218000001</v>
      </c>
      <c r="F451" s="84">
        <v>171.51696218000001</v>
      </c>
    </row>
    <row r="452" spans="1:6" ht="12.75" customHeight="1" x14ac:dyDescent="0.2">
      <c r="A452" s="83" t="s">
        <v>172</v>
      </c>
      <c r="B452" s="83">
        <v>12</v>
      </c>
      <c r="C452" s="84">
        <v>854.00596152000003</v>
      </c>
      <c r="D452" s="84">
        <v>842.92384159999995</v>
      </c>
      <c r="E452" s="84">
        <v>178.22790803999999</v>
      </c>
      <c r="F452" s="84">
        <v>178.22790803999999</v>
      </c>
    </row>
    <row r="453" spans="1:6" ht="12.75" customHeight="1" x14ac:dyDescent="0.2">
      <c r="A453" s="83" t="s">
        <v>172</v>
      </c>
      <c r="B453" s="83">
        <v>13</v>
      </c>
      <c r="C453" s="84">
        <v>907.35084584000003</v>
      </c>
      <c r="D453" s="84">
        <v>892.28697927999997</v>
      </c>
      <c r="E453" s="84">
        <v>188.66525519999999</v>
      </c>
      <c r="F453" s="84">
        <v>188.66525519999999</v>
      </c>
    </row>
    <row r="454" spans="1:6" ht="12.75" customHeight="1" x14ac:dyDescent="0.2">
      <c r="A454" s="83" t="s">
        <v>172</v>
      </c>
      <c r="B454" s="83">
        <v>14</v>
      </c>
      <c r="C454" s="84">
        <v>925.23266554999998</v>
      </c>
      <c r="D454" s="84">
        <v>913.97452059</v>
      </c>
      <c r="E454" s="84">
        <v>193.25087128000001</v>
      </c>
      <c r="F454" s="84">
        <v>193.25087128000001</v>
      </c>
    </row>
    <row r="455" spans="1:6" ht="12.75" customHeight="1" x14ac:dyDescent="0.2">
      <c r="A455" s="83" t="s">
        <v>172</v>
      </c>
      <c r="B455" s="83">
        <v>15</v>
      </c>
      <c r="C455" s="84">
        <v>937.70435722000002</v>
      </c>
      <c r="D455" s="84">
        <v>927.11540278999996</v>
      </c>
      <c r="E455" s="84">
        <v>196.02938083000001</v>
      </c>
      <c r="F455" s="84">
        <v>196.02938083000001</v>
      </c>
    </row>
    <row r="456" spans="1:6" ht="12.75" customHeight="1" x14ac:dyDescent="0.2">
      <c r="A456" s="83" t="s">
        <v>172</v>
      </c>
      <c r="B456" s="83">
        <v>16</v>
      </c>
      <c r="C456" s="84">
        <v>936.98684571000001</v>
      </c>
      <c r="D456" s="84">
        <v>924.36581046000003</v>
      </c>
      <c r="E456" s="84">
        <v>195.44800673</v>
      </c>
      <c r="F456" s="84">
        <v>195.44800673</v>
      </c>
    </row>
    <row r="457" spans="1:6" ht="12.75" customHeight="1" x14ac:dyDescent="0.2">
      <c r="A457" s="83" t="s">
        <v>172</v>
      </c>
      <c r="B457" s="83">
        <v>17</v>
      </c>
      <c r="C457" s="84">
        <v>903.27313847000005</v>
      </c>
      <c r="D457" s="84">
        <v>890.54174479000005</v>
      </c>
      <c r="E457" s="84">
        <v>188.29624262999999</v>
      </c>
      <c r="F457" s="84">
        <v>188.29624262999999</v>
      </c>
    </row>
    <row r="458" spans="1:6" ht="12.75" customHeight="1" x14ac:dyDescent="0.2">
      <c r="A458" s="83" t="s">
        <v>172</v>
      </c>
      <c r="B458" s="83">
        <v>18</v>
      </c>
      <c r="C458" s="84">
        <v>864.33041603000004</v>
      </c>
      <c r="D458" s="84">
        <v>852.20779434999997</v>
      </c>
      <c r="E458" s="84">
        <v>180.19090801999999</v>
      </c>
      <c r="F458" s="84">
        <v>180.19090801999999</v>
      </c>
    </row>
    <row r="459" spans="1:6" ht="12.75" customHeight="1" x14ac:dyDescent="0.2">
      <c r="A459" s="83" t="s">
        <v>172</v>
      </c>
      <c r="B459" s="83">
        <v>19</v>
      </c>
      <c r="C459" s="84">
        <v>825.48348552000004</v>
      </c>
      <c r="D459" s="84">
        <v>815.18334301000004</v>
      </c>
      <c r="E459" s="84">
        <v>172.36245403000001</v>
      </c>
      <c r="F459" s="84">
        <v>172.36245403000001</v>
      </c>
    </row>
    <row r="460" spans="1:6" ht="12.75" customHeight="1" x14ac:dyDescent="0.2">
      <c r="A460" s="83" t="s">
        <v>172</v>
      </c>
      <c r="B460" s="83">
        <v>20</v>
      </c>
      <c r="C460" s="84">
        <v>812.92997620000006</v>
      </c>
      <c r="D460" s="84">
        <v>802.0629381</v>
      </c>
      <c r="E460" s="84">
        <v>169.5882742</v>
      </c>
      <c r="F460" s="84">
        <v>169.5882742</v>
      </c>
    </row>
    <row r="461" spans="1:6" ht="12.75" customHeight="1" x14ac:dyDescent="0.2">
      <c r="A461" s="83" t="s">
        <v>172</v>
      </c>
      <c r="B461" s="83">
        <v>21</v>
      </c>
      <c r="C461" s="84">
        <v>813.67480479999995</v>
      </c>
      <c r="D461" s="84">
        <v>803.36210333999998</v>
      </c>
      <c r="E461" s="84">
        <v>169.86296984000001</v>
      </c>
      <c r="F461" s="84">
        <v>169.86296984000001</v>
      </c>
    </row>
    <row r="462" spans="1:6" ht="12.75" customHeight="1" x14ac:dyDescent="0.2">
      <c r="A462" s="83" t="s">
        <v>172</v>
      </c>
      <c r="B462" s="83">
        <v>22</v>
      </c>
      <c r="C462" s="84">
        <v>827.18953640999996</v>
      </c>
      <c r="D462" s="84">
        <v>813.26255096</v>
      </c>
      <c r="E462" s="84">
        <v>171.95632155000001</v>
      </c>
      <c r="F462" s="84">
        <v>171.95632155000001</v>
      </c>
    </row>
    <row r="463" spans="1:6" ht="12.75" customHeight="1" x14ac:dyDescent="0.2">
      <c r="A463" s="83" t="s">
        <v>172</v>
      </c>
      <c r="B463" s="83">
        <v>23</v>
      </c>
      <c r="C463" s="84">
        <v>924.39192262999995</v>
      </c>
      <c r="D463" s="84">
        <v>859.76246564999997</v>
      </c>
      <c r="E463" s="84">
        <v>181.78826853000001</v>
      </c>
      <c r="F463" s="84">
        <v>181.78826853000001</v>
      </c>
    </row>
    <row r="464" spans="1:6" ht="12.75" customHeight="1" x14ac:dyDescent="0.2">
      <c r="A464" s="83" t="s">
        <v>172</v>
      </c>
      <c r="B464" s="83">
        <v>24</v>
      </c>
      <c r="C464" s="84">
        <v>984.17351355999995</v>
      </c>
      <c r="D464" s="84">
        <v>925.28652261000002</v>
      </c>
      <c r="E464" s="84">
        <v>195.64268221</v>
      </c>
      <c r="F464" s="84">
        <v>195.64268221</v>
      </c>
    </row>
    <row r="465" spans="1:6" ht="12.75" customHeight="1" x14ac:dyDescent="0.2">
      <c r="A465" s="83" t="s">
        <v>173</v>
      </c>
      <c r="B465" s="83">
        <v>1</v>
      </c>
      <c r="C465" s="84">
        <v>968.29487997000001</v>
      </c>
      <c r="D465" s="84">
        <v>920.73308229999998</v>
      </c>
      <c r="E465" s="84">
        <v>194.67990230000001</v>
      </c>
      <c r="F465" s="84">
        <v>194.67990230000001</v>
      </c>
    </row>
    <row r="466" spans="1:6" ht="12.75" customHeight="1" x14ac:dyDescent="0.2">
      <c r="A466" s="83" t="s">
        <v>173</v>
      </c>
      <c r="B466" s="83">
        <v>2</v>
      </c>
      <c r="C466" s="84">
        <v>962.42952321999996</v>
      </c>
      <c r="D466" s="84">
        <v>949.53284226999995</v>
      </c>
      <c r="E466" s="84">
        <v>200.76932665000001</v>
      </c>
      <c r="F466" s="84">
        <v>200.76932665000001</v>
      </c>
    </row>
    <row r="467" spans="1:6" ht="12.75" customHeight="1" x14ac:dyDescent="0.2">
      <c r="A467" s="83" t="s">
        <v>173</v>
      </c>
      <c r="B467" s="83">
        <v>3</v>
      </c>
      <c r="C467" s="84">
        <v>989.11825407000003</v>
      </c>
      <c r="D467" s="84">
        <v>976.70306879999998</v>
      </c>
      <c r="E467" s="84">
        <v>206.51420228000001</v>
      </c>
      <c r="F467" s="84">
        <v>206.51420228000001</v>
      </c>
    </row>
    <row r="468" spans="1:6" ht="12.75" customHeight="1" x14ac:dyDescent="0.2">
      <c r="A468" s="83" t="s">
        <v>173</v>
      </c>
      <c r="B468" s="83">
        <v>4</v>
      </c>
      <c r="C468" s="84">
        <v>996.99753628999997</v>
      </c>
      <c r="D468" s="84">
        <v>985.76533888999995</v>
      </c>
      <c r="E468" s="84">
        <v>208.43032965</v>
      </c>
      <c r="F468" s="84">
        <v>208.43032965</v>
      </c>
    </row>
    <row r="469" spans="1:6" ht="12.75" customHeight="1" x14ac:dyDescent="0.2">
      <c r="A469" s="83" t="s">
        <v>173</v>
      </c>
      <c r="B469" s="83">
        <v>5</v>
      </c>
      <c r="C469" s="84">
        <v>1005.3249273599999</v>
      </c>
      <c r="D469" s="84">
        <v>998.7090766</v>
      </c>
      <c r="E469" s="84">
        <v>211.16715495</v>
      </c>
      <c r="F469" s="84">
        <v>211.16715495</v>
      </c>
    </row>
    <row r="470" spans="1:6" ht="12.75" customHeight="1" x14ac:dyDescent="0.2">
      <c r="A470" s="83" t="s">
        <v>173</v>
      </c>
      <c r="B470" s="83">
        <v>6</v>
      </c>
      <c r="C470" s="84">
        <v>991.00387126999999</v>
      </c>
      <c r="D470" s="84">
        <v>979.92174272</v>
      </c>
      <c r="E470" s="84">
        <v>207.19475904000001</v>
      </c>
      <c r="F470" s="84">
        <v>207.19475904000001</v>
      </c>
    </row>
    <row r="471" spans="1:6" ht="12.75" customHeight="1" x14ac:dyDescent="0.2">
      <c r="A471" s="83" t="s">
        <v>173</v>
      </c>
      <c r="B471" s="83">
        <v>7</v>
      </c>
      <c r="C471" s="84">
        <v>914.32852888000002</v>
      </c>
      <c r="D471" s="84">
        <v>914.07522329000005</v>
      </c>
      <c r="E471" s="84">
        <v>193.27216387000001</v>
      </c>
      <c r="F471" s="84">
        <v>193.27216387000001</v>
      </c>
    </row>
    <row r="472" spans="1:6" ht="12.75" customHeight="1" x14ac:dyDescent="0.2">
      <c r="A472" s="83" t="s">
        <v>173</v>
      </c>
      <c r="B472" s="83">
        <v>8</v>
      </c>
      <c r="C472" s="84">
        <v>855.71360124</v>
      </c>
      <c r="D472" s="84">
        <v>842.43109950999997</v>
      </c>
      <c r="E472" s="84">
        <v>178.12372260000001</v>
      </c>
      <c r="F472" s="84">
        <v>178.12372260000001</v>
      </c>
    </row>
    <row r="473" spans="1:6" ht="12.75" customHeight="1" x14ac:dyDescent="0.2">
      <c r="A473" s="83" t="s">
        <v>173</v>
      </c>
      <c r="B473" s="83">
        <v>9</v>
      </c>
      <c r="C473" s="84">
        <v>813.00690243999998</v>
      </c>
      <c r="D473" s="84">
        <v>803.53323351999995</v>
      </c>
      <c r="E473" s="84">
        <v>169.89915361999999</v>
      </c>
      <c r="F473" s="84">
        <v>169.89915361999999</v>
      </c>
    </row>
    <row r="474" spans="1:6" ht="12.75" customHeight="1" x14ac:dyDescent="0.2">
      <c r="A474" s="83" t="s">
        <v>173</v>
      </c>
      <c r="B474" s="83">
        <v>10</v>
      </c>
      <c r="C474" s="84">
        <v>781.71716681999999</v>
      </c>
      <c r="D474" s="84">
        <v>776.34981569000001</v>
      </c>
      <c r="E474" s="84">
        <v>164.15148882</v>
      </c>
      <c r="F474" s="84">
        <v>164.15148882</v>
      </c>
    </row>
    <row r="475" spans="1:6" ht="12.75" customHeight="1" x14ac:dyDescent="0.2">
      <c r="A475" s="83" t="s">
        <v>173</v>
      </c>
      <c r="B475" s="83">
        <v>11</v>
      </c>
      <c r="C475" s="84">
        <v>787.06107297999995</v>
      </c>
      <c r="D475" s="84">
        <v>779.49845312000002</v>
      </c>
      <c r="E475" s="84">
        <v>164.81723706</v>
      </c>
      <c r="F475" s="84">
        <v>164.81723706</v>
      </c>
    </row>
    <row r="476" spans="1:6" ht="12.75" customHeight="1" x14ac:dyDescent="0.2">
      <c r="A476" s="83" t="s">
        <v>173</v>
      </c>
      <c r="B476" s="83">
        <v>12</v>
      </c>
      <c r="C476" s="84">
        <v>814.04579458000001</v>
      </c>
      <c r="D476" s="84">
        <v>807.13442678000001</v>
      </c>
      <c r="E476" s="84">
        <v>170.66059031</v>
      </c>
      <c r="F476" s="84">
        <v>170.66059031</v>
      </c>
    </row>
    <row r="477" spans="1:6" ht="12.75" customHeight="1" x14ac:dyDescent="0.2">
      <c r="A477" s="83" t="s">
        <v>173</v>
      </c>
      <c r="B477" s="83">
        <v>13</v>
      </c>
      <c r="C477" s="84">
        <v>888.81539346</v>
      </c>
      <c r="D477" s="84">
        <v>878.44323529999997</v>
      </c>
      <c r="E477" s="84">
        <v>185.73813247999999</v>
      </c>
      <c r="F477" s="84">
        <v>185.73813247999999</v>
      </c>
    </row>
    <row r="478" spans="1:6" ht="12.75" customHeight="1" x14ac:dyDescent="0.2">
      <c r="A478" s="83" t="s">
        <v>173</v>
      </c>
      <c r="B478" s="83">
        <v>14</v>
      </c>
      <c r="C478" s="84">
        <v>924.11270835000005</v>
      </c>
      <c r="D478" s="84">
        <v>916.22738105999997</v>
      </c>
      <c r="E478" s="84">
        <v>193.72721634000001</v>
      </c>
      <c r="F478" s="84">
        <v>193.72721634000001</v>
      </c>
    </row>
    <row r="479" spans="1:6" ht="12.75" customHeight="1" x14ac:dyDescent="0.2">
      <c r="A479" s="83" t="s">
        <v>173</v>
      </c>
      <c r="B479" s="83">
        <v>15</v>
      </c>
      <c r="C479" s="84">
        <v>938.83003961999998</v>
      </c>
      <c r="D479" s="84">
        <v>930.11950264999996</v>
      </c>
      <c r="E479" s="84">
        <v>196.66456803</v>
      </c>
      <c r="F479" s="84">
        <v>196.66456803</v>
      </c>
    </row>
    <row r="480" spans="1:6" ht="12.75" customHeight="1" x14ac:dyDescent="0.2">
      <c r="A480" s="83" t="s">
        <v>173</v>
      </c>
      <c r="B480" s="83">
        <v>16</v>
      </c>
      <c r="C480" s="84">
        <v>948.21113932000003</v>
      </c>
      <c r="D480" s="84">
        <v>937.69357672000001</v>
      </c>
      <c r="E480" s="84">
        <v>198.26603107</v>
      </c>
      <c r="F480" s="84">
        <v>198.26603107</v>
      </c>
    </row>
    <row r="481" spans="1:6" ht="12.75" customHeight="1" x14ac:dyDescent="0.2">
      <c r="A481" s="83" t="s">
        <v>173</v>
      </c>
      <c r="B481" s="83">
        <v>17</v>
      </c>
      <c r="C481" s="84">
        <v>909.03130050000004</v>
      </c>
      <c r="D481" s="84">
        <v>903.21896568</v>
      </c>
      <c r="E481" s="84">
        <v>190.97671559</v>
      </c>
      <c r="F481" s="84">
        <v>190.97671559</v>
      </c>
    </row>
    <row r="482" spans="1:6" ht="12.75" customHeight="1" x14ac:dyDescent="0.2">
      <c r="A482" s="83" t="s">
        <v>173</v>
      </c>
      <c r="B482" s="83">
        <v>18</v>
      </c>
      <c r="C482" s="84">
        <v>866.03059455000005</v>
      </c>
      <c r="D482" s="84">
        <v>856.21404912000003</v>
      </c>
      <c r="E482" s="84">
        <v>181.03799096</v>
      </c>
      <c r="F482" s="84">
        <v>181.03799096</v>
      </c>
    </row>
    <row r="483" spans="1:6" ht="12.75" customHeight="1" x14ac:dyDescent="0.2">
      <c r="A483" s="83" t="s">
        <v>173</v>
      </c>
      <c r="B483" s="83">
        <v>19</v>
      </c>
      <c r="C483" s="84">
        <v>842.69221228000004</v>
      </c>
      <c r="D483" s="84">
        <v>832.09211056000004</v>
      </c>
      <c r="E483" s="84">
        <v>175.93764565999999</v>
      </c>
      <c r="F483" s="84">
        <v>175.93764565999999</v>
      </c>
    </row>
    <row r="484" spans="1:6" ht="12.75" customHeight="1" x14ac:dyDescent="0.2">
      <c r="A484" s="83" t="s">
        <v>173</v>
      </c>
      <c r="B484" s="83">
        <v>20</v>
      </c>
      <c r="C484" s="84">
        <v>809.51727255000003</v>
      </c>
      <c r="D484" s="84">
        <v>799.88970877999998</v>
      </c>
      <c r="E484" s="84">
        <v>169.12876635999999</v>
      </c>
      <c r="F484" s="84">
        <v>169.12876635999999</v>
      </c>
    </row>
    <row r="485" spans="1:6" ht="12.75" customHeight="1" x14ac:dyDescent="0.2">
      <c r="A485" s="83" t="s">
        <v>173</v>
      </c>
      <c r="B485" s="83">
        <v>21</v>
      </c>
      <c r="C485" s="84">
        <v>800.80132330000004</v>
      </c>
      <c r="D485" s="84">
        <v>789.38193334000005</v>
      </c>
      <c r="E485" s="84">
        <v>166.90700118000001</v>
      </c>
      <c r="F485" s="84">
        <v>166.90700118000001</v>
      </c>
    </row>
    <row r="486" spans="1:6" ht="12.75" customHeight="1" x14ac:dyDescent="0.2">
      <c r="A486" s="83" t="s">
        <v>173</v>
      </c>
      <c r="B486" s="83">
        <v>22</v>
      </c>
      <c r="C486" s="84">
        <v>817.74111163999999</v>
      </c>
      <c r="D486" s="84">
        <v>804.23240996000004</v>
      </c>
      <c r="E486" s="84">
        <v>170.04698755999999</v>
      </c>
      <c r="F486" s="84">
        <v>170.04698755999999</v>
      </c>
    </row>
    <row r="487" spans="1:6" ht="12.75" customHeight="1" x14ac:dyDescent="0.2">
      <c r="A487" s="83" t="s">
        <v>173</v>
      </c>
      <c r="B487" s="83">
        <v>23</v>
      </c>
      <c r="C487" s="84">
        <v>883.19783472999995</v>
      </c>
      <c r="D487" s="84">
        <v>871.33531182000002</v>
      </c>
      <c r="E487" s="84">
        <v>184.23523237000001</v>
      </c>
      <c r="F487" s="84">
        <v>184.23523237000001</v>
      </c>
    </row>
    <row r="488" spans="1:6" ht="12.75" customHeight="1" x14ac:dyDescent="0.2">
      <c r="A488" s="83" t="s">
        <v>173</v>
      </c>
      <c r="B488" s="83">
        <v>24</v>
      </c>
      <c r="C488" s="84">
        <v>942.68057925000005</v>
      </c>
      <c r="D488" s="84">
        <v>930.71769727000003</v>
      </c>
      <c r="E488" s="84">
        <v>196.79105036000001</v>
      </c>
      <c r="F488" s="84">
        <v>196.79105036000001</v>
      </c>
    </row>
    <row r="489" spans="1:6" ht="12.75" customHeight="1" x14ac:dyDescent="0.2">
      <c r="A489" s="83" t="s">
        <v>174</v>
      </c>
      <c r="B489" s="83">
        <v>1</v>
      </c>
      <c r="C489" s="84">
        <v>956.29800999999998</v>
      </c>
      <c r="D489" s="84">
        <v>944.18858310999997</v>
      </c>
      <c r="E489" s="84">
        <v>199.63933592000001</v>
      </c>
      <c r="F489" s="84">
        <v>199.63933592000001</v>
      </c>
    </row>
    <row r="490" spans="1:6" ht="12.75" customHeight="1" x14ac:dyDescent="0.2">
      <c r="A490" s="83" t="s">
        <v>174</v>
      </c>
      <c r="B490" s="83">
        <v>2</v>
      </c>
      <c r="C490" s="84">
        <v>989.14106718000005</v>
      </c>
      <c r="D490" s="84">
        <v>976.23486191999996</v>
      </c>
      <c r="E490" s="84">
        <v>206.41520456999999</v>
      </c>
      <c r="F490" s="84">
        <v>206.41520456999999</v>
      </c>
    </row>
    <row r="491" spans="1:6" ht="12.75" customHeight="1" x14ac:dyDescent="0.2">
      <c r="A491" s="83" t="s">
        <v>174</v>
      </c>
      <c r="B491" s="83">
        <v>3</v>
      </c>
      <c r="C491" s="84">
        <v>974.96777309000004</v>
      </c>
      <c r="D491" s="84">
        <v>961.27488675999996</v>
      </c>
      <c r="E491" s="84">
        <v>203.25206581</v>
      </c>
      <c r="F491" s="84">
        <v>203.25206581</v>
      </c>
    </row>
    <row r="492" spans="1:6" ht="12.75" customHeight="1" x14ac:dyDescent="0.2">
      <c r="A492" s="83" t="s">
        <v>174</v>
      </c>
      <c r="B492" s="83">
        <v>4</v>
      </c>
      <c r="C492" s="84">
        <v>976.45102442999996</v>
      </c>
      <c r="D492" s="84">
        <v>963.32632433000003</v>
      </c>
      <c r="E492" s="84">
        <v>203.68582198999999</v>
      </c>
      <c r="F492" s="84">
        <v>203.68582198999999</v>
      </c>
    </row>
    <row r="493" spans="1:6" ht="12.75" customHeight="1" x14ac:dyDescent="0.2">
      <c r="A493" s="83" t="s">
        <v>174</v>
      </c>
      <c r="B493" s="83">
        <v>5</v>
      </c>
      <c r="C493" s="84">
        <v>980.37736889999996</v>
      </c>
      <c r="D493" s="84">
        <v>966.60401118000004</v>
      </c>
      <c r="E493" s="84">
        <v>204.37885645</v>
      </c>
      <c r="F493" s="84">
        <v>204.37885645</v>
      </c>
    </row>
    <row r="494" spans="1:6" ht="12.75" customHeight="1" x14ac:dyDescent="0.2">
      <c r="A494" s="83" t="s">
        <v>174</v>
      </c>
      <c r="B494" s="83">
        <v>6</v>
      </c>
      <c r="C494" s="84">
        <v>965.93558900999994</v>
      </c>
      <c r="D494" s="84">
        <v>952.98210505999998</v>
      </c>
      <c r="E494" s="84">
        <v>201.49863915</v>
      </c>
      <c r="F494" s="84">
        <v>201.49863915</v>
      </c>
    </row>
    <row r="495" spans="1:6" ht="12.75" customHeight="1" x14ac:dyDescent="0.2">
      <c r="A495" s="83" t="s">
        <v>174</v>
      </c>
      <c r="B495" s="83">
        <v>7</v>
      </c>
      <c r="C495" s="84">
        <v>920.39962405000006</v>
      </c>
      <c r="D495" s="84">
        <v>909.46854848999999</v>
      </c>
      <c r="E495" s="84">
        <v>192.29812805</v>
      </c>
      <c r="F495" s="84">
        <v>192.29812805</v>
      </c>
    </row>
    <row r="496" spans="1:6" ht="12.75" customHeight="1" x14ac:dyDescent="0.2">
      <c r="A496" s="83" t="s">
        <v>174</v>
      </c>
      <c r="B496" s="83">
        <v>8</v>
      </c>
      <c r="C496" s="84">
        <v>894.89385435999998</v>
      </c>
      <c r="D496" s="84">
        <v>882.12508450999997</v>
      </c>
      <c r="E496" s="84">
        <v>186.51662307999999</v>
      </c>
      <c r="F496" s="84">
        <v>186.51662307999999</v>
      </c>
    </row>
    <row r="497" spans="1:6" ht="12.75" customHeight="1" x14ac:dyDescent="0.2">
      <c r="A497" s="83" t="s">
        <v>174</v>
      </c>
      <c r="B497" s="83">
        <v>9</v>
      </c>
      <c r="C497" s="84">
        <v>840.98519153999996</v>
      </c>
      <c r="D497" s="84">
        <v>830.33775410999999</v>
      </c>
      <c r="E497" s="84">
        <v>175.56670435000001</v>
      </c>
      <c r="F497" s="84">
        <v>175.56670435000001</v>
      </c>
    </row>
    <row r="498" spans="1:6" ht="12.75" customHeight="1" x14ac:dyDescent="0.2">
      <c r="A498" s="83" t="s">
        <v>174</v>
      </c>
      <c r="B498" s="83">
        <v>10</v>
      </c>
      <c r="C498" s="84">
        <v>811.15927506000003</v>
      </c>
      <c r="D498" s="84">
        <v>805.66998563000004</v>
      </c>
      <c r="E498" s="84">
        <v>170.35094871999999</v>
      </c>
      <c r="F498" s="84">
        <v>170.35094871999999</v>
      </c>
    </row>
    <row r="499" spans="1:6" ht="12.75" customHeight="1" x14ac:dyDescent="0.2">
      <c r="A499" s="83" t="s">
        <v>174</v>
      </c>
      <c r="B499" s="83">
        <v>11</v>
      </c>
      <c r="C499" s="84">
        <v>808.36820240999998</v>
      </c>
      <c r="D499" s="84">
        <v>802.63358172000005</v>
      </c>
      <c r="E499" s="84">
        <v>169.70893115000001</v>
      </c>
      <c r="F499" s="84">
        <v>169.70893115000001</v>
      </c>
    </row>
    <row r="500" spans="1:6" ht="12.75" customHeight="1" x14ac:dyDescent="0.2">
      <c r="A500" s="83" t="s">
        <v>174</v>
      </c>
      <c r="B500" s="83">
        <v>12</v>
      </c>
      <c r="C500" s="84">
        <v>836.23696337000001</v>
      </c>
      <c r="D500" s="84">
        <v>826.44909467000002</v>
      </c>
      <c r="E500" s="84">
        <v>174.74448577000001</v>
      </c>
      <c r="F500" s="84">
        <v>174.74448577000001</v>
      </c>
    </row>
    <row r="501" spans="1:6" ht="12.75" customHeight="1" x14ac:dyDescent="0.2">
      <c r="A501" s="83" t="s">
        <v>174</v>
      </c>
      <c r="B501" s="83">
        <v>13</v>
      </c>
      <c r="C501" s="84">
        <v>871.98053513000002</v>
      </c>
      <c r="D501" s="84">
        <v>861.54348181</v>
      </c>
      <c r="E501" s="84">
        <v>182.16484678</v>
      </c>
      <c r="F501" s="84">
        <v>182.16484678</v>
      </c>
    </row>
    <row r="502" spans="1:6" ht="12.75" customHeight="1" x14ac:dyDescent="0.2">
      <c r="A502" s="83" t="s">
        <v>174</v>
      </c>
      <c r="B502" s="83">
        <v>14</v>
      </c>
      <c r="C502" s="84">
        <v>883.06389698999999</v>
      </c>
      <c r="D502" s="84">
        <v>873.33750000999999</v>
      </c>
      <c r="E502" s="84">
        <v>184.65857525999999</v>
      </c>
      <c r="F502" s="84">
        <v>184.65857525999999</v>
      </c>
    </row>
    <row r="503" spans="1:6" ht="12.75" customHeight="1" x14ac:dyDescent="0.2">
      <c r="A503" s="83" t="s">
        <v>174</v>
      </c>
      <c r="B503" s="83">
        <v>15</v>
      </c>
      <c r="C503" s="84">
        <v>899.09927403999995</v>
      </c>
      <c r="D503" s="84">
        <v>887.72737852</v>
      </c>
      <c r="E503" s="84">
        <v>187.70117273</v>
      </c>
      <c r="F503" s="84">
        <v>187.70117273</v>
      </c>
    </row>
    <row r="504" spans="1:6" ht="12.75" customHeight="1" x14ac:dyDescent="0.2">
      <c r="A504" s="83" t="s">
        <v>174</v>
      </c>
      <c r="B504" s="83">
        <v>16</v>
      </c>
      <c r="C504" s="84">
        <v>892.58197762999998</v>
      </c>
      <c r="D504" s="84">
        <v>881.81515702000002</v>
      </c>
      <c r="E504" s="84">
        <v>186.45109196999999</v>
      </c>
      <c r="F504" s="84">
        <v>186.45109196999999</v>
      </c>
    </row>
    <row r="505" spans="1:6" ht="12.75" customHeight="1" x14ac:dyDescent="0.2">
      <c r="A505" s="83" t="s">
        <v>174</v>
      </c>
      <c r="B505" s="83">
        <v>17</v>
      </c>
      <c r="C505" s="84">
        <v>863.62729740999998</v>
      </c>
      <c r="D505" s="84">
        <v>854.17544858999997</v>
      </c>
      <c r="E505" s="84">
        <v>180.60694903999999</v>
      </c>
      <c r="F505" s="84">
        <v>180.60694903999999</v>
      </c>
    </row>
    <row r="506" spans="1:6" ht="12.75" customHeight="1" x14ac:dyDescent="0.2">
      <c r="A506" s="83" t="s">
        <v>174</v>
      </c>
      <c r="B506" s="83">
        <v>18</v>
      </c>
      <c r="C506" s="84">
        <v>821.67428080000002</v>
      </c>
      <c r="D506" s="84">
        <v>811.08424753999998</v>
      </c>
      <c r="E506" s="84">
        <v>171.49574084</v>
      </c>
      <c r="F506" s="84">
        <v>171.49574084</v>
      </c>
    </row>
    <row r="507" spans="1:6" ht="12.75" customHeight="1" x14ac:dyDescent="0.2">
      <c r="A507" s="83" t="s">
        <v>174</v>
      </c>
      <c r="B507" s="83">
        <v>19</v>
      </c>
      <c r="C507" s="84">
        <v>809.46117809999998</v>
      </c>
      <c r="D507" s="84">
        <v>798.21369483000001</v>
      </c>
      <c r="E507" s="84">
        <v>168.77438978999999</v>
      </c>
      <c r="F507" s="84">
        <v>168.77438978999999</v>
      </c>
    </row>
    <row r="508" spans="1:6" ht="12.75" customHeight="1" x14ac:dyDescent="0.2">
      <c r="A508" s="83" t="s">
        <v>174</v>
      </c>
      <c r="B508" s="83">
        <v>20</v>
      </c>
      <c r="C508" s="84">
        <v>780.54684387999998</v>
      </c>
      <c r="D508" s="84">
        <v>768.87704148</v>
      </c>
      <c r="E508" s="84">
        <v>162.57144463</v>
      </c>
      <c r="F508" s="84">
        <v>162.57144463</v>
      </c>
    </row>
    <row r="509" spans="1:6" ht="12.75" customHeight="1" x14ac:dyDescent="0.2">
      <c r="A509" s="83" t="s">
        <v>174</v>
      </c>
      <c r="B509" s="83">
        <v>21</v>
      </c>
      <c r="C509" s="84">
        <v>770.03447016999996</v>
      </c>
      <c r="D509" s="84">
        <v>759.96402556999999</v>
      </c>
      <c r="E509" s="84">
        <v>160.68687559</v>
      </c>
      <c r="F509" s="84">
        <v>160.68687559</v>
      </c>
    </row>
    <row r="510" spans="1:6" ht="12.75" customHeight="1" x14ac:dyDescent="0.2">
      <c r="A510" s="83" t="s">
        <v>174</v>
      </c>
      <c r="B510" s="83">
        <v>22</v>
      </c>
      <c r="C510" s="84">
        <v>766.50442195999995</v>
      </c>
      <c r="D510" s="84">
        <v>756.62236186999996</v>
      </c>
      <c r="E510" s="84">
        <v>159.98031386</v>
      </c>
      <c r="F510" s="84">
        <v>159.98031386</v>
      </c>
    </row>
    <row r="511" spans="1:6" ht="12.75" customHeight="1" x14ac:dyDescent="0.2">
      <c r="A511" s="83" t="s">
        <v>174</v>
      </c>
      <c r="B511" s="83">
        <v>23</v>
      </c>
      <c r="C511" s="84">
        <v>803.70417738000003</v>
      </c>
      <c r="D511" s="84">
        <v>793.95912305000002</v>
      </c>
      <c r="E511" s="84">
        <v>167.87480267000001</v>
      </c>
      <c r="F511" s="84">
        <v>167.87480267000001</v>
      </c>
    </row>
    <row r="512" spans="1:6" ht="12.75" customHeight="1" x14ac:dyDescent="0.2">
      <c r="A512" s="83" t="s">
        <v>174</v>
      </c>
      <c r="B512" s="83">
        <v>24</v>
      </c>
      <c r="C512" s="84">
        <v>860.15395779000005</v>
      </c>
      <c r="D512" s="84">
        <v>848.82527488999995</v>
      </c>
      <c r="E512" s="84">
        <v>179.47570773999999</v>
      </c>
      <c r="F512" s="84">
        <v>179.47570773999999</v>
      </c>
    </row>
    <row r="513" spans="1:6" ht="12.75" customHeight="1" x14ac:dyDescent="0.2">
      <c r="A513" s="83" t="s">
        <v>175</v>
      </c>
      <c r="B513" s="83">
        <v>1</v>
      </c>
      <c r="C513" s="84">
        <v>909.38146913000003</v>
      </c>
      <c r="D513" s="84">
        <v>899.17275304999998</v>
      </c>
      <c r="E513" s="84">
        <v>190.12118394999999</v>
      </c>
      <c r="F513" s="84">
        <v>190.12118394999999</v>
      </c>
    </row>
    <row r="514" spans="1:6" ht="12.75" customHeight="1" x14ac:dyDescent="0.2">
      <c r="A514" s="83" t="s">
        <v>175</v>
      </c>
      <c r="B514" s="83">
        <v>2</v>
      </c>
      <c r="C514" s="84">
        <v>951.33128551000004</v>
      </c>
      <c r="D514" s="84">
        <v>940.81645609999998</v>
      </c>
      <c r="E514" s="84">
        <v>198.92633301999999</v>
      </c>
      <c r="F514" s="84">
        <v>198.92633301999999</v>
      </c>
    </row>
    <row r="515" spans="1:6" ht="12.75" customHeight="1" x14ac:dyDescent="0.2">
      <c r="A515" s="83" t="s">
        <v>175</v>
      </c>
      <c r="B515" s="83">
        <v>3</v>
      </c>
      <c r="C515" s="84">
        <v>967.05242220000002</v>
      </c>
      <c r="D515" s="84">
        <v>964.53597552999997</v>
      </c>
      <c r="E515" s="84">
        <v>203.94159077</v>
      </c>
      <c r="F515" s="84">
        <v>203.94159077</v>
      </c>
    </row>
    <row r="516" spans="1:6" ht="12.75" customHeight="1" x14ac:dyDescent="0.2">
      <c r="A516" s="83" t="s">
        <v>175</v>
      </c>
      <c r="B516" s="83">
        <v>4</v>
      </c>
      <c r="C516" s="84">
        <v>982.42542737999997</v>
      </c>
      <c r="D516" s="84">
        <v>973.39431513</v>
      </c>
      <c r="E516" s="84">
        <v>205.81459905</v>
      </c>
      <c r="F516" s="84">
        <v>205.81459905</v>
      </c>
    </row>
    <row r="517" spans="1:6" ht="12.75" customHeight="1" x14ac:dyDescent="0.2">
      <c r="A517" s="83" t="s">
        <v>175</v>
      </c>
      <c r="B517" s="83">
        <v>5</v>
      </c>
      <c r="C517" s="84">
        <v>996.23128445999998</v>
      </c>
      <c r="D517" s="84">
        <v>984.56147152999995</v>
      </c>
      <c r="E517" s="84">
        <v>208.1757838</v>
      </c>
      <c r="F517" s="84">
        <v>208.1757838</v>
      </c>
    </row>
    <row r="518" spans="1:6" ht="12.75" customHeight="1" x14ac:dyDescent="0.2">
      <c r="A518" s="83" t="s">
        <v>175</v>
      </c>
      <c r="B518" s="83">
        <v>6</v>
      </c>
      <c r="C518" s="84">
        <v>959.97890007000001</v>
      </c>
      <c r="D518" s="84">
        <v>950.69685128000003</v>
      </c>
      <c r="E518" s="84">
        <v>201.01544483999999</v>
      </c>
      <c r="F518" s="84">
        <v>201.01544483999999</v>
      </c>
    </row>
    <row r="519" spans="1:6" ht="12.75" customHeight="1" x14ac:dyDescent="0.2">
      <c r="A519" s="83" t="s">
        <v>175</v>
      </c>
      <c r="B519" s="83">
        <v>7</v>
      </c>
      <c r="C519" s="84">
        <v>905.62133478999999</v>
      </c>
      <c r="D519" s="84">
        <v>894.63729842999999</v>
      </c>
      <c r="E519" s="84">
        <v>189.16220694</v>
      </c>
      <c r="F519" s="84">
        <v>189.16220694</v>
      </c>
    </row>
    <row r="520" spans="1:6" ht="12.75" customHeight="1" x14ac:dyDescent="0.2">
      <c r="A520" s="83" t="s">
        <v>175</v>
      </c>
      <c r="B520" s="83">
        <v>8</v>
      </c>
      <c r="C520" s="84">
        <v>845.70339185</v>
      </c>
      <c r="D520" s="84">
        <v>834.90014135000001</v>
      </c>
      <c r="E520" s="84">
        <v>176.53137599999999</v>
      </c>
      <c r="F520" s="84">
        <v>176.53137599999999</v>
      </c>
    </row>
    <row r="521" spans="1:6" ht="12.75" customHeight="1" x14ac:dyDescent="0.2">
      <c r="A521" s="83" t="s">
        <v>175</v>
      </c>
      <c r="B521" s="83">
        <v>9</v>
      </c>
      <c r="C521" s="84">
        <v>798.31245434000004</v>
      </c>
      <c r="D521" s="84">
        <v>787.62304633999997</v>
      </c>
      <c r="E521" s="84">
        <v>166.53510193</v>
      </c>
      <c r="F521" s="84">
        <v>166.53510193</v>
      </c>
    </row>
    <row r="522" spans="1:6" ht="12.75" customHeight="1" x14ac:dyDescent="0.2">
      <c r="A522" s="83" t="s">
        <v>175</v>
      </c>
      <c r="B522" s="83">
        <v>10</v>
      </c>
      <c r="C522" s="84">
        <v>788.69574177000004</v>
      </c>
      <c r="D522" s="84">
        <v>779.72484726000005</v>
      </c>
      <c r="E522" s="84">
        <v>164.86510586</v>
      </c>
      <c r="F522" s="84">
        <v>164.86510586</v>
      </c>
    </row>
    <row r="523" spans="1:6" ht="12.75" customHeight="1" x14ac:dyDescent="0.2">
      <c r="A523" s="83" t="s">
        <v>175</v>
      </c>
      <c r="B523" s="83">
        <v>11</v>
      </c>
      <c r="C523" s="84">
        <v>815.15625053999997</v>
      </c>
      <c r="D523" s="84">
        <v>805.03133847000004</v>
      </c>
      <c r="E523" s="84">
        <v>170.21591308999999</v>
      </c>
      <c r="F523" s="84">
        <v>170.21591308999999</v>
      </c>
    </row>
    <row r="524" spans="1:6" ht="12.75" customHeight="1" x14ac:dyDescent="0.2">
      <c r="A524" s="83" t="s">
        <v>175</v>
      </c>
      <c r="B524" s="83">
        <v>12</v>
      </c>
      <c r="C524" s="84">
        <v>859.96616100999995</v>
      </c>
      <c r="D524" s="84">
        <v>850.32220425000003</v>
      </c>
      <c r="E524" s="84">
        <v>179.79221863999999</v>
      </c>
      <c r="F524" s="84">
        <v>179.79221863999999</v>
      </c>
    </row>
    <row r="525" spans="1:6" ht="12.75" customHeight="1" x14ac:dyDescent="0.2">
      <c r="A525" s="83" t="s">
        <v>175</v>
      </c>
      <c r="B525" s="83">
        <v>13</v>
      </c>
      <c r="C525" s="84">
        <v>906.38164807999999</v>
      </c>
      <c r="D525" s="84">
        <v>893.33543903999998</v>
      </c>
      <c r="E525" s="84">
        <v>188.88694165000001</v>
      </c>
      <c r="F525" s="84">
        <v>188.88694165000001</v>
      </c>
    </row>
    <row r="526" spans="1:6" ht="12.75" customHeight="1" x14ac:dyDescent="0.2">
      <c r="A526" s="83" t="s">
        <v>175</v>
      </c>
      <c r="B526" s="83">
        <v>14</v>
      </c>
      <c r="C526" s="84">
        <v>915.07829117999995</v>
      </c>
      <c r="D526" s="84">
        <v>914.11249457999998</v>
      </c>
      <c r="E526" s="84">
        <v>193.28004451000001</v>
      </c>
      <c r="F526" s="84">
        <v>193.28004451000001</v>
      </c>
    </row>
    <row r="527" spans="1:6" ht="12.75" customHeight="1" x14ac:dyDescent="0.2">
      <c r="A527" s="83" t="s">
        <v>175</v>
      </c>
      <c r="B527" s="83">
        <v>15</v>
      </c>
      <c r="C527" s="84">
        <v>936.03184184999998</v>
      </c>
      <c r="D527" s="84">
        <v>925.48876749999999</v>
      </c>
      <c r="E527" s="84">
        <v>195.68544489000001</v>
      </c>
      <c r="F527" s="84">
        <v>195.68544489000001</v>
      </c>
    </row>
    <row r="528" spans="1:6" ht="12.75" customHeight="1" x14ac:dyDescent="0.2">
      <c r="A528" s="83" t="s">
        <v>175</v>
      </c>
      <c r="B528" s="83">
        <v>16</v>
      </c>
      <c r="C528" s="84">
        <v>932.68705166999996</v>
      </c>
      <c r="D528" s="84">
        <v>920.47646199999997</v>
      </c>
      <c r="E528" s="84">
        <v>194.62564247</v>
      </c>
      <c r="F528" s="84">
        <v>194.62564247</v>
      </c>
    </row>
    <row r="529" spans="1:6" ht="12.75" customHeight="1" x14ac:dyDescent="0.2">
      <c r="A529" s="83" t="s">
        <v>175</v>
      </c>
      <c r="B529" s="83">
        <v>17</v>
      </c>
      <c r="C529" s="84">
        <v>903.51924799999995</v>
      </c>
      <c r="D529" s="84">
        <v>892.69991215000005</v>
      </c>
      <c r="E529" s="84">
        <v>188.75256576999999</v>
      </c>
      <c r="F529" s="84">
        <v>188.75256576999999</v>
      </c>
    </row>
    <row r="530" spans="1:6" ht="12.75" customHeight="1" x14ac:dyDescent="0.2">
      <c r="A530" s="83" t="s">
        <v>175</v>
      </c>
      <c r="B530" s="83">
        <v>18</v>
      </c>
      <c r="C530" s="84">
        <v>852.15211513999998</v>
      </c>
      <c r="D530" s="84">
        <v>844.32723390000001</v>
      </c>
      <c r="E530" s="84">
        <v>178.52464146</v>
      </c>
      <c r="F530" s="84">
        <v>178.52464146</v>
      </c>
    </row>
    <row r="531" spans="1:6" ht="12.75" customHeight="1" x14ac:dyDescent="0.2">
      <c r="A531" s="83" t="s">
        <v>175</v>
      </c>
      <c r="B531" s="83">
        <v>19</v>
      </c>
      <c r="C531" s="84">
        <v>802.08079669999995</v>
      </c>
      <c r="D531" s="84">
        <v>793.21437969999999</v>
      </c>
      <c r="E531" s="84">
        <v>167.71733405000001</v>
      </c>
      <c r="F531" s="84">
        <v>167.71733405000001</v>
      </c>
    </row>
    <row r="532" spans="1:6" ht="12.75" customHeight="1" x14ac:dyDescent="0.2">
      <c r="A532" s="83" t="s">
        <v>175</v>
      </c>
      <c r="B532" s="83">
        <v>20</v>
      </c>
      <c r="C532" s="84">
        <v>770.77183075999994</v>
      </c>
      <c r="D532" s="84">
        <v>762.20852969999999</v>
      </c>
      <c r="E532" s="84">
        <v>161.16145377999999</v>
      </c>
      <c r="F532" s="84">
        <v>161.16145377999999</v>
      </c>
    </row>
    <row r="533" spans="1:6" ht="12.75" customHeight="1" x14ac:dyDescent="0.2">
      <c r="A533" s="83" t="s">
        <v>175</v>
      </c>
      <c r="B533" s="83">
        <v>21</v>
      </c>
      <c r="C533" s="84">
        <v>772.0979241</v>
      </c>
      <c r="D533" s="84">
        <v>766.44148728000005</v>
      </c>
      <c r="E533" s="84">
        <v>162.05647078999999</v>
      </c>
      <c r="F533" s="84">
        <v>162.05647078999999</v>
      </c>
    </row>
    <row r="534" spans="1:6" ht="12.75" customHeight="1" x14ac:dyDescent="0.2">
      <c r="A534" s="83" t="s">
        <v>175</v>
      </c>
      <c r="B534" s="83">
        <v>22</v>
      </c>
      <c r="C534" s="84">
        <v>784.89467557</v>
      </c>
      <c r="D534" s="84">
        <v>777.96221214000002</v>
      </c>
      <c r="E534" s="84">
        <v>164.49241409999999</v>
      </c>
      <c r="F534" s="84">
        <v>164.49241409999999</v>
      </c>
    </row>
    <row r="535" spans="1:6" ht="12.75" customHeight="1" x14ac:dyDescent="0.2">
      <c r="A535" s="83" t="s">
        <v>175</v>
      </c>
      <c r="B535" s="83">
        <v>23</v>
      </c>
      <c r="C535" s="84">
        <v>847.35876553000003</v>
      </c>
      <c r="D535" s="84">
        <v>845.85658364999995</v>
      </c>
      <c r="E535" s="84">
        <v>178.84800734000001</v>
      </c>
      <c r="F535" s="84">
        <v>178.84800734000001</v>
      </c>
    </row>
    <row r="536" spans="1:6" ht="12.75" customHeight="1" x14ac:dyDescent="0.2">
      <c r="A536" s="83" t="s">
        <v>175</v>
      </c>
      <c r="B536" s="83">
        <v>24</v>
      </c>
      <c r="C536" s="84">
        <v>910.97792756000001</v>
      </c>
      <c r="D536" s="84">
        <v>907.39177773999995</v>
      </c>
      <c r="E536" s="84">
        <v>191.85901541999999</v>
      </c>
      <c r="F536" s="84">
        <v>191.85901541999999</v>
      </c>
    </row>
    <row r="537" spans="1:6" ht="12.75" customHeight="1" x14ac:dyDescent="0.2">
      <c r="A537" s="83" t="s">
        <v>176</v>
      </c>
      <c r="B537" s="83">
        <v>1</v>
      </c>
      <c r="C537" s="84">
        <v>938.39946082999995</v>
      </c>
      <c r="D537" s="84">
        <v>927.33576962999996</v>
      </c>
      <c r="E537" s="84">
        <v>196.07597522</v>
      </c>
      <c r="F537" s="84">
        <v>196.07597522</v>
      </c>
    </row>
    <row r="538" spans="1:6" ht="12.75" customHeight="1" x14ac:dyDescent="0.2">
      <c r="A538" s="83" t="s">
        <v>176</v>
      </c>
      <c r="B538" s="83">
        <v>2</v>
      </c>
      <c r="C538" s="84">
        <v>994.25461358999996</v>
      </c>
      <c r="D538" s="84">
        <v>984.65328642999998</v>
      </c>
      <c r="E538" s="84">
        <v>208.19519715999999</v>
      </c>
      <c r="F538" s="84">
        <v>208.19519715999999</v>
      </c>
    </row>
    <row r="539" spans="1:6" ht="12.75" customHeight="1" x14ac:dyDescent="0.2">
      <c r="A539" s="83" t="s">
        <v>176</v>
      </c>
      <c r="B539" s="83">
        <v>3</v>
      </c>
      <c r="C539" s="84">
        <v>990.13761576000002</v>
      </c>
      <c r="D539" s="84">
        <v>980.44230030000006</v>
      </c>
      <c r="E539" s="84">
        <v>207.30482579</v>
      </c>
      <c r="F539" s="84">
        <v>207.30482579</v>
      </c>
    </row>
    <row r="540" spans="1:6" ht="12.75" customHeight="1" x14ac:dyDescent="0.2">
      <c r="A540" s="83" t="s">
        <v>176</v>
      </c>
      <c r="B540" s="83">
        <v>4</v>
      </c>
      <c r="C540" s="84">
        <v>991.59179140000003</v>
      </c>
      <c r="D540" s="84">
        <v>983.34085542000003</v>
      </c>
      <c r="E540" s="84">
        <v>207.9176966</v>
      </c>
      <c r="F540" s="84">
        <v>207.9176966</v>
      </c>
    </row>
    <row r="541" spans="1:6" ht="12.75" customHeight="1" x14ac:dyDescent="0.2">
      <c r="A541" s="83" t="s">
        <v>176</v>
      </c>
      <c r="B541" s="83">
        <v>5</v>
      </c>
      <c r="C541" s="84">
        <v>999.36491115000001</v>
      </c>
      <c r="D541" s="84">
        <v>989.55674928999997</v>
      </c>
      <c r="E541" s="84">
        <v>209.23198586999999</v>
      </c>
      <c r="F541" s="84">
        <v>209.23198586999999</v>
      </c>
    </row>
    <row r="542" spans="1:6" ht="12.75" customHeight="1" x14ac:dyDescent="0.2">
      <c r="A542" s="83" t="s">
        <v>176</v>
      </c>
      <c r="B542" s="83">
        <v>6</v>
      </c>
      <c r="C542" s="84">
        <v>988.72148030999995</v>
      </c>
      <c r="D542" s="84">
        <v>979.71613778999995</v>
      </c>
      <c r="E542" s="84">
        <v>207.15128591000001</v>
      </c>
      <c r="F542" s="84">
        <v>207.15128591000001</v>
      </c>
    </row>
    <row r="543" spans="1:6" ht="12.75" customHeight="1" x14ac:dyDescent="0.2">
      <c r="A543" s="83" t="s">
        <v>176</v>
      </c>
      <c r="B543" s="83">
        <v>7</v>
      </c>
      <c r="C543" s="84">
        <v>923.95018325000001</v>
      </c>
      <c r="D543" s="84">
        <v>919.61057251</v>
      </c>
      <c r="E543" s="84">
        <v>194.44255870000001</v>
      </c>
      <c r="F543" s="84">
        <v>194.44255870000001</v>
      </c>
    </row>
    <row r="544" spans="1:6" ht="12.75" customHeight="1" x14ac:dyDescent="0.2">
      <c r="A544" s="83" t="s">
        <v>176</v>
      </c>
      <c r="B544" s="83">
        <v>8</v>
      </c>
      <c r="C544" s="84">
        <v>884.94986303999997</v>
      </c>
      <c r="D544" s="84">
        <v>875.15059915999996</v>
      </c>
      <c r="E544" s="84">
        <v>185.04193713999999</v>
      </c>
      <c r="F544" s="84">
        <v>185.04193713999999</v>
      </c>
    </row>
    <row r="545" spans="1:6" ht="12.75" customHeight="1" x14ac:dyDescent="0.2">
      <c r="A545" s="83" t="s">
        <v>176</v>
      </c>
      <c r="B545" s="83">
        <v>9</v>
      </c>
      <c r="C545" s="84">
        <v>853.49153032000004</v>
      </c>
      <c r="D545" s="84">
        <v>843.40923827999995</v>
      </c>
      <c r="E545" s="84">
        <v>178.33054036999999</v>
      </c>
      <c r="F545" s="84">
        <v>178.33054036999999</v>
      </c>
    </row>
    <row r="546" spans="1:6" ht="12.75" customHeight="1" x14ac:dyDescent="0.2">
      <c r="A546" s="83" t="s">
        <v>176</v>
      </c>
      <c r="B546" s="83">
        <v>10</v>
      </c>
      <c r="C546" s="84">
        <v>828.74476064999999</v>
      </c>
      <c r="D546" s="84">
        <v>824.02493340000001</v>
      </c>
      <c r="E546" s="84">
        <v>174.23192084999999</v>
      </c>
      <c r="F546" s="84">
        <v>174.23192084999999</v>
      </c>
    </row>
    <row r="547" spans="1:6" ht="12.75" customHeight="1" x14ac:dyDescent="0.2">
      <c r="A547" s="83" t="s">
        <v>176</v>
      </c>
      <c r="B547" s="83">
        <v>11</v>
      </c>
      <c r="C547" s="84">
        <v>836.40237768999998</v>
      </c>
      <c r="D547" s="84">
        <v>828.58762604000003</v>
      </c>
      <c r="E547" s="84">
        <v>175.19665707999999</v>
      </c>
      <c r="F547" s="84">
        <v>175.19665707999999</v>
      </c>
    </row>
    <row r="548" spans="1:6" ht="12.75" customHeight="1" x14ac:dyDescent="0.2">
      <c r="A548" s="83" t="s">
        <v>176</v>
      </c>
      <c r="B548" s="83">
        <v>12</v>
      </c>
      <c r="C548" s="84">
        <v>858.60190356999999</v>
      </c>
      <c r="D548" s="84">
        <v>849.04137029000003</v>
      </c>
      <c r="E548" s="84">
        <v>179.52139897000001</v>
      </c>
      <c r="F548" s="84">
        <v>179.52139897000001</v>
      </c>
    </row>
    <row r="549" spans="1:6" ht="12.75" customHeight="1" x14ac:dyDescent="0.2">
      <c r="A549" s="83" t="s">
        <v>176</v>
      </c>
      <c r="B549" s="83">
        <v>13</v>
      </c>
      <c r="C549" s="84">
        <v>871.06776815000001</v>
      </c>
      <c r="D549" s="84">
        <v>861.43756974999997</v>
      </c>
      <c r="E549" s="84">
        <v>182.14245271999999</v>
      </c>
      <c r="F549" s="84">
        <v>182.14245271999999</v>
      </c>
    </row>
    <row r="550" spans="1:6" ht="12.75" customHeight="1" x14ac:dyDescent="0.2">
      <c r="A550" s="83" t="s">
        <v>176</v>
      </c>
      <c r="B550" s="83">
        <v>14</v>
      </c>
      <c r="C550" s="84">
        <v>869.53687548000005</v>
      </c>
      <c r="D550" s="84">
        <v>858.12974187999998</v>
      </c>
      <c r="E550" s="84">
        <v>181.44304524</v>
      </c>
      <c r="F550" s="84">
        <v>181.44304524</v>
      </c>
    </row>
    <row r="551" spans="1:6" ht="12.75" customHeight="1" x14ac:dyDescent="0.2">
      <c r="A551" s="83" t="s">
        <v>176</v>
      </c>
      <c r="B551" s="83">
        <v>15</v>
      </c>
      <c r="C551" s="84">
        <v>877.06442615000003</v>
      </c>
      <c r="D551" s="84">
        <v>865.18224964000001</v>
      </c>
      <c r="E551" s="84">
        <v>182.93422824000001</v>
      </c>
      <c r="F551" s="84">
        <v>182.93422824000001</v>
      </c>
    </row>
    <row r="552" spans="1:6" ht="12.75" customHeight="1" x14ac:dyDescent="0.2">
      <c r="A552" s="83" t="s">
        <v>176</v>
      </c>
      <c r="B552" s="83">
        <v>16</v>
      </c>
      <c r="C552" s="84">
        <v>876.92522828000006</v>
      </c>
      <c r="D552" s="84">
        <v>866.44031417999997</v>
      </c>
      <c r="E552" s="84">
        <v>183.20023354</v>
      </c>
      <c r="F552" s="84">
        <v>183.20023354</v>
      </c>
    </row>
    <row r="553" spans="1:6" ht="12.75" customHeight="1" x14ac:dyDescent="0.2">
      <c r="A553" s="83" t="s">
        <v>176</v>
      </c>
      <c r="B553" s="83">
        <v>17</v>
      </c>
      <c r="C553" s="84">
        <v>865.82317989000001</v>
      </c>
      <c r="D553" s="84">
        <v>857.19852415000003</v>
      </c>
      <c r="E553" s="84">
        <v>181.24614846</v>
      </c>
      <c r="F553" s="84">
        <v>181.24614846</v>
      </c>
    </row>
    <row r="554" spans="1:6" ht="12.75" customHeight="1" x14ac:dyDescent="0.2">
      <c r="A554" s="83" t="s">
        <v>176</v>
      </c>
      <c r="B554" s="83">
        <v>18</v>
      </c>
      <c r="C554" s="84">
        <v>823.98045198</v>
      </c>
      <c r="D554" s="84">
        <v>816.13874705000001</v>
      </c>
      <c r="E554" s="84">
        <v>172.56446475999999</v>
      </c>
      <c r="F554" s="84">
        <v>172.56446475999999</v>
      </c>
    </row>
    <row r="555" spans="1:6" ht="12.75" customHeight="1" x14ac:dyDescent="0.2">
      <c r="A555" s="83" t="s">
        <v>176</v>
      </c>
      <c r="B555" s="83">
        <v>19</v>
      </c>
      <c r="C555" s="84">
        <v>800.43120716999999</v>
      </c>
      <c r="D555" s="84">
        <v>792.62234672</v>
      </c>
      <c r="E555" s="84">
        <v>167.59215454</v>
      </c>
      <c r="F555" s="84">
        <v>167.59215454</v>
      </c>
    </row>
    <row r="556" spans="1:6" ht="12.75" customHeight="1" x14ac:dyDescent="0.2">
      <c r="A556" s="83" t="s">
        <v>176</v>
      </c>
      <c r="B556" s="83">
        <v>20</v>
      </c>
      <c r="C556" s="84">
        <v>797.50152424999999</v>
      </c>
      <c r="D556" s="84">
        <v>787.94651739000005</v>
      </c>
      <c r="E556" s="84">
        <v>166.60349668000001</v>
      </c>
      <c r="F556" s="84">
        <v>166.60349668000001</v>
      </c>
    </row>
    <row r="557" spans="1:6" ht="12.75" customHeight="1" x14ac:dyDescent="0.2">
      <c r="A557" s="83" t="s">
        <v>176</v>
      </c>
      <c r="B557" s="83">
        <v>21</v>
      </c>
      <c r="C557" s="84">
        <v>801.63736402999996</v>
      </c>
      <c r="D557" s="84">
        <v>791.97524492000002</v>
      </c>
      <c r="E557" s="84">
        <v>167.45533126000001</v>
      </c>
      <c r="F557" s="84">
        <v>167.45533126000001</v>
      </c>
    </row>
    <row r="558" spans="1:6" ht="12.75" customHeight="1" x14ac:dyDescent="0.2">
      <c r="A558" s="83" t="s">
        <v>176</v>
      </c>
      <c r="B558" s="83">
        <v>22</v>
      </c>
      <c r="C558" s="84">
        <v>795.13390747999995</v>
      </c>
      <c r="D558" s="84">
        <v>790.06669761000001</v>
      </c>
      <c r="E558" s="84">
        <v>167.05178781000001</v>
      </c>
      <c r="F558" s="84">
        <v>167.05178781000001</v>
      </c>
    </row>
    <row r="559" spans="1:6" ht="12.75" customHeight="1" x14ac:dyDescent="0.2">
      <c r="A559" s="83" t="s">
        <v>176</v>
      </c>
      <c r="B559" s="83">
        <v>23</v>
      </c>
      <c r="C559" s="84">
        <v>842.47181358</v>
      </c>
      <c r="D559" s="84">
        <v>837.69986911000001</v>
      </c>
      <c r="E559" s="84">
        <v>177.12335074000001</v>
      </c>
      <c r="F559" s="84">
        <v>177.12335074000001</v>
      </c>
    </row>
    <row r="560" spans="1:6" ht="12.75" customHeight="1" x14ac:dyDescent="0.2">
      <c r="A560" s="83" t="s">
        <v>176</v>
      </c>
      <c r="B560" s="83">
        <v>24</v>
      </c>
      <c r="C560" s="84">
        <v>895.71691380000004</v>
      </c>
      <c r="D560" s="84">
        <v>888.43671635999999</v>
      </c>
      <c r="E560" s="84">
        <v>187.85115519999999</v>
      </c>
      <c r="F560" s="84">
        <v>187.85115519999999</v>
      </c>
    </row>
    <row r="561" spans="1:6" ht="12.75" customHeight="1" x14ac:dyDescent="0.2">
      <c r="A561" s="83" t="s">
        <v>177</v>
      </c>
      <c r="B561" s="83">
        <v>1</v>
      </c>
      <c r="C561" s="84">
        <v>900.71791030999998</v>
      </c>
      <c r="D561" s="84">
        <v>889.55270512000004</v>
      </c>
      <c r="E561" s="84">
        <v>188.08711998000001</v>
      </c>
      <c r="F561" s="84">
        <v>188.08711998000001</v>
      </c>
    </row>
    <row r="562" spans="1:6" ht="12.75" customHeight="1" x14ac:dyDescent="0.2">
      <c r="A562" s="83" t="s">
        <v>177</v>
      </c>
      <c r="B562" s="83">
        <v>2</v>
      </c>
      <c r="C562" s="84">
        <v>928.68183004000002</v>
      </c>
      <c r="D562" s="84">
        <v>915.99499756</v>
      </c>
      <c r="E562" s="84">
        <v>193.67808115</v>
      </c>
      <c r="F562" s="84">
        <v>193.67808115</v>
      </c>
    </row>
    <row r="563" spans="1:6" ht="12.75" customHeight="1" x14ac:dyDescent="0.2">
      <c r="A563" s="83" t="s">
        <v>177</v>
      </c>
      <c r="B563" s="83">
        <v>3</v>
      </c>
      <c r="C563" s="84">
        <v>943.80575595000005</v>
      </c>
      <c r="D563" s="84">
        <v>936.23474691000001</v>
      </c>
      <c r="E563" s="84">
        <v>197.95757592999999</v>
      </c>
      <c r="F563" s="84">
        <v>197.95757592999999</v>
      </c>
    </row>
    <row r="564" spans="1:6" ht="12.75" customHeight="1" x14ac:dyDescent="0.2">
      <c r="A564" s="83" t="s">
        <v>177</v>
      </c>
      <c r="B564" s="83">
        <v>4</v>
      </c>
      <c r="C564" s="84">
        <v>959.94682121000005</v>
      </c>
      <c r="D564" s="84">
        <v>945.71150908000004</v>
      </c>
      <c r="E564" s="84">
        <v>199.96134355000001</v>
      </c>
      <c r="F564" s="84">
        <v>199.96134355000001</v>
      </c>
    </row>
    <row r="565" spans="1:6" ht="12.75" customHeight="1" x14ac:dyDescent="0.2">
      <c r="A565" s="83" t="s">
        <v>177</v>
      </c>
      <c r="B565" s="83">
        <v>5</v>
      </c>
      <c r="C565" s="84">
        <v>954.56779736999999</v>
      </c>
      <c r="D565" s="84">
        <v>942.65397343999996</v>
      </c>
      <c r="E565" s="84">
        <v>199.31485788000001</v>
      </c>
      <c r="F565" s="84">
        <v>199.31485788000001</v>
      </c>
    </row>
    <row r="566" spans="1:6" ht="12.75" customHeight="1" x14ac:dyDescent="0.2">
      <c r="A566" s="83" t="s">
        <v>177</v>
      </c>
      <c r="B566" s="83">
        <v>6</v>
      </c>
      <c r="C566" s="84">
        <v>955.92171007000002</v>
      </c>
      <c r="D566" s="84">
        <v>954.74175468999999</v>
      </c>
      <c r="E566" s="84">
        <v>201.87069966000001</v>
      </c>
      <c r="F566" s="84">
        <v>201.87069966000001</v>
      </c>
    </row>
    <row r="567" spans="1:6" ht="12.75" customHeight="1" x14ac:dyDescent="0.2">
      <c r="A567" s="83" t="s">
        <v>177</v>
      </c>
      <c r="B567" s="83">
        <v>7</v>
      </c>
      <c r="C567" s="84">
        <v>973.92193641999995</v>
      </c>
      <c r="D567" s="84">
        <v>961.95522182000002</v>
      </c>
      <c r="E567" s="84">
        <v>203.39591591999999</v>
      </c>
      <c r="F567" s="84">
        <v>203.39591591999999</v>
      </c>
    </row>
    <row r="568" spans="1:6" ht="12.75" customHeight="1" x14ac:dyDescent="0.2">
      <c r="A568" s="83" t="s">
        <v>177</v>
      </c>
      <c r="B568" s="83">
        <v>8</v>
      </c>
      <c r="C568" s="84">
        <v>987.55997352999998</v>
      </c>
      <c r="D568" s="84">
        <v>976.15976682999997</v>
      </c>
      <c r="E568" s="84">
        <v>206.39932644999999</v>
      </c>
      <c r="F568" s="84">
        <v>206.39932644999999</v>
      </c>
    </row>
    <row r="569" spans="1:6" ht="12.75" customHeight="1" x14ac:dyDescent="0.2">
      <c r="A569" s="83" t="s">
        <v>177</v>
      </c>
      <c r="B569" s="83">
        <v>9</v>
      </c>
      <c r="C569" s="84">
        <v>926.89385952999999</v>
      </c>
      <c r="D569" s="84">
        <v>918.99039219999997</v>
      </c>
      <c r="E569" s="84">
        <v>194.31142771</v>
      </c>
      <c r="F569" s="84">
        <v>194.31142771</v>
      </c>
    </row>
    <row r="570" spans="1:6" ht="12.75" customHeight="1" x14ac:dyDescent="0.2">
      <c r="A570" s="83" t="s">
        <v>177</v>
      </c>
      <c r="B570" s="83">
        <v>10</v>
      </c>
      <c r="C570" s="84">
        <v>878.28709408999998</v>
      </c>
      <c r="D570" s="84">
        <v>869.87135824999996</v>
      </c>
      <c r="E570" s="84">
        <v>183.92569387</v>
      </c>
      <c r="F570" s="84">
        <v>183.92569387</v>
      </c>
    </row>
    <row r="571" spans="1:6" ht="12.75" customHeight="1" x14ac:dyDescent="0.2">
      <c r="A571" s="83" t="s">
        <v>177</v>
      </c>
      <c r="B571" s="83">
        <v>11</v>
      </c>
      <c r="C571" s="84">
        <v>869.79338187999997</v>
      </c>
      <c r="D571" s="84">
        <v>861.31067949999999</v>
      </c>
      <c r="E571" s="84">
        <v>182.11562302999999</v>
      </c>
      <c r="F571" s="84">
        <v>182.11562302999999</v>
      </c>
    </row>
    <row r="572" spans="1:6" ht="12.75" customHeight="1" x14ac:dyDescent="0.2">
      <c r="A572" s="83" t="s">
        <v>177</v>
      </c>
      <c r="B572" s="83">
        <v>12</v>
      </c>
      <c r="C572" s="84">
        <v>905.65393830999994</v>
      </c>
      <c r="D572" s="84">
        <v>897.29069646999994</v>
      </c>
      <c r="E572" s="84">
        <v>189.72324171</v>
      </c>
      <c r="F572" s="84">
        <v>189.72324171</v>
      </c>
    </row>
    <row r="573" spans="1:6" ht="12.75" customHeight="1" x14ac:dyDescent="0.2">
      <c r="A573" s="83" t="s">
        <v>177</v>
      </c>
      <c r="B573" s="83">
        <v>13</v>
      </c>
      <c r="C573" s="84">
        <v>923.22193374000005</v>
      </c>
      <c r="D573" s="84">
        <v>910.02559356999996</v>
      </c>
      <c r="E573" s="84">
        <v>192.41590972</v>
      </c>
      <c r="F573" s="84">
        <v>192.41590972</v>
      </c>
    </row>
    <row r="574" spans="1:6" ht="12.75" customHeight="1" x14ac:dyDescent="0.2">
      <c r="A574" s="83" t="s">
        <v>177</v>
      </c>
      <c r="B574" s="83">
        <v>14</v>
      </c>
      <c r="C574" s="84">
        <v>908.37658692000002</v>
      </c>
      <c r="D574" s="84">
        <v>900.96368323000002</v>
      </c>
      <c r="E574" s="84">
        <v>190.49985842000001</v>
      </c>
      <c r="F574" s="84">
        <v>190.49985842000001</v>
      </c>
    </row>
    <row r="575" spans="1:6" ht="12.75" customHeight="1" x14ac:dyDescent="0.2">
      <c r="A575" s="83" t="s">
        <v>177</v>
      </c>
      <c r="B575" s="83">
        <v>15</v>
      </c>
      <c r="C575" s="84">
        <v>914.52819987999999</v>
      </c>
      <c r="D575" s="84">
        <v>904.22235665999995</v>
      </c>
      <c r="E575" s="84">
        <v>191.18887268</v>
      </c>
      <c r="F575" s="84">
        <v>191.18887268</v>
      </c>
    </row>
    <row r="576" spans="1:6" ht="12.75" customHeight="1" x14ac:dyDescent="0.2">
      <c r="A576" s="83" t="s">
        <v>177</v>
      </c>
      <c r="B576" s="83">
        <v>16</v>
      </c>
      <c r="C576" s="84">
        <v>915.65365840000004</v>
      </c>
      <c r="D576" s="84">
        <v>904.78833110000005</v>
      </c>
      <c r="E576" s="84">
        <v>191.30854238000001</v>
      </c>
      <c r="F576" s="84">
        <v>191.30854238000001</v>
      </c>
    </row>
    <row r="577" spans="1:6" ht="12.75" customHeight="1" x14ac:dyDescent="0.2">
      <c r="A577" s="83" t="s">
        <v>177</v>
      </c>
      <c r="B577" s="83">
        <v>17</v>
      </c>
      <c r="C577" s="84">
        <v>885.84630104999997</v>
      </c>
      <c r="D577" s="84">
        <v>875.91056940999999</v>
      </c>
      <c r="E577" s="84">
        <v>185.20262532999999</v>
      </c>
      <c r="F577" s="84">
        <v>185.20262532999999</v>
      </c>
    </row>
    <row r="578" spans="1:6" ht="12.75" customHeight="1" x14ac:dyDescent="0.2">
      <c r="A578" s="83" t="s">
        <v>177</v>
      </c>
      <c r="B578" s="83">
        <v>18</v>
      </c>
      <c r="C578" s="84">
        <v>841.20222692000004</v>
      </c>
      <c r="D578" s="84">
        <v>833.52061417000004</v>
      </c>
      <c r="E578" s="84">
        <v>176.23968862000001</v>
      </c>
      <c r="F578" s="84">
        <v>176.23968862000001</v>
      </c>
    </row>
    <row r="579" spans="1:6" ht="12.75" customHeight="1" x14ac:dyDescent="0.2">
      <c r="A579" s="83" t="s">
        <v>177</v>
      </c>
      <c r="B579" s="83">
        <v>19</v>
      </c>
      <c r="C579" s="84">
        <v>835.82160356999998</v>
      </c>
      <c r="D579" s="84">
        <v>824.30496090999998</v>
      </c>
      <c r="E579" s="84">
        <v>174.29112989999999</v>
      </c>
      <c r="F579" s="84">
        <v>174.29112989999999</v>
      </c>
    </row>
    <row r="580" spans="1:6" ht="12.75" customHeight="1" x14ac:dyDescent="0.2">
      <c r="A580" s="83" t="s">
        <v>177</v>
      </c>
      <c r="B580" s="83">
        <v>20</v>
      </c>
      <c r="C580" s="84">
        <v>827.22825725999996</v>
      </c>
      <c r="D580" s="84">
        <v>816.67405412000005</v>
      </c>
      <c r="E580" s="84">
        <v>172.67765015000001</v>
      </c>
      <c r="F580" s="84">
        <v>172.67765015000001</v>
      </c>
    </row>
    <row r="581" spans="1:6" ht="12.75" customHeight="1" x14ac:dyDescent="0.2">
      <c r="A581" s="83" t="s">
        <v>177</v>
      </c>
      <c r="B581" s="83">
        <v>21</v>
      </c>
      <c r="C581" s="84">
        <v>827.55455027999994</v>
      </c>
      <c r="D581" s="84">
        <v>815.22049700000002</v>
      </c>
      <c r="E581" s="84">
        <v>172.37030987</v>
      </c>
      <c r="F581" s="84">
        <v>172.37030987</v>
      </c>
    </row>
    <row r="582" spans="1:6" ht="12.75" customHeight="1" x14ac:dyDescent="0.2">
      <c r="A582" s="83" t="s">
        <v>177</v>
      </c>
      <c r="B582" s="83">
        <v>22</v>
      </c>
      <c r="C582" s="84">
        <v>828.49692713000002</v>
      </c>
      <c r="D582" s="84">
        <v>816.40880808999998</v>
      </c>
      <c r="E582" s="84">
        <v>172.6215665</v>
      </c>
      <c r="F582" s="84">
        <v>172.6215665</v>
      </c>
    </row>
    <row r="583" spans="1:6" ht="12.75" customHeight="1" x14ac:dyDescent="0.2">
      <c r="A583" s="83" t="s">
        <v>177</v>
      </c>
      <c r="B583" s="83">
        <v>23</v>
      </c>
      <c r="C583" s="84">
        <v>869.43740417000004</v>
      </c>
      <c r="D583" s="84">
        <v>856.97256113000003</v>
      </c>
      <c r="E583" s="84">
        <v>181.19837082000001</v>
      </c>
      <c r="F583" s="84">
        <v>181.19837082000001</v>
      </c>
    </row>
    <row r="584" spans="1:6" ht="12.75" customHeight="1" x14ac:dyDescent="0.2">
      <c r="A584" s="83" t="s">
        <v>177</v>
      </c>
      <c r="B584" s="83">
        <v>24</v>
      </c>
      <c r="C584" s="84">
        <v>932.00929679000001</v>
      </c>
      <c r="D584" s="84">
        <v>919.83127917000002</v>
      </c>
      <c r="E584" s="84">
        <v>194.48922494000001</v>
      </c>
      <c r="F584" s="84">
        <v>194.48922494000001</v>
      </c>
    </row>
    <row r="585" spans="1:6" ht="12.75" customHeight="1" x14ac:dyDescent="0.2">
      <c r="A585" s="83" t="s">
        <v>178</v>
      </c>
      <c r="B585" s="83">
        <v>1</v>
      </c>
      <c r="C585" s="84">
        <v>908.95033978000004</v>
      </c>
      <c r="D585" s="84">
        <v>896.94154916000002</v>
      </c>
      <c r="E585" s="84">
        <v>189.64941795999999</v>
      </c>
      <c r="F585" s="84">
        <v>189.64941795999999</v>
      </c>
    </row>
    <row r="586" spans="1:6" ht="12.75" customHeight="1" x14ac:dyDescent="0.2">
      <c r="A586" s="83" t="s">
        <v>178</v>
      </c>
      <c r="B586" s="83">
        <v>2</v>
      </c>
      <c r="C586" s="84">
        <v>924.71597928999995</v>
      </c>
      <c r="D586" s="84">
        <v>913.11013557000001</v>
      </c>
      <c r="E586" s="84">
        <v>193.06810562000001</v>
      </c>
      <c r="F586" s="84">
        <v>193.06810562000001</v>
      </c>
    </row>
    <row r="587" spans="1:6" ht="12.75" customHeight="1" x14ac:dyDescent="0.2">
      <c r="A587" s="83" t="s">
        <v>178</v>
      </c>
      <c r="B587" s="83">
        <v>3</v>
      </c>
      <c r="C587" s="84">
        <v>992.12165597000001</v>
      </c>
      <c r="D587" s="84">
        <v>979.64315912999996</v>
      </c>
      <c r="E587" s="84">
        <v>207.1358553</v>
      </c>
      <c r="F587" s="84">
        <v>207.1358553</v>
      </c>
    </row>
    <row r="588" spans="1:6" ht="12.75" customHeight="1" x14ac:dyDescent="0.2">
      <c r="A588" s="83" t="s">
        <v>178</v>
      </c>
      <c r="B588" s="83">
        <v>4</v>
      </c>
      <c r="C588" s="84">
        <v>1014.55387425</v>
      </c>
      <c r="D588" s="84">
        <v>1001.15264942</v>
      </c>
      <c r="E588" s="84">
        <v>211.68382424999999</v>
      </c>
      <c r="F588" s="84">
        <v>211.68382424999999</v>
      </c>
    </row>
    <row r="589" spans="1:6" ht="12.75" customHeight="1" x14ac:dyDescent="0.2">
      <c r="A589" s="83" t="s">
        <v>178</v>
      </c>
      <c r="B589" s="83">
        <v>5</v>
      </c>
      <c r="C589" s="84">
        <v>1001.30137425</v>
      </c>
      <c r="D589" s="84">
        <v>989.10762242999999</v>
      </c>
      <c r="E589" s="84">
        <v>209.13702244000001</v>
      </c>
      <c r="F589" s="84">
        <v>209.13702244000001</v>
      </c>
    </row>
    <row r="590" spans="1:6" ht="12.75" customHeight="1" x14ac:dyDescent="0.2">
      <c r="A590" s="83" t="s">
        <v>178</v>
      </c>
      <c r="B590" s="83">
        <v>6</v>
      </c>
      <c r="C590" s="84">
        <v>998.53408780999996</v>
      </c>
      <c r="D590" s="84">
        <v>986.01933385999996</v>
      </c>
      <c r="E590" s="84">
        <v>208.48403436999999</v>
      </c>
      <c r="F590" s="84">
        <v>208.48403436999999</v>
      </c>
    </row>
    <row r="591" spans="1:6" ht="12.75" customHeight="1" x14ac:dyDescent="0.2">
      <c r="A591" s="83" t="s">
        <v>178</v>
      </c>
      <c r="B591" s="83">
        <v>7</v>
      </c>
      <c r="C591" s="84">
        <v>990.72582494000005</v>
      </c>
      <c r="D591" s="84">
        <v>976.20612182000002</v>
      </c>
      <c r="E591" s="84">
        <v>206.40912775999999</v>
      </c>
      <c r="F591" s="84">
        <v>206.40912775999999</v>
      </c>
    </row>
    <row r="592" spans="1:6" ht="12.75" customHeight="1" x14ac:dyDescent="0.2">
      <c r="A592" s="83" t="s">
        <v>178</v>
      </c>
      <c r="B592" s="83">
        <v>8</v>
      </c>
      <c r="C592" s="84">
        <v>948.23562188999995</v>
      </c>
      <c r="D592" s="84">
        <v>934.32003827999995</v>
      </c>
      <c r="E592" s="84">
        <v>197.55272973000001</v>
      </c>
      <c r="F592" s="84">
        <v>197.55272973000001</v>
      </c>
    </row>
    <row r="593" spans="1:6" ht="12.75" customHeight="1" x14ac:dyDescent="0.2">
      <c r="A593" s="83" t="s">
        <v>178</v>
      </c>
      <c r="B593" s="83">
        <v>9</v>
      </c>
      <c r="C593" s="84">
        <v>911.61644676000003</v>
      </c>
      <c r="D593" s="84">
        <v>904.40310769999996</v>
      </c>
      <c r="E593" s="84">
        <v>191.22709069999999</v>
      </c>
      <c r="F593" s="84">
        <v>191.22709069999999</v>
      </c>
    </row>
    <row r="594" spans="1:6" ht="12.75" customHeight="1" x14ac:dyDescent="0.2">
      <c r="A594" s="83" t="s">
        <v>178</v>
      </c>
      <c r="B594" s="83">
        <v>10</v>
      </c>
      <c r="C594" s="84">
        <v>875.24156235999999</v>
      </c>
      <c r="D594" s="84">
        <v>869.5941388</v>
      </c>
      <c r="E594" s="84">
        <v>183.86707856000001</v>
      </c>
      <c r="F594" s="84">
        <v>183.86707856000001</v>
      </c>
    </row>
    <row r="595" spans="1:6" ht="12.75" customHeight="1" x14ac:dyDescent="0.2">
      <c r="A595" s="83" t="s">
        <v>178</v>
      </c>
      <c r="B595" s="83">
        <v>11</v>
      </c>
      <c r="C595" s="84">
        <v>871.19290058000001</v>
      </c>
      <c r="D595" s="84">
        <v>863.17383742000004</v>
      </c>
      <c r="E595" s="84">
        <v>182.50956934999999</v>
      </c>
      <c r="F595" s="84">
        <v>182.50956934999999</v>
      </c>
    </row>
    <row r="596" spans="1:6" ht="12.75" customHeight="1" x14ac:dyDescent="0.2">
      <c r="A596" s="83" t="s">
        <v>178</v>
      </c>
      <c r="B596" s="83">
        <v>12</v>
      </c>
      <c r="C596" s="84">
        <v>852.22032582999998</v>
      </c>
      <c r="D596" s="84">
        <v>844.62984272999995</v>
      </c>
      <c r="E596" s="84">
        <v>178.58862511000001</v>
      </c>
      <c r="F596" s="84">
        <v>178.58862511000001</v>
      </c>
    </row>
    <row r="597" spans="1:6" ht="12.75" customHeight="1" x14ac:dyDescent="0.2">
      <c r="A597" s="83" t="s">
        <v>178</v>
      </c>
      <c r="B597" s="83">
        <v>13</v>
      </c>
      <c r="C597" s="84">
        <v>842.00425064000001</v>
      </c>
      <c r="D597" s="84">
        <v>832.13964211999996</v>
      </c>
      <c r="E597" s="84">
        <v>175.94769574</v>
      </c>
      <c r="F597" s="84">
        <v>175.94769574</v>
      </c>
    </row>
    <row r="598" spans="1:6" ht="12.75" customHeight="1" x14ac:dyDescent="0.2">
      <c r="A598" s="83" t="s">
        <v>178</v>
      </c>
      <c r="B598" s="83">
        <v>14</v>
      </c>
      <c r="C598" s="84">
        <v>843.52453032999995</v>
      </c>
      <c r="D598" s="84">
        <v>835.74239652999995</v>
      </c>
      <c r="E598" s="84">
        <v>176.70946251999999</v>
      </c>
      <c r="F598" s="84">
        <v>176.70946251999999</v>
      </c>
    </row>
    <row r="599" spans="1:6" ht="12.75" customHeight="1" x14ac:dyDescent="0.2">
      <c r="A599" s="83" t="s">
        <v>178</v>
      </c>
      <c r="B599" s="83">
        <v>15</v>
      </c>
      <c r="C599" s="84">
        <v>875.69710193000003</v>
      </c>
      <c r="D599" s="84">
        <v>865.19452663000004</v>
      </c>
      <c r="E599" s="84">
        <v>182.93682408999999</v>
      </c>
      <c r="F599" s="84">
        <v>182.93682408999999</v>
      </c>
    </row>
    <row r="600" spans="1:6" ht="12.75" customHeight="1" x14ac:dyDescent="0.2">
      <c r="A600" s="83" t="s">
        <v>178</v>
      </c>
      <c r="B600" s="83">
        <v>16</v>
      </c>
      <c r="C600" s="84">
        <v>892.56613822999998</v>
      </c>
      <c r="D600" s="84">
        <v>880.77929835999998</v>
      </c>
      <c r="E600" s="84">
        <v>186.23206991000001</v>
      </c>
      <c r="F600" s="84">
        <v>186.23206991000001</v>
      </c>
    </row>
    <row r="601" spans="1:6" ht="12.75" customHeight="1" x14ac:dyDescent="0.2">
      <c r="A601" s="83" t="s">
        <v>178</v>
      </c>
      <c r="B601" s="83">
        <v>17</v>
      </c>
      <c r="C601" s="84">
        <v>882.80793788999995</v>
      </c>
      <c r="D601" s="84">
        <v>869.79310740000005</v>
      </c>
      <c r="E601" s="84">
        <v>183.90914849999999</v>
      </c>
      <c r="F601" s="84">
        <v>183.90914849999999</v>
      </c>
    </row>
    <row r="602" spans="1:6" ht="12.75" customHeight="1" x14ac:dyDescent="0.2">
      <c r="A602" s="83" t="s">
        <v>178</v>
      </c>
      <c r="B602" s="83">
        <v>18</v>
      </c>
      <c r="C602" s="84">
        <v>862.70743754</v>
      </c>
      <c r="D602" s="84">
        <v>850.78328608000004</v>
      </c>
      <c r="E602" s="84">
        <v>179.88970982999999</v>
      </c>
      <c r="F602" s="84">
        <v>179.88970982999999</v>
      </c>
    </row>
    <row r="603" spans="1:6" ht="12.75" customHeight="1" x14ac:dyDescent="0.2">
      <c r="A603" s="83" t="s">
        <v>178</v>
      </c>
      <c r="B603" s="83">
        <v>19</v>
      </c>
      <c r="C603" s="84">
        <v>850.64210000000003</v>
      </c>
      <c r="D603" s="84">
        <v>840.37267165000003</v>
      </c>
      <c r="E603" s="84">
        <v>177.68848839</v>
      </c>
      <c r="F603" s="84">
        <v>177.68848839</v>
      </c>
    </row>
    <row r="604" spans="1:6" ht="12.75" customHeight="1" x14ac:dyDescent="0.2">
      <c r="A604" s="83" t="s">
        <v>178</v>
      </c>
      <c r="B604" s="83">
        <v>20</v>
      </c>
      <c r="C604" s="84">
        <v>823.33173647000001</v>
      </c>
      <c r="D604" s="84">
        <v>814.19534757999998</v>
      </c>
      <c r="E604" s="84">
        <v>172.15355217000001</v>
      </c>
      <c r="F604" s="84">
        <v>172.15355217000001</v>
      </c>
    </row>
    <row r="605" spans="1:6" ht="12.75" customHeight="1" x14ac:dyDescent="0.2">
      <c r="A605" s="83" t="s">
        <v>178</v>
      </c>
      <c r="B605" s="83">
        <v>21</v>
      </c>
      <c r="C605" s="84">
        <v>810.40623368000001</v>
      </c>
      <c r="D605" s="84">
        <v>800.93724400999997</v>
      </c>
      <c r="E605" s="84">
        <v>169.35025732</v>
      </c>
      <c r="F605" s="84">
        <v>169.35025732</v>
      </c>
    </row>
    <row r="606" spans="1:6" ht="12.75" customHeight="1" x14ac:dyDescent="0.2">
      <c r="A606" s="83" t="s">
        <v>178</v>
      </c>
      <c r="B606" s="83">
        <v>22</v>
      </c>
      <c r="C606" s="84">
        <v>816.16109116999996</v>
      </c>
      <c r="D606" s="84">
        <v>805.82992530000001</v>
      </c>
      <c r="E606" s="84">
        <v>170.38476638</v>
      </c>
      <c r="F606" s="84">
        <v>170.38476638</v>
      </c>
    </row>
    <row r="607" spans="1:6" ht="12.75" customHeight="1" x14ac:dyDescent="0.2">
      <c r="A607" s="83" t="s">
        <v>178</v>
      </c>
      <c r="B607" s="83">
        <v>23</v>
      </c>
      <c r="C607" s="84">
        <v>877.88891650999994</v>
      </c>
      <c r="D607" s="84">
        <v>867.44123945000001</v>
      </c>
      <c r="E607" s="84">
        <v>183.41186929</v>
      </c>
      <c r="F607" s="84">
        <v>183.41186929</v>
      </c>
    </row>
    <row r="608" spans="1:6" ht="12.75" customHeight="1" x14ac:dyDescent="0.2">
      <c r="A608" s="83" t="s">
        <v>178</v>
      </c>
      <c r="B608" s="83">
        <v>24</v>
      </c>
      <c r="C608" s="84">
        <v>949.24788618000002</v>
      </c>
      <c r="D608" s="84">
        <v>937.71602343999996</v>
      </c>
      <c r="E608" s="84">
        <v>198.2707772</v>
      </c>
      <c r="F608" s="84">
        <v>198.2707772</v>
      </c>
    </row>
    <row r="609" spans="1:6" ht="12.75" customHeight="1" x14ac:dyDescent="0.2">
      <c r="A609" s="83" t="s">
        <v>179</v>
      </c>
      <c r="B609" s="83">
        <v>1</v>
      </c>
      <c r="C609" s="84">
        <v>905.28900569999996</v>
      </c>
      <c r="D609" s="84">
        <v>892.65269867999996</v>
      </c>
      <c r="E609" s="84">
        <v>188.74258295000001</v>
      </c>
      <c r="F609" s="84">
        <v>188.74258295000001</v>
      </c>
    </row>
    <row r="610" spans="1:6" ht="12.75" customHeight="1" x14ac:dyDescent="0.2">
      <c r="A610" s="83" t="s">
        <v>179</v>
      </c>
      <c r="B610" s="83">
        <v>2</v>
      </c>
      <c r="C610" s="84">
        <v>907.37127701999998</v>
      </c>
      <c r="D610" s="84">
        <v>903.41973615999996</v>
      </c>
      <c r="E610" s="84">
        <v>191.01916652</v>
      </c>
      <c r="F610" s="84">
        <v>191.01916652</v>
      </c>
    </row>
    <row r="611" spans="1:6" ht="12.75" customHeight="1" x14ac:dyDescent="0.2">
      <c r="A611" s="83" t="s">
        <v>179</v>
      </c>
      <c r="B611" s="83">
        <v>3</v>
      </c>
      <c r="C611" s="84">
        <v>938.17324236000002</v>
      </c>
      <c r="D611" s="84">
        <v>929.06262712</v>
      </c>
      <c r="E611" s="84">
        <v>196.44110215000001</v>
      </c>
      <c r="F611" s="84">
        <v>196.44110215000001</v>
      </c>
    </row>
    <row r="612" spans="1:6" ht="12.75" customHeight="1" x14ac:dyDescent="0.2">
      <c r="A612" s="83" t="s">
        <v>179</v>
      </c>
      <c r="B612" s="83">
        <v>4</v>
      </c>
      <c r="C612" s="84">
        <v>929.82003522000002</v>
      </c>
      <c r="D612" s="84">
        <v>923.85893002</v>
      </c>
      <c r="E612" s="84">
        <v>195.34083186999999</v>
      </c>
      <c r="F612" s="84">
        <v>195.34083186999999</v>
      </c>
    </row>
    <row r="613" spans="1:6" ht="12.75" customHeight="1" x14ac:dyDescent="0.2">
      <c r="A613" s="83" t="s">
        <v>179</v>
      </c>
      <c r="B613" s="83">
        <v>5</v>
      </c>
      <c r="C613" s="84">
        <v>933.13101879999999</v>
      </c>
      <c r="D613" s="84">
        <v>921.98281642999996</v>
      </c>
      <c r="E613" s="84">
        <v>194.94414621000001</v>
      </c>
      <c r="F613" s="84">
        <v>194.94414621000001</v>
      </c>
    </row>
    <row r="614" spans="1:6" ht="12.75" customHeight="1" x14ac:dyDescent="0.2">
      <c r="A614" s="83" t="s">
        <v>179</v>
      </c>
      <c r="B614" s="83">
        <v>6</v>
      </c>
      <c r="C614" s="84">
        <v>919.16273776000003</v>
      </c>
      <c r="D614" s="84">
        <v>913.88120798</v>
      </c>
      <c r="E614" s="84">
        <v>193.23114125000001</v>
      </c>
      <c r="F614" s="84">
        <v>193.23114125000001</v>
      </c>
    </row>
    <row r="615" spans="1:6" ht="12.75" customHeight="1" x14ac:dyDescent="0.2">
      <c r="A615" s="83" t="s">
        <v>179</v>
      </c>
      <c r="B615" s="83">
        <v>7</v>
      </c>
      <c r="C615" s="84">
        <v>899.89474443999995</v>
      </c>
      <c r="D615" s="84">
        <v>889.79738387999998</v>
      </c>
      <c r="E615" s="84">
        <v>188.13885488</v>
      </c>
      <c r="F615" s="84">
        <v>188.13885488</v>
      </c>
    </row>
    <row r="616" spans="1:6" ht="12.75" customHeight="1" x14ac:dyDescent="0.2">
      <c r="A616" s="83" t="s">
        <v>179</v>
      </c>
      <c r="B616" s="83">
        <v>8</v>
      </c>
      <c r="C616" s="84">
        <v>889.25152605000005</v>
      </c>
      <c r="D616" s="84">
        <v>878.23473434000005</v>
      </c>
      <c r="E616" s="84">
        <v>185.69404702</v>
      </c>
      <c r="F616" s="84">
        <v>185.69404702</v>
      </c>
    </row>
    <row r="617" spans="1:6" ht="12.75" customHeight="1" x14ac:dyDescent="0.2">
      <c r="A617" s="83" t="s">
        <v>179</v>
      </c>
      <c r="B617" s="83">
        <v>9</v>
      </c>
      <c r="C617" s="84">
        <v>840.44444715999998</v>
      </c>
      <c r="D617" s="84">
        <v>830.67374772999995</v>
      </c>
      <c r="E617" s="84">
        <v>175.63774687</v>
      </c>
      <c r="F617" s="84">
        <v>175.63774687</v>
      </c>
    </row>
    <row r="618" spans="1:6" ht="12.75" customHeight="1" x14ac:dyDescent="0.2">
      <c r="A618" s="83" t="s">
        <v>179</v>
      </c>
      <c r="B618" s="83">
        <v>10</v>
      </c>
      <c r="C618" s="84">
        <v>853.51994821000005</v>
      </c>
      <c r="D618" s="84">
        <v>843.38821038000003</v>
      </c>
      <c r="E618" s="84">
        <v>178.32609423</v>
      </c>
      <c r="F618" s="84">
        <v>178.32609423</v>
      </c>
    </row>
    <row r="619" spans="1:6" ht="12.75" customHeight="1" x14ac:dyDescent="0.2">
      <c r="A619" s="83" t="s">
        <v>179</v>
      </c>
      <c r="B619" s="83">
        <v>11</v>
      </c>
      <c r="C619" s="84">
        <v>871.09111315999996</v>
      </c>
      <c r="D619" s="84">
        <v>866.24795171000005</v>
      </c>
      <c r="E619" s="84">
        <v>183.1595604</v>
      </c>
      <c r="F619" s="84">
        <v>183.1595604</v>
      </c>
    </row>
    <row r="620" spans="1:6" ht="12.75" customHeight="1" x14ac:dyDescent="0.2">
      <c r="A620" s="83" t="s">
        <v>179</v>
      </c>
      <c r="B620" s="83">
        <v>12</v>
      </c>
      <c r="C620" s="84">
        <v>909.90338064000002</v>
      </c>
      <c r="D620" s="84">
        <v>899.33855188999996</v>
      </c>
      <c r="E620" s="84">
        <v>190.15624048000001</v>
      </c>
      <c r="F620" s="84">
        <v>190.15624048000001</v>
      </c>
    </row>
    <row r="621" spans="1:6" ht="12.75" customHeight="1" x14ac:dyDescent="0.2">
      <c r="A621" s="83" t="s">
        <v>179</v>
      </c>
      <c r="B621" s="83">
        <v>13</v>
      </c>
      <c r="C621" s="84">
        <v>952.89774679000004</v>
      </c>
      <c r="D621" s="84">
        <v>939.18556866999995</v>
      </c>
      <c r="E621" s="84">
        <v>198.58149800000001</v>
      </c>
      <c r="F621" s="84">
        <v>198.58149800000001</v>
      </c>
    </row>
    <row r="622" spans="1:6" ht="12.75" customHeight="1" x14ac:dyDescent="0.2">
      <c r="A622" s="83" t="s">
        <v>179</v>
      </c>
      <c r="B622" s="83">
        <v>14</v>
      </c>
      <c r="C622" s="84">
        <v>956.58207602000004</v>
      </c>
      <c r="D622" s="84">
        <v>945.28579851999996</v>
      </c>
      <c r="E622" s="84">
        <v>199.87133126000001</v>
      </c>
      <c r="F622" s="84">
        <v>199.87133126000001</v>
      </c>
    </row>
    <row r="623" spans="1:6" ht="12.75" customHeight="1" x14ac:dyDescent="0.2">
      <c r="A623" s="83" t="s">
        <v>179</v>
      </c>
      <c r="B623" s="83">
        <v>15</v>
      </c>
      <c r="C623" s="84">
        <v>952.26319678000004</v>
      </c>
      <c r="D623" s="84">
        <v>946.97981166</v>
      </c>
      <c r="E623" s="84">
        <v>200.22951358</v>
      </c>
      <c r="F623" s="84">
        <v>200.22951358</v>
      </c>
    </row>
    <row r="624" spans="1:6" ht="12.75" customHeight="1" x14ac:dyDescent="0.2">
      <c r="A624" s="83" t="s">
        <v>179</v>
      </c>
      <c r="B624" s="83">
        <v>16</v>
      </c>
      <c r="C624" s="84">
        <v>953.59339457999999</v>
      </c>
      <c r="D624" s="84">
        <v>942.95350079000002</v>
      </c>
      <c r="E624" s="84">
        <v>199.37818998</v>
      </c>
      <c r="F624" s="84">
        <v>199.37818998</v>
      </c>
    </row>
    <row r="625" spans="1:6" ht="12.75" customHeight="1" x14ac:dyDescent="0.2">
      <c r="A625" s="83" t="s">
        <v>179</v>
      </c>
      <c r="B625" s="83">
        <v>17</v>
      </c>
      <c r="C625" s="84">
        <v>930.16980908999994</v>
      </c>
      <c r="D625" s="84">
        <v>918.84831326999995</v>
      </c>
      <c r="E625" s="84">
        <v>194.28138652999999</v>
      </c>
      <c r="F625" s="84">
        <v>194.28138652999999</v>
      </c>
    </row>
    <row r="626" spans="1:6" ht="12.75" customHeight="1" x14ac:dyDescent="0.2">
      <c r="A626" s="83" t="s">
        <v>179</v>
      </c>
      <c r="B626" s="83">
        <v>18</v>
      </c>
      <c r="C626" s="84">
        <v>887.21949658000005</v>
      </c>
      <c r="D626" s="84">
        <v>880.57399363000002</v>
      </c>
      <c r="E626" s="84">
        <v>186.18866025</v>
      </c>
      <c r="F626" s="84">
        <v>186.18866025</v>
      </c>
    </row>
    <row r="627" spans="1:6" ht="12.75" customHeight="1" x14ac:dyDescent="0.2">
      <c r="A627" s="83" t="s">
        <v>179</v>
      </c>
      <c r="B627" s="83">
        <v>19</v>
      </c>
      <c r="C627" s="84">
        <v>873.20211041000005</v>
      </c>
      <c r="D627" s="84">
        <v>861.11591885999997</v>
      </c>
      <c r="E627" s="84">
        <v>182.07444282</v>
      </c>
      <c r="F627" s="84">
        <v>182.07444282</v>
      </c>
    </row>
    <row r="628" spans="1:6" ht="12.75" customHeight="1" x14ac:dyDescent="0.2">
      <c r="A628" s="83" t="s">
        <v>179</v>
      </c>
      <c r="B628" s="83">
        <v>20</v>
      </c>
      <c r="C628" s="84">
        <v>852.79689284999995</v>
      </c>
      <c r="D628" s="84">
        <v>840.65890296999999</v>
      </c>
      <c r="E628" s="84">
        <v>177.74900918</v>
      </c>
      <c r="F628" s="84">
        <v>177.74900918</v>
      </c>
    </row>
    <row r="629" spans="1:6" ht="12.75" customHeight="1" x14ac:dyDescent="0.2">
      <c r="A629" s="83" t="s">
        <v>179</v>
      </c>
      <c r="B629" s="83">
        <v>21</v>
      </c>
      <c r="C629" s="84">
        <v>844.99653281999997</v>
      </c>
      <c r="D629" s="84">
        <v>833.93130062</v>
      </c>
      <c r="E629" s="84">
        <v>176.32652421</v>
      </c>
      <c r="F629" s="84">
        <v>176.32652421</v>
      </c>
    </row>
    <row r="630" spans="1:6" ht="12.75" customHeight="1" x14ac:dyDescent="0.2">
      <c r="A630" s="83" t="s">
        <v>179</v>
      </c>
      <c r="B630" s="83">
        <v>22</v>
      </c>
      <c r="C630" s="84">
        <v>835.22810200000004</v>
      </c>
      <c r="D630" s="84">
        <v>828.80680920999998</v>
      </c>
      <c r="E630" s="84">
        <v>175.24300119</v>
      </c>
      <c r="F630" s="84">
        <v>175.24300119</v>
      </c>
    </row>
    <row r="631" spans="1:6" ht="12.75" customHeight="1" x14ac:dyDescent="0.2">
      <c r="A631" s="83" t="s">
        <v>179</v>
      </c>
      <c r="B631" s="83">
        <v>23</v>
      </c>
      <c r="C631" s="84">
        <v>880.73982825999997</v>
      </c>
      <c r="D631" s="84">
        <v>870.52917573000002</v>
      </c>
      <c r="E631" s="84">
        <v>184.06478286999999</v>
      </c>
      <c r="F631" s="84">
        <v>184.06478286999999</v>
      </c>
    </row>
    <row r="632" spans="1:6" ht="12.75" customHeight="1" x14ac:dyDescent="0.2">
      <c r="A632" s="83" t="s">
        <v>179</v>
      </c>
      <c r="B632" s="83">
        <v>24</v>
      </c>
      <c r="C632" s="84">
        <v>919.06907122999996</v>
      </c>
      <c r="D632" s="84">
        <v>917.32262022999998</v>
      </c>
      <c r="E632" s="84">
        <v>193.95879382999999</v>
      </c>
      <c r="F632" s="84">
        <v>193.95879382999999</v>
      </c>
    </row>
    <row r="633" spans="1:6" ht="12.75" customHeight="1" x14ac:dyDescent="0.2">
      <c r="A633" s="83" t="s">
        <v>180</v>
      </c>
      <c r="B633" s="83">
        <v>1</v>
      </c>
      <c r="C633" s="84">
        <v>906.16214439999999</v>
      </c>
      <c r="D633" s="84">
        <v>894.92865886000004</v>
      </c>
      <c r="E633" s="84">
        <v>189.22381222000001</v>
      </c>
      <c r="F633" s="84">
        <v>189.22381222000001</v>
      </c>
    </row>
    <row r="634" spans="1:6" ht="12.75" customHeight="1" x14ac:dyDescent="0.2">
      <c r="A634" s="83" t="s">
        <v>180</v>
      </c>
      <c r="B634" s="83">
        <v>2</v>
      </c>
      <c r="C634" s="84">
        <v>955.71854562999999</v>
      </c>
      <c r="D634" s="84">
        <v>945.11086609999995</v>
      </c>
      <c r="E634" s="84">
        <v>199.83434353000001</v>
      </c>
      <c r="F634" s="84">
        <v>199.83434353000001</v>
      </c>
    </row>
    <row r="635" spans="1:6" ht="12.75" customHeight="1" x14ac:dyDescent="0.2">
      <c r="A635" s="83" t="s">
        <v>180</v>
      </c>
      <c r="B635" s="83">
        <v>3</v>
      </c>
      <c r="C635" s="84">
        <v>997.45972899000003</v>
      </c>
      <c r="D635" s="84">
        <v>996.58578251999995</v>
      </c>
      <c r="E635" s="84">
        <v>210.71820542</v>
      </c>
      <c r="F635" s="84">
        <v>210.71820542</v>
      </c>
    </row>
    <row r="636" spans="1:6" ht="12.75" customHeight="1" x14ac:dyDescent="0.2">
      <c r="A636" s="83" t="s">
        <v>180</v>
      </c>
      <c r="B636" s="83">
        <v>4</v>
      </c>
      <c r="C636" s="84">
        <v>1020.47955467</v>
      </c>
      <c r="D636" s="84">
        <v>1008.8434092</v>
      </c>
      <c r="E636" s="84">
        <v>213.30995931999999</v>
      </c>
      <c r="F636" s="84">
        <v>213.30995931999999</v>
      </c>
    </row>
    <row r="637" spans="1:6" ht="12.75" customHeight="1" x14ac:dyDescent="0.2">
      <c r="A637" s="83" t="s">
        <v>180</v>
      </c>
      <c r="B637" s="83">
        <v>5</v>
      </c>
      <c r="C637" s="84">
        <v>1004.73808782</v>
      </c>
      <c r="D637" s="84">
        <v>990.51647408999997</v>
      </c>
      <c r="E637" s="84">
        <v>209.43491019000001</v>
      </c>
      <c r="F637" s="84">
        <v>209.43491019000001</v>
      </c>
    </row>
    <row r="638" spans="1:6" ht="12.75" customHeight="1" x14ac:dyDescent="0.2">
      <c r="A638" s="83" t="s">
        <v>180</v>
      </c>
      <c r="B638" s="83">
        <v>6</v>
      </c>
      <c r="C638" s="84">
        <v>989.22869006999997</v>
      </c>
      <c r="D638" s="84">
        <v>978.04265049000003</v>
      </c>
      <c r="E638" s="84">
        <v>206.79744357999999</v>
      </c>
      <c r="F638" s="84">
        <v>206.79744357999999</v>
      </c>
    </row>
    <row r="639" spans="1:6" ht="12.75" customHeight="1" x14ac:dyDescent="0.2">
      <c r="A639" s="83" t="s">
        <v>180</v>
      </c>
      <c r="B639" s="83">
        <v>7</v>
      </c>
      <c r="C639" s="84">
        <v>923.17175276</v>
      </c>
      <c r="D639" s="84">
        <v>919.06904914999996</v>
      </c>
      <c r="E639" s="84">
        <v>194.32805895000001</v>
      </c>
      <c r="F639" s="84">
        <v>194.32805895000001</v>
      </c>
    </row>
    <row r="640" spans="1:6" ht="12.75" customHeight="1" x14ac:dyDescent="0.2">
      <c r="A640" s="83" t="s">
        <v>180</v>
      </c>
      <c r="B640" s="83">
        <v>8</v>
      </c>
      <c r="C640" s="84">
        <v>895.84629698000003</v>
      </c>
      <c r="D640" s="84">
        <v>889.68150077999996</v>
      </c>
      <c r="E640" s="84">
        <v>188.11435255000001</v>
      </c>
      <c r="F640" s="84">
        <v>188.11435255000001</v>
      </c>
    </row>
    <row r="641" spans="1:6" ht="12.75" customHeight="1" x14ac:dyDescent="0.2">
      <c r="A641" s="83" t="s">
        <v>180</v>
      </c>
      <c r="B641" s="83">
        <v>9</v>
      </c>
      <c r="C641" s="84">
        <v>854.18984203000002</v>
      </c>
      <c r="D641" s="84">
        <v>842.61616217000005</v>
      </c>
      <c r="E641" s="84">
        <v>178.16285227</v>
      </c>
      <c r="F641" s="84">
        <v>178.16285227</v>
      </c>
    </row>
    <row r="642" spans="1:6" ht="12.75" customHeight="1" x14ac:dyDescent="0.2">
      <c r="A642" s="83" t="s">
        <v>180</v>
      </c>
      <c r="B642" s="83">
        <v>10</v>
      </c>
      <c r="C642" s="84">
        <v>837.68605863000005</v>
      </c>
      <c r="D642" s="84">
        <v>827.59190373000001</v>
      </c>
      <c r="E642" s="84">
        <v>174.98612145000001</v>
      </c>
      <c r="F642" s="84">
        <v>174.98612145000001</v>
      </c>
    </row>
    <row r="643" spans="1:6" ht="12.75" customHeight="1" x14ac:dyDescent="0.2">
      <c r="A643" s="83" t="s">
        <v>180</v>
      </c>
      <c r="B643" s="83">
        <v>11</v>
      </c>
      <c r="C643" s="84">
        <v>835.72513628000002</v>
      </c>
      <c r="D643" s="84">
        <v>825.19341679000001</v>
      </c>
      <c r="E643" s="84">
        <v>174.47898511</v>
      </c>
      <c r="F643" s="84">
        <v>174.47898511</v>
      </c>
    </row>
    <row r="644" spans="1:6" ht="12.75" customHeight="1" x14ac:dyDescent="0.2">
      <c r="A644" s="83" t="s">
        <v>180</v>
      </c>
      <c r="B644" s="83">
        <v>12</v>
      </c>
      <c r="C644" s="84">
        <v>855.23981413000001</v>
      </c>
      <c r="D644" s="84">
        <v>845.36188889000005</v>
      </c>
      <c r="E644" s="84">
        <v>178.74340903000001</v>
      </c>
      <c r="F644" s="84">
        <v>178.74340903000001</v>
      </c>
    </row>
    <row r="645" spans="1:6" ht="12.75" customHeight="1" x14ac:dyDescent="0.2">
      <c r="A645" s="83" t="s">
        <v>180</v>
      </c>
      <c r="B645" s="83">
        <v>13</v>
      </c>
      <c r="C645" s="84">
        <v>883.42756622000002</v>
      </c>
      <c r="D645" s="84">
        <v>870.89334240000005</v>
      </c>
      <c r="E645" s="84">
        <v>184.14178231</v>
      </c>
      <c r="F645" s="84">
        <v>184.14178231</v>
      </c>
    </row>
    <row r="646" spans="1:6" ht="12.75" customHeight="1" x14ac:dyDescent="0.2">
      <c r="A646" s="83" t="s">
        <v>180</v>
      </c>
      <c r="B646" s="83">
        <v>14</v>
      </c>
      <c r="C646" s="84">
        <v>891.87709325000003</v>
      </c>
      <c r="D646" s="84">
        <v>878.57227290000003</v>
      </c>
      <c r="E646" s="84">
        <v>185.76541621000001</v>
      </c>
      <c r="F646" s="84">
        <v>185.76541621000001</v>
      </c>
    </row>
    <row r="647" spans="1:6" ht="12.75" customHeight="1" x14ac:dyDescent="0.2">
      <c r="A647" s="83" t="s">
        <v>180</v>
      </c>
      <c r="B647" s="83">
        <v>15</v>
      </c>
      <c r="C647" s="84">
        <v>907.82311586000003</v>
      </c>
      <c r="D647" s="84">
        <v>894.74765729000001</v>
      </c>
      <c r="E647" s="84">
        <v>189.18554123000001</v>
      </c>
      <c r="F647" s="84">
        <v>189.18554123000001</v>
      </c>
    </row>
    <row r="648" spans="1:6" ht="12.75" customHeight="1" x14ac:dyDescent="0.2">
      <c r="A648" s="83" t="s">
        <v>180</v>
      </c>
      <c r="B648" s="83">
        <v>16</v>
      </c>
      <c r="C648" s="84">
        <v>904.49736135000001</v>
      </c>
      <c r="D648" s="84">
        <v>891.55892263999999</v>
      </c>
      <c r="E648" s="84">
        <v>188.51131483</v>
      </c>
      <c r="F648" s="84">
        <v>188.51131483</v>
      </c>
    </row>
    <row r="649" spans="1:6" ht="12.75" customHeight="1" x14ac:dyDescent="0.2">
      <c r="A649" s="83" t="s">
        <v>180</v>
      </c>
      <c r="B649" s="83">
        <v>17</v>
      </c>
      <c r="C649" s="84">
        <v>887.36838232000002</v>
      </c>
      <c r="D649" s="84">
        <v>872.18338396000001</v>
      </c>
      <c r="E649" s="84">
        <v>184.41454884000001</v>
      </c>
      <c r="F649" s="84">
        <v>184.41454884000001</v>
      </c>
    </row>
    <row r="650" spans="1:6" ht="12.75" customHeight="1" x14ac:dyDescent="0.2">
      <c r="A650" s="83" t="s">
        <v>180</v>
      </c>
      <c r="B650" s="83">
        <v>18</v>
      </c>
      <c r="C650" s="84">
        <v>840.88162828999998</v>
      </c>
      <c r="D650" s="84">
        <v>827.54502692999995</v>
      </c>
      <c r="E650" s="84">
        <v>174.97620981</v>
      </c>
      <c r="F650" s="84">
        <v>174.97620981</v>
      </c>
    </row>
    <row r="651" spans="1:6" ht="12.75" customHeight="1" x14ac:dyDescent="0.2">
      <c r="A651" s="83" t="s">
        <v>180</v>
      </c>
      <c r="B651" s="83">
        <v>19</v>
      </c>
      <c r="C651" s="84">
        <v>828.46981130999995</v>
      </c>
      <c r="D651" s="84">
        <v>813.90293221000002</v>
      </c>
      <c r="E651" s="84">
        <v>172.09172383000001</v>
      </c>
      <c r="F651" s="84">
        <v>172.09172383000001</v>
      </c>
    </row>
    <row r="652" spans="1:6" ht="12.75" customHeight="1" x14ac:dyDescent="0.2">
      <c r="A652" s="83" t="s">
        <v>180</v>
      </c>
      <c r="B652" s="83">
        <v>20</v>
      </c>
      <c r="C652" s="84">
        <v>811.66441804999999</v>
      </c>
      <c r="D652" s="84">
        <v>797.95028692999995</v>
      </c>
      <c r="E652" s="84">
        <v>168.71869479</v>
      </c>
      <c r="F652" s="84">
        <v>168.71869479</v>
      </c>
    </row>
    <row r="653" spans="1:6" ht="12.75" customHeight="1" x14ac:dyDescent="0.2">
      <c r="A653" s="83" t="s">
        <v>180</v>
      </c>
      <c r="B653" s="83">
        <v>21</v>
      </c>
      <c r="C653" s="84">
        <v>811.72812345</v>
      </c>
      <c r="D653" s="84">
        <v>798.01236967</v>
      </c>
      <c r="E653" s="84">
        <v>168.73182156999999</v>
      </c>
      <c r="F653" s="84">
        <v>168.73182156999999</v>
      </c>
    </row>
    <row r="654" spans="1:6" ht="12.75" customHeight="1" x14ac:dyDescent="0.2">
      <c r="A654" s="83" t="s">
        <v>180</v>
      </c>
      <c r="B654" s="83">
        <v>22</v>
      </c>
      <c r="C654" s="84">
        <v>813.53746104000004</v>
      </c>
      <c r="D654" s="84">
        <v>801.76067152999997</v>
      </c>
      <c r="E654" s="84">
        <v>169.52436291999999</v>
      </c>
      <c r="F654" s="84">
        <v>169.52436291999999</v>
      </c>
    </row>
    <row r="655" spans="1:6" ht="12.75" customHeight="1" x14ac:dyDescent="0.2">
      <c r="A655" s="83" t="s">
        <v>180</v>
      </c>
      <c r="B655" s="83">
        <v>23</v>
      </c>
      <c r="C655" s="84">
        <v>865.91758597</v>
      </c>
      <c r="D655" s="84">
        <v>853.05479464999996</v>
      </c>
      <c r="E655" s="84">
        <v>180.36999785</v>
      </c>
      <c r="F655" s="84">
        <v>180.36999785</v>
      </c>
    </row>
    <row r="656" spans="1:6" ht="12.75" customHeight="1" x14ac:dyDescent="0.2">
      <c r="A656" s="83" t="s">
        <v>180</v>
      </c>
      <c r="B656" s="83">
        <v>24</v>
      </c>
      <c r="C656" s="84">
        <v>925.74398351000002</v>
      </c>
      <c r="D656" s="84">
        <v>910.32730079999999</v>
      </c>
      <c r="E656" s="84">
        <v>192.47970273000001</v>
      </c>
      <c r="F656" s="84">
        <v>192.47970273000001</v>
      </c>
    </row>
    <row r="657" spans="1:6" ht="12.75" customHeight="1" x14ac:dyDescent="0.2">
      <c r="A657" s="83" t="s">
        <v>181</v>
      </c>
      <c r="B657" s="83">
        <v>1</v>
      </c>
      <c r="C657" s="84">
        <v>967.24333023999998</v>
      </c>
      <c r="D657" s="84">
        <v>948.57394427999998</v>
      </c>
      <c r="E657" s="84">
        <v>200.56657716000001</v>
      </c>
      <c r="F657" s="84">
        <v>200.56657716000001</v>
      </c>
    </row>
    <row r="658" spans="1:6" ht="12.75" customHeight="1" x14ac:dyDescent="0.2">
      <c r="A658" s="83" t="s">
        <v>181</v>
      </c>
      <c r="B658" s="83">
        <v>2</v>
      </c>
      <c r="C658" s="84">
        <v>983.36809627000002</v>
      </c>
      <c r="D658" s="84">
        <v>969.93104447999997</v>
      </c>
      <c r="E658" s="84">
        <v>205.08232473000001</v>
      </c>
      <c r="F658" s="84">
        <v>205.08232473000001</v>
      </c>
    </row>
    <row r="659" spans="1:6" ht="12.75" customHeight="1" x14ac:dyDescent="0.2">
      <c r="A659" s="83" t="s">
        <v>181</v>
      </c>
      <c r="B659" s="83">
        <v>3</v>
      </c>
      <c r="C659" s="84">
        <v>1004.6097228</v>
      </c>
      <c r="D659" s="84">
        <v>989.82345479000003</v>
      </c>
      <c r="E659" s="84">
        <v>209.28837811</v>
      </c>
      <c r="F659" s="84">
        <v>209.28837811</v>
      </c>
    </row>
    <row r="660" spans="1:6" ht="12.75" customHeight="1" x14ac:dyDescent="0.2">
      <c r="A660" s="83" t="s">
        <v>181</v>
      </c>
      <c r="B660" s="83">
        <v>4</v>
      </c>
      <c r="C660" s="84">
        <v>1014.83926895</v>
      </c>
      <c r="D660" s="84">
        <v>999.65713417999996</v>
      </c>
      <c r="E660" s="84">
        <v>211.36761233999999</v>
      </c>
      <c r="F660" s="84">
        <v>211.36761233999999</v>
      </c>
    </row>
    <row r="661" spans="1:6" ht="12.75" customHeight="1" x14ac:dyDescent="0.2">
      <c r="A661" s="83" t="s">
        <v>181</v>
      </c>
      <c r="B661" s="83">
        <v>5</v>
      </c>
      <c r="C661" s="84">
        <v>1018.46122716</v>
      </c>
      <c r="D661" s="84">
        <v>1003.71871329</v>
      </c>
      <c r="E661" s="84">
        <v>212.22639307</v>
      </c>
      <c r="F661" s="84">
        <v>212.22639307</v>
      </c>
    </row>
    <row r="662" spans="1:6" ht="12.75" customHeight="1" x14ac:dyDescent="0.2">
      <c r="A662" s="83" t="s">
        <v>181</v>
      </c>
      <c r="B662" s="83">
        <v>6</v>
      </c>
      <c r="C662" s="84">
        <v>978.82220597000003</v>
      </c>
      <c r="D662" s="84">
        <v>965.91422096999997</v>
      </c>
      <c r="E662" s="84">
        <v>204.23300713</v>
      </c>
      <c r="F662" s="84">
        <v>204.23300713</v>
      </c>
    </row>
    <row r="663" spans="1:6" ht="12.75" customHeight="1" x14ac:dyDescent="0.2">
      <c r="A663" s="83" t="s">
        <v>181</v>
      </c>
      <c r="B663" s="83">
        <v>7</v>
      </c>
      <c r="C663" s="84">
        <v>949.46727638000004</v>
      </c>
      <c r="D663" s="84">
        <v>937.28630637000003</v>
      </c>
      <c r="E663" s="84">
        <v>198.17991778000001</v>
      </c>
      <c r="F663" s="84">
        <v>198.17991778000001</v>
      </c>
    </row>
    <row r="664" spans="1:6" ht="12.75" customHeight="1" x14ac:dyDescent="0.2">
      <c r="A664" s="83" t="s">
        <v>181</v>
      </c>
      <c r="B664" s="83">
        <v>8</v>
      </c>
      <c r="C664" s="84">
        <v>900.59912915999996</v>
      </c>
      <c r="D664" s="84">
        <v>883.41002086000003</v>
      </c>
      <c r="E664" s="84">
        <v>186.78831016000001</v>
      </c>
      <c r="F664" s="84">
        <v>186.78831016000001</v>
      </c>
    </row>
    <row r="665" spans="1:6" ht="12.75" customHeight="1" x14ac:dyDescent="0.2">
      <c r="A665" s="83" t="s">
        <v>181</v>
      </c>
      <c r="B665" s="83">
        <v>9</v>
      </c>
      <c r="C665" s="84">
        <v>847.91091104999998</v>
      </c>
      <c r="D665" s="84">
        <v>836.17956648999996</v>
      </c>
      <c r="E665" s="84">
        <v>176.80189779</v>
      </c>
      <c r="F665" s="84">
        <v>176.80189779</v>
      </c>
    </row>
    <row r="666" spans="1:6" ht="12.75" customHeight="1" x14ac:dyDescent="0.2">
      <c r="A666" s="83" t="s">
        <v>181</v>
      </c>
      <c r="B666" s="83">
        <v>10</v>
      </c>
      <c r="C666" s="84">
        <v>831.84110282999995</v>
      </c>
      <c r="D666" s="84">
        <v>821.70993248000002</v>
      </c>
      <c r="E666" s="84">
        <v>173.74243680999999</v>
      </c>
      <c r="F666" s="84">
        <v>173.74243680999999</v>
      </c>
    </row>
    <row r="667" spans="1:6" ht="12.75" customHeight="1" x14ac:dyDescent="0.2">
      <c r="A667" s="83" t="s">
        <v>181</v>
      </c>
      <c r="B667" s="83">
        <v>11</v>
      </c>
      <c r="C667" s="84">
        <v>830.02331987000002</v>
      </c>
      <c r="D667" s="84">
        <v>824.96019335000005</v>
      </c>
      <c r="E667" s="84">
        <v>174.42967232000001</v>
      </c>
      <c r="F667" s="84">
        <v>174.42967232000001</v>
      </c>
    </row>
    <row r="668" spans="1:6" ht="12.75" customHeight="1" x14ac:dyDescent="0.2">
      <c r="A668" s="83" t="s">
        <v>181</v>
      </c>
      <c r="B668" s="83">
        <v>12</v>
      </c>
      <c r="C668" s="84">
        <v>848.53531106000003</v>
      </c>
      <c r="D668" s="84">
        <v>840.75518473</v>
      </c>
      <c r="E668" s="84">
        <v>177.76936699999999</v>
      </c>
      <c r="F668" s="84">
        <v>177.76936699999999</v>
      </c>
    </row>
    <row r="669" spans="1:6" ht="12.75" customHeight="1" x14ac:dyDescent="0.2">
      <c r="A669" s="83" t="s">
        <v>181</v>
      </c>
      <c r="B669" s="83">
        <v>13</v>
      </c>
      <c r="C669" s="84">
        <v>900.94097535000003</v>
      </c>
      <c r="D669" s="84">
        <v>885.23980391999999</v>
      </c>
      <c r="E669" s="84">
        <v>187.17519967999999</v>
      </c>
      <c r="F669" s="84">
        <v>187.17519967999999</v>
      </c>
    </row>
    <row r="670" spans="1:6" ht="12.75" customHeight="1" x14ac:dyDescent="0.2">
      <c r="A670" s="83" t="s">
        <v>181</v>
      </c>
      <c r="B670" s="83">
        <v>14</v>
      </c>
      <c r="C670" s="84">
        <v>898.82902568999998</v>
      </c>
      <c r="D670" s="84">
        <v>890.59395055000005</v>
      </c>
      <c r="E670" s="84">
        <v>188.30728103000001</v>
      </c>
      <c r="F670" s="84">
        <v>188.30728103000001</v>
      </c>
    </row>
    <row r="671" spans="1:6" ht="12.75" customHeight="1" x14ac:dyDescent="0.2">
      <c r="A671" s="83" t="s">
        <v>181</v>
      </c>
      <c r="B671" s="83">
        <v>15</v>
      </c>
      <c r="C671" s="84">
        <v>911.97486257000003</v>
      </c>
      <c r="D671" s="84">
        <v>911.97486257000003</v>
      </c>
      <c r="E671" s="84">
        <v>192.82806337</v>
      </c>
      <c r="F671" s="84">
        <v>192.82806337</v>
      </c>
    </row>
    <row r="672" spans="1:6" ht="12.75" customHeight="1" x14ac:dyDescent="0.2">
      <c r="A672" s="83" t="s">
        <v>181</v>
      </c>
      <c r="B672" s="83">
        <v>16</v>
      </c>
      <c r="C672" s="84">
        <v>915.58816521999995</v>
      </c>
      <c r="D672" s="84">
        <v>904.96740353999996</v>
      </c>
      <c r="E672" s="84">
        <v>191.34640547999999</v>
      </c>
      <c r="F672" s="84">
        <v>191.34640547999999</v>
      </c>
    </row>
    <row r="673" spans="1:6" ht="12.75" customHeight="1" x14ac:dyDescent="0.2">
      <c r="A673" s="83" t="s">
        <v>181</v>
      </c>
      <c r="B673" s="83">
        <v>17</v>
      </c>
      <c r="C673" s="84">
        <v>886.86492720000001</v>
      </c>
      <c r="D673" s="84">
        <v>875.65547272000003</v>
      </c>
      <c r="E673" s="84">
        <v>185.14868766000001</v>
      </c>
      <c r="F673" s="84">
        <v>185.14868766000001</v>
      </c>
    </row>
    <row r="674" spans="1:6" ht="12.75" customHeight="1" x14ac:dyDescent="0.2">
      <c r="A674" s="83" t="s">
        <v>181</v>
      </c>
      <c r="B674" s="83">
        <v>18</v>
      </c>
      <c r="C674" s="84">
        <v>849.89035181999998</v>
      </c>
      <c r="D674" s="84">
        <v>838.49395016000005</v>
      </c>
      <c r="E674" s="84">
        <v>177.29125131999999</v>
      </c>
      <c r="F674" s="84">
        <v>177.29125131999999</v>
      </c>
    </row>
    <row r="675" spans="1:6" ht="12.75" customHeight="1" x14ac:dyDescent="0.2">
      <c r="A675" s="83" t="s">
        <v>181</v>
      </c>
      <c r="B675" s="83">
        <v>19</v>
      </c>
      <c r="C675" s="84">
        <v>831.14532294000003</v>
      </c>
      <c r="D675" s="84">
        <v>821.09722579000004</v>
      </c>
      <c r="E675" s="84">
        <v>173.61288604000001</v>
      </c>
      <c r="F675" s="84">
        <v>173.61288604000001</v>
      </c>
    </row>
    <row r="676" spans="1:6" ht="12.75" customHeight="1" x14ac:dyDescent="0.2">
      <c r="A676" s="83" t="s">
        <v>181</v>
      </c>
      <c r="B676" s="83">
        <v>20</v>
      </c>
      <c r="C676" s="84">
        <v>824.93949562</v>
      </c>
      <c r="D676" s="84">
        <v>813.64289220000001</v>
      </c>
      <c r="E676" s="84">
        <v>172.03674093999999</v>
      </c>
      <c r="F676" s="84">
        <v>172.03674093999999</v>
      </c>
    </row>
    <row r="677" spans="1:6" ht="12.75" customHeight="1" x14ac:dyDescent="0.2">
      <c r="A677" s="83" t="s">
        <v>181</v>
      </c>
      <c r="B677" s="83">
        <v>21</v>
      </c>
      <c r="C677" s="84">
        <v>821.02848994999999</v>
      </c>
      <c r="D677" s="84">
        <v>807.38168267000003</v>
      </c>
      <c r="E677" s="84">
        <v>170.71287011999999</v>
      </c>
      <c r="F677" s="84">
        <v>170.71287011999999</v>
      </c>
    </row>
    <row r="678" spans="1:6" ht="12.75" customHeight="1" x14ac:dyDescent="0.2">
      <c r="A678" s="83" t="s">
        <v>181</v>
      </c>
      <c r="B678" s="83">
        <v>22</v>
      </c>
      <c r="C678" s="84">
        <v>815.60399016999997</v>
      </c>
      <c r="D678" s="84">
        <v>802.56083808000005</v>
      </c>
      <c r="E678" s="84">
        <v>169.69355021999999</v>
      </c>
      <c r="F678" s="84">
        <v>169.69355021999999</v>
      </c>
    </row>
    <row r="679" spans="1:6" ht="12.75" customHeight="1" x14ac:dyDescent="0.2">
      <c r="A679" s="83" t="s">
        <v>181</v>
      </c>
      <c r="B679" s="83">
        <v>23</v>
      </c>
      <c r="C679" s="84">
        <v>871.44049219999999</v>
      </c>
      <c r="D679" s="84">
        <v>858.57194484000001</v>
      </c>
      <c r="E679" s="84">
        <v>181.53654467999999</v>
      </c>
      <c r="F679" s="84">
        <v>181.53654467999999</v>
      </c>
    </row>
    <row r="680" spans="1:6" ht="12.75" customHeight="1" x14ac:dyDescent="0.2">
      <c r="A680" s="83" t="s">
        <v>181</v>
      </c>
      <c r="B680" s="83">
        <v>24</v>
      </c>
      <c r="C680" s="84">
        <v>925.08681332000003</v>
      </c>
      <c r="D680" s="84">
        <v>910.67175039000006</v>
      </c>
      <c r="E680" s="84">
        <v>192.55253318999999</v>
      </c>
      <c r="F680" s="84">
        <v>192.55253318999999</v>
      </c>
    </row>
    <row r="681" spans="1:6" ht="12.75" customHeight="1" x14ac:dyDescent="0.2">
      <c r="A681" s="83" t="s">
        <v>182</v>
      </c>
      <c r="B681" s="83">
        <v>1</v>
      </c>
      <c r="C681" s="84">
        <v>965.46600007999996</v>
      </c>
      <c r="D681" s="84">
        <v>946.89830388999997</v>
      </c>
      <c r="E681" s="84">
        <v>200.21227956999999</v>
      </c>
      <c r="F681" s="84">
        <v>200.21227956999999</v>
      </c>
    </row>
    <row r="682" spans="1:6" ht="12.75" customHeight="1" x14ac:dyDescent="0.2">
      <c r="A682" s="83" t="s">
        <v>182</v>
      </c>
      <c r="B682" s="83">
        <v>2</v>
      </c>
      <c r="C682" s="84">
        <v>992.09397905000003</v>
      </c>
      <c r="D682" s="84">
        <v>979.24905385</v>
      </c>
      <c r="E682" s="84">
        <v>207.05252564</v>
      </c>
      <c r="F682" s="84">
        <v>207.05252564</v>
      </c>
    </row>
    <row r="683" spans="1:6" ht="12.75" customHeight="1" x14ac:dyDescent="0.2">
      <c r="A683" s="83" t="s">
        <v>182</v>
      </c>
      <c r="B683" s="83">
        <v>3</v>
      </c>
      <c r="C683" s="84">
        <v>1010.74996791</v>
      </c>
      <c r="D683" s="84">
        <v>997.83403599999997</v>
      </c>
      <c r="E683" s="84">
        <v>210.98213627000001</v>
      </c>
      <c r="F683" s="84">
        <v>210.98213627000001</v>
      </c>
    </row>
    <row r="684" spans="1:6" ht="12.75" customHeight="1" x14ac:dyDescent="0.2">
      <c r="A684" s="83" t="s">
        <v>182</v>
      </c>
      <c r="B684" s="83">
        <v>4</v>
      </c>
      <c r="C684" s="84">
        <v>1013.9992652</v>
      </c>
      <c r="D684" s="84">
        <v>1000.97927549</v>
      </c>
      <c r="E684" s="84">
        <v>211.64716604</v>
      </c>
      <c r="F684" s="84">
        <v>211.64716604</v>
      </c>
    </row>
    <row r="685" spans="1:6" ht="12.75" customHeight="1" x14ac:dyDescent="0.2">
      <c r="A685" s="83" t="s">
        <v>182</v>
      </c>
      <c r="B685" s="83">
        <v>5</v>
      </c>
      <c r="C685" s="84">
        <v>1012.90749309</v>
      </c>
      <c r="D685" s="84">
        <v>997.61150896000004</v>
      </c>
      <c r="E685" s="84">
        <v>210.93508513</v>
      </c>
      <c r="F685" s="84">
        <v>210.93508513</v>
      </c>
    </row>
    <row r="686" spans="1:6" ht="12.75" customHeight="1" x14ac:dyDescent="0.2">
      <c r="A686" s="83" t="s">
        <v>182</v>
      </c>
      <c r="B686" s="83">
        <v>6</v>
      </c>
      <c r="C686" s="84">
        <v>979.74725347000003</v>
      </c>
      <c r="D686" s="84">
        <v>966.18624116000001</v>
      </c>
      <c r="E686" s="84">
        <v>204.29052311000001</v>
      </c>
      <c r="F686" s="84">
        <v>204.29052311000001</v>
      </c>
    </row>
    <row r="687" spans="1:6" ht="12.75" customHeight="1" x14ac:dyDescent="0.2">
      <c r="A687" s="83" t="s">
        <v>182</v>
      </c>
      <c r="B687" s="83">
        <v>7</v>
      </c>
      <c r="C687" s="84">
        <v>958.35489040000004</v>
      </c>
      <c r="D687" s="84">
        <v>942.17091488999995</v>
      </c>
      <c r="E687" s="84">
        <v>199.21271992999999</v>
      </c>
      <c r="F687" s="84">
        <v>199.21271992999999</v>
      </c>
    </row>
    <row r="688" spans="1:6" ht="12.75" customHeight="1" x14ac:dyDescent="0.2">
      <c r="A688" s="83" t="s">
        <v>182</v>
      </c>
      <c r="B688" s="83">
        <v>8</v>
      </c>
      <c r="C688" s="84">
        <v>921.08931886000005</v>
      </c>
      <c r="D688" s="84">
        <v>905.82057896000003</v>
      </c>
      <c r="E688" s="84">
        <v>191.52680097999999</v>
      </c>
      <c r="F688" s="84">
        <v>191.52680097999999</v>
      </c>
    </row>
    <row r="689" spans="1:6" ht="12.75" customHeight="1" x14ac:dyDescent="0.2">
      <c r="A689" s="83" t="s">
        <v>182</v>
      </c>
      <c r="B689" s="83">
        <v>9</v>
      </c>
      <c r="C689" s="84">
        <v>872.30871131000004</v>
      </c>
      <c r="D689" s="84">
        <v>860.65176291</v>
      </c>
      <c r="E689" s="84">
        <v>181.97630164</v>
      </c>
      <c r="F689" s="84">
        <v>181.97630164</v>
      </c>
    </row>
    <row r="690" spans="1:6" ht="12.75" customHeight="1" x14ac:dyDescent="0.2">
      <c r="A690" s="83" t="s">
        <v>182</v>
      </c>
      <c r="B690" s="83">
        <v>10</v>
      </c>
      <c r="C690" s="84">
        <v>843.75821873999996</v>
      </c>
      <c r="D690" s="84">
        <v>834.42455649999999</v>
      </c>
      <c r="E690" s="84">
        <v>176.43081828000001</v>
      </c>
      <c r="F690" s="84">
        <v>176.43081828000001</v>
      </c>
    </row>
    <row r="691" spans="1:6" ht="12.75" customHeight="1" x14ac:dyDescent="0.2">
      <c r="A691" s="83" t="s">
        <v>182</v>
      </c>
      <c r="B691" s="83">
        <v>11</v>
      </c>
      <c r="C691" s="84">
        <v>851.77970788000005</v>
      </c>
      <c r="D691" s="84">
        <v>842.28550542999994</v>
      </c>
      <c r="E691" s="84">
        <v>178.09293818</v>
      </c>
      <c r="F691" s="84">
        <v>178.09293818</v>
      </c>
    </row>
    <row r="692" spans="1:6" ht="12.75" customHeight="1" x14ac:dyDescent="0.2">
      <c r="A692" s="83" t="s">
        <v>182</v>
      </c>
      <c r="B692" s="83">
        <v>12</v>
      </c>
      <c r="C692" s="84">
        <v>865.56126666</v>
      </c>
      <c r="D692" s="84">
        <v>853.71208346000003</v>
      </c>
      <c r="E692" s="84">
        <v>180.50897506999999</v>
      </c>
      <c r="F692" s="84">
        <v>180.50897506999999</v>
      </c>
    </row>
    <row r="693" spans="1:6" ht="12.75" customHeight="1" x14ac:dyDescent="0.2">
      <c r="A693" s="83" t="s">
        <v>182</v>
      </c>
      <c r="B693" s="83">
        <v>13</v>
      </c>
      <c r="C693" s="84">
        <v>914.72823788000005</v>
      </c>
      <c r="D693" s="84">
        <v>900.06982946000005</v>
      </c>
      <c r="E693" s="84">
        <v>190.31086188</v>
      </c>
      <c r="F693" s="84">
        <v>190.31086188</v>
      </c>
    </row>
    <row r="694" spans="1:6" ht="12.75" customHeight="1" x14ac:dyDescent="0.2">
      <c r="A694" s="83" t="s">
        <v>182</v>
      </c>
      <c r="B694" s="83">
        <v>14</v>
      </c>
      <c r="C694" s="84">
        <v>919.73432194999998</v>
      </c>
      <c r="D694" s="84">
        <v>907.87146788999996</v>
      </c>
      <c r="E694" s="84">
        <v>191.96044115999999</v>
      </c>
      <c r="F694" s="84">
        <v>191.96044115999999</v>
      </c>
    </row>
    <row r="695" spans="1:6" ht="12.75" customHeight="1" x14ac:dyDescent="0.2">
      <c r="A695" s="83" t="s">
        <v>182</v>
      </c>
      <c r="B695" s="83">
        <v>15</v>
      </c>
      <c r="C695" s="84">
        <v>934.66175105000002</v>
      </c>
      <c r="D695" s="84">
        <v>919.28115486000002</v>
      </c>
      <c r="E695" s="84">
        <v>194.37290659999999</v>
      </c>
      <c r="F695" s="84">
        <v>194.37290659999999</v>
      </c>
    </row>
    <row r="696" spans="1:6" ht="12.75" customHeight="1" x14ac:dyDescent="0.2">
      <c r="A696" s="83" t="s">
        <v>182</v>
      </c>
      <c r="B696" s="83">
        <v>16</v>
      </c>
      <c r="C696" s="84">
        <v>932.16046828000003</v>
      </c>
      <c r="D696" s="84">
        <v>918.26145664000001</v>
      </c>
      <c r="E696" s="84">
        <v>194.15730149999999</v>
      </c>
      <c r="F696" s="84">
        <v>194.15730149999999</v>
      </c>
    </row>
    <row r="697" spans="1:6" ht="12.75" customHeight="1" x14ac:dyDescent="0.2">
      <c r="A697" s="83" t="s">
        <v>182</v>
      </c>
      <c r="B697" s="83">
        <v>17</v>
      </c>
      <c r="C697" s="84">
        <v>902.26621971999998</v>
      </c>
      <c r="D697" s="84">
        <v>892.05546607999997</v>
      </c>
      <c r="E697" s="84">
        <v>188.61630403000001</v>
      </c>
      <c r="F697" s="84">
        <v>188.61630403000001</v>
      </c>
    </row>
    <row r="698" spans="1:6" ht="12.75" customHeight="1" x14ac:dyDescent="0.2">
      <c r="A698" s="83" t="s">
        <v>182</v>
      </c>
      <c r="B698" s="83">
        <v>18</v>
      </c>
      <c r="C698" s="84">
        <v>872.07621203999997</v>
      </c>
      <c r="D698" s="84">
        <v>871.57894612999996</v>
      </c>
      <c r="E698" s="84">
        <v>184.28674644</v>
      </c>
      <c r="F698" s="84">
        <v>184.28674644</v>
      </c>
    </row>
    <row r="699" spans="1:6" ht="12.75" customHeight="1" x14ac:dyDescent="0.2">
      <c r="A699" s="83" t="s">
        <v>182</v>
      </c>
      <c r="B699" s="83">
        <v>19</v>
      </c>
      <c r="C699" s="84">
        <v>864.91053639999996</v>
      </c>
      <c r="D699" s="84">
        <v>853.58970920000002</v>
      </c>
      <c r="E699" s="84">
        <v>180.48310024</v>
      </c>
      <c r="F699" s="84">
        <v>180.48310024</v>
      </c>
    </row>
    <row r="700" spans="1:6" ht="12.75" customHeight="1" x14ac:dyDescent="0.2">
      <c r="A700" s="83" t="s">
        <v>182</v>
      </c>
      <c r="B700" s="83">
        <v>20</v>
      </c>
      <c r="C700" s="84">
        <v>848.80725139000003</v>
      </c>
      <c r="D700" s="84">
        <v>838.10577608999995</v>
      </c>
      <c r="E700" s="84">
        <v>177.20917575000001</v>
      </c>
      <c r="F700" s="84">
        <v>177.20917575000001</v>
      </c>
    </row>
    <row r="701" spans="1:6" ht="12.75" customHeight="1" x14ac:dyDescent="0.2">
      <c r="A701" s="83" t="s">
        <v>182</v>
      </c>
      <c r="B701" s="83">
        <v>21</v>
      </c>
      <c r="C701" s="84">
        <v>847.01036435000003</v>
      </c>
      <c r="D701" s="84">
        <v>836.10673008000003</v>
      </c>
      <c r="E701" s="84">
        <v>176.78649725</v>
      </c>
      <c r="F701" s="84">
        <v>176.78649725</v>
      </c>
    </row>
    <row r="702" spans="1:6" ht="12.75" customHeight="1" x14ac:dyDescent="0.2">
      <c r="A702" s="83" t="s">
        <v>182</v>
      </c>
      <c r="B702" s="83">
        <v>22</v>
      </c>
      <c r="C702" s="84">
        <v>842.24498434999998</v>
      </c>
      <c r="D702" s="84">
        <v>831.20282109000004</v>
      </c>
      <c r="E702" s="84">
        <v>175.7496142</v>
      </c>
      <c r="F702" s="84">
        <v>175.7496142</v>
      </c>
    </row>
    <row r="703" spans="1:6" ht="12.75" customHeight="1" x14ac:dyDescent="0.2">
      <c r="A703" s="83" t="s">
        <v>182</v>
      </c>
      <c r="B703" s="83">
        <v>23</v>
      </c>
      <c r="C703" s="84">
        <v>881.74916393000001</v>
      </c>
      <c r="D703" s="84">
        <v>870.56502042</v>
      </c>
      <c r="E703" s="84">
        <v>184.07236187999999</v>
      </c>
      <c r="F703" s="84">
        <v>184.07236187999999</v>
      </c>
    </row>
    <row r="704" spans="1:6" ht="12.75" customHeight="1" x14ac:dyDescent="0.2">
      <c r="A704" s="83" t="s">
        <v>182</v>
      </c>
      <c r="B704" s="83">
        <v>24</v>
      </c>
      <c r="C704" s="84">
        <v>948.75574598000003</v>
      </c>
      <c r="D704" s="84">
        <v>933.70979875</v>
      </c>
      <c r="E704" s="84">
        <v>197.42370062000001</v>
      </c>
      <c r="F704" s="84">
        <v>197.42370062000001</v>
      </c>
    </row>
    <row r="705" spans="1:6" ht="12.75" customHeight="1" x14ac:dyDescent="0.2">
      <c r="A705" s="83" t="s">
        <v>183</v>
      </c>
      <c r="B705" s="83">
        <v>1</v>
      </c>
      <c r="C705" s="84">
        <v>954.13805590000004</v>
      </c>
      <c r="D705" s="84">
        <v>936.67855136000003</v>
      </c>
      <c r="E705" s="84">
        <v>198.05141398999999</v>
      </c>
      <c r="F705" s="84">
        <v>198.05141398999999</v>
      </c>
    </row>
    <row r="706" spans="1:6" ht="12.75" customHeight="1" x14ac:dyDescent="0.2">
      <c r="A706" s="83" t="s">
        <v>183</v>
      </c>
      <c r="B706" s="83">
        <v>2</v>
      </c>
      <c r="C706" s="84">
        <v>989.19154275000005</v>
      </c>
      <c r="D706" s="84">
        <v>972.30153575999998</v>
      </c>
      <c r="E706" s="84">
        <v>205.58354166000001</v>
      </c>
      <c r="F706" s="84">
        <v>205.58354166000001</v>
      </c>
    </row>
    <row r="707" spans="1:6" ht="12.75" customHeight="1" x14ac:dyDescent="0.2">
      <c r="A707" s="83" t="s">
        <v>183</v>
      </c>
      <c r="B707" s="83">
        <v>3</v>
      </c>
      <c r="C707" s="84">
        <v>1002.11603193</v>
      </c>
      <c r="D707" s="84">
        <v>986.77270270999998</v>
      </c>
      <c r="E707" s="84">
        <v>208.64332676000001</v>
      </c>
      <c r="F707" s="84">
        <v>208.64332676000001</v>
      </c>
    </row>
    <row r="708" spans="1:6" ht="12.75" customHeight="1" x14ac:dyDescent="0.2">
      <c r="A708" s="83" t="s">
        <v>183</v>
      </c>
      <c r="B708" s="83">
        <v>4</v>
      </c>
      <c r="C708" s="84">
        <v>1012.15116289</v>
      </c>
      <c r="D708" s="84">
        <v>998.56566827999995</v>
      </c>
      <c r="E708" s="84">
        <v>211.13683268</v>
      </c>
      <c r="F708" s="84">
        <v>211.13683268</v>
      </c>
    </row>
    <row r="709" spans="1:6" ht="12.75" customHeight="1" x14ac:dyDescent="0.2">
      <c r="A709" s="83" t="s">
        <v>183</v>
      </c>
      <c r="B709" s="83">
        <v>5</v>
      </c>
      <c r="C709" s="84">
        <v>1017.53568951</v>
      </c>
      <c r="D709" s="84">
        <v>1001.47662059</v>
      </c>
      <c r="E709" s="84">
        <v>211.75232475000001</v>
      </c>
      <c r="F709" s="84">
        <v>211.75232475000001</v>
      </c>
    </row>
    <row r="710" spans="1:6" ht="12.75" customHeight="1" x14ac:dyDescent="0.2">
      <c r="A710" s="83" t="s">
        <v>183</v>
      </c>
      <c r="B710" s="83">
        <v>6</v>
      </c>
      <c r="C710" s="84">
        <v>1001.82533282</v>
      </c>
      <c r="D710" s="84">
        <v>987.36140258</v>
      </c>
      <c r="E710" s="84">
        <v>208.76780153000001</v>
      </c>
      <c r="F710" s="84">
        <v>208.76780153000001</v>
      </c>
    </row>
    <row r="711" spans="1:6" ht="12.75" customHeight="1" x14ac:dyDescent="0.2">
      <c r="A711" s="83" t="s">
        <v>183</v>
      </c>
      <c r="B711" s="83">
        <v>7</v>
      </c>
      <c r="C711" s="84">
        <v>960.31051316000003</v>
      </c>
      <c r="D711" s="84">
        <v>942.50194159</v>
      </c>
      <c r="E711" s="84">
        <v>199.28271225</v>
      </c>
      <c r="F711" s="84">
        <v>199.28271225</v>
      </c>
    </row>
    <row r="712" spans="1:6" ht="12.75" customHeight="1" x14ac:dyDescent="0.2">
      <c r="A712" s="83" t="s">
        <v>183</v>
      </c>
      <c r="B712" s="83">
        <v>8</v>
      </c>
      <c r="C712" s="84">
        <v>927.39629874000002</v>
      </c>
      <c r="D712" s="84">
        <v>909.11876252000002</v>
      </c>
      <c r="E712" s="84">
        <v>192.22416927</v>
      </c>
      <c r="F712" s="84">
        <v>192.22416927</v>
      </c>
    </row>
    <row r="713" spans="1:6" ht="12.75" customHeight="1" x14ac:dyDescent="0.2">
      <c r="A713" s="83" t="s">
        <v>183</v>
      </c>
      <c r="B713" s="83">
        <v>9</v>
      </c>
      <c r="C713" s="84">
        <v>877.22381160999998</v>
      </c>
      <c r="D713" s="84">
        <v>861.69020496999997</v>
      </c>
      <c r="E713" s="84">
        <v>182.19586993999999</v>
      </c>
      <c r="F713" s="84">
        <v>182.19586993999999</v>
      </c>
    </row>
    <row r="714" spans="1:6" ht="12.75" customHeight="1" x14ac:dyDescent="0.2">
      <c r="A714" s="83" t="s">
        <v>183</v>
      </c>
      <c r="B714" s="83">
        <v>10</v>
      </c>
      <c r="C714" s="84">
        <v>843.10777110000004</v>
      </c>
      <c r="D714" s="84">
        <v>831.39056456000003</v>
      </c>
      <c r="E714" s="84">
        <v>175.78931069999999</v>
      </c>
      <c r="F714" s="84">
        <v>175.78931069999999</v>
      </c>
    </row>
    <row r="715" spans="1:6" ht="12.75" customHeight="1" x14ac:dyDescent="0.2">
      <c r="A715" s="83" t="s">
        <v>183</v>
      </c>
      <c r="B715" s="83">
        <v>11</v>
      </c>
      <c r="C715" s="84">
        <v>868.15625611999997</v>
      </c>
      <c r="D715" s="84">
        <v>856.54860984000004</v>
      </c>
      <c r="E715" s="84">
        <v>181.10873050999999</v>
      </c>
      <c r="F715" s="84">
        <v>181.10873050999999</v>
      </c>
    </row>
    <row r="716" spans="1:6" ht="12.75" customHeight="1" x14ac:dyDescent="0.2">
      <c r="A716" s="83" t="s">
        <v>183</v>
      </c>
      <c r="B716" s="83">
        <v>12</v>
      </c>
      <c r="C716" s="84">
        <v>889.15719331000003</v>
      </c>
      <c r="D716" s="84">
        <v>876.27556555000001</v>
      </c>
      <c r="E716" s="84">
        <v>185.27980016000001</v>
      </c>
      <c r="F716" s="84">
        <v>185.27980016000001</v>
      </c>
    </row>
    <row r="717" spans="1:6" ht="12.75" customHeight="1" x14ac:dyDescent="0.2">
      <c r="A717" s="83" t="s">
        <v>183</v>
      </c>
      <c r="B717" s="83">
        <v>13</v>
      </c>
      <c r="C717" s="84">
        <v>898.04593106000004</v>
      </c>
      <c r="D717" s="84">
        <v>886.77776992999998</v>
      </c>
      <c r="E717" s="84">
        <v>187.50038738000001</v>
      </c>
      <c r="F717" s="84">
        <v>187.50038738000001</v>
      </c>
    </row>
    <row r="718" spans="1:6" ht="12.75" customHeight="1" x14ac:dyDescent="0.2">
      <c r="A718" s="83" t="s">
        <v>183</v>
      </c>
      <c r="B718" s="83">
        <v>14</v>
      </c>
      <c r="C718" s="84">
        <v>905.63312580000002</v>
      </c>
      <c r="D718" s="84">
        <v>894.53520594999998</v>
      </c>
      <c r="E718" s="84">
        <v>189.14062049</v>
      </c>
      <c r="F718" s="84">
        <v>189.14062049</v>
      </c>
    </row>
    <row r="719" spans="1:6" ht="12.75" customHeight="1" x14ac:dyDescent="0.2">
      <c r="A719" s="83" t="s">
        <v>183</v>
      </c>
      <c r="B719" s="83">
        <v>15</v>
      </c>
      <c r="C719" s="84">
        <v>916.25049993000005</v>
      </c>
      <c r="D719" s="84">
        <v>905.49824966999995</v>
      </c>
      <c r="E719" s="84">
        <v>191.45864764000001</v>
      </c>
      <c r="F719" s="84">
        <v>191.45864764000001</v>
      </c>
    </row>
    <row r="720" spans="1:6" ht="12.75" customHeight="1" x14ac:dyDescent="0.2">
      <c r="A720" s="83" t="s">
        <v>183</v>
      </c>
      <c r="B720" s="83">
        <v>16</v>
      </c>
      <c r="C720" s="84">
        <v>914.85046221000005</v>
      </c>
      <c r="D720" s="84">
        <v>904.35256369000001</v>
      </c>
      <c r="E720" s="84">
        <v>191.21640367000001</v>
      </c>
      <c r="F720" s="84">
        <v>191.21640367000001</v>
      </c>
    </row>
    <row r="721" spans="1:6" ht="12.75" customHeight="1" x14ac:dyDescent="0.2">
      <c r="A721" s="83" t="s">
        <v>183</v>
      </c>
      <c r="B721" s="83">
        <v>17</v>
      </c>
      <c r="C721" s="84">
        <v>891.99560970000005</v>
      </c>
      <c r="D721" s="84">
        <v>880.20906333000005</v>
      </c>
      <c r="E721" s="84">
        <v>186.11149935</v>
      </c>
      <c r="F721" s="84">
        <v>186.11149935</v>
      </c>
    </row>
    <row r="722" spans="1:6" ht="12.75" customHeight="1" x14ac:dyDescent="0.2">
      <c r="A722" s="83" t="s">
        <v>183</v>
      </c>
      <c r="B722" s="83">
        <v>18</v>
      </c>
      <c r="C722" s="84">
        <v>860.28436185999999</v>
      </c>
      <c r="D722" s="84">
        <v>850.24470099999996</v>
      </c>
      <c r="E722" s="84">
        <v>179.77583135</v>
      </c>
      <c r="F722" s="84">
        <v>179.77583135</v>
      </c>
    </row>
    <row r="723" spans="1:6" ht="12.75" customHeight="1" x14ac:dyDescent="0.2">
      <c r="A723" s="83" t="s">
        <v>183</v>
      </c>
      <c r="B723" s="83">
        <v>19</v>
      </c>
      <c r="C723" s="84">
        <v>847.53264581999997</v>
      </c>
      <c r="D723" s="84">
        <v>837.20976616999997</v>
      </c>
      <c r="E723" s="84">
        <v>177.01972332</v>
      </c>
      <c r="F723" s="84">
        <v>177.01972332</v>
      </c>
    </row>
    <row r="724" spans="1:6" ht="12.75" customHeight="1" x14ac:dyDescent="0.2">
      <c r="A724" s="83" t="s">
        <v>183</v>
      </c>
      <c r="B724" s="83">
        <v>20</v>
      </c>
      <c r="C724" s="84">
        <v>820.86464060000003</v>
      </c>
      <c r="D724" s="84">
        <v>807.51560454000003</v>
      </c>
      <c r="E724" s="84">
        <v>170.74118658</v>
      </c>
      <c r="F724" s="84">
        <v>170.74118658</v>
      </c>
    </row>
    <row r="725" spans="1:6" ht="12.75" customHeight="1" x14ac:dyDescent="0.2">
      <c r="A725" s="83" t="s">
        <v>183</v>
      </c>
      <c r="B725" s="83">
        <v>21</v>
      </c>
      <c r="C725" s="84">
        <v>810.88973300999999</v>
      </c>
      <c r="D725" s="84">
        <v>801.91077690999998</v>
      </c>
      <c r="E725" s="84">
        <v>169.55610121999999</v>
      </c>
      <c r="F725" s="84">
        <v>169.55610121999999</v>
      </c>
    </row>
    <row r="726" spans="1:6" ht="12.75" customHeight="1" x14ac:dyDescent="0.2">
      <c r="A726" s="83" t="s">
        <v>183</v>
      </c>
      <c r="B726" s="83">
        <v>22</v>
      </c>
      <c r="C726" s="84">
        <v>790.86510898999995</v>
      </c>
      <c r="D726" s="84">
        <v>781.96718028999999</v>
      </c>
      <c r="E726" s="84">
        <v>165.339225</v>
      </c>
      <c r="F726" s="84">
        <v>165.339225</v>
      </c>
    </row>
    <row r="727" spans="1:6" ht="12.75" customHeight="1" x14ac:dyDescent="0.2">
      <c r="A727" s="83" t="s">
        <v>183</v>
      </c>
      <c r="B727" s="83">
        <v>23</v>
      </c>
      <c r="C727" s="84">
        <v>847.51525899000001</v>
      </c>
      <c r="D727" s="84">
        <v>836.32666763999998</v>
      </c>
      <c r="E727" s="84">
        <v>176.83300087000001</v>
      </c>
      <c r="F727" s="84">
        <v>176.83300087000001</v>
      </c>
    </row>
    <row r="728" spans="1:6" ht="12.75" customHeight="1" x14ac:dyDescent="0.2">
      <c r="A728" s="83" t="s">
        <v>183</v>
      </c>
      <c r="B728" s="83">
        <v>24</v>
      </c>
      <c r="C728" s="84">
        <v>902.58744386000001</v>
      </c>
      <c r="D728" s="84">
        <v>892.08955563999996</v>
      </c>
      <c r="E728" s="84">
        <v>188.62351193000001</v>
      </c>
      <c r="F728" s="84">
        <v>188.62351193000001</v>
      </c>
    </row>
    <row r="729" spans="1:6" ht="12.75" customHeight="1" x14ac:dyDescent="0.2">
      <c r="A729" s="83" t="s">
        <v>184</v>
      </c>
      <c r="B729" s="83">
        <v>1</v>
      </c>
      <c r="C729" s="84">
        <v>927.92470061999995</v>
      </c>
      <c r="D729" s="84">
        <v>915.16294489999996</v>
      </c>
      <c r="E729" s="84">
        <v>193.50215184000001</v>
      </c>
      <c r="F729" s="84">
        <v>193.50215184000001</v>
      </c>
    </row>
    <row r="730" spans="1:6" ht="12.75" customHeight="1" x14ac:dyDescent="0.2">
      <c r="A730" s="83" t="s">
        <v>184</v>
      </c>
      <c r="B730" s="83">
        <v>2</v>
      </c>
      <c r="C730" s="84">
        <v>936.20469872000001</v>
      </c>
      <c r="D730" s="84">
        <v>925.04232327</v>
      </c>
      <c r="E730" s="84">
        <v>195.59104866999999</v>
      </c>
      <c r="F730" s="84">
        <v>195.59104866999999</v>
      </c>
    </row>
    <row r="731" spans="1:6" ht="12.75" customHeight="1" x14ac:dyDescent="0.2">
      <c r="A731" s="83" t="s">
        <v>184</v>
      </c>
      <c r="B731" s="83">
        <v>3</v>
      </c>
      <c r="C731" s="84">
        <v>963.22782591999999</v>
      </c>
      <c r="D731" s="84">
        <v>949.85936002999995</v>
      </c>
      <c r="E731" s="84">
        <v>200.8383656</v>
      </c>
      <c r="F731" s="84">
        <v>200.8383656</v>
      </c>
    </row>
    <row r="732" spans="1:6" ht="12.75" customHeight="1" x14ac:dyDescent="0.2">
      <c r="A732" s="83" t="s">
        <v>184</v>
      </c>
      <c r="B732" s="83">
        <v>4</v>
      </c>
      <c r="C732" s="84">
        <v>974.70184211000003</v>
      </c>
      <c r="D732" s="84">
        <v>961.40863852999996</v>
      </c>
      <c r="E732" s="84">
        <v>203.28034629000001</v>
      </c>
      <c r="F732" s="84">
        <v>203.28034629000001</v>
      </c>
    </row>
    <row r="733" spans="1:6" ht="12.75" customHeight="1" x14ac:dyDescent="0.2">
      <c r="A733" s="83" t="s">
        <v>184</v>
      </c>
      <c r="B733" s="83">
        <v>5</v>
      </c>
      <c r="C733" s="84">
        <v>971.94441681000001</v>
      </c>
      <c r="D733" s="84">
        <v>960.52938047999999</v>
      </c>
      <c r="E733" s="84">
        <v>203.09443587999999</v>
      </c>
      <c r="F733" s="84">
        <v>203.09443587999999</v>
      </c>
    </row>
    <row r="734" spans="1:6" ht="12.75" customHeight="1" x14ac:dyDescent="0.2">
      <c r="A734" s="83" t="s">
        <v>184</v>
      </c>
      <c r="B734" s="83">
        <v>6</v>
      </c>
      <c r="C734" s="84">
        <v>958.77163308000002</v>
      </c>
      <c r="D734" s="84">
        <v>950.59892474000003</v>
      </c>
      <c r="E734" s="84">
        <v>200.99473924</v>
      </c>
      <c r="F734" s="84">
        <v>200.99473924</v>
      </c>
    </row>
    <row r="735" spans="1:6" ht="12.75" customHeight="1" x14ac:dyDescent="0.2">
      <c r="A735" s="83" t="s">
        <v>184</v>
      </c>
      <c r="B735" s="83">
        <v>7</v>
      </c>
      <c r="C735" s="84">
        <v>942.25650191</v>
      </c>
      <c r="D735" s="84">
        <v>931.82768701999998</v>
      </c>
      <c r="E735" s="84">
        <v>197.02574670999999</v>
      </c>
      <c r="F735" s="84">
        <v>197.02574670999999</v>
      </c>
    </row>
    <row r="736" spans="1:6" ht="12.75" customHeight="1" x14ac:dyDescent="0.2">
      <c r="A736" s="83" t="s">
        <v>184</v>
      </c>
      <c r="B736" s="83">
        <v>8</v>
      </c>
      <c r="C736" s="84">
        <v>913.78459468999995</v>
      </c>
      <c r="D736" s="84">
        <v>902.04496485000004</v>
      </c>
      <c r="E736" s="84">
        <v>190.72848472000001</v>
      </c>
      <c r="F736" s="84">
        <v>190.72848472000001</v>
      </c>
    </row>
    <row r="737" spans="1:6" ht="12.75" customHeight="1" x14ac:dyDescent="0.2">
      <c r="A737" s="83" t="s">
        <v>184</v>
      </c>
      <c r="B737" s="83">
        <v>9</v>
      </c>
      <c r="C737" s="84">
        <v>834.05187645000001</v>
      </c>
      <c r="D737" s="84">
        <v>823.87573691</v>
      </c>
      <c r="E737" s="84">
        <v>174.20037472999999</v>
      </c>
      <c r="F737" s="84">
        <v>174.20037472999999</v>
      </c>
    </row>
    <row r="738" spans="1:6" ht="12.75" customHeight="1" x14ac:dyDescent="0.2">
      <c r="A738" s="83" t="s">
        <v>184</v>
      </c>
      <c r="B738" s="83">
        <v>10</v>
      </c>
      <c r="C738" s="84">
        <v>803.80871888000001</v>
      </c>
      <c r="D738" s="84">
        <v>792.86026308999999</v>
      </c>
      <c r="E738" s="84">
        <v>167.6424596</v>
      </c>
      <c r="F738" s="84">
        <v>167.6424596</v>
      </c>
    </row>
    <row r="739" spans="1:6" ht="12.75" customHeight="1" x14ac:dyDescent="0.2">
      <c r="A739" s="83" t="s">
        <v>184</v>
      </c>
      <c r="B739" s="83">
        <v>11</v>
      </c>
      <c r="C739" s="84">
        <v>796.44549326000003</v>
      </c>
      <c r="D739" s="84">
        <v>786.61734808000006</v>
      </c>
      <c r="E739" s="84">
        <v>166.32245698</v>
      </c>
      <c r="F739" s="84">
        <v>166.32245698</v>
      </c>
    </row>
    <row r="740" spans="1:6" ht="12.75" customHeight="1" x14ac:dyDescent="0.2">
      <c r="A740" s="83" t="s">
        <v>184</v>
      </c>
      <c r="B740" s="83">
        <v>12</v>
      </c>
      <c r="C740" s="84">
        <v>815.51370229999998</v>
      </c>
      <c r="D740" s="84">
        <v>804.30840325999998</v>
      </c>
      <c r="E740" s="84">
        <v>170.06305559</v>
      </c>
      <c r="F740" s="84">
        <v>170.06305559</v>
      </c>
    </row>
    <row r="741" spans="1:6" ht="12.75" customHeight="1" x14ac:dyDescent="0.2">
      <c r="A741" s="83" t="s">
        <v>184</v>
      </c>
      <c r="B741" s="83">
        <v>13</v>
      </c>
      <c r="C741" s="84">
        <v>856.77334044999998</v>
      </c>
      <c r="D741" s="84">
        <v>842.74286567000001</v>
      </c>
      <c r="E741" s="84">
        <v>178.18964247</v>
      </c>
      <c r="F741" s="84">
        <v>178.18964247</v>
      </c>
    </row>
    <row r="742" spans="1:6" ht="12.75" customHeight="1" x14ac:dyDescent="0.2">
      <c r="A742" s="83" t="s">
        <v>184</v>
      </c>
      <c r="B742" s="83">
        <v>14</v>
      </c>
      <c r="C742" s="84">
        <v>875.29104186999996</v>
      </c>
      <c r="D742" s="84">
        <v>862.35060642999997</v>
      </c>
      <c r="E742" s="84">
        <v>182.33550529999999</v>
      </c>
      <c r="F742" s="84">
        <v>182.33550529999999</v>
      </c>
    </row>
    <row r="743" spans="1:6" ht="12.75" customHeight="1" x14ac:dyDescent="0.2">
      <c r="A743" s="83" t="s">
        <v>184</v>
      </c>
      <c r="B743" s="83">
        <v>15</v>
      </c>
      <c r="C743" s="84">
        <v>877.13062660000003</v>
      </c>
      <c r="D743" s="84">
        <v>865.40969725000002</v>
      </c>
      <c r="E743" s="84">
        <v>182.98231978999999</v>
      </c>
      <c r="F743" s="84">
        <v>182.98231978999999</v>
      </c>
    </row>
    <row r="744" spans="1:6" ht="12.75" customHeight="1" x14ac:dyDescent="0.2">
      <c r="A744" s="83" t="s">
        <v>184</v>
      </c>
      <c r="B744" s="83">
        <v>16</v>
      </c>
      <c r="C744" s="84">
        <v>877.06313222999995</v>
      </c>
      <c r="D744" s="84">
        <v>865.37115341000003</v>
      </c>
      <c r="E744" s="84">
        <v>182.97417007999999</v>
      </c>
      <c r="F744" s="84">
        <v>182.97417007999999</v>
      </c>
    </row>
    <row r="745" spans="1:6" ht="12.75" customHeight="1" x14ac:dyDescent="0.2">
      <c r="A745" s="83" t="s">
        <v>184</v>
      </c>
      <c r="B745" s="83">
        <v>17</v>
      </c>
      <c r="C745" s="84">
        <v>853.89212798000005</v>
      </c>
      <c r="D745" s="84">
        <v>840.84721039999999</v>
      </c>
      <c r="E745" s="84">
        <v>177.78882492</v>
      </c>
      <c r="F745" s="84">
        <v>177.78882492</v>
      </c>
    </row>
    <row r="746" spans="1:6" ht="12.75" customHeight="1" x14ac:dyDescent="0.2">
      <c r="A746" s="83" t="s">
        <v>184</v>
      </c>
      <c r="B746" s="83">
        <v>18</v>
      </c>
      <c r="C746" s="84">
        <v>810.61228069000003</v>
      </c>
      <c r="D746" s="84">
        <v>799.50930364999999</v>
      </c>
      <c r="E746" s="84">
        <v>169.04833345</v>
      </c>
      <c r="F746" s="84">
        <v>169.04833345</v>
      </c>
    </row>
    <row r="747" spans="1:6" ht="12.75" customHeight="1" x14ac:dyDescent="0.2">
      <c r="A747" s="83" t="s">
        <v>184</v>
      </c>
      <c r="B747" s="83">
        <v>19</v>
      </c>
      <c r="C747" s="84">
        <v>800.81234516999996</v>
      </c>
      <c r="D747" s="84">
        <v>789.05812977999994</v>
      </c>
      <c r="E747" s="84">
        <v>166.83853611999999</v>
      </c>
      <c r="F747" s="84">
        <v>166.83853611999999</v>
      </c>
    </row>
    <row r="748" spans="1:6" ht="12.75" customHeight="1" x14ac:dyDescent="0.2">
      <c r="A748" s="83" t="s">
        <v>184</v>
      </c>
      <c r="B748" s="83">
        <v>20</v>
      </c>
      <c r="C748" s="84">
        <v>783.48160075999999</v>
      </c>
      <c r="D748" s="84">
        <v>769.80981592000001</v>
      </c>
      <c r="E748" s="84">
        <v>162.76867056</v>
      </c>
      <c r="F748" s="84">
        <v>162.76867056</v>
      </c>
    </row>
    <row r="749" spans="1:6" ht="12.75" customHeight="1" x14ac:dyDescent="0.2">
      <c r="A749" s="83" t="s">
        <v>184</v>
      </c>
      <c r="B749" s="83">
        <v>21</v>
      </c>
      <c r="C749" s="84">
        <v>765.41786463999995</v>
      </c>
      <c r="D749" s="84">
        <v>753.82378552</v>
      </c>
      <c r="E749" s="84">
        <v>159.38858257000001</v>
      </c>
      <c r="F749" s="84">
        <v>159.38858257000001</v>
      </c>
    </row>
    <row r="750" spans="1:6" ht="12.75" customHeight="1" x14ac:dyDescent="0.2">
      <c r="A750" s="83" t="s">
        <v>184</v>
      </c>
      <c r="B750" s="83">
        <v>22</v>
      </c>
      <c r="C750" s="84">
        <v>773.27916746000005</v>
      </c>
      <c r="D750" s="84">
        <v>761.54428122000002</v>
      </c>
      <c r="E750" s="84">
        <v>161.02100501000001</v>
      </c>
      <c r="F750" s="84">
        <v>161.02100501000001</v>
      </c>
    </row>
    <row r="751" spans="1:6" ht="12.75" customHeight="1" x14ac:dyDescent="0.2">
      <c r="A751" s="83" t="s">
        <v>184</v>
      </c>
      <c r="B751" s="83">
        <v>23</v>
      </c>
      <c r="C751" s="84">
        <v>822.85154365000005</v>
      </c>
      <c r="D751" s="84">
        <v>810.14769879999994</v>
      </c>
      <c r="E751" s="84">
        <v>171.29771686999999</v>
      </c>
      <c r="F751" s="84">
        <v>171.29771686999999</v>
      </c>
    </row>
    <row r="752" spans="1:6" ht="12.75" customHeight="1" x14ac:dyDescent="0.2">
      <c r="A752" s="83" t="s">
        <v>184</v>
      </c>
      <c r="B752" s="83">
        <v>24</v>
      </c>
      <c r="C752" s="84">
        <v>889.11993168000004</v>
      </c>
      <c r="D752" s="84">
        <v>877.11592456999995</v>
      </c>
      <c r="E752" s="84">
        <v>185.45748576</v>
      </c>
      <c r="F752" s="84">
        <v>185.45748576</v>
      </c>
    </row>
    <row r="753" spans="1:6" ht="12.75" customHeight="1" x14ac:dyDescent="0.2">
      <c r="A753" s="83" t="s">
        <v>185</v>
      </c>
      <c r="B753" s="83">
        <v>1</v>
      </c>
      <c r="C753" s="84">
        <v>921.85740235000003</v>
      </c>
      <c r="D753" s="84">
        <v>909.25234702</v>
      </c>
      <c r="E753" s="84">
        <v>192.25241439000001</v>
      </c>
      <c r="F753" s="84">
        <v>192.25241439000001</v>
      </c>
    </row>
    <row r="754" spans="1:6" ht="12.75" customHeight="1" x14ac:dyDescent="0.2">
      <c r="A754" s="83" t="s">
        <v>185</v>
      </c>
      <c r="B754" s="83">
        <v>2</v>
      </c>
      <c r="C754" s="84">
        <v>952.26987126999995</v>
      </c>
      <c r="D754" s="84">
        <v>938.39649928999995</v>
      </c>
      <c r="E754" s="84">
        <v>198.41465708999999</v>
      </c>
      <c r="F754" s="84">
        <v>198.41465708999999</v>
      </c>
    </row>
    <row r="755" spans="1:6" ht="12.75" customHeight="1" x14ac:dyDescent="0.2">
      <c r="A755" s="83" t="s">
        <v>185</v>
      </c>
      <c r="B755" s="83">
        <v>3</v>
      </c>
      <c r="C755" s="84">
        <v>973.37702737999996</v>
      </c>
      <c r="D755" s="84">
        <v>960.18485619</v>
      </c>
      <c r="E755" s="84">
        <v>203.02158961999999</v>
      </c>
      <c r="F755" s="84">
        <v>203.02158961999999</v>
      </c>
    </row>
    <row r="756" spans="1:6" ht="12.75" customHeight="1" x14ac:dyDescent="0.2">
      <c r="A756" s="83" t="s">
        <v>185</v>
      </c>
      <c r="B756" s="83">
        <v>4</v>
      </c>
      <c r="C756" s="84">
        <v>981.99738722999996</v>
      </c>
      <c r="D756" s="84">
        <v>969.33790756999997</v>
      </c>
      <c r="E756" s="84">
        <v>204.9569118</v>
      </c>
      <c r="F756" s="84">
        <v>204.9569118</v>
      </c>
    </row>
    <row r="757" spans="1:6" ht="12.75" customHeight="1" x14ac:dyDescent="0.2">
      <c r="A757" s="83" t="s">
        <v>185</v>
      </c>
      <c r="B757" s="83">
        <v>5</v>
      </c>
      <c r="C757" s="84">
        <v>987.22522648999995</v>
      </c>
      <c r="D757" s="84">
        <v>970.86374364999995</v>
      </c>
      <c r="E757" s="84">
        <v>205.27953474</v>
      </c>
      <c r="F757" s="84">
        <v>205.27953474</v>
      </c>
    </row>
    <row r="758" spans="1:6" ht="12.75" customHeight="1" x14ac:dyDescent="0.2">
      <c r="A758" s="83" t="s">
        <v>185</v>
      </c>
      <c r="B758" s="83">
        <v>6</v>
      </c>
      <c r="C758" s="84">
        <v>979.14533337</v>
      </c>
      <c r="D758" s="84">
        <v>964.81040208000002</v>
      </c>
      <c r="E758" s="84">
        <v>203.99961554999999</v>
      </c>
      <c r="F758" s="84">
        <v>203.99961554999999</v>
      </c>
    </row>
    <row r="759" spans="1:6" ht="12.75" customHeight="1" x14ac:dyDescent="0.2">
      <c r="A759" s="83" t="s">
        <v>185</v>
      </c>
      <c r="B759" s="83">
        <v>7</v>
      </c>
      <c r="C759" s="84">
        <v>955.09137866000003</v>
      </c>
      <c r="D759" s="84">
        <v>938.9395237</v>
      </c>
      <c r="E759" s="84">
        <v>198.52947423000001</v>
      </c>
      <c r="F759" s="84">
        <v>198.52947423000001</v>
      </c>
    </row>
    <row r="760" spans="1:6" ht="12.75" customHeight="1" x14ac:dyDescent="0.2">
      <c r="A760" s="83" t="s">
        <v>185</v>
      </c>
      <c r="B760" s="83">
        <v>8</v>
      </c>
      <c r="C760" s="84">
        <v>915.43670086999998</v>
      </c>
      <c r="D760" s="84">
        <v>897.64916636999999</v>
      </c>
      <c r="E760" s="84">
        <v>189.79903662000001</v>
      </c>
      <c r="F760" s="84">
        <v>189.79903662000001</v>
      </c>
    </row>
    <row r="761" spans="1:6" ht="12.75" customHeight="1" x14ac:dyDescent="0.2">
      <c r="A761" s="83" t="s">
        <v>185</v>
      </c>
      <c r="B761" s="83">
        <v>9</v>
      </c>
      <c r="C761" s="84">
        <v>843.39769473000001</v>
      </c>
      <c r="D761" s="84">
        <v>829.75419724999995</v>
      </c>
      <c r="E761" s="84">
        <v>175.44331701999999</v>
      </c>
      <c r="F761" s="84">
        <v>175.44331701999999</v>
      </c>
    </row>
    <row r="762" spans="1:6" ht="12.75" customHeight="1" x14ac:dyDescent="0.2">
      <c r="A762" s="83" t="s">
        <v>185</v>
      </c>
      <c r="B762" s="83">
        <v>10</v>
      </c>
      <c r="C762" s="84">
        <v>804.75618167000005</v>
      </c>
      <c r="D762" s="84">
        <v>794.53063089</v>
      </c>
      <c r="E762" s="84">
        <v>167.99564235</v>
      </c>
      <c r="F762" s="84">
        <v>167.99564235</v>
      </c>
    </row>
    <row r="763" spans="1:6" ht="12.75" customHeight="1" x14ac:dyDescent="0.2">
      <c r="A763" s="83" t="s">
        <v>185</v>
      </c>
      <c r="B763" s="83">
        <v>11</v>
      </c>
      <c r="C763" s="84">
        <v>802.42396140000005</v>
      </c>
      <c r="D763" s="84">
        <v>793.18685778999998</v>
      </c>
      <c r="E763" s="84">
        <v>167.71151481999999</v>
      </c>
      <c r="F763" s="84">
        <v>167.71151481999999</v>
      </c>
    </row>
    <row r="764" spans="1:6" ht="12.75" customHeight="1" x14ac:dyDescent="0.2">
      <c r="A764" s="83" t="s">
        <v>185</v>
      </c>
      <c r="B764" s="83">
        <v>12</v>
      </c>
      <c r="C764" s="84">
        <v>833.05537952999998</v>
      </c>
      <c r="D764" s="84">
        <v>822.95166373999996</v>
      </c>
      <c r="E764" s="84">
        <v>174.00498859999999</v>
      </c>
      <c r="F764" s="84">
        <v>174.00498859999999</v>
      </c>
    </row>
    <row r="765" spans="1:6" ht="12.75" customHeight="1" x14ac:dyDescent="0.2">
      <c r="A765" s="83" t="s">
        <v>185</v>
      </c>
      <c r="B765" s="83">
        <v>13</v>
      </c>
      <c r="C765" s="84">
        <v>880.38610282000002</v>
      </c>
      <c r="D765" s="84">
        <v>864.33249205000004</v>
      </c>
      <c r="E765" s="84">
        <v>182.75455540999999</v>
      </c>
      <c r="F765" s="84">
        <v>182.75455540999999</v>
      </c>
    </row>
    <row r="766" spans="1:6" ht="12.75" customHeight="1" x14ac:dyDescent="0.2">
      <c r="A766" s="83" t="s">
        <v>185</v>
      </c>
      <c r="B766" s="83">
        <v>14</v>
      </c>
      <c r="C766" s="84">
        <v>887.51561240000001</v>
      </c>
      <c r="D766" s="84">
        <v>877.21510722000005</v>
      </c>
      <c r="E766" s="84">
        <v>185.47845695000001</v>
      </c>
      <c r="F766" s="84">
        <v>185.47845695000001</v>
      </c>
    </row>
    <row r="767" spans="1:6" ht="12.75" customHeight="1" x14ac:dyDescent="0.2">
      <c r="A767" s="83" t="s">
        <v>185</v>
      </c>
      <c r="B767" s="83">
        <v>15</v>
      </c>
      <c r="C767" s="84">
        <v>900.61437408999996</v>
      </c>
      <c r="D767" s="84">
        <v>887.71281061000002</v>
      </c>
      <c r="E767" s="84">
        <v>187.69809248999999</v>
      </c>
      <c r="F767" s="84">
        <v>187.69809248999999</v>
      </c>
    </row>
    <row r="768" spans="1:6" ht="12.75" customHeight="1" x14ac:dyDescent="0.2">
      <c r="A768" s="83" t="s">
        <v>185</v>
      </c>
      <c r="B768" s="83">
        <v>16</v>
      </c>
      <c r="C768" s="84">
        <v>896.98017083000002</v>
      </c>
      <c r="D768" s="84">
        <v>883.86279363999995</v>
      </c>
      <c r="E768" s="84">
        <v>186.88404448</v>
      </c>
      <c r="F768" s="84">
        <v>186.88404448</v>
      </c>
    </row>
    <row r="769" spans="1:6" ht="12.75" customHeight="1" x14ac:dyDescent="0.2">
      <c r="A769" s="83" t="s">
        <v>185</v>
      </c>
      <c r="B769" s="83">
        <v>17</v>
      </c>
      <c r="C769" s="84">
        <v>863.60881941000002</v>
      </c>
      <c r="D769" s="84">
        <v>851.57709263000004</v>
      </c>
      <c r="E769" s="84">
        <v>180.05755238</v>
      </c>
      <c r="F769" s="84">
        <v>180.05755238</v>
      </c>
    </row>
    <row r="770" spans="1:6" ht="12.75" customHeight="1" x14ac:dyDescent="0.2">
      <c r="A770" s="83" t="s">
        <v>185</v>
      </c>
      <c r="B770" s="83">
        <v>18</v>
      </c>
      <c r="C770" s="84">
        <v>827.70441647999996</v>
      </c>
      <c r="D770" s="84">
        <v>815.32363883000005</v>
      </c>
      <c r="E770" s="84">
        <v>172.39211818999999</v>
      </c>
      <c r="F770" s="84">
        <v>172.39211818999999</v>
      </c>
    </row>
    <row r="771" spans="1:6" ht="12.75" customHeight="1" x14ac:dyDescent="0.2">
      <c r="A771" s="83" t="s">
        <v>185</v>
      </c>
      <c r="B771" s="83">
        <v>19</v>
      </c>
      <c r="C771" s="84">
        <v>798.66356049000001</v>
      </c>
      <c r="D771" s="84">
        <v>786.58453288999999</v>
      </c>
      <c r="E771" s="84">
        <v>166.31551852999999</v>
      </c>
      <c r="F771" s="84">
        <v>166.31551852999999</v>
      </c>
    </row>
    <row r="772" spans="1:6" ht="12.75" customHeight="1" x14ac:dyDescent="0.2">
      <c r="A772" s="83" t="s">
        <v>185</v>
      </c>
      <c r="B772" s="83">
        <v>20</v>
      </c>
      <c r="C772" s="84">
        <v>783.85892210999998</v>
      </c>
      <c r="D772" s="84">
        <v>768.30537748999996</v>
      </c>
      <c r="E772" s="84">
        <v>162.45057194</v>
      </c>
      <c r="F772" s="84">
        <v>162.45057194</v>
      </c>
    </row>
    <row r="773" spans="1:6" ht="12.75" customHeight="1" x14ac:dyDescent="0.2">
      <c r="A773" s="83" t="s">
        <v>185</v>
      </c>
      <c r="B773" s="83">
        <v>21</v>
      </c>
      <c r="C773" s="84">
        <v>759.73275495999997</v>
      </c>
      <c r="D773" s="84">
        <v>748.82532392999997</v>
      </c>
      <c r="E773" s="84">
        <v>158.33170731000001</v>
      </c>
      <c r="F773" s="84">
        <v>158.33170731000001</v>
      </c>
    </row>
    <row r="774" spans="1:6" ht="12.75" customHeight="1" x14ac:dyDescent="0.2">
      <c r="A774" s="83" t="s">
        <v>185</v>
      </c>
      <c r="B774" s="83">
        <v>22</v>
      </c>
      <c r="C774" s="84">
        <v>756.29761837000001</v>
      </c>
      <c r="D774" s="84">
        <v>746.93125915999997</v>
      </c>
      <c r="E774" s="84">
        <v>157.93122604999999</v>
      </c>
      <c r="F774" s="84">
        <v>157.93122604999999</v>
      </c>
    </row>
    <row r="775" spans="1:6" ht="12.75" customHeight="1" x14ac:dyDescent="0.2">
      <c r="A775" s="83" t="s">
        <v>185</v>
      </c>
      <c r="B775" s="83">
        <v>23</v>
      </c>
      <c r="C775" s="84">
        <v>804.17756101999998</v>
      </c>
      <c r="D775" s="84">
        <v>793.56551841999999</v>
      </c>
      <c r="E775" s="84">
        <v>167.79157885999999</v>
      </c>
      <c r="F775" s="84">
        <v>167.79157885999999</v>
      </c>
    </row>
    <row r="776" spans="1:6" ht="12.75" customHeight="1" x14ac:dyDescent="0.2">
      <c r="A776" s="83" t="s">
        <v>185</v>
      </c>
      <c r="B776" s="83">
        <v>24</v>
      </c>
      <c r="C776" s="84">
        <v>874.87414006999995</v>
      </c>
      <c r="D776" s="84">
        <v>861.65294189999997</v>
      </c>
      <c r="E776" s="84">
        <v>182.18799103000001</v>
      </c>
      <c r="F776" s="84">
        <v>182.18799103000001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3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36" r:id="rId4"/>
      </mc:Fallback>
    </mc:AlternateContent>
    <mc:AlternateContent xmlns:mc="http://schemas.openxmlformats.org/markup-compatibility/2006">
      <mc:Choice Requires="x14">
        <oleObject progId="Equation.3" shapeId="113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37" r:id="rId6"/>
      </mc:Fallback>
    </mc:AlternateContent>
    <mc:AlternateContent xmlns:mc="http://schemas.openxmlformats.org/markup-compatibility/2006">
      <mc:Choice Requires="x14">
        <oleObject progId="Equation.3" shapeId="113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38" r:id="rId8"/>
      </mc:Fallback>
    </mc:AlternateContent>
    <mc:AlternateContent xmlns:mc="http://schemas.openxmlformats.org/markup-compatibility/2006">
      <mc:Choice Requires="x14">
        <oleObject progId="Equation.3" shapeId="113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39" r:id="rId10"/>
      </mc:Fallback>
    </mc:AlternateContent>
    <mc:AlternateContent xmlns:mc="http://schemas.openxmlformats.org/markup-compatibility/2006">
      <mc:Choice Requires="x14">
        <oleObject progId="Equation.3" shapeId="1140"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40" r:id="rId12"/>
      </mc:Fallback>
    </mc:AlternateContent>
    <mc:AlternateContent xmlns:mc="http://schemas.openxmlformats.org/markup-compatibility/2006">
      <mc:Choice Requires="x14">
        <oleObject progId="Equation.3" shapeId="114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41" r:id="rId14"/>
      </mc:Fallback>
    </mc:AlternateContent>
    <mc:AlternateContent xmlns:mc="http://schemas.openxmlformats.org/markup-compatibility/2006">
      <mc:Choice Requires="x14">
        <oleObject progId="Equation.3" shapeId="114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42" r:id="rId16"/>
      </mc:Fallback>
    </mc:AlternateContent>
    <mc:AlternateContent xmlns:mc="http://schemas.openxmlformats.org/markup-compatibility/2006">
      <mc:Choice Requires="x14">
        <oleObject progId="Equation.3" shapeId="1143"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43" r:id="rId18"/>
      </mc:Fallback>
    </mc:AlternateContent>
    <mc:AlternateContent xmlns:mc="http://schemas.openxmlformats.org/markup-compatibility/2006">
      <mc:Choice Requires="x14">
        <oleObject progId="Equation.3" shapeId="1144"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44" r:id="rId20"/>
      </mc:Fallback>
    </mc:AlternateContent>
    <mc:AlternateContent xmlns:mc="http://schemas.openxmlformats.org/markup-compatibility/2006">
      <mc:Choice Requires="x14">
        <oleObject progId="Equation.3" shapeId="114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45" r:id="rId22"/>
      </mc:Fallback>
    </mc:AlternateContent>
    <mc:AlternateContent xmlns:mc="http://schemas.openxmlformats.org/markup-compatibility/2006">
      <mc:Choice Requires="x14">
        <oleObject progId="Equation.3" shapeId="114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46" r:id="rId24"/>
      </mc:Fallback>
    </mc:AlternateContent>
    <mc:AlternateContent xmlns:mc="http://schemas.openxmlformats.org/markup-compatibility/2006">
      <mc:Choice Requires="x14">
        <oleObject progId="Equation.3" shapeId="114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47" r:id="rId26"/>
      </mc:Fallback>
    </mc:AlternateContent>
    <mc:AlternateContent xmlns:mc="http://schemas.openxmlformats.org/markup-compatibility/2006">
      <mc:Choice Requires="x14">
        <oleObject progId="Equation.3" shapeId="114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48" r:id="rId28"/>
      </mc:Fallback>
    </mc:AlternateContent>
    <mc:AlternateContent xmlns:mc="http://schemas.openxmlformats.org/markup-compatibility/2006">
      <mc:Choice Requires="x14">
        <oleObject progId="Equation.3" shapeId="114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4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2019-04-16T13:17:56Z</dcterms:modified>
</cp:coreProperties>
</file>