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3 Март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<sst xmlns="http://schemas.openxmlformats.org/spreadsheetml/2006/main" count="1052" uniqueCount="186">
  <si>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</si>
  <si>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</si>
  <si>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</si>
  <si>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</si>
  <si>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</si>
  <si>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</si>
  <si>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</si>
  <si>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</si>
  <si>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</si>
  <si>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</si>
  <si>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</si>
  <si>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</si>
  <si>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</si>
  <si>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</si>
  <si>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</si>
  <si>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</si>
  <si>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</si>
  <si>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</si>
  <si>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</si>
  <si>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</si>
  <si>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</si>
  <si>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</si>
  <si>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</si>
  <si>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</si>
  <si>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</si>
  <si>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</si>
  <si>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</si>
  <si>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</si>
  <si>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</si>
  <si>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</si>
  <si>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</si>
  <si>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</si>
  <si>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</si>
  <si>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</si>
  <si>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</si>
  <si>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</si>
  <si>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</si>
  <si>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</si>
  <si>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</si>
  <si>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</si>
  <si>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</si>
  <si>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</si>
  <si>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</si>
  <si>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</si>
  <si>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</si>
  <si>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</si>
  <si>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</si>
  <si>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</si>
  <si>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</si>
  <si>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</si>
  <si>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</si>
  <si>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</si>
  <si>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</si>
  <si>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</si>
  <si>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</si>
  <si>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</si>
  <si>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</si>
  <si>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</si>
  <si>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</si>
  <si>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</si>
  <si>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</si>
  <si>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</si>
  <si>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</si>
  <si>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</si>
  <si>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</si>
  <si>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</si>
  <si>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</si>
  <si>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</si>
  <si>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</si>
  <si>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</si>
  <si>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</si>
  <si>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</si>
  <si>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</si>
  <si>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</si>
  <si>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</si>
  <si>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</si>
  <si>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</si>
  <si>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</si>
  <si>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</si>
  <si>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</si>
  <si>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</si>
  <si>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</si>
  <si>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</si>
  <si>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</si>
  <si>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</si>
  <si>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</si>
  <si>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</si>
  <si>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</si>
  <si>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</si>
  <si>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</si>
  <si>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</si>
  <si>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</si>
  <si>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</si>
  <si>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</si>
  <si>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</si>
  <si>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</si>
  <si>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</si>
  <si>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</si>
  <si>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</si>
  <si>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</si>
  <si>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</si>
  <si>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</si>
  <si>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</si>
  <si>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</si>
  <si>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</si>
  <si>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</si>
  <si>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</si>
  <si>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</si>
  <si>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</si>
  <si>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</si>
  <si>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</si>
  <si>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</si>
  <si>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</si>
  <si>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</si>
  <si>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</si>
  <si>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</si>
  <si>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</si>
  <si>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</si>
  <si>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</si>
  <si>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</si>
  <si>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</si>
  <si>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</si>
  <si>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</si>
  <si>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</si>
  <si>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</si>
  <si>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</si>
  <si>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</si>
  <si>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</si>
  <si>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</si>
  <si>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</si>
  <si>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</si>
  <si>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</si>
  <si>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</si>
  <si>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</si>
  <si>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</si>
  <si>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</si>
  <si>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</si>
  <si>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</si>
  <si>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</si>
  <si>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</si>
  <si>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</si>
  <si>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</si>
  <si>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</si>
  <si>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</si>
  <si>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</si>
  <si>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</si>
  <si>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</si>
  <si>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</si>
  <si>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</si>
  <si>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Правительство Хабаровского края. Комитет по ценам и тарифам.  Постановление № 46/5 от 27.12.2019г.</t>
  </si>
  <si>
    <t>Приказ Минэнерго России от 30 сентября 2019г. №1048</t>
  </si>
  <si>
    <t>ФАС России. Приказ №1618/19 от 10.12.2019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</si>
  <si>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2020г.</t>
  </si>
  <si>
    <t>март 2020 года</t>
  </si>
  <si>
    <t>01.03.2020</t>
  </si>
  <si>
    <t>02.03.2020</t>
  </si>
  <si>
    <t>03.03.2020</t>
  </si>
  <si>
    <t>04.03.2020</t>
  </si>
  <si>
    <t>05.03.2020</t>
  </si>
  <si>
    <t>06.03.2020</t>
  </si>
  <si>
    <t>07.03.2020</t>
  </si>
  <si>
    <t>08.03.2020</t>
  </si>
  <si>
    <t>09.03.2020</t>
  </si>
  <si>
    <t>10.03.2020</t>
  </si>
  <si>
    <t>11.03.2020</t>
  </si>
  <si>
    <t>12.03.2020</t>
  </si>
  <si>
    <t>13.03.2020</t>
  </si>
  <si>
    <t>14.03.2020</t>
  </si>
  <si>
    <t>15.03.2020</t>
  </si>
  <si>
    <t>16.03.2020</t>
  </si>
  <si>
    <t>17.03.2020</t>
  </si>
  <si>
    <t>18.03.2020</t>
  </si>
  <si>
    <t>19.03.2020</t>
  </si>
  <si>
    <t>20.03.2020</t>
  </si>
  <si>
    <t>21.03.2020</t>
  </si>
  <si>
    <t>22.03.2020</t>
  </si>
  <si>
    <t>23.03.2020</t>
  </si>
  <si>
    <t>24.03.2020</t>
  </si>
  <si>
    <t>25.03.2020</t>
  </si>
  <si>
    <t>26.03.2020</t>
  </si>
  <si>
    <t>27.03.2020</t>
  </si>
  <si>
    <t>28.03.2020</t>
  </si>
  <si>
    <t>29.03.2020</t>
  </si>
  <si>
    <t>30.03.2020</t>
  </si>
  <si>
    <t>31.03.2020</t>
  </si>
  <si>
    <t>1985,62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</si>
</sst>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7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2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3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234" name="Object 210" hidden="1">
              <a:extLst>
                <a:ext uri="{63B3BB69-23CF-44E3-9099-C40C66FF867C}">
                  <a14:compatExt spid="_x0000_s12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235" name="Object 211" hidden="1">
              <a:extLst>
                <a:ext uri="{63B3BB69-23CF-44E3-9099-C40C66FF867C}">
                  <a14:compatExt spid="_x0000_s12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236" name="Object 212" hidden="1">
              <a:extLst>
                <a:ext uri="{63B3BB69-23CF-44E3-9099-C40C66FF867C}">
                  <a14:compatExt spid="_x0000_s12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237" name="Object 213" hidden="1">
              <a:extLst>
                <a:ext uri="{63B3BB69-23CF-44E3-9099-C40C66FF867C}">
                  <a14:compatExt spid="_x0000_s12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6"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37"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38"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39"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238" name="Object 214" hidden="1">
              <a:extLst>
                <a:ext uri="{63B3BB69-23CF-44E3-9099-C40C66FF867C}">
                  <a14:compatExt spid="_x0000_s12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239" name="Object 215" hidden="1">
              <a:extLst>
                <a:ext uri="{63B3BB69-23CF-44E3-9099-C40C66FF867C}">
                  <a14:compatExt spid="_x0000_s12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240" name="Object 216" hidden="1">
              <a:extLst>
                <a:ext uri="{63B3BB69-23CF-44E3-9099-C40C66FF867C}">
                  <a14:compatExt spid="_x0000_s12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241" name="Object 217" hidden="1">
              <a:extLst>
                <a:ext uri="{63B3BB69-23CF-44E3-9099-C40C66FF867C}">
                  <a14:compatExt spid="_x0000_s12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42" name="Object 218" hidden="1">
              <a:extLst>
                <a:ext uri="{63B3BB69-23CF-44E3-9099-C40C66FF867C}">
                  <a14:compatExt spid="_x0000_s12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43" name="Object 219" hidden="1">
              <a:extLst>
                <a:ext uri="{63B3BB69-23CF-44E3-9099-C40C66FF867C}">
                  <a14:compatExt spid="_x0000_s12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44" name="Object 220" hidden="1">
              <a:extLst>
                <a:ext uri="{63B3BB69-23CF-44E3-9099-C40C66FF867C}">
                  <a14:compatExt spid="_x0000_s124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45" name="Object 221" hidden="1">
              <a:extLst>
                <a:ext uri="{63B3BB69-23CF-44E3-9099-C40C66FF867C}">
                  <a14:compatExt spid="_x0000_s12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46" name="Object 222" hidden="1">
              <a:extLst>
                <a:ext uri="{63B3BB69-23CF-44E3-9099-C40C66FF867C}">
                  <a14:compatExt spid="_x0000_s12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47" name="Object 223" hidden="1">
              <a:extLst>
                <a:ext uri="{63B3BB69-23CF-44E3-9099-C40C66FF867C}">
                  <a14:compatExt spid="_x0000_s12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9" t="s">
        <v>152</v>
      </c>
      <c r="B1" s="109"/>
      <c r="C1" s="109"/>
      <c r="D1" s="109"/>
      <c r="E1" s="109"/>
      <c r="F1" s="109"/>
    </row>
    <row r="2" spans="1:8" s="1" customFormat="1" ht="21.75" customHeight="1" x14ac:dyDescent="0.25">
      <c r="A2" s="110" t="s">
        <v>30</v>
      </c>
      <c r="B2" s="110"/>
      <c r="C2" s="110"/>
      <c r="D2" s="110"/>
      <c r="E2" s="110"/>
      <c r="F2" s="110"/>
      <c r="G2" s="1" t="s">
        <v>41</v>
      </c>
    </row>
    <row r="3" spans="1:8" ht="18" customHeight="1" x14ac:dyDescent="0.25">
      <c r="A3" s="111" t="s">
        <v>31</v>
      </c>
      <c r="B3" s="111"/>
      <c r="C3" s="111"/>
      <c r="D3" s="111"/>
      <c r="E3" s="111"/>
      <c r="F3" s="111"/>
    </row>
    <row r="4" spans="1:8" ht="34.5" customHeight="1" x14ac:dyDescent="0.25">
      <c r="A4" s="112" t="s">
        <v>45</v>
      </c>
      <c r="B4" s="112"/>
      <c r="C4" s="112"/>
      <c r="D4" s="112"/>
      <c r="E4" s="112"/>
      <c r="F4" s="112"/>
    </row>
    <row r="5" spans="1:8" x14ac:dyDescent="0.25">
      <c r="A5" s="116"/>
      <c r="B5" s="116"/>
      <c r="C5" s="117" t="s">
        <v>29</v>
      </c>
      <c r="D5" s="118"/>
      <c r="E5" s="118"/>
      <c r="F5" s="119"/>
    </row>
    <row r="6" spans="1:8" x14ac:dyDescent="0.25">
      <c r="A6" s="116"/>
      <c r="B6" s="116"/>
      <c r="C6" s="3" t="s">
        <v>0</v>
      </c>
      <c r="D6" s="3" t="s">
        <v>1</v>
      </c>
      <c r="E6" s="3" t="s">
        <v>2</v>
      </c>
      <c r="F6" s="3" t="s">
        <v>3</v>
      </c>
    </row>
    <row r="7" spans="1:8" s="6" customFormat="1" x14ac:dyDescent="0.25">
      <c r="A7" s="113" t="s">
        <v>44</v>
      </c>
      <c r="B7" s="114"/>
      <c r="C7" s="4">
        <f>$F$12+'СЕТ СН'!F5+СВЦЭМ!$D$10+'СЕТ СН'!F11-'СЕТ СН'!F$18</f>
        <v>1973.86100687</v>
      </c>
      <c r="D7" s="4">
        <f>$F$12+'СЕТ СН'!G5+СВЦЭМ!$D$10+'СЕТ СН'!G11-'СЕТ СН'!G$18</f>
        <v>2760.6710068699999</v>
      </c>
      <c r="E7" s="4">
        <f>$F$12+'СЕТ СН'!H5+СВЦЭМ!$D$10+'СЕТ СН'!H11-'СЕТ СН'!H$18</f>
        <v>2856.2310068699999</v>
      </c>
      <c r="F7" s="4">
        <f>$F$12+'СЕТ СН'!I5+СВЦЭМ!$D$10+'СЕТ СН'!I11-'СЕТ СН'!I$18</f>
        <v>2928.34100687</v>
      </c>
      <c r="G7" s="5"/>
    </row>
    <row r="8" spans="1:8" x14ac:dyDescent="0.25">
      <c r="F8" s="8"/>
    </row>
    <row r="9" spans="1:8" ht="45.75" customHeight="1" x14ac:dyDescent="0.25">
      <c r="A9" s="104" t="s">
        <v>46</v>
      </c>
      <c r="B9" s="104"/>
      <c r="C9" s="104"/>
      <c r="D9" s="104"/>
      <c r="E9" s="104"/>
      <c r="F9" s="104"/>
    </row>
    <row r="10" spans="1:8" x14ac:dyDescent="0.25">
      <c r="B10" s="2"/>
      <c r="H10" s="2" t="s">
        <v>41</v>
      </c>
    </row>
    <row r="11" spans="1:8" ht="31.5" x14ac:dyDescent="0.25">
      <c r="A11" s="9"/>
      <c r="B11" s="115" t="s">
        <v>5</v>
      </c>
      <c r="C11" s="115"/>
      <c r="D11" s="115"/>
      <c r="E11" s="10" t="s">
        <v>4</v>
      </c>
      <c r="F11" s="11" t="s">
        <v>12</v>
      </c>
      <c r="G11" s="2" t="s">
        <v>41</v>
      </c>
    </row>
    <row r="12" spans="1:8" ht="31.5" x14ac:dyDescent="0.25">
      <c r="A12" s="12">
        <v>1</v>
      </c>
      <c r="B12" s="103" t="s">
        <v>47</v>
      </c>
      <c r="C12" s="103"/>
      <c r="D12" s="103"/>
      <c r="E12" s="13" t="s">
        <v>22</v>
      </c>
      <c r="F12" s="11">
        <f>ROUND(F13+F14*F15,8)+F34</f>
        <v>891.09989641000004</v>
      </c>
      <c r="H12" s="2" t="s">
        <v>41</v>
      </c>
    </row>
    <row r="13" spans="1:8" ht="31.5" x14ac:dyDescent="0.25">
      <c r="A13" s="12">
        <v>2</v>
      </c>
      <c r="B13" s="103" t="s">
        <v>48</v>
      </c>
      <c r="C13" s="103"/>
      <c r="D13" s="103"/>
      <c r="E13" s="13" t="s">
        <v>22</v>
      </c>
      <c r="F13" s="11">
        <f>СВЦЭМ!$D$11</f>
        <v>891.09989641000004</v>
      </c>
    </row>
    <row r="14" spans="1:8" ht="36" customHeight="1" x14ac:dyDescent="0.25">
      <c r="A14" s="12">
        <v>3</v>
      </c>
      <c r="B14" s="103" t="s">
        <v>49</v>
      </c>
      <c r="C14" s="103"/>
      <c r="D14" s="103"/>
      <c r="E14" s="13" t="s">
        <v>23</v>
      </c>
      <c r="F14" s="11">
        <f>СВЦЭМ!$D$12</f>
        <v>603631.19696010137</v>
      </c>
    </row>
    <row r="15" spans="1:8" ht="30.75" customHeight="1" x14ac:dyDescent="0.25">
      <c r="A15" s="12">
        <v>4</v>
      </c>
      <c r="B15" s="103" t="s">
        <v>50</v>
      </c>
      <c r="C15" s="103" t="s">
        <v>24</v>
      </c>
      <c r="D15" s="103" t="s">
        <v>24</v>
      </c>
      <c r="E15" s="14" t="s">
        <v>51</v>
      </c>
      <c r="F15" s="15">
        <f>ROUND(IF(F25-(F26+F33)&lt;=0,0,MAX(0,(F16-(F17+F24))/(F25-(F26+F33)))),11)</f>
        <v>0</v>
      </c>
    </row>
    <row r="16" spans="1:8" ht="36" customHeight="1" x14ac:dyDescent="0.25">
      <c r="A16" s="12">
        <v>5</v>
      </c>
      <c r="B16" s="103" t="s">
        <v>52</v>
      </c>
      <c r="C16" s="103" t="s">
        <v>25</v>
      </c>
      <c r="D16" s="103" t="s">
        <v>6</v>
      </c>
      <c r="E16" s="13" t="s">
        <v>6</v>
      </c>
      <c r="F16" s="16">
        <f>СВЦЭМ!$D$21</f>
        <v>1.579</v>
      </c>
    </row>
    <row r="17" spans="1:6" ht="33" customHeight="1" x14ac:dyDescent="0.25">
      <c r="A17" s="12">
        <v>6</v>
      </c>
      <c r="B17" s="103" t="s">
        <v>53</v>
      </c>
      <c r="C17" s="103" t="s">
        <v>25</v>
      </c>
      <c r="D17" s="103" t="s">
        <v>6</v>
      </c>
      <c r="E17" s="13" t="s">
        <v>6</v>
      </c>
      <c r="F17" s="16">
        <f>SUM(F19:F23)</f>
        <v>1.579</v>
      </c>
    </row>
    <row r="18" spans="1:6" ht="13.5" customHeight="1" x14ac:dyDescent="0.25">
      <c r="A18" s="12"/>
      <c r="B18" s="106" t="s">
        <v>54</v>
      </c>
      <c r="C18" s="107"/>
      <c r="D18" s="107"/>
      <c r="E18" s="107"/>
      <c r="F18" s="108"/>
    </row>
    <row r="19" spans="1:6" x14ac:dyDescent="0.25">
      <c r="A19" s="12">
        <v>6.1</v>
      </c>
      <c r="B19" s="103" t="s">
        <v>55</v>
      </c>
      <c r="C19" s="103"/>
      <c r="D19" s="103"/>
      <c r="E19" s="13" t="s">
        <v>6</v>
      </c>
      <c r="F19" s="16">
        <v>0</v>
      </c>
    </row>
    <row r="20" spans="1:6" x14ac:dyDescent="0.25">
      <c r="A20" s="12">
        <v>6.2</v>
      </c>
      <c r="B20" s="103" t="s">
        <v>56</v>
      </c>
      <c r="C20" s="103"/>
      <c r="D20" s="103"/>
      <c r="E20" s="13" t="s">
        <v>6</v>
      </c>
      <c r="F20" s="16">
        <v>0</v>
      </c>
    </row>
    <row r="21" spans="1:6" x14ac:dyDescent="0.25">
      <c r="A21" s="12">
        <v>6.3</v>
      </c>
      <c r="B21" s="103" t="s">
        <v>57</v>
      </c>
      <c r="C21" s="103"/>
      <c r="D21" s="103"/>
      <c r="E21" s="13" t="s">
        <v>6</v>
      </c>
      <c r="F21" s="16">
        <v>0</v>
      </c>
    </row>
    <row r="22" spans="1:6" x14ac:dyDescent="0.25">
      <c r="A22" s="12">
        <v>6.4</v>
      </c>
      <c r="B22" s="103" t="s">
        <v>58</v>
      </c>
      <c r="C22" s="103"/>
      <c r="D22" s="103"/>
      <c r="E22" s="13" t="s">
        <v>6</v>
      </c>
      <c r="F22" s="16">
        <v>0</v>
      </c>
    </row>
    <row r="23" spans="1:6" x14ac:dyDescent="0.25">
      <c r="A23" s="12">
        <v>6.5</v>
      </c>
      <c r="B23" s="103" t="s">
        <v>59</v>
      </c>
      <c r="C23" s="103"/>
      <c r="D23" s="103"/>
      <c r="E23" s="13" t="s">
        <v>6</v>
      </c>
      <c r="F23" s="16">
        <f>F16</f>
        <v>1.579</v>
      </c>
    </row>
    <row r="24" spans="1:6" ht="31.5" customHeight="1" x14ac:dyDescent="0.25">
      <c r="A24" s="12">
        <v>7</v>
      </c>
      <c r="B24" s="103" t="s">
        <v>26</v>
      </c>
      <c r="C24" s="103" t="s">
        <v>25</v>
      </c>
      <c r="D24" s="103" t="s">
        <v>6</v>
      </c>
      <c r="E24" s="13" t="s">
        <v>6</v>
      </c>
      <c r="F24" s="16">
        <v>0</v>
      </c>
    </row>
    <row r="25" spans="1:6" ht="30" customHeight="1" x14ac:dyDescent="0.25">
      <c r="A25" s="12">
        <v>8</v>
      </c>
      <c r="B25" s="103" t="s">
        <v>60</v>
      </c>
      <c r="C25" s="103" t="s">
        <v>27</v>
      </c>
      <c r="D25" s="103" t="s">
        <v>28</v>
      </c>
      <c r="E25" s="13" t="s">
        <v>61</v>
      </c>
      <c r="F25" s="16">
        <f>СВЦЭМ!$D$20</f>
        <v>1075.577</v>
      </c>
    </row>
    <row r="26" spans="1:6" ht="30.75" customHeight="1" x14ac:dyDescent="0.25">
      <c r="A26" s="12">
        <v>9</v>
      </c>
      <c r="B26" s="103" t="s">
        <v>62</v>
      </c>
      <c r="C26" s="103" t="s">
        <v>27</v>
      </c>
      <c r="D26" s="103" t="s">
        <v>28</v>
      </c>
      <c r="E26" s="13" t="s">
        <v>61</v>
      </c>
      <c r="F26" s="16">
        <f>SUM(F28:F32)</f>
        <v>1075.577</v>
      </c>
    </row>
    <row r="27" spans="1:6" x14ac:dyDescent="0.25">
      <c r="A27" s="12"/>
      <c r="B27" s="106" t="s">
        <v>54</v>
      </c>
      <c r="C27" s="107"/>
      <c r="D27" s="107"/>
      <c r="E27" s="107"/>
      <c r="F27" s="108"/>
    </row>
    <row r="28" spans="1:6" x14ac:dyDescent="0.25">
      <c r="A28" s="12">
        <v>9.1</v>
      </c>
      <c r="B28" s="103" t="s">
        <v>55</v>
      </c>
      <c r="C28" s="103"/>
      <c r="D28" s="103"/>
      <c r="E28" s="13" t="s">
        <v>61</v>
      </c>
      <c r="F28" s="16">
        <v>0</v>
      </c>
    </row>
    <row r="29" spans="1:6" x14ac:dyDescent="0.25">
      <c r="A29" s="12">
        <v>9.1999999999999993</v>
      </c>
      <c r="B29" s="103" t="s">
        <v>56</v>
      </c>
      <c r="C29" s="103"/>
      <c r="D29" s="103"/>
      <c r="E29" s="13" t="s">
        <v>61</v>
      </c>
      <c r="F29" s="86">
        <v>0</v>
      </c>
    </row>
    <row r="30" spans="1:6" x14ac:dyDescent="0.25">
      <c r="A30" s="12">
        <v>9.3000000000000007</v>
      </c>
      <c r="B30" s="103" t="s">
        <v>57</v>
      </c>
      <c r="C30" s="103"/>
      <c r="D30" s="103"/>
      <c r="E30" s="13" t="s">
        <v>61</v>
      </c>
      <c r="F30" s="16">
        <v>0</v>
      </c>
    </row>
    <row r="31" spans="1:6" x14ac:dyDescent="0.25">
      <c r="A31" s="12">
        <v>9.4</v>
      </c>
      <c r="B31" s="103" t="s">
        <v>58</v>
      </c>
      <c r="C31" s="103"/>
      <c r="D31" s="103"/>
      <c r="E31" s="13" t="s">
        <v>61</v>
      </c>
      <c r="F31" s="16">
        <v>0</v>
      </c>
    </row>
    <row r="32" spans="1:6" x14ac:dyDescent="0.25">
      <c r="A32" s="12">
        <v>9.5</v>
      </c>
      <c r="B32" s="103" t="s">
        <v>59</v>
      </c>
      <c r="C32" s="103"/>
      <c r="D32" s="103"/>
      <c r="E32" s="13" t="s">
        <v>61</v>
      </c>
      <c r="F32" s="86">
        <f>F25</f>
        <v>1075.577</v>
      </c>
    </row>
    <row r="33" spans="1:6" ht="34.5" customHeight="1" x14ac:dyDescent="0.25">
      <c r="A33" s="12">
        <v>10</v>
      </c>
      <c r="B33" s="103" t="s">
        <v>63</v>
      </c>
      <c r="C33" s="103" t="s">
        <v>27</v>
      </c>
      <c r="D33" s="103" t="s">
        <v>28</v>
      </c>
      <c r="E33" s="13" t="s">
        <v>61</v>
      </c>
      <c r="F33" s="16">
        <v>0</v>
      </c>
    </row>
    <row r="34" spans="1:6" ht="42" customHeight="1" x14ac:dyDescent="0.25">
      <c r="A34" s="12">
        <v>11</v>
      </c>
      <c r="B34" s="103" t="s">
        <v>64</v>
      </c>
      <c r="C34" s="103"/>
      <c r="D34" s="103" t="s">
        <v>22</v>
      </c>
      <c r="E34" s="17" t="s">
        <v>22</v>
      </c>
      <c r="F34" s="11">
        <v>0</v>
      </c>
    </row>
    <row r="36" spans="1:6" ht="15.75" customHeight="1" x14ac:dyDescent="0.25">
      <c r="A36" s="105" t="s">
        <v>65</v>
      </c>
      <c r="B36" s="105"/>
      <c r="C36" s="105"/>
      <c r="D36" s="105"/>
      <c r="E36" s="105"/>
      <c r="F36" s="105"/>
    </row>
    <row r="37" spans="1:6" x14ac:dyDescent="0.25">
      <c r="A37" s="105"/>
      <c r="B37" s="105"/>
      <c r="C37" s="105"/>
      <c r="D37" s="105"/>
      <c r="E37" s="105"/>
      <c r="F37" s="105"/>
    </row>
    <row r="38" spans="1:6" x14ac:dyDescent="0.25">
      <c r="A38" s="105"/>
      <c r="B38" s="105"/>
      <c r="C38" s="105"/>
      <c r="D38" s="105"/>
      <c r="E38" s="105"/>
      <c r="F38" s="105"/>
    </row>
    <row r="39" spans="1:6" x14ac:dyDescent="0.25">
      <c r="A39" s="105"/>
      <c r="B39" s="105"/>
      <c r="C39" s="105"/>
      <c r="D39" s="105"/>
      <c r="E39" s="105"/>
      <c r="F39" s="105"/>
    </row>
    <row r="40" spans="1:6" x14ac:dyDescent="0.25">
      <c r="A40" s="105"/>
      <c r="B40" s="105"/>
      <c r="C40" s="105"/>
      <c r="D40" s="105"/>
      <c r="E40" s="105"/>
      <c r="F40" s="105"/>
    </row>
    <row r="41" spans="1:6" x14ac:dyDescent="0.25">
      <c r="A41" s="105"/>
      <c r="B41" s="105"/>
      <c r="C41" s="105"/>
      <c r="D41" s="105"/>
      <c r="E41" s="105"/>
      <c r="F41" s="105"/>
    </row>
  </sheetData>
  <sheetProtection algorithmName="SHA-512" hashValue="inigLLFsQ38mJlalUbz6W2nDNSKPzKfmw1qgnLD2cuwpiF5RhVnHga7NiiTplhROw02vBIBA7D+m7AfmpDTHow==" saltValue="F4tNJ3e2Mw82saf9k2DTaQ=="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2020г.</v>
      </c>
      <c r="B1" s="120"/>
      <c r="C1" s="120"/>
      <c r="D1" s="120"/>
      <c r="E1" s="120"/>
      <c r="F1" s="18"/>
    </row>
    <row r="2" spans="1:6" x14ac:dyDescent="0.25">
      <c r="A2" s="19"/>
      <c r="B2" s="19"/>
      <c r="C2" s="19"/>
      <c r="D2" s="19"/>
      <c r="E2" s="19"/>
      <c r="F2" s="19"/>
    </row>
    <row r="3" spans="1:6" x14ac:dyDescent="0.25">
      <c r="A3" s="110" t="s">
        <v>13</v>
      </c>
      <c r="B3" s="110"/>
      <c r="C3" s="110"/>
      <c r="D3" s="110"/>
      <c r="E3" s="110"/>
      <c r="F3" s="20"/>
    </row>
    <row r="4" spans="1:6" x14ac:dyDescent="0.25">
      <c r="A4" s="111" t="s">
        <v>14</v>
      </c>
      <c r="B4" s="111"/>
      <c r="C4" s="111"/>
      <c r="D4" s="111"/>
      <c r="E4" s="111"/>
      <c r="F4" s="21"/>
    </row>
    <row r="5" spans="1:6" x14ac:dyDescent="0.25">
      <c r="A5" s="19"/>
      <c r="B5" s="19"/>
      <c r="C5" s="19"/>
      <c r="D5" s="19"/>
      <c r="E5" s="19"/>
      <c r="F5" s="19"/>
    </row>
    <row r="6" spans="1:6" x14ac:dyDescent="0.25">
      <c r="A6" s="22" t="s">
        <v>66</v>
      </c>
      <c r="B6" s="23"/>
    </row>
    <row r="7" spans="1:6" x14ac:dyDescent="0.25">
      <c r="A7" s="123" t="s">
        <v>67</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2026.8484421200001</v>
      </c>
      <c r="C9" s="4">
        <f>СВЦЭМ!$D$14+'СЕТ СН'!G5+СВЦЭМ!$D$10+'СЕТ СН'!G11-'СЕТ СН'!G$19</f>
        <v>2813.65844212</v>
      </c>
      <c r="D9" s="4">
        <f>СВЦЭМ!$D$14+'СЕТ СН'!H5+СВЦЭМ!$D$10+'СЕТ СН'!H11-'СЕТ СН'!H$19</f>
        <v>2909.21844212</v>
      </c>
      <c r="E9" s="4">
        <f>СВЦЭМ!$D$14+'СЕТ СН'!I5+СВЦЭМ!$D$10+'СЕТ СН'!I11-'СЕТ СН'!I$19</f>
        <v>2981.3284421200001</v>
      </c>
    </row>
    <row r="10" spans="1:6" x14ac:dyDescent="0.25">
      <c r="A10" s="26" t="s">
        <v>35</v>
      </c>
      <c r="B10" s="4">
        <f>СВЦЭМ!$D$15+'СЕТ СН'!F5+СВЦЭМ!$D$10+'СЕТ СН'!F11-'СЕТ СН'!F$19</f>
        <v>2927.0330787000003</v>
      </c>
      <c r="C10" s="4">
        <f>СВЦЭМ!$D$15+'СЕТ СН'!G5+СВЦЭМ!$D$10+'СЕТ СН'!G11-'СЕТ СН'!G$19</f>
        <v>3713.8430786999998</v>
      </c>
      <c r="D10" s="4">
        <f>СВЦЭМ!$D$15+'СЕТ СН'!H5+СВЦЭМ!$D$10+'СЕТ СН'!H11-'СЕТ СН'!H$19</f>
        <v>3809.4030787000002</v>
      </c>
      <c r="E10" s="4">
        <f>СВЦЭМ!$D$15+'СЕТ СН'!I5+СВЦЭМ!$D$10+'СЕТ СН'!I11-'СЕТ СН'!I$19</f>
        <v>3881.5130786999998</v>
      </c>
    </row>
    <row r="11" spans="1:6" x14ac:dyDescent="0.25">
      <c r="A11" s="26" t="s">
        <v>36</v>
      </c>
      <c r="B11" s="4">
        <f>СВЦЭМ!$D$16+'СЕТ СН'!F5+СВЦЭМ!$D$10+'СЕТ СН'!F11-'СЕТ СН'!F$19</f>
        <v>3904.6252574</v>
      </c>
      <c r="C11" s="4">
        <f>СВЦЭМ!$D$16+'СЕТ СН'!G5+СВЦЭМ!$D$10+'СЕТ СН'!G11-'СЕТ СН'!G$19</f>
        <v>4691.4352574000004</v>
      </c>
      <c r="D11" s="4">
        <f>СВЦЭМ!$D$16+'СЕТ СН'!H5+СВЦЭМ!$D$10+'СЕТ СН'!H11-'СЕТ СН'!H$19</f>
        <v>4786.9952573999999</v>
      </c>
      <c r="E11" s="4">
        <f>СВЦЭМ!$D$16+'СЕТ СН'!I5+СВЦЭМ!$D$10+'СЕТ СН'!I11-'СЕТ СН'!I$19</f>
        <v>4859.1052574000005</v>
      </c>
    </row>
    <row r="12" spans="1:6" x14ac:dyDescent="0.25">
      <c r="A12" s="122"/>
      <c r="B12" s="122"/>
      <c r="C12" s="122"/>
      <c r="D12" s="122"/>
      <c r="E12" s="122"/>
    </row>
    <row r="13" spans="1:6" x14ac:dyDescent="0.25">
      <c r="A13" s="27" t="s">
        <v>68</v>
      </c>
      <c r="B13" s="23"/>
    </row>
    <row r="14" spans="1:6" x14ac:dyDescent="0.25">
      <c r="A14" s="123" t="s">
        <v>67</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2026.8484421200001</v>
      </c>
      <c r="C16" s="28">
        <f>СВЦЭМ!$D$14+'СЕТ СН'!G5+СВЦЭМ!$D$10+'СЕТ СН'!G11-'СЕТ СН'!G$19</f>
        <v>2813.65844212</v>
      </c>
      <c r="D16" s="28">
        <f>СВЦЭМ!$D$14+'СЕТ СН'!H5+СВЦЭМ!$D$10+'СЕТ СН'!H11-'СЕТ СН'!H$19</f>
        <v>2909.21844212</v>
      </c>
      <c r="E16" s="28">
        <f>СВЦЭМ!$D$14+'СЕТ СН'!I5+СВЦЭМ!$D$10+'СЕТ СН'!I11-'СЕТ СН'!I$19</f>
        <v>2981.3284421200001</v>
      </c>
    </row>
    <row r="17" spans="1:5" x14ac:dyDescent="0.25">
      <c r="A17" s="26" t="s">
        <v>37</v>
      </c>
      <c r="B17" s="28">
        <f>СВЦЭМ!$D$17+'СЕТ СН'!F5+СВЦЭМ!$D$10+'СЕТ СН'!F11-'СЕТ СН'!F$19</f>
        <v>3344.5524227700002</v>
      </c>
      <c r="C17" s="28">
        <f>СВЦЭМ!$D$17+'СЕТ СН'!G5+СВЦЭМ!$D$10+'СЕТ СН'!G11-'СЕТ СН'!G$19</f>
        <v>4131.3624227700002</v>
      </c>
      <c r="D17" s="28">
        <f>СВЦЭМ!$D$17+'СЕТ СН'!H5+СВЦЭМ!$D$10+'СЕТ СН'!H11-'СЕТ СН'!H$19</f>
        <v>4226.9224227699997</v>
      </c>
      <c r="E17" s="28">
        <f>СВЦЭМ!$D$17+'СЕТ СН'!I5+СВЦЭМ!$D$10+'СЕТ СН'!I11-'СЕТ СН'!I$19</f>
        <v>4299.0324227700003</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2" t="s">
        <v>38</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15.75" x14ac:dyDescent="0.2">
      <c r="A4" s="142" t="s">
        <v>8</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01.03.2020</v>
      </c>
      <c r="B12" s="36">
        <f>SUMIFS(СВЦЭМ!$C$33:$C$776,СВЦЭМ!$A$33:$A$776,$A12,СВЦЭМ!$B$33:$B$776,B$11)+'СЕТ СН'!$F$12+СВЦЭМ!$D$10+'СЕТ СН'!$F$5-'СЕТ СН'!$F$20</f>
        <v>1978.4366786999999</v>
      </c>
      <c r="C12" s="36">
        <f>SUMIFS(СВЦЭМ!$C$33:$C$776,СВЦЭМ!$A$33:$A$776,$A12,СВЦЭМ!$B$33:$B$776,C$11)+'СЕТ СН'!$F$12+СВЦЭМ!$D$10+'СЕТ СН'!$F$5-'СЕТ СН'!$F$20</f>
        <v>2009.2127043300002</v>
      </c>
      <c r="D12" s="36">
        <f>SUMIFS(СВЦЭМ!$C$33:$C$776,СВЦЭМ!$A$33:$A$776,$A12,СВЦЭМ!$B$33:$B$776,D$11)+'СЕТ СН'!$F$12+СВЦЭМ!$D$10+'СЕТ СН'!$F$5-'СЕТ СН'!$F$20</f>
        <v>2017.9133381000001</v>
      </c>
      <c r="E12" s="36">
        <f>SUMIFS(СВЦЭМ!$C$33:$C$776,СВЦЭМ!$A$33:$A$776,$A12,СВЦЭМ!$B$33:$B$776,E$11)+'СЕТ СН'!$F$12+СВЦЭМ!$D$10+'СЕТ СН'!$F$5-'СЕТ СН'!$F$20</f>
        <v>2027.2070444000001</v>
      </c>
      <c r="F12" s="36">
        <f>SUMIFS(СВЦЭМ!$C$33:$C$776,СВЦЭМ!$A$33:$A$776,$A12,СВЦЭМ!$B$33:$B$776,F$11)+'СЕТ СН'!$F$12+СВЦЭМ!$D$10+'СЕТ СН'!$F$5-'СЕТ СН'!$F$20</f>
        <v>2022.39486336</v>
      </c>
      <c r="G12" s="36">
        <f>SUMIFS(СВЦЭМ!$C$33:$C$776,СВЦЭМ!$A$33:$A$776,$A12,СВЦЭМ!$B$33:$B$776,G$11)+'СЕТ СН'!$F$12+СВЦЭМ!$D$10+'СЕТ СН'!$F$5-'СЕТ СН'!$F$20</f>
        <v>2021.7684466300002</v>
      </c>
      <c r="H12" s="36">
        <f>SUMIFS(СВЦЭМ!$C$33:$C$776,СВЦЭМ!$A$33:$A$776,$A12,СВЦЭМ!$B$33:$B$776,H$11)+'СЕТ СН'!$F$12+СВЦЭМ!$D$10+'СЕТ СН'!$F$5-'СЕТ СН'!$F$20</f>
        <v>2010.5246461199999</v>
      </c>
      <c r="I12" s="36">
        <f>SUMIFS(СВЦЭМ!$C$33:$C$776,СВЦЭМ!$A$33:$A$776,$A12,СВЦЭМ!$B$33:$B$776,I$11)+'СЕТ СН'!$F$12+СВЦЭМ!$D$10+'СЕТ СН'!$F$5-'СЕТ СН'!$F$20</f>
        <v>1983.7455878400001</v>
      </c>
      <c r="J12" s="36">
        <f>SUMIFS(СВЦЭМ!$C$33:$C$776,СВЦЭМ!$A$33:$A$776,$A12,СВЦЭМ!$B$33:$B$776,J$11)+'СЕТ СН'!$F$12+СВЦЭМ!$D$10+'СЕТ СН'!$F$5-'СЕТ СН'!$F$20</f>
        <v>1914.3053429300001</v>
      </c>
      <c r="K12" s="36">
        <f>SUMIFS(СВЦЭМ!$C$33:$C$776,СВЦЭМ!$A$33:$A$776,$A12,СВЦЭМ!$B$33:$B$776,K$11)+'СЕТ СН'!$F$12+СВЦЭМ!$D$10+'СЕТ СН'!$F$5-'СЕТ СН'!$F$20</f>
        <v>1895.43748319</v>
      </c>
      <c r="L12" s="36">
        <f>SUMIFS(СВЦЭМ!$C$33:$C$776,СВЦЭМ!$A$33:$A$776,$A12,СВЦЭМ!$B$33:$B$776,L$11)+'СЕТ СН'!$F$12+СВЦЭМ!$D$10+'СЕТ СН'!$F$5-'СЕТ СН'!$F$20</f>
        <v>1881.2760437400002</v>
      </c>
      <c r="M12" s="36">
        <f>SUMIFS(СВЦЭМ!$C$33:$C$776,СВЦЭМ!$A$33:$A$776,$A12,СВЦЭМ!$B$33:$B$776,M$11)+'СЕТ СН'!$F$12+СВЦЭМ!$D$10+'СЕТ СН'!$F$5-'СЕТ СН'!$F$20</f>
        <v>1877.0324606500001</v>
      </c>
      <c r="N12" s="36">
        <f>SUMIFS(СВЦЭМ!$C$33:$C$776,СВЦЭМ!$A$33:$A$776,$A12,СВЦЭМ!$B$33:$B$776,N$11)+'СЕТ СН'!$F$12+СВЦЭМ!$D$10+'СЕТ СН'!$F$5-'СЕТ СН'!$F$20</f>
        <v>1900.6507552200001</v>
      </c>
      <c r="O12" s="36">
        <f>SUMIFS(СВЦЭМ!$C$33:$C$776,СВЦЭМ!$A$33:$A$776,$A12,СВЦЭМ!$B$33:$B$776,O$11)+'СЕТ СН'!$F$12+СВЦЭМ!$D$10+'СЕТ СН'!$F$5-'СЕТ СН'!$F$20</f>
        <v>1904.4325477000002</v>
      </c>
      <c r="P12" s="36">
        <f>SUMIFS(СВЦЭМ!$C$33:$C$776,СВЦЭМ!$A$33:$A$776,$A12,СВЦЭМ!$B$33:$B$776,P$11)+'СЕТ СН'!$F$12+СВЦЭМ!$D$10+'СЕТ СН'!$F$5-'СЕТ СН'!$F$20</f>
        <v>1920.14607993</v>
      </c>
      <c r="Q12" s="36">
        <f>SUMIFS(СВЦЭМ!$C$33:$C$776,СВЦЭМ!$A$33:$A$776,$A12,СВЦЭМ!$B$33:$B$776,Q$11)+'СЕТ СН'!$F$12+СВЦЭМ!$D$10+'СЕТ СН'!$F$5-'СЕТ СН'!$F$20</f>
        <v>1930.05672746</v>
      </c>
      <c r="R12" s="36">
        <f>SUMIFS(СВЦЭМ!$C$33:$C$776,СВЦЭМ!$A$33:$A$776,$A12,СВЦЭМ!$B$33:$B$776,R$11)+'СЕТ СН'!$F$12+СВЦЭМ!$D$10+'СЕТ СН'!$F$5-'СЕТ СН'!$F$20</f>
        <v>1925.4866252100001</v>
      </c>
      <c r="S12" s="36">
        <f>SUMIFS(СВЦЭМ!$C$33:$C$776,СВЦЭМ!$A$33:$A$776,$A12,СВЦЭМ!$B$33:$B$776,S$11)+'СЕТ СН'!$F$12+СВЦЭМ!$D$10+'СЕТ СН'!$F$5-'СЕТ СН'!$F$20</f>
        <v>1920.88216461</v>
      </c>
      <c r="T12" s="36">
        <f>SUMIFS(СВЦЭМ!$C$33:$C$776,СВЦЭМ!$A$33:$A$776,$A12,СВЦЭМ!$B$33:$B$776,T$11)+'СЕТ СН'!$F$12+СВЦЭМ!$D$10+'СЕТ СН'!$F$5-'СЕТ СН'!$F$20</f>
        <v>1913.56867698</v>
      </c>
      <c r="U12" s="36">
        <f>SUMIFS(СВЦЭМ!$C$33:$C$776,СВЦЭМ!$A$33:$A$776,$A12,СВЦЭМ!$B$33:$B$776,U$11)+'СЕТ СН'!$F$12+СВЦЭМ!$D$10+'СЕТ СН'!$F$5-'СЕТ СН'!$F$20</f>
        <v>1898.5677252800001</v>
      </c>
      <c r="V12" s="36">
        <f>SUMIFS(СВЦЭМ!$C$33:$C$776,СВЦЭМ!$A$33:$A$776,$A12,СВЦЭМ!$B$33:$B$776,V$11)+'СЕТ СН'!$F$12+СВЦЭМ!$D$10+'СЕТ СН'!$F$5-'СЕТ СН'!$F$20</f>
        <v>1889.77210786</v>
      </c>
      <c r="W12" s="36">
        <f>SUMIFS(СВЦЭМ!$C$33:$C$776,СВЦЭМ!$A$33:$A$776,$A12,СВЦЭМ!$B$33:$B$776,W$11)+'СЕТ СН'!$F$12+СВЦЭМ!$D$10+'СЕТ СН'!$F$5-'СЕТ СН'!$F$20</f>
        <v>1893.2345034499999</v>
      </c>
      <c r="X12" s="36">
        <f>SUMIFS(СВЦЭМ!$C$33:$C$776,СВЦЭМ!$A$33:$A$776,$A12,СВЦЭМ!$B$33:$B$776,X$11)+'СЕТ СН'!$F$12+СВЦЭМ!$D$10+'СЕТ СН'!$F$5-'СЕТ СН'!$F$20</f>
        <v>1907.7484073200001</v>
      </c>
      <c r="Y12" s="36">
        <f>SUMIFS(СВЦЭМ!$C$33:$C$776,СВЦЭМ!$A$33:$A$776,$A12,СВЦЭМ!$B$33:$B$776,Y$11)+'СЕТ СН'!$F$12+СВЦЭМ!$D$10+'СЕТ СН'!$F$5-'СЕТ СН'!$F$20</f>
        <v>1945.9061406200001</v>
      </c>
      <c r="AA12" s="37"/>
    </row>
    <row r="13" spans="1:27" ht="15.75" x14ac:dyDescent="0.2">
      <c r="A13" s="35">
        <f>A12+1</f>
        <v>43892</v>
      </c>
      <c r="B13" s="36">
        <f>SUMIFS(СВЦЭМ!$C$33:$C$776,СВЦЭМ!$A$33:$A$776,$A13,СВЦЭМ!$B$33:$B$776,B$11)+'СЕТ СН'!$F$12+СВЦЭМ!$D$10+'СЕТ СН'!$F$5-'СЕТ СН'!$F$20</f>
        <v>1919.53131168</v>
      </c>
      <c r="C13" s="36">
        <f>SUMIFS(СВЦЭМ!$C$33:$C$776,СВЦЭМ!$A$33:$A$776,$A13,СВЦЭМ!$B$33:$B$776,C$11)+'СЕТ СН'!$F$12+СВЦЭМ!$D$10+'СЕТ СН'!$F$5-'СЕТ СН'!$F$20</f>
        <v>1920.6423743700002</v>
      </c>
      <c r="D13" s="36">
        <f>SUMIFS(СВЦЭМ!$C$33:$C$776,СВЦЭМ!$A$33:$A$776,$A13,СВЦЭМ!$B$33:$B$776,D$11)+'СЕТ СН'!$F$12+СВЦЭМ!$D$10+'СЕТ СН'!$F$5-'СЕТ СН'!$F$20</f>
        <v>1933.20330878</v>
      </c>
      <c r="E13" s="36">
        <f>SUMIFS(СВЦЭМ!$C$33:$C$776,СВЦЭМ!$A$33:$A$776,$A13,СВЦЭМ!$B$33:$B$776,E$11)+'СЕТ СН'!$F$12+СВЦЭМ!$D$10+'СЕТ СН'!$F$5-'СЕТ СН'!$F$20</f>
        <v>1933.20836138</v>
      </c>
      <c r="F13" s="36">
        <f>SUMIFS(СВЦЭМ!$C$33:$C$776,СВЦЭМ!$A$33:$A$776,$A13,СВЦЭМ!$B$33:$B$776,F$11)+'СЕТ СН'!$F$12+СВЦЭМ!$D$10+'СЕТ СН'!$F$5-'СЕТ СН'!$F$20</f>
        <v>1931.96044222</v>
      </c>
      <c r="G13" s="36">
        <f>SUMIFS(СВЦЭМ!$C$33:$C$776,СВЦЭМ!$A$33:$A$776,$A13,СВЦЭМ!$B$33:$B$776,G$11)+'СЕТ СН'!$F$12+СВЦЭМ!$D$10+'СЕТ СН'!$F$5-'СЕТ СН'!$F$20</f>
        <v>1945.5369117600001</v>
      </c>
      <c r="H13" s="36">
        <f>SUMIFS(СВЦЭМ!$C$33:$C$776,СВЦЭМ!$A$33:$A$776,$A13,СВЦЭМ!$B$33:$B$776,H$11)+'СЕТ СН'!$F$12+СВЦЭМ!$D$10+'СЕТ СН'!$F$5-'СЕТ СН'!$F$20</f>
        <v>2001.0931851700002</v>
      </c>
      <c r="I13" s="36">
        <f>SUMIFS(СВЦЭМ!$C$33:$C$776,СВЦЭМ!$A$33:$A$776,$A13,СВЦЭМ!$B$33:$B$776,I$11)+'СЕТ СН'!$F$12+СВЦЭМ!$D$10+'СЕТ СН'!$F$5-'СЕТ СН'!$F$20</f>
        <v>1978.28270563</v>
      </c>
      <c r="J13" s="36">
        <f>SUMIFS(СВЦЭМ!$C$33:$C$776,СВЦЭМ!$A$33:$A$776,$A13,СВЦЭМ!$B$33:$B$776,J$11)+'СЕТ СН'!$F$12+СВЦЭМ!$D$10+'СЕТ СН'!$F$5-'СЕТ СН'!$F$20</f>
        <v>1928.5381245100002</v>
      </c>
      <c r="K13" s="36">
        <f>SUMIFS(СВЦЭМ!$C$33:$C$776,СВЦЭМ!$A$33:$A$776,$A13,СВЦЭМ!$B$33:$B$776,K$11)+'СЕТ СН'!$F$12+СВЦЭМ!$D$10+'СЕТ СН'!$F$5-'СЕТ СН'!$F$20</f>
        <v>1915.0050478600001</v>
      </c>
      <c r="L13" s="36">
        <f>SUMIFS(СВЦЭМ!$C$33:$C$776,СВЦЭМ!$A$33:$A$776,$A13,СВЦЭМ!$B$33:$B$776,L$11)+'СЕТ СН'!$F$12+СВЦЭМ!$D$10+'СЕТ СН'!$F$5-'СЕТ СН'!$F$20</f>
        <v>1919.8384071400001</v>
      </c>
      <c r="M13" s="36">
        <f>SUMIFS(СВЦЭМ!$C$33:$C$776,СВЦЭМ!$A$33:$A$776,$A13,СВЦЭМ!$B$33:$B$776,M$11)+'СЕТ СН'!$F$12+СВЦЭМ!$D$10+'СЕТ СН'!$F$5-'СЕТ СН'!$F$20</f>
        <v>1928.5217515200002</v>
      </c>
      <c r="N13" s="36">
        <f>SUMIFS(СВЦЭМ!$C$33:$C$776,СВЦЭМ!$A$33:$A$776,$A13,СВЦЭМ!$B$33:$B$776,N$11)+'СЕТ СН'!$F$12+СВЦЭМ!$D$10+'СЕТ СН'!$F$5-'СЕТ СН'!$F$20</f>
        <v>1948.2460931000001</v>
      </c>
      <c r="O13" s="36">
        <f>SUMIFS(СВЦЭМ!$C$33:$C$776,СВЦЭМ!$A$33:$A$776,$A13,СВЦЭМ!$B$33:$B$776,O$11)+'СЕТ СН'!$F$12+СВЦЭМ!$D$10+'СЕТ СН'!$F$5-'СЕТ СН'!$F$20</f>
        <v>1960.2470555800001</v>
      </c>
      <c r="P13" s="36">
        <f>SUMIFS(СВЦЭМ!$C$33:$C$776,СВЦЭМ!$A$33:$A$776,$A13,СВЦЭМ!$B$33:$B$776,P$11)+'СЕТ СН'!$F$12+СВЦЭМ!$D$10+'СЕТ СН'!$F$5-'СЕТ СН'!$F$20</f>
        <v>1970.2692618200001</v>
      </c>
      <c r="Q13" s="36">
        <f>SUMIFS(СВЦЭМ!$C$33:$C$776,СВЦЭМ!$A$33:$A$776,$A13,СВЦЭМ!$B$33:$B$776,Q$11)+'СЕТ СН'!$F$12+СВЦЭМ!$D$10+'СЕТ СН'!$F$5-'СЕТ СН'!$F$20</f>
        <v>1978.56241161</v>
      </c>
      <c r="R13" s="36">
        <f>SUMIFS(СВЦЭМ!$C$33:$C$776,СВЦЭМ!$A$33:$A$776,$A13,СВЦЭМ!$B$33:$B$776,R$11)+'СЕТ СН'!$F$12+СВЦЭМ!$D$10+'СЕТ СН'!$F$5-'СЕТ СН'!$F$20</f>
        <v>1980.1160235500001</v>
      </c>
      <c r="S13" s="36">
        <f>SUMIFS(СВЦЭМ!$C$33:$C$776,СВЦЭМ!$A$33:$A$776,$A13,СВЦЭМ!$B$33:$B$776,S$11)+'СЕТ СН'!$F$12+СВЦЭМ!$D$10+'СЕТ СН'!$F$5-'СЕТ СН'!$F$20</f>
        <v>1973.8407148400001</v>
      </c>
      <c r="T13" s="36">
        <f>SUMIFS(СВЦЭМ!$C$33:$C$776,СВЦЭМ!$A$33:$A$776,$A13,СВЦЭМ!$B$33:$B$776,T$11)+'СЕТ СН'!$F$12+СВЦЭМ!$D$10+'СЕТ СН'!$F$5-'СЕТ СН'!$F$20</f>
        <v>1955.0534594599999</v>
      </c>
      <c r="U13" s="36">
        <f>SUMIFS(СВЦЭМ!$C$33:$C$776,СВЦЭМ!$A$33:$A$776,$A13,СВЦЭМ!$B$33:$B$776,U$11)+'СЕТ СН'!$F$12+СВЦЭМ!$D$10+'СЕТ СН'!$F$5-'СЕТ СН'!$F$20</f>
        <v>1931.1627395400001</v>
      </c>
      <c r="V13" s="36">
        <f>SUMIFS(СВЦЭМ!$C$33:$C$776,СВЦЭМ!$A$33:$A$776,$A13,СВЦЭМ!$B$33:$B$776,V$11)+'СЕТ СН'!$F$12+СВЦЭМ!$D$10+'СЕТ СН'!$F$5-'СЕТ СН'!$F$20</f>
        <v>1928.1212597600002</v>
      </c>
      <c r="W13" s="36">
        <f>SUMIFS(СВЦЭМ!$C$33:$C$776,СВЦЭМ!$A$33:$A$776,$A13,СВЦЭМ!$B$33:$B$776,W$11)+'СЕТ СН'!$F$12+СВЦЭМ!$D$10+'СЕТ СН'!$F$5-'СЕТ СН'!$F$20</f>
        <v>1945.1552251100002</v>
      </c>
      <c r="X13" s="36">
        <f>SUMIFS(СВЦЭМ!$C$33:$C$776,СВЦЭМ!$A$33:$A$776,$A13,СВЦЭМ!$B$33:$B$776,X$11)+'СЕТ СН'!$F$12+СВЦЭМ!$D$10+'СЕТ СН'!$F$5-'СЕТ СН'!$F$20</f>
        <v>1962.60270743</v>
      </c>
      <c r="Y13" s="36">
        <f>SUMIFS(СВЦЭМ!$C$33:$C$776,СВЦЭМ!$A$33:$A$776,$A13,СВЦЭМ!$B$33:$B$776,Y$11)+'СЕТ СН'!$F$12+СВЦЭМ!$D$10+'СЕТ СН'!$F$5-'СЕТ СН'!$F$20</f>
        <v>1989.06937604</v>
      </c>
    </row>
    <row r="14" spans="1:27" ht="15.75" x14ac:dyDescent="0.2">
      <c r="A14" s="35">
        <f t="shared" ref="A14:A42" si="0">A13+1</f>
        <v>43893</v>
      </c>
      <c r="B14" s="36">
        <f>SUMIFS(СВЦЭМ!$C$33:$C$776,СВЦЭМ!$A$33:$A$776,$A14,СВЦЭМ!$B$33:$B$776,B$11)+'СЕТ СН'!$F$12+СВЦЭМ!$D$10+'СЕТ СН'!$F$5-'СЕТ СН'!$F$20</f>
        <v>2042.60306212</v>
      </c>
      <c r="C14" s="36">
        <f>SUMIFS(СВЦЭМ!$C$33:$C$776,СВЦЭМ!$A$33:$A$776,$A14,СВЦЭМ!$B$33:$B$776,C$11)+'СЕТ СН'!$F$12+СВЦЭМ!$D$10+'СЕТ СН'!$F$5-'СЕТ СН'!$F$20</f>
        <v>2065.7434696800001</v>
      </c>
      <c r="D14" s="36">
        <f>SUMIFS(СВЦЭМ!$C$33:$C$776,СВЦЭМ!$A$33:$A$776,$A14,СВЦЭМ!$B$33:$B$776,D$11)+'СЕТ СН'!$F$12+СВЦЭМ!$D$10+'СЕТ СН'!$F$5-'СЕТ СН'!$F$20</f>
        <v>2059.06062501</v>
      </c>
      <c r="E14" s="36">
        <f>SUMIFS(СВЦЭМ!$C$33:$C$776,СВЦЭМ!$A$33:$A$776,$A14,СВЦЭМ!$B$33:$B$776,E$11)+'СЕТ СН'!$F$12+СВЦЭМ!$D$10+'СЕТ СН'!$F$5-'СЕТ СН'!$F$20</f>
        <v>2063.4130379500002</v>
      </c>
      <c r="F14" s="36">
        <f>SUMIFS(СВЦЭМ!$C$33:$C$776,СВЦЭМ!$A$33:$A$776,$A14,СВЦЭМ!$B$33:$B$776,F$11)+'СЕТ СН'!$F$12+СВЦЭМ!$D$10+'СЕТ СН'!$F$5-'СЕТ СН'!$F$20</f>
        <v>2054.2277528300001</v>
      </c>
      <c r="G14" s="36">
        <f>SUMIFS(СВЦЭМ!$C$33:$C$776,СВЦЭМ!$A$33:$A$776,$A14,СВЦЭМ!$B$33:$B$776,G$11)+'СЕТ СН'!$F$12+СВЦЭМ!$D$10+'СЕТ СН'!$F$5-'СЕТ СН'!$F$20</f>
        <v>2060.2481381600001</v>
      </c>
      <c r="H14" s="36">
        <f>SUMIFS(СВЦЭМ!$C$33:$C$776,СВЦЭМ!$A$33:$A$776,$A14,СВЦЭМ!$B$33:$B$776,H$11)+'СЕТ СН'!$F$12+СВЦЭМ!$D$10+'СЕТ СН'!$F$5-'СЕТ СН'!$F$20</f>
        <v>2037.4947473699999</v>
      </c>
      <c r="I14" s="36">
        <f>SUMIFS(СВЦЭМ!$C$33:$C$776,СВЦЭМ!$A$33:$A$776,$A14,СВЦЭМ!$B$33:$B$776,I$11)+'СЕТ СН'!$F$12+СВЦЭМ!$D$10+'СЕТ СН'!$F$5-'СЕТ СН'!$F$20</f>
        <v>1944.59233821</v>
      </c>
      <c r="J14" s="36">
        <f>SUMIFS(СВЦЭМ!$C$33:$C$776,СВЦЭМ!$A$33:$A$776,$A14,СВЦЭМ!$B$33:$B$776,J$11)+'СЕТ СН'!$F$12+СВЦЭМ!$D$10+'СЕТ СН'!$F$5-'СЕТ СН'!$F$20</f>
        <v>1864.63894357</v>
      </c>
      <c r="K14" s="36">
        <f>SUMIFS(СВЦЭМ!$C$33:$C$776,СВЦЭМ!$A$33:$A$776,$A14,СВЦЭМ!$B$33:$B$776,K$11)+'СЕТ СН'!$F$12+СВЦЭМ!$D$10+'СЕТ СН'!$F$5-'СЕТ СН'!$F$20</f>
        <v>1859.7946421900001</v>
      </c>
      <c r="L14" s="36">
        <f>SUMIFS(СВЦЭМ!$C$33:$C$776,СВЦЭМ!$A$33:$A$776,$A14,СВЦЭМ!$B$33:$B$776,L$11)+'СЕТ СН'!$F$12+СВЦЭМ!$D$10+'СЕТ СН'!$F$5-'СЕТ СН'!$F$20</f>
        <v>1860.6560668500001</v>
      </c>
      <c r="M14" s="36">
        <f>SUMIFS(СВЦЭМ!$C$33:$C$776,СВЦЭМ!$A$33:$A$776,$A14,СВЦЭМ!$B$33:$B$776,M$11)+'СЕТ СН'!$F$12+СВЦЭМ!$D$10+'СЕТ СН'!$F$5-'СЕТ СН'!$F$20</f>
        <v>1867.4587235200001</v>
      </c>
      <c r="N14" s="36">
        <f>SUMIFS(СВЦЭМ!$C$33:$C$776,СВЦЭМ!$A$33:$A$776,$A14,СВЦЭМ!$B$33:$B$776,N$11)+'СЕТ СН'!$F$12+СВЦЭМ!$D$10+'СЕТ СН'!$F$5-'СЕТ СН'!$F$20</f>
        <v>1885.9817238600001</v>
      </c>
      <c r="O14" s="36">
        <f>SUMIFS(СВЦЭМ!$C$33:$C$776,СВЦЭМ!$A$33:$A$776,$A14,СВЦЭМ!$B$33:$B$776,O$11)+'СЕТ СН'!$F$12+СВЦЭМ!$D$10+'СЕТ СН'!$F$5-'СЕТ СН'!$F$20</f>
        <v>1901.7869716800001</v>
      </c>
      <c r="P14" s="36">
        <f>SUMIFS(СВЦЭМ!$C$33:$C$776,СВЦЭМ!$A$33:$A$776,$A14,СВЦЭМ!$B$33:$B$776,P$11)+'СЕТ СН'!$F$12+СВЦЭМ!$D$10+'СЕТ СН'!$F$5-'СЕТ СН'!$F$20</f>
        <v>1911.2375758600001</v>
      </c>
      <c r="Q14" s="36">
        <f>SUMIFS(СВЦЭМ!$C$33:$C$776,СВЦЭМ!$A$33:$A$776,$A14,СВЦЭМ!$B$33:$B$776,Q$11)+'СЕТ СН'!$F$12+СВЦЭМ!$D$10+'СЕТ СН'!$F$5-'СЕТ СН'!$F$20</f>
        <v>1916.4230010000001</v>
      </c>
      <c r="R14" s="36">
        <f>SUMIFS(СВЦЭМ!$C$33:$C$776,СВЦЭМ!$A$33:$A$776,$A14,СВЦЭМ!$B$33:$B$776,R$11)+'СЕТ СН'!$F$12+СВЦЭМ!$D$10+'СЕТ СН'!$F$5-'СЕТ СН'!$F$20</f>
        <v>1910.2564849300002</v>
      </c>
      <c r="S14" s="36">
        <f>SUMIFS(СВЦЭМ!$C$33:$C$776,СВЦЭМ!$A$33:$A$776,$A14,СВЦЭМ!$B$33:$B$776,S$11)+'СЕТ СН'!$F$12+СВЦЭМ!$D$10+'СЕТ СН'!$F$5-'СЕТ СН'!$F$20</f>
        <v>1901.4193372</v>
      </c>
      <c r="T14" s="36">
        <f>SUMIFS(СВЦЭМ!$C$33:$C$776,СВЦЭМ!$A$33:$A$776,$A14,СВЦЭМ!$B$33:$B$776,T$11)+'СЕТ СН'!$F$12+СВЦЭМ!$D$10+'СЕТ СН'!$F$5-'СЕТ СН'!$F$20</f>
        <v>1882.8963751700001</v>
      </c>
      <c r="U14" s="36">
        <f>SUMIFS(СВЦЭМ!$C$33:$C$776,СВЦЭМ!$A$33:$A$776,$A14,СВЦЭМ!$B$33:$B$776,U$11)+'СЕТ СН'!$F$12+СВЦЭМ!$D$10+'СЕТ СН'!$F$5-'СЕТ СН'!$F$20</f>
        <v>1911.50298944</v>
      </c>
      <c r="V14" s="36">
        <f>SUMIFS(СВЦЭМ!$C$33:$C$776,СВЦЭМ!$A$33:$A$776,$A14,СВЦЭМ!$B$33:$B$776,V$11)+'СЕТ СН'!$F$12+СВЦЭМ!$D$10+'СЕТ СН'!$F$5-'СЕТ СН'!$F$20</f>
        <v>1914.08710081</v>
      </c>
      <c r="W14" s="36">
        <f>SUMIFS(СВЦЭМ!$C$33:$C$776,СВЦЭМ!$A$33:$A$776,$A14,СВЦЭМ!$B$33:$B$776,W$11)+'СЕТ СН'!$F$12+СВЦЭМ!$D$10+'СЕТ СН'!$F$5-'СЕТ СН'!$F$20</f>
        <v>1896.4411172800001</v>
      </c>
      <c r="X14" s="36">
        <f>SUMIFS(СВЦЭМ!$C$33:$C$776,СВЦЭМ!$A$33:$A$776,$A14,СВЦЭМ!$B$33:$B$776,X$11)+'СЕТ СН'!$F$12+СВЦЭМ!$D$10+'СЕТ СН'!$F$5-'СЕТ СН'!$F$20</f>
        <v>1891.47867066</v>
      </c>
      <c r="Y14" s="36">
        <f>SUMIFS(СВЦЭМ!$C$33:$C$776,СВЦЭМ!$A$33:$A$776,$A14,СВЦЭМ!$B$33:$B$776,Y$11)+'СЕТ СН'!$F$12+СВЦЭМ!$D$10+'СЕТ СН'!$F$5-'СЕТ СН'!$F$20</f>
        <v>1944.15029931</v>
      </c>
    </row>
    <row r="15" spans="1:27" ht="15.75" x14ac:dyDescent="0.2">
      <c r="A15" s="35">
        <f t="shared" si="0"/>
        <v>43894</v>
      </c>
      <c r="B15" s="36">
        <f>SUMIFS(СВЦЭМ!$C$33:$C$776,СВЦЭМ!$A$33:$A$776,$A15,СВЦЭМ!$B$33:$B$776,B$11)+'СЕТ СН'!$F$12+СВЦЭМ!$D$10+'СЕТ СН'!$F$5-'СЕТ СН'!$F$20</f>
        <v>2046.8878609799999</v>
      </c>
      <c r="C15" s="36">
        <f>SUMIFS(СВЦЭМ!$C$33:$C$776,СВЦЭМ!$A$33:$A$776,$A15,СВЦЭМ!$B$33:$B$776,C$11)+'СЕТ СН'!$F$12+СВЦЭМ!$D$10+'СЕТ СН'!$F$5-'СЕТ СН'!$F$20</f>
        <v>2069.7285050199998</v>
      </c>
      <c r="D15" s="36">
        <f>SUMIFS(СВЦЭМ!$C$33:$C$776,СВЦЭМ!$A$33:$A$776,$A15,СВЦЭМ!$B$33:$B$776,D$11)+'СЕТ СН'!$F$12+СВЦЭМ!$D$10+'СЕТ СН'!$F$5-'СЕТ СН'!$F$20</f>
        <v>2084.5708890400001</v>
      </c>
      <c r="E15" s="36">
        <f>SUMIFS(СВЦЭМ!$C$33:$C$776,СВЦЭМ!$A$33:$A$776,$A15,СВЦЭМ!$B$33:$B$776,E$11)+'СЕТ СН'!$F$12+СВЦЭМ!$D$10+'СЕТ СН'!$F$5-'СЕТ СН'!$F$20</f>
        <v>2083.00847849</v>
      </c>
      <c r="F15" s="36">
        <f>SUMIFS(СВЦЭМ!$C$33:$C$776,СВЦЭМ!$A$33:$A$776,$A15,СВЦЭМ!$B$33:$B$776,F$11)+'СЕТ СН'!$F$12+СВЦЭМ!$D$10+'СЕТ СН'!$F$5-'СЕТ СН'!$F$20</f>
        <v>2076.45421614</v>
      </c>
      <c r="G15" s="36">
        <f>SUMIFS(СВЦЭМ!$C$33:$C$776,СВЦЭМ!$A$33:$A$776,$A15,СВЦЭМ!$B$33:$B$776,G$11)+'СЕТ СН'!$F$12+СВЦЭМ!$D$10+'СЕТ СН'!$F$5-'СЕТ СН'!$F$20</f>
        <v>2004.7743935200001</v>
      </c>
      <c r="H15" s="36">
        <f>SUMIFS(СВЦЭМ!$C$33:$C$776,СВЦЭМ!$A$33:$A$776,$A15,СВЦЭМ!$B$33:$B$776,H$11)+'СЕТ СН'!$F$12+СВЦЭМ!$D$10+'СЕТ СН'!$F$5-'СЕТ СН'!$F$20</f>
        <v>1955.0369153500001</v>
      </c>
      <c r="I15" s="36">
        <f>SUMIFS(СВЦЭМ!$C$33:$C$776,СВЦЭМ!$A$33:$A$776,$A15,СВЦЭМ!$B$33:$B$776,I$11)+'СЕТ СН'!$F$12+СВЦЭМ!$D$10+'СЕТ СН'!$F$5-'СЕТ СН'!$F$20</f>
        <v>1925.4771661300001</v>
      </c>
      <c r="J15" s="36">
        <f>SUMIFS(СВЦЭМ!$C$33:$C$776,СВЦЭМ!$A$33:$A$776,$A15,СВЦЭМ!$B$33:$B$776,J$11)+'СЕТ СН'!$F$12+СВЦЭМ!$D$10+'СЕТ СН'!$F$5-'СЕТ СН'!$F$20</f>
        <v>1877.0001394999999</v>
      </c>
      <c r="K15" s="36">
        <f>SUMIFS(СВЦЭМ!$C$33:$C$776,СВЦЭМ!$A$33:$A$776,$A15,СВЦЭМ!$B$33:$B$776,K$11)+'СЕТ СН'!$F$12+СВЦЭМ!$D$10+'СЕТ СН'!$F$5-'СЕТ СН'!$F$20</f>
        <v>1884.70008659</v>
      </c>
      <c r="L15" s="36">
        <f>SUMIFS(СВЦЭМ!$C$33:$C$776,СВЦЭМ!$A$33:$A$776,$A15,СВЦЭМ!$B$33:$B$776,L$11)+'СЕТ СН'!$F$12+СВЦЭМ!$D$10+'СЕТ СН'!$F$5-'СЕТ СН'!$F$20</f>
        <v>1890.3264961700002</v>
      </c>
      <c r="M15" s="36">
        <f>SUMIFS(СВЦЭМ!$C$33:$C$776,СВЦЭМ!$A$33:$A$776,$A15,СВЦЭМ!$B$33:$B$776,M$11)+'СЕТ СН'!$F$12+СВЦЭМ!$D$10+'СЕТ СН'!$F$5-'СЕТ СН'!$F$20</f>
        <v>1910.6340365000001</v>
      </c>
      <c r="N15" s="36">
        <f>SUMIFS(СВЦЭМ!$C$33:$C$776,СВЦЭМ!$A$33:$A$776,$A15,СВЦЭМ!$B$33:$B$776,N$11)+'СЕТ СН'!$F$12+СВЦЭМ!$D$10+'СЕТ СН'!$F$5-'СЕТ СН'!$F$20</f>
        <v>1927.58560031</v>
      </c>
      <c r="O15" s="36">
        <f>SUMIFS(СВЦЭМ!$C$33:$C$776,СВЦЭМ!$A$33:$A$776,$A15,СВЦЭМ!$B$33:$B$776,O$11)+'СЕТ СН'!$F$12+СВЦЭМ!$D$10+'СЕТ СН'!$F$5-'СЕТ СН'!$F$20</f>
        <v>1936.3666188500001</v>
      </c>
      <c r="P15" s="36">
        <f>SUMIFS(СВЦЭМ!$C$33:$C$776,СВЦЭМ!$A$33:$A$776,$A15,СВЦЭМ!$B$33:$B$776,P$11)+'СЕТ СН'!$F$12+СВЦЭМ!$D$10+'СЕТ СН'!$F$5-'СЕТ СН'!$F$20</f>
        <v>1949.0018589800002</v>
      </c>
      <c r="Q15" s="36">
        <f>SUMIFS(СВЦЭМ!$C$33:$C$776,СВЦЭМ!$A$33:$A$776,$A15,СВЦЭМ!$B$33:$B$776,Q$11)+'СЕТ СН'!$F$12+СВЦЭМ!$D$10+'СЕТ СН'!$F$5-'СЕТ СН'!$F$20</f>
        <v>1962.37836326</v>
      </c>
      <c r="R15" s="36">
        <f>SUMIFS(СВЦЭМ!$C$33:$C$776,СВЦЭМ!$A$33:$A$776,$A15,СВЦЭМ!$B$33:$B$776,R$11)+'СЕТ СН'!$F$12+СВЦЭМ!$D$10+'СЕТ СН'!$F$5-'СЕТ СН'!$F$20</f>
        <v>1956.2216557700001</v>
      </c>
      <c r="S15" s="36">
        <f>SUMIFS(СВЦЭМ!$C$33:$C$776,СВЦЭМ!$A$33:$A$776,$A15,СВЦЭМ!$B$33:$B$776,S$11)+'СЕТ СН'!$F$12+СВЦЭМ!$D$10+'СЕТ СН'!$F$5-'СЕТ СН'!$F$20</f>
        <v>1935.0698439400001</v>
      </c>
      <c r="T15" s="36">
        <f>SUMIFS(СВЦЭМ!$C$33:$C$776,СВЦЭМ!$A$33:$A$776,$A15,СВЦЭМ!$B$33:$B$776,T$11)+'СЕТ СН'!$F$12+СВЦЭМ!$D$10+'СЕТ СН'!$F$5-'СЕТ СН'!$F$20</f>
        <v>1916.38020284</v>
      </c>
      <c r="U15" s="36">
        <f>SUMIFS(СВЦЭМ!$C$33:$C$776,СВЦЭМ!$A$33:$A$776,$A15,СВЦЭМ!$B$33:$B$776,U$11)+'СЕТ СН'!$F$12+СВЦЭМ!$D$10+'СЕТ СН'!$F$5-'СЕТ СН'!$F$20</f>
        <v>1903.7272423100001</v>
      </c>
      <c r="V15" s="36">
        <f>SUMIFS(СВЦЭМ!$C$33:$C$776,СВЦЭМ!$A$33:$A$776,$A15,СВЦЭМ!$B$33:$B$776,V$11)+'СЕТ СН'!$F$12+СВЦЭМ!$D$10+'СЕТ СН'!$F$5-'СЕТ СН'!$F$20</f>
        <v>1901.8261077100001</v>
      </c>
      <c r="W15" s="36">
        <f>SUMIFS(СВЦЭМ!$C$33:$C$776,СВЦЭМ!$A$33:$A$776,$A15,СВЦЭМ!$B$33:$B$776,W$11)+'СЕТ СН'!$F$12+СВЦЭМ!$D$10+'СЕТ СН'!$F$5-'СЕТ СН'!$F$20</f>
        <v>1910.6565891600001</v>
      </c>
      <c r="X15" s="36">
        <f>SUMIFS(СВЦЭМ!$C$33:$C$776,СВЦЭМ!$A$33:$A$776,$A15,СВЦЭМ!$B$33:$B$776,X$11)+'СЕТ СН'!$F$12+СВЦЭМ!$D$10+'СЕТ СН'!$F$5-'СЕТ СН'!$F$20</f>
        <v>1919.5925318899999</v>
      </c>
      <c r="Y15" s="36">
        <f>SUMIFS(СВЦЭМ!$C$33:$C$776,СВЦЭМ!$A$33:$A$776,$A15,СВЦЭМ!$B$33:$B$776,Y$11)+'СЕТ СН'!$F$12+СВЦЭМ!$D$10+'СЕТ СН'!$F$5-'СЕТ СН'!$F$20</f>
        <v>1960.9280977399999</v>
      </c>
    </row>
    <row r="16" spans="1:27" ht="15.75" x14ac:dyDescent="0.2">
      <c r="A16" s="35">
        <f t="shared" si="0"/>
        <v>43895</v>
      </c>
      <c r="B16" s="36">
        <f>SUMIFS(СВЦЭМ!$C$33:$C$776,СВЦЭМ!$A$33:$A$776,$A16,СВЦЭМ!$B$33:$B$776,B$11)+'СЕТ СН'!$F$12+СВЦЭМ!$D$10+'СЕТ СН'!$F$5-'СЕТ СН'!$F$20</f>
        <v>2015.8460328000001</v>
      </c>
      <c r="C16" s="36">
        <f>SUMIFS(СВЦЭМ!$C$33:$C$776,СВЦЭМ!$A$33:$A$776,$A16,СВЦЭМ!$B$33:$B$776,C$11)+'СЕТ СН'!$F$12+СВЦЭМ!$D$10+'СЕТ СН'!$F$5-'СЕТ СН'!$F$20</f>
        <v>2059.02951248</v>
      </c>
      <c r="D16" s="36">
        <f>SUMIFS(СВЦЭМ!$C$33:$C$776,СВЦЭМ!$A$33:$A$776,$A16,СВЦЭМ!$B$33:$B$776,D$11)+'СЕТ СН'!$F$12+СВЦЭМ!$D$10+'СЕТ СН'!$F$5-'СЕТ СН'!$F$20</f>
        <v>2067.8358359499998</v>
      </c>
      <c r="E16" s="36">
        <f>SUMIFS(СВЦЭМ!$C$33:$C$776,СВЦЭМ!$A$33:$A$776,$A16,СВЦЭМ!$B$33:$B$776,E$11)+'СЕТ СН'!$F$12+СВЦЭМ!$D$10+'СЕТ СН'!$F$5-'СЕТ СН'!$F$20</f>
        <v>2080.3807728500001</v>
      </c>
      <c r="F16" s="36">
        <f>SUMIFS(СВЦЭМ!$C$33:$C$776,СВЦЭМ!$A$33:$A$776,$A16,СВЦЭМ!$B$33:$B$776,F$11)+'СЕТ СН'!$F$12+СВЦЭМ!$D$10+'СЕТ СН'!$F$5-'СЕТ СН'!$F$20</f>
        <v>2051.4926559999999</v>
      </c>
      <c r="G16" s="36">
        <f>SUMIFS(СВЦЭМ!$C$33:$C$776,СВЦЭМ!$A$33:$A$776,$A16,СВЦЭМ!$B$33:$B$776,G$11)+'СЕТ СН'!$F$12+СВЦЭМ!$D$10+'СЕТ СН'!$F$5-'СЕТ СН'!$F$20</f>
        <v>2033.9748636700001</v>
      </c>
      <c r="H16" s="36">
        <f>SUMIFS(СВЦЭМ!$C$33:$C$776,СВЦЭМ!$A$33:$A$776,$A16,СВЦЭМ!$B$33:$B$776,H$11)+'СЕТ СН'!$F$12+СВЦЭМ!$D$10+'СЕТ СН'!$F$5-'СЕТ СН'!$F$20</f>
        <v>1985.4467365200001</v>
      </c>
      <c r="I16" s="36">
        <f>SUMIFS(СВЦЭМ!$C$33:$C$776,СВЦЭМ!$A$33:$A$776,$A16,СВЦЭМ!$B$33:$B$776,I$11)+'СЕТ СН'!$F$12+СВЦЭМ!$D$10+'СЕТ СН'!$F$5-'СЕТ СН'!$F$20</f>
        <v>1969.7961728600001</v>
      </c>
      <c r="J16" s="36">
        <f>SUMIFS(СВЦЭМ!$C$33:$C$776,СВЦЭМ!$A$33:$A$776,$A16,СВЦЭМ!$B$33:$B$776,J$11)+'СЕТ СН'!$F$12+СВЦЭМ!$D$10+'СЕТ СН'!$F$5-'СЕТ СН'!$F$20</f>
        <v>1920.2568762000001</v>
      </c>
      <c r="K16" s="36">
        <f>SUMIFS(СВЦЭМ!$C$33:$C$776,СВЦЭМ!$A$33:$A$776,$A16,СВЦЭМ!$B$33:$B$776,K$11)+'СЕТ СН'!$F$12+СВЦЭМ!$D$10+'СЕТ СН'!$F$5-'СЕТ СН'!$F$20</f>
        <v>1920.70270183</v>
      </c>
      <c r="L16" s="36">
        <f>SUMIFS(СВЦЭМ!$C$33:$C$776,СВЦЭМ!$A$33:$A$776,$A16,СВЦЭМ!$B$33:$B$776,L$11)+'СЕТ СН'!$F$12+СВЦЭМ!$D$10+'СЕТ СН'!$F$5-'СЕТ СН'!$F$20</f>
        <v>1941.1677367900002</v>
      </c>
      <c r="M16" s="36">
        <f>SUMIFS(СВЦЭМ!$C$33:$C$776,СВЦЭМ!$A$33:$A$776,$A16,СВЦЭМ!$B$33:$B$776,M$11)+'СЕТ СН'!$F$12+СВЦЭМ!$D$10+'СЕТ СН'!$F$5-'СЕТ СН'!$F$20</f>
        <v>1973.0418184099999</v>
      </c>
      <c r="N16" s="36">
        <f>SUMIFS(СВЦЭМ!$C$33:$C$776,СВЦЭМ!$A$33:$A$776,$A16,СВЦЭМ!$B$33:$B$776,N$11)+'СЕТ СН'!$F$12+СВЦЭМ!$D$10+'СЕТ СН'!$F$5-'СЕТ СН'!$F$20</f>
        <v>1983.5096793500002</v>
      </c>
      <c r="O16" s="36">
        <f>SUMIFS(СВЦЭМ!$C$33:$C$776,СВЦЭМ!$A$33:$A$776,$A16,СВЦЭМ!$B$33:$B$776,O$11)+'СЕТ СН'!$F$12+СВЦЭМ!$D$10+'СЕТ СН'!$F$5-'СЕТ СН'!$F$20</f>
        <v>1991.37903424</v>
      </c>
      <c r="P16" s="36">
        <f>SUMIFS(СВЦЭМ!$C$33:$C$776,СВЦЭМ!$A$33:$A$776,$A16,СВЦЭМ!$B$33:$B$776,P$11)+'СЕТ СН'!$F$12+СВЦЭМ!$D$10+'СЕТ СН'!$F$5-'СЕТ СН'!$F$20</f>
        <v>2001.27244292</v>
      </c>
      <c r="Q16" s="36">
        <f>SUMIFS(СВЦЭМ!$C$33:$C$776,СВЦЭМ!$A$33:$A$776,$A16,СВЦЭМ!$B$33:$B$776,Q$11)+'СЕТ СН'!$F$12+СВЦЭМ!$D$10+'СЕТ СН'!$F$5-'СЕТ СН'!$F$20</f>
        <v>2014.01995274</v>
      </c>
      <c r="R16" s="36">
        <f>SUMIFS(СВЦЭМ!$C$33:$C$776,СВЦЭМ!$A$33:$A$776,$A16,СВЦЭМ!$B$33:$B$776,R$11)+'СЕТ СН'!$F$12+СВЦЭМ!$D$10+'СЕТ СН'!$F$5-'СЕТ СН'!$F$20</f>
        <v>2014.60301764</v>
      </c>
      <c r="S16" s="36">
        <f>SUMIFS(СВЦЭМ!$C$33:$C$776,СВЦЭМ!$A$33:$A$776,$A16,СВЦЭМ!$B$33:$B$776,S$11)+'СЕТ СН'!$F$12+СВЦЭМ!$D$10+'СЕТ СН'!$F$5-'СЕТ СН'!$F$20</f>
        <v>1999.9954426500001</v>
      </c>
      <c r="T16" s="36">
        <f>SUMIFS(СВЦЭМ!$C$33:$C$776,СВЦЭМ!$A$33:$A$776,$A16,СВЦЭМ!$B$33:$B$776,T$11)+'СЕТ СН'!$F$12+СВЦЭМ!$D$10+'СЕТ СН'!$F$5-'СЕТ СН'!$F$20</f>
        <v>1980.1891139300001</v>
      </c>
      <c r="U16" s="36">
        <f>SUMIFS(СВЦЭМ!$C$33:$C$776,СВЦЭМ!$A$33:$A$776,$A16,СВЦЭМ!$B$33:$B$776,U$11)+'СЕТ СН'!$F$12+СВЦЭМ!$D$10+'СЕТ СН'!$F$5-'СЕТ СН'!$F$20</f>
        <v>1954.86317549</v>
      </c>
      <c r="V16" s="36">
        <f>SUMIFS(СВЦЭМ!$C$33:$C$776,СВЦЭМ!$A$33:$A$776,$A16,СВЦЭМ!$B$33:$B$776,V$11)+'СЕТ СН'!$F$12+СВЦЭМ!$D$10+'СЕТ СН'!$F$5-'СЕТ СН'!$F$20</f>
        <v>1944.6527168100001</v>
      </c>
      <c r="W16" s="36">
        <f>SUMIFS(СВЦЭМ!$C$33:$C$776,СВЦЭМ!$A$33:$A$776,$A16,СВЦЭМ!$B$33:$B$776,W$11)+'СЕТ СН'!$F$12+СВЦЭМ!$D$10+'СЕТ СН'!$F$5-'СЕТ СН'!$F$20</f>
        <v>1961.53971735</v>
      </c>
      <c r="X16" s="36">
        <f>SUMIFS(СВЦЭМ!$C$33:$C$776,СВЦЭМ!$A$33:$A$776,$A16,СВЦЭМ!$B$33:$B$776,X$11)+'СЕТ СН'!$F$12+СВЦЭМ!$D$10+'СЕТ СН'!$F$5-'СЕТ СН'!$F$20</f>
        <v>1977.4490869700001</v>
      </c>
      <c r="Y16" s="36">
        <f>SUMIFS(СВЦЭМ!$C$33:$C$776,СВЦЭМ!$A$33:$A$776,$A16,СВЦЭМ!$B$33:$B$776,Y$11)+'СЕТ СН'!$F$12+СВЦЭМ!$D$10+'СЕТ СН'!$F$5-'СЕТ СН'!$F$20</f>
        <v>1996.93835588</v>
      </c>
    </row>
    <row r="17" spans="1:25" ht="15.75" x14ac:dyDescent="0.2">
      <c r="A17" s="35">
        <f t="shared" si="0"/>
        <v>43896</v>
      </c>
      <c r="B17" s="36">
        <f>SUMIFS(СВЦЭМ!$C$33:$C$776,СВЦЭМ!$A$33:$A$776,$A17,СВЦЭМ!$B$33:$B$776,B$11)+'СЕТ СН'!$F$12+СВЦЭМ!$D$10+'СЕТ СН'!$F$5-'СЕТ СН'!$F$20</f>
        <v>2061.9320265800002</v>
      </c>
      <c r="C17" s="36">
        <f>SUMIFS(СВЦЭМ!$C$33:$C$776,СВЦЭМ!$A$33:$A$776,$A17,СВЦЭМ!$B$33:$B$776,C$11)+'СЕТ СН'!$F$12+СВЦЭМ!$D$10+'СЕТ СН'!$F$5-'СЕТ СН'!$F$20</f>
        <v>2088.7269422099998</v>
      </c>
      <c r="D17" s="36">
        <f>SUMIFS(СВЦЭМ!$C$33:$C$776,СВЦЭМ!$A$33:$A$776,$A17,СВЦЭМ!$B$33:$B$776,D$11)+'СЕТ СН'!$F$12+СВЦЭМ!$D$10+'СЕТ СН'!$F$5-'СЕТ СН'!$F$20</f>
        <v>2100.21488284</v>
      </c>
      <c r="E17" s="36">
        <f>SUMIFS(СВЦЭМ!$C$33:$C$776,СВЦЭМ!$A$33:$A$776,$A17,СВЦЭМ!$B$33:$B$776,E$11)+'СЕТ СН'!$F$12+СВЦЭМ!$D$10+'СЕТ СН'!$F$5-'СЕТ СН'!$F$20</f>
        <v>2106.2705479699998</v>
      </c>
      <c r="F17" s="36">
        <f>SUMIFS(СВЦЭМ!$C$33:$C$776,СВЦЭМ!$A$33:$A$776,$A17,СВЦЭМ!$B$33:$B$776,F$11)+'СЕТ СН'!$F$12+СВЦЭМ!$D$10+'СЕТ СН'!$F$5-'СЕТ СН'!$F$20</f>
        <v>2099.2562975000001</v>
      </c>
      <c r="G17" s="36">
        <f>SUMIFS(СВЦЭМ!$C$33:$C$776,СВЦЭМ!$A$33:$A$776,$A17,СВЦЭМ!$B$33:$B$776,G$11)+'СЕТ СН'!$F$12+СВЦЭМ!$D$10+'СЕТ СН'!$F$5-'СЕТ СН'!$F$20</f>
        <v>2075.2100117800001</v>
      </c>
      <c r="H17" s="36">
        <f>SUMIFS(СВЦЭМ!$C$33:$C$776,СВЦЭМ!$A$33:$A$776,$A17,СВЦЭМ!$B$33:$B$776,H$11)+'СЕТ СН'!$F$12+СВЦЭМ!$D$10+'СЕТ СН'!$F$5-'СЕТ СН'!$F$20</f>
        <v>2030.0617037300001</v>
      </c>
      <c r="I17" s="36">
        <f>SUMIFS(СВЦЭМ!$C$33:$C$776,СВЦЭМ!$A$33:$A$776,$A17,СВЦЭМ!$B$33:$B$776,I$11)+'СЕТ СН'!$F$12+СВЦЭМ!$D$10+'СЕТ СН'!$F$5-'СЕТ СН'!$F$20</f>
        <v>2001.8090415500001</v>
      </c>
      <c r="J17" s="36">
        <f>SUMIFS(СВЦЭМ!$C$33:$C$776,СВЦЭМ!$A$33:$A$776,$A17,СВЦЭМ!$B$33:$B$776,J$11)+'СЕТ СН'!$F$12+СВЦЭМ!$D$10+'СЕТ СН'!$F$5-'СЕТ СН'!$F$20</f>
        <v>1941.9757055300001</v>
      </c>
      <c r="K17" s="36">
        <f>SUMIFS(СВЦЭМ!$C$33:$C$776,СВЦЭМ!$A$33:$A$776,$A17,СВЦЭМ!$B$33:$B$776,K$11)+'СЕТ СН'!$F$12+СВЦЭМ!$D$10+'СЕТ СН'!$F$5-'СЕТ СН'!$F$20</f>
        <v>1931.7713409100002</v>
      </c>
      <c r="L17" s="36">
        <f>SUMIFS(СВЦЭМ!$C$33:$C$776,СВЦЭМ!$A$33:$A$776,$A17,СВЦЭМ!$B$33:$B$776,L$11)+'СЕТ СН'!$F$12+СВЦЭМ!$D$10+'СЕТ СН'!$F$5-'СЕТ СН'!$F$20</f>
        <v>1946.5189972100002</v>
      </c>
      <c r="M17" s="36">
        <f>SUMIFS(СВЦЭМ!$C$33:$C$776,СВЦЭМ!$A$33:$A$776,$A17,СВЦЭМ!$B$33:$B$776,M$11)+'СЕТ СН'!$F$12+СВЦЭМ!$D$10+'СЕТ СН'!$F$5-'СЕТ СН'!$F$20</f>
        <v>1969.3680580800001</v>
      </c>
      <c r="N17" s="36">
        <f>SUMIFS(СВЦЭМ!$C$33:$C$776,СВЦЭМ!$A$33:$A$776,$A17,СВЦЭМ!$B$33:$B$776,N$11)+'СЕТ СН'!$F$12+СВЦЭМ!$D$10+'СЕТ СН'!$F$5-'СЕТ СН'!$F$20</f>
        <v>1986.2391733100001</v>
      </c>
      <c r="O17" s="36">
        <f>SUMIFS(СВЦЭМ!$C$33:$C$776,СВЦЭМ!$A$33:$A$776,$A17,СВЦЭМ!$B$33:$B$776,O$11)+'СЕТ СН'!$F$12+СВЦЭМ!$D$10+'СЕТ СН'!$F$5-'СЕТ СН'!$F$20</f>
        <v>2001.2346631</v>
      </c>
      <c r="P17" s="36">
        <f>SUMIFS(СВЦЭМ!$C$33:$C$776,СВЦЭМ!$A$33:$A$776,$A17,СВЦЭМ!$B$33:$B$776,P$11)+'СЕТ СН'!$F$12+СВЦЭМ!$D$10+'СЕТ СН'!$F$5-'СЕТ СН'!$F$20</f>
        <v>2013.00179127</v>
      </c>
      <c r="Q17" s="36">
        <f>SUMIFS(СВЦЭМ!$C$33:$C$776,СВЦЭМ!$A$33:$A$776,$A17,СВЦЭМ!$B$33:$B$776,Q$11)+'СЕТ СН'!$F$12+СВЦЭМ!$D$10+'СЕТ СН'!$F$5-'СЕТ СН'!$F$20</f>
        <v>2018.01745476</v>
      </c>
      <c r="R17" s="36">
        <f>SUMIFS(СВЦЭМ!$C$33:$C$776,СВЦЭМ!$A$33:$A$776,$A17,СВЦЭМ!$B$33:$B$776,R$11)+'СЕТ СН'!$F$12+СВЦЭМ!$D$10+'СЕТ СН'!$F$5-'СЕТ СН'!$F$20</f>
        <v>2015.6764871</v>
      </c>
      <c r="S17" s="36">
        <f>SUMIFS(СВЦЭМ!$C$33:$C$776,СВЦЭМ!$A$33:$A$776,$A17,СВЦЭМ!$B$33:$B$776,S$11)+'СЕТ СН'!$F$12+СВЦЭМ!$D$10+'СЕТ СН'!$F$5-'СЕТ СН'!$F$20</f>
        <v>2000.5083709</v>
      </c>
      <c r="T17" s="36">
        <f>SUMIFS(СВЦЭМ!$C$33:$C$776,СВЦЭМ!$A$33:$A$776,$A17,СВЦЭМ!$B$33:$B$776,T$11)+'СЕТ СН'!$F$12+СВЦЭМ!$D$10+'СЕТ СН'!$F$5-'СЕТ СН'!$F$20</f>
        <v>1974.7351106800002</v>
      </c>
      <c r="U17" s="36">
        <f>SUMIFS(СВЦЭМ!$C$33:$C$776,СВЦЭМ!$A$33:$A$776,$A17,СВЦЭМ!$B$33:$B$776,U$11)+'СЕТ СН'!$F$12+СВЦЭМ!$D$10+'СЕТ СН'!$F$5-'СЕТ СН'!$F$20</f>
        <v>1965.7496026900001</v>
      </c>
      <c r="V17" s="36">
        <f>SUMIFS(СВЦЭМ!$C$33:$C$776,СВЦЭМ!$A$33:$A$776,$A17,СВЦЭМ!$B$33:$B$776,V$11)+'СЕТ СН'!$F$12+СВЦЭМ!$D$10+'СЕТ СН'!$F$5-'СЕТ СН'!$F$20</f>
        <v>1958.97359018</v>
      </c>
      <c r="W17" s="36">
        <f>SUMIFS(СВЦЭМ!$C$33:$C$776,СВЦЭМ!$A$33:$A$776,$A17,СВЦЭМ!$B$33:$B$776,W$11)+'СЕТ СН'!$F$12+СВЦЭМ!$D$10+'СЕТ СН'!$F$5-'СЕТ СН'!$F$20</f>
        <v>1972.7129464899999</v>
      </c>
      <c r="X17" s="36">
        <f>SUMIFS(СВЦЭМ!$C$33:$C$776,СВЦЭМ!$A$33:$A$776,$A17,СВЦЭМ!$B$33:$B$776,X$11)+'СЕТ СН'!$F$12+СВЦЭМ!$D$10+'СЕТ СН'!$F$5-'СЕТ СН'!$F$20</f>
        <v>1979.8174928100002</v>
      </c>
      <c r="Y17" s="36">
        <f>SUMIFS(СВЦЭМ!$C$33:$C$776,СВЦЭМ!$A$33:$A$776,$A17,СВЦЭМ!$B$33:$B$776,Y$11)+'СЕТ СН'!$F$12+СВЦЭМ!$D$10+'СЕТ СН'!$F$5-'СЕТ СН'!$F$20</f>
        <v>1990.8812630699999</v>
      </c>
    </row>
    <row r="18" spans="1:25" ht="15.75" x14ac:dyDescent="0.2">
      <c r="A18" s="35">
        <f t="shared" si="0"/>
        <v>43897</v>
      </c>
      <c r="B18" s="36">
        <f>SUMIFS(СВЦЭМ!$C$33:$C$776,СВЦЭМ!$A$33:$A$776,$A18,СВЦЭМ!$B$33:$B$776,B$11)+'СЕТ СН'!$F$12+СВЦЭМ!$D$10+'СЕТ СН'!$F$5-'СЕТ СН'!$F$20</f>
        <v>2033.8232873900001</v>
      </c>
      <c r="C18" s="36">
        <f>SUMIFS(СВЦЭМ!$C$33:$C$776,СВЦЭМ!$A$33:$A$776,$A18,СВЦЭМ!$B$33:$B$776,C$11)+'СЕТ СН'!$F$12+СВЦЭМ!$D$10+'СЕТ СН'!$F$5-'СЕТ СН'!$F$20</f>
        <v>2052.9016262300001</v>
      </c>
      <c r="D18" s="36">
        <f>SUMIFS(СВЦЭМ!$C$33:$C$776,СВЦЭМ!$A$33:$A$776,$A18,СВЦЭМ!$B$33:$B$776,D$11)+'СЕТ СН'!$F$12+СВЦЭМ!$D$10+'СЕТ СН'!$F$5-'СЕТ СН'!$F$20</f>
        <v>2066.4125537300001</v>
      </c>
      <c r="E18" s="36">
        <f>SUMIFS(СВЦЭМ!$C$33:$C$776,СВЦЭМ!$A$33:$A$776,$A18,СВЦЭМ!$B$33:$B$776,E$11)+'СЕТ СН'!$F$12+СВЦЭМ!$D$10+'СЕТ СН'!$F$5-'СЕТ СН'!$F$20</f>
        <v>2079.6232617699998</v>
      </c>
      <c r="F18" s="36">
        <f>SUMIFS(СВЦЭМ!$C$33:$C$776,СВЦЭМ!$A$33:$A$776,$A18,СВЦЭМ!$B$33:$B$776,F$11)+'СЕТ СН'!$F$12+СВЦЭМ!$D$10+'СЕТ СН'!$F$5-'СЕТ СН'!$F$20</f>
        <v>2068.1499225500002</v>
      </c>
      <c r="G18" s="36">
        <f>SUMIFS(СВЦЭМ!$C$33:$C$776,СВЦЭМ!$A$33:$A$776,$A18,СВЦЭМ!$B$33:$B$776,G$11)+'СЕТ СН'!$F$12+СВЦЭМ!$D$10+'СЕТ СН'!$F$5-'СЕТ СН'!$F$20</f>
        <v>2062.6008437300002</v>
      </c>
      <c r="H18" s="36">
        <f>SUMIFS(СВЦЭМ!$C$33:$C$776,СВЦЭМ!$A$33:$A$776,$A18,СВЦЭМ!$B$33:$B$776,H$11)+'СЕТ СН'!$F$12+СВЦЭМ!$D$10+'СЕТ СН'!$F$5-'СЕТ СН'!$F$20</f>
        <v>2043.4494817700001</v>
      </c>
      <c r="I18" s="36">
        <f>SUMIFS(СВЦЭМ!$C$33:$C$776,СВЦЭМ!$A$33:$A$776,$A18,СВЦЭМ!$B$33:$B$776,I$11)+'СЕТ СН'!$F$12+СВЦЭМ!$D$10+'СЕТ СН'!$F$5-'СЕТ СН'!$F$20</f>
        <v>2002.7592434799999</v>
      </c>
      <c r="J18" s="36">
        <f>SUMIFS(СВЦЭМ!$C$33:$C$776,СВЦЭМ!$A$33:$A$776,$A18,СВЦЭМ!$B$33:$B$776,J$11)+'СЕТ СН'!$F$12+СВЦЭМ!$D$10+'СЕТ СН'!$F$5-'СЕТ СН'!$F$20</f>
        <v>1942.5743581400002</v>
      </c>
      <c r="K18" s="36">
        <f>SUMIFS(СВЦЭМ!$C$33:$C$776,СВЦЭМ!$A$33:$A$776,$A18,СВЦЭМ!$B$33:$B$776,K$11)+'СЕТ СН'!$F$12+СВЦЭМ!$D$10+'СЕТ СН'!$F$5-'СЕТ СН'!$F$20</f>
        <v>1945.57557769</v>
      </c>
      <c r="L18" s="36">
        <f>SUMIFS(СВЦЭМ!$C$33:$C$776,СВЦЭМ!$A$33:$A$776,$A18,СВЦЭМ!$B$33:$B$776,L$11)+'СЕТ СН'!$F$12+СВЦЭМ!$D$10+'СЕТ СН'!$F$5-'СЕТ СН'!$F$20</f>
        <v>1951.4632662399999</v>
      </c>
      <c r="M18" s="36">
        <f>SUMIFS(СВЦЭМ!$C$33:$C$776,СВЦЭМ!$A$33:$A$776,$A18,СВЦЭМ!$B$33:$B$776,M$11)+'СЕТ СН'!$F$12+СВЦЭМ!$D$10+'СЕТ СН'!$F$5-'СЕТ СН'!$F$20</f>
        <v>1956.1850441300001</v>
      </c>
      <c r="N18" s="36">
        <f>SUMIFS(СВЦЭМ!$C$33:$C$776,СВЦЭМ!$A$33:$A$776,$A18,СВЦЭМ!$B$33:$B$776,N$11)+'СЕТ СН'!$F$12+СВЦЭМ!$D$10+'СЕТ СН'!$F$5-'СЕТ СН'!$F$20</f>
        <v>1974.2098230900001</v>
      </c>
      <c r="O18" s="36">
        <f>SUMIFS(СВЦЭМ!$C$33:$C$776,СВЦЭМ!$A$33:$A$776,$A18,СВЦЭМ!$B$33:$B$776,O$11)+'СЕТ СН'!$F$12+СВЦЭМ!$D$10+'СЕТ СН'!$F$5-'СЕТ СН'!$F$20</f>
        <v>1975.24017071</v>
      </c>
      <c r="P18" s="36">
        <f>SUMIFS(СВЦЭМ!$C$33:$C$776,СВЦЭМ!$A$33:$A$776,$A18,СВЦЭМ!$B$33:$B$776,P$11)+'СЕТ СН'!$F$12+СВЦЭМ!$D$10+'СЕТ СН'!$F$5-'СЕТ СН'!$F$20</f>
        <v>1983.43729785</v>
      </c>
      <c r="Q18" s="36">
        <f>SUMIFS(СВЦЭМ!$C$33:$C$776,СВЦЭМ!$A$33:$A$776,$A18,СВЦЭМ!$B$33:$B$776,Q$11)+'СЕТ СН'!$F$12+СВЦЭМ!$D$10+'СЕТ СН'!$F$5-'СЕТ СН'!$F$20</f>
        <v>1993.6417928999999</v>
      </c>
      <c r="R18" s="36">
        <f>SUMIFS(СВЦЭМ!$C$33:$C$776,СВЦЭМ!$A$33:$A$776,$A18,СВЦЭМ!$B$33:$B$776,R$11)+'СЕТ СН'!$F$12+СВЦЭМ!$D$10+'СЕТ СН'!$F$5-'СЕТ СН'!$F$20</f>
        <v>1981.3260987799999</v>
      </c>
      <c r="S18" s="36">
        <f>SUMIFS(СВЦЭМ!$C$33:$C$776,СВЦЭМ!$A$33:$A$776,$A18,СВЦЭМ!$B$33:$B$776,S$11)+'СЕТ СН'!$F$12+СВЦЭМ!$D$10+'СЕТ СН'!$F$5-'СЕТ СН'!$F$20</f>
        <v>1958.1889163800001</v>
      </c>
      <c r="T18" s="36">
        <f>SUMIFS(СВЦЭМ!$C$33:$C$776,СВЦЭМ!$A$33:$A$776,$A18,СВЦЭМ!$B$33:$B$776,T$11)+'СЕТ СН'!$F$12+СВЦЭМ!$D$10+'СЕТ СН'!$F$5-'СЕТ СН'!$F$20</f>
        <v>1943.93022051</v>
      </c>
      <c r="U18" s="36">
        <f>SUMIFS(СВЦЭМ!$C$33:$C$776,СВЦЭМ!$A$33:$A$776,$A18,СВЦЭМ!$B$33:$B$776,U$11)+'СЕТ СН'!$F$12+СВЦЭМ!$D$10+'СЕТ СН'!$F$5-'СЕТ СН'!$F$20</f>
        <v>1945.7523749100001</v>
      </c>
      <c r="V18" s="36">
        <f>SUMIFS(СВЦЭМ!$C$33:$C$776,СВЦЭМ!$A$33:$A$776,$A18,СВЦЭМ!$B$33:$B$776,V$11)+'СЕТ СН'!$F$12+СВЦЭМ!$D$10+'СЕТ СН'!$F$5-'СЕТ СН'!$F$20</f>
        <v>1942.7749237100002</v>
      </c>
      <c r="W18" s="36">
        <f>SUMIFS(СВЦЭМ!$C$33:$C$776,СВЦЭМ!$A$33:$A$776,$A18,СВЦЭМ!$B$33:$B$776,W$11)+'СЕТ СН'!$F$12+СВЦЭМ!$D$10+'СЕТ СН'!$F$5-'СЕТ СН'!$F$20</f>
        <v>1957.00574256</v>
      </c>
      <c r="X18" s="36">
        <f>SUMIFS(СВЦЭМ!$C$33:$C$776,СВЦЭМ!$A$33:$A$776,$A18,СВЦЭМ!$B$33:$B$776,X$11)+'СЕТ СН'!$F$12+СВЦЭМ!$D$10+'СЕТ СН'!$F$5-'СЕТ СН'!$F$20</f>
        <v>1965.99357925</v>
      </c>
      <c r="Y18" s="36">
        <f>SUMIFS(СВЦЭМ!$C$33:$C$776,СВЦЭМ!$A$33:$A$776,$A18,СВЦЭМ!$B$33:$B$776,Y$11)+'СЕТ СН'!$F$12+СВЦЭМ!$D$10+'СЕТ СН'!$F$5-'СЕТ СН'!$F$20</f>
        <v>1984.4310009400001</v>
      </c>
    </row>
    <row r="19" spans="1:25" ht="15.75" x14ac:dyDescent="0.2">
      <c r="A19" s="35">
        <f t="shared" si="0"/>
        <v>43898</v>
      </c>
      <c r="B19" s="36">
        <f>SUMIFS(СВЦЭМ!$C$33:$C$776,СВЦЭМ!$A$33:$A$776,$A19,СВЦЭМ!$B$33:$B$776,B$11)+'СЕТ СН'!$F$12+СВЦЭМ!$D$10+'СЕТ СН'!$F$5-'СЕТ СН'!$F$20</f>
        <v>2020.4767285100002</v>
      </c>
      <c r="C19" s="36">
        <f>SUMIFS(СВЦЭМ!$C$33:$C$776,СВЦЭМ!$A$33:$A$776,$A19,СВЦЭМ!$B$33:$B$776,C$11)+'СЕТ СН'!$F$12+СВЦЭМ!$D$10+'СЕТ СН'!$F$5-'СЕТ СН'!$F$20</f>
        <v>2040.7294894500001</v>
      </c>
      <c r="D19" s="36">
        <f>SUMIFS(СВЦЭМ!$C$33:$C$776,СВЦЭМ!$A$33:$A$776,$A19,СВЦЭМ!$B$33:$B$776,D$11)+'СЕТ СН'!$F$12+СВЦЭМ!$D$10+'СЕТ СН'!$F$5-'СЕТ СН'!$F$20</f>
        <v>2052.50968229</v>
      </c>
      <c r="E19" s="36">
        <f>SUMIFS(СВЦЭМ!$C$33:$C$776,СВЦЭМ!$A$33:$A$776,$A19,СВЦЭМ!$B$33:$B$776,E$11)+'СЕТ СН'!$F$12+СВЦЭМ!$D$10+'СЕТ СН'!$F$5-'СЕТ СН'!$F$20</f>
        <v>2060.07606872</v>
      </c>
      <c r="F19" s="36">
        <f>SUMIFS(СВЦЭМ!$C$33:$C$776,СВЦЭМ!$A$33:$A$776,$A19,СВЦЭМ!$B$33:$B$776,F$11)+'СЕТ СН'!$F$12+СВЦЭМ!$D$10+'СЕТ СН'!$F$5-'СЕТ СН'!$F$20</f>
        <v>2055.9031769600001</v>
      </c>
      <c r="G19" s="36">
        <f>SUMIFS(СВЦЭМ!$C$33:$C$776,СВЦЭМ!$A$33:$A$776,$A19,СВЦЭМ!$B$33:$B$776,G$11)+'СЕТ СН'!$F$12+СВЦЭМ!$D$10+'СЕТ СН'!$F$5-'СЕТ СН'!$F$20</f>
        <v>2044.7558481000001</v>
      </c>
      <c r="H19" s="36">
        <f>SUMIFS(СВЦЭМ!$C$33:$C$776,СВЦЭМ!$A$33:$A$776,$A19,СВЦЭМ!$B$33:$B$776,H$11)+'СЕТ СН'!$F$12+СВЦЭМ!$D$10+'СЕТ СН'!$F$5-'СЕТ СН'!$F$20</f>
        <v>2024.2264886400001</v>
      </c>
      <c r="I19" s="36">
        <f>SUMIFS(СВЦЭМ!$C$33:$C$776,СВЦЭМ!$A$33:$A$776,$A19,СВЦЭМ!$B$33:$B$776,I$11)+'СЕТ СН'!$F$12+СВЦЭМ!$D$10+'СЕТ СН'!$F$5-'СЕТ СН'!$F$20</f>
        <v>1997.1385221999999</v>
      </c>
      <c r="J19" s="36">
        <f>SUMIFS(СВЦЭМ!$C$33:$C$776,СВЦЭМ!$A$33:$A$776,$A19,СВЦЭМ!$B$33:$B$776,J$11)+'СЕТ СН'!$F$12+СВЦЭМ!$D$10+'СЕТ СН'!$F$5-'СЕТ СН'!$F$20</f>
        <v>1938.20977457</v>
      </c>
      <c r="K19" s="36">
        <f>SUMIFS(СВЦЭМ!$C$33:$C$776,СВЦЭМ!$A$33:$A$776,$A19,СВЦЭМ!$B$33:$B$776,K$11)+'СЕТ СН'!$F$12+СВЦЭМ!$D$10+'СЕТ СН'!$F$5-'СЕТ СН'!$F$20</f>
        <v>1908.0632552900001</v>
      </c>
      <c r="L19" s="36">
        <f>SUMIFS(СВЦЭМ!$C$33:$C$776,СВЦЭМ!$A$33:$A$776,$A19,СВЦЭМ!$B$33:$B$776,L$11)+'СЕТ СН'!$F$12+СВЦЭМ!$D$10+'СЕТ СН'!$F$5-'СЕТ СН'!$F$20</f>
        <v>1916.8664537200002</v>
      </c>
      <c r="M19" s="36">
        <f>SUMIFS(СВЦЭМ!$C$33:$C$776,СВЦЭМ!$A$33:$A$776,$A19,СВЦЭМ!$B$33:$B$776,M$11)+'СЕТ СН'!$F$12+СВЦЭМ!$D$10+'СЕТ СН'!$F$5-'СЕТ СН'!$F$20</f>
        <v>1914.19281492</v>
      </c>
      <c r="N19" s="36">
        <f>SUMIFS(СВЦЭМ!$C$33:$C$776,СВЦЭМ!$A$33:$A$776,$A19,СВЦЭМ!$B$33:$B$776,N$11)+'СЕТ СН'!$F$12+СВЦЭМ!$D$10+'СЕТ СН'!$F$5-'СЕТ СН'!$F$20</f>
        <v>1934.45528846</v>
      </c>
      <c r="O19" s="36">
        <f>SUMIFS(СВЦЭМ!$C$33:$C$776,СВЦЭМ!$A$33:$A$776,$A19,СВЦЭМ!$B$33:$B$776,O$11)+'СЕТ СН'!$F$12+СВЦЭМ!$D$10+'СЕТ СН'!$F$5-'СЕТ СН'!$F$20</f>
        <v>1940.31984446</v>
      </c>
      <c r="P19" s="36">
        <f>SUMIFS(СВЦЭМ!$C$33:$C$776,СВЦЭМ!$A$33:$A$776,$A19,СВЦЭМ!$B$33:$B$776,P$11)+'СЕТ СН'!$F$12+СВЦЭМ!$D$10+'СЕТ СН'!$F$5-'СЕТ СН'!$F$20</f>
        <v>1957.4615386400001</v>
      </c>
      <c r="Q19" s="36">
        <f>SUMIFS(СВЦЭМ!$C$33:$C$776,СВЦЭМ!$A$33:$A$776,$A19,СВЦЭМ!$B$33:$B$776,Q$11)+'СЕТ СН'!$F$12+СВЦЭМ!$D$10+'СЕТ СН'!$F$5-'СЕТ СН'!$F$20</f>
        <v>1966.2288594400002</v>
      </c>
      <c r="R19" s="36">
        <f>SUMIFS(СВЦЭМ!$C$33:$C$776,СВЦЭМ!$A$33:$A$776,$A19,СВЦЭМ!$B$33:$B$776,R$11)+'СЕТ СН'!$F$12+СВЦЭМ!$D$10+'СЕТ СН'!$F$5-'СЕТ СН'!$F$20</f>
        <v>1959.1780068600001</v>
      </c>
      <c r="S19" s="36">
        <f>SUMIFS(СВЦЭМ!$C$33:$C$776,СВЦЭМ!$A$33:$A$776,$A19,СВЦЭМ!$B$33:$B$776,S$11)+'СЕТ СН'!$F$12+СВЦЭМ!$D$10+'СЕТ СН'!$F$5-'СЕТ СН'!$F$20</f>
        <v>1951.6226340100002</v>
      </c>
      <c r="T19" s="36">
        <f>SUMIFS(СВЦЭМ!$C$33:$C$776,СВЦЭМ!$A$33:$A$776,$A19,СВЦЭМ!$B$33:$B$776,T$11)+'СЕТ СН'!$F$12+СВЦЭМ!$D$10+'СЕТ СН'!$F$5-'СЕТ СН'!$F$20</f>
        <v>1934.9606421100002</v>
      </c>
      <c r="U19" s="36">
        <f>SUMIFS(СВЦЭМ!$C$33:$C$776,СВЦЭМ!$A$33:$A$776,$A19,СВЦЭМ!$B$33:$B$776,U$11)+'СЕТ СН'!$F$12+СВЦЭМ!$D$10+'СЕТ СН'!$F$5-'СЕТ СН'!$F$20</f>
        <v>1924.4697237</v>
      </c>
      <c r="V19" s="36">
        <f>SUMIFS(СВЦЭМ!$C$33:$C$776,СВЦЭМ!$A$33:$A$776,$A19,СВЦЭМ!$B$33:$B$776,V$11)+'СЕТ СН'!$F$12+СВЦЭМ!$D$10+'СЕТ СН'!$F$5-'СЕТ СН'!$F$20</f>
        <v>1917.4271463499999</v>
      </c>
      <c r="W19" s="36">
        <f>SUMIFS(СВЦЭМ!$C$33:$C$776,СВЦЭМ!$A$33:$A$776,$A19,СВЦЭМ!$B$33:$B$776,W$11)+'СЕТ СН'!$F$12+СВЦЭМ!$D$10+'СЕТ СН'!$F$5-'СЕТ СН'!$F$20</f>
        <v>1921.5556656900001</v>
      </c>
      <c r="X19" s="36">
        <f>SUMIFS(СВЦЭМ!$C$33:$C$776,СВЦЭМ!$A$33:$A$776,$A19,СВЦЭМ!$B$33:$B$776,X$11)+'СЕТ СН'!$F$12+СВЦЭМ!$D$10+'СЕТ СН'!$F$5-'СЕТ СН'!$F$20</f>
        <v>1935.6046273400002</v>
      </c>
      <c r="Y19" s="36">
        <f>SUMIFS(СВЦЭМ!$C$33:$C$776,СВЦЭМ!$A$33:$A$776,$A19,СВЦЭМ!$B$33:$B$776,Y$11)+'СЕТ СН'!$F$12+СВЦЭМ!$D$10+'СЕТ СН'!$F$5-'СЕТ СН'!$F$20</f>
        <v>1961.58228345</v>
      </c>
    </row>
    <row r="20" spans="1:25" ht="15.75" x14ac:dyDescent="0.2">
      <c r="A20" s="35">
        <f t="shared" si="0"/>
        <v>43899</v>
      </c>
      <c r="B20" s="36">
        <f>SUMIFS(СВЦЭМ!$C$33:$C$776,СВЦЭМ!$A$33:$A$776,$A20,СВЦЭМ!$B$33:$B$776,B$11)+'СЕТ СН'!$F$12+СВЦЭМ!$D$10+'СЕТ СН'!$F$5-'СЕТ СН'!$F$20</f>
        <v>2030.49311745</v>
      </c>
      <c r="C20" s="36">
        <f>SUMIFS(СВЦЭМ!$C$33:$C$776,СВЦЭМ!$A$33:$A$776,$A20,СВЦЭМ!$B$33:$B$776,C$11)+'СЕТ СН'!$F$12+СВЦЭМ!$D$10+'СЕТ СН'!$F$5-'СЕТ СН'!$F$20</f>
        <v>2034.7141955699999</v>
      </c>
      <c r="D20" s="36">
        <f>SUMIFS(СВЦЭМ!$C$33:$C$776,СВЦЭМ!$A$33:$A$776,$A20,СВЦЭМ!$B$33:$B$776,D$11)+'СЕТ СН'!$F$12+СВЦЭМ!$D$10+'СЕТ СН'!$F$5-'СЕТ СН'!$F$20</f>
        <v>2052.0856953900002</v>
      </c>
      <c r="E20" s="36">
        <f>SUMIFS(СВЦЭМ!$C$33:$C$776,СВЦЭМ!$A$33:$A$776,$A20,СВЦЭМ!$B$33:$B$776,E$11)+'СЕТ СН'!$F$12+СВЦЭМ!$D$10+'СЕТ СН'!$F$5-'СЕТ СН'!$F$20</f>
        <v>2066.4617588599999</v>
      </c>
      <c r="F20" s="36">
        <f>SUMIFS(СВЦЭМ!$C$33:$C$776,СВЦЭМ!$A$33:$A$776,$A20,СВЦЭМ!$B$33:$B$776,F$11)+'СЕТ СН'!$F$12+СВЦЭМ!$D$10+'СЕТ СН'!$F$5-'СЕТ СН'!$F$20</f>
        <v>2065.3480786</v>
      </c>
      <c r="G20" s="36">
        <f>SUMIFS(СВЦЭМ!$C$33:$C$776,СВЦЭМ!$A$33:$A$776,$A20,СВЦЭМ!$B$33:$B$776,G$11)+'СЕТ СН'!$F$12+СВЦЭМ!$D$10+'СЕТ СН'!$F$5-'СЕТ СН'!$F$20</f>
        <v>2061.5306810299999</v>
      </c>
      <c r="H20" s="36">
        <f>SUMIFS(СВЦЭМ!$C$33:$C$776,СВЦЭМ!$A$33:$A$776,$A20,СВЦЭМ!$B$33:$B$776,H$11)+'СЕТ СН'!$F$12+СВЦЭМ!$D$10+'СЕТ СН'!$F$5-'СЕТ СН'!$F$20</f>
        <v>2038.23414673</v>
      </c>
      <c r="I20" s="36">
        <f>SUMIFS(СВЦЭМ!$C$33:$C$776,СВЦЭМ!$A$33:$A$776,$A20,СВЦЭМ!$B$33:$B$776,I$11)+'СЕТ СН'!$F$12+СВЦЭМ!$D$10+'СЕТ СН'!$F$5-'СЕТ СН'!$F$20</f>
        <v>2012.4235232200001</v>
      </c>
      <c r="J20" s="36">
        <f>SUMIFS(СВЦЭМ!$C$33:$C$776,СВЦЭМ!$A$33:$A$776,$A20,СВЦЭМ!$B$33:$B$776,J$11)+'СЕТ СН'!$F$12+СВЦЭМ!$D$10+'СЕТ СН'!$F$5-'СЕТ СН'!$F$20</f>
        <v>1973.78052933</v>
      </c>
      <c r="K20" s="36">
        <f>SUMIFS(СВЦЭМ!$C$33:$C$776,СВЦЭМ!$A$33:$A$776,$A20,СВЦЭМ!$B$33:$B$776,K$11)+'СЕТ СН'!$F$12+СВЦЭМ!$D$10+'СЕТ СН'!$F$5-'СЕТ СН'!$F$20</f>
        <v>1958.01386385</v>
      </c>
      <c r="L20" s="36">
        <f>SUMIFS(СВЦЭМ!$C$33:$C$776,СВЦЭМ!$A$33:$A$776,$A20,СВЦЭМ!$B$33:$B$776,L$11)+'СЕТ СН'!$F$12+СВЦЭМ!$D$10+'СЕТ СН'!$F$5-'СЕТ СН'!$F$20</f>
        <v>1950.54450066</v>
      </c>
      <c r="M20" s="36">
        <f>SUMIFS(СВЦЭМ!$C$33:$C$776,СВЦЭМ!$A$33:$A$776,$A20,СВЦЭМ!$B$33:$B$776,M$11)+'СЕТ СН'!$F$12+СВЦЭМ!$D$10+'СЕТ СН'!$F$5-'СЕТ СН'!$F$20</f>
        <v>1949.33002231</v>
      </c>
      <c r="N20" s="36">
        <f>SUMIFS(СВЦЭМ!$C$33:$C$776,СВЦЭМ!$A$33:$A$776,$A20,СВЦЭМ!$B$33:$B$776,N$11)+'СЕТ СН'!$F$12+СВЦЭМ!$D$10+'СЕТ СН'!$F$5-'СЕТ СН'!$F$20</f>
        <v>1969.4906603100001</v>
      </c>
      <c r="O20" s="36">
        <f>SUMIFS(СВЦЭМ!$C$33:$C$776,СВЦЭМ!$A$33:$A$776,$A20,СВЦЭМ!$B$33:$B$776,O$11)+'СЕТ СН'!$F$12+СВЦЭМ!$D$10+'СЕТ СН'!$F$5-'СЕТ СН'!$F$20</f>
        <v>1964.7085081099999</v>
      </c>
      <c r="P20" s="36">
        <f>SUMIFS(СВЦЭМ!$C$33:$C$776,СВЦЭМ!$A$33:$A$776,$A20,СВЦЭМ!$B$33:$B$776,P$11)+'СЕТ СН'!$F$12+СВЦЭМ!$D$10+'СЕТ СН'!$F$5-'СЕТ СН'!$F$20</f>
        <v>1975.8242216600001</v>
      </c>
      <c r="Q20" s="36">
        <f>SUMIFS(СВЦЭМ!$C$33:$C$776,СВЦЭМ!$A$33:$A$776,$A20,СВЦЭМ!$B$33:$B$776,Q$11)+'СЕТ СН'!$F$12+СВЦЭМ!$D$10+'СЕТ СН'!$F$5-'СЕТ СН'!$F$20</f>
        <v>1979.55170155</v>
      </c>
      <c r="R20" s="36">
        <f>SUMIFS(СВЦЭМ!$C$33:$C$776,СВЦЭМ!$A$33:$A$776,$A20,СВЦЭМ!$B$33:$B$776,R$11)+'СЕТ СН'!$F$12+СВЦЭМ!$D$10+'СЕТ СН'!$F$5-'СЕТ СН'!$F$20</f>
        <v>1983.4966763500001</v>
      </c>
      <c r="S20" s="36">
        <f>SUMIFS(СВЦЭМ!$C$33:$C$776,СВЦЭМ!$A$33:$A$776,$A20,СВЦЭМ!$B$33:$B$776,S$11)+'СЕТ СН'!$F$12+СВЦЭМ!$D$10+'СЕТ СН'!$F$5-'СЕТ СН'!$F$20</f>
        <v>1966.48803929</v>
      </c>
      <c r="T20" s="36">
        <f>SUMIFS(СВЦЭМ!$C$33:$C$776,СВЦЭМ!$A$33:$A$776,$A20,СВЦЭМ!$B$33:$B$776,T$11)+'СЕТ СН'!$F$12+СВЦЭМ!$D$10+'СЕТ СН'!$F$5-'СЕТ СН'!$F$20</f>
        <v>1952.84216498</v>
      </c>
      <c r="U20" s="36">
        <f>SUMIFS(СВЦЭМ!$C$33:$C$776,СВЦЭМ!$A$33:$A$776,$A20,СВЦЭМ!$B$33:$B$776,U$11)+'СЕТ СН'!$F$12+СВЦЭМ!$D$10+'СЕТ СН'!$F$5-'СЕТ СН'!$F$20</f>
        <v>1938.4340739899999</v>
      </c>
      <c r="V20" s="36">
        <f>SUMIFS(СВЦЭМ!$C$33:$C$776,СВЦЭМ!$A$33:$A$776,$A20,СВЦЭМ!$B$33:$B$776,V$11)+'СЕТ СН'!$F$12+СВЦЭМ!$D$10+'СЕТ СН'!$F$5-'СЕТ СН'!$F$20</f>
        <v>1938.2076786100001</v>
      </c>
      <c r="W20" s="36">
        <f>SUMIFS(СВЦЭМ!$C$33:$C$776,СВЦЭМ!$A$33:$A$776,$A20,СВЦЭМ!$B$33:$B$776,W$11)+'СЕТ СН'!$F$12+СВЦЭМ!$D$10+'СЕТ СН'!$F$5-'СЕТ СН'!$F$20</f>
        <v>1943.7024852200002</v>
      </c>
      <c r="X20" s="36">
        <f>SUMIFS(СВЦЭМ!$C$33:$C$776,СВЦЭМ!$A$33:$A$776,$A20,СВЦЭМ!$B$33:$B$776,X$11)+'СЕТ СН'!$F$12+СВЦЭМ!$D$10+'СЕТ СН'!$F$5-'СЕТ СН'!$F$20</f>
        <v>1973.8763236499999</v>
      </c>
      <c r="Y20" s="36">
        <f>SUMIFS(СВЦЭМ!$C$33:$C$776,СВЦЭМ!$A$33:$A$776,$A20,СВЦЭМ!$B$33:$B$776,Y$11)+'СЕТ СН'!$F$12+СВЦЭМ!$D$10+'СЕТ СН'!$F$5-'СЕТ СН'!$F$20</f>
        <v>1998.85849706</v>
      </c>
    </row>
    <row r="21" spans="1:25" ht="15.75" x14ac:dyDescent="0.2">
      <c r="A21" s="35">
        <f t="shared" si="0"/>
        <v>43900</v>
      </c>
      <c r="B21" s="36">
        <f>SUMIFS(СВЦЭМ!$C$33:$C$776,СВЦЭМ!$A$33:$A$776,$A21,СВЦЭМ!$B$33:$B$776,B$11)+'СЕТ СН'!$F$12+СВЦЭМ!$D$10+'СЕТ СН'!$F$5-'СЕТ СН'!$F$20</f>
        <v>2019.5428400200001</v>
      </c>
      <c r="C21" s="36">
        <f>SUMIFS(СВЦЭМ!$C$33:$C$776,СВЦЭМ!$A$33:$A$776,$A21,СВЦЭМ!$B$33:$B$776,C$11)+'СЕТ СН'!$F$12+СВЦЭМ!$D$10+'СЕТ СН'!$F$5-'СЕТ СН'!$F$20</f>
        <v>2047.0826279400001</v>
      </c>
      <c r="D21" s="36">
        <f>SUMIFS(СВЦЭМ!$C$33:$C$776,СВЦЭМ!$A$33:$A$776,$A21,СВЦЭМ!$B$33:$B$776,D$11)+'СЕТ СН'!$F$12+СВЦЭМ!$D$10+'СЕТ СН'!$F$5-'СЕТ СН'!$F$20</f>
        <v>2043.7332560499999</v>
      </c>
      <c r="E21" s="36">
        <f>SUMIFS(СВЦЭМ!$C$33:$C$776,СВЦЭМ!$A$33:$A$776,$A21,СВЦЭМ!$B$33:$B$776,E$11)+'СЕТ СН'!$F$12+СВЦЭМ!$D$10+'СЕТ СН'!$F$5-'СЕТ СН'!$F$20</f>
        <v>2047.32743456</v>
      </c>
      <c r="F21" s="36">
        <f>SUMIFS(СВЦЭМ!$C$33:$C$776,СВЦЭМ!$A$33:$A$776,$A21,СВЦЭМ!$B$33:$B$776,F$11)+'СЕТ СН'!$F$12+СВЦЭМ!$D$10+'СЕТ СН'!$F$5-'СЕТ СН'!$F$20</f>
        <v>2044.1159463500001</v>
      </c>
      <c r="G21" s="36">
        <f>SUMIFS(СВЦЭМ!$C$33:$C$776,СВЦЭМ!$A$33:$A$776,$A21,СВЦЭМ!$B$33:$B$776,G$11)+'СЕТ СН'!$F$12+СВЦЭМ!$D$10+'СЕТ СН'!$F$5-'СЕТ СН'!$F$20</f>
        <v>1994.3643514099999</v>
      </c>
      <c r="H21" s="36">
        <f>SUMIFS(СВЦЭМ!$C$33:$C$776,СВЦЭМ!$A$33:$A$776,$A21,СВЦЭМ!$B$33:$B$776,H$11)+'СЕТ СН'!$F$12+СВЦЭМ!$D$10+'СЕТ СН'!$F$5-'СЕТ СН'!$F$20</f>
        <v>1968.2415690100001</v>
      </c>
      <c r="I21" s="36">
        <f>SUMIFS(СВЦЭМ!$C$33:$C$776,СВЦЭМ!$A$33:$A$776,$A21,СВЦЭМ!$B$33:$B$776,I$11)+'СЕТ СН'!$F$12+СВЦЭМ!$D$10+'СЕТ СН'!$F$5-'СЕТ СН'!$F$20</f>
        <v>1938.6710453400001</v>
      </c>
      <c r="J21" s="36">
        <f>SUMIFS(СВЦЭМ!$C$33:$C$776,СВЦЭМ!$A$33:$A$776,$A21,СВЦЭМ!$B$33:$B$776,J$11)+'СЕТ СН'!$F$12+СВЦЭМ!$D$10+'СЕТ СН'!$F$5-'СЕТ СН'!$F$20</f>
        <v>1896.9739282400001</v>
      </c>
      <c r="K21" s="36">
        <f>SUMIFS(СВЦЭМ!$C$33:$C$776,СВЦЭМ!$A$33:$A$776,$A21,СВЦЭМ!$B$33:$B$776,K$11)+'СЕТ СН'!$F$12+СВЦЭМ!$D$10+'СЕТ СН'!$F$5-'СЕТ СН'!$F$20</f>
        <v>1916.5415996000002</v>
      </c>
      <c r="L21" s="36">
        <f>SUMIFS(СВЦЭМ!$C$33:$C$776,СВЦЭМ!$A$33:$A$776,$A21,СВЦЭМ!$B$33:$B$776,L$11)+'СЕТ СН'!$F$12+СВЦЭМ!$D$10+'СЕТ СН'!$F$5-'СЕТ СН'!$F$20</f>
        <v>1915.6708070100001</v>
      </c>
      <c r="M21" s="36">
        <f>SUMIFS(СВЦЭМ!$C$33:$C$776,СВЦЭМ!$A$33:$A$776,$A21,СВЦЭМ!$B$33:$B$776,M$11)+'СЕТ СН'!$F$12+СВЦЭМ!$D$10+'СЕТ СН'!$F$5-'СЕТ СН'!$F$20</f>
        <v>1910.7578672899999</v>
      </c>
      <c r="N21" s="36">
        <f>SUMIFS(СВЦЭМ!$C$33:$C$776,СВЦЭМ!$A$33:$A$776,$A21,СВЦЭМ!$B$33:$B$776,N$11)+'СЕТ СН'!$F$12+СВЦЭМ!$D$10+'СЕТ СН'!$F$5-'СЕТ СН'!$F$20</f>
        <v>1910.008417</v>
      </c>
      <c r="O21" s="36">
        <f>SUMIFS(СВЦЭМ!$C$33:$C$776,СВЦЭМ!$A$33:$A$776,$A21,СВЦЭМ!$B$33:$B$776,O$11)+'СЕТ СН'!$F$12+СВЦЭМ!$D$10+'СЕТ СН'!$F$5-'СЕТ СН'!$F$20</f>
        <v>1900.89884334</v>
      </c>
      <c r="P21" s="36">
        <f>SUMIFS(СВЦЭМ!$C$33:$C$776,СВЦЭМ!$A$33:$A$776,$A21,СВЦЭМ!$B$33:$B$776,P$11)+'СЕТ СН'!$F$12+СВЦЭМ!$D$10+'СЕТ СН'!$F$5-'СЕТ СН'!$F$20</f>
        <v>1901.47844521</v>
      </c>
      <c r="Q21" s="36">
        <f>SUMIFS(СВЦЭМ!$C$33:$C$776,СВЦЭМ!$A$33:$A$776,$A21,СВЦЭМ!$B$33:$B$776,Q$11)+'СЕТ СН'!$F$12+СВЦЭМ!$D$10+'СЕТ СН'!$F$5-'СЕТ СН'!$F$20</f>
        <v>1899.3748802600001</v>
      </c>
      <c r="R21" s="36">
        <f>SUMIFS(СВЦЭМ!$C$33:$C$776,СВЦЭМ!$A$33:$A$776,$A21,СВЦЭМ!$B$33:$B$776,R$11)+'СЕТ СН'!$F$12+СВЦЭМ!$D$10+'СЕТ СН'!$F$5-'СЕТ СН'!$F$20</f>
        <v>1890.5832653299999</v>
      </c>
      <c r="S21" s="36">
        <f>SUMIFS(СВЦЭМ!$C$33:$C$776,СВЦЭМ!$A$33:$A$776,$A21,СВЦЭМ!$B$33:$B$776,S$11)+'СЕТ СН'!$F$12+СВЦЭМ!$D$10+'СЕТ СН'!$F$5-'СЕТ СН'!$F$20</f>
        <v>1883.9999231500001</v>
      </c>
      <c r="T21" s="36">
        <f>SUMIFS(СВЦЭМ!$C$33:$C$776,СВЦЭМ!$A$33:$A$776,$A21,СВЦЭМ!$B$33:$B$776,T$11)+'СЕТ СН'!$F$12+СВЦЭМ!$D$10+'СЕТ СН'!$F$5-'СЕТ СН'!$F$20</f>
        <v>1884.0697623000001</v>
      </c>
      <c r="U21" s="36">
        <f>SUMIFS(СВЦЭМ!$C$33:$C$776,СВЦЭМ!$A$33:$A$776,$A21,СВЦЭМ!$B$33:$B$776,U$11)+'СЕТ СН'!$F$12+СВЦЭМ!$D$10+'СЕТ СН'!$F$5-'СЕТ СН'!$F$20</f>
        <v>1909.42015113</v>
      </c>
      <c r="V21" s="36">
        <f>SUMIFS(СВЦЭМ!$C$33:$C$776,СВЦЭМ!$A$33:$A$776,$A21,СВЦЭМ!$B$33:$B$776,V$11)+'СЕТ СН'!$F$12+СВЦЭМ!$D$10+'СЕТ СН'!$F$5-'СЕТ СН'!$F$20</f>
        <v>1906.1773011600001</v>
      </c>
      <c r="W21" s="36">
        <f>SUMIFS(СВЦЭМ!$C$33:$C$776,СВЦЭМ!$A$33:$A$776,$A21,СВЦЭМ!$B$33:$B$776,W$11)+'СЕТ СН'!$F$12+СВЦЭМ!$D$10+'СЕТ СН'!$F$5-'СЕТ СН'!$F$20</f>
        <v>1895.02561139</v>
      </c>
      <c r="X21" s="36">
        <f>SUMIFS(СВЦЭМ!$C$33:$C$776,СВЦЭМ!$A$33:$A$776,$A21,СВЦЭМ!$B$33:$B$776,X$11)+'СЕТ СН'!$F$12+СВЦЭМ!$D$10+'СЕТ СН'!$F$5-'СЕТ СН'!$F$20</f>
        <v>1892.744025</v>
      </c>
      <c r="Y21" s="36">
        <f>SUMIFS(СВЦЭМ!$C$33:$C$776,СВЦЭМ!$A$33:$A$776,$A21,СВЦЭМ!$B$33:$B$776,Y$11)+'СЕТ СН'!$F$12+СВЦЭМ!$D$10+'СЕТ СН'!$F$5-'СЕТ СН'!$F$20</f>
        <v>1898.6304760400001</v>
      </c>
    </row>
    <row r="22" spans="1:25" ht="15.75" x14ac:dyDescent="0.2">
      <c r="A22" s="35">
        <f t="shared" si="0"/>
        <v>43901</v>
      </c>
      <c r="B22" s="36">
        <f>SUMIFS(СВЦЭМ!$C$33:$C$776,СВЦЭМ!$A$33:$A$776,$A22,СВЦЭМ!$B$33:$B$776,B$11)+'СЕТ СН'!$F$12+СВЦЭМ!$D$10+'СЕТ СН'!$F$5-'СЕТ СН'!$F$20</f>
        <v>2015.2146542600001</v>
      </c>
      <c r="C22" s="36">
        <f>SUMIFS(СВЦЭМ!$C$33:$C$776,СВЦЭМ!$A$33:$A$776,$A22,СВЦЭМ!$B$33:$B$776,C$11)+'СЕТ СН'!$F$12+СВЦЭМ!$D$10+'СЕТ СН'!$F$5-'СЕТ СН'!$F$20</f>
        <v>2002.4343894799999</v>
      </c>
      <c r="D22" s="36">
        <f>SUMIFS(СВЦЭМ!$C$33:$C$776,СВЦЭМ!$A$33:$A$776,$A22,СВЦЭМ!$B$33:$B$776,D$11)+'СЕТ СН'!$F$12+СВЦЭМ!$D$10+'СЕТ СН'!$F$5-'СЕТ СН'!$F$20</f>
        <v>1989.9004326600002</v>
      </c>
      <c r="E22" s="36">
        <f>SUMIFS(СВЦЭМ!$C$33:$C$776,СВЦЭМ!$A$33:$A$776,$A22,СВЦЭМ!$B$33:$B$776,E$11)+'СЕТ СН'!$F$12+СВЦЭМ!$D$10+'СЕТ СН'!$F$5-'СЕТ СН'!$F$20</f>
        <v>1983.9376745700001</v>
      </c>
      <c r="F22" s="36">
        <f>SUMIFS(СВЦЭМ!$C$33:$C$776,СВЦЭМ!$A$33:$A$776,$A22,СВЦЭМ!$B$33:$B$776,F$11)+'СЕТ СН'!$F$12+СВЦЭМ!$D$10+'СЕТ СН'!$F$5-'СЕТ СН'!$F$20</f>
        <v>1983.40589948</v>
      </c>
      <c r="G22" s="36">
        <f>SUMIFS(СВЦЭМ!$C$33:$C$776,СВЦЭМ!$A$33:$A$776,$A22,СВЦЭМ!$B$33:$B$776,G$11)+'СЕТ СН'!$F$12+СВЦЭМ!$D$10+'СЕТ СН'!$F$5-'СЕТ СН'!$F$20</f>
        <v>1986.68175479</v>
      </c>
      <c r="H22" s="36">
        <f>SUMIFS(СВЦЭМ!$C$33:$C$776,СВЦЭМ!$A$33:$A$776,$A22,СВЦЭМ!$B$33:$B$776,H$11)+'СЕТ СН'!$F$12+СВЦЭМ!$D$10+'СЕТ СН'!$F$5-'СЕТ СН'!$F$20</f>
        <v>2003.77475512</v>
      </c>
      <c r="I22" s="36">
        <f>SUMIFS(СВЦЭМ!$C$33:$C$776,СВЦЭМ!$A$33:$A$776,$A22,СВЦЭМ!$B$33:$B$776,I$11)+'СЕТ СН'!$F$12+СВЦЭМ!$D$10+'СЕТ СН'!$F$5-'СЕТ СН'!$F$20</f>
        <v>1990.6414384300001</v>
      </c>
      <c r="J22" s="36">
        <f>SUMIFS(СВЦЭМ!$C$33:$C$776,СВЦЭМ!$A$33:$A$776,$A22,СВЦЭМ!$B$33:$B$776,J$11)+'СЕТ СН'!$F$12+СВЦЭМ!$D$10+'СЕТ СН'!$F$5-'СЕТ СН'!$F$20</f>
        <v>1946.87471183</v>
      </c>
      <c r="K22" s="36">
        <f>SUMIFS(СВЦЭМ!$C$33:$C$776,СВЦЭМ!$A$33:$A$776,$A22,СВЦЭМ!$B$33:$B$776,K$11)+'СЕТ СН'!$F$12+СВЦЭМ!$D$10+'СЕТ СН'!$F$5-'СЕТ СН'!$F$20</f>
        <v>1942.40621291</v>
      </c>
      <c r="L22" s="36">
        <f>SUMIFS(СВЦЭМ!$C$33:$C$776,СВЦЭМ!$A$33:$A$776,$A22,СВЦЭМ!$B$33:$B$776,L$11)+'СЕТ СН'!$F$12+СВЦЭМ!$D$10+'СЕТ СН'!$F$5-'СЕТ СН'!$F$20</f>
        <v>1954.0124460100001</v>
      </c>
      <c r="M22" s="36">
        <f>SUMIFS(СВЦЭМ!$C$33:$C$776,СВЦЭМ!$A$33:$A$776,$A22,СВЦЭМ!$B$33:$B$776,M$11)+'СЕТ СН'!$F$12+СВЦЭМ!$D$10+'СЕТ СН'!$F$5-'СЕТ СН'!$F$20</f>
        <v>1952.14068193</v>
      </c>
      <c r="N22" s="36">
        <f>SUMIFS(СВЦЭМ!$C$33:$C$776,СВЦЭМ!$A$33:$A$776,$A22,СВЦЭМ!$B$33:$B$776,N$11)+'СЕТ СН'!$F$12+СВЦЭМ!$D$10+'СЕТ СН'!$F$5-'СЕТ СН'!$F$20</f>
        <v>1962.8123970700001</v>
      </c>
      <c r="O22" s="36">
        <f>SUMIFS(СВЦЭМ!$C$33:$C$776,СВЦЭМ!$A$33:$A$776,$A22,СВЦЭМ!$B$33:$B$776,O$11)+'СЕТ СН'!$F$12+СВЦЭМ!$D$10+'СЕТ СН'!$F$5-'СЕТ СН'!$F$20</f>
        <v>1969.0413602900001</v>
      </c>
      <c r="P22" s="36">
        <f>SUMIFS(СВЦЭМ!$C$33:$C$776,СВЦЭМ!$A$33:$A$776,$A22,СВЦЭМ!$B$33:$B$776,P$11)+'СЕТ СН'!$F$12+СВЦЭМ!$D$10+'СЕТ СН'!$F$5-'СЕТ СН'!$F$20</f>
        <v>1968.0080458299999</v>
      </c>
      <c r="Q22" s="36">
        <f>SUMIFS(СВЦЭМ!$C$33:$C$776,СВЦЭМ!$A$33:$A$776,$A22,СВЦЭМ!$B$33:$B$776,Q$11)+'СЕТ СН'!$F$12+СВЦЭМ!$D$10+'СЕТ СН'!$F$5-'СЕТ СН'!$F$20</f>
        <v>1980.68266765</v>
      </c>
      <c r="R22" s="36">
        <f>SUMIFS(СВЦЭМ!$C$33:$C$776,СВЦЭМ!$A$33:$A$776,$A22,СВЦЭМ!$B$33:$B$776,R$11)+'СЕТ СН'!$F$12+СВЦЭМ!$D$10+'СЕТ СН'!$F$5-'СЕТ СН'!$F$20</f>
        <v>1981.0633085500001</v>
      </c>
      <c r="S22" s="36">
        <f>SUMIFS(СВЦЭМ!$C$33:$C$776,СВЦЭМ!$A$33:$A$776,$A22,СВЦЭМ!$B$33:$B$776,S$11)+'СЕТ СН'!$F$12+СВЦЭМ!$D$10+'СЕТ СН'!$F$5-'СЕТ СН'!$F$20</f>
        <v>1969.1544439600002</v>
      </c>
      <c r="T22" s="36">
        <f>SUMIFS(СВЦЭМ!$C$33:$C$776,СВЦЭМ!$A$33:$A$776,$A22,СВЦЭМ!$B$33:$B$776,T$11)+'СЕТ СН'!$F$12+СВЦЭМ!$D$10+'СЕТ СН'!$F$5-'СЕТ СН'!$F$20</f>
        <v>1967.6902578300001</v>
      </c>
      <c r="U22" s="36">
        <f>SUMIFS(СВЦЭМ!$C$33:$C$776,СВЦЭМ!$A$33:$A$776,$A22,СВЦЭМ!$B$33:$B$776,U$11)+'СЕТ СН'!$F$12+СВЦЭМ!$D$10+'СЕТ СН'!$F$5-'СЕТ СН'!$F$20</f>
        <v>1972.4540145200001</v>
      </c>
      <c r="V22" s="36">
        <f>SUMIFS(СВЦЭМ!$C$33:$C$776,СВЦЭМ!$A$33:$A$776,$A22,СВЦЭМ!$B$33:$B$776,V$11)+'СЕТ СН'!$F$12+СВЦЭМ!$D$10+'СЕТ СН'!$F$5-'СЕТ СН'!$F$20</f>
        <v>1973.8150082699999</v>
      </c>
      <c r="W22" s="36">
        <f>SUMIFS(СВЦЭМ!$C$33:$C$776,СВЦЭМ!$A$33:$A$776,$A22,СВЦЭМ!$B$33:$B$776,W$11)+'СЕТ СН'!$F$12+СВЦЭМ!$D$10+'СЕТ СН'!$F$5-'СЕТ СН'!$F$20</f>
        <v>1974.84520275</v>
      </c>
      <c r="X22" s="36">
        <f>SUMIFS(СВЦЭМ!$C$33:$C$776,СВЦЭМ!$A$33:$A$776,$A22,СВЦЭМ!$B$33:$B$776,X$11)+'СЕТ СН'!$F$12+СВЦЭМ!$D$10+'СЕТ СН'!$F$5-'СЕТ СН'!$F$20</f>
        <v>1991.8953434700002</v>
      </c>
      <c r="Y22" s="36">
        <f>SUMIFS(СВЦЭМ!$C$33:$C$776,СВЦЭМ!$A$33:$A$776,$A22,СВЦЭМ!$B$33:$B$776,Y$11)+'СЕТ СН'!$F$12+СВЦЭМ!$D$10+'СЕТ СН'!$F$5-'СЕТ СН'!$F$20</f>
        <v>2009.9195578399999</v>
      </c>
    </row>
    <row r="23" spans="1:25" ht="15.75" x14ac:dyDescent="0.2">
      <c r="A23" s="35">
        <f t="shared" si="0"/>
        <v>43902</v>
      </c>
      <c r="B23" s="36">
        <f>SUMIFS(СВЦЭМ!$C$33:$C$776,СВЦЭМ!$A$33:$A$776,$A23,СВЦЭМ!$B$33:$B$776,B$11)+'СЕТ СН'!$F$12+СВЦЭМ!$D$10+'СЕТ СН'!$F$5-'СЕТ СН'!$F$20</f>
        <v>1987.0917208200001</v>
      </c>
      <c r="C23" s="36">
        <f>SUMIFS(СВЦЭМ!$C$33:$C$776,СВЦЭМ!$A$33:$A$776,$A23,СВЦЭМ!$B$33:$B$776,C$11)+'СЕТ СН'!$F$12+СВЦЭМ!$D$10+'СЕТ СН'!$F$5-'СЕТ СН'!$F$20</f>
        <v>2011.1679915499999</v>
      </c>
      <c r="D23" s="36">
        <f>SUMIFS(СВЦЭМ!$C$33:$C$776,СВЦЭМ!$A$33:$A$776,$A23,СВЦЭМ!$B$33:$B$776,D$11)+'СЕТ СН'!$F$12+СВЦЭМ!$D$10+'СЕТ СН'!$F$5-'СЕТ СН'!$F$20</f>
        <v>2021.4392914</v>
      </c>
      <c r="E23" s="36">
        <f>SUMIFS(СВЦЭМ!$C$33:$C$776,СВЦЭМ!$A$33:$A$776,$A23,СВЦЭМ!$B$33:$B$776,E$11)+'СЕТ СН'!$F$12+СВЦЭМ!$D$10+'СЕТ СН'!$F$5-'СЕТ СН'!$F$20</f>
        <v>2021.8898204000002</v>
      </c>
      <c r="F23" s="36">
        <f>SUMIFS(СВЦЭМ!$C$33:$C$776,СВЦЭМ!$A$33:$A$776,$A23,СВЦЭМ!$B$33:$B$776,F$11)+'СЕТ СН'!$F$12+СВЦЭМ!$D$10+'СЕТ СН'!$F$5-'СЕТ СН'!$F$20</f>
        <v>2017.8709781100001</v>
      </c>
      <c r="G23" s="36">
        <f>SUMIFS(СВЦЭМ!$C$33:$C$776,СВЦЭМ!$A$33:$A$776,$A23,СВЦЭМ!$B$33:$B$776,G$11)+'СЕТ СН'!$F$12+СВЦЭМ!$D$10+'СЕТ СН'!$F$5-'СЕТ СН'!$F$20</f>
        <v>2005.5865059100001</v>
      </c>
      <c r="H23" s="36">
        <f>SUMIFS(СВЦЭМ!$C$33:$C$776,СВЦЭМ!$A$33:$A$776,$A23,СВЦЭМ!$B$33:$B$776,H$11)+'СЕТ СН'!$F$12+СВЦЭМ!$D$10+'СЕТ СН'!$F$5-'СЕТ СН'!$F$20</f>
        <v>1993.09992061</v>
      </c>
      <c r="I23" s="36">
        <f>SUMIFS(СВЦЭМ!$C$33:$C$776,СВЦЭМ!$A$33:$A$776,$A23,СВЦЭМ!$B$33:$B$776,I$11)+'СЕТ СН'!$F$12+СВЦЭМ!$D$10+'СЕТ СН'!$F$5-'СЕТ СН'!$F$20</f>
        <v>2001.5434004799999</v>
      </c>
      <c r="J23" s="36">
        <f>SUMIFS(СВЦЭМ!$C$33:$C$776,СВЦЭМ!$A$33:$A$776,$A23,СВЦЭМ!$B$33:$B$776,J$11)+'СЕТ СН'!$F$12+СВЦЭМ!$D$10+'СЕТ СН'!$F$5-'СЕТ СН'!$F$20</f>
        <v>1961.2944668</v>
      </c>
      <c r="K23" s="36">
        <f>SUMIFS(СВЦЭМ!$C$33:$C$776,СВЦЭМ!$A$33:$A$776,$A23,СВЦЭМ!$B$33:$B$776,K$11)+'СЕТ СН'!$F$12+СВЦЭМ!$D$10+'СЕТ СН'!$F$5-'СЕТ СН'!$F$20</f>
        <v>1959.22152611</v>
      </c>
      <c r="L23" s="36">
        <f>SUMIFS(СВЦЭМ!$C$33:$C$776,СВЦЭМ!$A$33:$A$776,$A23,СВЦЭМ!$B$33:$B$776,L$11)+'СЕТ СН'!$F$12+СВЦЭМ!$D$10+'СЕТ СН'!$F$5-'СЕТ СН'!$F$20</f>
        <v>1958.9681963200001</v>
      </c>
      <c r="M23" s="36">
        <f>SUMIFS(СВЦЭМ!$C$33:$C$776,СВЦЭМ!$A$33:$A$776,$A23,СВЦЭМ!$B$33:$B$776,M$11)+'СЕТ СН'!$F$12+СВЦЭМ!$D$10+'СЕТ СН'!$F$5-'СЕТ СН'!$F$20</f>
        <v>1985.5072802</v>
      </c>
      <c r="N23" s="36">
        <f>SUMIFS(СВЦЭМ!$C$33:$C$776,СВЦЭМ!$A$33:$A$776,$A23,СВЦЭМ!$B$33:$B$776,N$11)+'СЕТ СН'!$F$12+СВЦЭМ!$D$10+'СЕТ СН'!$F$5-'СЕТ СН'!$F$20</f>
        <v>1995.5999217799999</v>
      </c>
      <c r="O23" s="36">
        <f>SUMIFS(СВЦЭМ!$C$33:$C$776,СВЦЭМ!$A$33:$A$776,$A23,СВЦЭМ!$B$33:$B$776,O$11)+'СЕТ СН'!$F$12+СВЦЭМ!$D$10+'СЕТ СН'!$F$5-'СЕТ СН'!$F$20</f>
        <v>2000.3592649300001</v>
      </c>
      <c r="P23" s="36">
        <f>SUMIFS(СВЦЭМ!$C$33:$C$776,СВЦЭМ!$A$33:$A$776,$A23,СВЦЭМ!$B$33:$B$776,P$11)+'СЕТ СН'!$F$12+СВЦЭМ!$D$10+'СЕТ СН'!$F$5-'СЕТ СН'!$F$20</f>
        <v>2006.2283274800002</v>
      </c>
      <c r="Q23" s="36">
        <f>SUMIFS(СВЦЭМ!$C$33:$C$776,СВЦЭМ!$A$33:$A$776,$A23,СВЦЭМ!$B$33:$B$776,Q$11)+'СЕТ СН'!$F$12+СВЦЭМ!$D$10+'СЕТ СН'!$F$5-'СЕТ СН'!$F$20</f>
        <v>2014.67226639</v>
      </c>
      <c r="R23" s="36">
        <f>SUMIFS(СВЦЭМ!$C$33:$C$776,СВЦЭМ!$A$33:$A$776,$A23,СВЦЭМ!$B$33:$B$776,R$11)+'СЕТ СН'!$F$12+СВЦЭМ!$D$10+'СЕТ СН'!$F$5-'СЕТ СН'!$F$20</f>
        <v>2018.31932381</v>
      </c>
      <c r="S23" s="36">
        <f>SUMIFS(СВЦЭМ!$C$33:$C$776,СВЦЭМ!$A$33:$A$776,$A23,СВЦЭМ!$B$33:$B$776,S$11)+'СЕТ СН'!$F$12+СВЦЭМ!$D$10+'СЕТ СН'!$F$5-'СЕТ СН'!$F$20</f>
        <v>2008.63387689</v>
      </c>
      <c r="T23" s="36">
        <f>SUMIFS(СВЦЭМ!$C$33:$C$776,СВЦЭМ!$A$33:$A$776,$A23,СВЦЭМ!$B$33:$B$776,T$11)+'СЕТ СН'!$F$12+СВЦЭМ!$D$10+'СЕТ СН'!$F$5-'СЕТ СН'!$F$20</f>
        <v>1976.4514716900001</v>
      </c>
      <c r="U23" s="36">
        <f>SUMIFS(СВЦЭМ!$C$33:$C$776,СВЦЭМ!$A$33:$A$776,$A23,СВЦЭМ!$B$33:$B$776,U$11)+'СЕТ СН'!$F$12+СВЦЭМ!$D$10+'СЕТ СН'!$F$5-'СЕТ СН'!$F$20</f>
        <v>1959.5426759400002</v>
      </c>
      <c r="V23" s="36">
        <f>SUMIFS(СВЦЭМ!$C$33:$C$776,СВЦЭМ!$A$33:$A$776,$A23,СВЦЭМ!$B$33:$B$776,V$11)+'СЕТ СН'!$F$12+СВЦЭМ!$D$10+'СЕТ СН'!$F$5-'СЕТ СН'!$F$20</f>
        <v>1954.3693382000001</v>
      </c>
      <c r="W23" s="36">
        <f>SUMIFS(СВЦЭМ!$C$33:$C$776,СВЦЭМ!$A$33:$A$776,$A23,СВЦЭМ!$B$33:$B$776,W$11)+'СЕТ СН'!$F$12+СВЦЭМ!$D$10+'СЕТ СН'!$F$5-'СЕТ СН'!$F$20</f>
        <v>1968.02291255</v>
      </c>
      <c r="X23" s="36">
        <f>SUMIFS(СВЦЭМ!$C$33:$C$776,СВЦЭМ!$A$33:$A$776,$A23,СВЦЭМ!$B$33:$B$776,X$11)+'СЕТ СН'!$F$12+СВЦЭМ!$D$10+'СЕТ СН'!$F$5-'СЕТ СН'!$F$20</f>
        <v>1987.19515819</v>
      </c>
      <c r="Y23" s="36">
        <f>SUMIFS(СВЦЭМ!$C$33:$C$776,СВЦЭМ!$A$33:$A$776,$A23,СВЦЭМ!$B$33:$B$776,Y$11)+'СЕТ СН'!$F$12+СВЦЭМ!$D$10+'СЕТ СН'!$F$5-'СЕТ СН'!$F$20</f>
        <v>2004.31597508</v>
      </c>
    </row>
    <row r="24" spans="1:25" ht="15.75" x14ac:dyDescent="0.2">
      <c r="A24" s="35">
        <f t="shared" si="0"/>
        <v>43903</v>
      </c>
      <c r="B24" s="36">
        <f>SUMIFS(СВЦЭМ!$C$33:$C$776,СВЦЭМ!$A$33:$A$776,$A24,СВЦЭМ!$B$33:$B$776,B$11)+'СЕТ СН'!$F$12+СВЦЭМ!$D$10+'СЕТ СН'!$F$5-'СЕТ СН'!$F$20</f>
        <v>2069.8946332400001</v>
      </c>
      <c r="C24" s="36">
        <f>SUMIFS(СВЦЭМ!$C$33:$C$776,СВЦЭМ!$A$33:$A$776,$A24,СВЦЭМ!$B$33:$B$776,C$11)+'СЕТ СН'!$F$12+СВЦЭМ!$D$10+'СЕТ СН'!$F$5-'СЕТ СН'!$F$20</f>
        <v>2082.8292257200001</v>
      </c>
      <c r="D24" s="36">
        <f>SUMIFS(СВЦЭМ!$C$33:$C$776,СВЦЭМ!$A$33:$A$776,$A24,СВЦЭМ!$B$33:$B$776,D$11)+'СЕТ СН'!$F$12+СВЦЭМ!$D$10+'СЕТ СН'!$F$5-'СЕТ СН'!$F$20</f>
        <v>2095.18276169</v>
      </c>
      <c r="E24" s="36">
        <f>SUMIFS(СВЦЭМ!$C$33:$C$776,СВЦЭМ!$A$33:$A$776,$A24,СВЦЭМ!$B$33:$B$776,E$11)+'СЕТ СН'!$F$12+СВЦЭМ!$D$10+'СЕТ СН'!$F$5-'СЕТ СН'!$F$20</f>
        <v>2096.9396740299999</v>
      </c>
      <c r="F24" s="36">
        <f>SUMIFS(СВЦЭМ!$C$33:$C$776,СВЦЭМ!$A$33:$A$776,$A24,СВЦЭМ!$B$33:$B$776,F$11)+'СЕТ СН'!$F$12+СВЦЭМ!$D$10+'СЕТ СН'!$F$5-'СЕТ СН'!$F$20</f>
        <v>2092.8251797200001</v>
      </c>
      <c r="G24" s="36">
        <f>SUMIFS(СВЦЭМ!$C$33:$C$776,СВЦЭМ!$A$33:$A$776,$A24,СВЦЭМ!$B$33:$B$776,G$11)+'СЕТ СН'!$F$12+СВЦЭМ!$D$10+'СЕТ СН'!$F$5-'СЕТ СН'!$F$20</f>
        <v>2064.74386921</v>
      </c>
      <c r="H24" s="36">
        <f>SUMIFS(СВЦЭМ!$C$33:$C$776,СВЦЭМ!$A$33:$A$776,$A24,СВЦЭМ!$B$33:$B$776,H$11)+'СЕТ СН'!$F$12+СВЦЭМ!$D$10+'СЕТ СН'!$F$5-'СЕТ СН'!$F$20</f>
        <v>2028.98521463</v>
      </c>
      <c r="I24" s="36">
        <f>SUMIFS(СВЦЭМ!$C$33:$C$776,СВЦЭМ!$A$33:$A$776,$A24,СВЦЭМ!$B$33:$B$776,I$11)+'СЕТ СН'!$F$12+СВЦЭМ!$D$10+'СЕТ СН'!$F$5-'СЕТ СН'!$F$20</f>
        <v>2006.4494409600002</v>
      </c>
      <c r="J24" s="36">
        <f>SUMIFS(СВЦЭМ!$C$33:$C$776,СВЦЭМ!$A$33:$A$776,$A24,СВЦЭМ!$B$33:$B$776,J$11)+'СЕТ СН'!$F$12+СВЦЭМ!$D$10+'СЕТ СН'!$F$5-'СЕТ СН'!$F$20</f>
        <v>1954.7662951500001</v>
      </c>
      <c r="K24" s="36">
        <f>SUMIFS(СВЦЭМ!$C$33:$C$776,СВЦЭМ!$A$33:$A$776,$A24,СВЦЭМ!$B$33:$B$776,K$11)+'СЕТ СН'!$F$12+СВЦЭМ!$D$10+'СЕТ СН'!$F$5-'СЕТ СН'!$F$20</f>
        <v>1949.5478026599999</v>
      </c>
      <c r="L24" s="36">
        <f>SUMIFS(СВЦЭМ!$C$33:$C$776,СВЦЭМ!$A$33:$A$776,$A24,СВЦЭМ!$B$33:$B$776,L$11)+'СЕТ СН'!$F$12+СВЦЭМ!$D$10+'СЕТ СН'!$F$5-'СЕТ СН'!$F$20</f>
        <v>1958.0804536200001</v>
      </c>
      <c r="M24" s="36">
        <f>SUMIFS(СВЦЭМ!$C$33:$C$776,СВЦЭМ!$A$33:$A$776,$A24,СВЦЭМ!$B$33:$B$776,M$11)+'СЕТ СН'!$F$12+СВЦЭМ!$D$10+'СЕТ СН'!$F$5-'СЕТ СН'!$F$20</f>
        <v>1966.87068</v>
      </c>
      <c r="N24" s="36">
        <f>SUMIFS(СВЦЭМ!$C$33:$C$776,СВЦЭМ!$A$33:$A$776,$A24,СВЦЭМ!$B$33:$B$776,N$11)+'СЕТ СН'!$F$12+СВЦЭМ!$D$10+'СЕТ СН'!$F$5-'СЕТ СН'!$F$20</f>
        <v>1970.73378538</v>
      </c>
      <c r="O24" s="36">
        <f>SUMIFS(СВЦЭМ!$C$33:$C$776,СВЦЭМ!$A$33:$A$776,$A24,СВЦЭМ!$B$33:$B$776,O$11)+'СЕТ СН'!$F$12+СВЦЭМ!$D$10+'СЕТ СН'!$F$5-'СЕТ СН'!$F$20</f>
        <v>1984.0384801099999</v>
      </c>
      <c r="P24" s="36">
        <f>SUMIFS(СВЦЭМ!$C$33:$C$776,СВЦЭМ!$A$33:$A$776,$A24,СВЦЭМ!$B$33:$B$776,P$11)+'СЕТ СН'!$F$12+СВЦЭМ!$D$10+'СЕТ СН'!$F$5-'СЕТ СН'!$F$20</f>
        <v>1995.8092577299999</v>
      </c>
      <c r="Q24" s="36">
        <f>SUMIFS(СВЦЭМ!$C$33:$C$776,СВЦЭМ!$A$33:$A$776,$A24,СВЦЭМ!$B$33:$B$776,Q$11)+'СЕТ СН'!$F$12+СВЦЭМ!$D$10+'СЕТ СН'!$F$5-'СЕТ СН'!$F$20</f>
        <v>2005.7778734200001</v>
      </c>
      <c r="R24" s="36">
        <f>SUMIFS(СВЦЭМ!$C$33:$C$776,СВЦЭМ!$A$33:$A$776,$A24,СВЦЭМ!$B$33:$B$776,R$11)+'СЕТ СН'!$F$12+СВЦЭМ!$D$10+'СЕТ СН'!$F$5-'СЕТ СН'!$F$20</f>
        <v>2010.5549377100001</v>
      </c>
      <c r="S24" s="36">
        <f>SUMIFS(СВЦЭМ!$C$33:$C$776,СВЦЭМ!$A$33:$A$776,$A24,СВЦЭМ!$B$33:$B$776,S$11)+'СЕТ СН'!$F$12+СВЦЭМ!$D$10+'СЕТ СН'!$F$5-'СЕТ СН'!$F$20</f>
        <v>1997.7753670400002</v>
      </c>
      <c r="T24" s="36">
        <f>SUMIFS(СВЦЭМ!$C$33:$C$776,СВЦЭМ!$A$33:$A$776,$A24,СВЦЭМ!$B$33:$B$776,T$11)+'СЕТ СН'!$F$12+СВЦЭМ!$D$10+'СЕТ СН'!$F$5-'СЕТ СН'!$F$20</f>
        <v>1966.8701459500001</v>
      </c>
      <c r="U24" s="36">
        <f>SUMIFS(СВЦЭМ!$C$33:$C$776,СВЦЭМ!$A$33:$A$776,$A24,СВЦЭМ!$B$33:$B$776,U$11)+'СЕТ СН'!$F$12+СВЦЭМ!$D$10+'СЕТ СН'!$F$5-'СЕТ СН'!$F$20</f>
        <v>1946.2185775299999</v>
      </c>
      <c r="V24" s="36">
        <f>SUMIFS(СВЦЭМ!$C$33:$C$776,СВЦЭМ!$A$33:$A$776,$A24,СВЦЭМ!$B$33:$B$776,V$11)+'СЕТ СН'!$F$12+СВЦЭМ!$D$10+'СЕТ СН'!$F$5-'СЕТ СН'!$F$20</f>
        <v>1939.18350089</v>
      </c>
      <c r="W24" s="36">
        <f>SUMIFS(СВЦЭМ!$C$33:$C$776,СВЦЭМ!$A$33:$A$776,$A24,СВЦЭМ!$B$33:$B$776,W$11)+'СЕТ СН'!$F$12+СВЦЭМ!$D$10+'СЕТ СН'!$F$5-'СЕТ СН'!$F$20</f>
        <v>1941.91926491</v>
      </c>
      <c r="X24" s="36">
        <f>SUMIFS(СВЦЭМ!$C$33:$C$776,СВЦЭМ!$A$33:$A$776,$A24,СВЦЭМ!$B$33:$B$776,X$11)+'СЕТ СН'!$F$12+СВЦЭМ!$D$10+'СЕТ СН'!$F$5-'СЕТ СН'!$F$20</f>
        <v>1940.25205527</v>
      </c>
      <c r="Y24" s="36">
        <f>SUMIFS(СВЦЭМ!$C$33:$C$776,СВЦЭМ!$A$33:$A$776,$A24,СВЦЭМ!$B$33:$B$776,Y$11)+'СЕТ СН'!$F$12+СВЦЭМ!$D$10+'СЕТ СН'!$F$5-'СЕТ СН'!$F$20</f>
        <v>1964.7540540700002</v>
      </c>
    </row>
    <row r="25" spans="1:25" ht="15.75" x14ac:dyDescent="0.2">
      <c r="A25" s="35">
        <f t="shared" si="0"/>
        <v>43904</v>
      </c>
      <c r="B25" s="36">
        <f>SUMIFS(СВЦЭМ!$C$33:$C$776,СВЦЭМ!$A$33:$A$776,$A25,СВЦЭМ!$B$33:$B$776,B$11)+'СЕТ СН'!$F$12+СВЦЭМ!$D$10+'СЕТ СН'!$F$5-'СЕТ СН'!$F$20</f>
        <v>1990.2335457200002</v>
      </c>
      <c r="C25" s="36">
        <f>SUMIFS(СВЦЭМ!$C$33:$C$776,СВЦЭМ!$A$33:$A$776,$A25,СВЦЭМ!$B$33:$B$776,C$11)+'СЕТ СН'!$F$12+СВЦЭМ!$D$10+'СЕТ СН'!$F$5-'СЕТ СН'!$F$20</f>
        <v>2011.6240381</v>
      </c>
      <c r="D25" s="36">
        <f>SUMIFS(СВЦЭМ!$C$33:$C$776,СВЦЭМ!$A$33:$A$776,$A25,СВЦЭМ!$B$33:$B$776,D$11)+'СЕТ СН'!$F$12+СВЦЭМ!$D$10+'СЕТ СН'!$F$5-'СЕТ СН'!$F$20</f>
        <v>2022.9914183200001</v>
      </c>
      <c r="E25" s="36">
        <f>SUMIFS(СВЦЭМ!$C$33:$C$776,СВЦЭМ!$A$33:$A$776,$A25,СВЦЭМ!$B$33:$B$776,E$11)+'СЕТ СН'!$F$12+СВЦЭМ!$D$10+'СЕТ СН'!$F$5-'СЕТ СН'!$F$20</f>
        <v>2040.6651994399999</v>
      </c>
      <c r="F25" s="36">
        <f>SUMIFS(СВЦЭМ!$C$33:$C$776,СВЦЭМ!$A$33:$A$776,$A25,СВЦЭМ!$B$33:$B$776,F$11)+'СЕТ СН'!$F$12+СВЦЭМ!$D$10+'СЕТ СН'!$F$5-'СЕТ СН'!$F$20</f>
        <v>2032.8342728299999</v>
      </c>
      <c r="G25" s="36">
        <f>SUMIFS(СВЦЭМ!$C$33:$C$776,СВЦЭМ!$A$33:$A$776,$A25,СВЦЭМ!$B$33:$B$776,G$11)+'СЕТ СН'!$F$12+СВЦЭМ!$D$10+'СЕТ СН'!$F$5-'СЕТ СН'!$F$20</f>
        <v>2018.52236857</v>
      </c>
      <c r="H25" s="36">
        <f>SUMIFS(СВЦЭМ!$C$33:$C$776,СВЦЭМ!$A$33:$A$776,$A25,СВЦЭМ!$B$33:$B$776,H$11)+'СЕТ СН'!$F$12+СВЦЭМ!$D$10+'СЕТ СН'!$F$5-'СЕТ СН'!$F$20</f>
        <v>1996.6217085200001</v>
      </c>
      <c r="I25" s="36">
        <f>SUMIFS(СВЦЭМ!$C$33:$C$776,СВЦЭМ!$A$33:$A$776,$A25,СВЦЭМ!$B$33:$B$776,I$11)+'СЕТ СН'!$F$12+СВЦЭМ!$D$10+'СЕТ СН'!$F$5-'СЕТ СН'!$F$20</f>
        <v>1980.1083234500002</v>
      </c>
      <c r="J25" s="36">
        <f>SUMIFS(СВЦЭМ!$C$33:$C$776,СВЦЭМ!$A$33:$A$776,$A25,СВЦЭМ!$B$33:$B$776,J$11)+'СЕТ СН'!$F$12+СВЦЭМ!$D$10+'СЕТ СН'!$F$5-'СЕТ СН'!$F$20</f>
        <v>1948.15790238</v>
      </c>
      <c r="K25" s="36">
        <f>SUMIFS(СВЦЭМ!$C$33:$C$776,СВЦЭМ!$A$33:$A$776,$A25,СВЦЭМ!$B$33:$B$776,K$11)+'СЕТ СН'!$F$12+СВЦЭМ!$D$10+'СЕТ СН'!$F$5-'СЕТ СН'!$F$20</f>
        <v>1963.5712142299999</v>
      </c>
      <c r="L25" s="36">
        <f>SUMIFS(СВЦЭМ!$C$33:$C$776,СВЦЭМ!$A$33:$A$776,$A25,СВЦЭМ!$B$33:$B$776,L$11)+'СЕТ СН'!$F$12+СВЦЭМ!$D$10+'СЕТ СН'!$F$5-'СЕТ СН'!$F$20</f>
        <v>1974.7637184</v>
      </c>
      <c r="M25" s="36">
        <f>SUMIFS(СВЦЭМ!$C$33:$C$776,СВЦЭМ!$A$33:$A$776,$A25,СВЦЭМ!$B$33:$B$776,M$11)+'СЕТ СН'!$F$12+СВЦЭМ!$D$10+'СЕТ СН'!$F$5-'СЕТ СН'!$F$20</f>
        <v>1983.4107908800001</v>
      </c>
      <c r="N25" s="36">
        <f>SUMIFS(СВЦЭМ!$C$33:$C$776,СВЦЭМ!$A$33:$A$776,$A25,СВЦЭМ!$B$33:$B$776,N$11)+'СЕТ СН'!$F$12+СВЦЭМ!$D$10+'СЕТ СН'!$F$5-'СЕТ СН'!$F$20</f>
        <v>1998.5222987300001</v>
      </c>
      <c r="O25" s="36">
        <f>SUMIFS(СВЦЭМ!$C$33:$C$776,СВЦЭМ!$A$33:$A$776,$A25,СВЦЭМ!$B$33:$B$776,O$11)+'СЕТ СН'!$F$12+СВЦЭМ!$D$10+'СЕТ СН'!$F$5-'СЕТ СН'!$F$20</f>
        <v>2014.8431353599999</v>
      </c>
      <c r="P25" s="36">
        <f>SUMIFS(СВЦЭМ!$C$33:$C$776,СВЦЭМ!$A$33:$A$776,$A25,СВЦЭМ!$B$33:$B$776,P$11)+'СЕТ СН'!$F$12+СВЦЭМ!$D$10+'СЕТ СН'!$F$5-'СЕТ СН'!$F$20</f>
        <v>2012.9038809900001</v>
      </c>
      <c r="Q25" s="36">
        <f>SUMIFS(СВЦЭМ!$C$33:$C$776,СВЦЭМ!$A$33:$A$776,$A25,СВЦЭМ!$B$33:$B$776,Q$11)+'СЕТ СН'!$F$12+СВЦЭМ!$D$10+'СЕТ СН'!$F$5-'СЕТ СН'!$F$20</f>
        <v>2014.68088848</v>
      </c>
      <c r="R25" s="36">
        <f>SUMIFS(СВЦЭМ!$C$33:$C$776,СВЦЭМ!$A$33:$A$776,$A25,СВЦЭМ!$B$33:$B$776,R$11)+'СЕТ СН'!$F$12+СВЦЭМ!$D$10+'СЕТ СН'!$F$5-'СЕТ СН'!$F$20</f>
        <v>1994.5930262400002</v>
      </c>
      <c r="S25" s="36">
        <f>SUMIFS(СВЦЭМ!$C$33:$C$776,СВЦЭМ!$A$33:$A$776,$A25,СВЦЭМ!$B$33:$B$776,S$11)+'СЕТ СН'!$F$12+СВЦЭМ!$D$10+'СЕТ СН'!$F$5-'СЕТ СН'!$F$20</f>
        <v>1985.3239209600001</v>
      </c>
      <c r="T25" s="36">
        <f>SUMIFS(СВЦЭМ!$C$33:$C$776,СВЦЭМ!$A$33:$A$776,$A25,СВЦЭМ!$B$33:$B$776,T$11)+'СЕТ СН'!$F$12+СВЦЭМ!$D$10+'СЕТ СН'!$F$5-'СЕТ СН'!$F$20</f>
        <v>1966.7206202100001</v>
      </c>
      <c r="U25" s="36">
        <f>SUMIFS(СВЦЭМ!$C$33:$C$776,СВЦЭМ!$A$33:$A$776,$A25,СВЦЭМ!$B$33:$B$776,U$11)+'СЕТ СН'!$F$12+СВЦЭМ!$D$10+'СЕТ СН'!$F$5-'СЕТ СН'!$F$20</f>
        <v>1956.3443467699999</v>
      </c>
      <c r="V25" s="36">
        <f>SUMIFS(СВЦЭМ!$C$33:$C$776,СВЦЭМ!$A$33:$A$776,$A25,СВЦЭМ!$B$33:$B$776,V$11)+'СЕТ СН'!$F$12+СВЦЭМ!$D$10+'СЕТ СН'!$F$5-'СЕТ СН'!$F$20</f>
        <v>1938.7603351600001</v>
      </c>
      <c r="W25" s="36">
        <f>SUMIFS(СВЦЭМ!$C$33:$C$776,СВЦЭМ!$A$33:$A$776,$A25,СВЦЭМ!$B$33:$B$776,W$11)+'СЕТ СН'!$F$12+СВЦЭМ!$D$10+'СЕТ СН'!$F$5-'СЕТ СН'!$F$20</f>
        <v>1956.94286491</v>
      </c>
      <c r="X25" s="36">
        <f>SUMIFS(СВЦЭМ!$C$33:$C$776,СВЦЭМ!$A$33:$A$776,$A25,СВЦЭМ!$B$33:$B$776,X$11)+'СЕТ СН'!$F$12+СВЦЭМ!$D$10+'СЕТ СН'!$F$5-'СЕТ СН'!$F$20</f>
        <v>1961.7056740600001</v>
      </c>
      <c r="Y25" s="36">
        <f>SUMIFS(СВЦЭМ!$C$33:$C$776,СВЦЭМ!$A$33:$A$776,$A25,СВЦЭМ!$B$33:$B$776,Y$11)+'СЕТ СН'!$F$12+СВЦЭМ!$D$10+'СЕТ СН'!$F$5-'СЕТ СН'!$F$20</f>
        <v>1963.7002861999999</v>
      </c>
    </row>
    <row r="26" spans="1:25" ht="15.75" x14ac:dyDescent="0.2">
      <c r="A26" s="35">
        <f t="shared" si="0"/>
        <v>43905</v>
      </c>
      <c r="B26" s="36">
        <f>SUMIFS(СВЦЭМ!$C$33:$C$776,СВЦЭМ!$A$33:$A$776,$A26,СВЦЭМ!$B$33:$B$776,B$11)+'СЕТ СН'!$F$12+СВЦЭМ!$D$10+'СЕТ СН'!$F$5-'СЕТ СН'!$F$20</f>
        <v>1999.3415176600001</v>
      </c>
      <c r="C26" s="36">
        <f>SUMIFS(СВЦЭМ!$C$33:$C$776,СВЦЭМ!$A$33:$A$776,$A26,СВЦЭМ!$B$33:$B$776,C$11)+'СЕТ СН'!$F$12+СВЦЭМ!$D$10+'СЕТ СН'!$F$5-'СЕТ СН'!$F$20</f>
        <v>2019.3462809299999</v>
      </c>
      <c r="D26" s="36">
        <f>SUMIFS(СВЦЭМ!$C$33:$C$776,СВЦЭМ!$A$33:$A$776,$A26,СВЦЭМ!$B$33:$B$776,D$11)+'СЕТ СН'!$F$12+СВЦЭМ!$D$10+'СЕТ СН'!$F$5-'СЕТ СН'!$F$20</f>
        <v>2028.9643090700001</v>
      </c>
      <c r="E26" s="36">
        <f>SUMIFS(СВЦЭМ!$C$33:$C$776,СВЦЭМ!$A$33:$A$776,$A26,СВЦЭМ!$B$33:$B$776,E$11)+'СЕТ СН'!$F$12+СВЦЭМ!$D$10+'СЕТ СН'!$F$5-'СЕТ СН'!$F$20</f>
        <v>2043.92419012</v>
      </c>
      <c r="F26" s="36">
        <f>SUMIFS(СВЦЭМ!$C$33:$C$776,СВЦЭМ!$A$33:$A$776,$A26,СВЦЭМ!$B$33:$B$776,F$11)+'СЕТ СН'!$F$12+СВЦЭМ!$D$10+'СЕТ СН'!$F$5-'СЕТ СН'!$F$20</f>
        <v>2047.8568068700001</v>
      </c>
      <c r="G26" s="36">
        <f>SUMIFS(СВЦЭМ!$C$33:$C$776,СВЦЭМ!$A$33:$A$776,$A26,СВЦЭМ!$B$33:$B$776,G$11)+'СЕТ СН'!$F$12+СВЦЭМ!$D$10+'СЕТ СН'!$F$5-'СЕТ СН'!$F$20</f>
        <v>2047.6394065200002</v>
      </c>
      <c r="H26" s="36">
        <f>SUMIFS(СВЦЭМ!$C$33:$C$776,СВЦЭМ!$A$33:$A$776,$A26,СВЦЭМ!$B$33:$B$776,H$11)+'СЕТ СН'!$F$12+СВЦЭМ!$D$10+'СЕТ СН'!$F$5-'СЕТ СН'!$F$20</f>
        <v>2041.5332461200001</v>
      </c>
      <c r="I26" s="36">
        <f>SUMIFS(СВЦЭМ!$C$33:$C$776,СВЦЭМ!$A$33:$A$776,$A26,СВЦЭМ!$B$33:$B$776,I$11)+'СЕТ СН'!$F$12+СВЦЭМ!$D$10+'СЕТ СН'!$F$5-'СЕТ СН'!$F$20</f>
        <v>2026.6426197200001</v>
      </c>
      <c r="J26" s="36">
        <f>SUMIFS(СВЦЭМ!$C$33:$C$776,СВЦЭМ!$A$33:$A$776,$A26,СВЦЭМ!$B$33:$B$776,J$11)+'СЕТ СН'!$F$12+СВЦЭМ!$D$10+'СЕТ СН'!$F$5-'СЕТ СН'!$F$20</f>
        <v>1979.60056958</v>
      </c>
      <c r="K26" s="36">
        <f>SUMIFS(СВЦЭМ!$C$33:$C$776,СВЦЭМ!$A$33:$A$776,$A26,СВЦЭМ!$B$33:$B$776,K$11)+'СЕТ СН'!$F$12+СВЦЭМ!$D$10+'СЕТ СН'!$F$5-'СЕТ СН'!$F$20</f>
        <v>1941.1015943299999</v>
      </c>
      <c r="L26" s="36">
        <f>SUMIFS(СВЦЭМ!$C$33:$C$776,СВЦЭМ!$A$33:$A$776,$A26,СВЦЭМ!$B$33:$B$776,L$11)+'СЕТ СН'!$F$12+СВЦЭМ!$D$10+'СЕТ СН'!$F$5-'СЕТ СН'!$F$20</f>
        <v>1927.4252572600001</v>
      </c>
      <c r="M26" s="36">
        <f>SUMIFS(СВЦЭМ!$C$33:$C$776,СВЦЭМ!$A$33:$A$776,$A26,СВЦЭМ!$B$33:$B$776,M$11)+'СЕТ СН'!$F$12+СВЦЭМ!$D$10+'СЕТ СН'!$F$5-'СЕТ СН'!$F$20</f>
        <v>1928.3501129700001</v>
      </c>
      <c r="N26" s="36">
        <f>SUMIFS(СВЦЭМ!$C$33:$C$776,СВЦЭМ!$A$33:$A$776,$A26,СВЦЭМ!$B$33:$B$776,N$11)+'СЕТ СН'!$F$12+СВЦЭМ!$D$10+'СЕТ СН'!$F$5-'СЕТ СН'!$F$20</f>
        <v>1955.1500850900002</v>
      </c>
      <c r="O26" s="36">
        <f>SUMIFS(СВЦЭМ!$C$33:$C$776,СВЦЭМ!$A$33:$A$776,$A26,СВЦЭМ!$B$33:$B$776,O$11)+'СЕТ СН'!$F$12+СВЦЭМ!$D$10+'СЕТ СН'!$F$5-'СЕТ СН'!$F$20</f>
        <v>1963.7742541</v>
      </c>
      <c r="P26" s="36">
        <f>SUMIFS(СВЦЭМ!$C$33:$C$776,СВЦЭМ!$A$33:$A$776,$A26,СВЦЭМ!$B$33:$B$776,P$11)+'СЕТ СН'!$F$12+СВЦЭМ!$D$10+'СЕТ СН'!$F$5-'СЕТ СН'!$F$20</f>
        <v>1972.0277731400001</v>
      </c>
      <c r="Q26" s="36">
        <f>SUMIFS(СВЦЭМ!$C$33:$C$776,СВЦЭМ!$A$33:$A$776,$A26,СВЦЭМ!$B$33:$B$776,Q$11)+'СЕТ СН'!$F$12+СВЦЭМ!$D$10+'СЕТ СН'!$F$5-'СЕТ СН'!$F$20</f>
        <v>1974.0500641600001</v>
      </c>
      <c r="R26" s="36">
        <f>SUMIFS(СВЦЭМ!$C$33:$C$776,СВЦЭМ!$A$33:$A$776,$A26,СВЦЭМ!$B$33:$B$776,R$11)+'СЕТ СН'!$F$12+СВЦЭМ!$D$10+'СЕТ СН'!$F$5-'СЕТ СН'!$F$20</f>
        <v>1973.8128191999999</v>
      </c>
      <c r="S26" s="36">
        <f>SUMIFS(СВЦЭМ!$C$33:$C$776,СВЦЭМ!$A$33:$A$776,$A26,СВЦЭМ!$B$33:$B$776,S$11)+'СЕТ СН'!$F$12+СВЦЭМ!$D$10+'СЕТ СН'!$F$5-'СЕТ СН'!$F$20</f>
        <v>1963.79575028</v>
      </c>
      <c r="T26" s="36">
        <f>SUMIFS(СВЦЭМ!$C$33:$C$776,СВЦЭМ!$A$33:$A$776,$A26,СВЦЭМ!$B$33:$B$776,T$11)+'СЕТ СН'!$F$12+СВЦЭМ!$D$10+'СЕТ СН'!$F$5-'СЕТ СН'!$F$20</f>
        <v>1950.3024189400001</v>
      </c>
      <c r="U26" s="36">
        <f>SUMIFS(СВЦЭМ!$C$33:$C$776,СВЦЭМ!$A$33:$A$776,$A26,СВЦЭМ!$B$33:$B$776,U$11)+'СЕТ СН'!$F$12+СВЦЭМ!$D$10+'СЕТ СН'!$F$5-'СЕТ СН'!$F$20</f>
        <v>1936.6602414600002</v>
      </c>
      <c r="V26" s="36">
        <f>SUMIFS(СВЦЭМ!$C$33:$C$776,СВЦЭМ!$A$33:$A$776,$A26,СВЦЭМ!$B$33:$B$776,V$11)+'СЕТ СН'!$F$12+СВЦЭМ!$D$10+'СЕТ СН'!$F$5-'СЕТ СН'!$F$20</f>
        <v>1931.13620689</v>
      </c>
      <c r="W26" s="36">
        <f>SUMIFS(СВЦЭМ!$C$33:$C$776,СВЦЭМ!$A$33:$A$776,$A26,СВЦЭМ!$B$33:$B$776,W$11)+'СЕТ СН'!$F$12+СВЦЭМ!$D$10+'СЕТ СН'!$F$5-'СЕТ СН'!$F$20</f>
        <v>1938.5332934600001</v>
      </c>
      <c r="X26" s="36">
        <f>SUMIFS(СВЦЭМ!$C$33:$C$776,СВЦЭМ!$A$33:$A$776,$A26,СВЦЭМ!$B$33:$B$776,X$11)+'СЕТ СН'!$F$12+СВЦЭМ!$D$10+'СЕТ СН'!$F$5-'СЕТ СН'!$F$20</f>
        <v>1956.1531020000002</v>
      </c>
      <c r="Y26" s="36">
        <f>SUMIFS(СВЦЭМ!$C$33:$C$776,СВЦЭМ!$A$33:$A$776,$A26,СВЦЭМ!$B$33:$B$776,Y$11)+'СЕТ СН'!$F$12+СВЦЭМ!$D$10+'СЕТ СН'!$F$5-'СЕТ СН'!$F$20</f>
        <v>1995.2538829300001</v>
      </c>
    </row>
    <row r="27" spans="1:25" ht="15.75" x14ac:dyDescent="0.2">
      <c r="A27" s="35">
        <f t="shared" si="0"/>
        <v>43906</v>
      </c>
      <c r="B27" s="36">
        <f>SUMIFS(СВЦЭМ!$C$33:$C$776,СВЦЭМ!$A$33:$A$776,$A27,СВЦЭМ!$B$33:$B$776,B$11)+'СЕТ СН'!$F$12+СВЦЭМ!$D$10+'СЕТ СН'!$F$5-'СЕТ СН'!$F$20</f>
        <v>2043.1639752200001</v>
      </c>
      <c r="C27" s="36">
        <f>SUMIFS(СВЦЭМ!$C$33:$C$776,СВЦЭМ!$A$33:$A$776,$A27,СВЦЭМ!$B$33:$B$776,C$11)+'СЕТ СН'!$F$12+СВЦЭМ!$D$10+'СЕТ СН'!$F$5-'СЕТ СН'!$F$20</f>
        <v>2057.6325606099999</v>
      </c>
      <c r="D27" s="36">
        <f>SUMIFS(СВЦЭМ!$C$33:$C$776,СВЦЭМ!$A$33:$A$776,$A27,СВЦЭМ!$B$33:$B$776,D$11)+'СЕТ СН'!$F$12+СВЦЭМ!$D$10+'СЕТ СН'!$F$5-'СЕТ СН'!$F$20</f>
        <v>2062.2065989399998</v>
      </c>
      <c r="E27" s="36">
        <f>SUMIFS(СВЦЭМ!$C$33:$C$776,СВЦЭМ!$A$33:$A$776,$A27,СВЦЭМ!$B$33:$B$776,E$11)+'СЕТ СН'!$F$12+СВЦЭМ!$D$10+'СЕТ СН'!$F$5-'СЕТ СН'!$F$20</f>
        <v>2064.11083689</v>
      </c>
      <c r="F27" s="36">
        <f>SUMIFS(СВЦЭМ!$C$33:$C$776,СВЦЭМ!$A$33:$A$776,$A27,СВЦЭМ!$B$33:$B$776,F$11)+'СЕТ СН'!$F$12+СВЦЭМ!$D$10+'СЕТ СН'!$F$5-'СЕТ СН'!$F$20</f>
        <v>2063.8053009800001</v>
      </c>
      <c r="G27" s="36">
        <f>SUMIFS(СВЦЭМ!$C$33:$C$776,СВЦЭМ!$A$33:$A$776,$A27,СВЦЭМ!$B$33:$B$776,G$11)+'СЕТ СН'!$F$12+СВЦЭМ!$D$10+'СЕТ СН'!$F$5-'СЕТ СН'!$F$20</f>
        <v>2061.93418879</v>
      </c>
      <c r="H27" s="36">
        <f>SUMIFS(СВЦЭМ!$C$33:$C$776,СВЦЭМ!$A$33:$A$776,$A27,СВЦЭМ!$B$33:$B$776,H$11)+'СЕТ СН'!$F$12+СВЦЭМ!$D$10+'СЕТ СН'!$F$5-'СЕТ СН'!$F$20</f>
        <v>2040.5914949200001</v>
      </c>
      <c r="I27" s="36">
        <f>SUMIFS(СВЦЭМ!$C$33:$C$776,СВЦЭМ!$A$33:$A$776,$A27,СВЦЭМ!$B$33:$B$776,I$11)+'СЕТ СН'!$F$12+СВЦЭМ!$D$10+'СЕТ СН'!$F$5-'СЕТ СН'!$F$20</f>
        <v>2006.2654003900002</v>
      </c>
      <c r="J27" s="36">
        <f>SUMIFS(СВЦЭМ!$C$33:$C$776,СВЦЭМ!$A$33:$A$776,$A27,СВЦЭМ!$B$33:$B$776,J$11)+'СЕТ СН'!$F$12+СВЦЭМ!$D$10+'СЕТ СН'!$F$5-'СЕТ СН'!$F$20</f>
        <v>1929.9814690600001</v>
      </c>
      <c r="K27" s="36">
        <f>SUMIFS(СВЦЭМ!$C$33:$C$776,СВЦЭМ!$A$33:$A$776,$A27,СВЦЭМ!$B$33:$B$776,K$11)+'СЕТ СН'!$F$12+СВЦЭМ!$D$10+'СЕТ СН'!$F$5-'СЕТ СН'!$F$20</f>
        <v>1927.5621022099999</v>
      </c>
      <c r="L27" s="36">
        <f>SUMIFS(СВЦЭМ!$C$33:$C$776,СВЦЭМ!$A$33:$A$776,$A27,СВЦЭМ!$B$33:$B$776,L$11)+'СЕТ СН'!$F$12+СВЦЭМ!$D$10+'СЕТ СН'!$F$5-'СЕТ СН'!$F$20</f>
        <v>1929.1905364300001</v>
      </c>
      <c r="M27" s="36">
        <f>SUMIFS(СВЦЭМ!$C$33:$C$776,СВЦЭМ!$A$33:$A$776,$A27,СВЦЭМ!$B$33:$B$776,M$11)+'СЕТ СН'!$F$12+СВЦЭМ!$D$10+'СЕТ СН'!$F$5-'СЕТ СН'!$F$20</f>
        <v>1939.23513385</v>
      </c>
      <c r="N27" s="36">
        <f>SUMIFS(СВЦЭМ!$C$33:$C$776,СВЦЭМ!$A$33:$A$776,$A27,СВЦЭМ!$B$33:$B$776,N$11)+'СЕТ СН'!$F$12+СВЦЭМ!$D$10+'СЕТ СН'!$F$5-'СЕТ СН'!$F$20</f>
        <v>1967.38715428</v>
      </c>
      <c r="O27" s="36">
        <f>SUMIFS(СВЦЭМ!$C$33:$C$776,СВЦЭМ!$A$33:$A$776,$A27,СВЦЭМ!$B$33:$B$776,O$11)+'СЕТ СН'!$F$12+СВЦЭМ!$D$10+'СЕТ СН'!$F$5-'СЕТ СН'!$F$20</f>
        <v>1982.5292767400001</v>
      </c>
      <c r="P27" s="36">
        <f>SUMIFS(СВЦЭМ!$C$33:$C$776,СВЦЭМ!$A$33:$A$776,$A27,СВЦЭМ!$B$33:$B$776,P$11)+'СЕТ СН'!$F$12+СВЦЭМ!$D$10+'СЕТ СН'!$F$5-'СЕТ СН'!$F$20</f>
        <v>1989.8889988599999</v>
      </c>
      <c r="Q27" s="36">
        <f>SUMIFS(СВЦЭМ!$C$33:$C$776,СВЦЭМ!$A$33:$A$776,$A27,СВЦЭМ!$B$33:$B$776,Q$11)+'СЕТ СН'!$F$12+СВЦЭМ!$D$10+'СЕТ СН'!$F$5-'СЕТ СН'!$F$20</f>
        <v>1989.42879872</v>
      </c>
      <c r="R27" s="36">
        <f>SUMIFS(СВЦЭМ!$C$33:$C$776,СВЦЭМ!$A$33:$A$776,$A27,СВЦЭМ!$B$33:$B$776,R$11)+'СЕТ СН'!$F$12+СВЦЭМ!$D$10+'СЕТ СН'!$F$5-'СЕТ СН'!$F$20</f>
        <v>1991.3062888500001</v>
      </c>
      <c r="S27" s="36">
        <f>SUMIFS(СВЦЭМ!$C$33:$C$776,СВЦЭМ!$A$33:$A$776,$A27,СВЦЭМ!$B$33:$B$776,S$11)+'СЕТ СН'!$F$12+СВЦЭМ!$D$10+'СЕТ СН'!$F$5-'СЕТ СН'!$F$20</f>
        <v>1988.1117743100001</v>
      </c>
      <c r="T27" s="36">
        <f>SUMIFS(СВЦЭМ!$C$33:$C$776,СВЦЭМ!$A$33:$A$776,$A27,СВЦЭМ!$B$33:$B$776,T$11)+'СЕТ СН'!$F$12+СВЦЭМ!$D$10+'СЕТ СН'!$F$5-'СЕТ СН'!$F$20</f>
        <v>1971.9383441099999</v>
      </c>
      <c r="U27" s="36">
        <f>SUMIFS(СВЦЭМ!$C$33:$C$776,СВЦЭМ!$A$33:$A$776,$A27,СВЦЭМ!$B$33:$B$776,U$11)+'СЕТ СН'!$F$12+СВЦЭМ!$D$10+'СЕТ СН'!$F$5-'СЕТ СН'!$F$20</f>
        <v>1950.09112497</v>
      </c>
      <c r="V27" s="36">
        <f>SUMIFS(СВЦЭМ!$C$33:$C$776,СВЦЭМ!$A$33:$A$776,$A27,СВЦЭМ!$B$33:$B$776,V$11)+'СЕТ СН'!$F$12+СВЦЭМ!$D$10+'СЕТ СН'!$F$5-'СЕТ СН'!$F$20</f>
        <v>1940.8336495100002</v>
      </c>
      <c r="W27" s="36">
        <f>SUMIFS(СВЦЭМ!$C$33:$C$776,СВЦЭМ!$A$33:$A$776,$A27,СВЦЭМ!$B$33:$B$776,W$11)+'СЕТ СН'!$F$12+СВЦЭМ!$D$10+'СЕТ СН'!$F$5-'СЕТ СН'!$F$20</f>
        <v>1959.9342170800001</v>
      </c>
      <c r="X27" s="36">
        <f>SUMIFS(СВЦЭМ!$C$33:$C$776,СВЦЭМ!$A$33:$A$776,$A27,СВЦЭМ!$B$33:$B$776,X$11)+'СЕТ СН'!$F$12+СВЦЭМ!$D$10+'СЕТ СН'!$F$5-'СЕТ СН'!$F$20</f>
        <v>1988.7810704399999</v>
      </c>
      <c r="Y27" s="36">
        <f>SUMIFS(СВЦЭМ!$C$33:$C$776,СВЦЭМ!$A$33:$A$776,$A27,СВЦЭМ!$B$33:$B$776,Y$11)+'СЕТ СН'!$F$12+СВЦЭМ!$D$10+'СЕТ СН'!$F$5-'СЕТ СН'!$F$20</f>
        <v>2019.09335401</v>
      </c>
    </row>
    <row r="28" spans="1:25" ht="15.75" x14ac:dyDescent="0.2">
      <c r="A28" s="35">
        <f t="shared" si="0"/>
        <v>43907</v>
      </c>
      <c r="B28" s="36">
        <f>SUMIFS(СВЦЭМ!$C$33:$C$776,СВЦЭМ!$A$33:$A$776,$A28,СВЦЭМ!$B$33:$B$776,B$11)+'СЕТ СН'!$F$12+СВЦЭМ!$D$10+'СЕТ СН'!$F$5-'СЕТ СН'!$F$20</f>
        <v>1978.6300155500001</v>
      </c>
      <c r="C28" s="36">
        <f>SUMIFS(СВЦЭМ!$C$33:$C$776,СВЦЭМ!$A$33:$A$776,$A28,СВЦЭМ!$B$33:$B$776,C$11)+'СЕТ СН'!$F$12+СВЦЭМ!$D$10+'СЕТ СН'!$F$5-'СЕТ СН'!$F$20</f>
        <v>1990.0215338400001</v>
      </c>
      <c r="D28" s="36">
        <f>SUMIFS(СВЦЭМ!$C$33:$C$776,СВЦЭМ!$A$33:$A$776,$A28,СВЦЭМ!$B$33:$B$776,D$11)+'СЕТ СН'!$F$12+СВЦЭМ!$D$10+'СЕТ СН'!$F$5-'СЕТ СН'!$F$20</f>
        <v>2006.73597954</v>
      </c>
      <c r="E28" s="36">
        <f>SUMIFS(СВЦЭМ!$C$33:$C$776,СВЦЭМ!$A$33:$A$776,$A28,СВЦЭМ!$B$33:$B$776,E$11)+'СЕТ СН'!$F$12+СВЦЭМ!$D$10+'СЕТ СН'!$F$5-'СЕТ СН'!$F$20</f>
        <v>2010.5006342300001</v>
      </c>
      <c r="F28" s="36">
        <f>SUMIFS(СВЦЭМ!$C$33:$C$776,СВЦЭМ!$A$33:$A$776,$A28,СВЦЭМ!$B$33:$B$776,F$11)+'СЕТ СН'!$F$12+СВЦЭМ!$D$10+'СЕТ СН'!$F$5-'СЕТ СН'!$F$20</f>
        <v>2003.1415531800001</v>
      </c>
      <c r="G28" s="36">
        <f>SUMIFS(СВЦЭМ!$C$33:$C$776,СВЦЭМ!$A$33:$A$776,$A28,СВЦЭМ!$B$33:$B$776,G$11)+'СЕТ СН'!$F$12+СВЦЭМ!$D$10+'СЕТ СН'!$F$5-'СЕТ СН'!$F$20</f>
        <v>1984.5368289600001</v>
      </c>
      <c r="H28" s="36">
        <f>SUMIFS(СВЦЭМ!$C$33:$C$776,СВЦЭМ!$A$33:$A$776,$A28,СВЦЭМ!$B$33:$B$776,H$11)+'СЕТ СН'!$F$12+СВЦЭМ!$D$10+'СЕТ СН'!$F$5-'СЕТ СН'!$F$20</f>
        <v>1961.7397560700001</v>
      </c>
      <c r="I28" s="36">
        <f>SUMIFS(СВЦЭМ!$C$33:$C$776,СВЦЭМ!$A$33:$A$776,$A28,СВЦЭМ!$B$33:$B$776,I$11)+'СЕТ СН'!$F$12+СВЦЭМ!$D$10+'СЕТ СН'!$F$5-'СЕТ СН'!$F$20</f>
        <v>1943.4178131900001</v>
      </c>
      <c r="J28" s="36">
        <f>SUMIFS(СВЦЭМ!$C$33:$C$776,СВЦЭМ!$A$33:$A$776,$A28,СВЦЭМ!$B$33:$B$776,J$11)+'СЕТ СН'!$F$12+СВЦЭМ!$D$10+'СЕТ СН'!$F$5-'СЕТ СН'!$F$20</f>
        <v>1929.9736432</v>
      </c>
      <c r="K28" s="36">
        <f>SUMIFS(СВЦЭМ!$C$33:$C$776,СВЦЭМ!$A$33:$A$776,$A28,СВЦЭМ!$B$33:$B$776,K$11)+'СЕТ СН'!$F$12+СВЦЭМ!$D$10+'СЕТ СН'!$F$5-'СЕТ СН'!$F$20</f>
        <v>1935.8000740299999</v>
      </c>
      <c r="L28" s="36">
        <f>SUMIFS(СВЦЭМ!$C$33:$C$776,СВЦЭМ!$A$33:$A$776,$A28,СВЦЭМ!$B$33:$B$776,L$11)+'СЕТ СН'!$F$12+СВЦЭМ!$D$10+'СЕТ СН'!$F$5-'СЕТ СН'!$F$20</f>
        <v>1939.7930637500001</v>
      </c>
      <c r="M28" s="36">
        <f>SUMIFS(СВЦЭМ!$C$33:$C$776,СВЦЭМ!$A$33:$A$776,$A28,СВЦЭМ!$B$33:$B$776,M$11)+'СЕТ СН'!$F$12+СВЦЭМ!$D$10+'СЕТ СН'!$F$5-'СЕТ СН'!$F$20</f>
        <v>1962.60237624</v>
      </c>
      <c r="N28" s="36">
        <f>SUMIFS(СВЦЭМ!$C$33:$C$776,СВЦЭМ!$A$33:$A$776,$A28,СВЦЭМ!$B$33:$B$776,N$11)+'СЕТ СН'!$F$12+СВЦЭМ!$D$10+'СЕТ СН'!$F$5-'СЕТ СН'!$F$20</f>
        <v>1992.8136573500001</v>
      </c>
      <c r="O28" s="36">
        <f>SUMIFS(СВЦЭМ!$C$33:$C$776,СВЦЭМ!$A$33:$A$776,$A28,СВЦЭМ!$B$33:$B$776,O$11)+'СЕТ СН'!$F$12+СВЦЭМ!$D$10+'СЕТ СН'!$F$5-'СЕТ СН'!$F$20</f>
        <v>1993.21869225</v>
      </c>
      <c r="P28" s="36">
        <f>SUMIFS(СВЦЭМ!$C$33:$C$776,СВЦЭМ!$A$33:$A$776,$A28,СВЦЭМ!$B$33:$B$776,P$11)+'СЕТ СН'!$F$12+СВЦЭМ!$D$10+'СЕТ СН'!$F$5-'СЕТ СН'!$F$20</f>
        <v>1988.68008338</v>
      </c>
      <c r="Q28" s="36">
        <f>SUMIFS(СВЦЭМ!$C$33:$C$776,СВЦЭМ!$A$33:$A$776,$A28,СВЦЭМ!$B$33:$B$776,Q$11)+'СЕТ СН'!$F$12+СВЦЭМ!$D$10+'СЕТ СН'!$F$5-'СЕТ СН'!$F$20</f>
        <v>1989.38337247</v>
      </c>
      <c r="R28" s="36">
        <f>SUMIFS(СВЦЭМ!$C$33:$C$776,СВЦЭМ!$A$33:$A$776,$A28,СВЦЭМ!$B$33:$B$776,R$11)+'СЕТ СН'!$F$12+СВЦЭМ!$D$10+'СЕТ СН'!$F$5-'СЕТ СН'!$F$20</f>
        <v>1984.83904966</v>
      </c>
      <c r="S28" s="36">
        <f>SUMIFS(СВЦЭМ!$C$33:$C$776,СВЦЭМ!$A$33:$A$776,$A28,СВЦЭМ!$B$33:$B$776,S$11)+'СЕТ СН'!$F$12+СВЦЭМ!$D$10+'СЕТ СН'!$F$5-'СЕТ СН'!$F$20</f>
        <v>1969.9797374300001</v>
      </c>
      <c r="T28" s="36">
        <f>SUMIFS(СВЦЭМ!$C$33:$C$776,СВЦЭМ!$A$33:$A$776,$A28,СВЦЭМ!$B$33:$B$776,T$11)+'СЕТ СН'!$F$12+СВЦЭМ!$D$10+'СЕТ СН'!$F$5-'СЕТ СН'!$F$20</f>
        <v>1978.0667732699999</v>
      </c>
      <c r="U28" s="36">
        <f>SUMIFS(СВЦЭМ!$C$33:$C$776,СВЦЭМ!$A$33:$A$776,$A28,СВЦЭМ!$B$33:$B$776,U$11)+'СЕТ СН'!$F$12+СВЦЭМ!$D$10+'СЕТ СН'!$F$5-'СЕТ СН'!$F$20</f>
        <v>1983.6369120600002</v>
      </c>
      <c r="V28" s="36">
        <f>SUMIFS(СВЦЭМ!$C$33:$C$776,СВЦЭМ!$A$33:$A$776,$A28,СВЦЭМ!$B$33:$B$776,V$11)+'СЕТ СН'!$F$12+СВЦЭМ!$D$10+'СЕТ СН'!$F$5-'СЕТ СН'!$F$20</f>
        <v>1973.61926464</v>
      </c>
      <c r="W28" s="36">
        <f>SUMIFS(СВЦЭМ!$C$33:$C$776,СВЦЭМ!$A$33:$A$776,$A28,СВЦЭМ!$B$33:$B$776,W$11)+'СЕТ СН'!$F$12+СВЦЭМ!$D$10+'СЕТ СН'!$F$5-'СЕТ СН'!$F$20</f>
        <v>1953.2432759500002</v>
      </c>
      <c r="X28" s="36">
        <f>SUMIFS(СВЦЭМ!$C$33:$C$776,СВЦЭМ!$A$33:$A$776,$A28,СВЦЭМ!$B$33:$B$776,X$11)+'СЕТ СН'!$F$12+СВЦЭМ!$D$10+'СЕТ СН'!$F$5-'СЕТ СН'!$F$20</f>
        <v>1944.6063767600001</v>
      </c>
      <c r="Y28" s="36">
        <f>SUMIFS(СВЦЭМ!$C$33:$C$776,СВЦЭМ!$A$33:$A$776,$A28,СВЦЭМ!$B$33:$B$776,Y$11)+'СЕТ СН'!$F$12+СВЦЭМ!$D$10+'СЕТ СН'!$F$5-'СЕТ СН'!$F$20</f>
        <v>1946.207269</v>
      </c>
    </row>
    <row r="29" spans="1:25" ht="15.75" x14ac:dyDescent="0.2">
      <c r="A29" s="35">
        <f t="shared" si="0"/>
        <v>43908</v>
      </c>
      <c r="B29" s="36">
        <f>SUMIFS(СВЦЭМ!$C$33:$C$776,СВЦЭМ!$A$33:$A$776,$A29,СВЦЭМ!$B$33:$B$776,B$11)+'СЕТ СН'!$F$12+СВЦЭМ!$D$10+'СЕТ СН'!$F$5-'СЕТ СН'!$F$20</f>
        <v>2017.7199826400001</v>
      </c>
      <c r="C29" s="36">
        <f>SUMIFS(СВЦЭМ!$C$33:$C$776,СВЦЭМ!$A$33:$A$776,$A29,СВЦЭМ!$B$33:$B$776,C$11)+'СЕТ СН'!$F$12+СВЦЭМ!$D$10+'СЕТ СН'!$F$5-'СЕТ СН'!$F$20</f>
        <v>2046.9878128099999</v>
      </c>
      <c r="D29" s="36">
        <f>SUMIFS(СВЦЭМ!$C$33:$C$776,СВЦЭМ!$A$33:$A$776,$A29,СВЦЭМ!$B$33:$B$776,D$11)+'СЕТ СН'!$F$12+СВЦЭМ!$D$10+'СЕТ СН'!$F$5-'СЕТ СН'!$F$20</f>
        <v>2070.7540984299999</v>
      </c>
      <c r="E29" s="36">
        <f>SUMIFS(СВЦЭМ!$C$33:$C$776,СВЦЭМ!$A$33:$A$776,$A29,СВЦЭМ!$B$33:$B$776,E$11)+'СЕТ СН'!$F$12+СВЦЭМ!$D$10+'СЕТ СН'!$F$5-'СЕТ СН'!$F$20</f>
        <v>2074.2369160500002</v>
      </c>
      <c r="F29" s="36">
        <f>SUMIFS(СВЦЭМ!$C$33:$C$776,СВЦЭМ!$A$33:$A$776,$A29,СВЦЭМ!$B$33:$B$776,F$11)+'СЕТ СН'!$F$12+СВЦЭМ!$D$10+'СЕТ СН'!$F$5-'СЕТ СН'!$F$20</f>
        <v>2071.86389259</v>
      </c>
      <c r="G29" s="36">
        <f>SUMIFS(СВЦЭМ!$C$33:$C$776,СВЦЭМ!$A$33:$A$776,$A29,СВЦЭМ!$B$33:$B$776,G$11)+'СЕТ СН'!$F$12+СВЦЭМ!$D$10+'СЕТ СН'!$F$5-'СЕТ СН'!$F$20</f>
        <v>2055.5357309399997</v>
      </c>
      <c r="H29" s="36">
        <f>SUMIFS(СВЦЭМ!$C$33:$C$776,СВЦЭМ!$A$33:$A$776,$A29,СВЦЭМ!$B$33:$B$776,H$11)+'СЕТ СН'!$F$12+СВЦЭМ!$D$10+'СЕТ СН'!$F$5-'СЕТ СН'!$F$20</f>
        <v>2008.4775391500002</v>
      </c>
      <c r="I29" s="36">
        <f>SUMIFS(СВЦЭМ!$C$33:$C$776,СВЦЭМ!$A$33:$A$776,$A29,СВЦЭМ!$B$33:$B$776,I$11)+'СЕТ СН'!$F$12+СВЦЭМ!$D$10+'СЕТ СН'!$F$5-'СЕТ СН'!$F$20</f>
        <v>1965.0321219000002</v>
      </c>
      <c r="J29" s="36">
        <f>SUMIFS(СВЦЭМ!$C$33:$C$776,СВЦЭМ!$A$33:$A$776,$A29,СВЦЭМ!$B$33:$B$776,J$11)+'СЕТ СН'!$F$12+СВЦЭМ!$D$10+'СЕТ СН'!$F$5-'СЕТ СН'!$F$20</f>
        <v>1924.0912164400002</v>
      </c>
      <c r="K29" s="36">
        <f>SUMIFS(СВЦЭМ!$C$33:$C$776,СВЦЭМ!$A$33:$A$776,$A29,СВЦЭМ!$B$33:$B$776,K$11)+'СЕТ СН'!$F$12+СВЦЭМ!$D$10+'СЕТ СН'!$F$5-'СЕТ СН'!$F$20</f>
        <v>1928.7247570500001</v>
      </c>
      <c r="L29" s="36">
        <f>SUMIFS(СВЦЭМ!$C$33:$C$776,СВЦЭМ!$A$33:$A$776,$A29,СВЦЭМ!$B$33:$B$776,L$11)+'СЕТ СН'!$F$12+СВЦЭМ!$D$10+'СЕТ СН'!$F$5-'СЕТ СН'!$F$20</f>
        <v>1929.62205528</v>
      </c>
      <c r="M29" s="36">
        <f>SUMIFS(СВЦЭМ!$C$33:$C$776,СВЦЭМ!$A$33:$A$776,$A29,СВЦЭМ!$B$33:$B$776,M$11)+'СЕТ СН'!$F$12+СВЦЭМ!$D$10+'СЕТ СН'!$F$5-'СЕТ СН'!$F$20</f>
        <v>1917.18005369</v>
      </c>
      <c r="N29" s="36">
        <f>SUMIFS(СВЦЭМ!$C$33:$C$776,СВЦЭМ!$A$33:$A$776,$A29,СВЦЭМ!$B$33:$B$776,N$11)+'СЕТ СН'!$F$12+СВЦЭМ!$D$10+'СЕТ СН'!$F$5-'СЕТ СН'!$F$20</f>
        <v>1936.9008109500001</v>
      </c>
      <c r="O29" s="36">
        <f>SUMIFS(СВЦЭМ!$C$33:$C$776,СВЦЭМ!$A$33:$A$776,$A29,СВЦЭМ!$B$33:$B$776,O$11)+'СЕТ СН'!$F$12+СВЦЭМ!$D$10+'СЕТ СН'!$F$5-'СЕТ СН'!$F$20</f>
        <v>1945.6509608199999</v>
      </c>
      <c r="P29" s="36">
        <f>SUMIFS(СВЦЭМ!$C$33:$C$776,СВЦЭМ!$A$33:$A$776,$A29,СВЦЭМ!$B$33:$B$776,P$11)+'СЕТ СН'!$F$12+СВЦЭМ!$D$10+'СЕТ СН'!$F$5-'СЕТ СН'!$F$20</f>
        <v>1939.1984994200002</v>
      </c>
      <c r="Q29" s="36">
        <f>SUMIFS(СВЦЭМ!$C$33:$C$776,СВЦЭМ!$A$33:$A$776,$A29,СВЦЭМ!$B$33:$B$776,Q$11)+'СЕТ СН'!$F$12+СВЦЭМ!$D$10+'СЕТ СН'!$F$5-'СЕТ СН'!$F$20</f>
        <v>1947.5068775100001</v>
      </c>
      <c r="R29" s="36">
        <f>SUMIFS(СВЦЭМ!$C$33:$C$776,СВЦЭМ!$A$33:$A$776,$A29,СВЦЭМ!$B$33:$B$776,R$11)+'СЕТ СН'!$F$12+СВЦЭМ!$D$10+'СЕТ СН'!$F$5-'СЕТ СН'!$F$20</f>
        <v>1972.02625577</v>
      </c>
      <c r="S29" s="36">
        <f>SUMIFS(СВЦЭМ!$C$33:$C$776,СВЦЭМ!$A$33:$A$776,$A29,СВЦЭМ!$B$33:$B$776,S$11)+'СЕТ СН'!$F$12+СВЦЭМ!$D$10+'СЕТ СН'!$F$5-'СЕТ СН'!$F$20</f>
        <v>1958.51908432</v>
      </c>
      <c r="T29" s="36">
        <f>SUMIFS(СВЦЭМ!$C$33:$C$776,СВЦЭМ!$A$33:$A$776,$A29,СВЦЭМ!$B$33:$B$776,T$11)+'СЕТ СН'!$F$12+СВЦЭМ!$D$10+'СЕТ СН'!$F$5-'СЕТ СН'!$F$20</f>
        <v>1946.50002528</v>
      </c>
      <c r="U29" s="36">
        <f>SUMIFS(СВЦЭМ!$C$33:$C$776,СВЦЭМ!$A$33:$A$776,$A29,СВЦЭМ!$B$33:$B$776,U$11)+'СЕТ СН'!$F$12+СВЦЭМ!$D$10+'СЕТ СН'!$F$5-'СЕТ СН'!$F$20</f>
        <v>1918.8174013299999</v>
      </c>
      <c r="V29" s="36">
        <f>SUMIFS(СВЦЭМ!$C$33:$C$776,СВЦЭМ!$A$33:$A$776,$A29,СВЦЭМ!$B$33:$B$776,V$11)+'СЕТ СН'!$F$12+СВЦЭМ!$D$10+'СЕТ СН'!$F$5-'СЕТ СН'!$F$20</f>
        <v>1917.8452496300001</v>
      </c>
      <c r="W29" s="36">
        <f>SUMIFS(СВЦЭМ!$C$33:$C$776,СВЦЭМ!$A$33:$A$776,$A29,СВЦЭМ!$B$33:$B$776,W$11)+'СЕТ СН'!$F$12+СВЦЭМ!$D$10+'СЕТ СН'!$F$5-'СЕТ СН'!$F$20</f>
        <v>1908.2252465500001</v>
      </c>
      <c r="X29" s="36">
        <f>SUMIFS(СВЦЭМ!$C$33:$C$776,СВЦЭМ!$A$33:$A$776,$A29,СВЦЭМ!$B$33:$B$776,X$11)+'СЕТ СН'!$F$12+СВЦЭМ!$D$10+'СЕТ СН'!$F$5-'СЕТ СН'!$F$20</f>
        <v>1920.2884131999999</v>
      </c>
      <c r="Y29" s="36">
        <f>SUMIFS(СВЦЭМ!$C$33:$C$776,СВЦЭМ!$A$33:$A$776,$A29,СВЦЭМ!$B$33:$B$776,Y$11)+'СЕТ СН'!$F$12+СВЦЭМ!$D$10+'СЕТ СН'!$F$5-'СЕТ СН'!$F$20</f>
        <v>1941.7804599900001</v>
      </c>
    </row>
    <row r="30" spans="1:25" ht="15.75" x14ac:dyDescent="0.2">
      <c r="A30" s="35">
        <f t="shared" si="0"/>
        <v>43909</v>
      </c>
      <c r="B30" s="36">
        <f>SUMIFS(СВЦЭМ!$C$33:$C$776,СВЦЭМ!$A$33:$A$776,$A30,СВЦЭМ!$B$33:$B$776,B$11)+'СЕТ СН'!$F$12+СВЦЭМ!$D$10+'СЕТ СН'!$F$5-'СЕТ СН'!$F$20</f>
        <v>1984.7926588800001</v>
      </c>
      <c r="C30" s="36">
        <f>SUMIFS(СВЦЭМ!$C$33:$C$776,СВЦЭМ!$A$33:$A$776,$A30,СВЦЭМ!$B$33:$B$776,C$11)+'СЕТ СН'!$F$12+СВЦЭМ!$D$10+'СЕТ СН'!$F$5-'СЕТ СН'!$F$20</f>
        <v>2012.00161351</v>
      </c>
      <c r="D30" s="36">
        <f>SUMIFS(СВЦЭМ!$C$33:$C$776,СВЦЭМ!$A$33:$A$776,$A30,СВЦЭМ!$B$33:$B$776,D$11)+'СЕТ СН'!$F$12+СВЦЭМ!$D$10+'СЕТ СН'!$F$5-'СЕТ СН'!$F$20</f>
        <v>2027.76220033</v>
      </c>
      <c r="E30" s="36">
        <f>SUMIFS(СВЦЭМ!$C$33:$C$776,СВЦЭМ!$A$33:$A$776,$A30,СВЦЭМ!$B$33:$B$776,E$11)+'СЕТ СН'!$F$12+СВЦЭМ!$D$10+'СЕТ СН'!$F$5-'СЕТ СН'!$F$20</f>
        <v>2038.28911472</v>
      </c>
      <c r="F30" s="36">
        <f>SUMIFS(СВЦЭМ!$C$33:$C$776,СВЦЭМ!$A$33:$A$776,$A30,СВЦЭМ!$B$33:$B$776,F$11)+'СЕТ СН'!$F$12+СВЦЭМ!$D$10+'СЕТ СН'!$F$5-'СЕТ СН'!$F$20</f>
        <v>2041.5792605400002</v>
      </c>
      <c r="G30" s="36">
        <f>SUMIFS(СВЦЭМ!$C$33:$C$776,СВЦЭМ!$A$33:$A$776,$A30,СВЦЭМ!$B$33:$B$776,G$11)+'СЕТ СН'!$F$12+СВЦЭМ!$D$10+'СЕТ СН'!$F$5-'СЕТ СН'!$F$20</f>
        <v>2012.5398615900001</v>
      </c>
      <c r="H30" s="36">
        <f>SUMIFS(СВЦЭМ!$C$33:$C$776,СВЦЭМ!$A$33:$A$776,$A30,СВЦЭМ!$B$33:$B$776,H$11)+'СЕТ СН'!$F$12+СВЦЭМ!$D$10+'СЕТ СН'!$F$5-'СЕТ СН'!$F$20</f>
        <v>1966.2294306900001</v>
      </c>
      <c r="I30" s="36">
        <f>SUMIFS(СВЦЭМ!$C$33:$C$776,СВЦЭМ!$A$33:$A$776,$A30,СВЦЭМ!$B$33:$B$776,I$11)+'СЕТ СН'!$F$12+СВЦЭМ!$D$10+'СЕТ СН'!$F$5-'СЕТ СН'!$F$20</f>
        <v>1936.54592108</v>
      </c>
      <c r="J30" s="36">
        <f>SUMIFS(СВЦЭМ!$C$33:$C$776,СВЦЭМ!$A$33:$A$776,$A30,СВЦЭМ!$B$33:$B$776,J$11)+'СЕТ СН'!$F$12+СВЦЭМ!$D$10+'СЕТ СН'!$F$5-'СЕТ СН'!$F$20</f>
        <v>1932.4836549500001</v>
      </c>
      <c r="K30" s="36">
        <f>SUMIFS(СВЦЭМ!$C$33:$C$776,СВЦЭМ!$A$33:$A$776,$A30,СВЦЭМ!$B$33:$B$776,K$11)+'СЕТ СН'!$F$12+СВЦЭМ!$D$10+'СЕТ СН'!$F$5-'СЕТ СН'!$F$20</f>
        <v>1941.0778505200001</v>
      </c>
      <c r="L30" s="36">
        <f>SUMIFS(СВЦЭМ!$C$33:$C$776,СВЦЭМ!$A$33:$A$776,$A30,СВЦЭМ!$B$33:$B$776,L$11)+'СЕТ СН'!$F$12+СВЦЭМ!$D$10+'СЕТ СН'!$F$5-'СЕТ СН'!$F$20</f>
        <v>1942.0332032599999</v>
      </c>
      <c r="M30" s="36">
        <f>SUMIFS(СВЦЭМ!$C$33:$C$776,СВЦЭМ!$A$33:$A$776,$A30,СВЦЭМ!$B$33:$B$776,M$11)+'СЕТ СН'!$F$12+СВЦЭМ!$D$10+'СЕТ СН'!$F$5-'СЕТ СН'!$F$20</f>
        <v>1914.0013380400001</v>
      </c>
      <c r="N30" s="36">
        <f>SUMIFS(СВЦЭМ!$C$33:$C$776,СВЦЭМ!$A$33:$A$776,$A30,СВЦЭМ!$B$33:$B$776,N$11)+'СЕТ СН'!$F$12+СВЦЭМ!$D$10+'СЕТ СН'!$F$5-'СЕТ СН'!$F$20</f>
        <v>1914.02207036</v>
      </c>
      <c r="O30" s="36">
        <f>SUMIFS(СВЦЭМ!$C$33:$C$776,СВЦЭМ!$A$33:$A$776,$A30,СВЦЭМ!$B$33:$B$776,O$11)+'СЕТ СН'!$F$12+СВЦЭМ!$D$10+'СЕТ СН'!$F$5-'СЕТ СН'!$F$20</f>
        <v>1933.3344874200002</v>
      </c>
      <c r="P30" s="36">
        <f>SUMIFS(СВЦЭМ!$C$33:$C$776,СВЦЭМ!$A$33:$A$776,$A30,СВЦЭМ!$B$33:$B$776,P$11)+'СЕТ СН'!$F$12+СВЦЭМ!$D$10+'СЕТ СН'!$F$5-'СЕТ СН'!$F$20</f>
        <v>1925.88994318</v>
      </c>
      <c r="Q30" s="36">
        <f>SUMIFS(СВЦЭМ!$C$33:$C$776,СВЦЭМ!$A$33:$A$776,$A30,СВЦЭМ!$B$33:$B$776,Q$11)+'СЕТ СН'!$F$12+СВЦЭМ!$D$10+'СЕТ СН'!$F$5-'СЕТ СН'!$F$20</f>
        <v>1931.2755374200001</v>
      </c>
      <c r="R30" s="36">
        <f>SUMIFS(СВЦЭМ!$C$33:$C$776,СВЦЭМ!$A$33:$A$776,$A30,СВЦЭМ!$B$33:$B$776,R$11)+'СЕТ СН'!$F$12+СВЦЭМ!$D$10+'СЕТ СН'!$F$5-'СЕТ СН'!$F$20</f>
        <v>1919.3084539500001</v>
      </c>
      <c r="S30" s="36">
        <f>SUMIFS(СВЦЭМ!$C$33:$C$776,СВЦЭМ!$A$33:$A$776,$A30,СВЦЭМ!$B$33:$B$776,S$11)+'СЕТ СН'!$F$12+СВЦЭМ!$D$10+'СЕТ СН'!$F$5-'СЕТ СН'!$F$20</f>
        <v>1921.06348069</v>
      </c>
      <c r="T30" s="36">
        <f>SUMIFS(СВЦЭМ!$C$33:$C$776,СВЦЭМ!$A$33:$A$776,$A30,СВЦЭМ!$B$33:$B$776,T$11)+'СЕТ СН'!$F$12+СВЦЭМ!$D$10+'СЕТ СН'!$F$5-'СЕТ СН'!$F$20</f>
        <v>1923.41861943</v>
      </c>
      <c r="U30" s="36">
        <f>SUMIFS(СВЦЭМ!$C$33:$C$776,СВЦЭМ!$A$33:$A$776,$A30,СВЦЭМ!$B$33:$B$776,U$11)+'СЕТ СН'!$F$12+СВЦЭМ!$D$10+'СЕТ СН'!$F$5-'СЕТ СН'!$F$20</f>
        <v>1930.5458817900001</v>
      </c>
      <c r="V30" s="36">
        <f>SUMIFS(СВЦЭМ!$C$33:$C$776,СВЦЭМ!$A$33:$A$776,$A30,СВЦЭМ!$B$33:$B$776,V$11)+'СЕТ СН'!$F$12+СВЦЭМ!$D$10+'СЕТ СН'!$F$5-'СЕТ СН'!$F$20</f>
        <v>1916.9135248800001</v>
      </c>
      <c r="W30" s="36">
        <f>SUMIFS(СВЦЭМ!$C$33:$C$776,СВЦЭМ!$A$33:$A$776,$A30,СВЦЭМ!$B$33:$B$776,W$11)+'СЕТ СН'!$F$12+СВЦЭМ!$D$10+'СЕТ СН'!$F$5-'СЕТ СН'!$F$20</f>
        <v>1937.09436783</v>
      </c>
      <c r="X30" s="36">
        <f>SUMIFS(СВЦЭМ!$C$33:$C$776,СВЦЭМ!$A$33:$A$776,$A30,СВЦЭМ!$B$33:$B$776,X$11)+'СЕТ СН'!$F$12+СВЦЭМ!$D$10+'СЕТ СН'!$F$5-'СЕТ СН'!$F$20</f>
        <v>1922.1977065400001</v>
      </c>
      <c r="Y30" s="36">
        <f>SUMIFS(СВЦЭМ!$C$33:$C$776,СВЦЭМ!$A$33:$A$776,$A30,СВЦЭМ!$B$33:$B$776,Y$11)+'СЕТ СН'!$F$12+СВЦЭМ!$D$10+'СЕТ СН'!$F$5-'СЕТ СН'!$F$20</f>
        <v>1934.27229508</v>
      </c>
    </row>
    <row r="31" spans="1:25" ht="15.75" x14ac:dyDescent="0.2">
      <c r="A31" s="35">
        <f t="shared" si="0"/>
        <v>43910</v>
      </c>
      <c r="B31" s="36">
        <f>SUMIFS(СВЦЭМ!$C$33:$C$776,СВЦЭМ!$A$33:$A$776,$A31,СВЦЭМ!$B$33:$B$776,B$11)+'СЕТ СН'!$F$12+СВЦЭМ!$D$10+'СЕТ СН'!$F$5-'СЕТ СН'!$F$20</f>
        <v>2034.1152257200001</v>
      </c>
      <c r="C31" s="36">
        <f>SUMIFS(СВЦЭМ!$C$33:$C$776,СВЦЭМ!$A$33:$A$776,$A31,СВЦЭМ!$B$33:$B$776,C$11)+'СЕТ СН'!$F$12+СВЦЭМ!$D$10+'СЕТ СН'!$F$5-'СЕТ СН'!$F$20</f>
        <v>2053.9578763899999</v>
      </c>
      <c r="D31" s="36">
        <f>SUMIFS(СВЦЭМ!$C$33:$C$776,СВЦЭМ!$A$33:$A$776,$A31,СВЦЭМ!$B$33:$B$776,D$11)+'СЕТ СН'!$F$12+СВЦЭМ!$D$10+'СЕТ СН'!$F$5-'СЕТ СН'!$F$20</f>
        <v>2072.0070579200001</v>
      </c>
      <c r="E31" s="36">
        <f>SUMIFS(СВЦЭМ!$C$33:$C$776,СВЦЭМ!$A$33:$A$776,$A31,СВЦЭМ!$B$33:$B$776,E$11)+'СЕТ СН'!$F$12+СВЦЭМ!$D$10+'СЕТ СН'!$F$5-'СЕТ СН'!$F$20</f>
        <v>2077.1395676100001</v>
      </c>
      <c r="F31" s="36">
        <f>SUMIFS(СВЦЭМ!$C$33:$C$776,СВЦЭМ!$A$33:$A$776,$A31,СВЦЭМ!$B$33:$B$776,F$11)+'СЕТ СН'!$F$12+СВЦЭМ!$D$10+'СЕТ СН'!$F$5-'СЕТ СН'!$F$20</f>
        <v>2072.3270372400002</v>
      </c>
      <c r="G31" s="36">
        <f>SUMIFS(СВЦЭМ!$C$33:$C$776,СВЦЭМ!$A$33:$A$776,$A31,СВЦЭМ!$B$33:$B$776,G$11)+'СЕТ СН'!$F$12+СВЦЭМ!$D$10+'СЕТ СН'!$F$5-'СЕТ СН'!$F$20</f>
        <v>2057.0043908500002</v>
      </c>
      <c r="H31" s="36">
        <f>SUMIFS(СВЦЭМ!$C$33:$C$776,СВЦЭМ!$A$33:$A$776,$A31,СВЦЭМ!$B$33:$B$776,H$11)+'СЕТ СН'!$F$12+СВЦЭМ!$D$10+'СЕТ СН'!$F$5-'СЕТ СН'!$F$20</f>
        <v>2022.7416932599999</v>
      </c>
      <c r="I31" s="36">
        <f>SUMIFS(СВЦЭМ!$C$33:$C$776,СВЦЭМ!$A$33:$A$776,$A31,СВЦЭМ!$B$33:$B$776,I$11)+'СЕТ СН'!$F$12+СВЦЭМ!$D$10+'СЕТ СН'!$F$5-'СЕТ СН'!$F$20</f>
        <v>1974.33324425</v>
      </c>
      <c r="J31" s="36">
        <f>SUMIFS(СВЦЭМ!$C$33:$C$776,СВЦЭМ!$A$33:$A$776,$A31,СВЦЭМ!$B$33:$B$776,J$11)+'СЕТ СН'!$F$12+СВЦЭМ!$D$10+'СЕТ СН'!$F$5-'СЕТ СН'!$F$20</f>
        <v>1928.60850916</v>
      </c>
      <c r="K31" s="36">
        <f>SUMIFS(СВЦЭМ!$C$33:$C$776,СВЦЭМ!$A$33:$A$776,$A31,СВЦЭМ!$B$33:$B$776,K$11)+'СЕТ СН'!$F$12+СВЦЭМ!$D$10+'СЕТ СН'!$F$5-'СЕТ СН'!$F$20</f>
        <v>1942.7171945499999</v>
      </c>
      <c r="L31" s="36">
        <f>SUMIFS(СВЦЭМ!$C$33:$C$776,СВЦЭМ!$A$33:$A$776,$A31,СВЦЭМ!$B$33:$B$776,L$11)+'СЕТ СН'!$F$12+СВЦЭМ!$D$10+'СЕТ СН'!$F$5-'СЕТ СН'!$F$20</f>
        <v>1939.52248794</v>
      </c>
      <c r="M31" s="36">
        <f>SUMIFS(СВЦЭМ!$C$33:$C$776,СВЦЭМ!$A$33:$A$776,$A31,СВЦЭМ!$B$33:$B$776,M$11)+'СЕТ СН'!$F$12+СВЦЭМ!$D$10+'СЕТ СН'!$F$5-'СЕТ СН'!$F$20</f>
        <v>1919.58649917</v>
      </c>
      <c r="N31" s="36">
        <f>SUMIFS(СВЦЭМ!$C$33:$C$776,СВЦЭМ!$A$33:$A$776,$A31,СВЦЭМ!$B$33:$B$776,N$11)+'СЕТ СН'!$F$12+СВЦЭМ!$D$10+'СЕТ СН'!$F$5-'СЕТ СН'!$F$20</f>
        <v>1912.37591034</v>
      </c>
      <c r="O31" s="36">
        <f>SUMIFS(СВЦЭМ!$C$33:$C$776,СВЦЭМ!$A$33:$A$776,$A31,СВЦЭМ!$B$33:$B$776,O$11)+'СЕТ СН'!$F$12+СВЦЭМ!$D$10+'СЕТ СН'!$F$5-'СЕТ СН'!$F$20</f>
        <v>1916.6689950499999</v>
      </c>
      <c r="P31" s="36">
        <f>SUMIFS(СВЦЭМ!$C$33:$C$776,СВЦЭМ!$A$33:$A$776,$A31,СВЦЭМ!$B$33:$B$776,P$11)+'СЕТ СН'!$F$12+СВЦЭМ!$D$10+'СЕТ СН'!$F$5-'СЕТ СН'!$F$20</f>
        <v>1916.6426678400001</v>
      </c>
      <c r="Q31" s="36">
        <f>SUMIFS(СВЦЭМ!$C$33:$C$776,СВЦЭМ!$A$33:$A$776,$A31,СВЦЭМ!$B$33:$B$776,Q$11)+'СЕТ СН'!$F$12+СВЦЭМ!$D$10+'СЕТ СН'!$F$5-'СЕТ СН'!$F$20</f>
        <v>1938.4911027600001</v>
      </c>
      <c r="R31" s="36">
        <f>SUMIFS(СВЦЭМ!$C$33:$C$776,СВЦЭМ!$A$33:$A$776,$A31,СВЦЭМ!$B$33:$B$776,R$11)+'СЕТ СН'!$F$12+СВЦЭМ!$D$10+'СЕТ СН'!$F$5-'СЕТ СН'!$F$20</f>
        <v>1934.32434294</v>
      </c>
      <c r="S31" s="36">
        <f>SUMIFS(СВЦЭМ!$C$33:$C$776,СВЦЭМ!$A$33:$A$776,$A31,СВЦЭМ!$B$33:$B$776,S$11)+'СЕТ СН'!$F$12+СВЦЭМ!$D$10+'СЕТ СН'!$F$5-'СЕТ СН'!$F$20</f>
        <v>1918.6992469000002</v>
      </c>
      <c r="T31" s="36">
        <f>SUMIFS(СВЦЭМ!$C$33:$C$776,СВЦЭМ!$A$33:$A$776,$A31,СВЦЭМ!$B$33:$B$776,T$11)+'СЕТ СН'!$F$12+СВЦЭМ!$D$10+'СЕТ СН'!$F$5-'СЕТ СН'!$F$20</f>
        <v>1888.8065535300002</v>
      </c>
      <c r="U31" s="36">
        <f>SUMIFS(СВЦЭМ!$C$33:$C$776,СВЦЭМ!$A$33:$A$776,$A31,СВЦЭМ!$B$33:$B$776,U$11)+'СЕТ СН'!$F$12+СВЦЭМ!$D$10+'СЕТ СН'!$F$5-'СЕТ СН'!$F$20</f>
        <v>1887.98522862</v>
      </c>
      <c r="V31" s="36">
        <f>SUMIFS(СВЦЭМ!$C$33:$C$776,СВЦЭМ!$A$33:$A$776,$A31,СВЦЭМ!$B$33:$B$776,V$11)+'СЕТ СН'!$F$12+СВЦЭМ!$D$10+'СЕТ СН'!$F$5-'СЕТ СН'!$F$20</f>
        <v>1892.4084345700001</v>
      </c>
      <c r="W31" s="36">
        <f>SUMIFS(СВЦЭМ!$C$33:$C$776,СВЦЭМ!$A$33:$A$776,$A31,СВЦЭМ!$B$33:$B$776,W$11)+'СЕТ СН'!$F$12+СВЦЭМ!$D$10+'СЕТ СН'!$F$5-'СЕТ СН'!$F$20</f>
        <v>1900.8375762000001</v>
      </c>
      <c r="X31" s="36">
        <f>SUMIFS(СВЦЭМ!$C$33:$C$776,СВЦЭМ!$A$33:$A$776,$A31,СВЦЭМ!$B$33:$B$776,X$11)+'СЕТ СН'!$F$12+СВЦЭМ!$D$10+'СЕТ СН'!$F$5-'СЕТ СН'!$F$20</f>
        <v>1905.2129021599999</v>
      </c>
      <c r="Y31" s="36">
        <f>SUMIFS(СВЦЭМ!$C$33:$C$776,СВЦЭМ!$A$33:$A$776,$A31,СВЦЭМ!$B$33:$B$776,Y$11)+'СЕТ СН'!$F$12+СВЦЭМ!$D$10+'СЕТ СН'!$F$5-'СЕТ СН'!$F$20</f>
        <v>1925.6465334</v>
      </c>
    </row>
    <row r="32" spans="1:25" ht="15.75" x14ac:dyDescent="0.2">
      <c r="A32" s="35">
        <f t="shared" si="0"/>
        <v>43911</v>
      </c>
      <c r="B32" s="36">
        <f>SUMIFS(СВЦЭМ!$C$33:$C$776,СВЦЭМ!$A$33:$A$776,$A32,СВЦЭМ!$B$33:$B$776,B$11)+'СЕТ СН'!$F$12+СВЦЭМ!$D$10+'СЕТ СН'!$F$5-'СЕТ СН'!$F$20</f>
        <v>2002.5909479699999</v>
      </c>
      <c r="C32" s="36">
        <f>SUMIFS(СВЦЭМ!$C$33:$C$776,СВЦЭМ!$A$33:$A$776,$A32,СВЦЭМ!$B$33:$B$776,C$11)+'СЕТ СН'!$F$12+СВЦЭМ!$D$10+'СЕТ СН'!$F$5-'СЕТ СН'!$F$20</f>
        <v>2028.04036621</v>
      </c>
      <c r="D32" s="36">
        <f>SUMIFS(СВЦЭМ!$C$33:$C$776,СВЦЭМ!$A$33:$A$776,$A32,СВЦЭМ!$B$33:$B$776,D$11)+'СЕТ СН'!$F$12+СВЦЭМ!$D$10+'СЕТ СН'!$F$5-'СЕТ СН'!$F$20</f>
        <v>2043.2477220300002</v>
      </c>
      <c r="E32" s="36">
        <f>SUMIFS(СВЦЭМ!$C$33:$C$776,СВЦЭМ!$A$33:$A$776,$A32,СВЦЭМ!$B$33:$B$776,E$11)+'СЕТ СН'!$F$12+СВЦЭМ!$D$10+'СЕТ СН'!$F$5-'СЕТ СН'!$F$20</f>
        <v>2045.1082967100001</v>
      </c>
      <c r="F32" s="36">
        <f>SUMIFS(СВЦЭМ!$C$33:$C$776,СВЦЭМ!$A$33:$A$776,$A32,СВЦЭМ!$B$33:$B$776,F$11)+'СЕТ СН'!$F$12+СВЦЭМ!$D$10+'СЕТ СН'!$F$5-'СЕТ СН'!$F$20</f>
        <v>2039.5363037500001</v>
      </c>
      <c r="G32" s="36">
        <f>SUMIFS(СВЦЭМ!$C$33:$C$776,СВЦЭМ!$A$33:$A$776,$A32,СВЦЭМ!$B$33:$B$776,G$11)+'СЕТ СН'!$F$12+СВЦЭМ!$D$10+'СЕТ СН'!$F$5-'СЕТ СН'!$F$20</f>
        <v>2039.2103125100002</v>
      </c>
      <c r="H32" s="36">
        <f>SUMIFS(СВЦЭМ!$C$33:$C$776,СВЦЭМ!$A$33:$A$776,$A32,СВЦЭМ!$B$33:$B$776,H$11)+'СЕТ СН'!$F$12+СВЦЭМ!$D$10+'СЕТ СН'!$F$5-'СЕТ СН'!$F$20</f>
        <v>2022.64390819</v>
      </c>
      <c r="I32" s="36">
        <f>SUMIFS(СВЦЭМ!$C$33:$C$776,СВЦЭМ!$A$33:$A$776,$A32,СВЦЭМ!$B$33:$B$776,I$11)+'СЕТ СН'!$F$12+СВЦЭМ!$D$10+'СЕТ СН'!$F$5-'СЕТ СН'!$F$20</f>
        <v>1974.0382129100001</v>
      </c>
      <c r="J32" s="36">
        <f>SUMIFS(СВЦЭМ!$C$33:$C$776,СВЦЭМ!$A$33:$A$776,$A32,СВЦЭМ!$B$33:$B$776,J$11)+'СЕТ СН'!$F$12+СВЦЭМ!$D$10+'СЕТ СН'!$F$5-'СЕТ СН'!$F$20</f>
        <v>1920.23420283</v>
      </c>
      <c r="K32" s="36">
        <f>SUMIFS(СВЦЭМ!$C$33:$C$776,СВЦЭМ!$A$33:$A$776,$A32,СВЦЭМ!$B$33:$B$776,K$11)+'СЕТ СН'!$F$12+СВЦЭМ!$D$10+'СЕТ СН'!$F$5-'СЕТ СН'!$F$20</f>
        <v>1929.6173963700001</v>
      </c>
      <c r="L32" s="36">
        <f>SUMIFS(СВЦЭМ!$C$33:$C$776,СВЦЭМ!$A$33:$A$776,$A32,СВЦЭМ!$B$33:$B$776,L$11)+'СЕТ СН'!$F$12+СВЦЭМ!$D$10+'СЕТ СН'!$F$5-'СЕТ СН'!$F$20</f>
        <v>1930.1804365500002</v>
      </c>
      <c r="M32" s="36">
        <f>SUMIFS(СВЦЭМ!$C$33:$C$776,СВЦЭМ!$A$33:$A$776,$A32,СВЦЭМ!$B$33:$B$776,M$11)+'СЕТ СН'!$F$12+СВЦЭМ!$D$10+'СЕТ СН'!$F$5-'СЕТ СН'!$F$20</f>
        <v>1933.6304783999999</v>
      </c>
      <c r="N32" s="36">
        <f>SUMIFS(СВЦЭМ!$C$33:$C$776,СВЦЭМ!$A$33:$A$776,$A32,СВЦЭМ!$B$33:$B$776,N$11)+'СЕТ СН'!$F$12+СВЦЭМ!$D$10+'СЕТ СН'!$F$5-'СЕТ СН'!$F$20</f>
        <v>1937.3166214100002</v>
      </c>
      <c r="O32" s="36">
        <f>SUMIFS(СВЦЭМ!$C$33:$C$776,СВЦЭМ!$A$33:$A$776,$A32,СВЦЭМ!$B$33:$B$776,O$11)+'СЕТ СН'!$F$12+СВЦЭМ!$D$10+'СЕТ СН'!$F$5-'СЕТ СН'!$F$20</f>
        <v>1942.0221901499999</v>
      </c>
      <c r="P32" s="36">
        <f>SUMIFS(СВЦЭМ!$C$33:$C$776,СВЦЭМ!$A$33:$A$776,$A32,СВЦЭМ!$B$33:$B$776,P$11)+'СЕТ СН'!$F$12+СВЦЭМ!$D$10+'СЕТ СН'!$F$5-'СЕТ СН'!$F$20</f>
        <v>1943.55441696</v>
      </c>
      <c r="Q32" s="36">
        <f>SUMIFS(СВЦЭМ!$C$33:$C$776,СВЦЭМ!$A$33:$A$776,$A32,СВЦЭМ!$B$33:$B$776,Q$11)+'СЕТ СН'!$F$12+СВЦЭМ!$D$10+'СЕТ СН'!$F$5-'СЕТ СН'!$F$20</f>
        <v>1945.4077389200002</v>
      </c>
      <c r="R32" s="36">
        <f>SUMIFS(СВЦЭМ!$C$33:$C$776,СВЦЭМ!$A$33:$A$776,$A32,СВЦЭМ!$B$33:$B$776,R$11)+'СЕТ СН'!$F$12+СВЦЭМ!$D$10+'СЕТ СН'!$F$5-'СЕТ СН'!$F$20</f>
        <v>1937.4154069000001</v>
      </c>
      <c r="S32" s="36">
        <f>SUMIFS(СВЦЭМ!$C$33:$C$776,СВЦЭМ!$A$33:$A$776,$A32,СВЦЭМ!$B$33:$B$776,S$11)+'СЕТ СН'!$F$12+СВЦЭМ!$D$10+'СЕТ СН'!$F$5-'СЕТ СН'!$F$20</f>
        <v>1931.5280235300002</v>
      </c>
      <c r="T32" s="36">
        <f>SUMIFS(СВЦЭМ!$C$33:$C$776,СВЦЭМ!$A$33:$A$776,$A32,СВЦЭМ!$B$33:$B$776,T$11)+'СЕТ СН'!$F$12+СВЦЭМ!$D$10+'СЕТ СН'!$F$5-'СЕТ СН'!$F$20</f>
        <v>1923.4719614700002</v>
      </c>
      <c r="U32" s="36">
        <f>SUMIFS(СВЦЭМ!$C$33:$C$776,СВЦЭМ!$A$33:$A$776,$A32,СВЦЭМ!$B$33:$B$776,U$11)+'СЕТ СН'!$F$12+СВЦЭМ!$D$10+'СЕТ СН'!$F$5-'СЕТ СН'!$F$20</f>
        <v>1919.7378214</v>
      </c>
      <c r="V32" s="36">
        <f>SUMIFS(СВЦЭМ!$C$33:$C$776,СВЦЭМ!$A$33:$A$776,$A32,СВЦЭМ!$B$33:$B$776,V$11)+'СЕТ СН'!$F$12+СВЦЭМ!$D$10+'СЕТ СН'!$F$5-'СЕТ СН'!$F$20</f>
        <v>1894.9332455900001</v>
      </c>
      <c r="W32" s="36">
        <f>SUMIFS(СВЦЭМ!$C$33:$C$776,СВЦЭМ!$A$33:$A$776,$A32,СВЦЭМ!$B$33:$B$776,W$11)+'СЕТ СН'!$F$12+СВЦЭМ!$D$10+'СЕТ СН'!$F$5-'СЕТ СН'!$F$20</f>
        <v>1903.4538695800002</v>
      </c>
      <c r="X32" s="36">
        <f>SUMIFS(СВЦЭМ!$C$33:$C$776,СВЦЭМ!$A$33:$A$776,$A32,СВЦЭМ!$B$33:$B$776,X$11)+'СЕТ СН'!$F$12+СВЦЭМ!$D$10+'СЕТ СН'!$F$5-'СЕТ СН'!$F$20</f>
        <v>1915.15260261</v>
      </c>
      <c r="Y32" s="36">
        <f>SUMIFS(СВЦЭМ!$C$33:$C$776,СВЦЭМ!$A$33:$A$776,$A32,СВЦЭМ!$B$33:$B$776,Y$11)+'СЕТ СН'!$F$12+СВЦЭМ!$D$10+'СЕТ СН'!$F$5-'СЕТ СН'!$F$20</f>
        <v>1939.97256548</v>
      </c>
    </row>
    <row r="33" spans="1:25" ht="15.75" x14ac:dyDescent="0.2">
      <c r="A33" s="35">
        <f t="shared" si="0"/>
        <v>43912</v>
      </c>
      <c r="B33" s="36">
        <f>SUMIFS(СВЦЭМ!$C$33:$C$776,СВЦЭМ!$A$33:$A$776,$A33,СВЦЭМ!$B$33:$B$776,B$11)+'СЕТ СН'!$F$12+СВЦЭМ!$D$10+'СЕТ СН'!$F$5-'СЕТ СН'!$F$20</f>
        <v>2043.621341</v>
      </c>
      <c r="C33" s="36">
        <f>SUMIFS(СВЦЭМ!$C$33:$C$776,СВЦЭМ!$A$33:$A$776,$A33,СВЦЭМ!$B$33:$B$776,C$11)+'СЕТ СН'!$F$12+СВЦЭМ!$D$10+'СЕТ СН'!$F$5-'СЕТ СН'!$F$20</f>
        <v>2045.8155695999999</v>
      </c>
      <c r="D33" s="36">
        <f>SUMIFS(СВЦЭМ!$C$33:$C$776,СВЦЭМ!$A$33:$A$776,$A33,СВЦЭМ!$B$33:$B$776,D$11)+'СЕТ СН'!$F$12+СВЦЭМ!$D$10+'СЕТ СН'!$F$5-'СЕТ СН'!$F$20</f>
        <v>2057.5520131799999</v>
      </c>
      <c r="E33" s="36">
        <f>SUMIFS(СВЦЭМ!$C$33:$C$776,СВЦЭМ!$A$33:$A$776,$A33,СВЦЭМ!$B$33:$B$776,E$11)+'СЕТ СН'!$F$12+СВЦЭМ!$D$10+'СЕТ СН'!$F$5-'СЕТ СН'!$F$20</f>
        <v>2070.2149352400002</v>
      </c>
      <c r="F33" s="36">
        <f>SUMIFS(СВЦЭМ!$C$33:$C$776,СВЦЭМ!$A$33:$A$776,$A33,СВЦЭМ!$B$33:$B$776,F$11)+'СЕТ СН'!$F$12+СВЦЭМ!$D$10+'СЕТ СН'!$F$5-'СЕТ СН'!$F$20</f>
        <v>2070.7707467300002</v>
      </c>
      <c r="G33" s="36">
        <f>SUMIFS(СВЦЭМ!$C$33:$C$776,СВЦЭМ!$A$33:$A$776,$A33,СВЦЭМ!$B$33:$B$776,G$11)+'СЕТ СН'!$F$12+СВЦЭМ!$D$10+'СЕТ СН'!$F$5-'СЕТ СН'!$F$20</f>
        <v>2047.9204148399999</v>
      </c>
      <c r="H33" s="36">
        <f>SUMIFS(СВЦЭМ!$C$33:$C$776,СВЦЭМ!$A$33:$A$776,$A33,СВЦЭМ!$B$33:$B$776,H$11)+'СЕТ СН'!$F$12+СВЦЭМ!$D$10+'СЕТ СН'!$F$5-'СЕТ СН'!$F$20</f>
        <v>2006.9358450899999</v>
      </c>
      <c r="I33" s="36">
        <f>SUMIFS(СВЦЭМ!$C$33:$C$776,СВЦЭМ!$A$33:$A$776,$A33,СВЦЭМ!$B$33:$B$776,I$11)+'СЕТ СН'!$F$12+СВЦЭМ!$D$10+'СЕТ СН'!$F$5-'СЕТ СН'!$F$20</f>
        <v>1969.6618211099999</v>
      </c>
      <c r="J33" s="36">
        <f>SUMIFS(СВЦЭМ!$C$33:$C$776,СВЦЭМ!$A$33:$A$776,$A33,СВЦЭМ!$B$33:$B$776,J$11)+'СЕТ СН'!$F$12+СВЦЭМ!$D$10+'СЕТ СН'!$F$5-'СЕТ СН'!$F$20</f>
        <v>1897.0803007500001</v>
      </c>
      <c r="K33" s="36">
        <f>SUMIFS(СВЦЭМ!$C$33:$C$776,СВЦЭМ!$A$33:$A$776,$A33,СВЦЭМ!$B$33:$B$776,K$11)+'СЕТ СН'!$F$12+СВЦЭМ!$D$10+'СЕТ СН'!$F$5-'СЕТ СН'!$F$20</f>
        <v>1896.4645509300001</v>
      </c>
      <c r="L33" s="36">
        <f>SUMIFS(СВЦЭМ!$C$33:$C$776,СВЦЭМ!$A$33:$A$776,$A33,СВЦЭМ!$B$33:$B$776,L$11)+'СЕТ СН'!$F$12+СВЦЭМ!$D$10+'СЕТ СН'!$F$5-'СЕТ СН'!$F$20</f>
        <v>1898.7704535800001</v>
      </c>
      <c r="M33" s="36">
        <f>SUMIFS(СВЦЭМ!$C$33:$C$776,СВЦЭМ!$A$33:$A$776,$A33,СВЦЭМ!$B$33:$B$776,M$11)+'СЕТ СН'!$F$12+СВЦЭМ!$D$10+'СЕТ СН'!$F$5-'СЕТ СН'!$F$20</f>
        <v>1908.13138656</v>
      </c>
      <c r="N33" s="36">
        <f>SUMIFS(СВЦЭМ!$C$33:$C$776,СВЦЭМ!$A$33:$A$776,$A33,СВЦЭМ!$B$33:$B$776,N$11)+'СЕТ СН'!$F$12+СВЦЭМ!$D$10+'СЕТ СН'!$F$5-'СЕТ СН'!$F$20</f>
        <v>1926.35248499</v>
      </c>
      <c r="O33" s="36">
        <f>SUMIFS(СВЦЭМ!$C$33:$C$776,СВЦЭМ!$A$33:$A$776,$A33,СВЦЭМ!$B$33:$B$776,O$11)+'СЕТ СН'!$F$12+СВЦЭМ!$D$10+'СЕТ СН'!$F$5-'СЕТ СН'!$F$20</f>
        <v>1928.2457397000001</v>
      </c>
      <c r="P33" s="36">
        <f>SUMIFS(СВЦЭМ!$C$33:$C$776,СВЦЭМ!$A$33:$A$776,$A33,СВЦЭМ!$B$33:$B$776,P$11)+'СЕТ СН'!$F$12+СВЦЭМ!$D$10+'СЕТ СН'!$F$5-'СЕТ СН'!$F$20</f>
        <v>1939.8571138000002</v>
      </c>
      <c r="Q33" s="36">
        <f>SUMIFS(СВЦЭМ!$C$33:$C$776,СВЦЭМ!$A$33:$A$776,$A33,СВЦЭМ!$B$33:$B$776,Q$11)+'СЕТ СН'!$F$12+СВЦЭМ!$D$10+'СЕТ СН'!$F$5-'СЕТ СН'!$F$20</f>
        <v>1941.7706463700001</v>
      </c>
      <c r="R33" s="36">
        <f>SUMIFS(СВЦЭМ!$C$33:$C$776,СВЦЭМ!$A$33:$A$776,$A33,СВЦЭМ!$B$33:$B$776,R$11)+'СЕТ СН'!$F$12+СВЦЭМ!$D$10+'СЕТ СН'!$F$5-'СЕТ СН'!$F$20</f>
        <v>1936.1861986700001</v>
      </c>
      <c r="S33" s="36">
        <f>SUMIFS(СВЦЭМ!$C$33:$C$776,СВЦЭМ!$A$33:$A$776,$A33,СВЦЭМ!$B$33:$B$776,S$11)+'СЕТ СН'!$F$12+СВЦЭМ!$D$10+'СЕТ СН'!$F$5-'СЕТ СН'!$F$20</f>
        <v>1922.4824674800002</v>
      </c>
      <c r="T33" s="36">
        <f>SUMIFS(СВЦЭМ!$C$33:$C$776,СВЦЭМ!$A$33:$A$776,$A33,СВЦЭМ!$B$33:$B$776,T$11)+'СЕТ СН'!$F$12+СВЦЭМ!$D$10+'СЕТ СН'!$F$5-'СЕТ СН'!$F$20</f>
        <v>1905.9911143200002</v>
      </c>
      <c r="U33" s="36">
        <f>SUMIFS(СВЦЭМ!$C$33:$C$776,СВЦЭМ!$A$33:$A$776,$A33,СВЦЭМ!$B$33:$B$776,U$11)+'СЕТ СН'!$F$12+СВЦЭМ!$D$10+'СЕТ СН'!$F$5-'СЕТ СН'!$F$20</f>
        <v>1893.9556413300002</v>
      </c>
      <c r="V33" s="36">
        <f>SUMIFS(СВЦЭМ!$C$33:$C$776,СВЦЭМ!$A$33:$A$776,$A33,СВЦЭМ!$B$33:$B$776,V$11)+'СЕТ СН'!$F$12+СВЦЭМ!$D$10+'СЕТ СН'!$F$5-'СЕТ СН'!$F$20</f>
        <v>1893.69533144</v>
      </c>
      <c r="W33" s="36">
        <f>SUMIFS(СВЦЭМ!$C$33:$C$776,СВЦЭМ!$A$33:$A$776,$A33,СВЦЭМ!$B$33:$B$776,W$11)+'СЕТ СН'!$F$12+СВЦЭМ!$D$10+'СЕТ СН'!$F$5-'СЕТ СН'!$F$20</f>
        <v>1891.7521084099999</v>
      </c>
      <c r="X33" s="36">
        <f>SUMIFS(СВЦЭМ!$C$33:$C$776,СВЦЭМ!$A$33:$A$776,$A33,СВЦЭМ!$B$33:$B$776,X$11)+'СЕТ СН'!$F$12+СВЦЭМ!$D$10+'СЕТ СН'!$F$5-'СЕТ СН'!$F$20</f>
        <v>1890.62644989</v>
      </c>
      <c r="Y33" s="36">
        <f>SUMIFS(СВЦЭМ!$C$33:$C$776,СВЦЭМ!$A$33:$A$776,$A33,СВЦЭМ!$B$33:$B$776,Y$11)+'СЕТ СН'!$F$12+СВЦЭМ!$D$10+'СЕТ СН'!$F$5-'СЕТ СН'!$F$20</f>
        <v>1942.9480533200001</v>
      </c>
    </row>
    <row r="34" spans="1:25" ht="15.75" x14ac:dyDescent="0.2">
      <c r="A34" s="35">
        <f t="shared" si="0"/>
        <v>43913</v>
      </c>
      <c r="B34" s="36">
        <f>SUMIFS(СВЦЭМ!$C$33:$C$776,СВЦЭМ!$A$33:$A$776,$A34,СВЦЭМ!$B$33:$B$776,B$11)+'СЕТ СН'!$F$12+СВЦЭМ!$D$10+'СЕТ СН'!$F$5-'СЕТ СН'!$F$20</f>
        <v>2016.98930868</v>
      </c>
      <c r="C34" s="36">
        <f>SUMIFS(СВЦЭМ!$C$33:$C$776,СВЦЭМ!$A$33:$A$776,$A34,СВЦЭМ!$B$33:$B$776,C$11)+'СЕТ СН'!$F$12+СВЦЭМ!$D$10+'СЕТ СН'!$F$5-'СЕТ СН'!$F$20</f>
        <v>2039.99086087</v>
      </c>
      <c r="D34" s="36">
        <f>SUMIFS(СВЦЭМ!$C$33:$C$776,СВЦЭМ!$A$33:$A$776,$A34,СВЦЭМ!$B$33:$B$776,D$11)+'СЕТ СН'!$F$12+СВЦЭМ!$D$10+'СЕТ СН'!$F$5-'СЕТ СН'!$F$20</f>
        <v>2054.1033410499999</v>
      </c>
      <c r="E34" s="36">
        <f>SUMIFS(СВЦЭМ!$C$33:$C$776,СВЦЭМ!$A$33:$A$776,$A34,СВЦЭМ!$B$33:$B$776,E$11)+'СЕТ СН'!$F$12+СВЦЭМ!$D$10+'СЕТ СН'!$F$5-'СЕТ СН'!$F$20</f>
        <v>2063.4743603900001</v>
      </c>
      <c r="F34" s="36">
        <f>SUMIFS(СВЦЭМ!$C$33:$C$776,СВЦЭМ!$A$33:$A$776,$A34,СВЦЭМ!$B$33:$B$776,F$11)+'СЕТ СН'!$F$12+СВЦЭМ!$D$10+'СЕТ СН'!$F$5-'СЕТ СН'!$F$20</f>
        <v>2057.1720368400001</v>
      </c>
      <c r="G34" s="36">
        <f>SUMIFS(СВЦЭМ!$C$33:$C$776,СВЦЭМ!$A$33:$A$776,$A34,СВЦЭМ!$B$33:$B$776,G$11)+'СЕТ СН'!$F$12+СВЦЭМ!$D$10+'СЕТ СН'!$F$5-'СЕТ СН'!$F$20</f>
        <v>2042.1172623900002</v>
      </c>
      <c r="H34" s="36">
        <f>SUMIFS(СВЦЭМ!$C$33:$C$776,СВЦЭМ!$A$33:$A$776,$A34,СВЦЭМ!$B$33:$B$776,H$11)+'СЕТ СН'!$F$12+СВЦЭМ!$D$10+'СЕТ СН'!$F$5-'СЕТ СН'!$F$20</f>
        <v>2012.07303329</v>
      </c>
      <c r="I34" s="36">
        <f>SUMIFS(СВЦЭМ!$C$33:$C$776,СВЦЭМ!$A$33:$A$776,$A34,СВЦЭМ!$B$33:$B$776,I$11)+'СЕТ СН'!$F$12+СВЦЭМ!$D$10+'СЕТ СН'!$F$5-'СЕТ СН'!$F$20</f>
        <v>1978.11017825</v>
      </c>
      <c r="J34" s="36">
        <f>SUMIFS(СВЦЭМ!$C$33:$C$776,СВЦЭМ!$A$33:$A$776,$A34,СВЦЭМ!$B$33:$B$776,J$11)+'СЕТ СН'!$F$12+СВЦЭМ!$D$10+'СЕТ СН'!$F$5-'СЕТ СН'!$F$20</f>
        <v>1923.2704985800001</v>
      </c>
      <c r="K34" s="36">
        <f>SUMIFS(СВЦЭМ!$C$33:$C$776,СВЦЭМ!$A$33:$A$776,$A34,СВЦЭМ!$B$33:$B$776,K$11)+'СЕТ СН'!$F$12+СВЦЭМ!$D$10+'СЕТ СН'!$F$5-'СЕТ СН'!$F$20</f>
        <v>1919.99788315</v>
      </c>
      <c r="L34" s="36">
        <f>SUMIFS(СВЦЭМ!$C$33:$C$776,СВЦЭМ!$A$33:$A$776,$A34,СВЦЭМ!$B$33:$B$776,L$11)+'СЕТ СН'!$F$12+СВЦЭМ!$D$10+'СЕТ СН'!$F$5-'СЕТ СН'!$F$20</f>
        <v>1937.05594316</v>
      </c>
      <c r="M34" s="36">
        <f>SUMIFS(СВЦЭМ!$C$33:$C$776,СВЦЭМ!$A$33:$A$776,$A34,СВЦЭМ!$B$33:$B$776,M$11)+'СЕТ СН'!$F$12+СВЦЭМ!$D$10+'СЕТ СН'!$F$5-'СЕТ СН'!$F$20</f>
        <v>1912.7283578000001</v>
      </c>
      <c r="N34" s="36">
        <f>SUMIFS(СВЦЭМ!$C$33:$C$776,СВЦЭМ!$A$33:$A$776,$A34,СВЦЭМ!$B$33:$B$776,N$11)+'СЕТ СН'!$F$12+СВЦЭМ!$D$10+'СЕТ СН'!$F$5-'СЕТ СН'!$F$20</f>
        <v>1924.37366058</v>
      </c>
      <c r="O34" s="36">
        <f>SUMIFS(СВЦЭМ!$C$33:$C$776,СВЦЭМ!$A$33:$A$776,$A34,СВЦЭМ!$B$33:$B$776,O$11)+'СЕТ СН'!$F$12+СВЦЭМ!$D$10+'СЕТ СН'!$F$5-'СЕТ СН'!$F$20</f>
        <v>1936.8890997200001</v>
      </c>
      <c r="P34" s="36">
        <f>SUMIFS(СВЦЭМ!$C$33:$C$776,СВЦЭМ!$A$33:$A$776,$A34,СВЦЭМ!$B$33:$B$776,P$11)+'СЕТ СН'!$F$12+СВЦЭМ!$D$10+'СЕТ СН'!$F$5-'СЕТ СН'!$F$20</f>
        <v>1948.72403362</v>
      </c>
      <c r="Q34" s="36">
        <f>SUMIFS(СВЦЭМ!$C$33:$C$776,СВЦЭМ!$A$33:$A$776,$A34,СВЦЭМ!$B$33:$B$776,Q$11)+'СЕТ СН'!$F$12+СВЦЭМ!$D$10+'СЕТ СН'!$F$5-'СЕТ СН'!$F$20</f>
        <v>1955.8379582</v>
      </c>
      <c r="R34" s="36">
        <f>SUMIFS(СВЦЭМ!$C$33:$C$776,СВЦЭМ!$A$33:$A$776,$A34,СВЦЭМ!$B$33:$B$776,R$11)+'СЕТ СН'!$F$12+СВЦЭМ!$D$10+'СЕТ СН'!$F$5-'СЕТ СН'!$F$20</f>
        <v>1951.6084228</v>
      </c>
      <c r="S34" s="36">
        <f>SUMIFS(СВЦЭМ!$C$33:$C$776,СВЦЭМ!$A$33:$A$776,$A34,СВЦЭМ!$B$33:$B$776,S$11)+'СЕТ СН'!$F$12+СВЦЭМ!$D$10+'СЕТ СН'!$F$5-'СЕТ СН'!$F$20</f>
        <v>1956.4157266300001</v>
      </c>
      <c r="T34" s="36">
        <f>SUMIFS(СВЦЭМ!$C$33:$C$776,СВЦЭМ!$A$33:$A$776,$A34,СВЦЭМ!$B$33:$B$776,T$11)+'СЕТ СН'!$F$12+СВЦЭМ!$D$10+'СЕТ СН'!$F$5-'СЕТ СН'!$F$20</f>
        <v>1948.47370912</v>
      </c>
      <c r="U34" s="36">
        <f>SUMIFS(СВЦЭМ!$C$33:$C$776,СВЦЭМ!$A$33:$A$776,$A34,СВЦЭМ!$B$33:$B$776,U$11)+'СЕТ СН'!$F$12+СВЦЭМ!$D$10+'СЕТ СН'!$F$5-'СЕТ СН'!$F$20</f>
        <v>1933.1477692200001</v>
      </c>
      <c r="V34" s="36">
        <f>SUMIFS(СВЦЭМ!$C$33:$C$776,СВЦЭМ!$A$33:$A$776,$A34,СВЦЭМ!$B$33:$B$776,V$11)+'СЕТ СН'!$F$12+СВЦЭМ!$D$10+'СЕТ СН'!$F$5-'СЕТ СН'!$F$20</f>
        <v>1921.5427446200001</v>
      </c>
      <c r="W34" s="36">
        <f>SUMIFS(СВЦЭМ!$C$33:$C$776,СВЦЭМ!$A$33:$A$776,$A34,СВЦЭМ!$B$33:$B$776,W$11)+'СЕТ СН'!$F$12+СВЦЭМ!$D$10+'СЕТ СН'!$F$5-'СЕТ СН'!$F$20</f>
        <v>1884.00740984</v>
      </c>
      <c r="X34" s="36">
        <f>SUMIFS(СВЦЭМ!$C$33:$C$776,СВЦЭМ!$A$33:$A$776,$A34,СВЦЭМ!$B$33:$B$776,X$11)+'СЕТ СН'!$F$12+СВЦЭМ!$D$10+'СЕТ СН'!$F$5-'СЕТ СН'!$F$20</f>
        <v>1886.5268486099999</v>
      </c>
      <c r="Y34" s="36">
        <f>SUMIFS(СВЦЭМ!$C$33:$C$776,СВЦЭМ!$A$33:$A$776,$A34,СВЦЭМ!$B$33:$B$776,Y$11)+'СЕТ СН'!$F$12+СВЦЭМ!$D$10+'СЕТ СН'!$F$5-'СЕТ СН'!$F$20</f>
        <v>1941.4833490000001</v>
      </c>
    </row>
    <row r="35" spans="1:25" ht="15.75" x14ac:dyDescent="0.2">
      <c r="A35" s="35">
        <f t="shared" si="0"/>
        <v>43914</v>
      </c>
      <c r="B35" s="36">
        <f>SUMIFS(СВЦЭМ!$C$33:$C$776,СВЦЭМ!$A$33:$A$776,$A35,СВЦЭМ!$B$33:$B$776,B$11)+'СЕТ СН'!$F$12+СВЦЭМ!$D$10+'СЕТ СН'!$F$5-'СЕТ СН'!$F$20</f>
        <v>1981.1699692900002</v>
      </c>
      <c r="C35" s="36">
        <f>SUMIFS(СВЦЭМ!$C$33:$C$776,СВЦЭМ!$A$33:$A$776,$A35,СВЦЭМ!$B$33:$B$776,C$11)+'СЕТ СН'!$F$12+СВЦЭМ!$D$10+'СЕТ СН'!$F$5-'СЕТ СН'!$F$20</f>
        <v>2010.9116001900002</v>
      </c>
      <c r="D35" s="36">
        <f>SUMIFS(СВЦЭМ!$C$33:$C$776,СВЦЭМ!$A$33:$A$776,$A35,СВЦЭМ!$B$33:$B$776,D$11)+'СЕТ СН'!$F$12+СВЦЭМ!$D$10+'СЕТ СН'!$F$5-'СЕТ СН'!$F$20</f>
        <v>2032.9168130800001</v>
      </c>
      <c r="E35" s="36">
        <f>SUMIFS(СВЦЭМ!$C$33:$C$776,СВЦЭМ!$A$33:$A$776,$A35,СВЦЭМ!$B$33:$B$776,E$11)+'СЕТ СН'!$F$12+СВЦЭМ!$D$10+'СЕТ СН'!$F$5-'СЕТ СН'!$F$20</f>
        <v>2041.7227277900001</v>
      </c>
      <c r="F35" s="36">
        <f>SUMIFS(СВЦЭМ!$C$33:$C$776,СВЦЭМ!$A$33:$A$776,$A35,СВЦЭМ!$B$33:$B$776,F$11)+'СЕТ СН'!$F$12+СВЦЭМ!$D$10+'СЕТ СН'!$F$5-'СЕТ СН'!$F$20</f>
        <v>2030.5686208400002</v>
      </c>
      <c r="G35" s="36">
        <f>SUMIFS(СВЦЭМ!$C$33:$C$776,СВЦЭМ!$A$33:$A$776,$A35,СВЦЭМ!$B$33:$B$776,G$11)+'СЕТ СН'!$F$12+СВЦЭМ!$D$10+'СЕТ СН'!$F$5-'СЕТ СН'!$F$20</f>
        <v>2015.53440529</v>
      </c>
      <c r="H35" s="36">
        <f>SUMIFS(СВЦЭМ!$C$33:$C$776,СВЦЭМ!$A$33:$A$776,$A35,СВЦЭМ!$B$33:$B$776,H$11)+'СЕТ СН'!$F$12+СВЦЭМ!$D$10+'СЕТ СН'!$F$5-'СЕТ СН'!$F$20</f>
        <v>1980.9927370800001</v>
      </c>
      <c r="I35" s="36">
        <f>SUMIFS(СВЦЭМ!$C$33:$C$776,СВЦЭМ!$A$33:$A$776,$A35,СВЦЭМ!$B$33:$B$776,I$11)+'СЕТ СН'!$F$12+СВЦЭМ!$D$10+'СЕТ СН'!$F$5-'СЕТ СН'!$F$20</f>
        <v>1941.0064523200001</v>
      </c>
      <c r="J35" s="36">
        <f>SUMIFS(СВЦЭМ!$C$33:$C$776,СВЦЭМ!$A$33:$A$776,$A35,СВЦЭМ!$B$33:$B$776,J$11)+'СЕТ СН'!$F$12+СВЦЭМ!$D$10+'СЕТ СН'!$F$5-'СЕТ СН'!$F$20</f>
        <v>1885.588915</v>
      </c>
      <c r="K35" s="36">
        <f>SUMIFS(СВЦЭМ!$C$33:$C$776,СВЦЭМ!$A$33:$A$776,$A35,СВЦЭМ!$B$33:$B$776,K$11)+'СЕТ СН'!$F$12+СВЦЭМ!$D$10+'СЕТ СН'!$F$5-'СЕТ СН'!$F$20</f>
        <v>1889.25059792</v>
      </c>
      <c r="L35" s="36">
        <f>SUMIFS(СВЦЭМ!$C$33:$C$776,СВЦЭМ!$A$33:$A$776,$A35,СВЦЭМ!$B$33:$B$776,L$11)+'СЕТ СН'!$F$12+СВЦЭМ!$D$10+'СЕТ СН'!$F$5-'СЕТ СН'!$F$20</f>
        <v>1903.5999698000001</v>
      </c>
      <c r="M35" s="36">
        <f>SUMIFS(СВЦЭМ!$C$33:$C$776,СВЦЭМ!$A$33:$A$776,$A35,СВЦЭМ!$B$33:$B$776,M$11)+'СЕТ СН'!$F$12+СВЦЭМ!$D$10+'СЕТ СН'!$F$5-'СЕТ СН'!$F$20</f>
        <v>1893.2214372799999</v>
      </c>
      <c r="N35" s="36">
        <f>SUMIFS(СВЦЭМ!$C$33:$C$776,СВЦЭМ!$A$33:$A$776,$A35,СВЦЭМ!$B$33:$B$776,N$11)+'СЕТ СН'!$F$12+СВЦЭМ!$D$10+'СЕТ СН'!$F$5-'СЕТ СН'!$F$20</f>
        <v>1921.8944964000002</v>
      </c>
      <c r="O35" s="36">
        <f>SUMIFS(СВЦЭМ!$C$33:$C$776,СВЦЭМ!$A$33:$A$776,$A35,СВЦЭМ!$B$33:$B$776,O$11)+'СЕТ СН'!$F$12+СВЦЭМ!$D$10+'СЕТ СН'!$F$5-'СЕТ СН'!$F$20</f>
        <v>1945.2387441400001</v>
      </c>
      <c r="P35" s="36">
        <f>SUMIFS(СВЦЭМ!$C$33:$C$776,СВЦЭМ!$A$33:$A$776,$A35,СВЦЭМ!$B$33:$B$776,P$11)+'СЕТ СН'!$F$12+СВЦЭМ!$D$10+'СЕТ СН'!$F$5-'СЕТ СН'!$F$20</f>
        <v>1958.7889509300001</v>
      </c>
      <c r="Q35" s="36">
        <f>SUMIFS(СВЦЭМ!$C$33:$C$776,СВЦЭМ!$A$33:$A$776,$A35,СВЦЭМ!$B$33:$B$776,Q$11)+'СЕТ СН'!$F$12+СВЦЭМ!$D$10+'СЕТ СН'!$F$5-'СЕТ СН'!$F$20</f>
        <v>1962.05704805</v>
      </c>
      <c r="R35" s="36">
        <f>SUMIFS(СВЦЭМ!$C$33:$C$776,СВЦЭМ!$A$33:$A$776,$A35,СВЦЭМ!$B$33:$B$776,R$11)+'СЕТ СН'!$F$12+СВЦЭМ!$D$10+'СЕТ СН'!$F$5-'СЕТ СН'!$F$20</f>
        <v>1942.4403384300001</v>
      </c>
      <c r="S35" s="36">
        <f>SUMIFS(СВЦЭМ!$C$33:$C$776,СВЦЭМ!$A$33:$A$776,$A35,СВЦЭМ!$B$33:$B$776,S$11)+'СЕТ СН'!$F$12+СВЦЭМ!$D$10+'СЕТ СН'!$F$5-'СЕТ СН'!$F$20</f>
        <v>1917.90590604</v>
      </c>
      <c r="T35" s="36">
        <f>SUMIFS(СВЦЭМ!$C$33:$C$776,СВЦЭМ!$A$33:$A$776,$A35,СВЦЭМ!$B$33:$B$776,T$11)+'СЕТ СН'!$F$12+СВЦЭМ!$D$10+'СЕТ СН'!$F$5-'СЕТ СН'!$F$20</f>
        <v>1896.81458376</v>
      </c>
      <c r="U35" s="36">
        <f>SUMIFS(СВЦЭМ!$C$33:$C$776,СВЦЭМ!$A$33:$A$776,$A35,СВЦЭМ!$B$33:$B$776,U$11)+'СЕТ СН'!$F$12+СВЦЭМ!$D$10+'СЕТ СН'!$F$5-'СЕТ СН'!$F$20</f>
        <v>1886.1233279</v>
      </c>
      <c r="V35" s="36">
        <f>SUMIFS(СВЦЭМ!$C$33:$C$776,СВЦЭМ!$A$33:$A$776,$A35,СВЦЭМ!$B$33:$B$776,V$11)+'СЕТ СН'!$F$12+СВЦЭМ!$D$10+'СЕТ СН'!$F$5-'СЕТ СН'!$F$20</f>
        <v>1905.39066787</v>
      </c>
      <c r="W35" s="36">
        <f>SUMIFS(СВЦЭМ!$C$33:$C$776,СВЦЭМ!$A$33:$A$776,$A35,СВЦЭМ!$B$33:$B$776,W$11)+'СЕТ СН'!$F$12+СВЦЭМ!$D$10+'СЕТ СН'!$F$5-'СЕТ СН'!$F$20</f>
        <v>1879.83994196</v>
      </c>
      <c r="X35" s="36">
        <f>SUMIFS(СВЦЭМ!$C$33:$C$776,СВЦЭМ!$A$33:$A$776,$A35,СВЦЭМ!$B$33:$B$776,X$11)+'СЕТ СН'!$F$12+СВЦЭМ!$D$10+'СЕТ СН'!$F$5-'СЕТ СН'!$F$20</f>
        <v>1892.1771489600001</v>
      </c>
      <c r="Y35" s="36">
        <f>SUMIFS(СВЦЭМ!$C$33:$C$776,СВЦЭМ!$A$33:$A$776,$A35,СВЦЭМ!$B$33:$B$776,Y$11)+'СЕТ СН'!$F$12+СВЦЭМ!$D$10+'СЕТ СН'!$F$5-'СЕТ СН'!$F$20</f>
        <v>1936.3896360000001</v>
      </c>
    </row>
    <row r="36" spans="1:25" ht="15.75" x14ac:dyDescent="0.2">
      <c r="A36" s="35">
        <f t="shared" si="0"/>
        <v>43915</v>
      </c>
      <c r="B36" s="36">
        <f>SUMIFS(СВЦЭМ!$C$33:$C$776,СВЦЭМ!$A$33:$A$776,$A36,СВЦЭМ!$B$33:$B$776,B$11)+'СЕТ СН'!$F$12+СВЦЭМ!$D$10+'СЕТ СН'!$F$5-'СЕТ СН'!$F$20</f>
        <v>2000.2349033200001</v>
      </c>
      <c r="C36" s="36">
        <f>SUMIFS(СВЦЭМ!$C$33:$C$776,СВЦЭМ!$A$33:$A$776,$A36,СВЦЭМ!$B$33:$B$776,C$11)+'СЕТ СН'!$F$12+СВЦЭМ!$D$10+'СЕТ СН'!$F$5-'СЕТ СН'!$F$20</f>
        <v>2033.0545613100001</v>
      </c>
      <c r="D36" s="36">
        <f>SUMIFS(СВЦЭМ!$C$33:$C$776,СВЦЭМ!$A$33:$A$776,$A36,СВЦЭМ!$B$33:$B$776,D$11)+'СЕТ СН'!$F$12+СВЦЭМ!$D$10+'СЕТ СН'!$F$5-'СЕТ СН'!$F$20</f>
        <v>2046.1790571800002</v>
      </c>
      <c r="E36" s="36">
        <f>SUMIFS(СВЦЭМ!$C$33:$C$776,СВЦЭМ!$A$33:$A$776,$A36,СВЦЭМ!$B$33:$B$776,E$11)+'СЕТ СН'!$F$12+СВЦЭМ!$D$10+'СЕТ СН'!$F$5-'СЕТ СН'!$F$20</f>
        <v>2056.9209624300001</v>
      </c>
      <c r="F36" s="36">
        <f>SUMIFS(СВЦЭМ!$C$33:$C$776,СВЦЭМ!$A$33:$A$776,$A36,СВЦЭМ!$B$33:$B$776,F$11)+'СЕТ СН'!$F$12+СВЦЭМ!$D$10+'СЕТ СН'!$F$5-'СЕТ СН'!$F$20</f>
        <v>2053.85791582</v>
      </c>
      <c r="G36" s="36">
        <f>SUMIFS(СВЦЭМ!$C$33:$C$776,СВЦЭМ!$A$33:$A$776,$A36,СВЦЭМ!$B$33:$B$776,G$11)+'СЕТ СН'!$F$12+СВЦЭМ!$D$10+'СЕТ СН'!$F$5-'СЕТ СН'!$F$20</f>
        <v>2029.66762161</v>
      </c>
      <c r="H36" s="36">
        <f>SUMIFS(СВЦЭМ!$C$33:$C$776,СВЦЭМ!$A$33:$A$776,$A36,СВЦЭМ!$B$33:$B$776,H$11)+'СЕТ СН'!$F$12+СВЦЭМ!$D$10+'СЕТ СН'!$F$5-'СЕТ СН'!$F$20</f>
        <v>2000.28548976</v>
      </c>
      <c r="I36" s="36">
        <f>SUMIFS(СВЦЭМ!$C$33:$C$776,СВЦЭМ!$A$33:$A$776,$A36,СВЦЭМ!$B$33:$B$776,I$11)+'СЕТ СН'!$F$12+СВЦЭМ!$D$10+'СЕТ СН'!$F$5-'СЕТ СН'!$F$20</f>
        <v>1964.67147544</v>
      </c>
      <c r="J36" s="36">
        <f>SUMIFS(СВЦЭМ!$C$33:$C$776,СВЦЭМ!$A$33:$A$776,$A36,СВЦЭМ!$B$33:$B$776,J$11)+'СЕТ СН'!$F$12+СВЦЭМ!$D$10+'СЕТ СН'!$F$5-'СЕТ СН'!$F$20</f>
        <v>1906.63745922</v>
      </c>
      <c r="K36" s="36">
        <f>SUMIFS(СВЦЭМ!$C$33:$C$776,СВЦЭМ!$A$33:$A$776,$A36,СВЦЭМ!$B$33:$B$776,K$11)+'СЕТ СН'!$F$12+СВЦЭМ!$D$10+'СЕТ СН'!$F$5-'СЕТ СН'!$F$20</f>
        <v>1910.68218402</v>
      </c>
      <c r="L36" s="36">
        <f>SUMIFS(СВЦЭМ!$C$33:$C$776,СВЦЭМ!$A$33:$A$776,$A36,СВЦЭМ!$B$33:$B$776,L$11)+'СЕТ СН'!$F$12+СВЦЭМ!$D$10+'СЕТ СН'!$F$5-'СЕТ СН'!$F$20</f>
        <v>1924.13371852</v>
      </c>
      <c r="M36" s="36">
        <f>SUMIFS(СВЦЭМ!$C$33:$C$776,СВЦЭМ!$A$33:$A$776,$A36,СВЦЭМ!$B$33:$B$776,M$11)+'СЕТ СН'!$F$12+СВЦЭМ!$D$10+'СЕТ СН'!$F$5-'СЕТ СН'!$F$20</f>
        <v>1902.1020080799999</v>
      </c>
      <c r="N36" s="36">
        <f>SUMIFS(СВЦЭМ!$C$33:$C$776,СВЦЭМ!$A$33:$A$776,$A36,СВЦЭМ!$B$33:$B$776,N$11)+'СЕТ СН'!$F$12+СВЦЭМ!$D$10+'СЕТ СН'!$F$5-'СЕТ СН'!$F$20</f>
        <v>1913.0147199400001</v>
      </c>
      <c r="O36" s="36">
        <f>SUMIFS(СВЦЭМ!$C$33:$C$776,СВЦЭМ!$A$33:$A$776,$A36,СВЦЭМ!$B$33:$B$776,O$11)+'СЕТ СН'!$F$12+СВЦЭМ!$D$10+'СЕТ СН'!$F$5-'СЕТ СН'!$F$20</f>
        <v>1921.9602928700001</v>
      </c>
      <c r="P36" s="36">
        <f>SUMIFS(СВЦЭМ!$C$33:$C$776,СВЦЭМ!$A$33:$A$776,$A36,СВЦЭМ!$B$33:$B$776,P$11)+'СЕТ СН'!$F$12+СВЦЭМ!$D$10+'СЕТ СН'!$F$5-'СЕТ СН'!$F$20</f>
        <v>1933.25872211</v>
      </c>
      <c r="Q36" s="36">
        <f>SUMIFS(СВЦЭМ!$C$33:$C$776,СВЦЭМ!$A$33:$A$776,$A36,СВЦЭМ!$B$33:$B$776,Q$11)+'СЕТ СН'!$F$12+СВЦЭМ!$D$10+'СЕТ СН'!$F$5-'СЕТ СН'!$F$20</f>
        <v>1935.7561143</v>
      </c>
      <c r="R36" s="36">
        <f>SUMIFS(СВЦЭМ!$C$33:$C$776,СВЦЭМ!$A$33:$A$776,$A36,СВЦЭМ!$B$33:$B$776,R$11)+'СЕТ СН'!$F$12+СВЦЭМ!$D$10+'СЕТ СН'!$F$5-'СЕТ СН'!$F$20</f>
        <v>1936.3631265399999</v>
      </c>
      <c r="S36" s="36">
        <f>SUMIFS(СВЦЭМ!$C$33:$C$776,СВЦЭМ!$A$33:$A$776,$A36,СВЦЭМ!$B$33:$B$776,S$11)+'СЕТ СН'!$F$12+СВЦЭМ!$D$10+'СЕТ СН'!$F$5-'СЕТ СН'!$F$20</f>
        <v>1920.1868998</v>
      </c>
      <c r="T36" s="36">
        <f>SUMIFS(СВЦЭМ!$C$33:$C$776,СВЦЭМ!$A$33:$A$776,$A36,СВЦЭМ!$B$33:$B$776,T$11)+'СЕТ СН'!$F$12+СВЦЭМ!$D$10+'СЕТ СН'!$F$5-'СЕТ СН'!$F$20</f>
        <v>1898.1408759300002</v>
      </c>
      <c r="U36" s="36">
        <f>SUMIFS(СВЦЭМ!$C$33:$C$776,СВЦЭМ!$A$33:$A$776,$A36,СВЦЭМ!$B$33:$B$776,U$11)+'СЕТ СН'!$F$12+СВЦЭМ!$D$10+'СЕТ СН'!$F$5-'СЕТ СН'!$F$20</f>
        <v>1887.85197726</v>
      </c>
      <c r="V36" s="36">
        <f>SUMIFS(СВЦЭМ!$C$33:$C$776,СВЦЭМ!$A$33:$A$776,$A36,СВЦЭМ!$B$33:$B$776,V$11)+'СЕТ СН'!$F$12+СВЦЭМ!$D$10+'СЕТ СН'!$F$5-'СЕТ СН'!$F$20</f>
        <v>1896.8714944000001</v>
      </c>
      <c r="W36" s="36">
        <f>SUMIFS(СВЦЭМ!$C$33:$C$776,СВЦЭМ!$A$33:$A$776,$A36,СВЦЭМ!$B$33:$B$776,W$11)+'СЕТ СН'!$F$12+СВЦЭМ!$D$10+'СЕТ СН'!$F$5-'СЕТ СН'!$F$20</f>
        <v>1889.5352857100002</v>
      </c>
      <c r="X36" s="36">
        <f>SUMIFS(СВЦЭМ!$C$33:$C$776,СВЦЭМ!$A$33:$A$776,$A36,СВЦЭМ!$B$33:$B$776,X$11)+'СЕТ СН'!$F$12+СВЦЭМ!$D$10+'СЕТ СН'!$F$5-'СЕТ СН'!$F$20</f>
        <v>1887.3420691800002</v>
      </c>
      <c r="Y36" s="36">
        <f>SUMIFS(СВЦЭМ!$C$33:$C$776,СВЦЭМ!$A$33:$A$776,$A36,СВЦЭМ!$B$33:$B$776,Y$11)+'СЕТ СН'!$F$12+СВЦЭМ!$D$10+'СЕТ СН'!$F$5-'СЕТ СН'!$F$20</f>
        <v>1886.9206171599999</v>
      </c>
    </row>
    <row r="37" spans="1:25" ht="15.75" x14ac:dyDescent="0.2">
      <c r="A37" s="35">
        <f t="shared" si="0"/>
        <v>43916</v>
      </c>
      <c r="B37" s="36">
        <f>SUMIFS(СВЦЭМ!$C$33:$C$776,СВЦЭМ!$A$33:$A$776,$A37,СВЦЭМ!$B$33:$B$776,B$11)+'СЕТ СН'!$F$12+СВЦЭМ!$D$10+'СЕТ СН'!$F$5-'СЕТ СН'!$F$20</f>
        <v>1941.95837106</v>
      </c>
      <c r="C37" s="36">
        <f>SUMIFS(СВЦЭМ!$C$33:$C$776,СВЦЭМ!$A$33:$A$776,$A37,СВЦЭМ!$B$33:$B$776,C$11)+'СЕТ СН'!$F$12+СВЦЭМ!$D$10+'СЕТ СН'!$F$5-'СЕТ СН'!$F$20</f>
        <v>1945.1346977500002</v>
      </c>
      <c r="D37" s="36">
        <f>SUMIFS(СВЦЭМ!$C$33:$C$776,СВЦЭМ!$A$33:$A$776,$A37,СВЦЭМ!$B$33:$B$776,D$11)+'СЕТ СН'!$F$12+СВЦЭМ!$D$10+'СЕТ СН'!$F$5-'СЕТ СН'!$F$20</f>
        <v>1950.07640216</v>
      </c>
      <c r="E37" s="36">
        <f>SUMIFS(СВЦЭМ!$C$33:$C$776,СВЦЭМ!$A$33:$A$776,$A37,СВЦЭМ!$B$33:$B$776,E$11)+'СЕТ СН'!$F$12+СВЦЭМ!$D$10+'СЕТ СН'!$F$5-'СЕТ СН'!$F$20</f>
        <v>1951.5668948800001</v>
      </c>
      <c r="F37" s="36">
        <f>SUMIFS(СВЦЭМ!$C$33:$C$776,СВЦЭМ!$A$33:$A$776,$A37,СВЦЭМ!$B$33:$B$776,F$11)+'СЕТ СН'!$F$12+СВЦЭМ!$D$10+'СЕТ СН'!$F$5-'СЕТ СН'!$F$20</f>
        <v>1957.62251595</v>
      </c>
      <c r="G37" s="36">
        <f>SUMIFS(СВЦЭМ!$C$33:$C$776,СВЦЭМ!$A$33:$A$776,$A37,СВЦЭМ!$B$33:$B$776,G$11)+'СЕТ СН'!$F$12+СВЦЭМ!$D$10+'СЕТ СН'!$F$5-'СЕТ СН'!$F$20</f>
        <v>1953.5277787099999</v>
      </c>
      <c r="H37" s="36">
        <f>SUMIFS(СВЦЭМ!$C$33:$C$776,СВЦЭМ!$A$33:$A$776,$A37,СВЦЭМ!$B$33:$B$776,H$11)+'СЕТ СН'!$F$12+СВЦЭМ!$D$10+'СЕТ СН'!$F$5-'СЕТ СН'!$F$20</f>
        <v>1967.15796146</v>
      </c>
      <c r="I37" s="36">
        <f>SUMIFS(СВЦЭМ!$C$33:$C$776,СВЦЭМ!$A$33:$A$776,$A37,СВЦЭМ!$B$33:$B$776,I$11)+'СЕТ СН'!$F$12+СВЦЭМ!$D$10+'СЕТ СН'!$F$5-'СЕТ СН'!$F$20</f>
        <v>1959.5498573300001</v>
      </c>
      <c r="J37" s="36">
        <f>SUMIFS(СВЦЭМ!$C$33:$C$776,СВЦЭМ!$A$33:$A$776,$A37,СВЦЭМ!$B$33:$B$776,J$11)+'СЕТ СН'!$F$12+СВЦЭМ!$D$10+'СЕТ СН'!$F$5-'СЕТ СН'!$F$20</f>
        <v>1936.64032152</v>
      </c>
      <c r="K37" s="36">
        <f>SUMIFS(СВЦЭМ!$C$33:$C$776,СВЦЭМ!$A$33:$A$776,$A37,СВЦЭМ!$B$33:$B$776,K$11)+'СЕТ СН'!$F$12+СВЦЭМ!$D$10+'СЕТ СН'!$F$5-'СЕТ СН'!$F$20</f>
        <v>1927.94671911</v>
      </c>
      <c r="L37" s="36">
        <f>SUMIFS(СВЦЭМ!$C$33:$C$776,СВЦЭМ!$A$33:$A$776,$A37,СВЦЭМ!$B$33:$B$776,L$11)+'СЕТ СН'!$F$12+СВЦЭМ!$D$10+'СЕТ СН'!$F$5-'СЕТ СН'!$F$20</f>
        <v>1939.4755158</v>
      </c>
      <c r="M37" s="36">
        <f>SUMIFS(СВЦЭМ!$C$33:$C$776,СВЦЭМ!$A$33:$A$776,$A37,СВЦЭМ!$B$33:$B$776,M$11)+'СЕТ СН'!$F$12+СВЦЭМ!$D$10+'СЕТ СН'!$F$5-'СЕТ СН'!$F$20</f>
        <v>1932.3821817200001</v>
      </c>
      <c r="N37" s="36">
        <f>SUMIFS(СВЦЭМ!$C$33:$C$776,СВЦЭМ!$A$33:$A$776,$A37,СВЦЭМ!$B$33:$B$776,N$11)+'СЕТ СН'!$F$12+СВЦЭМ!$D$10+'СЕТ СН'!$F$5-'СЕТ СН'!$F$20</f>
        <v>1942.2790927000001</v>
      </c>
      <c r="O37" s="36">
        <f>SUMIFS(СВЦЭМ!$C$33:$C$776,СВЦЭМ!$A$33:$A$776,$A37,СВЦЭМ!$B$33:$B$776,O$11)+'СЕТ СН'!$F$12+СВЦЭМ!$D$10+'СЕТ СН'!$F$5-'СЕТ СН'!$F$20</f>
        <v>1946.4077056800002</v>
      </c>
      <c r="P37" s="36">
        <f>SUMIFS(СВЦЭМ!$C$33:$C$776,СВЦЭМ!$A$33:$A$776,$A37,СВЦЭМ!$B$33:$B$776,P$11)+'СЕТ СН'!$F$12+СВЦЭМ!$D$10+'СЕТ СН'!$F$5-'СЕТ СН'!$F$20</f>
        <v>1947.2207513100002</v>
      </c>
      <c r="Q37" s="36">
        <f>SUMIFS(СВЦЭМ!$C$33:$C$776,СВЦЭМ!$A$33:$A$776,$A37,СВЦЭМ!$B$33:$B$776,Q$11)+'СЕТ СН'!$F$12+СВЦЭМ!$D$10+'СЕТ СН'!$F$5-'СЕТ СН'!$F$20</f>
        <v>1954.9338816899999</v>
      </c>
      <c r="R37" s="36">
        <f>SUMIFS(СВЦЭМ!$C$33:$C$776,СВЦЭМ!$A$33:$A$776,$A37,СВЦЭМ!$B$33:$B$776,R$11)+'СЕТ СН'!$F$12+СВЦЭМ!$D$10+'СЕТ СН'!$F$5-'СЕТ СН'!$F$20</f>
        <v>1960.1491608800002</v>
      </c>
      <c r="S37" s="36">
        <f>SUMIFS(СВЦЭМ!$C$33:$C$776,СВЦЭМ!$A$33:$A$776,$A37,СВЦЭМ!$B$33:$B$776,S$11)+'СЕТ СН'!$F$12+СВЦЭМ!$D$10+'СЕТ СН'!$F$5-'СЕТ СН'!$F$20</f>
        <v>1947.4175309000002</v>
      </c>
      <c r="T37" s="36">
        <f>SUMIFS(СВЦЭМ!$C$33:$C$776,СВЦЭМ!$A$33:$A$776,$A37,СВЦЭМ!$B$33:$B$776,T$11)+'СЕТ СН'!$F$12+СВЦЭМ!$D$10+'СЕТ СН'!$F$5-'СЕТ СН'!$F$20</f>
        <v>1933.5832071100001</v>
      </c>
      <c r="U37" s="36">
        <f>SUMIFS(СВЦЭМ!$C$33:$C$776,СВЦЭМ!$A$33:$A$776,$A37,СВЦЭМ!$B$33:$B$776,U$11)+'СЕТ СН'!$F$12+СВЦЭМ!$D$10+'СЕТ СН'!$F$5-'СЕТ СН'!$F$20</f>
        <v>1923.7248803000002</v>
      </c>
      <c r="V37" s="36">
        <f>SUMIFS(СВЦЭМ!$C$33:$C$776,СВЦЭМ!$A$33:$A$776,$A37,СВЦЭМ!$B$33:$B$776,V$11)+'СЕТ СН'!$F$12+СВЦЭМ!$D$10+'СЕТ СН'!$F$5-'СЕТ СН'!$F$20</f>
        <v>1919.94261987</v>
      </c>
      <c r="W37" s="36">
        <f>SUMIFS(СВЦЭМ!$C$33:$C$776,СВЦЭМ!$A$33:$A$776,$A37,СВЦЭМ!$B$33:$B$776,W$11)+'СЕТ СН'!$F$12+СВЦЭМ!$D$10+'СЕТ СН'!$F$5-'СЕТ СН'!$F$20</f>
        <v>1903.5810763600002</v>
      </c>
      <c r="X37" s="36">
        <f>SUMIFS(СВЦЭМ!$C$33:$C$776,СВЦЭМ!$A$33:$A$776,$A37,СВЦЭМ!$B$33:$B$776,X$11)+'СЕТ СН'!$F$12+СВЦЭМ!$D$10+'СЕТ СН'!$F$5-'СЕТ СН'!$F$20</f>
        <v>1917.22544769</v>
      </c>
      <c r="Y37" s="36">
        <f>SUMIFS(СВЦЭМ!$C$33:$C$776,СВЦЭМ!$A$33:$A$776,$A37,СВЦЭМ!$B$33:$B$776,Y$11)+'СЕТ СН'!$F$12+СВЦЭМ!$D$10+'СЕТ СН'!$F$5-'СЕТ СН'!$F$20</f>
        <v>1935.54919098</v>
      </c>
    </row>
    <row r="38" spans="1:25" ht="15.75" x14ac:dyDescent="0.2">
      <c r="A38" s="35">
        <f t="shared" si="0"/>
        <v>43917</v>
      </c>
      <c r="B38" s="36">
        <f>SUMIFS(СВЦЭМ!$C$33:$C$776,СВЦЭМ!$A$33:$A$776,$A38,СВЦЭМ!$B$33:$B$776,B$11)+'СЕТ СН'!$F$12+СВЦЭМ!$D$10+'СЕТ СН'!$F$5-'СЕТ СН'!$F$20</f>
        <v>1992.4519922899999</v>
      </c>
      <c r="C38" s="36">
        <f>SUMIFS(СВЦЭМ!$C$33:$C$776,СВЦЭМ!$A$33:$A$776,$A38,СВЦЭМ!$B$33:$B$776,C$11)+'СЕТ СН'!$F$12+СВЦЭМ!$D$10+'СЕТ СН'!$F$5-'СЕТ СН'!$F$20</f>
        <v>2013.1420203600001</v>
      </c>
      <c r="D38" s="36">
        <f>SUMIFS(СВЦЭМ!$C$33:$C$776,СВЦЭМ!$A$33:$A$776,$A38,СВЦЭМ!$B$33:$B$776,D$11)+'СЕТ СН'!$F$12+СВЦЭМ!$D$10+'СЕТ СН'!$F$5-'СЕТ СН'!$F$20</f>
        <v>2028.61571396</v>
      </c>
      <c r="E38" s="36">
        <f>SUMIFS(СВЦЭМ!$C$33:$C$776,СВЦЭМ!$A$33:$A$776,$A38,СВЦЭМ!$B$33:$B$776,E$11)+'СЕТ СН'!$F$12+СВЦЭМ!$D$10+'СЕТ СН'!$F$5-'СЕТ СН'!$F$20</f>
        <v>2039.3376449000002</v>
      </c>
      <c r="F38" s="36">
        <f>SUMIFS(СВЦЭМ!$C$33:$C$776,СВЦЭМ!$A$33:$A$776,$A38,СВЦЭМ!$B$33:$B$776,F$11)+'СЕТ СН'!$F$12+СВЦЭМ!$D$10+'СЕТ СН'!$F$5-'СЕТ СН'!$F$20</f>
        <v>2035.04737428</v>
      </c>
      <c r="G38" s="36">
        <f>SUMIFS(СВЦЭМ!$C$33:$C$776,СВЦЭМ!$A$33:$A$776,$A38,СВЦЭМ!$B$33:$B$776,G$11)+'СЕТ СН'!$F$12+СВЦЭМ!$D$10+'СЕТ СН'!$F$5-'СЕТ СН'!$F$20</f>
        <v>2022.08541096</v>
      </c>
      <c r="H38" s="36">
        <f>SUMIFS(СВЦЭМ!$C$33:$C$776,СВЦЭМ!$A$33:$A$776,$A38,СВЦЭМ!$B$33:$B$776,H$11)+'СЕТ СН'!$F$12+СВЦЭМ!$D$10+'СЕТ СН'!$F$5-'СЕТ СН'!$F$20</f>
        <v>2002.50791067</v>
      </c>
      <c r="I38" s="36">
        <f>SUMIFS(СВЦЭМ!$C$33:$C$776,СВЦЭМ!$A$33:$A$776,$A38,СВЦЭМ!$B$33:$B$776,I$11)+'СЕТ СН'!$F$12+СВЦЭМ!$D$10+'СЕТ СН'!$F$5-'СЕТ СН'!$F$20</f>
        <v>1960.57064689</v>
      </c>
      <c r="J38" s="36">
        <f>SUMIFS(СВЦЭМ!$C$33:$C$776,СВЦЭМ!$A$33:$A$776,$A38,СВЦЭМ!$B$33:$B$776,J$11)+'СЕТ СН'!$F$12+СВЦЭМ!$D$10+'СЕТ СН'!$F$5-'СЕТ СН'!$F$20</f>
        <v>1915.22499629</v>
      </c>
      <c r="K38" s="36">
        <f>SUMIFS(СВЦЭМ!$C$33:$C$776,СВЦЭМ!$A$33:$A$776,$A38,СВЦЭМ!$B$33:$B$776,K$11)+'СЕТ СН'!$F$12+СВЦЭМ!$D$10+'СЕТ СН'!$F$5-'СЕТ СН'!$F$20</f>
        <v>1909.12781212</v>
      </c>
      <c r="L38" s="36">
        <f>SUMIFS(СВЦЭМ!$C$33:$C$776,СВЦЭМ!$A$33:$A$776,$A38,СВЦЭМ!$B$33:$B$776,L$11)+'СЕТ СН'!$F$12+СВЦЭМ!$D$10+'СЕТ СН'!$F$5-'СЕТ СН'!$F$20</f>
        <v>1929.2902545400002</v>
      </c>
      <c r="M38" s="36">
        <f>SUMIFS(СВЦЭМ!$C$33:$C$776,СВЦЭМ!$A$33:$A$776,$A38,СВЦЭМ!$B$33:$B$776,M$11)+'СЕТ СН'!$F$12+СВЦЭМ!$D$10+'СЕТ СН'!$F$5-'СЕТ СН'!$F$20</f>
        <v>1926.82583058</v>
      </c>
      <c r="N38" s="36">
        <f>SUMIFS(СВЦЭМ!$C$33:$C$776,СВЦЭМ!$A$33:$A$776,$A38,СВЦЭМ!$B$33:$B$776,N$11)+'СЕТ СН'!$F$12+СВЦЭМ!$D$10+'СЕТ СН'!$F$5-'СЕТ СН'!$F$20</f>
        <v>1936.8160217899999</v>
      </c>
      <c r="O38" s="36">
        <f>SUMIFS(СВЦЭМ!$C$33:$C$776,СВЦЭМ!$A$33:$A$776,$A38,СВЦЭМ!$B$33:$B$776,O$11)+'СЕТ СН'!$F$12+СВЦЭМ!$D$10+'СЕТ СН'!$F$5-'СЕТ СН'!$F$20</f>
        <v>1955.7767010800001</v>
      </c>
      <c r="P38" s="36">
        <f>SUMIFS(СВЦЭМ!$C$33:$C$776,СВЦЭМ!$A$33:$A$776,$A38,СВЦЭМ!$B$33:$B$776,P$11)+'СЕТ СН'!$F$12+СВЦЭМ!$D$10+'СЕТ СН'!$F$5-'СЕТ СН'!$F$20</f>
        <v>1965.4728863099999</v>
      </c>
      <c r="Q38" s="36">
        <f>SUMIFS(СВЦЭМ!$C$33:$C$776,СВЦЭМ!$A$33:$A$776,$A38,СВЦЭМ!$B$33:$B$776,Q$11)+'СЕТ СН'!$F$12+СВЦЭМ!$D$10+'СЕТ СН'!$F$5-'СЕТ СН'!$F$20</f>
        <v>1970.22289791</v>
      </c>
      <c r="R38" s="36">
        <f>SUMIFS(СВЦЭМ!$C$33:$C$776,СВЦЭМ!$A$33:$A$776,$A38,СВЦЭМ!$B$33:$B$776,R$11)+'СЕТ СН'!$F$12+СВЦЭМ!$D$10+'СЕТ СН'!$F$5-'СЕТ СН'!$F$20</f>
        <v>1967.1090003500001</v>
      </c>
      <c r="S38" s="36">
        <f>SUMIFS(СВЦЭМ!$C$33:$C$776,СВЦЭМ!$A$33:$A$776,$A38,СВЦЭМ!$B$33:$B$776,S$11)+'СЕТ СН'!$F$12+СВЦЭМ!$D$10+'СЕТ СН'!$F$5-'СЕТ СН'!$F$20</f>
        <v>1951.9778603499999</v>
      </c>
      <c r="T38" s="36">
        <f>SUMIFS(СВЦЭМ!$C$33:$C$776,СВЦЭМ!$A$33:$A$776,$A38,СВЦЭМ!$B$33:$B$776,T$11)+'СЕТ СН'!$F$12+СВЦЭМ!$D$10+'СЕТ СН'!$F$5-'СЕТ СН'!$F$20</f>
        <v>1935.01738464</v>
      </c>
      <c r="U38" s="36">
        <f>SUMIFS(СВЦЭМ!$C$33:$C$776,СВЦЭМ!$A$33:$A$776,$A38,СВЦЭМ!$B$33:$B$776,U$11)+'СЕТ СН'!$F$12+СВЦЭМ!$D$10+'СЕТ СН'!$F$5-'СЕТ СН'!$F$20</f>
        <v>1917.8834842800002</v>
      </c>
      <c r="V38" s="36">
        <f>SUMIFS(СВЦЭМ!$C$33:$C$776,СВЦЭМ!$A$33:$A$776,$A38,СВЦЭМ!$B$33:$B$776,V$11)+'СЕТ СН'!$F$12+СВЦЭМ!$D$10+'СЕТ СН'!$F$5-'СЕТ СН'!$F$20</f>
        <v>1918.8469602499999</v>
      </c>
      <c r="W38" s="36">
        <f>SUMIFS(СВЦЭМ!$C$33:$C$776,СВЦЭМ!$A$33:$A$776,$A38,СВЦЭМ!$B$33:$B$776,W$11)+'СЕТ СН'!$F$12+СВЦЭМ!$D$10+'СЕТ СН'!$F$5-'СЕТ СН'!$F$20</f>
        <v>1920.3275875500001</v>
      </c>
      <c r="X38" s="36">
        <f>SUMIFS(СВЦЭМ!$C$33:$C$776,СВЦЭМ!$A$33:$A$776,$A38,СВЦЭМ!$B$33:$B$776,X$11)+'СЕТ СН'!$F$12+СВЦЭМ!$D$10+'СЕТ СН'!$F$5-'СЕТ СН'!$F$20</f>
        <v>1927.4890162000002</v>
      </c>
      <c r="Y38" s="36">
        <f>SUMIFS(СВЦЭМ!$C$33:$C$776,СВЦЭМ!$A$33:$A$776,$A38,СВЦЭМ!$B$33:$B$776,Y$11)+'СЕТ СН'!$F$12+СВЦЭМ!$D$10+'СЕТ СН'!$F$5-'СЕТ СН'!$F$20</f>
        <v>1951.57618428</v>
      </c>
    </row>
    <row r="39" spans="1:25" ht="15.75" x14ac:dyDescent="0.2">
      <c r="A39" s="35">
        <f t="shared" si="0"/>
        <v>43918</v>
      </c>
      <c r="B39" s="36">
        <f>SUMIFS(СВЦЭМ!$C$33:$C$776,СВЦЭМ!$A$33:$A$776,$A39,СВЦЭМ!$B$33:$B$776,B$11)+'СЕТ СН'!$F$12+СВЦЭМ!$D$10+'СЕТ СН'!$F$5-'СЕТ СН'!$F$20</f>
        <v>2059.0131395899998</v>
      </c>
      <c r="C39" s="36">
        <f>SUMIFS(СВЦЭМ!$C$33:$C$776,СВЦЭМ!$A$33:$A$776,$A39,СВЦЭМ!$B$33:$B$776,C$11)+'СЕТ СН'!$F$12+СВЦЭМ!$D$10+'СЕТ СН'!$F$5-'СЕТ СН'!$F$20</f>
        <v>2043.5495515699999</v>
      </c>
      <c r="D39" s="36">
        <f>SUMIFS(СВЦЭМ!$C$33:$C$776,СВЦЭМ!$A$33:$A$776,$A39,СВЦЭМ!$B$33:$B$776,D$11)+'СЕТ СН'!$F$12+СВЦЭМ!$D$10+'СЕТ СН'!$F$5-'СЕТ СН'!$F$20</f>
        <v>2065.9281896500001</v>
      </c>
      <c r="E39" s="36">
        <f>SUMIFS(СВЦЭМ!$C$33:$C$776,СВЦЭМ!$A$33:$A$776,$A39,СВЦЭМ!$B$33:$B$776,E$11)+'СЕТ СН'!$F$12+СВЦЭМ!$D$10+'СЕТ СН'!$F$5-'СЕТ СН'!$F$20</f>
        <v>2084.1756569500003</v>
      </c>
      <c r="F39" s="36">
        <f>SUMIFS(СВЦЭМ!$C$33:$C$776,СВЦЭМ!$A$33:$A$776,$A39,СВЦЭМ!$B$33:$B$776,F$11)+'СЕТ СН'!$F$12+СВЦЭМ!$D$10+'СЕТ СН'!$F$5-'СЕТ СН'!$F$20</f>
        <v>2080.7170611299998</v>
      </c>
      <c r="G39" s="36">
        <f>SUMIFS(СВЦЭМ!$C$33:$C$776,СВЦЭМ!$A$33:$A$776,$A39,СВЦЭМ!$B$33:$B$776,G$11)+'СЕТ СН'!$F$12+СВЦЭМ!$D$10+'СЕТ СН'!$F$5-'СЕТ СН'!$F$20</f>
        <v>2081.7367042800001</v>
      </c>
      <c r="H39" s="36">
        <f>SUMIFS(СВЦЭМ!$C$33:$C$776,СВЦЭМ!$A$33:$A$776,$A39,СВЦЭМ!$B$33:$B$776,H$11)+'СЕТ СН'!$F$12+СВЦЭМ!$D$10+'СЕТ СН'!$F$5-'СЕТ СН'!$F$20</f>
        <v>2066.2382877999999</v>
      </c>
      <c r="I39" s="36">
        <f>SUMIFS(СВЦЭМ!$C$33:$C$776,СВЦЭМ!$A$33:$A$776,$A39,СВЦЭМ!$B$33:$B$776,I$11)+'СЕТ СН'!$F$12+СВЦЭМ!$D$10+'СЕТ СН'!$F$5-'СЕТ СН'!$F$20</f>
        <v>2029.7143942299999</v>
      </c>
      <c r="J39" s="36">
        <f>SUMIFS(СВЦЭМ!$C$33:$C$776,СВЦЭМ!$A$33:$A$776,$A39,СВЦЭМ!$B$33:$B$776,J$11)+'СЕТ СН'!$F$12+СВЦЭМ!$D$10+'СЕТ СН'!$F$5-'СЕТ СН'!$F$20</f>
        <v>1979.0624911899999</v>
      </c>
      <c r="K39" s="36">
        <f>SUMIFS(СВЦЭМ!$C$33:$C$776,СВЦЭМ!$A$33:$A$776,$A39,СВЦЭМ!$B$33:$B$776,K$11)+'СЕТ СН'!$F$12+СВЦЭМ!$D$10+'СЕТ СН'!$F$5-'СЕТ СН'!$F$20</f>
        <v>1974.1286917500001</v>
      </c>
      <c r="L39" s="36">
        <f>SUMIFS(СВЦЭМ!$C$33:$C$776,СВЦЭМ!$A$33:$A$776,$A39,СВЦЭМ!$B$33:$B$776,L$11)+'СЕТ СН'!$F$12+СВЦЭМ!$D$10+'СЕТ СН'!$F$5-'СЕТ СН'!$F$20</f>
        <v>1989.8757241400001</v>
      </c>
      <c r="M39" s="36">
        <f>SUMIFS(СВЦЭМ!$C$33:$C$776,СВЦЭМ!$A$33:$A$776,$A39,СВЦЭМ!$B$33:$B$776,M$11)+'СЕТ СН'!$F$12+СВЦЭМ!$D$10+'СЕТ СН'!$F$5-'СЕТ СН'!$F$20</f>
        <v>1994.0753855200001</v>
      </c>
      <c r="N39" s="36">
        <f>SUMIFS(СВЦЭМ!$C$33:$C$776,СВЦЭМ!$A$33:$A$776,$A39,СВЦЭМ!$B$33:$B$776,N$11)+'СЕТ СН'!$F$12+СВЦЭМ!$D$10+'СЕТ СН'!$F$5-'СЕТ СН'!$F$20</f>
        <v>2010.6586174200002</v>
      </c>
      <c r="O39" s="36">
        <f>SUMIFS(СВЦЭМ!$C$33:$C$776,СВЦЭМ!$A$33:$A$776,$A39,СВЦЭМ!$B$33:$B$776,O$11)+'СЕТ СН'!$F$12+СВЦЭМ!$D$10+'СЕТ СН'!$F$5-'СЕТ СН'!$F$20</f>
        <v>2017.0365229700001</v>
      </c>
      <c r="P39" s="36">
        <f>SUMIFS(СВЦЭМ!$C$33:$C$776,СВЦЭМ!$A$33:$A$776,$A39,СВЦЭМ!$B$33:$B$776,P$11)+'СЕТ СН'!$F$12+СВЦЭМ!$D$10+'СЕТ СН'!$F$5-'СЕТ СН'!$F$20</f>
        <v>2036.8548491700001</v>
      </c>
      <c r="Q39" s="36">
        <f>SUMIFS(СВЦЭМ!$C$33:$C$776,СВЦЭМ!$A$33:$A$776,$A39,СВЦЭМ!$B$33:$B$776,Q$11)+'СЕТ СН'!$F$12+СВЦЭМ!$D$10+'СЕТ СН'!$F$5-'СЕТ СН'!$F$20</f>
        <v>2039.7842902800001</v>
      </c>
      <c r="R39" s="36">
        <f>SUMIFS(СВЦЭМ!$C$33:$C$776,СВЦЭМ!$A$33:$A$776,$A39,СВЦЭМ!$B$33:$B$776,R$11)+'СЕТ СН'!$F$12+СВЦЭМ!$D$10+'СЕТ СН'!$F$5-'СЕТ СН'!$F$20</f>
        <v>2038.9505868000001</v>
      </c>
      <c r="S39" s="36">
        <f>SUMIFS(СВЦЭМ!$C$33:$C$776,СВЦЭМ!$A$33:$A$776,$A39,СВЦЭМ!$B$33:$B$776,S$11)+'СЕТ СН'!$F$12+СВЦЭМ!$D$10+'СЕТ СН'!$F$5-'СЕТ СН'!$F$20</f>
        <v>2029.04913392</v>
      </c>
      <c r="T39" s="36">
        <f>SUMIFS(СВЦЭМ!$C$33:$C$776,СВЦЭМ!$A$33:$A$776,$A39,СВЦЭМ!$B$33:$B$776,T$11)+'СЕТ СН'!$F$12+СВЦЭМ!$D$10+'СЕТ СН'!$F$5-'СЕТ СН'!$F$20</f>
        <v>2027.2861717300002</v>
      </c>
      <c r="U39" s="36">
        <f>SUMIFS(СВЦЭМ!$C$33:$C$776,СВЦЭМ!$A$33:$A$776,$A39,СВЦЭМ!$B$33:$B$776,U$11)+'СЕТ СН'!$F$12+СВЦЭМ!$D$10+'СЕТ СН'!$F$5-'СЕТ СН'!$F$20</f>
        <v>2009.1494492400002</v>
      </c>
      <c r="V39" s="36">
        <f>SUMIFS(СВЦЭМ!$C$33:$C$776,СВЦЭМ!$A$33:$A$776,$A39,СВЦЭМ!$B$33:$B$776,V$11)+'СЕТ СН'!$F$12+СВЦЭМ!$D$10+'СЕТ СН'!$F$5-'СЕТ СН'!$F$20</f>
        <v>1970.1426389400001</v>
      </c>
      <c r="W39" s="36">
        <f>SUMIFS(СВЦЭМ!$C$33:$C$776,СВЦЭМ!$A$33:$A$776,$A39,СВЦЭМ!$B$33:$B$776,W$11)+'СЕТ СН'!$F$12+СВЦЭМ!$D$10+'СЕТ СН'!$F$5-'СЕТ СН'!$F$20</f>
        <v>1957.9598924900001</v>
      </c>
      <c r="X39" s="36">
        <f>SUMIFS(СВЦЭМ!$C$33:$C$776,СВЦЭМ!$A$33:$A$776,$A39,СВЦЭМ!$B$33:$B$776,X$11)+'СЕТ СН'!$F$12+СВЦЭМ!$D$10+'СЕТ СН'!$F$5-'СЕТ СН'!$F$20</f>
        <v>1968.4599580399999</v>
      </c>
      <c r="Y39" s="36">
        <f>SUMIFS(СВЦЭМ!$C$33:$C$776,СВЦЭМ!$A$33:$A$776,$A39,СВЦЭМ!$B$33:$B$776,Y$11)+'СЕТ СН'!$F$12+СВЦЭМ!$D$10+'СЕТ СН'!$F$5-'СЕТ СН'!$F$20</f>
        <v>2007.39103071</v>
      </c>
    </row>
    <row r="40" spans="1:25" ht="15.75" x14ac:dyDescent="0.2">
      <c r="A40" s="35">
        <f t="shared" si="0"/>
        <v>43919</v>
      </c>
      <c r="B40" s="36">
        <f>SUMIFS(СВЦЭМ!$C$33:$C$776,СВЦЭМ!$A$33:$A$776,$A40,СВЦЭМ!$B$33:$B$776,B$11)+'СЕТ СН'!$F$12+СВЦЭМ!$D$10+'СЕТ СН'!$F$5-'СЕТ СН'!$F$20</f>
        <v>2067.9573960400003</v>
      </c>
      <c r="C40" s="36">
        <f>SUMIFS(СВЦЭМ!$C$33:$C$776,СВЦЭМ!$A$33:$A$776,$A40,СВЦЭМ!$B$33:$B$776,C$11)+'СЕТ СН'!$F$12+СВЦЭМ!$D$10+'СЕТ СН'!$F$5-'СЕТ СН'!$F$20</f>
        <v>2078.3880988800001</v>
      </c>
      <c r="D40" s="36">
        <f>SUMIFS(СВЦЭМ!$C$33:$C$776,СВЦЭМ!$A$33:$A$776,$A40,СВЦЭМ!$B$33:$B$776,D$11)+'СЕТ СН'!$F$12+СВЦЭМ!$D$10+'СЕТ СН'!$F$5-'СЕТ СН'!$F$20</f>
        <v>2104.83774941</v>
      </c>
      <c r="E40" s="36">
        <f>SUMIFS(СВЦЭМ!$C$33:$C$776,СВЦЭМ!$A$33:$A$776,$A40,СВЦЭМ!$B$33:$B$776,E$11)+'СЕТ СН'!$F$12+СВЦЭМ!$D$10+'СЕТ СН'!$F$5-'СЕТ СН'!$F$20</f>
        <v>2115.6106214199999</v>
      </c>
      <c r="F40" s="36">
        <f>SUMIFS(СВЦЭМ!$C$33:$C$776,СВЦЭМ!$A$33:$A$776,$A40,СВЦЭМ!$B$33:$B$776,F$11)+'СЕТ СН'!$F$12+СВЦЭМ!$D$10+'СЕТ СН'!$F$5-'СЕТ СН'!$F$20</f>
        <v>2112.5941054700002</v>
      </c>
      <c r="G40" s="36">
        <f>SUMIFS(СВЦЭМ!$C$33:$C$776,СВЦЭМ!$A$33:$A$776,$A40,СВЦЭМ!$B$33:$B$776,G$11)+'СЕТ СН'!$F$12+СВЦЭМ!$D$10+'СЕТ СН'!$F$5-'СЕТ СН'!$F$20</f>
        <v>2108.2996392699997</v>
      </c>
      <c r="H40" s="36">
        <f>SUMIFS(СВЦЭМ!$C$33:$C$776,СВЦЭМ!$A$33:$A$776,$A40,СВЦЭМ!$B$33:$B$776,H$11)+'СЕТ СН'!$F$12+СВЦЭМ!$D$10+'СЕТ СН'!$F$5-'СЕТ СН'!$F$20</f>
        <v>2093.48398189</v>
      </c>
      <c r="I40" s="36">
        <f>SUMIFS(СВЦЭМ!$C$33:$C$776,СВЦЭМ!$A$33:$A$776,$A40,СВЦЭМ!$B$33:$B$776,I$11)+'СЕТ СН'!$F$12+СВЦЭМ!$D$10+'СЕТ СН'!$F$5-'СЕТ СН'!$F$20</f>
        <v>2076.3985413700002</v>
      </c>
      <c r="J40" s="36">
        <f>SUMIFS(СВЦЭМ!$C$33:$C$776,СВЦЭМ!$A$33:$A$776,$A40,СВЦЭМ!$B$33:$B$776,J$11)+'СЕТ СН'!$F$12+СВЦЭМ!$D$10+'СЕТ СН'!$F$5-'СЕТ СН'!$F$20</f>
        <v>1972.4588159800001</v>
      </c>
      <c r="K40" s="36">
        <f>SUMIFS(СВЦЭМ!$C$33:$C$776,СВЦЭМ!$A$33:$A$776,$A40,СВЦЭМ!$B$33:$B$776,K$11)+'СЕТ СН'!$F$12+СВЦЭМ!$D$10+'СЕТ СН'!$F$5-'СЕТ СН'!$F$20</f>
        <v>1940.2564287800001</v>
      </c>
      <c r="L40" s="36">
        <f>SUMIFS(СВЦЭМ!$C$33:$C$776,СВЦЭМ!$A$33:$A$776,$A40,СВЦЭМ!$B$33:$B$776,L$11)+'СЕТ СН'!$F$12+СВЦЭМ!$D$10+'СЕТ СН'!$F$5-'СЕТ СН'!$F$20</f>
        <v>1956.0100000500001</v>
      </c>
      <c r="M40" s="36">
        <f>SUMIFS(СВЦЭМ!$C$33:$C$776,СВЦЭМ!$A$33:$A$776,$A40,СВЦЭМ!$B$33:$B$776,M$11)+'СЕТ СН'!$F$12+СВЦЭМ!$D$10+'СЕТ СН'!$F$5-'СЕТ СН'!$F$20</f>
        <v>1964.24364513</v>
      </c>
      <c r="N40" s="36">
        <f>SUMIFS(СВЦЭМ!$C$33:$C$776,СВЦЭМ!$A$33:$A$776,$A40,СВЦЭМ!$B$33:$B$776,N$11)+'СЕТ СН'!$F$12+СВЦЭМ!$D$10+'СЕТ СН'!$F$5-'СЕТ СН'!$F$20</f>
        <v>1999.2538222400001</v>
      </c>
      <c r="O40" s="36">
        <f>SUMIFS(СВЦЭМ!$C$33:$C$776,СВЦЭМ!$A$33:$A$776,$A40,СВЦЭМ!$B$33:$B$776,O$11)+'СЕТ СН'!$F$12+СВЦЭМ!$D$10+'СЕТ СН'!$F$5-'СЕТ СН'!$F$20</f>
        <v>1991.1895350300001</v>
      </c>
      <c r="P40" s="36">
        <f>SUMIFS(СВЦЭМ!$C$33:$C$776,СВЦЭМ!$A$33:$A$776,$A40,СВЦЭМ!$B$33:$B$776,P$11)+'СЕТ СН'!$F$12+СВЦЭМ!$D$10+'СЕТ СН'!$F$5-'СЕТ СН'!$F$20</f>
        <v>1999.9162263100002</v>
      </c>
      <c r="Q40" s="36">
        <f>SUMIFS(СВЦЭМ!$C$33:$C$776,СВЦЭМ!$A$33:$A$776,$A40,СВЦЭМ!$B$33:$B$776,Q$11)+'СЕТ СН'!$F$12+СВЦЭМ!$D$10+'СЕТ СН'!$F$5-'СЕТ СН'!$F$20</f>
        <v>2002.93908132</v>
      </c>
      <c r="R40" s="36">
        <f>SUMIFS(СВЦЭМ!$C$33:$C$776,СВЦЭМ!$A$33:$A$776,$A40,СВЦЭМ!$B$33:$B$776,R$11)+'СЕТ СН'!$F$12+СВЦЭМ!$D$10+'СЕТ СН'!$F$5-'СЕТ СН'!$F$20</f>
        <v>2001.6141473500002</v>
      </c>
      <c r="S40" s="36">
        <f>SUMIFS(СВЦЭМ!$C$33:$C$776,СВЦЭМ!$A$33:$A$776,$A40,СВЦЭМ!$B$33:$B$776,S$11)+'СЕТ СН'!$F$12+СВЦЭМ!$D$10+'СЕТ СН'!$F$5-'СЕТ СН'!$F$20</f>
        <v>1996.3564949000001</v>
      </c>
      <c r="T40" s="36">
        <f>SUMIFS(СВЦЭМ!$C$33:$C$776,СВЦЭМ!$A$33:$A$776,$A40,СВЦЭМ!$B$33:$B$776,T$11)+'СЕТ СН'!$F$12+СВЦЭМ!$D$10+'СЕТ СН'!$F$5-'СЕТ СН'!$F$20</f>
        <v>1979.97916966</v>
      </c>
      <c r="U40" s="36">
        <f>SUMIFS(СВЦЭМ!$C$33:$C$776,СВЦЭМ!$A$33:$A$776,$A40,СВЦЭМ!$B$33:$B$776,U$11)+'СЕТ СН'!$F$12+СВЦЭМ!$D$10+'СЕТ СН'!$F$5-'СЕТ СН'!$F$20</f>
        <v>1962.6308088800001</v>
      </c>
      <c r="V40" s="36">
        <f>SUMIFS(СВЦЭМ!$C$33:$C$776,СВЦЭМ!$A$33:$A$776,$A40,СВЦЭМ!$B$33:$B$776,V$11)+'СЕТ СН'!$F$12+СВЦЭМ!$D$10+'СЕТ СН'!$F$5-'СЕТ СН'!$F$20</f>
        <v>1927.14510182</v>
      </c>
      <c r="W40" s="36">
        <f>SUMIFS(СВЦЭМ!$C$33:$C$776,СВЦЭМ!$A$33:$A$776,$A40,СВЦЭМ!$B$33:$B$776,W$11)+'СЕТ СН'!$F$12+СВЦЭМ!$D$10+'СЕТ СН'!$F$5-'СЕТ СН'!$F$20</f>
        <v>1907.5054174100001</v>
      </c>
      <c r="X40" s="36">
        <f>SUMIFS(СВЦЭМ!$C$33:$C$776,СВЦЭМ!$A$33:$A$776,$A40,СВЦЭМ!$B$33:$B$776,X$11)+'СЕТ СН'!$F$12+СВЦЭМ!$D$10+'СЕТ СН'!$F$5-'СЕТ СН'!$F$20</f>
        <v>1897.9889856200002</v>
      </c>
      <c r="Y40" s="36">
        <f>SUMIFS(СВЦЭМ!$C$33:$C$776,СВЦЭМ!$A$33:$A$776,$A40,СВЦЭМ!$B$33:$B$776,Y$11)+'СЕТ СН'!$F$12+СВЦЭМ!$D$10+'СЕТ СН'!$F$5-'СЕТ СН'!$F$20</f>
        <v>1944.5236979800002</v>
      </c>
    </row>
    <row r="41" spans="1:25" ht="15.75" x14ac:dyDescent="0.2">
      <c r="A41" s="35">
        <f t="shared" si="0"/>
        <v>43920</v>
      </c>
      <c r="B41" s="36">
        <f>SUMIFS(СВЦЭМ!$C$33:$C$776,СВЦЭМ!$A$33:$A$776,$A41,СВЦЭМ!$B$33:$B$776,B$11)+'СЕТ СН'!$F$12+СВЦЭМ!$D$10+'СЕТ СН'!$F$5-'СЕТ СН'!$F$20</f>
        <v>2009.9678586800001</v>
      </c>
      <c r="C41" s="36">
        <f>SUMIFS(СВЦЭМ!$C$33:$C$776,СВЦЭМ!$A$33:$A$776,$A41,СВЦЭМ!$B$33:$B$776,C$11)+'СЕТ СН'!$F$12+СВЦЭМ!$D$10+'СЕТ СН'!$F$5-'СЕТ СН'!$F$20</f>
        <v>2033.0234148899999</v>
      </c>
      <c r="D41" s="36">
        <f>SUMIFS(СВЦЭМ!$C$33:$C$776,СВЦЭМ!$A$33:$A$776,$A41,СВЦЭМ!$B$33:$B$776,D$11)+'СЕТ СН'!$F$12+СВЦЭМ!$D$10+'СЕТ СН'!$F$5-'СЕТ СН'!$F$20</f>
        <v>2082.2566004700002</v>
      </c>
      <c r="E41" s="36">
        <f>SUMIFS(СВЦЭМ!$C$33:$C$776,СВЦЭМ!$A$33:$A$776,$A41,СВЦЭМ!$B$33:$B$776,E$11)+'СЕТ СН'!$F$12+СВЦЭМ!$D$10+'СЕТ СН'!$F$5-'СЕТ СН'!$F$20</f>
        <v>2100.8622549199999</v>
      </c>
      <c r="F41" s="36">
        <f>SUMIFS(СВЦЭМ!$C$33:$C$776,СВЦЭМ!$A$33:$A$776,$A41,СВЦЭМ!$B$33:$B$776,F$11)+'СЕТ СН'!$F$12+СВЦЭМ!$D$10+'СЕТ СН'!$F$5-'СЕТ СН'!$F$20</f>
        <v>2090.1514520700002</v>
      </c>
      <c r="G41" s="36">
        <f>SUMIFS(СВЦЭМ!$C$33:$C$776,СВЦЭМ!$A$33:$A$776,$A41,СВЦЭМ!$B$33:$B$776,G$11)+'СЕТ СН'!$F$12+СВЦЭМ!$D$10+'СЕТ СН'!$F$5-'СЕТ СН'!$F$20</f>
        <v>2078.9928226800002</v>
      </c>
      <c r="H41" s="36">
        <f>SUMIFS(СВЦЭМ!$C$33:$C$776,СВЦЭМ!$A$33:$A$776,$A41,СВЦЭМ!$B$33:$B$776,H$11)+'СЕТ СН'!$F$12+СВЦЭМ!$D$10+'СЕТ СН'!$F$5-'СЕТ СН'!$F$20</f>
        <v>2053.1797949700003</v>
      </c>
      <c r="I41" s="36">
        <f>SUMIFS(СВЦЭМ!$C$33:$C$776,СВЦЭМ!$A$33:$A$776,$A41,СВЦЭМ!$B$33:$B$776,I$11)+'СЕТ СН'!$F$12+СВЦЭМ!$D$10+'СЕТ СН'!$F$5-'СЕТ СН'!$F$20</f>
        <v>1993.4417249400001</v>
      </c>
      <c r="J41" s="36">
        <f>SUMIFS(СВЦЭМ!$C$33:$C$776,СВЦЭМ!$A$33:$A$776,$A41,СВЦЭМ!$B$33:$B$776,J$11)+'СЕТ СН'!$F$12+СВЦЭМ!$D$10+'СЕТ СН'!$F$5-'СЕТ СН'!$F$20</f>
        <v>1935.7967541600001</v>
      </c>
      <c r="K41" s="36">
        <f>SUMIFS(СВЦЭМ!$C$33:$C$776,СВЦЭМ!$A$33:$A$776,$A41,СВЦЭМ!$B$33:$B$776,K$11)+'СЕТ СН'!$F$12+СВЦЭМ!$D$10+'СЕТ СН'!$F$5-'СЕТ СН'!$F$20</f>
        <v>1919.7502918300002</v>
      </c>
      <c r="L41" s="36">
        <f>SUMIFS(СВЦЭМ!$C$33:$C$776,СВЦЭМ!$A$33:$A$776,$A41,СВЦЭМ!$B$33:$B$776,L$11)+'СЕТ СН'!$F$12+СВЦЭМ!$D$10+'СЕТ СН'!$F$5-'СЕТ СН'!$F$20</f>
        <v>1934.70883886</v>
      </c>
      <c r="M41" s="36">
        <f>SUMIFS(СВЦЭМ!$C$33:$C$776,СВЦЭМ!$A$33:$A$776,$A41,СВЦЭМ!$B$33:$B$776,M$11)+'СЕТ СН'!$F$12+СВЦЭМ!$D$10+'СЕТ СН'!$F$5-'СЕТ СН'!$F$20</f>
        <v>1923.3709153200002</v>
      </c>
      <c r="N41" s="36">
        <f>SUMIFS(СВЦЭМ!$C$33:$C$776,СВЦЭМ!$A$33:$A$776,$A41,СВЦЭМ!$B$33:$B$776,N$11)+'СЕТ СН'!$F$12+СВЦЭМ!$D$10+'СЕТ СН'!$F$5-'СЕТ СН'!$F$20</f>
        <v>1955.67995081</v>
      </c>
      <c r="O41" s="36">
        <f>SUMIFS(СВЦЭМ!$C$33:$C$776,СВЦЭМ!$A$33:$A$776,$A41,СВЦЭМ!$B$33:$B$776,O$11)+'СЕТ СН'!$F$12+СВЦЭМ!$D$10+'СЕТ СН'!$F$5-'СЕТ СН'!$F$20</f>
        <v>1958.3788873600001</v>
      </c>
      <c r="P41" s="36">
        <f>SUMIFS(СВЦЭМ!$C$33:$C$776,СВЦЭМ!$A$33:$A$776,$A41,СВЦЭМ!$B$33:$B$776,P$11)+'СЕТ СН'!$F$12+СВЦЭМ!$D$10+'СЕТ СН'!$F$5-'СЕТ СН'!$F$20</f>
        <v>1964.1593344600001</v>
      </c>
      <c r="Q41" s="36">
        <f>SUMIFS(СВЦЭМ!$C$33:$C$776,СВЦЭМ!$A$33:$A$776,$A41,СВЦЭМ!$B$33:$B$776,Q$11)+'СЕТ СН'!$F$12+СВЦЭМ!$D$10+'СЕТ СН'!$F$5-'СЕТ СН'!$F$20</f>
        <v>1968.6554983200001</v>
      </c>
      <c r="R41" s="36">
        <f>SUMIFS(СВЦЭМ!$C$33:$C$776,СВЦЭМ!$A$33:$A$776,$A41,СВЦЭМ!$B$33:$B$776,R$11)+'СЕТ СН'!$F$12+СВЦЭМ!$D$10+'СЕТ СН'!$F$5-'СЕТ СН'!$F$20</f>
        <v>1973.0655920200002</v>
      </c>
      <c r="S41" s="36">
        <f>SUMIFS(СВЦЭМ!$C$33:$C$776,СВЦЭМ!$A$33:$A$776,$A41,СВЦЭМ!$B$33:$B$776,S$11)+'СЕТ СН'!$F$12+СВЦЭМ!$D$10+'СЕТ СН'!$F$5-'СЕТ СН'!$F$20</f>
        <v>2000.42081583</v>
      </c>
      <c r="T41" s="36">
        <f>SUMIFS(СВЦЭМ!$C$33:$C$776,СВЦЭМ!$A$33:$A$776,$A41,СВЦЭМ!$B$33:$B$776,T$11)+'СЕТ СН'!$F$12+СВЦЭМ!$D$10+'СЕТ СН'!$F$5-'СЕТ СН'!$F$20</f>
        <v>1988.5693826300001</v>
      </c>
      <c r="U41" s="36">
        <f>SUMIFS(СВЦЭМ!$C$33:$C$776,СВЦЭМ!$A$33:$A$776,$A41,СВЦЭМ!$B$33:$B$776,U$11)+'СЕТ СН'!$F$12+СВЦЭМ!$D$10+'СЕТ СН'!$F$5-'СЕТ СН'!$F$20</f>
        <v>1958.86478915</v>
      </c>
      <c r="V41" s="36">
        <f>SUMIFS(СВЦЭМ!$C$33:$C$776,СВЦЭМ!$A$33:$A$776,$A41,СВЦЭМ!$B$33:$B$776,V$11)+'СЕТ СН'!$F$12+СВЦЭМ!$D$10+'СЕТ СН'!$F$5-'СЕТ СН'!$F$20</f>
        <v>1964.7573558399999</v>
      </c>
      <c r="W41" s="36">
        <f>SUMIFS(СВЦЭМ!$C$33:$C$776,СВЦЭМ!$A$33:$A$776,$A41,СВЦЭМ!$B$33:$B$776,W$11)+'СЕТ СН'!$F$12+СВЦЭМ!$D$10+'СЕТ СН'!$F$5-'СЕТ СН'!$F$20</f>
        <v>1936.9985944</v>
      </c>
      <c r="X41" s="36">
        <f>SUMIFS(СВЦЭМ!$C$33:$C$776,СВЦЭМ!$A$33:$A$776,$A41,СВЦЭМ!$B$33:$B$776,X$11)+'СЕТ СН'!$F$12+СВЦЭМ!$D$10+'СЕТ СН'!$F$5-'СЕТ СН'!$F$20</f>
        <v>1964.6680337</v>
      </c>
      <c r="Y41" s="36">
        <f>SUMIFS(СВЦЭМ!$C$33:$C$776,СВЦЭМ!$A$33:$A$776,$A41,СВЦЭМ!$B$33:$B$776,Y$11)+'СЕТ СН'!$F$12+СВЦЭМ!$D$10+'СЕТ СН'!$F$5-'СЕТ СН'!$F$20</f>
        <v>2013.2415241600002</v>
      </c>
    </row>
    <row r="42" spans="1:25" ht="15.75" x14ac:dyDescent="0.2">
      <c r="A42" s="35">
        <f t="shared" si="0"/>
        <v>43921</v>
      </c>
      <c r="B42" s="36">
        <f>SUMIFS(СВЦЭМ!$C$33:$C$776,СВЦЭМ!$A$33:$A$776,$A42,СВЦЭМ!$B$33:$B$776,B$11)+'СЕТ СН'!$F$12+СВЦЭМ!$D$10+'СЕТ СН'!$F$5-'СЕТ СН'!$F$20</f>
        <v>2024.0853981800001</v>
      </c>
      <c r="C42" s="36">
        <f>SUMIFS(СВЦЭМ!$C$33:$C$776,СВЦЭМ!$A$33:$A$776,$A42,СВЦЭМ!$B$33:$B$776,C$11)+'СЕТ СН'!$F$12+СВЦЭМ!$D$10+'СЕТ СН'!$F$5-'СЕТ СН'!$F$20</f>
        <v>2048.7526267600001</v>
      </c>
      <c r="D42" s="36">
        <f>SUMIFS(СВЦЭМ!$C$33:$C$776,СВЦЭМ!$A$33:$A$776,$A42,СВЦЭМ!$B$33:$B$776,D$11)+'СЕТ СН'!$F$12+СВЦЭМ!$D$10+'СЕТ СН'!$F$5-'СЕТ СН'!$F$20</f>
        <v>2094.4864102500001</v>
      </c>
      <c r="E42" s="36">
        <f>SUMIFS(СВЦЭМ!$C$33:$C$776,СВЦЭМ!$A$33:$A$776,$A42,СВЦЭМ!$B$33:$B$776,E$11)+'СЕТ СН'!$F$12+СВЦЭМ!$D$10+'СЕТ СН'!$F$5-'СЕТ СН'!$F$20</f>
        <v>2113.6665768499997</v>
      </c>
      <c r="F42" s="36">
        <f>SUMIFS(СВЦЭМ!$C$33:$C$776,СВЦЭМ!$A$33:$A$776,$A42,СВЦЭМ!$B$33:$B$776,F$11)+'СЕТ СН'!$F$12+СВЦЭМ!$D$10+'СЕТ СН'!$F$5-'СЕТ СН'!$F$20</f>
        <v>2111.8125292499999</v>
      </c>
      <c r="G42" s="36">
        <f>SUMIFS(СВЦЭМ!$C$33:$C$776,СВЦЭМ!$A$33:$A$776,$A42,СВЦЭМ!$B$33:$B$776,G$11)+'СЕТ СН'!$F$12+СВЦЭМ!$D$10+'СЕТ СН'!$F$5-'СЕТ СН'!$F$20</f>
        <v>2091.5656380700002</v>
      </c>
      <c r="H42" s="36">
        <f>SUMIFS(СВЦЭМ!$C$33:$C$776,СВЦЭМ!$A$33:$A$776,$A42,СВЦЭМ!$B$33:$B$776,H$11)+'СЕТ СН'!$F$12+СВЦЭМ!$D$10+'СЕТ СН'!$F$5-'СЕТ СН'!$F$20</f>
        <v>2060.2011084599999</v>
      </c>
      <c r="I42" s="36">
        <f>SUMIFS(СВЦЭМ!$C$33:$C$776,СВЦЭМ!$A$33:$A$776,$A42,СВЦЭМ!$B$33:$B$776,I$11)+'СЕТ СН'!$F$12+СВЦЭМ!$D$10+'СЕТ СН'!$F$5-'СЕТ СН'!$F$20</f>
        <v>2012.0229688200002</v>
      </c>
      <c r="J42" s="36">
        <f>SUMIFS(СВЦЭМ!$C$33:$C$776,СВЦЭМ!$A$33:$A$776,$A42,СВЦЭМ!$B$33:$B$776,J$11)+'СЕТ СН'!$F$12+СВЦЭМ!$D$10+'СЕТ СН'!$F$5-'СЕТ СН'!$F$20</f>
        <v>1961.95632768</v>
      </c>
      <c r="K42" s="36">
        <f>SUMIFS(СВЦЭМ!$C$33:$C$776,СВЦЭМ!$A$33:$A$776,$A42,СВЦЭМ!$B$33:$B$776,K$11)+'СЕТ СН'!$F$12+СВЦЭМ!$D$10+'СЕТ СН'!$F$5-'СЕТ СН'!$F$20</f>
        <v>1944.5261065700001</v>
      </c>
      <c r="L42" s="36">
        <f>SUMIFS(СВЦЭМ!$C$33:$C$776,СВЦЭМ!$A$33:$A$776,$A42,СВЦЭМ!$B$33:$B$776,L$11)+'СЕТ СН'!$F$12+СВЦЭМ!$D$10+'СЕТ СН'!$F$5-'СЕТ СН'!$F$20</f>
        <v>1940.67306224</v>
      </c>
      <c r="M42" s="36">
        <f>SUMIFS(СВЦЭМ!$C$33:$C$776,СВЦЭМ!$A$33:$A$776,$A42,СВЦЭМ!$B$33:$B$776,M$11)+'СЕТ СН'!$F$12+СВЦЭМ!$D$10+'СЕТ СН'!$F$5-'СЕТ СН'!$F$20</f>
        <v>1928.65009725</v>
      </c>
      <c r="N42" s="36">
        <f>SUMIFS(СВЦЭМ!$C$33:$C$776,СВЦЭМ!$A$33:$A$776,$A42,СВЦЭМ!$B$33:$B$776,N$11)+'СЕТ СН'!$F$12+СВЦЭМ!$D$10+'СЕТ СН'!$F$5-'СЕТ СН'!$F$20</f>
        <v>1942.11587411</v>
      </c>
      <c r="O42" s="36">
        <f>SUMIFS(СВЦЭМ!$C$33:$C$776,СВЦЭМ!$A$33:$A$776,$A42,СВЦЭМ!$B$33:$B$776,O$11)+'СЕТ СН'!$F$12+СВЦЭМ!$D$10+'СЕТ СН'!$F$5-'СЕТ СН'!$F$20</f>
        <v>1957.8346732800001</v>
      </c>
      <c r="P42" s="36">
        <f>SUMIFS(СВЦЭМ!$C$33:$C$776,СВЦЭМ!$A$33:$A$776,$A42,СВЦЭМ!$B$33:$B$776,P$11)+'СЕТ СН'!$F$12+СВЦЭМ!$D$10+'СЕТ СН'!$F$5-'СЕТ СН'!$F$20</f>
        <v>1967.2413294</v>
      </c>
      <c r="Q42" s="36">
        <f>SUMIFS(СВЦЭМ!$C$33:$C$776,СВЦЭМ!$A$33:$A$776,$A42,СВЦЭМ!$B$33:$B$776,Q$11)+'СЕТ СН'!$F$12+СВЦЭМ!$D$10+'СЕТ СН'!$F$5-'СЕТ СН'!$F$20</f>
        <v>1969.6565063</v>
      </c>
      <c r="R42" s="36">
        <f>SUMIFS(СВЦЭМ!$C$33:$C$776,СВЦЭМ!$A$33:$A$776,$A42,СВЦЭМ!$B$33:$B$776,R$11)+'СЕТ СН'!$F$12+СВЦЭМ!$D$10+'СЕТ СН'!$F$5-'СЕТ СН'!$F$20</f>
        <v>1962.5324995300002</v>
      </c>
      <c r="S42" s="36">
        <f>SUMIFS(СВЦЭМ!$C$33:$C$776,СВЦЭМ!$A$33:$A$776,$A42,СВЦЭМ!$B$33:$B$776,S$11)+'СЕТ СН'!$F$12+СВЦЭМ!$D$10+'СЕТ СН'!$F$5-'СЕТ СН'!$F$20</f>
        <v>1959.4140998400001</v>
      </c>
      <c r="T42" s="36">
        <f>SUMIFS(СВЦЭМ!$C$33:$C$776,СВЦЭМ!$A$33:$A$776,$A42,СВЦЭМ!$B$33:$B$776,T$11)+'СЕТ СН'!$F$12+СВЦЭМ!$D$10+'СЕТ СН'!$F$5-'СЕТ СН'!$F$20</f>
        <v>1931.9342196100001</v>
      </c>
      <c r="U42" s="36">
        <f>SUMIFS(СВЦЭМ!$C$33:$C$776,СВЦЭМ!$A$33:$A$776,$A42,СВЦЭМ!$B$33:$B$776,U$11)+'СЕТ СН'!$F$12+СВЦЭМ!$D$10+'СЕТ СН'!$F$5-'СЕТ СН'!$F$20</f>
        <v>1908.7057828100001</v>
      </c>
      <c r="V42" s="36">
        <f>SUMIFS(СВЦЭМ!$C$33:$C$776,СВЦЭМ!$A$33:$A$776,$A42,СВЦЭМ!$B$33:$B$776,V$11)+'СЕТ СН'!$F$12+СВЦЭМ!$D$10+'СЕТ СН'!$F$5-'СЕТ СН'!$F$20</f>
        <v>1903.08958581</v>
      </c>
      <c r="W42" s="36">
        <f>SUMIFS(СВЦЭМ!$C$33:$C$776,СВЦЭМ!$A$33:$A$776,$A42,СВЦЭМ!$B$33:$B$776,W$11)+'СЕТ СН'!$F$12+СВЦЭМ!$D$10+'СЕТ СН'!$F$5-'СЕТ СН'!$F$20</f>
        <v>1919.3112221199999</v>
      </c>
      <c r="X42" s="36">
        <f>SUMIFS(СВЦЭМ!$C$33:$C$776,СВЦЭМ!$A$33:$A$776,$A42,СВЦЭМ!$B$33:$B$776,X$11)+'СЕТ СН'!$F$12+СВЦЭМ!$D$10+'СЕТ СН'!$F$5-'СЕТ СН'!$F$20</f>
        <v>1914.1362128599999</v>
      </c>
      <c r="Y42" s="36">
        <f>SUMIFS(СВЦЭМ!$C$33:$C$776,СВЦЭМ!$A$33:$A$776,$A42,СВЦЭМ!$B$33:$B$776,Y$11)+'СЕТ СН'!$F$12+СВЦЭМ!$D$10+'СЕТ СН'!$F$5-'СЕТ СН'!$F$20</f>
        <v>1931.76096628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01.03.2020</v>
      </c>
      <c r="B48" s="36">
        <f>SUMIFS(СВЦЭМ!$C$33:$C$776,СВЦЭМ!$A$33:$A$776,$A48,СВЦЭМ!$B$33:$B$776,B$47)+'СЕТ СН'!$G$12+СВЦЭМ!$D$10+'СЕТ СН'!$G$5-'СЕТ СН'!$G$20</f>
        <v>2765.2466786999998</v>
      </c>
      <c r="C48" s="36">
        <f>SUMIFS(СВЦЭМ!$C$33:$C$776,СВЦЭМ!$A$33:$A$776,$A48,СВЦЭМ!$B$33:$B$776,C$47)+'СЕТ СН'!$G$12+СВЦЭМ!$D$10+'СЕТ СН'!$G$5-'СЕТ СН'!$G$20</f>
        <v>2796.0227043300001</v>
      </c>
      <c r="D48" s="36">
        <f>SUMIFS(СВЦЭМ!$C$33:$C$776,СВЦЭМ!$A$33:$A$776,$A48,СВЦЭМ!$B$33:$B$776,D$47)+'СЕТ СН'!$G$12+СВЦЭМ!$D$10+'СЕТ СН'!$G$5-'СЕТ СН'!$G$20</f>
        <v>2804.7233381000001</v>
      </c>
      <c r="E48" s="36">
        <f>SUMIFS(СВЦЭМ!$C$33:$C$776,СВЦЭМ!$A$33:$A$776,$A48,СВЦЭМ!$B$33:$B$776,E$47)+'СЕТ СН'!$G$12+СВЦЭМ!$D$10+'СЕТ СН'!$G$5-'СЕТ СН'!$G$20</f>
        <v>2814.0170444</v>
      </c>
      <c r="F48" s="36">
        <f>SUMIFS(СВЦЭМ!$C$33:$C$776,СВЦЭМ!$A$33:$A$776,$A48,СВЦЭМ!$B$33:$B$776,F$47)+'СЕТ СН'!$G$12+СВЦЭМ!$D$10+'СЕТ СН'!$G$5-'СЕТ СН'!$G$20</f>
        <v>2809.2048633599998</v>
      </c>
      <c r="G48" s="36">
        <f>SUMIFS(СВЦЭМ!$C$33:$C$776,СВЦЭМ!$A$33:$A$776,$A48,СВЦЭМ!$B$33:$B$776,G$47)+'СЕТ СН'!$G$12+СВЦЭМ!$D$10+'СЕТ СН'!$G$5-'СЕТ СН'!$G$20</f>
        <v>2808.5784466300001</v>
      </c>
      <c r="H48" s="36">
        <f>SUMIFS(СВЦЭМ!$C$33:$C$776,СВЦЭМ!$A$33:$A$776,$A48,СВЦЭМ!$B$33:$B$776,H$47)+'СЕТ СН'!$G$12+СВЦЭМ!$D$10+'СЕТ СН'!$G$5-'СЕТ СН'!$G$20</f>
        <v>2797.3346461199999</v>
      </c>
      <c r="I48" s="36">
        <f>SUMIFS(СВЦЭМ!$C$33:$C$776,СВЦЭМ!$A$33:$A$776,$A48,СВЦЭМ!$B$33:$B$776,I$47)+'СЕТ СН'!$G$12+СВЦЭМ!$D$10+'СЕТ СН'!$G$5-'СЕТ СН'!$G$20</f>
        <v>2770.55558784</v>
      </c>
      <c r="J48" s="36">
        <f>SUMIFS(СВЦЭМ!$C$33:$C$776,СВЦЭМ!$A$33:$A$776,$A48,СВЦЭМ!$B$33:$B$776,J$47)+'СЕТ СН'!$G$12+СВЦЭМ!$D$10+'СЕТ СН'!$G$5-'СЕТ СН'!$G$20</f>
        <v>2701.1153429300002</v>
      </c>
      <c r="K48" s="36">
        <f>SUMIFS(СВЦЭМ!$C$33:$C$776,СВЦЭМ!$A$33:$A$776,$A48,СВЦЭМ!$B$33:$B$776,K$47)+'СЕТ СН'!$G$12+СВЦЭМ!$D$10+'СЕТ СН'!$G$5-'СЕТ СН'!$G$20</f>
        <v>2682.2474831899999</v>
      </c>
      <c r="L48" s="36">
        <f>SUMIFS(СВЦЭМ!$C$33:$C$776,СВЦЭМ!$A$33:$A$776,$A48,СВЦЭМ!$B$33:$B$776,L$47)+'СЕТ СН'!$G$12+СВЦЭМ!$D$10+'СЕТ СН'!$G$5-'СЕТ СН'!$G$20</f>
        <v>2668.0860437400002</v>
      </c>
      <c r="M48" s="36">
        <f>SUMIFS(СВЦЭМ!$C$33:$C$776,СВЦЭМ!$A$33:$A$776,$A48,СВЦЭМ!$B$33:$B$776,M$47)+'СЕТ СН'!$G$12+СВЦЭМ!$D$10+'СЕТ СН'!$G$5-'СЕТ СН'!$G$20</f>
        <v>2663.8424606500002</v>
      </c>
      <c r="N48" s="36">
        <f>SUMIFS(СВЦЭМ!$C$33:$C$776,СВЦЭМ!$A$33:$A$776,$A48,СВЦЭМ!$B$33:$B$776,N$47)+'СЕТ СН'!$G$12+СВЦЭМ!$D$10+'СЕТ СН'!$G$5-'СЕТ СН'!$G$20</f>
        <v>2687.46075522</v>
      </c>
      <c r="O48" s="36">
        <f>SUMIFS(СВЦЭМ!$C$33:$C$776,СВЦЭМ!$A$33:$A$776,$A48,СВЦЭМ!$B$33:$B$776,O$47)+'СЕТ СН'!$G$12+СВЦЭМ!$D$10+'СЕТ СН'!$G$5-'СЕТ СН'!$G$20</f>
        <v>2691.2425477000002</v>
      </c>
      <c r="P48" s="36">
        <f>SUMIFS(СВЦЭМ!$C$33:$C$776,СВЦЭМ!$A$33:$A$776,$A48,СВЦЭМ!$B$33:$B$776,P$47)+'СЕТ СН'!$G$12+СВЦЭМ!$D$10+'СЕТ СН'!$G$5-'СЕТ СН'!$G$20</f>
        <v>2706.9560799299998</v>
      </c>
      <c r="Q48" s="36">
        <f>SUMIFS(СВЦЭМ!$C$33:$C$776,СВЦЭМ!$A$33:$A$776,$A48,СВЦЭМ!$B$33:$B$776,Q$47)+'СЕТ СН'!$G$12+СВЦЭМ!$D$10+'СЕТ СН'!$G$5-'СЕТ СН'!$G$20</f>
        <v>2716.8667274600002</v>
      </c>
      <c r="R48" s="36">
        <f>SUMIFS(СВЦЭМ!$C$33:$C$776,СВЦЭМ!$A$33:$A$776,$A48,СВЦЭМ!$B$33:$B$776,R$47)+'СЕТ СН'!$G$12+СВЦЭМ!$D$10+'СЕТ СН'!$G$5-'СЕТ СН'!$G$20</f>
        <v>2712.29662521</v>
      </c>
      <c r="S48" s="36">
        <f>SUMIFS(СВЦЭМ!$C$33:$C$776,СВЦЭМ!$A$33:$A$776,$A48,СВЦЭМ!$B$33:$B$776,S$47)+'СЕТ СН'!$G$12+СВЦЭМ!$D$10+'СЕТ СН'!$G$5-'СЕТ СН'!$G$20</f>
        <v>2707.69216461</v>
      </c>
      <c r="T48" s="36">
        <f>SUMIFS(СВЦЭМ!$C$33:$C$776,СВЦЭМ!$A$33:$A$776,$A48,СВЦЭМ!$B$33:$B$776,T$47)+'СЕТ СН'!$G$12+СВЦЭМ!$D$10+'СЕТ СН'!$G$5-'СЕТ СН'!$G$20</f>
        <v>2700.3786769799999</v>
      </c>
      <c r="U48" s="36">
        <f>SUMIFS(СВЦЭМ!$C$33:$C$776,СВЦЭМ!$A$33:$A$776,$A48,СВЦЭМ!$B$33:$B$776,U$47)+'СЕТ СН'!$G$12+СВЦЭМ!$D$10+'СЕТ СН'!$G$5-'СЕТ СН'!$G$20</f>
        <v>2685.37772528</v>
      </c>
      <c r="V48" s="36">
        <f>SUMIFS(СВЦЭМ!$C$33:$C$776,СВЦЭМ!$A$33:$A$776,$A48,СВЦЭМ!$B$33:$B$776,V$47)+'СЕТ СН'!$G$12+СВЦЭМ!$D$10+'СЕТ СН'!$G$5-'СЕТ СН'!$G$20</f>
        <v>2676.5821078600002</v>
      </c>
      <c r="W48" s="36">
        <f>SUMIFS(СВЦЭМ!$C$33:$C$776,СВЦЭМ!$A$33:$A$776,$A48,СВЦЭМ!$B$33:$B$776,W$47)+'СЕТ СН'!$G$12+СВЦЭМ!$D$10+'СЕТ СН'!$G$5-'СЕТ СН'!$G$20</f>
        <v>2680.0445034499999</v>
      </c>
      <c r="X48" s="36">
        <f>SUMIFS(СВЦЭМ!$C$33:$C$776,СВЦЭМ!$A$33:$A$776,$A48,СВЦЭМ!$B$33:$B$776,X$47)+'СЕТ СН'!$G$12+СВЦЭМ!$D$10+'СЕТ СН'!$G$5-'СЕТ СН'!$G$20</f>
        <v>2694.5584073199998</v>
      </c>
      <c r="Y48" s="36">
        <f>SUMIFS(СВЦЭМ!$C$33:$C$776,СВЦЭМ!$A$33:$A$776,$A48,СВЦЭМ!$B$33:$B$776,Y$47)+'СЕТ СН'!$G$12+СВЦЭМ!$D$10+'СЕТ СН'!$G$5-'СЕТ СН'!$G$20</f>
        <v>2732.7161406200003</v>
      </c>
    </row>
    <row r="49" spans="1:25" ht="15.75" x14ac:dyDescent="0.2">
      <c r="A49" s="35">
        <f>A48+1</f>
        <v>43892</v>
      </c>
      <c r="B49" s="36">
        <f>SUMIFS(СВЦЭМ!$C$33:$C$776,СВЦЭМ!$A$33:$A$776,$A49,СВЦЭМ!$B$33:$B$776,B$47)+'СЕТ СН'!$G$12+СВЦЭМ!$D$10+'СЕТ СН'!$G$5-'СЕТ СН'!$G$20</f>
        <v>2706.3413116800002</v>
      </c>
      <c r="C49" s="36">
        <f>SUMIFS(СВЦЭМ!$C$33:$C$776,СВЦЭМ!$A$33:$A$776,$A49,СВЦЭМ!$B$33:$B$776,C$47)+'СЕТ СН'!$G$12+СВЦЭМ!$D$10+'СЕТ СН'!$G$5-'СЕТ СН'!$G$20</f>
        <v>2707.4523743700001</v>
      </c>
      <c r="D49" s="36">
        <f>SUMIFS(СВЦЭМ!$C$33:$C$776,СВЦЭМ!$A$33:$A$776,$A49,СВЦЭМ!$B$33:$B$776,D$47)+'СЕТ СН'!$G$12+СВЦЭМ!$D$10+'СЕТ СН'!$G$5-'СЕТ СН'!$G$20</f>
        <v>2720.01330878</v>
      </c>
      <c r="E49" s="36">
        <f>SUMIFS(СВЦЭМ!$C$33:$C$776,СВЦЭМ!$A$33:$A$776,$A49,СВЦЭМ!$B$33:$B$776,E$47)+'СЕТ СН'!$G$12+СВЦЭМ!$D$10+'СЕТ СН'!$G$5-'СЕТ СН'!$G$20</f>
        <v>2720.01836138</v>
      </c>
      <c r="F49" s="36">
        <f>SUMIFS(СВЦЭМ!$C$33:$C$776,СВЦЭМ!$A$33:$A$776,$A49,СВЦЭМ!$B$33:$B$776,F$47)+'СЕТ СН'!$G$12+СВЦЭМ!$D$10+'СЕТ СН'!$G$5-'СЕТ СН'!$G$20</f>
        <v>2718.7704422199999</v>
      </c>
      <c r="G49" s="36">
        <f>SUMIFS(СВЦЭМ!$C$33:$C$776,СВЦЭМ!$A$33:$A$776,$A49,СВЦЭМ!$B$33:$B$776,G$47)+'СЕТ СН'!$G$12+СВЦЭМ!$D$10+'СЕТ СН'!$G$5-'СЕТ СН'!$G$20</f>
        <v>2732.3469117599998</v>
      </c>
      <c r="H49" s="36">
        <f>SUMIFS(СВЦЭМ!$C$33:$C$776,СВЦЭМ!$A$33:$A$776,$A49,СВЦЭМ!$B$33:$B$776,H$47)+'СЕТ СН'!$G$12+СВЦЭМ!$D$10+'СЕТ СН'!$G$5-'СЕТ СН'!$G$20</f>
        <v>2787.9031851700001</v>
      </c>
      <c r="I49" s="36">
        <f>SUMIFS(СВЦЭМ!$C$33:$C$776,СВЦЭМ!$A$33:$A$776,$A49,СВЦЭМ!$B$33:$B$776,I$47)+'СЕТ СН'!$G$12+СВЦЭМ!$D$10+'СЕТ СН'!$G$5-'СЕТ СН'!$G$20</f>
        <v>2765.0927056299997</v>
      </c>
      <c r="J49" s="36">
        <f>SUMIFS(СВЦЭМ!$C$33:$C$776,СВЦЭМ!$A$33:$A$776,$A49,СВЦЭМ!$B$33:$B$776,J$47)+'СЕТ СН'!$G$12+СВЦЭМ!$D$10+'СЕТ СН'!$G$5-'СЕТ СН'!$G$20</f>
        <v>2715.3481245100002</v>
      </c>
      <c r="K49" s="36">
        <f>SUMIFS(СВЦЭМ!$C$33:$C$776,СВЦЭМ!$A$33:$A$776,$A49,СВЦЭМ!$B$33:$B$776,K$47)+'СЕТ СН'!$G$12+СВЦЭМ!$D$10+'СЕТ СН'!$G$5-'СЕТ СН'!$G$20</f>
        <v>2701.81504786</v>
      </c>
      <c r="L49" s="36">
        <f>SUMIFS(СВЦЭМ!$C$33:$C$776,СВЦЭМ!$A$33:$A$776,$A49,СВЦЭМ!$B$33:$B$776,L$47)+'СЕТ СН'!$G$12+СВЦЭМ!$D$10+'СЕТ СН'!$G$5-'СЕТ СН'!$G$20</f>
        <v>2706.64840714</v>
      </c>
      <c r="M49" s="36">
        <f>SUMIFS(СВЦЭМ!$C$33:$C$776,СВЦЭМ!$A$33:$A$776,$A49,СВЦЭМ!$B$33:$B$776,M$47)+'СЕТ СН'!$G$12+СВЦЭМ!$D$10+'СЕТ СН'!$G$5-'СЕТ СН'!$G$20</f>
        <v>2715.3317515200001</v>
      </c>
      <c r="N49" s="36">
        <f>SUMIFS(СВЦЭМ!$C$33:$C$776,СВЦЭМ!$A$33:$A$776,$A49,СВЦЭМ!$B$33:$B$776,N$47)+'СЕТ СН'!$G$12+СВЦЭМ!$D$10+'СЕТ СН'!$G$5-'СЕТ СН'!$G$20</f>
        <v>2735.0560931</v>
      </c>
      <c r="O49" s="36">
        <f>SUMIFS(СВЦЭМ!$C$33:$C$776,СВЦЭМ!$A$33:$A$776,$A49,СВЦЭМ!$B$33:$B$776,O$47)+'СЕТ СН'!$G$12+СВЦЭМ!$D$10+'СЕТ СН'!$G$5-'СЕТ СН'!$G$20</f>
        <v>2747.05705558</v>
      </c>
      <c r="P49" s="36">
        <f>SUMIFS(СВЦЭМ!$C$33:$C$776,СВЦЭМ!$A$33:$A$776,$A49,СВЦЭМ!$B$33:$B$776,P$47)+'СЕТ СН'!$G$12+СВЦЭМ!$D$10+'СЕТ СН'!$G$5-'СЕТ СН'!$G$20</f>
        <v>2757.0792618200003</v>
      </c>
      <c r="Q49" s="36">
        <f>SUMIFS(СВЦЭМ!$C$33:$C$776,СВЦЭМ!$A$33:$A$776,$A49,СВЦЭМ!$B$33:$B$776,Q$47)+'СЕТ СН'!$G$12+СВЦЭМ!$D$10+'СЕТ СН'!$G$5-'СЕТ СН'!$G$20</f>
        <v>2765.3724116100002</v>
      </c>
      <c r="R49" s="36">
        <f>SUMIFS(СВЦЭМ!$C$33:$C$776,СВЦЭМ!$A$33:$A$776,$A49,СВЦЭМ!$B$33:$B$776,R$47)+'СЕТ СН'!$G$12+СВЦЭМ!$D$10+'СЕТ СН'!$G$5-'СЕТ СН'!$G$20</f>
        <v>2766.9260235500001</v>
      </c>
      <c r="S49" s="36">
        <f>SUMIFS(СВЦЭМ!$C$33:$C$776,СВЦЭМ!$A$33:$A$776,$A49,СВЦЭМ!$B$33:$B$776,S$47)+'СЕТ СН'!$G$12+СВЦЭМ!$D$10+'СЕТ СН'!$G$5-'СЕТ СН'!$G$20</f>
        <v>2760.6507148400001</v>
      </c>
      <c r="T49" s="36">
        <f>SUMIFS(СВЦЭМ!$C$33:$C$776,СВЦЭМ!$A$33:$A$776,$A49,СВЦЭМ!$B$33:$B$776,T$47)+'СЕТ СН'!$G$12+СВЦЭМ!$D$10+'СЕТ СН'!$G$5-'СЕТ СН'!$G$20</f>
        <v>2741.8634594599998</v>
      </c>
      <c r="U49" s="36">
        <f>SUMIFS(СВЦЭМ!$C$33:$C$776,СВЦЭМ!$A$33:$A$776,$A49,СВЦЭМ!$B$33:$B$776,U$47)+'СЕТ СН'!$G$12+СВЦЭМ!$D$10+'СЕТ СН'!$G$5-'СЕТ СН'!$G$20</f>
        <v>2717.97273954</v>
      </c>
      <c r="V49" s="36">
        <f>SUMIFS(СВЦЭМ!$C$33:$C$776,СВЦЭМ!$A$33:$A$776,$A49,СВЦЭМ!$B$33:$B$776,V$47)+'СЕТ СН'!$G$12+СВЦЭМ!$D$10+'СЕТ СН'!$G$5-'СЕТ СН'!$G$20</f>
        <v>2714.9312597600001</v>
      </c>
      <c r="W49" s="36">
        <f>SUMIFS(СВЦЭМ!$C$33:$C$776,СВЦЭМ!$A$33:$A$776,$A49,СВЦЭМ!$B$33:$B$776,W$47)+'СЕТ СН'!$G$12+СВЦЭМ!$D$10+'СЕТ СН'!$G$5-'СЕТ СН'!$G$20</f>
        <v>2731.9652251100001</v>
      </c>
      <c r="X49" s="36">
        <f>SUMIFS(СВЦЭМ!$C$33:$C$776,СВЦЭМ!$A$33:$A$776,$A49,СВЦЭМ!$B$33:$B$776,X$47)+'СЕТ СН'!$G$12+СВЦЭМ!$D$10+'СЕТ СН'!$G$5-'СЕТ СН'!$G$20</f>
        <v>2749.41270743</v>
      </c>
      <c r="Y49" s="36">
        <f>SUMIFS(СВЦЭМ!$C$33:$C$776,СВЦЭМ!$A$33:$A$776,$A49,СВЦЭМ!$B$33:$B$776,Y$47)+'СЕТ СН'!$G$12+СВЦЭМ!$D$10+'СЕТ СН'!$G$5-'СЕТ СН'!$G$20</f>
        <v>2775.8793760399999</v>
      </c>
    </row>
    <row r="50" spans="1:25" ht="15.75" x14ac:dyDescent="0.2">
      <c r="A50" s="35">
        <f t="shared" ref="A50:A78" si="1">A49+1</f>
        <v>43893</v>
      </c>
      <c r="B50" s="36">
        <f>SUMIFS(СВЦЭМ!$C$33:$C$776,СВЦЭМ!$A$33:$A$776,$A50,СВЦЭМ!$B$33:$B$776,B$47)+'СЕТ СН'!$G$12+СВЦЭМ!$D$10+'СЕТ СН'!$G$5-'СЕТ СН'!$G$20</f>
        <v>2829.4130621200002</v>
      </c>
      <c r="C50" s="36">
        <f>SUMIFS(СВЦЭМ!$C$33:$C$776,СВЦЭМ!$A$33:$A$776,$A50,СВЦЭМ!$B$33:$B$776,C$47)+'СЕТ СН'!$G$12+СВЦЭМ!$D$10+'СЕТ СН'!$G$5-'СЕТ СН'!$G$20</f>
        <v>2852.55346968</v>
      </c>
      <c r="D50" s="36">
        <f>SUMIFS(СВЦЭМ!$C$33:$C$776,СВЦЭМ!$A$33:$A$776,$A50,СВЦЭМ!$B$33:$B$776,D$47)+'СЕТ СН'!$G$12+СВЦЭМ!$D$10+'СЕТ СН'!$G$5-'СЕТ СН'!$G$20</f>
        <v>2845.8706250099999</v>
      </c>
      <c r="E50" s="36">
        <f>SUMIFS(СВЦЭМ!$C$33:$C$776,СВЦЭМ!$A$33:$A$776,$A50,СВЦЭМ!$B$33:$B$776,E$47)+'СЕТ СН'!$G$12+СВЦЭМ!$D$10+'СЕТ СН'!$G$5-'СЕТ СН'!$G$20</f>
        <v>2850.2230379500002</v>
      </c>
      <c r="F50" s="36">
        <f>SUMIFS(СВЦЭМ!$C$33:$C$776,СВЦЭМ!$A$33:$A$776,$A50,СВЦЭМ!$B$33:$B$776,F$47)+'СЕТ СН'!$G$12+СВЦЭМ!$D$10+'СЕТ СН'!$G$5-'СЕТ СН'!$G$20</f>
        <v>2841.03775283</v>
      </c>
      <c r="G50" s="36">
        <f>SUMIFS(СВЦЭМ!$C$33:$C$776,СВЦЭМ!$A$33:$A$776,$A50,СВЦЭМ!$B$33:$B$776,G$47)+'СЕТ СН'!$G$12+СВЦЭМ!$D$10+'СЕТ СН'!$G$5-'СЕТ СН'!$G$20</f>
        <v>2847.05813816</v>
      </c>
      <c r="H50" s="36">
        <f>SUMIFS(СВЦЭМ!$C$33:$C$776,СВЦЭМ!$A$33:$A$776,$A50,СВЦЭМ!$B$33:$B$776,H$47)+'СЕТ СН'!$G$12+СВЦЭМ!$D$10+'СЕТ СН'!$G$5-'СЕТ СН'!$G$20</f>
        <v>2824.3047473699999</v>
      </c>
      <c r="I50" s="36">
        <f>SUMIFS(СВЦЭМ!$C$33:$C$776,СВЦЭМ!$A$33:$A$776,$A50,СВЦЭМ!$B$33:$B$776,I$47)+'СЕТ СН'!$G$12+СВЦЭМ!$D$10+'СЕТ СН'!$G$5-'СЕТ СН'!$G$20</f>
        <v>2731.4023382099999</v>
      </c>
      <c r="J50" s="36">
        <f>SUMIFS(СВЦЭМ!$C$33:$C$776,СВЦЭМ!$A$33:$A$776,$A50,СВЦЭМ!$B$33:$B$776,J$47)+'СЕТ СН'!$G$12+СВЦЭМ!$D$10+'СЕТ СН'!$G$5-'СЕТ СН'!$G$20</f>
        <v>2651.4489435699998</v>
      </c>
      <c r="K50" s="36">
        <f>SUMIFS(СВЦЭМ!$C$33:$C$776,СВЦЭМ!$A$33:$A$776,$A50,СВЦЭМ!$B$33:$B$776,K$47)+'СЕТ СН'!$G$12+СВЦЭМ!$D$10+'СЕТ СН'!$G$5-'СЕТ СН'!$G$20</f>
        <v>2646.60464219</v>
      </c>
      <c r="L50" s="36">
        <f>SUMIFS(СВЦЭМ!$C$33:$C$776,СВЦЭМ!$A$33:$A$776,$A50,СВЦЭМ!$B$33:$B$776,L$47)+'СЕТ СН'!$G$12+СВЦЭМ!$D$10+'СЕТ СН'!$G$5-'СЕТ СН'!$G$20</f>
        <v>2647.4660668500001</v>
      </c>
      <c r="M50" s="36">
        <f>SUMIFS(СВЦЭМ!$C$33:$C$776,СВЦЭМ!$A$33:$A$776,$A50,СВЦЭМ!$B$33:$B$776,M$47)+'СЕТ СН'!$G$12+СВЦЭМ!$D$10+'СЕТ СН'!$G$5-'СЕТ СН'!$G$20</f>
        <v>2654.2687235200001</v>
      </c>
      <c r="N50" s="36">
        <f>SUMIFS(СВЦЭМ!$C$33:$C$776,СВЦЭМ!$A$33:$A$776,$A50,СВЦЭМ!$B$33:$B$776,N$47)+'СЕТ СН'!$G$12+СВЦЭМ!$D$10+'СЕТ СН'!$G$5-'СЕТ СН'!$G$20</f>
        <v>2672.7917238600003</v>
      </c>
      <c r="O50" s="36">
        <f>SUMIFS(СВЦЭМ!$C$33:$C$776,СВЦЭМ!$A$33:$A$776,$A50,СВЦЭМ!$B$33:$B$776,O$47)+'СЕТ СН'!$G$12+СВЦЭМ!$D$10+'СЕТ СН'!$G$5-'СЕТ СН'!$G$20</f>
        <v>2688.59697168</v>
      </c>
      <c r="P50" s="36">
        <f>SUMIFS(СВЦЭМ!$C$33:$C$776,СВЦЭМ!$A$33:$A$776,$A50,СВЦЭМ!$B$33:$B$776,P$47)+'СЕТ СН'!$G$12+СВЦЭМ!$D$10+'СЕТ СН'!$G$5-'СЕТ СН'!$G$20</f>
        <v>2698.0475758600001</v>
      </c>
      <c r="Q50" s="36">
        <f>SUMIFS(СВЦЭМ!$C$33:$C$776,СВЦЭМ!$A$33:$A$776,$A50,СВЦЭМ!$B$33:$B$776,Q$47)+'СЕТ СН'!$G$12+СВЦЭМ!$D$10+'СЕТ СН'!$G$5-'СЕТ СН'!$G$20</f>
        <v>2703.2330010000001</v>
      </c>
      <c r="R50" s="36">
        <f>SUMIFS(СВЦЭМ!$C$33:$C$776,СВЦЭМ!$A$33:$A$776,$A50,СВЦЭМ!$B$33:$B$776,R$47)+'СЕТ СН'!$G$12+СВЦЭМ!$D$10+'СЕТ СН'!$G$5-'СЕТ СН'!$G$20</f>
        <v>2697.0664849300001</v>
      </c>
      <c r="S50" s="36">
        <f>SUMIFS(СВЦЭМ!$C$33:$C$776,СВЦЭМ!$A$33:$A$776,$A50,СВЦЭМ!$B$33:$B$776,S$47)+'СЕТ СН'!$G$12+СВЦЭМ!$D$10+'СЕТ СН'!$G$5-'СЕТ СН'!$G$20</f>
        <v>2688.2293371999999</v>
      </c>
      <c r="T50" s="36">
        <f>SUMIFS(СВЦЭМ!$C$33:$C$776,СВЦЭМ!$A$33:$A$776,$A50,СВЦЭМ!$B$33:$B$776,T$47)+'СЕТ СН'!$G$12+СВЦЭМ!$D$10+'СЕТ СН'!$G$5-'СЕТ СН'!$G$20</f>
        <v>2669.7063751699998</v>
      </c>
      <c r="U50" s="36">
        <f>SUMIFS(СВЦЭМ!$C$33:$C$776,СВЦЭМ!$A$33:$A$776,$A50,СВЦЭМ!$B$33:$B$776,U$47)+'СЕТ СН'!$G$12+СВЦЭМ!$D$10+'СЕТ СН'!$G$5-'СЕТ СН'!$G$20</f>
        <v>2698.3129894399999</v>
      </c>
      <c r="V50" s="36">
        <f>SUMIFS(СВЦЭМ!$C$33:$C$776,СВЦЭМ!$A$33:$A$776,$A50,СВЦЭМ!$B$33:$B$776,V$47)+'СЕТ СН'!$G$12+СВЦЭМ!$D$10+'СЕТ СН'!$G$5-'СЕТ СН'!$G$20</f>
        <v>2700.8971008099998</v>
      </c>
      <c r="W50" s="36">
        <f>SUMIFS(СВЦЭМ!$C$33:$C$776,СВЦЭМ!$A$33:$A$776,$A50,СВЦЭМ!$B$33:$B$776,W$47)+'СЕТ СН'!$G$12+СВЦЭМ!$D$10+'СЕТ СН'!$G$5-'СЕТ СН'!$G$20</f>
        <v>2683.25111728</v>
      </c>
      <c r="X50" s="36">
        <f>SUMIFS(СВЦЭМ!$C$33:$C$776,СВЦЭМ!$A$33:$A$776,$A50,СВЦЭМ!$B$33:$B$776,X$47)+'СЕТ СН'!$G$12+СВЦЭМ!$D$10+'СЕТ СН'!$G$5-'СЕТ СН'!$G$20</f>
        <v>2678.2886706600002</v>
      </c>
      <c r="Y50" s="36">
        <f>SUMIFS(СВЦЭМ!$C$33:$C$776,СВЦЭМ!$A$33:$A$776,$A50,СВЦЭМ!$B$33:$B$776,Y$47)+'СЕТ СН'!$G$12+СВЦЭМ!$D$10+'СЕТ СН'!$G$5-'СЕТ СН'!$G$20</f>
        <v>2730.9602993099998</v>
      </c>
    </row>
    <row r="51" spans="1:25" ht="15.75" x14ac:dyDescent="0.2">
      <c r="A51" s="35">
        <f t="shared" si="1"/>
        <v>43894</v>
      </c>
      <c r="B51" s="36">
        <f>SUMIFS(СВЦЭМ!$C$33:$C$776,СВЦЭМ!$A$33:$A$776,$A51,СВЦЭМ!$B$33:$B$776,B$47)+'СЕТ СН'!$G$12+СВЦЭМ!$D$10+'СЕТ СН'!$G$5-'СЕТ СН'!$G$20</f>
        <v>2833.6978609799999</v>
      </c>
      <c r="C51" s="36">
        <f>SUMIFS(СВЦЭМ!$C$33:$C$776,СВЦЭМ!$A$33:$A$776,$A51,СВЦЭМ!$B$33:$B$776,C$47)+'СЕТ СН'!$G$12+СВЦЭМ!$D$10+'СЕТ СН'!$G$5-'СЕТ СН'!$G$20</f>
        <v>2856.5385050200002</v>
      </c>
      <c r="D51" s="36">
        <f>SUMIFS(СВЦЭМ!$C$33:$C$776,СВЦЭМ!$A$33:$A$776,$A51,СВЦЭМ!$B$33:$B$776,D$47)+'СЕТ СН'!$G$12+СВЦЭМ!$D$10+'СЕТ СН'!$G$5-'СЕТ СН'!$G$20</f>
        <v>2871.3808890400001</v>
      </c>
      <c r="E51" s="36">
        <f>SUMIFS(СВЦЭМ!$C$33:$C$776,СВЦЭМ!$A$33:$A$776,$A51,СВЦЭМ!$B$33:$B$776,E$47)+'СЕТ СН'!$G$12+СВЦЭМ!$D$10+'СЕТ СН'!$G$5-'СЕТ СН'!$G$20</f>
        <v>2869.81847849</v>
      </c>
      <c r="F51" s="36">
        <f>SUMIFS(СВЦЭМ!$C$33:$C$776,СВЦЭМ!$A$33:$A$776,$A51,СВЦЭМ!$B$33:$B$776,F$47)+'СЕТ СН'!$G$12+СВЦЭМ!$D$10+'СЕТ СН'!$G$5-'СЕТ СН'!$G$20</f>
        <v>2863.2642161399999</v>
      </c>
      <c r="G51" s="36">
        <f>SUMIFS(СВЦЭМ!$C$33:$C$776,СВЦЭМ!$A$33:$A$776,$A51,СВЦЭМ!$B$33:$B$776,G$47)+'СЕТ СН'!$G$12+СВЦЭМ!$D$10+'СЕТ СН'!$G$5-'СЕТ СН'!$G$20</f>
        <v>2791.58439352</v>
      </c>
      <c r="H51" s="36">
        <f>SUMIFS(СВЦЭМ!$C$33:$C$776,СВЦЭМ!$A$33:$A$776,$A51,СВЦЭМ!$B$33:$B$776,H$47)+'СЕТ СН'!$G$12+СВЦЭМ!$D$10+'СЕТ СН'!$G$5-'СЕТ СН'!$G$20</f>
        <v>2741.84691535</v>
      </c>
      <c r="I51" s="36">
        <f>SUMIFS(СВЦЭМ!$C$33:$C$776,СВЦЭМ!$A$33:$A$776,$A51,СВЦЭМ!$B$33:$B$776,I$47)+'СЕТ СН'!$G$12+СВЦЭМ!$D$10+'СЕТ СН'!$G$5-'СЕТ СН'!$G$20</f>
        <v>2712.2871661300001</v>
      </c>
      <c r="J51" s="36">
        <f>SUMIFS(СВЦЭМ!$C$33:$C$776,СВЦЭМ!$A$33:$A$776,$A51,СВЦЭМ!$B$33:$B$776,J$47)+'СЕТ СН'!$G$12+СВЦЭМ!$D$10+'СЕТ СН'!$G$5-'СЕТ СН'!$G$20</f>
        <v>2663.8101394999999</v>
      </c>
      <c r="K51" s="36">
        <f>SUMIFS(СВЦЭМ!$C$33:$C$776,СВЦЭМ!$A$33:$A$776,$A51,СВЦЭМ!$B$33:$B$776,K$47)+'СЕТ СН'!$G$12+СВЦЭМ!$D$10+'СЕТ СН'!$G$5-'СЕТ СН'!$G$20</f>
        <v>2671.5100865899999</v>
      </c>
      <c r="L51" s="36">
        <f>SUMIFS(СВЦЭМ!$C$33:$C$776,СВЦЭМ!$A$33:$A$776,$A51,СВЦЭМ!$B$33:$B$776,L$47)+'СЕТ СН'!$G$12+СВЦЭМ!$D$10+'СЕТ СН'!$G$5-'СЕТ СН'!$G$20</f>
        <v>2677.1364961700001</v>
      </c>
      <c r="M51" s="36">
        <f>SUMIFS(СВЦЭМ!$C$33:$C$776,СВЦЭМ!$A$33:$A$776,$A51,СВЦЭМ!$B$33:$B$776,M$47)+'СЕТ СН'!$G$12+СВЦЭМ!$D$10+'СЕТ СН'!$G$5-'СЕТ СН'!$G$20</f>
        <v>2697.4440365</v>
      </c>
      <c r="N51" s="36">
        <f>SUMIFS(СВЦЭМ!$C$33:$C$776,СВЦЭМ!$A$33:$A$776,$A51,СВЦЭМ!$B$33:$B$776,N$47)+'СЕТ СН'!$G$12+СВЦЭМ!$D$10+'СЕТ СН'!$G$5-'СЕТ СН'!$G$20</f>
        <v>2714.3956003100002</v>
      </c>
      <c r="O51" s="36">
        <f>SUMIFS(СВЦЭМ!$C$33:$C$776,СВЦЭМ!$A$33:$A$776,$A51,СВЦЭМ!$B$33:$B$776,O$47)+'СЕТ СН'!$G$12+СВЦЭМ!$D$10+'СЕТ СН'!$G$5-'СЕТ СН'!$G$20</f>
        <v>2723.1766188500001</v>
      </c>
      <c r="P51" s="36">
        <f>SUMIFS(СВЦЭМ!$C$33:$C$776,СВЦЭМ!$A$33:$A$776,$A51,СВЦЭМ!$B$33:$B$776,P$47)+'СЕТ СН'!$G$12+СВЦЭМ!$D$10+'СЕТ СН'!$G$5-'СЕТ СН'!$G$20</f>
        <v>2735.8118589800001</v>
      </c>
      <c r="Q51" s="36">
        <f>SUMIFS(СВЦЭМ!$C$33:$C$776,СВЦЭМ!$A$33:$A$776,$A51,СВЦЭМ!$B$33:$B$776,Q$47)+'СЕТ СН'!$G$12+СВЦЭМ!$D$10+'СЕТ СН'!$G$5-'СЕТ СН'!$G$20</f>
        <v>2749.1883632600002</v>
      </c>
      <c r="R51" s="36">
        <f>SUMIFS(СВЦЭМ!$C$33:$C$776,СВЦЭМ!$A$33:$A$776,$A51,СВЦЭМ!$B$33:$B$776,R$47)+'СЕТ СН'!$G$12+СВЦЭМ!$D$10+'СЕТ СН'!$G$5-'СЕТ СН'!$G$20</f>
        <v>2743.0316557699998</v>
      </c>
      <c r="S51" s="36">
        <f>SUMIFS(СВЦЭМ!$C$33:$C$776,СВЦЭМ!$A$33:$A$776,$A51,СВЦЭМ!$B$33:$B$776,S$47)+'СЕТ СН'!$G$12+СВЦЭМ!$D$10+'СЕТ СН'!$G$5-'СЕТ СН'!$G$20</f>
        <v>2721.8798439399998</v>
      </c>
      <c r="T51" s="36">
        <f>SUMIFS(СВЦЭМ!$C$33:$C$776,СВЦЭМ!$A$33:$A$776,$A51,СВЦЭМ!$B$33:$B$776,T$47)+'СЕТ СН'!$G$12+СВЦЭМ!$D$10+'СЕТ СН'!$G$5-'СЕТ СН'!$G$20</f>
        <v>2703.19020284</v>
      </c>
      <c r="U51" s="36">
        <f>SUMIFS(СВЦЭМ!$C$33:$C$776,СВЦЭМ!$A$33:$A$776,$A51,СВЦЭМ!$B$33:$B$776,U$47)+'СЕТ СН'!$G$12+СВЦЭМ!$D$10+'СЕТ СН'!$G$5-'СЕТ СН'!$G$20</f>
        <v>2690.5372423099998</v>
      </c>
      <c r="V51" s="36">
        <f>SUMIFS(СВЦЭМ!$C$33:$C$776,СВЦЭМ!$A$33:$A$776,$A51,СВЦЭМ!$B$33:$B$776,V$47)+'СЕТ СН'!$G$12+СВЦЭМ!$D$10+'СЕТ СН'!$G$5-'СЕТ СН'!$G$20</f>
        <v>2688.63610771</v>
      </c>
      <c r="W51" s="36">
        <f>SUMIFS(СВЦЭМ!$C$33:$C$776,СВЦЭМ!$A$33:$A$776,$A51,СВЦЭМ!$B$33:$B$776,W$47)+'СЕТ СН'!$G$12+СВЦЭМ!$D$10+'СЕТ СН'!$G$5-'СЕТ СН'!$G$20</f>
        <v>2697.4665891599998</v>
      </c>
      <c r="X51" s="36">
        <f>SUMIFS(СВЦЭМ!$C$33:$C$776,СВЦЭМ!$A$33:$A$776,$A51,СВЦЭМ!$B$33:$B$776,X$47)+'СЕТ СН'!$G$12+СВЦЭМ!$D$10+'СЕТ СН'!$G$5-'СЕТ СН'!$G$20</f>
        <v>2706.4025318899999</v>
      </c>
      <c r="Y51" s="36">
        <f>SUMIFS(СВЦЭМ!$C$33:$C$776,СВЦЭМ!$A$33:$A$776,$A51,СВЦЭМ!$B$33:$B$776,Y$47)+'СЕТ СН'!$G$12+СВЦЭМ!$D$10+'СЕТ СН'!$G$5-'СЕТ СН'!$G$20</f>
        <v>2747.7380977399998</v>
      </c>
    </row>
    <row r="52" spans="1:25" ht="15.75" x14ac:dyDescent="0.2">
      <c r="A52" s="35">
        <f t="shared" si="1"/>
        <v>43895</v>
      </c>
      <c r="B52" s="36">
        <f>SUMIFS(СВЦЭМ!$C$33:$C$776,СВЦЭМ!$A$33:$A$776,$A52,СВЦЭМ!$B$33:$B$776,B$47)+'СЕТ СН'!$G$12+СВЦЭМ!$D$10+'СЕТ СН'!$G$5-'СЕТ СН'!$G$20</f>
        <v>2802.6560328</v>
      </c>
      <c r="C52" s="36">
        <f>SUMIFS(СВЦЭМ!$C$33:$C$776,СВЦЭМ!$A$33:$A$776,$A52,СВЦЭМ!$B$33:$B$776,C$47)+'СЕТ СН'!$G$12+СВЦЭМ!$D$10+'СЕТ СН'!$G$5-'СЕТ СН'!$G$20</f>
        <v>2845.8395124799999</v>
      </c>
      <c r="D52" s="36">
        <f>SUMIFS(СВЦЭМ!$C$33:$C$776,СВЦЭМ!$A$33:$A$776,$A52,СВЦЭМ!$B$33:$B$776,D$47)+'СЕТ СН'!$G$12+СВЦЭМ!$D$10+'СЕТ СН'!$G$5-'СЕТ СН'!$G$20</f>
        <v>2854.6458359500002</v>
      </c>
      <c r="E52" s="36">
        <f>SUMIFS(СВЦЭМ!$C$33:$C$776,СВЦЭМ!$A$33:$A$776,$A52,СВЦЭМ!$B$33:$B$776,E$47)+'СЕТ СН'!$G$12+СВЦЭМ!$D$10+'СЕТ СН'!$G$5-'СЕТ СН'!$G$20</f>
        <v>2867.19077285</v>
      </c>
      <c r="F52" s="36">
        <f>SUMIFS(СВЦЭМ!$C$33:$C$776,СВЦЭМ!$A$33:$A$776,$A52,СВЦЭМ!$B$33:$B$776,F$47)+'СЕТ СН'!$G$12+СВЦЭМ!$D$10+'СЕТ СН'!$G$5-'СЕТ СН'!$G$20</f>
        <v>2838.3026559999998</v>
      </c>
      <c r="G52" s="36">
        <f>SUMIFS(СВЦЭМ!$C$33:$C$776,СВЦЭМ!$A$33:$A$776,$A52,СВЦЭМ!$B$33:$B$776,G$47)+'СЕТ СН'!$G$12+СВЦЭМ!$D$10+'СЕТ СН'!$G$5-'СЕТ СН'!$G$20</f>
        <v>2820.78486367</v>
      </c>
      <c r="H52" s="36">
        <f>SUMIFS(СВЦЭМ!$C$33:$C$776,СВЦЭМ!$A$33:$A$776,$A52,СВЦЭМ!$B$33:$B$776,H$47)+'СЕТ СН'!$G$12+СВЦЭМ!$D$10+'СЕТ СН'!$G$5-'СЕТ СН'!$G$20</f>
        <v>2772.2567365200002</v>
      </c>
      <c r="I52" s="36">
        <f>SUMIFS(СВЦЭМ!$C$33:$C$776,СВЦЭМ!$A$33:$A$776,$A52,СВЦЭМ!$B$33:$B$776,I$47)+'СЕТ СН'!$G$12+СВЦЭМ!$D$10+'СЕТ СН'!$G$5-'СЕТ СН'!$G$20</f>
        <v>2756.6061728599998</v>
      </c>
      <c r="J52" s="36">
        <f>SUMIFS(СВЦЭМ!$C$33:$C$776,СВЦЭМ!$A$33:$A$776,$A52,СВЦЭМ!$B$33:$B$776,J$47)+'СЕТ СН'!$G$12+СВЦЭМ!$D$10+'СЕТ СН'!$G$5-'СЕТ СН'!$G$20</f>
        <v>2707.0668762</v>
      </c>
      <c r="K52" s="36">
        <f>SUMIFS(СВЦЭМ!$C$33:$C$776,СВЦЭМ!$A$33:$A$776,$A52,СВЦЭМ!$B$33:$B$776,K$47)+'СЕТ СН'!$G$12+СВЦЭМ!$D$10+'СЕТ СН'!$G$5-'СЕТ СН'!$G$20</f>
        <v>2707.51270183</v>
      </c>
      <c r="L52" s="36">
        <f>SUMIFS(СВЦЭМ!$C$33:$C$776,СВЦЭМ!$A$33:$A$776,$A52,СВЦЭМ!$B$33:$B$776,L$47)+'СЕТ СН'!$G$12+СВЦЭМ!$D$10+'СЕТ СН'!$G$5-'СЕТ СН'!$G$20</f>
        <v>2727.9777367900001</v>
      </c>
      <c r="M52" s="36">
        <f>SUMIFS(СВЦЭМ!$C$33:$C$776,СВЦЭМ!$A$33:$A$776,$A52,СВЦЭМ!$B$33:$B$776,M$47)+'СЕТ СН'!$G$12+СВЦЭМ!$D$10+'СЕТ СН'!$G$5-'СЕТ СН'!$G$20</f>
        <v>2759.8518184099999</v>
      </c>
      <c r="N52" s="36">
        <f>SUMIFS(СВЦЭМ!$C$33:$C$776,СВЦЭМ!$A$33:$A$776,$A52,СВЦЭМ!$B$33:$B$776,N$47)+'СЕТ СН'!$G$12+СВЦЭМ!$D$10+'СЕТ СН'!$G$5-'СЕТ СН'!$G$20</f>
        <v>2770.3196793500001</v>
      </c>
      <c r="O52" s="36">
        <f>SUMIFS(СВЦЭМ!$C$33:$C$776,СВЦЭМ!$A$33:$A$776,$A52,СВЦЭМ!$B$33:$B$776,O$47)+'СЕТ СН'!$G$12+СВЦЭМ!$D$10+'СЕТ СН'!$G$5-'СЕТ СН'!$G$20</f>
        <v>2778.1890342400002</v>
      </c>
      <c r="P52" s="36">
        <f>SUMIFS(СВЦЭМ!$C$33:$C$776,СВЦЭМ!$A$33:$A$776,$A52,СВЦЭМ!$B$33:$B$776,P$47)+'СЕТ СН'!$G$12+СВЦЭМ!$D$10+'СЕТ СН'!$G$5-'СЕТ СН'!$G$20</f>
        <v>2788.0824429200002</v>
      </c>
      <c r="Q52" s="36">
        <f>SUMIFS(СВЦЭМ!$C$33:$C$776,СВЦЭМ!$A$33:$A$776,$A52,СВЦЭМ!$B$33:$B$776,Q$47)+'СЕТ СН'!$G$12+СВЦЭМ!$D$10+'СЕТ СН'!$G$5-'СЕТ СН'!$G$20</f>
        <v>2800.82995274</v>
      </c>
      <c r="R52" s="36">
        <f>SUMIFS(СВЦЭМ!$C$33:$C$776,СВЦЭМ!$A$33:$A$776,$A52,СВЦЭМ!$B$33:$B$776,R$47)+'СЕТ СН'!$G$12+СВЦЭМ!$D$10+'СЕТ СН'!$G$5-'СЕТ СН'!$G$20</f>
        <v>2801.4130176399999</v>
      </c>
      <c r="S52" s="36">
        <f>SUMIFS(СВЦЭМ!$C$33:$C$776,СВЦЭМ!$A$33:$A$776,$A52,СВЦЭМ!$B$33:$B$776,S$47)+'СЕТ СН'!$G$12+СВЦЭМ!$D$10+'СЕТ СН'!$G$5-'СЕТ СН'!$G$20</f>
        <v>2786.8054426500003</v>
      </c>
      <c r="T52" s="36">
        <f>SUMIFS(СВЦЭМ!$C$33:$C$776,СВЦЭМ!$A$33:$A$776,$A52,СВЦЭМ!$B$33:$B$776,T$47)+'СЕТ СН'!$G$12+СВЦЭМ!$D$10+'СЕТ СН'!$G$5-'СЕТ СН'!$G$20</f>
        <v>2766.99911393</v>
      </c>
      <c r="U52" s="36">
        <f>SUMIFS(СВЦЭМ!$C$33:$C$776,СВЦЭМ!$A$33:$A$776,$A52,СВЦЭМ!$B$33:$B$776,U$47)+'СЕТ СН'!$G$12+СВЦЭМ!$D$10+'СЕТ СН'!$G$5-'СЕТ СН'!$G$20</f>
        <v>2741.6731754900002</v>
      </c>
      <c r="V52" s="36">
        <f>SUMIFS(СВЦЭМ!$C$33:$C$776,СВЦЭМ!$A$33:$A$776,$A52,СВЦЭМ!$B$33:$B$776,V$47)+'СЕТ СН'!$G$12+СВЦЭМ!$D$10+'СЕТ СН'!$G$5-'СЕТ СН'!$G$20</f>
        <v>2731.4627168100001</v>
      </c>
      <c r="W52" s="36">
        <f>SUMIFS(СВЦЭМ!$C$33:$C$776,СВЦЭМ!$A$33:$A$776,$A52,СВЦЭМ!$B$33:$B$776,W$47)+'СЕТ СН'!$G$12+СВЦЭМ!$D$10+'СЕТ СН'!$G$5-'СЕТ СН'!$G$20</f>
        <v>2748.34971735</v>
      </c>
      <c r="X52" s="36">
        <f>SUMIFS(СВЦЭМ!$C$33:$C$776,СВЦЭМ!$A$33:$A$776,$A52,СВЦЭМ!$B$33:$B$776,X$47)+'СЕТ СН'!$G$12+СВЦЭМ!$D$10+'СЕТ СН'!$G$5-'СЕТ СН'!$G$20</f>
        <v>2764.2590869699998</v>
      </c>
      <c r="Y52" s="36">
        <f>SUMIFS(СВЦЭМ!$C$33:$C$776,СВЦЭМ!$A$33:$A$776,$A52,СВЦЭМ!$B$33:$B$776,Y$47)+'СЕТ СН'!$G$12+СВЦЭМ!$D$10+'СЕТ СН'!$G$5-'СЕТ СН'!$G$20</f>
        <v>2783.74835588</v>
      </c>
    </row>
    <row r="53" spans="1:25" ht="15.75" x14ac:dyDescent="0.2">
      <c r="A53" s="35">
        <f t="shared" si="1"/>
        <v>43896</v>
      </c>
      <c r="B53" s="36">
        <f>SUMIFS(СВЦЭМ!$C$33:$C$776,СВЦЭМ!$A$33:$A$776,$A53,СВЦЭМ!$B$33:$B$776,B$47)+'СЕТ СН'!$G$12+СВЦЭМ!$D$10+'СЕТ СН'!$G$5-'СЕТ СН'!$G$20</f>
        <v>2848.7420265800001</v>
      </c>
      <c r="C53" s="36">
        <f>SUMIFS(СВЦЭМ!$C$33:$C$776,СВЦЭМ!$A$33:$A$776,$A53,СВЦЭМ!$B$33:$B$776,C$47)+'СЕТ СН'!$G$12+СВЦЭМ!$D$10+'СЕТ СН'!$G$5-'СЕТ СН'!$G$20</f>
        <v>2875.5369422100002</v>
      </c>
      <c r="D53" s="36">
        <f>SUMIFS(СВЦЭМ!$C$33:$C$776,СВЦЭМ!$A$33:$A$776,$A53,СВЦЭМ!$B$33:$B$776,D$47)+'СЕТ СН'!$G$12+СВЦЭМ!$D$10+'СЕТ СН'!$G$5-'СЕТ СН'!$G$20</f>
        <v>2887.0248828399999</v>
      </c>
      <c r="E53" s="36">
        <f>SUMIFS(СВЦЭМ!$C$33:$C$776,СВЦЭМ!$A$33:$A$776,$A53,СВЦЭМ!$B$33:$B$776,E$47)+'СЕТ СН'!$G$12+СВЦЭМ!$D$10+'СЕТ СН'!$G$5-'СЕТ СН'!$G$20</f>
        <v>2893.0805479700002</v>
      </c>
      <c r="F53" s="36">
        <f>SUMIFS(СВЦЭМ!$C$33:$C$776,СВЦЭМ!$A$33:$A$776,$A53,СВЦЭМ!$B$33:$B$776,F$47)+'СЕТ СН'!$G$12+СВЦЭМ!$D$10+'СЕТ СН'!$G$5-'СЕТ СН'!$G$20</f>
        <v>2886.0662975</v>
      </c>
      <c r="G53" s="36">
        <f>SUMIFS(СВЦЭМ!$C$33:$C$776,СВЦЭМ!$A$33:$A$776,$A53,СВЦЭМ!$B$33:$B$776,G$47)+'СЕТ СН'!$G$12+СВЦЭМ!$D$10+'СЕТ СН'!$G$5-'СЕТ СН'!$G$20</f>
        <v>2862.02001178</v>
      </c>
      <c r="H53" s="36">
        <f>SUMIFS(СВЦЭМ!$C$33:$C$776,СВЦЭМ!$A$33:$A$776,$A53,СВЦЭМ!$B$33:$B$776,H$47)+'СЕТ СН'!$G$12+СВЦЭМ!$D$10+'СЕТ СН'!$G$5-'СЕТ СН'!$G$20</f>
        <v>2816.8717037300003</v>
      </c>
      <c r="I53" s="36">
        <f>SUMIFS(СВЦЭМ!$C$33:$C$776,СВЦЭМ!$A$33:$A$776,$A53,СВЦЭМ!$B$33:$B$776,I$47)+'СЕТ СН'!$G$12+СВЦЭМ!$D$10+'СЕТ СН'!$G$5-'СЕТ СН'!$G$20</f>
        <v>2788.61904155</v>
      </c>
      <c r="J53" s="36">
        <f>SUMIFS(СВЦЭМ!$C$33:$C$776,СВЦЭМ!$A$33:$A$776,$A53,СВЦЭМ!$B$33:$B$776,J$47)+'СЕТ СН'!$G$12+СВЦЭМ!$D$10+'СЕТ СН'!$G$5-'СЕТ СН'!$G$20</f>
        <v>2728.7857055300001</v>
      </c>
      <c r="K53" s="36">
        <f>SUMIFS(СВЦЭМ!$C$33:$C$776,СВЦЭМ!$A$33:$A$776,$A53,СВЦЭМ!$B$33:$B$776,K$47)+'СЕТ СН'!$G$12+СВЦЭМ!$D$10+'СЕТ СН'!$G$5-'СЕТ СН'!$G$20</f>
        <v>2718.5813409100001</v>
      </c>
      <c r="L53" s="36">
        <f>SUMIFS(СВЦЭМ!$C$33:$C$776,СВЦЭМ!$A$33:$A$776,$A53,СВЦЭМ!$B$33:$B$776,L$47)+'СЕТ СН'!$G$12+СВЦЭМ!$D$10+'СЕТ СН'!$G$5-'СЕТ СН'!$G$20</f>
        <v>2733.3289972100001</v>
      </c>
      <c r="M53" s="36">
        <f>SUMIFS(СВЦЭМ!$C$33:$C$776,СВЦЭМ!$A$33:$A$776,$A53,СВЦЭМ!$B$33:$B$776,M$47)+'СЕТ СН'!$G$12+СВЦЭМ!$D$10+'СЕТ СН'!$G$5-'СЕТ СН'!$G$20</f>
        <v>2756.17805808</v>
      </c>
      <c r="N53" s="36">
        <f>SUMIFS(СВЦЭМ!$C$33:$C$776,СВЦЭМ!$A$33:$A$776,$A53,СВЦЭМ!$B$33:$B$776,N$47)+'СЕТ СН'!$G$12+СВЦЭМ!$D$10+'СЕТ СН'!$G$5-'СЕТ СН'!$G$20</f>
        <v>2773.0491733099998</v>
      </c>
      <c r="O53" s="36">
        <f>SUMIFS(СВЦЭМ!$C$33:$C$776,СВЦЭМ!$A$33:$A$776,$A53,СВЦЭМ!$B$33:$B$776,O$47)+'СЕТ СН'!$G$12+СВЦЭМ!$D$10+'СЕТ СН'!$G$5-'СЕТ СН'!$G$20</f>
        <v>2788.0446631</v>
      </c>
      <c r="P53" s="36">
        <f>SUMIFS(СВЦЭМ!$C$33:$C$776,СВЦЭМ!$A$33:$A$776,$A53,СВЦЭМ!$B$33:$B$776,P$47)+'СЕТ СН'!$G$12+СВЦЭМ!$D$10+'СЕТ СН'!$G$5-'СЕТ СН'!$G$20</f>
        <v>2799.81179127</v>
      </c>
      <c r="Q53" s="36">
        <f>SUMIFS(СВЦЭМ!$C$33:$C$776,СВЦЭМ!$A$33:$A$776,$A53,СВЦЭМ!$B$33:$B$776,Q$47)+'СЕТ СН'!$G$12+СВЦЭМ!$D$10+'СЕТ СН'!$G$5-'СЕТ СН'!$G$20</f>
        <v>2804.8274547599999</v>
      </c>
      <c r="R53" s="36">
        <f>SUMIFS(СВЦЭМ!$C$33:$C$776,СВЦЭМ!$A$33:$A$776,$A53,СВЦЭМ!$B$33:$B$776,R$47)+'СЕТ СН'!$G$12+СВЦЭМ!$D$10+'СЕТ СН'!$G$5-'СЕТ СН'!$G$20</f>
        <v>2802.4864871</v>
      </c>
      <c r="S53" s="36">
        <f>SUMIFS(СВЦЭМ!$C$33:$C$776,СВЦЭМ!$A$33:$A$776,$A53,СВЦЭМ!$B$33:$B$776,S$47)+'СЕТ СН'!$G$12+СВЦЭМ!$D$10+'СЕТ СН'!$G$5-'СЕТ СН'!$G$20</f>
        <v>2787.3183709</v>
      </c>
      <c r="T53" s="36">
        <f>SUMIFS(СВЦЭМ!$C$33:$C$776,СВЦЭМ!$A$33:$A$776,$A53,СВЦЭМ!$B$33:$B$776,T$47)+'СЕТ СН'!$G$12+СВЦЭМ!$D$10+'СЕТ СН'!$G$5-'СЕТ СН'!$G$20</f>
        <v>2761.5451106800001</v>
      </c>
      <c r="U53" s="36">
        <f>SUMIFS(СВЦЭМ!$C$33:$C$776,СВЦЭМ!$A$33:$A$776,$A53,СВЦЭМ!$B$33:$B$776,U$47)+'СЕТ СН'!$G$12+СВЦЭМ!$D$10+'СЕТ СН'!$G$5-'СЕТ СН'!$G$20</f>
        <v>2752.5596026900002</v>
      </c>
      <c r="V53" s="36">
        <f>SUMIFS(СВЦЭМ!$C$33:$C$776,СВЦЭМ!$A$33:$A$776,$A53,СВЦЭМ!$B$33:$B$776,V$47)+'СЕТ СН'!$G$12+СВЦЭМ!$D$10+'СЕТ СН'!$G$5-'СЕТ СН'!$G$20</f>
        <v>2745.7835901799999</v>
      </c>
      <c r="W53" s="36">
        <f>SUMIFS(СВЦЭМ!$C$33:$C$776,СВЦЭМ!$A$33:$A$776,$A53,СВЦЭМ!$B$33:$B$776,W$47)+'СЕТ СН'!$G$12+СВЦЭМ!$D$10+'СЕТ СН'!$G$5-'СЕТ СН'!$G$20</f>
        <v>2759.5229464899999</v>
      </c>
      <c r="X53" s="36">
        <f>SUMIFS(СВЦЭМ!$C$33:$C$776,СВЦЭМ!$A$33:$A$776,$A53,СВЦЭМ!$B$33:$B$776,X$47)+'СЕТ СН'!$G$12+СВЦЭМ!$D$10+'СЕТ СН'!$G$5-'СЕТ СН'!$G$20</f>
        <v>2766.6274928100001</v>
      </c>
      <c r="Y53" s="36">
        <f>SUMIFS(СВЦЭМ!$C$33:$C$776,СВЦЭМ!$A$33:$A$776,$A53,СВЦЭМ!$B$33:$B$776,Y$47)+'СЕТ СН'!$G$12+СВЦЭМ!$D$10+'СЕТ СН'!$G$5-'СЕТ СН'!$G$20</f>
        <v>2777.6912630699999</v>
      </c>
    </row>
    <row r="54" spans="1:25" ht="15.75" x14ac:dyDescent="0.2">
      <c r="A54" s="35">
        <f t="shared" si="1"/>
        <v>43897</v>
      </c>
      <c r="B54" s="36">
        <f>SUMIFS(СВЦЭМ!$C$33:$C$776,СВЦЭМ!$A$33:$A$776,$A54,СВЦЭМ!$B$33:$B$776,B$47)+'СЕТ СН'!$G$12+СВЦЭМ!$D$10+'СЕТ СН'!$G$5-'СЕТ СН'!$G$20</f>
        <v>2820.6332873900001</v>
      </c>
      <c r="C54" s="36">
        <f>SUMIFS(СВЦЭМ!$C$33:$C$776,СВЦЭМ!$A$33:$A$776,$A54,СВЦЭМ!$B$33:$B$776,C$47)+'СЕТ СН'!$G$12+СВЦЭМ!$D$10+'СЕТ СН'!$G$5-'СЕТ СН'!$G$20</f>
        <v>2839.7116262300001</v>
      </c>
      <c r="D54" s="36">
        <f>SUMIFS(СВЦЭМ!$C$33:$C$776,СВЦЭМ!$A$33:$A$776,$A54,СВЦЭМ!$B$33:$B$776,D$47)+'СЕТ СН'!$G$12+СВЦЭМ!$D$10+'СЕТ СН'!$G$5-'СЕТ СН'!$G$20</f>
        <v>2853.2225537300001</v>
      </c>
      <c r="E54" s="36">
        <f>SUMIFS(СВЦЭМ!$C$33:$C$776,СВЦЭМ!$A$33:$A$776,$A54,СВЦЭМ!$B$33:$B$776,E$47)+'СЕТ СН'!$G$12+СВЦЭМ!$D$10+'СЕТ СН'!$G$5-'СЕТ СН'!$G$20</f>
        <v>2866.4332617700002</v>
      </c>
      <c r="F54" s="36">
        <f>SUMIFS(СВЦЭМ!$C$33:$C$776,СВЦЭМ!$A$33:$A$776,$A54,СВЦЭМ!$B$33:$B$776,F$47)+'СЕТ СН'!$G$12+СВЦЭМ!$D$10+'СЕТ СН'!$G$5-'СЕТ СН'!$G$20</f>
        <v>2854.9599225500001</v>
      </c>
      <c r="G54" s="36">
        <f>SUMIFS(СВЦЭМ!$C$33:$C$776,СВЦЭМ!$A$33:$A$776,$A54,СВЦЭМ!$B$33:$B$776,G$47)+'СЕТ СН'!$G$12+СВЦЭМ!$D$10+'СЕТ СН'!$G$5-'СЕТ СН'!$G$20</f>
        <v>2849.4108437300001</v>
      </c>
      <c r="H54" s="36">
        <f>SUMIFS(СВЦЭМ!$C$33:$C$776,СВЦЭМ!$A$33:$A$776,$A54,СВЦЭМ!$B$33:$B$776,H$47)+'СЕТ СН'!$G$12+СВЦЭМ!$D$10+'СЕТ СН'!$G$5-'СЕТ СН'!$G$20</f>
        <v>2830.2594817700001</v>
      </c>
      <c r="I54" s="36">
        <f>SUMIFS(СВЦЭМ!$C$33:$C$776,СВЦЭМ!$A$33:$A$776,$A54,СВЦЭМ!$B$33:$B$776,I$47)+'СЕТ СН'!$G$12+СВЦЭМ!$D$10+'СЕТ СН'!$G$5-'СЕТ СН'!$G$20</f>
        <v>2789.5692434799998</v>
      </c>
      <c r="J54" s="36">
        <f>SUMIFS(СВЦЭМ!$C$33:$C$776,СВЦЭМ!$A$33:$A$776,$A54,СВЦЭМ!$B$33:$B$776,J$47)+'СЕТ СН'!$G$12+СВЦЭМ!$D$10+'СЕТ СН'!$G$5-'СЕТ СН'!$G$20</f>
        <v>2729.3843581400001</v>
      </c>
      <c r="K54" s="36">
        <f>SUMIFS(СВЦЭМ!$C$33:$C$776,СВЦЭМ!$A$33:$A$776,$A54,СВЦЭМ!$B$33:$B$776,K$47)+'СЕТ СН'!$G$12+СВЦЭМ!$D$10+'СЕТ СН'!$G$5-'СЕТ СН'!$G$20</f>
        <v>2732.38557769</v>
      </c>
      <c r="L54" s="36">
        <f>SUMIFS(СВЦЭМ!$C$33:$C$776,СВЦЭМ!$A$33:$A$776,$A54,СВЦЭМ!$B$33:$B$776,L$47)+'СЕТ СН'!$G$12+СВЦЭМ!$D$10+'СЕТ СН'!$G$5-'СЕТ СН'!$G$20</f>
        <v>2738.2732662399999</v>
      </c>
      <c r="M54" s="36">
        <f>SUMIFS(СВЦЭМ!$C$33:$C$776,СВЦЭМ!$A$33:$A$776,$A54,СВЦЭМ!$B$33:$B$776,M$47)+'СЕТ СН'!$G$12+СВЦЭМ!$D$10+'СЕТ СН'!$G$5-'СЕТ СН'!$G$20</f>
        <v>2742.9950441299998</v>
      </c>
      <c r="N54" s="36">
        <f>SUMIFS(СВЦЭМ!$C$33:$C$776,СВЦЭМ!$A$33:$A$776,$A54,СВЦЭМ!$B$33:$B$776,N$47)+'СЕТ СН'!$G$12+СВЦЭМ!$D$10+'СЕТ СН'!$G$5-'СЕТ СН'!$G$20</f>
        <v>2761.01982309</v>
      </c>
      <c r="O54" s="36">
        <f>SUMIFS(СВЦЭМ!$C$33:$C$776,СВЦЭМ!$A$33:$A$776,$A54,СВЦЭМ!$B$33:$B$776,O$47)+'СЕТ СН'!$G$12+СВЦЭМ!$D$10+'СЕТ СН'!$G$5-'СЕТ СН'!$G$20</f>
        <v>2762.0501707100002</v>
      </c>
      <c r="P54" s="36">
        <f>SUMIFS(СВЦЭМ!$C$33:$C$776,СВЦЭМ!$A$33:$A$776,$A54,СВЦЭМ!$B$33:$B$776,P$47)+'СЕТ СН'!$G$12+СВЦЭМ!$D$10+'СЕТ СН'!$G$5-'СЕТ СН'!$G$20</f>
        <v>2770.24729785</v>
      </c>
      <c r="Q54" s="36">
        <f>SUMIFS(СВЦЭМ!$C$33:$C$776,СВЦЭМ!$A$33:$A$776,$A54,СВЦЭМ!$B$33:$B$776,Q$47)+'СЕТ СН'!$G$12+СВЦЭМ!$D$10+'СЕТ СН'!$G$5-'СЕТ СН'!$G$20</f>
        <v>2780.4517928999999</v>
      </c>
      <c r="R54" s="36">
        <f>SUMIFS(СВЦЭМ!$C$33:$C$776,СВЦЭМ!$A$33:$A$776,$A54,СВЦЭМ!$B$33:$B$776,R$47)+'СЕТ СН'!$G$12+СВЦЭМ!$D$10+'СЕТ СН'!$G$5-'СЕТ СН'!$G$20</f>
        <v>2768.1360987799999</v>
      </c>
      <c r="S54" s="36">
        <f>SUMIFS(СВЦЭМ!$C$33:$C$776,СВЦЭМ!$A$33:$A$776,$A54,СВЦЭМ!$B$33:$B$776,S$47)+'СЕТ СН'!$G$12+СВЦЭМ!$D$10+'СЕТ СН'!$G$5-'СЕТ СН'!$G$20</f>
        <v>2744.9989163800001</v>
      </c>
      <c r="T54" s="36">
        <f>SUMIFS(СВЦЭМ!$C$33:$C$776,СВЦЭМ!$A$33:$A$776,$A54,СВЦЭМ!$B$33:$B$776,T$47)+'СЕТ СН'!$G$12+СВЦЭМ!$D$10+'СЕТ СН'!$G$5-'СЕТ СН'!$G$20</f>
        <v>2730.7402205099997</v>
      </c>
      <c r="U54" s="36">
        <f>SUMIFS(СВЦЭМ!$C$33:$C$776,СВЦЭМ!$A$33:$A$776,$A54,СВЦЭМ!$B$33:$B$776,U$47)+'СЕТ СН'!$G$12+СВЦЭМ!$D$10+'СЕТ СН'!$G$5-'СЕТ СН'!$G$20</f>
        <v>2732.56237491</v>
      </c>
      <c r="V54" s="36">
        <f>SUMIFS(СВЦЭМ!$C$33:$C$776,СВЦЭМ!$A$33:$A$776,$A54,СВЦЭМ!$B$33:$B$776,V$47)+'СЕТ СН'!$G$12+СВЦЭМ!$D$10+'СЕТ СН'!$G$5-'СЕТ СН'!$G$20</f>
        <v>2729.5849237100001</v>
      </c>
      <c r="W54" s="36">
        <f>SUMIFS(СВЦЭМ!$C$33:$C$776,СВЦЭМ!$A$33:$A$776,$A54,СВЦЭМ!$B$33:$B$776,W$47)+'СЕТ СН'!$G$12+СВЦЭМ!$D$10+'СЕТ СН'!$G$5-'СЕТ СН'!$G$20</f>
        <v>2743.8157425600002</v>
      </c>
      <c r="X54" s="36">
        <f>SUMIFS(СВЦЭМ!$C$33:$C$776,СВЦЭМ!$A$33:$A$776,$A54,СВЦЭМ!$B$33:$B$776,X$47)+'СЕТ СН'!$G$12+СВЦЭМ!$D$10+'СЕТ СН'!$G$5-'СЕТ СН'!$G$20</f>
        <v>2752.80357925</v>
      </c>
      <c r="Y54" s="36">
        <f>SUMIFS(СВЦЭМ!$C$33:$C$776,СВЦЭМ!$A$33:$A$776,$A54,СВЦЭМ!$B$33:$B$776,Y$47)+'СЕТ СН'!$G$12+СВЦЭМ!$D$10+'СЕТ СН'!$G$5-'СЕТ СН'!$G$20</f>
        <v>2771.24100094</v>
      </c>
    </row>
    <row r="55" spans="1:25" ht="15.75" x14ac:dyDescent="0.2">
      <c r="A55" s="35">
        <f t="shared" si="1"/>
        <v>43898</v>
      </c>
      <c r="B55" s="36">
        <f>SUMIFS(СВЦЭМ!$C$33:$C$776,СВЦЭМ!$A$33:$A$776,$A55,СВЦЭМ!$B$33:$B$776,B$47)+'СЕТ СН'!$G$12+СВЦЭМ!$D$10+'СЕТ СН'!$G$5-'СЕТ СН'!$G$20</f>
        <v>2807.2867285100001</v>
      </c>
      <c r="C55" s="36">
        <f>SUMIFS(СВЦЭМ!$C$33:$C$776,СВЦЭМ!$A$33:$A$776,$A55,СВЦЭМ!$B$33:$B$776,C$47)+'СЕТ СН'!$G$12+СВЦЭМ!$D$10+'СЕТ СН'!$G$5-'СЕТ СН'!$G$20</f>
        <v>2827.53948945</v>
      </c>
      <c r="D55" s="36">
        <f>SUMIFS(СВЦЭМ!$C$33:$C$776,СВЦЭМ!$A$33:$A$776,$A55,СВЦЭМ!$B$33:$B$776,D$47)+'СЕТ СН'!$G$12+СВЦЭМ!$D$10+'СЕТ СН'!$G$5-'СЕТ СН'!$G$20</f>
        <v>2839.3196822899999</v>
      </c>
      <c r="E55" s="36">
        <f>SUMIFS(СВЦЭМ!$C$33:$C$776,СВЦЭМ!$A$33:$A$776,$A55,СВЦЭМ!$B$33:$B$776,E$47)+'СЕТ СН'!$G$12+СВЦЭМ!$D$10+'СЕТ СН'!$G$5-'СЕТ СН'!$G$20</f>
        <v>2846.8860687199999</v>
      </c>
      <c r="F55" s="36">
        <f>SUMIFS(СВЦЭМ!$C$33:$C$776,СВЦЭМ!$A$33:$A$776,$A55,СВЦЭМ!$B$33:$B$776,F$47)+'СЕТ СН'!$G$12+СВЦЭМ!$D$10+'СЕТ СН'!$G$5-'СЕТ СН'!$G$20</f>
        <v>2842.7131769600001</v>
      </c>
      <c r="G55" s="36">
        <f>SUMIFS(СВЦЭМ!$C$33:$C$776,СВЦЭМ!$A$33:$A$776,$A55,СВЦЭМ!$B$33:$B$776,G$47)+'СЕТ СН'!$G$12+СВЦЭМ!$D$10+'СЕТ СН'!$G$5-'СЕТ СН'!$G$20</f>
        <v>2831.5658481</v>
      </c>
      <c r="H55" s="36">
        <f>SUMIFS(СВЦЭМ!$C$33:$C$776,СВЦЭМ!$A$33:$A$776,$A55,СВЦЭМ!$B$33:$B$776,H$47)+'СЕТ СН'!$G$12+СВЦЭМ!$D$10+'СЕТ СН'!$G$5-'СЕТ СН'!$G$20</f>
        <v>2811.0364886400002</v>
      </c>
      <c r="I55" s="36">
        <f>SUMIFS(СВЦЭМ!$C$33:$C$776,СВЦЭМ!$A$33:$A$776,$A55,СВЦЭМ!$B$33:$B$776,I$47)+'СЕТ СН'!$G$12+СВЦЭМ!$D$10+'СЕТ СН'!$G$5-'СЕТ СН'!$G$20</f>
        <v>2783.9485221999998</v>
      </c>
      <c r="J55" s="36">
        <f>SUMIFS(СВЦЭМ!$C$33:$C$776,СВЦЭМ!$A$33:$A$776,$A55,СВЦЭМ!$B$33:$B$776,J$47)+'СЕТ СН'!$G$12+СВЦЭМ!$D$10+'СЕТ СН'!$G$5-'СЕТ СН'!$G$20</f>
        <v>2725.0197745699998</v>
      </c>
      <c r="K55" s="36">
        <f>SUMIFS(СВЦЭМ!$C$33:$C$776,СВЦЭМ!$A$33:$A$776,$A55,СВЦЭМ!$B$33:$B$776,K$47)+'СЕТ СН'!$G$12+СВЦЭМ!$D$10+'СЕТ СН'!$G$5-'СЕТ СН'!$G$20</f>
        <v>2694.8732552900001</v>
      </c>
      <c r="L55" s="36">
        <f>SUMIFS(СВЦЭМ!$C$33:$C$776,СВЦЭМ!$A$33:$A$776,$A55,СВЦЭМ!$B$33:$B$776,L$47)+'СЕТ СН'!$G$12+СВЦЭМ!$D$10+'СЕТ СН'!$G$5-'СЕТ СН'!$G$20</f>
        <v>2703.6764537200002</v>
      </c>
      <c r="M55" s="36">
        <f>SUMIFS(СВЦЭМ!$C$33:$C$776,СВЦЭМ!$A$33:$A$776,$A55,СВЦЭМ!$B$33:$B$776,M$47)+'СЕТ СН'!$G$12+СВЦЭМ!$D$10+'СЕТ СН'!$G$5-'СЕТ СН'!$G$20</f>
        <v>2701.0028149199998</v>
      </c>
      <c r="N55" s="36">
        <f>SUMIFS(СВЦЭМ!$C$33:$C$776,СВЦЭМ!$A$33:$A$776,$A55,СВЦЭМ!$B$33:$B$776,N$47)+'СЕТ СН'!$G$12+СВЦЭМ!$D$10+'СЕТ СН'!$G$5-'СЕТ СН'!$G$20</f>
        <v>2721.2652884600002</v>
      </c>
      <c r="O55" s="36">
        <f>SUMIFS(СВЦЭМ!$C$33:$C$776,СВЦЭМ!$A$33:$A$776,$A55,СВЦЭМ!$B$33:$B$776,O$47)+'СЕТ СН'!$G$12+СВЦЭМ!$D$10+'СЕТ СН'!$G$5-'СЕТ СН'!$G$20</f>
        <v>2727.1298444599997</v>
      </c>
      <c r="P55" s="36">
        <f>SUMIFS(СВЦЭМ!$C$33:$C$776,СВЦЭМ!$A$33:$A$776,$A55,СВЦЭМ!$B$33:$B$776,P$47)+'СЕТ СН'!$G$12+СВЦЭМ!$D$10+'СЕТ СН'!$G$5-'СЕТ СН'!$G$20</f>
        <v>2744.27153864</v>
      </c>
      <c r="Q55" s="36">
        <f>SUMIFS(СВЦЭМ!$C$33:$C$776,СВЦЭМ!$A$33:$A$776,$A55,СВЦЭМ!$B$33:$B$776,Q$47)+'СЕТ СН'!$G$12+СВЦЭМ!$D$10+'СЕТ СН'!$G$5-'СЕТ СН'!$G$20</f>
        <v>2753.0388594400001</v>
      </c>
      <c r="R55" s="36">
        <f>SUMIFS(СВЦЭМ!$C$33:$C$776,СВЦЭМ!$A$33:$A$776,$A55,СВЦЭМ!$B$33:$B$776,R$47)+'СЕТ СН'!$G$12+СВЦЭМ!$D$10+'СЕТ СН'!$G$5-'СЕТ СН'!$G$20</f>
        <v>2745.98800686</v>
      </c>
      <c r="S55" s="36">
        <f>SUMIFS(СВЦЭМ!$C$33:$C$776,СВЦЭМ!$A$33:$A$776,$A55,СВЦЭМ!$B$33:$B$776,S$47)+'СЕТ СН'!$G$12+СВЦЭМ!$D$10+'СЕТ СН'!$G$5-'СЕТ СН'!$G$20</f>
        <v>2738.4326340100001</v>
      </c>
      <c r="T55" s="36">
        <f>SUMIFS(СВЦЭМ!$C$33:$C$776,СВЦЭМ!$A$33:$A$776,$A55,СВЦЭМ!$B$33:$B$776,T$47)+'СЕТ СН'!$G$12+СВЦЭМ!$D$10+'СЕТ СН'!$G$5-'СЕТ СН'!$G$20</f>
        <v>2721.7706421100002</v>
      </c>
      <c r="U55" s="36">
        <f>SUMIFS(СВЦЭМ!$C$33:$C$776,СВЦЭМ!$A$33:$A$776,$A55,СВЦЭМ!$B$33:$B$776,U$47)+'СЕТ СН'!$G$12+СВЦЭМ!$D$10+'СЕТ СН'!$G$5-'СЕТ СН'!$G$20</f>
        <v>2711.2797237</v>
      </c>
      <c r="V55" s="36">
        <f>SUMIFS(СВЦЭМ!$C$33:$C$776,СВЦЭМ!$A$33:$A$776,$A55,СВЦЭМ!$B$33:$B$776,V$47)+'СЕТ СН'!$G$12+СВЦЭМ!$D$10+'СЕТ СН'!$G$5-'СЕТ СН'!$G$20</f>
        <v>2704.2371463499999</v>
      </c>
      <c r="W55" s="36">
        <f>SUMIFS(СВЦЭМ!$C$33:$C$776,СВЦЭМ!$A$33:$A$776,$A55,СВЦЭМ!$B$33:$B$776,W$47)+'СЕТ СН'!$G$12+СВЦЭМ!$D$10+'СЕТ СН'!$G$5-'СЕТ СН'!$G$20</f>
        <v>2708.3656656900002</v>
      </c>
      <c r="X55" s="36">
        <f>SUMIFS(СВЦЭМ!$C$33:$C$776,СВЦЭМ!$A$33:$A$776,$A55,СВЦЭМ!$B$33:$B$776,X$47)+'СЕТ СН'!$G$12+СВЦЭМ!$D$10+'СЕТ СН'!$G$5-'СЕТ СН'!$G$20</f>
        <v>2722.4146273400002</v>
      </c>
      <c r="Y55" s="36">
        <f>SUMIFS(СВЦЭМ!$C$33:$C$776,СВЦЭМ!$A$33:$A$776,$A55,СВЦЭМ!$B$33:$B$776,Y$47)+'СЕТ СН'!$G$12+СВЦЭМ!$D$10+'СЕТ СН'!$G$5-'СЕТ СН'!$G$20</f>
        <v>2748.3922834499999</v>
      </c>
    </row>
    <row r="56" spans="1:25" ht="15.75" x14ac:dyDescent="0.2">
      <c r="A56" s="35">
        <f t="shared" si="1"/>
        <v>43899</v>
      </c>
      <c r="B56" s="36">
        <f>SUMIFS(СВЦЭМ!$C$33:$C$776,СВЦЭМ!$A$33:$A$776,$A56,СВЦЭМ!$B$33:$B$776,B$47)+'СЕТ СН'!$G$12+СВЦЭМ!$D$10+'СЕТ СН'!$G$5-'СЕТ СН'!$G$20</f>
        <v>2817.3031174500002</v>
      </c>
      <c r="C56" s="36">
        <f>SUMIFS(СВЦЭМ!$C$33:$C$776,СВЦЭМ!$A$33:$A$776,$A56,СВЦЭМ!$B$33:$B$776,C$47)+'СЕТ СН'!$G$12+СВЦЭМ!$D$10+'СЕТ СН'!$G$5-'СЕТ СН'!$G$20</f>
        <v>2821.5241955699998</v>
      </c>
      <c r="D56" s="36">
        <f>SUMIFS(СВЦЭМ!$C$33:$C$776,СВЦЭМ!$A$33:$A$776,$A56,СВЦЭМ!$B$33:$B$776,D$47)+'СЕТ СН'!$G$12+СВЦЭМ!$D$10+'СЕТ СН'!$G$5-'СЕТ СН'!$G$20</f>
        <v>2838.8956953900001</v>
      </c>
      <c r="E56" s="36">
        <f>SUMIFS(СВЦЭМ!$C$33:$C$776,СВЦЭМ!$A$33:$A$776,$A56,СВЦЭМ!$B$33:$B$776,E$47)+'СЕТ СН'!$G$12+СВЦЭМ!$D$10+'СЕТ СН'!$G$5-'СЕТ СН'!$G$20</f>
        <v>2853.2717588599999</v>
      </c>
      <c r="F56" s="36">
        <f>SUMIFS(СВЦЭМ!$C$33:$C$776,СВЦЭМ!$A$33:$A$776,$A56,СВЦЭМ!$B$33:$B$776,F$47)+'СЕТ СН'!$G$12+СВЦЭМ!$D$10+'СЕТ СН'!$G$5-'СЕТ СН'!$G$20</f>
        <v>2852.1580786</v>
      </c>
      <c r="G56" s="36">
        <f>SUMIFS(СВЦЭМ!$C$33:$C$776,СВЦЭМ!$A$33:$A$776,$A56,СВЦЭМ!$B$33:$B$776,G$47)+'СЕТ СН'!$G$12+СВЦЭМ!$D$10+'СЕТ СН'!$G$5-'СЕТ СН'!$G$20</f>
        <v>2848.3406810300003</v>
      </c>
      <c r="H56" s="36">
        <f>SUMIFS(СВЦЭМ!$C$33:$C$776,СВЦЭМ!$A$33:$A$776,$A56,СВЦЭМ!$B$33:$B$776,H$47)+'СЕТ СН'!$G$12+СВЦЭМ!$D$10+'СЕТ СН'!$G$5-'СЕТ СН'!$G$20</f>
        <v>2825.0441467299997</v>
      </c>
      <c r="I56" s="36">
        <f>SUMIFS(СВЦЭМ!$C$33:$C$776,СВЦЭМ!$A$33:$A$776,$A56,СВЦЭМ!$B$33:$B$776,I$47)+'СЕТ СН'!$G$12+СВЦЭМ!$D$10+'СЕТ СН'!$G$5-'СЕТ СН'!$G$20</f>
        <v>2799.2335232200003</v>
      </c>
      <c r="J56" s="36">
        <f>SUMIFS(СВЦЭМ!$C$33:$C$776,СВЦЭМ!$A$33:$A$776,$A56,СВЦЭМ!$B$33:$B$776,J$47)+'СЕТ СН'!$G$12+СВЦЭМ!$D$10+'СЕТ СН'!$G$5-'СЕТ СН'!$G$20</f>
        <v>2760.5905293300002</v>
      </c>
      <c r="K56" s="36">
        <f>SUMIFS(СВЦЭМ!$C$33:$C$776,СВЦЭМ!$A$33:$A$776,$A56,СВЦЭМ!$B$33:$B$776,K$47)+'СЕТ СН'!$G$12+СВЦЭМ!$D$10+'СЕТ СН'!$G$5-'СЕТ СН'!$G$20</f>
        <v>2744.8238638499997</v>
      </c>
      <c r="L56" s="36">
        <f>SUMIFS(СВЦЭМ!$C$33:$C$776,СВЦЭМ!$A$33:$A$776,$A56,СВЦЭМ!$B$33:$B$776,L$47)+'СЕТ СН'!$G$12+СВЦЭМ!$D$10+'СЕТ СН'!$G$5-'СЕТ СН'!$G$20</f>
        <v>2737.3545006599998</v>
      </c>
      <c r="M56" s="36">
        <f>SUMIFS(СВЦЭМ!$C$33:$C$776,СВЦЭМ!$A$33:$A$776,$A56,СВЦЭМ!$B$33:$B$776,M$47)+'СЕТ СН'!$G$12+СВЦЭМ!$D$10+'СЕТ СН'!$G$5-'СЕТ СН'!$G$20</f>
        <v>2736.1400223099999</v>
      </c>
      <c r="N56" s="36">
        <f>SUMIFS(СВЦЭМ!$C$33:$C$776,СВЦЭМ!$A$33:$A$776,$A56,СВЦЭМ!$B$33:$B$776,N$47)+'СЕТ СН'!$G$12+СВЦЭМ!$D$10+'СЕТ СН'!$G$5-'СЕТ СН'!$G$20</f>
        <v>2756.3006603100002</v>
      </c>
      <c r="O56" s="36">
        <f>SUMIFS(СВЦЭМ!$C$33:$C$776,СВЦЭМ!$A$33:$A$776,$A56,СВЦЭМ!$B$33:$B$776,O$47)+'СЕТ СН'!$G$12+СВЦЭМ!$D$10+'СЕТ СН'!$G$5-'СЕТ СН'!$G$20</f>
        <v>2751.5185081099999</v>
      </c>
      <c r="P56" s="36">
        <f>SUMIFS(СВЦЭМ!$C$33:$C$776,СВЦЭМ!$A$33:$A$776,$A56,СВЦЭМ!$B$33:$B$776,P$47)+'СЕТ СН'!$G$12+СВЦЭМ!$D$10+'СЕТ СН'!$G$5-'СЕТ СН'!$G$20</f>
        <v>2762.6342216600001</v>
      </c>
      <c r="Q56" s="36">
        <f>SUMIFS(СВЦЭМ!$C$33:$C$776,СВЦЭМ!$A$33:$A$776,$A56,СВЦЭМ!$B$33:$B$776,Q$47)+'СЕТ СН'!$G$12+СВЦЭМ!$D$10+'СЕТ СН'!$G$5-'СЕТ СН'!$G$20</f>
        <v>2766.3617015499999</v>
      </c>
      <c r="R56" s="36">
        <f>SUMIFS(СВЦЭМ!$C$33:$C$776,СВЦЭМ!$A$33:$A$776,$A56,СВЦЭМ!$B$33:$B$776,R$47)+'СЕТ СН'!$G$12+СВЦЭМ!$D$10+'СЕТ СН'!$G$5-'СЕТ СН'!$G$20</f>
        <v>2770.3066763500001</v>
      </c>
      <c r="S56" s="36">
        <f>SUMIFS(СВЦЭМ!$C$33:$C$776,СВЦЭМ!$A$33:$A$776,$A56,СВЦЭМ!$B$33:$B$776,S$47)+'СЕТ СН'!$G$12+СВЦЭМ!$D$10+'СЕТ СН'!$G$5-'СЕТ СН'!$G$20</f>
        <v>2753.2980392899999</v>
      </c>
      <c r="T56" s="36">
        <f>SUMIFS(СВЦЭМ!$C$33:$C$776,СВЦЭМ!$A$33:$A$776,$A56,СВЦЭМ!$B$33:$B$776,T$47)+'СЕТ СН'!$G$12+СВЦЭМ!$D$10+'СЕТ СН'!$G$5-'СЕТ СН'!$G$20</f>
        <v>2739.6521649799997</v>
      </c>
      <c r="U56" s="36">
        <f>SUMIFS(СВЦЭМ!$C$33:$C$776,СВЦЭМ!$A$33:$A$776,$A56,СВЦЭМ!$B$33:$B$776,U$47)+'СЕТ СН'!$G$12+СВЦЭМ!$D$10+'СЕТ СН'!$G$5-'СЕТ СН'!$G$20</f>
        <v>2725.2440739899998</v>
      </c>
      <c r="V56" s="36">
        <f>SUMIFS(СВЦЭМ!$C$33:$C$776,СВЦЭМ!$A$33:$A$776,$A56,СВЦЭМ!$B$33:$B$776,V$47)+'СЕТ СН'!$G$12+СВЦЭМ!$D$10+'СЕТ СН'!$G$5-'СЕТ СН'!$G$20</f>
        <v>2725.0176786100001</v>
      </c>
      <c r="W56" s="36">
        <f>SUMIFS(СВЦЭМ!$C$33:$C$776,СВЦЭМ!$A$33:$A$776,$A56,СВЦЭМ!$B$33:$B$776,W$47)+'СЕТ СН'!$G$12+СВЦЭМ!$D$10+'СЕТ СН'!$G$5-'СЕТ СН'!$G$20</f>
        <v>2730.5124852200001</v>
      </c>
      <c r="X56" s="36">
        <f>SUMIFS(СВЦЭМ!$C$33:$C$776,СВЦЭМ!$A$33:$A$776,$A56,СВЦЭМ!$B$33:$B$776,X$47)+'СЕТ СН'!$G$12+СВЦЭМ!$D$10+'СЕТ СН'!$G$5-'СЕТ СН'!$G$20</f>
        <v>2760.6863236499998</v>
      </c>
      <c r="Y56" s="36">
        <f>SUMIFS(СВЦЭМ!$C$33:$C$776,СВЦЭМ!$A$33:$A$776,$A56,СВЦЭМ!$B$33:$B$776,Y$47)+'СЕТ СН'!$G$12+СВЦЭМ!$D$10+'СЕТ СН'!$G$5-'СЕТ СН'!$G$20</f>
        <v>2785.6684970599999</v>
      </c>
    </row>
    <row r="57" spans="1:25" ht="15.75" x14ac:dyDescent="0.2">
      <c r="A57" s="35">
        <f t="shared" si="1"/>
        <v>43900</v>
      </c>
      <c r="B57" s="36">
        <f>SUMIFS(СВЦЭМ!$C$33:$C$776,СВЦЭМ!$A$33:$A$776,$A57,СВЦЭМ!$B$33:$B$776,B$47)+'СЕТ СН'!$G$12+СВЦЭМ!$D$10+'СЕТ СН'!$G$5-'СЕТ СН'!$G$20</f>
        <v>2806.3528400200003</v>
      </c>
      <c r="C57" s="36">
        <f>SUMIFS(СВЦЭМ!$C$33:$C$776,СВЦЭМ!$A$33:$A$776,$A57,СВЦЭМ!$B$33:$B$776,C$47)+'СЕТ СН'!$G$12+СВЦЭМ!$D$10+'СЕТ СН'!$G$5-'СЕТ СН'!$G$20</f>
        <v>2833.8926279400002</v>
      </c>
      <c r="D57" s="36">
        <f>SUMIFS(СВЦЭМ!$C$33:$C$776,СВЦЭМ!$A$33:$A$776,$A57,СВЦЭМ!$B$33:$B$776,D$47)+'СЕТ СН'!$G$12+СВЦЭМ!$D$10+'СЕТ СН'!$G$5-'СЕТ СН'!$G$20</f>
        <v>2830.5432560499999</v>
      </c>
      <c r="E57" s="36">
        <f>SUMIFS(СВЦЭМ!$C$33:$C$776,СВЦЭМ!$A$33:$A$776,$A57,СВЦЭМ!$B$33:$B$776,E$47)+'СЕТ СН'!$G$12+СВЦЭМ!$D$10+'СЕТ СН'!$G$5-'СЕТ СН'!$G$20</f>
        <v>2834.1374345599997</v>
      </c>
      <c r="F57" s="36">
        <f>SUMIFS(СВЦЭМ!$C$33:$C$776,СВЦЭМ!$A$33:$A$776,$A57,СВЦЭМ!$B$33:$B$776,F$47)+'СЕТ СН'!$G$12+СВЦЭМ!$D$10+'СЕТ СН'!$G$5-'СЕТ СН'!$G$20</f>
        <v>2830.9259463500002</v>
      </c>
      <c r="G57" s="36">
        <f>SUMIFS(СВЦЭМ!$C$33:$C$776,СВЦЭМ!$A$33:$A$776,$A57,СВЦЭМ!$B$33:$B$776,G$47)+'СЕТ СН'!$G$12+СВЦЭМ!$D$10+'СЕТ СН'!$G$5-'СЕТ СН'!$G$20</f>
        <v>2781.1743514099999</v>
      </c>
      <c r="H57" s="36">
        <f>SUMIFS(СВЦЭМ!$C$33:$C$776,СВЦЭМ!$A$33:$A$776,$A57,СВЦЭМ!$B$33:$B$776,H$47)+'СЕТ СН'!$G$12+СВЦЭМ!$D$10+'СЕТ СН'!$G$5-'СЕТ СН'!$G$20</f>
        <v>2755.0515690100001</v>
      </c>
      <c r="I57" s="36">
        <f>SUMIFS(СВЦЭМ!$C$33:$C$776,СВЦЭМ!$A$33:$A$776,$A57,СВЦЭМ!$B$33:$B$776,I$47)+'СЕТ СН'!$G$12+СВЦЭМ!$D$10+'СЕТ СН'!$G$5-'СЕТ СН'!$G$20</f>
        <v>2725.48104534</v>
      </c>
      <c r="J57" s="36">
        <f>SUMIFS(СВЦЭМ!$C$33:$C$776,СВЦЭМ!$A$33:$A$776,$A57,СВЦЭМ!$B$33:$B$776,J$47)+'СЕТ СН'!$G$12+СВЦЭМ!$D$10+'СЕТ СН'!$G$5-'СЕТ СН'!$G$20</f>
        <v>2683.78392824</v>
      </c>
      <c r="K57" s="36">
        <f>SUMIFS(СВЦЭМ!$C$33:$C$776,СВЦЭМ!$A$33:$A$776,$A57,СВЦЭМ!$B$33:$B$776,K$47)+'СЕТ СН'!$G$12+СВЦЭМ!$D$10+'СЕТ СН'!$G$5-'СЕТ СН'!$G$20</f>
        <v>2703.3515996000001</v>
      </c>
      <c r="L57" s="36">
        <f>SUMIFS(СВЦЭМ!$C$33:$C$776,СВЦЭМ!$A$33:$A$776,$A57,СВЦЭМ!$B$33:$B$776,L$47)+'СЕТ СН'!$G$12+СВЦЭМ!$D$10+'СЕТ СН'!$G$5-'СЕТ СН'!$G$20</f>
        <v>2702.4808070099998</v>
      </c>
      <c r="M57" s="36">
        <f>SUMIFS(СВЦЭМ!$C$33:$C$776,СВЦЭМ!$A$33:$A$776,$A57,СВЦЭМ!$B$33:$B$776,M$47)+'СЕТ СН'!$G$12+СВЦЭМ!$D$10+'СЕТ СН'!$G$5-'СЕТ СН'!$G$20</f>
        <v>2697.5678672899999</v>
      </c>
      <c r="N57" s="36">
        <f>SUMIFS(СВЦЭМ!$C$33:$C$776,СВЦЭМ!$A$33:$A$776,$A57,СВЦЭМ!$B$33:$B$776,N$47)+'СЕТ СН'!$G$12+СВЦЭМ!$D$10+'СЕТ СН'!$G$5-'СЕТ СН'!$G$20</f>
        <v>2696.818417</v>
      </c>
      <c r="O57" s="36">
        <f>SUMIFS(СВЦЭМ!$C$33:$C$776,СВЦЭМ!$A$33:$A$776,$A57,СВЦЭМ!$B$33:$B$776,O$47)+'СЕТ СН'!$G$12+СВЦЭМ!$D$10+'СЕТ СН'!$G$5-'СЕТ СН'!$G$20</f>
        <v>2687.7088433399999</v>
      </c>
      <c r="P57" s="36">
        <f>SUMIFS(СВЦЭМ!$C$33:$C$776,СВЦЭМ!$A$33:$A$776,$A57,СВЦЭМ!$B$33:$B$776,P$47)+'СЕТ СН'!$G$12+СВЦЭМ!$D$10+'СЕТ СН'!$G$5-'СЕТ СН'!$G$20</f>
        <v>2688.2884452099997</v>
      </c>
      <c r="Q57" s="36">
        <f>SUMIFS(СВЦЭМ!$C$33:$C$776,СВЦЭМ!$A$33:$A$776,$A57,СВЦЭМ!$B$33:$B$776,Q$47)+'СЕТ СН'!$G$12+СВЦЭМ!$D$10+'СЕТ СН'!$G$5-'СЕТ СН'!$G$20</f>
        <v>2686.1848802599998</v>
      </c>
      <c r="R57" s="36">
        <f>SUMIFS(СВЦЭМ!$C$33:$C$776,СВЦЭМ!$A$33:$A$776,$A57,СВЦЭМ!$B$33:$B$776,R$47)+'СЕТ СН'!$G$12+СВЦЭМ!$D$10+'СЕТ СН'!$G$5-'СЕТ СН'!$G$20</f>
        <v>2677.3932653299998</v>
      </c>
      <c r="S57" s="36">
        <f>SUMIFS(СВЦЭМ!$C$33:$C$776,СВЦЭМ!$A$33:$A$776,$A57,СВЦЭМ!$B$33:$B$776,S$47)+'СЕТ СН'!$G$12+СВЦЭМ!$D$10+'СЕТ СН'!$G$5-'СЕТ СН'!$G$20</f>
        <v>2670.80992315</v>
      </c>
      <c r="T57" s="36">
        <f>SUMIFS(СВЦЭМ!$C$33:$C$776,СВЦЭМ!$A$33:$A$776,$A57,СВЦЭМ!$B$33:$B$776,T$47)+'СЕТ СН'!$G$12+СВЦЭМ!$D$10+'СЕТ СН'!$G$5-'СЕТ СН'!$G$20</f>
        <v>2670.8797623</v>
      </c>
      <c r="U57" s="36">
        <f>SUMIFS(СВЦЭМ!$C$33:$C$776,СВЦЭМ!$A$33:$A$776,$A57,СВЦЭМ!$B$33:$B$776,U$47)+'СЕТ СН'!$G$12+СВЦЭМ!$D$10+'СЕТ СН'!$G$5-'СЕТ СН'!$G$20</f>
        <v>2696.2301511300002</v>
      </c>
      <c r="V57" s="36">
        <f>SUMIFS(СВЦЭМ!$C$33:$C$776,СВЦЭМ!$A$33:$A$776,$A57,СВЦЭМ!$B$33:$B$776,V$47)+'СЕТ СН'!$G$12+СВЦЭМ!$D$10+'СЕТ СН'!$G$5-'СЕТ СН'!$G$20</f>
        <v>2692.9873011600002</v>
      </c>
      <c r="W57" s="36">
        <f>SUMIFS(СВЦЭМ!$C$33:$C$776,СВЦЭМ!$A$33:$A$776,$A57,СВЦЭМ!$B$33:$B$776,W$47)+'СЕТ СН'!$G$12+СВЦЭМ!$D$10+'СЕТ СН'!$G$5-'СЕТ СН'!$G$20</f>
        <v>2681.8356113899999</v>
      </c>
      <c r="X57" s="36">
        <f>SUMIFS(СВЦЭМ!$C$33:$C$776,СВЦЭМ!$A$33:$A$776,$A57,СВЦЭМ!$B$33:$B$776,X$47)+'СЕТ СН'!$G$12+СВЦЭМ!$D$10+'СЕТ СН'!$G$5-'СЕТ СН'!$G$20</f>
        <v>2679.5540249999999</v>
      </c>
      <c r="Y57" s="36">
        <f>SUMIFS(СВЦЭМ!$C$33:$C$776,СВЦЭМ!$A$33:$A$776,$A57,СВЦЭМ!$B$33:$B$776,Y$47)+'СЕТ СН'!$G$12+СВЦЭМ!$D$10+'СЕТ СН'!$G$5-'СЕТ СН'!$G$20</f>
        <v>2685.4404760400002</v>
      </c>
    </row>
    <row r="58" spans="1:25" ht="15.75" x14ac:dyDescent="0.2">
      <c r="A58" s="35">
        <f t="shared" si="1"/>
        <v>43901</v>
      </c>
      <c r="B58" s="36">
        <f>SUMIFS(СВЦЭМ!$C$33:$C$776,СВЦЭМ!$A$33:$A$776,$A58,СВЦЭМ!$B$33:$B$776,B$47)+'СЕТ СН'!$G$12+СВЦЭМ!$D$10+'СЕТ СН'!$G$5-'СЕТ СН'!$G$20</f>
        <v>2802.0246542599998</v>
      </c>
      <c r="C58" s="36">
        <f>SUMIFS(СВЦЭМ!$C$33:$C$776,СВЦЭМ!$A$33:$A$776,$A58,СВЦЭМ!$B$33:$B$776,C$47)+'СЕТ СН'!$G$12+СВЦЭМ!$D$10+'СЕТ СН'!$G$5-'СЕТ СН'!$G$20</f>
        <v>2789.2443894799999</v>
      </c>
      <c r="D58" s="36">
        <f>SUMIFS(СВЦЭМ!$C$33:$C$776,СВЦЭМ!$A$33:$A$776,$A58,СВЦЭМ!$B$33:$B$776,D$47)+'СЕТ СН'!$G$12+СВЦЭМ!$D$10+'СЕТ СН'!$G$5-'СЕТ СН'!$G$20</f>
        <v>2776.7104326600002</v>
      </c>
      <c r="E58" s="36">
        <f>SUMIFS(СВЦЭМ!$C$33:$C$776,СВЦЭМ!$A$33:$A$776,$A58,СВЦЭМ!$B$33:$B$776,E$47)+'СЕТ СН'!$G$12+СВЦЭМ!$D$10+'СЕТ СН'!$G$5-'СЕТ СН'!$G$20</f>
        <v>2770.7476745700001</v>
      </c>
      <c r="F58" s="36">
        <f>SUMIFS(СВЦЭМ!$C$33:$C$776,СВЦЭМ!$A$33:$A$776,$A58,СВЦЭМ!$B$33:$B$776,F$47)+'СЕТ СН'!$G$12+СВЦЭМ!$D$10+'СЕТ СН'!$G$5-'СЕТ СН'!$G$20</f>
        <v>2770.2158994800002</v>
      </c>
      <c r="G58" s="36">
        <f>SUMIFS(СВЦЭМ!$C$33:$C$776,СВЦЭМ!$A$33:$A$776,$A58,СВЦЭМ!$B$33:$B$776,G$47)+'СЕТ СН'!$G$12+СВЦЭМ!$D$10+'СЕТ СН'!$G$5-'СЕТ СН'!$G$20</f>
        <v>2773.49175479</v>
      </c>
      <c r="H58" s="36">
        <f>SUMIFS(СВЦЭМ!$C$33:$C$776,СВЦЭМ!$A$33:$A$776,$A58,СВЦЭМ!$B$33:$B$776,H$47)+'СЕТ СН'!$G$12+СВЦЭМ!$D$10+'СЕТ СН'!$G$5-'СЕТ СН'!$G$20</f>
        <v>2790.58475512</v>
      </c>
      <c r="I58" s="36">
        <f>SUMIFS(СВЦЭМ!$C$33:$C$776,СВЦЭМ!$A$33:$A$776,$A58,СВЦЭМ!$B$33:$B$776,I$47)+'СЕТ СН'!$G$12+СВЦЭМ!$D$10+'СЕТ СН'!$G$5-'СЕТ СН'!$G$20</f>
        <v>2777.4514384300001</v>
      </c>
      <c r="J58" s="36">
        <f>SUMIFS(СВЦЭМ!$C$33:$C$776,СВЦЭМ!$A$33:$A$776,$A58,СВЦЭМ!$B$33:$B$776,J$47)+'СЕТ СН'!$G$12+СВЦЭМ!$D$10+'СЕТ СН'!$G$5-'СЕТ СН'!$G$20</f>
        <v>2733.6847118300002</v>
      </c>
      <c r="K58" s="36">
        <f>SUMIFS(СВЦЭМ!$C$33:$C$776,СВЦЭМ!$A$33:$A$776,$A58,СВЦЭМ!$B$33:$B$776,K$47)+'СЕТ СН'!$G$12+СВЦЭМ!$D$10+'СЕТ СН'!$G$5-'СЕТ СН'!$G$20</f>
        <v>2729.2162129099997</v>
      </c>
      <c r="L58" s="36">
        <f>SUMIFS(СВЦЭМ!$C$33:$C$776,СВЦЭМ!$A$33:$A$776,$A58,СВЦЭМ!$B$33:$B$776,L$47)+'СЕТ СН'!$G$12+СВЦЭМ!$D$10+'СЕТ СН'!$G$5-'СЕТ СН'!$G$20</f>
        <v>2740.82244601</v>
      </c>
      <c r="M58" s="36">
        <f>SUMIFS(СВЦЭМ!$C$33:$C$776,СВЦЭМ!$A$33:$A$776,$A58,СВЦЭМ!$B$33:$B$776,M$47)+'СЕТ СН'!$G$12+СВЦЭМ!$D$10+'СЕТ СН'!$G$5-'СЕТ СН'!$G$20</f>
        <v>2738.95068193</v>
      </c>
      <c r="N58" s="36">
        <f>SUMIFS(СВЦЭМ!$C$33:$C$776,СВЦЭМ!$A$33:$A$776,$A58,СВЦЭМ!$B$33:$B$776,N$47)+'СЕТ СН'!$G$12+СВЦЭМ!$D$10+'СЕТ СН'!$G$5-'СЕТ СН'!$G$20</f>
        <v>2749.6223970700003</v>
      </c>
      <c r="O58" s="36">
        <f>SUMIFS(СВЦЭМ!$C$33:$C$776,СВЦЭМ!$A$33:$A$776,$A58,СВЦЭМ!$B$33:$B$776,O$47)+'СЕТ СН'!$G$12+СВЦЭМ!$D$10+'СЕТ СН'!$G$5-'СЕТ СН'!$G$20</f>
        <v>2755.8513602900002</v>
      </c>
      <c r="P58" s="36">
        <f>SUMIFS(СВЦЭМ!$C$33:$C$776,СВЦЭМ!$A$33:$A$776,$A58,СВЦЭМ!$B$33:$B$776,P$47)+'СЕТ СН'!$G$12+СВЦЭМ!$D$10+'СЕТ СН'!$G$5-'СЕТ СН'!$G$20</f>
        <v>2754.8180458299998</v>
      </c>
      <c r="Q58" s="36">
        <f>SUMIFS(СВЦЭМ!$C$33:$C$776,СВЦЭМ!$A$33:$A$776,$A58,СВЦЭМ!$B$33:$B$776,Q$47)+'СЕТ СН'!$G$12+СВЦЭМ!$D$10+'СЕТ СН'!$G$5-'СЕТ СН'!$G$20</f>
        <v>2767.4926676499999</v>
      </c>
      <c r="R58" s="36">
        <f>SUMIFS(СВЦЭМ!$C$33:$C$776,СВЦЭМ!$A$33:$A$776,$A58,СВЦЭМ!$B$33:$B$776,R$47)+'СЕТ СН'!$G$12+СВЦЭМ!$D$10+'СЕТ СН'!$G$5-'СЕТ СН'!$G$20</f>
        <v>2767.8733085499998</v>
      </c>
      <c r="S58" s="36">
        <f>SUMIFS(СВЦЭМ!$C$33:$C$776,СВЦЭМ!$A$33:$A$776,$A58,СВЦЭМ!$B$33:$B$776,S$47)+'СЕТ СН'!$G$12+СВЦЭМ!$D$10+'СЕТ СН'!$G$5-'СЕТ СН'!$G$20</f>
        <v>2755.9644439600002</v>
      </c>
      <c r="T58" s="36">
        <f>SUMIFS(СВЦЭМ!$C$33:$C$776,СВЦЭМ!$A$33:$A$776,$A58,СВЦЭМ!$B$33:$B$776,T$47)+'СЕТ СН'!$G$12+СВЦЭМ!$D$10+'СЕТ СН'!$G$5-'СЕТ СН'!$G$20</f>
        <v>2754.50025783</v>
      </c>
      <c r="U58" s="36">
        <f>SUMIFS(СВЦЭМ!$C$33:$C$776,СВЦЭМ!$A$33:$A$776,$A58,СВЦЭМ!$B$33:$B$776,U$47)+'СЕТ СН'!$G$12+СВЦЭМ!$D$10+'СЕТ СН'!$G$5-'СЕТ СН'!$G$20</f>
        <v>2759.2640145200003</v>
      </c>
      <c r="V58" s="36">
        <f>SUMIFS(СВЦЭМ!$C$33:$C$776,СВЦЭМ!$A$33:$A$776,$A58,СВЦЭМ!$B$33:$B$776,V$47)+'СЕТ СН'!$G$12+СВЦЭМ!$D$10+'СЕТ СН'!$G$5-'СЕТ СН'!$G$20</f>
        <v>2760.6250082699999</v>
      </c>
      <c r="W58" s="36">
        <f>SUMIFS(СВЦЭМ!$C$33:$C$776,СВЦЭМ!$A$33:$A$776,$A58,СВЦЭМ!$B$33:$B$776,W$47)+'СЕТ СН'!$G$12+СВЦЭМ!$D$10+'СЕТ СН'!$G$5-'СЕТ СН'!$G$20</f>
        <v>2761.6552027500002</v>
      </c>
      <c r="X58" s="36">
        <f>SUMIFS(СВЦЭМ!$C$33:$C$776,СВЦЭМ!$A$33:$A$776,$A58,СВЦЭМ!$B$33:$B$776,X$47)+'СЕТ СН'!$G$12+СВЦЭМ!$D$10+'СЕТ СН'!$G$5-'СЕТ СН'!$G$20</f>
        <v>2778.7053434700001</v>
      </c>
      <c r="Y58" s="36">
        <f>SUMIFS(СВЦЭМ!$C$33:$C$776,СВЦЭМ!$A$33:$A$776,$A58,СВЦЭМ!$B$33:$B$776,Y$47)+'СЕТ СН'!$G$12+СВЦЭМ!$D$10+'СЕТ СН'!$G$5-'СЕТ СН'!$G$20</f>
        <v>2796.7295578399999</v>
      </c>
    </row>
    <row r="59" spans="1:25" ht="15.75" x14ac:dyDescent="0.2">
      <c r="A59" s="35">
        <f t="shared" si="1"/>
        <v>43902</v>
      </c>
      <c r="B59" s="36">
        <f>SUMIFS(СВЦЭМ!$C$33:$C$776,СВЦЭМ!$A$33:$A$776,$A59,СВЦЭМ!$B$33:$B$776,B$47)+'СЕТ СН'!$G$12+СВЦЭМ!$D$10+'СЕТ СН'!$G$5-'СЕТ СН'!$G$20</f>
        <v>2773.9017208200003</v>
      </c>
      <c r="C59" s="36">
        <f>SUMIFS(СВЦЭМ!$C$33:$C$776,СВЦЭМ!$A$33:$A$776,$A59,СВЦЭМ!$B$33:$B$776,C$47)+'СЕТ СН'!$G$12+СВЦЭМ!$D$10+'СЕТ СН'!$G$5-'СЕТ СН'!$G$20</f>
        <v>2797.9779915499998</v>
      </c>
      <c r="D59" s="36">
        <f>SUMIFS(СВЦЭМ!$C$33:$C$776,СВЦЭМ!$A$33:$A$776,$A59,СВЦЭМ!$B$33:$B$776,D$47)+'СЕТ СН'!$G$12+СВЦЭМ!$D$10+'СЕТ СН'!$G$5-'СЕТ СН'!$G$20</f>
        <v>2808.2492913999999</v>
      </c>
      <c r="E59" s="36">
        <f>SUMIFS(СВЦЭМ!$C$33:$C$776,СВЦЭМ!$A$33:$A$776,$A59,СВЦЭМ!$B$33:$B$776,E$47)+'СЕТ СН'!$G$12+СВЦЭМ!$D$10+'СЕТ СН'!$G$5-'СЕТ СН'!$G$20</f>
        <v>2808.6998204000001</v>
      </c>
      <c r="F59" s="36">
        <f>SUMIFS(СВЦЭМ!$C$33:$C$776,СВЦЭМ!$A$33:$A$776,$A59,СВЦЭМ!$B$33:$B$776,F$47)+'СЕТ СН'!$G$12+СВЦЭМ!$D$10+'СЕТ СН'!$G$5-'СЕТ СН'!$G$20</f>
        <v>2804.6809781100001</v>
      </c>
      <c r="G59" s="36">
        <f>SUMIFS(СВЦЭМ!$C$33:$C$776,СВЦЭМ!$A$33:$A$776,$A59,СВЦЭМ!$B$33:$B$776,G$47)+'СЕТ СН'!$G$12+СВЦЭМ!$D$10+'СЕТ СН'!$G$5-'СЕТ СН'!$G$20</f>
        <v>2792.3965059100001</v>
      </c>
      <c r="H59" s="36">
        <f>SUMIFS(СВЦЭМ!$C$33:$C$776,СВЦЭМ!$A$33:$A$776,$A59,СВЦЭМ!$B$33:$B$776,H$47)+'СЕТ СН'!$G$12+СВЦЭМ!$D$10+'СЕТ СН'!$G$5-'СЕТ СН'!$G$20</f>
        <v>2779.90992061</v>
      </c>
      <c r="I59" s="36">
        <f>SUMIFS(СВЦЭМ!$C$33:$C$776,СВЦЭМ!$A$33:$A$776,$A59,СВЦЭМ!$B$33:$B$776,I$47)+'СЕТ СН'!$G$12+СВЦЭМ!$D$10+'СЕТ СН'!$G$5-'СЕТ СН'!$G$20</f>
        <v>2788.3534004799999</v>
      </c>
      <c r="J59" s="36">
        <f>SUMIFS(СВЦЭМ!$C$33:$C$776,СВЦЭМ!$A$33:$A$776,$A59,СВЦЭМ!$B$33:$B$776,J$47)+'СЕТ СН'!$G$12+СВЦЭМ!$D$10+'СЕТ СН'!$G$5-'СЕТ СН'!$G$20</f>
        <v>2748.1044668</v>
      </c>
      <c r="K59" s="36">
        <f>SUMIFS(СВЦЭМ!$C$33:$C$776,СВЦЭМ!$A$33:$A$776,$A59,СВЦЭМ!$B$33:$B$776,K$47)+'СЕТ СН'!$G$12+СВЦЭМ!$D$10+'СЕТ СН'!$G$5-'СЕТ СН'!$G$20</f>
        <v>2746.03152611</v>
      </c>
      <c r="L59" s="36">
        <f>SUMIFS(СВЦЭМ!$C$33:$C$776,СВЦЭМ!$A$33:$A$776,$A59,СВЦЭМ!$B$33:$B$776,L$47)+'СЕТ СН'!$G$12+СВЦЭМ!$D$10+'СЕТ СН'!$G$5-'СЕТ СН'!$G$20</f>
        <v>2745.77819632</v>
      </c>
      <c r="M59" s="36">
        <f>SUMIFS(СВЦЭМ!$C$33:$C$776,СВЦЭМ!$A$33:$A$776,$A59,СВЦЭМ!$B$33:$B$776,M$47)+'СЕТ СН'!$G$12+СВЦЭМ!$D$10+'СЕТ СН'!$G$5-'СЕТ СН'!$G$20</f>
        <v>2772.3172801999999</v>
      </c>
      <c r="N59" s="36">
        <f>SUMIFS(СВЦЭМ!$C$33:$C$776,СВЦЭМ!$A$33:$A$776,$A59,СВЦЭМ!$B$33:$B$776,N$47)+'СЕТ СН'!$G$12+СВЦЭМ!$D$10+'СЕТ СН'!$G$5-'СЕТ СН'!$G$20</f>
        <v>2782.4099217799999</v>
      </c>
      <c r="O59" s="36">
        <f>SUMIFS(СВЦЭМ!$C$33:$C$776,СВЦЭМ!$A$33:$A$776,$A59,СВЦЭМ!$B$33:$B$776,O$47)+'СЕТ СН'!$G$12+СВЦЭМ!$D$10+'СЕТ СН'!$G$5-'СЕТ СН'!$G$20</f>
        <v>2787.1692649300003</v>
      </c>
      <c r="P59" s="36">
        <f>SUMIFS(СВЦЭМ!$C$33:$C$776,СВЦЭМ!$A$33:$A$776,$A59,СВЦЭМ!$B$33:$B$776,P$47)+'СЕТ СН'!$G$12+СВЦЭМ!$D$10+'СЕТ СН'!$G$5-'СЕТ СН'!$G$20</f>
        <v>2793.0383274800001</v>
      </c>
      <c r="Q59" s="36">
        <f>SUMIFS(СВЦЭМ!$C$33:$C$776,СВЦЭМ!$A$33:$A$776,$A59,СВЦЭМ!$B$33:$B$776,Q$47)+'СЕТ СН'!$G$12+СВЦЭМ!$D$10+'СЕТ СН'!$G$5-'СЕТ СН'!$G$20</f>
        <v>2801.4822663899999</v>
      </c>
      <c r="R59" s="36">
        <f>SUMIFS(СВЦЭМ!$C$33:$C$776,СВЦЭМ!$A$33:$A$776,$A59,СВЦЭМ!$B$33:$B$776,R$47)+'СЕТ СН'!$G$12+СВЦЭМ!$D$10+'СЕТ СН'!$G$5-'СЕТ СН'!$G$20</f>
        <v>2805.1293238099997</v>
      </c>
      <c r="S59" s="36">
        <f>SUMIFS(СВЦЭМ!$C$33:$C$776,СВЦЭМ!$A$33:$A$776,$A59,СВЦЭМ!$B$33:$B$776,S$47)+'СЕТ СН'!$G$12+СВЦЭМ!$D$10+'СЕТ СН'!$G$5-'СЕТ СН'!$G$20</f>
        <v>2795.44387689</v>
      </c>
      <c r="T59" s="36">
        <f>SUMIFS(СВЦЭМ!$C$33:$C$776,СВЦЭМ!$A$33:$A$776,$A59,СВЦЭМ!$B$33:$B$776,T$47)+'СЕТ СН'!$G$12+СВЦЭМ!$D$10+'СЕТ СН'!$G$5-'СЕТ СН'!$G$20</f>
        <v>2763.2614716899998</v>
      </c>
      <c r="U59" s="36">
        <f>SUMIFS(СВЦЭМ!$C$33:$C$776,СВЦЭМ!$A$33:$A$776,$A59,СВЦЭМ!$B$33:$B$776,U$47)+'СЕТ СН'!$G$12+СВЦЭМ!$D$10+'СЕТ СН'!$G$5-'СЕТ СН'!$G$20</f>
        <v>2746.3526759400002</v>
      </c>
      <c r="V59" s="36">
        <f>SUMIFS(СВЦЭМ!$C$33:$C$776,СВЦЭМ!$A$33:$A$776,$A59,СВЦЭМ!$B$33:$B$776,V$47)+'СЕТ СН'!$G$12+СВЦЭМ!$D$10+'СЕТ СН'!$G$5-'СЕТ СН'!$G$20</f>
        <v>2741.1793382000001</v>
      </c>
      <c r="W59" s="36">
        <f>SUMIFS(СВЦЭМ!$C$33:$C$776,СВЦЭМ!$A$33:$A$776,$A59,СВЦЭМ!$B$33:$B$776,W$47)+'СЕТ СН'!$G$12+СВЦЭМ!$D$10+'СЕТ СН'!$G$5-'СЕТ СН'!$G$20</f>
        <v>2754.8329125499999</v>
      </c>
      <c r="X59" s="36">
        <f>SUMIFS(СВЦЭМ!$C$33:$C$776,СВЦЭМ!$A$33:$A$776,$A59,СВЦЭМ!$B$33:$B$776,X$47)+'СЕТ СН'!$G$12+СВЦЭМ!$D$10+'СЕТ СН'!$G$5-'СЕТ СН'!$G$20</f>
        <v>2774.0051581899997</v>
      </c>
      <c r="Y59" s="36">
        <f>SUMIFS(СВЦЭМ!$C$33:$C$776,СВЦЭМ!$A$33:$A$776,$A59,СВЦЭМ!$B$33:$B$776,Y$47)+'СЕТ СН'!$G$12+СВЦЭМ!$D$10+'СЕТ СН'!$G$5-'СЕТ СН'!$G$20</f>
        <v>2791.12597508</v>
      </c>
    </row>
    <row r="60" spans="1:25" ht="15.75" x14ac:dyDescent="0.2">
      <c r="A60" s="35">
        <f t="shared" si="1"/>
        <v>43903</v>
      </c>
      <c r="B60" s="36">
        <f>SUMIFS(СВЦЭМ!$C$33:$C$776,СВЦЭМ!$A$33:$A$776,$A60,СВЦЭМ!$B$33:$B$776,B$47)+'СЕТ СН'!$G$12+СВЦЭМ!$D$10+'СЕТ СН'!$G$5-'СЕТ СН'!$G$20</f>
        <v>2856.70463324</v>
      </c>
      <c r="C60" s="36">
        <f>SUMIFS(СВЦЭМ!$C$33:$C$776,СВЦЭМ!$A$33:$A$776,$A60,СВЦЭМ!$B$33:$B$776,C$47)+'СЕТ СН'!$G$12+СВЦЭМ!$D$10+'СЕТ СН'!$G$5-'СЕТ СН'!$G$20</f>
        <v>2869.63922572</v>
      </c>
      <c r="D60" s="36">
        <f>SUMIFS(СВЦЭМ!$C$33:$C$776,СВЦЭМ!$A$33:$A$776,$A60,СВЦЭМ!$B$33:$B$776,D$47)+'СЕТ СН'!$G$12+СВЦЭМ!$D$10+'СЕТ СН'!$G$5-'СЕТ СН'!$G$20</f>
        <v>2881.99276169</v>
      </c>
      <c r="E60" s="36">
        <f>SUMIFS(СВЦЭМ!$C$33:$C$776,СВЦЭМ!$A$33:$A$776,$A60,СВЦЭМ!$B$33:$B$776,E$47)+'СЕТ СН'!$G$12+СВЦЭМ!$D$10+'СЕТ СН'!$G$5-'СЕТ СН'!$G$20</f>
        <v>2883.7496740300003</v>
      </c>
      <c r="F60" s="36">
        <f>SUMIFS(СВЦЭМ!$C$33:$C$776,СВЦЭМ!$A$33:$A$776,$A60,СВЦЭМ!$B$33:$B$776,F$47)+'СЕТ СН'!$G$12+СВЦЭМ!$D$10+'СЕТ СН'!$G$5-'СЕТ СН'!$G$20</f>
        <v>2879.63517972</v>
      </c>
      <c r="G60" s="36">
        <f>SUMIFS(СВЦЭМ!$C$33:$C$776,СВЦЭМ!$A$33:$A$776,$A60,СВЦЭМ!$B$33:$B$776,G$47)+'СЕТ СН'!$G$12+СВЦЭМ!$D$10+'СЕТ СН'!$G$5-'СЕТ СН'!$G$20</f>
        <v>2851.5538692099999</v>
      </c>
      <c r="H60" s="36">
        <f>SUMIFS(СВЦЭМ!$C$33:$C$776,СВЦЭМ!$A$33:$A$776,$A60,СВЦЭМ!$B$33:$B$776,H$47)+'СЕТ СН'!$G$12+СВЦЭМ!$D$10+'СЕТ СН'!$G$5-'СЕТ СН'!$G$20</f>
        <v>2815.7952146299999</v>
      </c>
      <c r="I60" s="36">
        <f>SUMIFS(СВЦЭМ!$C$33:$C$776,СВЦЭМ!$A$33:$A$776,$A60,СВЦЭМ!$B$33:$B$776,I$47)+'СЕТ СН'!$G$12+СВЦЭМ!$D$10+'СЕТ СН'!$G$5-'СЕТ СН'!$G$20</f>
        <v>2793.2594409600001</v>
      </c>
      <c r="J60" s="36">
        <f>SUMIFS(СВЦЭМ!$C$33:$C$776,СВЦЭМ!$A$33:$A$776,$A60,СВЦЭМ!$B$33:$B$776,J$47)+'СЕТ СН'!$G$12+СВЦЭМ!$D$10+'СЕТ СН'!$G$5-'СЕТ СН'!$G$20</f>
        <v>2741.5762951500001</v>
      </c>
      <c r="K60" s="36">
        <f>SUMIFS(СВЦЭМ!$C$33:$C$776,СВЦЭМ!$A$33:$A$776,$A60,СВЦЭМ!$B$33:$B$776,K$47)+'СЕТ СН'!$G$12+СВЦЭМ!$D$10+'СЕТ СН'!$G$5-'СЕТ СН'!$G$20</f>
        <v>2736.3578026599998</v>
      </c>
      <c r="L60" s="36">
        <f>SUMIFS(СВЦЭМ!$C$33:$C$776,СВЦЭМ!$A$33:$A$776,$A60,СВЦЭМ!$B$33:$B$776,L$47)+'СЕТ СН'!$G$12+СВЦЭМ!$D$10+'СЕТ СН'!$G$5-'СЕТ СН'!$G$20</f>
        <v>2744.8904536199998</v>
      </c>
      <c r="M60" s="36">
        <f>SUMIFS(СВЦЭМ!$C$33:$C$776,СВЦЭМ!$A$33:$A$776,$A60,СВЦЭМ!$B$33:$B$776,M$47)+'СЕТ СН'!$G$12+СВЦЭМ!$D$10+'СЕТ СН'!$G$5-'СЕТ СН'!$G$20</f>
        <v>2753.6806799999999</v>
      </c>
      <c r="N60" s="36">
        <f>SUMIFS(СВЦЭМ!$C$33:$C$776,СВЦЭМ!$A$33:$A$776,$A60,СВЦЭМ!$B$33:$B$776,N$47)+'СЕТ СН'!$G$12+СВЦЭМ!$D$10+'СЕТ СН'!$G$5-'СЕТ СН'!$G$20</f>
        <v>2757.5437853799999</v>
      </c>
      <c r="O60" s="36">
        <f>SUMIFS(СВЦЭМ!$C$33:$C$776,СВЦЭМ!$A$33:$A$776,$A60,СВЦЭМ!$B$33:$B$776,O$47)+'СЕТ СН'!$G$12+СВЦЭМ!$D$10+'СЕТ СН'!$G$5-'СЕТ СН'!$G$20</f>
        <v>2770.8484801099999</v>
      </c>
      <c r="P60" s="36">
        <f>SUMIFS(СВЦЭМ!$C$33:$C$776,СВЦЭМ!$A$33:$A$776,$A60,СВЦЭМ!$B$33:$B$776,P$47)+'СЕТ СН'!$G$12+СВЦЭМ!$D$10+'СЕТ СН'!$G$5-'СЕТ СН'!$G$20</f>
        <v>2782.6192577299998</v>
      </c>
      <c r="Q60" s="36">
        <f>SUMIFS(СВЦЭМ!$C$33:$C$776,СВЦЭМ!$A$33:$A$776,$A60,СВЦЭМ!$B$33:$B$776,Q$47)+'СЕТ СН'!$G$12+СВЦЭМ!$D$10+'СЕТ СН'!$G$5-'СЕТ СН'!$G$20</f>
        <v>2792.5878734200001</v>
      </c>
      <c r="R60" s="36">
        <f>SUMIFS(СВЦЭМ!$C$33:$C$776,СВЦЭМ!$A$33:$A$776,$A60,СВЦЭМ!$B$33:$B$776,R$47)+'СЕТ СН'!$G$12+СВЦЭМ!$D$10+'СЕТ СН'!$G$5-'СЕТ СН'!$G$20</f>
        <v>2797.36493771</v>
      </c>
      <c r="S60" s="36">
        <f>SUMIFS(СВЦЭМ!$C$33:$C$776,СВЦЭМ!$A$33:$A$776,$A60,СВЦЭМ!$B$33:$B$776,S$47)+'СЕТ СН'!$G$12+СВЦЭМ!$D$10+'СЕТ СН'!$G$5-'СЕТ СН'!$G$20</f>
        <v>2784.5853670400002</v>
      </c>
      <c r="T60" s="36">
        <f>SUMIFS(СВЦЭМ!$C$33:$C$776,СВЦЭМ!$A$33:$A$776,$A60,СВЦЭМ!$B$33:$B$776,T$47)+'СЕТ СН'!$G$12+СВЦЭМ!$D$10+'СЕТ СН'!$G$5-'СЕТ СН'!$G$20</f>
        <v>2753.6801459500002</v>
      </c>
      <c r="U60" s="36">
        <f>SUMIFS(СВЦЭМ!$C$33:$C$776,СВЦЭМ!$A$33:$A$776,$A60,СВЦЭМ!$B$33:$B$776,U$47)+'СЕТ СН'!$G$12+СВЦЭМ!$D$10+'СЕТ СН'!$G$5-'СЕТ СН'!$G$20</f>
        <v>2733.0285775299999</v>
      </c>
      <c r="V60" s="36">
        <f>SUMIFS(СВЦЭМ!$C$33:$C$776,СВЦЭМ!$A$33:$A$776,$A60,СВЦЭМ!$B$33:$B$776,V$47)+'СЕТ СН'!$G$12+СВЦЭМ!$D$10+'СЕТ СН'!$G$5-'СЕТ СН'!$G$20</f>
        <v>2725.9935008900002</v>
      </c>
      <c r="W60" s="36">
        <f>SUMIFS(СВЦЭМ!$C$33:$C$776,СВЦЭМ!$A$33:$A$776,$A60,СВЦЭМ!$B$33:$B$776,W$47)+'СЕТ СН'!$G$12+СВЦЭМ!$D$10+'СЕТ СН'!$G$5-'СЕТ СН'!$G$20</f>
        <v>2728.72926491</v>
      </c>
      <c r="X60" s="36">
        <f>SUMIFS(СВЦЭМ!$C$33:$C$776,СВЦЭМ!$A$33:$A$776,$A60,СВЦЭМ!$B$33:$B$776,X$47)+'СЕТ СН'!$G$12+СВЦЭМ!$D$10+'СЕТ СН'!$G$5-'СЕТ СН'!$G$20</f>
        <v>2727.0620552700002</v>
      </c>
      <c r="Y60" s="36">
        <f>SUMIFS(СВЦЭМ!$C$33:$C$776,СВЦЭМ!$A$33:$A$776,$A60,СВЦЭМ!$B$33:$B$776,Y$47)+'СЕТ СН'!$G$12+СВЦЭМ!$D$10+'СЕТ СН'!$G$5-'СЕТ СН'!$G$20</f>
        <v>2751.5640540700001</v>
      </c>
    </row>
    <row r="61" spans="1:25" ht="15.75" x14ac:dyDescent="0.2">
      <c r="A61" s="35">
        <f t="shared" si="1"/>
        <v>43904</v>
      </c>
      <c r="B61" s="36">
        <f>SUMIFS(СВЦЭМ!$C$33:$C$776,СВЦЭМ!$A$33:$A$776,$A61,СВЦЭМ!$B$33:$B$776,B$47)+'СЕТ СН'!$G$12+СВЦЭМ!$D$10+'СЕТ СН'!$G$5-'СЕТ СН'!$G$20</f>
        <v>2777.0435457200001</v>
      </c>
      <c r="C61" s="36">
        <f>SUMIFS(СВЦЭМ!$C$33:$C$776,СВЦЭМ!$A$33:$A$776,$A61,СВЦЭМ!$B$33:$B$776,C$47)+'СЕТ СН'!$G$12+СВЦЭМ!$D$10+'СЕТ СН'!$G$5-'СЕТ СН'!$G$20</f>
        <v>2798.4340381000002</v>
      </c>
      <c r="D61" s="36">
        <f>SUMIFS(СВЦЭМ!$C$33:$C$776,СВЦЭМ!$A$33:$A$776,$A61,СВЦЭМ!$B$33:$B$776,D$47)+'СЕТ СН'!$G$12+СВЦЭМ!$D$10+'СЕТ СН'!$G$5-'СЕТ СН'!$G$20</f>
        <v>2809.8014183200003</v>
      </c>
      <c r="E61" s="36">
        <f>SUMIFS(СВЦЭМ!$C$33:$C$776,СВЦЭМ!$A$33:$A$776,$A61,СВЦЭМ!$B$33:$B$776,E$47)+'СЕТ СН'!$G$12+СВЦЭМ!$D$10+'СЕТ СН'!$G$5-'СЕТ СН'!$G$20</f>
        <v>2827.4751994399999</v>
      </c>
      <c r="F61" s="36">
        <f>SUMIFS(СВЦЭМ!$C$33:$C$776,СВЦЭМ!$A$33:$A$776,$A61,СВЦЭМ!$B$33:$B$776,F$47)+'СЕТ СН'!$G$12+СВЦЭМ!$D$10+'СЕТ СН'!$G$5-'СЕТ СН'!$G$20</f>
        <v>2819.6442728299999</v>
      </c>
      <c r="G61" s="36">
        <f>SUMIFS(СВЦЭМ!$C$33:$C$776,СВЦЭМ!$A$33:$A$776,$A61,СВЦЭМ!$B$33:$B$776,G$47)+'СЕТ СН'!$G$12+СВЦЭМ!$D$10+'СЕТ СН'!$G$5-'СЕТ СН'!$G$20</f>
        <v>2805.3323685699997</v>
      </c>
      <c r="H61" s="36">
        <f>SUMIFS(СВЦЭМ!$C$33:$C$776,СВЦЭМ!$A$33:$A$776,$A61,СВЦЭМ!$B$33:$B$776,H$47)+'СЕТ СН'!$G$12+СВЦЭМ!$D$10+'СЕТ СН'!$G$5-'СЕТ СН'!$G$20</f>
        <v>2783.43170852</v>
      </c>
      <c r="I61" s="36">
        <f>SUMIFS(СВЦЭМ!$C$33:$C$776,СВЦЭМ!$A$33:$A$776,$A61,СВЦЭМ!$B$33:$B$776,I$47)+'СЕТ СН'!$G$12+СВЦЭМ!$D$10+'СЕТ СН'!$G$5-'СЕТ СН'!$G$20</f>
        <v>2766.9183234500001</v>
      </c>
      <c r="J61" s="36">
        <f>SUMIFS(СВЦЭМ!$C$33:$C$776,СВЦЭМ!$A$33:$A$776,$A61,СВЦЭМ!$B$33:$B$776,J$47)+'СЕТ СН'!$G$12+СВЦЭМ!$D$10+'СЕТ СН'!$G$5-'СЕТ СН'!$G$20</f>
        <v>2734.9679023799999</v>
      </c>
      <c r="K61" s="36">
        <f>SUMIFS(СВЦЭМ!$C$33:$C$776,СВЦЭМ!$A$33:$A$776,$A61,СВЦЭМ!$B$33:$B$776,K$47)+'СЕТ СН'!$G$12+СВЦЭМ!$D$10+'СЕТ СН'!$G$5-'СЕТ СН'!$G$20</f>
        <v>2750.3812142299998</v>
      </c>
      <c r="L61" s="36">
        <f>SUMIFS(СВЦЭМ!$C$33:$C$776,СВЦЭМ!$A$33:$A$776,$A61,СВЦЭМ!$B$33:$B$776,L$47)+'СЕТ СН'!$G$12+СВЦЭМ!$D$10+'СЕТ СН'!$G$5-'СЕТ СН'!$G$20</f>
        <v>2761.5737184</v>
      </c>
      <c r="M61" s="36">
        <f>SUMIFS(СВЦЭМ!$C$33:$C$776,СВЦЭМ!$A$33:$A$776,$A61,СВЦЭМ!$B$33:$B$776,M$47)+'СЕТ СН'!$G$12+СВЦЭМ!$D$10+'СЕТ СН'!$G$5-'СЕТ СН'!$G$20</f>
        <v>2770.2207908800001</v>
      </c>
      <c r="N61" s="36">
        <f>SUMIFS(СВЦЭМ!$C$33:$C$776,СВЦЭМ!$A$33:$A$776,$A61,СВЦЭМ!$B$33:$B$776,N$47)+'СЕТ СН'!$G$12+СВЦЭМ!$D$10+'СЕТ СН'!$G$5-'СЕТ СН'!$G$20</f>
        <v>2785.3322987299998</v>
      </c>
      <c r="O61" s="36">
        <f>SUMIFS(СВЦЭМ!$C$33:$C$776,СВЦЭМ!$A$33:$A$776,$A61,СВЦЭМ!$B$33:$B$776,O$47)+'СЕТ СН'!$G$12+СВЦЭМ!$D$10+'СЕТ СН'!$G$5-'СЕТ СН'!$G$20</f>
        <v>2801.6531353599999</v>
      </c>
      <c r="P61" s="36">
        <f>SUMIFS(СВЦЭМ!$C$33:$C$776,СВЦЭМ!$A$33:$A$776,$A61,СВЦЭМ!$B$33:$B$776,P$47)+'СЕТ СН'!$G$12+СВЦЭМ!$D$10+'СЕТ СН'!$G$5-'СЕТ СН'!$G$20</f>
        <v>2799.7138809899998</v>
      </c>
      <c r="Q61" s="36">
        <f>SUMIFS(СВЦЭМ!$C$33:$C$776,СВЦЭМ!$A$33:$A$776,$A61,СВЦЭМ!$B$33:$B$776,Q$47)+'СЕТ СН'!$G$12+СВЦЭМ!$D$10+'СЕТ СН'!$G$5-'СЕТ СН'!$G$20</f>
        <v>2801.4908884799997</v>
      </c>
      <c r="R61" s="36">
        <f>SUMIFS(СВЦЭМ!$C$33:$C$776,СВЦЭМ!$A$33:$A$776,$A61,СВЦЭМ!$B$33:$B$776,R$47)+'СЕТ СН'!$G$12+СВЦЭМ!$D$10+'СЕТ СН'!$G$5-'СЕТ СН'!$G$20</f>
        <v>2781.4030262400001</v>
      </c>
      <c r="S61" s="36">
        <f>SUMIFS(СВЦЭМ!$C$33:$C$776,СВЦЭМ!$A$33:$A$776,$A61,СВЦЭМ!$B$33:$B$776,S$47)+'СЕТ СН'!$G$12+СВЦЭМ!$D$10+'СЕТ СН'!$G$5-'СЕТ СН'!$G$20</f>
        <v>2772.1339209600001</v>
      </c>
      <c r="T61" s="36">
        <f>SUMIFS(СВЦЭМ!$C$33:$C$776,СВЦЭМ!$A$33:$A$776,$A61,СВЦЭМ!$B$33:$B$776,T$47)+'СЕТ СН'!$G$12+СВЦЭМ!$D$10+'СЕТ СН'!$G$5-'СЕТ СН'!$G$20</f>
        <v>2753.5306202100001</v>
      </c>
      <c r="U61" s="36">
        <f>SUMIFS(СВЦЭМ!$C$33:$C$776,СВЦЭМ!$A$33:$A$776,$A61,СВЦЭМ!$B$33:$B$776,U$47)+'СЕТ СН'!$G$12+СВЦЭМ!$D$10+'СЕТ СН'!$G$5-'СЕТ СН'!$G$20</f>
        <v>2743.1543467699998</v>
      </c>
      <c r="V61" s="36">
        <f>SUMIFS(СВЦЭМ!$C$33:$C$776,СВЦЭМ!$A$33:$A$776,$A61,СВЦЭМ!$B$33:$B$776,V$47)+'СЕТ СН'!$G$12+СВЦЭМ!$D$10+'СЕТ СН'!$G$5-'СЕТ СН'!$G$20</f>
        <v>2725.57033516</v>
      </c>
      <c r="W61" s="36">
        <f>SUMIFS(СВЦЭМ!$C$33:$C$776,СВЦЭМ!$A$33:$A$776,$A61,СВЦЭМ!$B$33:$B$776,W$47)+'СЕТ СН'!$G$12+СВЦЭМ!$D$10+'СЕТ СН'!$G$5-'СЕТ СН'!$G$20</f>
        <v>2743.75286491</v>
      </c>
      <c r="X61" s="36">
        <f>SUMIFS(СВЦЭМ!$C$33:$C$776,СВЦЭМ!$A$33:$A$776,$A61,СВЦЭМ!$B$33:$B$776,X$47)+'СЕТ СН'!$G$12+СВЦЭМ!$D$10+'СЕТ СН'!$G$5-'СЕТ СН'!$G$20</f>
        <v>2748.51567406</v>
      </c>
      <c r="Y61" s="36">
        <f>SUMIFS(СВЦЭМ!$C$33:$C$776,СВЦЭМ!$A$33:$A$776,$A61,СВЦЭМ!$B$33:$B$776,Y$47)+'СЕТ СН'!$G$12+СВЦЭМ!$D$10+'СЕТ СН'!$G$5-'СЕТ СН'!$G$20</f>
        <v>2750.5102861999999</v>
      </c>
    </row>
    <row r="62" spans="1:25" ht="15.75" x14ac:dyDescent="0.2">
      <c r="A62" s="35">
        <f t="shared" si="1"/>
        <v>43905</v>
      </c>
      <c r="B62" s="36">
        <f>SUMIFS(СВЦЭМ!$C$33:$C$776,СВЦЭМ!$A$33:$A$776,$A62,СВЦЭМ!$B$33:$B$776,B$47)+'СЕТ СН'!$G$12+СВЦЭМ!$D$10+'СЕТ СН'!$G$5-'СЕТ СН'!$G$20</f>
        <v>2786.1515176600001</v>
      </c>
      <c r="C62" s="36">
        <f>SUMIFS(СВЦЭМ!$C$33:$C$776,СВЦЭМ!$A$33:$A$776,$A62,СВЦЭМ!$B$33:$B$776,C$47)+'СЕТ СН'!$G$12+СВЦЭМ!$D$10+'СЕТ СН'!$G$5-'СЕТ СН'!$G$20</f>
        <v>2806.1562809299999</v>
      </c>
      <c r="D62" s="36">
        <f>SUMIFS(СВЦЭМ!$C$33:$C$776,СВЦЭМ!$A$33:$A$776,$A62,СВЦЭМ!$B$33:$B$776,D$47)+'СЕТ СН'!$G$12+СВЦЭМ!$D$10+'СЕТ СН'!$G$5-'СЕТ СН'!$G$20</f>
        <v>2815.7743090700001</v>
      </c>
      <c r="E62" s="36">
        <f>SUMIFS(СВЦЭМ!$C$33:$C$776,СВЦЭМ!$A$33:$A$776,$A62,СВЦЭМ!$B$33:$B$776,E$47)+'СЕТ СН'!$G$12+СВЦЭМ!$D$10+'СЕТ СН'!$G$5-'СЕТ СН'!$G$20</f>
        <v>2830.7341901199998</v>
      </c>
      <c r="F62" s="36">
        <f>SUMIFS(СВЦЭМ!$C$33:$C$776,СВЦЭМ!$A$33:$A$776,$A62,СВЦЭМ!$B$33:$B$776,F$47)+'СЕТ СН'!$G$12+СВЦЭМ!$D$10+'СЕТ СН'!$G$5-'СЕТ СН'!$G$20</f>
        <v>2834.6668068700001</v>
      </c>
      <c r="G62" s="36">
        <f>SUMIFS(СВЦЭМ!$C$33:$C$776,СВЦЭМ!$A$33:$A$776,$A62,СВЦЭМ!$B$33:$B$776,G$47)+'СЕТ СН'!$G$12+СВЦЭМ!$D$10+'СЕТ СН'!$G$5-'СЕТ СН'!$G$20</f>
        <v>2834.4494065200001</v>
      </c>
      <c r="H62" s="36">
        <f>SUMIFS(СВЦЭМ!$C$33:$C$776,СВЦЭМ!$A$33:$A$776,$A62,СВЦЭМ!$B$33:$B$776,H$47)+'СЕТ СН'!$G$12+СВЦЭМ!$D$10+'СЕТ СН'!$G$5-'СЕТ СН'!$G$20</f>
        <v>2828.34324612</v>
      </c>
      <c r="I62" s="36">
        <f>SUMIFS(СВЦЭМ!$C$33:$C$776,СВЦЭМ!$A$33:$A$776,$A62,СВЦЭМ!$B$33:$B$776,I$47)+'СЕТ СН'!$G$12+СВЦЭМ!$D$10+'СЕТ СН'!$G$5-'СЕТ СН'!$G$20</f>
        <v>2813.4526197200003</v>
      </c>
      <c r="J62" s="36">
        <f>SUMIFS(СВЦЭМ!$C$33:$C$776,СВЦЭМ!$A$33:$A$776,$A62,СВЦЭМ!$B$33:$B$776,J$47)+'СЕТ СН'!$G$12+СВЦЭМ!$D$10+'СЕТ СН'!$G$5-'СЕТ СН'!$G$20</f>
        <v>2766.4105695799999</v>
      </c>
      <c r="K62" s="36">
        <f>SUMIFS(СВЦЭМ!$C$33:$C$776,СВЦЭМ!$A$33:$A$776,$A62,СВЦЭМ!$B$33:$B$776,K$47)+'СЕТ СН'!$G$12+СВЦЭМ!$D$10+'СЕТ СН'!$G$5-'СЕТ СН'!$G$20</f>
        <v>2727.9115943299998</v>
      </c>
      <c r="L62" s="36">
        <f>SUMIFS(СВЦЭМ!$C$33:$C$776,СВЦЭМ!$A$33:$A$776,$A62,СВЦЭМ!$B$33:$B$776,L$47)+'СЕТ СН'!$G$12+СВЦЭМ!$D$10+'СЕТ СН'!$G$5-'СЕТ СН'!$G$20</f>
        <v>2714.2352572600003</v>
      </c>
      <c r="M62" s="36">
        <f>SUMIFS(СВЦЭМ!$C$33:$C$776,СВЦЭМ!$A$33:$A$776,$A62,СВЦЭМ!$B$33:$B$776,M$47)+'СЕТ СН'!$G$12+СВЦЭМ!$D$10+'СЕТ СН'!$G$5-'СЕТ СН'!$G$20</f>
        <v>2715.1601129700002</v>
      </c>
      <c r="N62" s="36">
        <f>SUMIFS(СВЦЭМ!$C$33:$C$776,СВЦЭМ!$A$33:$A$776,$A62,СВЦЭМ!$B$33:$B$776,N$47)+'СЕТ СН'!$G$12+СВЦЭМ!$D$10+'СЕТ СН'!$G$5-'СЕТ СН'!$G$20</f>
        <v>2741.9600850900001</v>
      </c>
      <c r="O62" s="36">
        <f>SUMIFS(СВЦЭМ!$C$33:$C$776,СВЦЭМ!$A$33:$A$776,$A62,СВЦЭМ!$B$33:$B$776,O$47)+'СЕТ СН'!$G$12+СВЦЭМ!$D$10+'СЕТ СН'!$G$5-'СЕТ СН'!$G$20</f>
        <v>2750.5842541000002</v>
      </c>
      <c r="P62" s="36">
        <f>SUMIFS(СВЦЭМ!$C$33:$C$776,СВЦЭМ!$A$33:$A$776,$A62,СВЦЭМ!$B$33:$B$776,P$47)+'СЕТ СН'!$G$12+СВЦЭМ!$D$10+'СЕТ СН'!$G$5-'СЕТ СН'!$G$20</f>
        <v>2758.8377731400001</v>
      </c>
      <c r="Q62" s="36">
        <f>SUMIFS(СВЦЭМ!$C$33:$C$776,СВЦЭМ!$A$33:$A$776,$A62,СВЦЭМ!$B$33:$B$776,Q$47)+'СЕТ СН'!$G$12+СВЦЭМ!$D$10+'СЕТ СН'!$G$5-'СЕТ СН'!$G$20</f>
        <v>2760.8600641600001</v>
      </c>
      <c r="R62" s="36">
        <f>SUMIFS(СВЦЭМ!$C$33:$C$776,СВЦЭМ!$A$33:$A$776,$A62,СВЦЭМ!$B$33:$B$776,R$47)+'СЕТ СН'!$G$12+СВЦЭМ!$D$10+'СЕТ СН'!$G$5-'СЕТ СН'!$G$20</f>
        <v>2760.6228191999999</v>
      </c>
      <c r="S62" s="36">
        <f>SUMIFS(СВЦЭМ!$C$33:$C$776,СВЦЭМ!$A$33:$A$776,$A62,СВЦЭМ!$B$33:$B$776,S$47)+'СЕТ СН'!$G$12+СВЦЭМ!$D$10+'СЕТ СН'!$G$5-'СЕТ СН'!$G$20</f>
        <v>2750.6057502799999</v>
      </c>
      <c r="T62" s="36">
        <f>SUMIFS(СВЦЭМ!$C$33:$C$776,СВЦЭМ!$A$33:$A$776,$A62,СВЦЭМ!$B$33:$B$776,T$47)+'СЕТ СН'!$G$12+СВЦЭМ!$D$10+'СЕТ СН'!$G$5-'СЕТ СН'!$G$20</f>
        <v>2737.1124189399998</v>
      </c>
      <c r="U62" s="36">
        <f>SUMIFS(СВЦЭМ!$C$33:$C$776,СВЦЭМ!$A$33:$A$776,$A62,СВЦЭМ!$B$33:$B$776,U$47)+'СЕТ СН'!$G$12+СВЦЭМ!$D$10+'СЕТ СН'!$G$5-'СЕТ СН'!$G$20</f>
        <v>2723.4702414600001</v>
      </c>
      <c r="V62" s="36">
        <f>SUMIFS(СВЦЭМ!$C$33:$C$776,СВЦЭМ!$A$33:$A$776,$A62,СВЦЭМ!$B$33:$B$776,V$47)+'СЕТ СН'!$G$12+СВЦЭМ!$D$10+'СЕТ СН'!$G$5-'СЕТ СН'!$G$20</f>
        <v>2717.9462068900002</v>
      </c>
      <c r="W62" s="36">
        <f>SUMIFS(СВЦЭМ!$C$33:$C$776,СВЦЭМ!$A$33:$A$776,$A62,СВЦЭМ!$B$33:$B$776,W$47)+'СЕТ СН'!$G$12+СВЦЭМ!$D$10+'СЕТ СН'!$G$5-'СЕТ СН'!$G$20</f>
        <v>2725.34329346</v>
      </c>
      <c r="X62" s="36">
        <f>SUMIFS(СВЦЭМ!$C$33:$C$776,СВЦЭМ!$A$33:$A$776,$A62,СВЦЭМ!$B$33:$B$776,X$47)+'СЕТ СН'!$G$12+СВЦЭМ!$D$10+'СЕТ СН'!$G$5-'СЕТ СН'!$G$20</f>
        <v>2742.9631020000002</v>
      </c>
      <c r="Y62" s="36">
        <f>SUMIFS(СВЦЭМ!$C$33:$C$776,СВЦЭМ!$A$33:$A$776,$A62,СВЦЭМ!$B$33:$B$776,Y$47)+'СЕТ СН'!$G$12+СВЦЭМ!$D$10+'СЕТ СН'!$G$5-'СЕТ СН'!$G$20</f>
        <v>2782.0638829300001</v>
      </c>
    </row>
    <row r="63" spans="1:25" ht="15.75" x14ac:dyDescent="0.2">
      <c r="A63" s="35">
        <f t="shared" si="1"/>
        <v>43906</v>
      </c>
      <c r="B63" s="36">
        <f>SUMIFS(СВЦЭМ!$C$33:$C$776,СВЦЭМ!$A$33:$A$776,$A63,СВЦЭМ!$B$33:$B$776,B$47)+'СЕТ СН'!$G$12+СВЦЭМ!$D$10+'СЕТ СН'!$G$5-'СЕТ СН'!$G$20</f>
        <v>2829.9739752200003</v>
      </c>
      <c r="C63" s="36">
        <f>SUMIFS(СВЦЭМ!$C$33:$C$776,СВЦЭМ!$A$33:$A$776,$A63,СВЦЭМ!$B$33:$B$776,C$47)+'СЕТ СН'!$G$12+СВЦЭМ!$D$10+'СЕТ СН'!$G$5-'СЕТ СН'!$G$20</f>
        <v>2844.4425606099999</v>
      </c>
      <c r="D63" s="36">
        <f>SUMIFS(СВЦЭМ!$C$33:$C$776,СВЦЭМ!$A$33:$A$776,$A63,СВЦЭМ!$B$33:$B$776,D$47)+'СЕТ СН'!$G$12+СВЦЭМ!$D$10+'СЕТ СН'!$G$5-'СЕТ СН'!$G$20</f>
        <v>2849.0165989400002</v>
      </c>
      <c r="E63" s="36">
        <f>SUMIFS(СВЦЭМ!$C$33:$C$776,СВЦЭМ!$A$33:$A$776,$A63,СВЦЭМ!$B$33:$B$776,E$47)+'СЕТ СН'!$G$12+СВЦЭМ!$D$10+'СЕТ СН'!$G$5-'СЕТ СН'!$G$20</f>
        <v>2850.9208368899999</v>
      </c>
      <c r="F63" s="36">
        <f>SUMIFS(СВЦЭМ!$C$33:$C$776,СВЦЭМ!$A$33:$A$776,$A63,СВЦЭМ!$B$33:$B$776,F$47)+'СЕТ СН'!$G$12+СВЦЭМ!$D$10+'СЕТ СН'!$G$5-'СЕТ СН'!$G$20</f>
        <v>2850.61530098</v>
      </c>
      <c r="G63" s="36">
        <f>SUMIFS(СВЦЭМ!$C$33:$C$776,СВЦЭМ!$A$33:$A$776,$A63,СВЦЭМ!$B$33:$B$776,G$47)+'СЕТ СН'!$G$12+СВЦЭМ!$D$10+'СЕТ СН'!$G$5-'СЕТ СН'!$G$20</f>
        <v>2848.74418879</v>
      </c>
      <c r="H63" s="36">
        <f>SUMIFS(СВЦЭМ!$C$33:$C$776,СВЦЭМ!$A$33:$A$776,$A63,СВЦЭМ!$B$33:$B$776,H$47)+'СЕТ СН'!$G$12+СВЦЭМ!$D$10+'СЕТ СН'!$G$5-'СЕТ СН'!$G$20</f>
        <v>2827.40149492</v>
      </c>
      <c r="I63" s="36">
        <f>SUMIFS(СВЦЭМ!$C$33:$C$776,СВЦЭМ!$A$33:$A$776,$A63,СВЦЭМ!$B$33:$B$776,I$47)+'СЕТ СН'!$G$12+СВЦЭМ!$D$10+'СЕТ СН'!$G$5-'СЕТ СН'!$G$20</f>
        <v>2793.0754003900001</v>
      </c>
      <c r="J63" s="36">
        <f>SUMIFS(СВЦЭМ!$C$33:$C$776,СВЦЭМ!$A$33:$A$776,$A63,СВЦЭМ!$B$33:$B$776,J$47)+'СЕТ СН'!$G$12+СВЦЭМ!$D$10+'СЕТ СН'!$G$5-'СЕТ СН'!$G$20</f>
        <v>2716.7914690600001</v>
      </c>
      <c r="K63" s="36">
        <f>SUMIFS(СВЦЭМ!$C$33:$C$776,СВЦЭМ!$A$33:$A$776,$A63,СВЦЭМ!$B$33:$B$776,K$47)+'СЕТ СН'!$G$12+СВЦЭМ!$D$10+'СЕТ СН'!$G$5-'СЕТ СН'!$G$20</f>
        <v>2714.3721022099999</v>
      </c>
      <c r="L63" s="36">
        <f>SUMIFS(СВЦЭМ!$C$33:$C$776,СВЦЭМ!$A$33:$A$776,$A63,СВЦЭМ!$B$33:$B$776,L$47)+'СЕТ СН'!$G$12+СВЦЭМ!$D$10+'СЕТ СН'!$G$5-'СЕТ СН'!$G$20</f>
        <v>2716.00053643</v>
      </c>
      <c r="M63" s="36">
        <f>SUMIFS(СВЦЭМ!$C$33:$C$776,СВЦЭМ!$A$33:$A$776,$A63,СВЦЭМ!$B$33:$B$776,M$47)+'СЕТ СН'!$G$12+СВЦЭМ!$D$10+'СЕТ СН'!$G$5-'СЕТ СН'!$G$20</f>
        <v>2726.0451338499997</v>
      </c>
      <c r="N63" s="36">
        <f>SUMIFS(СВЦЭМ!$C$33:$C$776,СВЦЭМ!$A$33:$A$776,$A63,СВЦЭМ!$B$33:$B$776,N$47)+'СЕТ СН'!$G$12+СВЦЭМ!$D$10+'СЕТ СН'!$G$5-'СЕТ СН'!$G$20</f>
        <v>2754.1971542800002</v>
      </c>
      <c r="O63" s="36">
        <f>SUMIFS(СВЦЭМ!$C$33:$C$776,СВЦЭМ!$A$33:$A$776,$A63,СВЦЭМ!$B$33:$B$776,O$47)+'СЕТ СН'!$G$12+СВЦЭМ!$D$10+'СЕТ СН'!$G$5-'СЕТ СН'!$G$20</f>
        <v>2769.3392767400001</v>
      </c>
      <c r="P63" s="36">
        <f>SUMIFS(СВЦЭМ!$C$33:$C$776,СВЦЭМ!$A$33:$A$776,$A63,СВЦЭМ!$B$33:$B$776,P$47)+'СЕТ СН'!$G$12+СВЦЭМ!$D$10+'СЕТ СН'!$G$5-'СЕТ СН'!$G$20</f>
        <v>2776.6989988599998</v>
      </c>
      <c r="Q63" s="36">
        <f>SUMIFS(СВЦЭМ!$C$33:$C$776,СВЦЭМ!$A$33:$A$776,$A63,СВЦЭМ!$B$33:$B$776,Q$47)+'СЕТ СН'!$G$12+СВЦЭМ!$D$10+'СЕТ СН'!$G$5-'СЕТ СН'!$G$20</f>
        <v>2776.23879872</v>
      </c>
      <c r="R63" s="36">
        <f>SUMIFS(СВЦЭМ!$C$33:$C$776,СВЦЭМ!$A$33:$A$776,$A63,СВЦЭМ!$B$33:$B$776,R$47)+'СЕТ СН'!$G$12+СВЦЭМ!$D$10+'СЕТ СН'!$G$5-'СЕТ СН'!$G$20</f>
        <v>2778.1162888500003</v>
      </c>
      <c r="S63" s="36">
        <f>SUMIFS(СВЦЭМ!$C$33:$C$776,СВЦЭМ!$A$33:$A$776,$A63,СВЦЭМ!$B$33:$B$776,S$47)+'СЕТ СН'!$G$12+СВЦЭМ!$D$10+'СЕТ СН'!$G$5-'СЕТ СН'!$G$20</f>
        <v>2774.9217743099998</v>
      </c>
      <c r="T63" s="36">
        <f>SUMIFS(СВЦЭМ!$C$33:$C$776,СВЦЭМ!$A$33:$A$776,$A63,СВЦЭМ!$B$33:$B$776,T$47)+'СЕТ СН'!$G$12+СВЦЭМ!$D$10+'СЕТ СН'!$G$5-'СЕТ СН'!$G$20</f>
        <v>2758.7483441099998</v>
      </c>
      <c r="U63" s="36">
        <f>SUMIFS(СВЦЭМ!$C$33:$C$776,СВЦЭМ!$A$33:$A$776,$A63,СВЦЭМ!$B$33:$B$776,U$47)+'СЕТ СН'!$G$12+СВЦЭМ!$D$10+'СЕТ СН'!$G$5-'СЕТ СН'!$G$20</f>
        <v>2736.9011249699997</v>
      </c>
      <c r="V63" s="36">
        <f>SUMIFS(СВЦЭМ!$C$33:$C$776,СВЦЭМ!$A$33:$A$776,$A63,СВЦЭМ!$B$33:$B$776,V$47)+'СЕТ СН'!$G$12+СВЦЭМ!$D$10+'СЕТ СН'!$G$5-'СЕТ СН'!$G$20</f>
        <v>2727.6436495100002</v>
      </c>
      <c r="W63" s="36">
        <f>SUMIFS(СВЦЭМ!$C$33:$C$776,СВЦЭМ!$A$33:$A$776,$A63,СВЦЭМ!$B$33:$B$776,W$47)+'СЕТ СН'!$G$12+СВЦЭМ!$D$10+'СЕТ СН'!$G$5-'СЕТ СН'!$G$20</f>
        <v>2746.74421708</v>
      </c>
      <c r="X63" s="36">
        <f>SUMIFS(СВЦЭМ!$C$33:$C$776,СВЦЭМ!$A$33:$A$776,$A63,СВЦЭМ!$B$33:$B$776,X$47)+'СЕТ СН'!$G$12+СВЦЭМ!$D$10+'СЕТ СН'!$G$5-'СЕТ СН'!$G$20</f>
        <v>2775.5910704399998</v>
      </c>
      <c r="Y63" s="36">
        <f>SUMIFS(СВЦЭМ!$C$33:$C$776,СВЦЭМ!$A$33:$A$776,$A63,СВЦЭМ!$B$33:$B$776,Y$47)+'СЕТ СН'!$G$12+СВЦЭМ!$D$10+'СЕТ СН'!$G$5-'СЕТ СН'!$G$20</f>
        <v>2805.9033540099999</v>
      </c>
    </row>
    <row r="64" spans="1:25" ht="15.75" x14ac:dyDescent="0.2">
      <c r="A64" s="35">
        <f t="shared" si="1"/>
        <v>43907</v>
      </c>
      <c r="B64" s="36">
        <f>SUMIFS(СВЦЭМ!$C$33:$C$776,СВЦЭМ!$A$33:$A$776,$A64,СВЦЭМ!$B$33:$B$776,B$47)+'СЕТ СН'!$G$12+СВЦЭМ!$D$10+'СЕТ СН'!$G$5-'СЕТ СН'!$G$20</f>
        <v>2765.4400155499998</v>
      </c>
      <c r="C64" s="36">
        <f>SUMIFS(СВЦЭМ!$C$33:$C$776,СВЦЭМ!$A$33:$A$776,$A64,СВЦЭМ!$B$33:$B$776,C$47)+'СЕТ СН'!$G$12+СВЦЭМ!$D$10+'СЕТ СН'!$G$5-'СЕТ СН'!$G$20</f>
        <v>2776.8315338399998</v>
      </c>
      <c r="D64" s="36">
        <f>SUMIFS(СВЦЭМ!$C$33:$C$776,СВЦЭМ!$A$33:$A$776,$A64,СВЦЭМ!$B$33:$B$776,D$47)+'СЕТ СН'!$G$12+СВЦЭМ!$D$10+'СЕТ СН'!$G$5-'СЕТ СН'!$G$20</f>
        <v>2793.5459795400002</v>
      </c>
      <c r="E64" s="36">
        <f>SUMIFS(СВЦЭМ!$C$33:$C$776,СВЦЭМ!$A$33:$A$776,$A64,СВЦЭМ!$B$33:$B$776,E$47)+'СЕТ СН'!$G$12+СВЦЭМ!$D$10+'СЕТ СН'!$G$5-'СЕТ СН'!$G$20</f>
        <v>2797.3106342299998</v>
      </c>
      <c r="F64" s="36">
        <f>SUMIFS(СВЦЭМ!$C$33:$C$776,СВЦЭМ!$A$33:$A$776,$A64,СВЦЭМ!$B$33:$B$776,F$47)+'СЕТ СН'!$G$12+СВЦЭМ!$D$10+'СЕТ СН'!$G$5-'СЕТ СН'!$G$20</f>
        <v>2789.9515531799998</v>
      </c>
      <c r="G64" s="36">
        <f>SUMIFS(СВЦЭМ!$C$33:$C$776,СВЦЭМ!$A$33:$A$776,$A64,СВЦЭМ!$B$33:$B$776,G$47)+'СЕТ СН'!$G$12+СВЦЭМ!$D$10+'СЕТ СН'!$G$5-'СЕТ СН'!$G$20</f>
        <v>2771.34682896</v>
      </c>
      <c r="H64" s="36">
        <f>SUMIFS(СВЦЭМ!$C$33:$C$776,СВЦЭМ!$A$33:$A$776,$A64,СВЦЭМ!$B$33:$B$776,H$47)+'СЕТ СН'!$G$12+СВЦЭМ!$D$10+'СЕТ СН'!$G$5-'СЕТ СН'!$G$20</f>
        <v>2748.5497560700001</v>
      </c>
      <c r="I64" s="36">
        <f>SUMIFS(СВЦЭМ!$C$33:$C$776,СВЦЭМ!$A$33:$A$776,$A64,СВЦЭМ!$B$33:$B$776,I$47)+'СЕТ СН'!$G$12+СВЦЭМ!$D$10+'СЕТ СН'!$G$5-'СЕТ СН'!$G$20</f>
        <v>2730.2278131900002</v>
      </c>
      <c r="J64" s="36">
        <f>SUMIFS(СВЦЭМ!$C$33:$C$776,СВЦЭМ!$A$33:$A$776,$A64,СВЦЭМ!$B$33:$B$776,J$47)+'СЕТ СН'!$G$12+СВЦЭМ!$D$10+'СЕТ СН'!$G$5-'СЕТ СН'!$G$20</f>
        <v>2716.7836431999999</v>
      </c>
      <c r="K64" s="36">
        <f>SUMIFS(СВЦЭМ!$C$33:$C$776,СВЦЭМ!$A$33:$A$776,$A64,СВЦЭМ!$B$33:$B$776,K$47)+'СЕТ СН'!$G$12+СВЦЭМ!$D$10+'СЕТ СН'!$G$5-'СЕТ СН'!$G$20</f>
        <v>2722.6100740299999</v>
      </c>
      <c r="L64" s="36">
        <f>SUMIFS(СВЦЭМ!$C$33:$C$776,СВЦЭМ!$A$33:$A$776,$A64,СВЦЭМ!$B$33:$B$776,L$47)+'СЕТ СН'!$G$12+СВЦЭМ!$D$10+'СЕТ СН'!$G$5-'СЕТ СН'!$G$20</f>
        <v>2726.6030637499998</v>
      </c>
      <c r="M64" s="36">
        <f>SUMIFS(СВЦЭМ!$C$33:$C$776,СВЦЭМ!$A$33:$A$776,$A64,СВЦЭМ!$B$33:$B$776,M$47)+'СЕТ СН'!$G$12+СВЦЭМ!$D$10+'СЕТ СН'!$G$5-'СЕТ СН'!$G$20</f>
        <v>2749.41237624</v>
      </c>
      <c r="N64" s="36">
        <f>SUMIFS(СВЦЭМ!$C$33:$C$776,СВЦЭМ!$A$33:$A$776,$A64,СВЦЭМ!$B$33:$B$776,N$47)+'СЕТ СН'!$G$12+СВЦЭМ!$D$10+'СЕТ СН'!$G$5-'СЕТ СН'!$G$20</f>
        <v>2779.62365735</v>
      </c>
      <c r="O64" s="36">
        <f>SUMIFS(СВЦЭМ!$C$33:$C$776,СВЦЭМ!$A$33:$A$776,$A64,СВЦЭМ!$B$33:$B$776,O$47)+'СЕТ СН'!$G$12+СВЦЭМ!$D$10+'СЕТ СН'!$G$5-'СЕТ СН'!$G$20</f>
        <v>2780.0286922499999</v>
      </c>
      <c r="P64" s="36">
        <f>SUMIFS(СВЦЭМ!$C$33:$C$776,СВЦЭМ!$A$33:$A$776,$A64,СВЦЭМ!$B$33:$B$776,P$47)+'СЕТ СН'!$G$12+СВЦЭМ!$D$10+'СЕТ СН'!$G$5-'СЕТ СН'!$G$20</f>
        <v>2775.4900833800002</v>
      </c>
      <c r="Q64" s="36">
        <f>SUMIFS(СВЦЭМ!$C$33:$C$776,СВЦЭМ!$A$33:$A$776,$A64,СВЦЭМ!$B$33:$B$776,Q$47)+'СЕТ СН'!$G$12+СВЦЭМ!$D$10+'СЕТ СН'!$G$5-'СЕТ СН'!$G$20</f>
        <v>2776.1933724700002</v>
      </c>
      <c r="R64" s="36">
        <f>SUMIFS(СВЦЭМ!$C$33:$C$776,СВЦЭМ!$A$33:$A$776,$A64,СВЦЭМ!$B$33:$B$776,R$47)+'СЕТ СН'!$G$12+СВЦЭМ!$D$10+'СЕТ СН'!$G$5-'СЕТ СН'!$G$20</f>
        <v>2771.6490496599999</v>
      </c>
      <c r="S64" s="36">
        <f>SUMIFS(СВЦЭМ!$C$33:$C$776,СВЦЭМ!$A$33:$A$776,$A64,СВЦЭМ!$B$33:$B$776,S$47)+'СЕТ СН'!$G$12+СВЦЭМ!$D$10+'СЕТ СН'!$G$5-'СЕТ СН'!$G$20</f>
        <v>2756.7897374300001</v>
      </c>
      <c r="T64" s="36">
        <f>SUMIFS(СВЦЭМ!$C$33:$C$776,СВЦЭМ!$A$33:$A$776,$A64,СВЦЭМ!$B$33:$B$776,T$47)+'СЕТ СН'!$G$12+СВЦЭМ!$D$10+'СЕТ СН'!$G$5-'СЕТ СН'!$G$20</f>
        <v>2764.8767732699998</v>
      </c>
      <c r="U64" s="36">
        <f>SUMIFS(СВЦЭМ!$C$33:$C$776,СВЦЭМ!$A$33:$A$776,$A64,СВЦЭМ!$B$33:$B$776,U$47)+'СЕТ СН'!$G$12+СВЦЭМ!$D$10+'СЕТ СН'!$G$5-'СЕТ СН'!$G$20</f>
        <v>2770.4469120600002</v>
      </c>
      <c r="V64" s="36">
        <f>SUMIFS(СВЦЭМ!$C$33:$C$776,СВЦЭМ!$A$33:$A$776,$A64,СВЦЭМ!$B$33:$B$776,V$47)+'СЕТ СН'!$G$12+СВЦЭМ!$D$10+'СЕТ СН'!$G$5-'СЕТ СН'!$G$20</f>
        <v>2760.4292646399999</v>
      </c>
      <c r="W64" s="36">
        <f>SUMIFS(СВЦЭМ!$C$33:$C$776,СВЦЭМ!$A$33:$A$776,$A64,СВЦЭМ!$B$33:$B$776,W$47)+'СЕТ СН'!$G$12+СВЦЭМ!$D$10+'СЕТ СН'!$G$5-'СЕТ СН'!$G$20</f>
        <v>2740.0532759500002</v>
      </c>
      <c r="X64" s="36">
        <f>SUMIFS(СВЦЭМ!$C$33:$C$776,СВЦЭМ!$A$33:$A$776,$A64,СВЦЭМ!$B$33:$B$776,X$47)+'СЕТ СН'!$G$12+СВЦЭМ!$D$10+'СЕТ СН'!$G$5-'СЕТ СН'!$G$20</f>
        <v>2731.4163767600003</v>
      </c>
      <c r="Y64" s="36">
        <f>SUMIFS(СВЦЭМ!$C$33:$C$776,СВЦЭМ!$A$33:$A$776,$A64,СВЦЭМ!$B$33:$B$776,Y$47)+'СЕТ СН'!$G$12+СВЦЭМ!$D$10+'СЕТ СН'!$G$5-'СЕТ СН'!$G$20</f>
        <v>2733.0172689999999</v>
      </c>
    </row>
    <row r="65" spans="1:27" ht="15.75" x14ac:dyDescent="0.2">
      <c r="A65" s="35">
        <f t="shared" si="1"/>
        <v>43908</v>
      </c>
      <c r="B65" s="36">
        <f>SUMIFS(СВЦЭМ!$C$33:$C$776,СВЦЭМ!$A$33:$A$776,$A65,СВЦЭМ!$B$33:$B$776,B$47)+'СЕТ СН'!$G$12+СВЦЭМ!$D$10+'СЕТ СН'!$G$5-'СЕТ СН'!$G$20</f>
        <v>2804.5299826400001</v>
      </c>
      <c r="C65" s="36">
        <f>SUMIFS(СВЦЭМ!$C$33:$C$776,СВЦЭМ!$A$33:$A$776,$A65,СВЦЭМ!$B$33:$B$776,C$47)+'СЕТ СН'!$G$12+СВЦЭМ!$D$10+'СЕТ СН'!$G$5-'СЕТ СН'!$G$20</f>
        <v>2833.7978128099999</v>
      </c>
      <c r="D65" s="36">
        <f>SUMIFS(СВЦЭМ!$C$33:$C$776,СВЦЭМ!$A$33:$A$776,$A65,СВЦЭМ!$B$33:$B$776,D$47)+'СЕТ СН'!$G$12+СВЦЭМ!$D$10+'СЕТ СН'!$G$5-'СЕТ СН'!$G$20</f>
        <v>2857.5640984299998</v>
      </c>
      <c r="E65" s="36">
        <f>SUMIFS(СВЦЭМ!$C$33:$C$776,СВЦЭМ!$A$33:$A$776,$A65,СВЦЭМ!$B$33:$B$776,E$47)+'СЕТ СН'!$G$12+СВЦЭМ!$D$10+'СЕТ СН'!$G$5-'СЕТ СН'!$G$20</f>
        <v>2861.0469160500002</v>
      </c>
      <c r="F65" s="36">
        <f>SUMIFS(СВЦЭМ!$C$33:$C$776,СВЦЭМ!$A$33:$A$776,$A65,СВЦЭМ!$B$33:$B$776,F$47)+'СЕТ СН'!$G$12+СВЦЭМ!$D$10+'СЕТ СН'!$G$5-'СЕТ СН'!$G$20</f>
        <v>2858.6738925899999</v>
      </c>
      <c r="G65" s="36">
        <f>SUMIFS(СВЦЭМ!$C$33:$C$776,СВЦЭМ!$A$33:$A$776,$A65,СВЦЭМ!$B$33:$B$776,G$47)+'СЕТ СН'!$G$12+СВЦЭМ!$D$10+'СЕТ СН'!$G$5-'СЕТ СН'!$G$20</f>
        <v>2842.3457309400001</v>
      </c>
      <c r="H65" s="36">
        <f>SUMIFS(СВЦЭМ!$C$33:$C$776,СВЦЭМ!$A$33:$A$776,$A65,СВЦЭМ!$B$33:$B$776,H$47)+'СЕТ СН'!$G$12+СВЦЭМ!$D$10+'СЕТ СН'!$G$5-'СЕТ СН'!$G$20</f>
        <v>2795.2875391500002</v>
      </c>
      <c r="I65" s="36">
        <f>SUMIFS(СВЦЭМ!$C$33:$C$776,СВЦЭМ!$A$33:$A$776,$A65,СВЦЭМ!$B$33:$B$776,I$47)+'СЕТ СН'!$G$12+СВЦЭМ!$D$10+'СЕТ СН'!$G$5-'СЕТ СН'!$G$20</f>
        <v>2751.8421219000002</v>
      </c>
      <c r="J65" s="36">
        <f>SUMIFS(СВЦЭМ!$C$33:$C$776,СВЦЭМ!$A$33:$A$776,$A65,СВЦЭМ!$B$33:$B$776,J$47)+'СЕТ СН'!$G$12+СВЦЭМ!$D$10+'СЕТ СН'!$G$5-'СЕТ СН'!$G$20</f>
        <v>2710.9012164400001</v>
      </c>
      <c r="K65" s="36">
        <f>SUMIFS(СВЦЭМ!$C$33:$C$776,СВЦЭМ!$A$33:$A$776,$A65,СВЦЭМ!$B$33:$B$776,K$47)+'СЕТ СН'!$G$12+СВЦЭМ!$D$10+'СЕТ СН'!$G$5-'СЕТ СН'!$G$20</f>
        <v>2715.5347570499998</v>
      </c>
      <c r="L65" s="36">
        <f>SUMIFS(СВЦЭМ!$C$33:$C$776,СВЦЭМ!$A$33:$A$776,$A65,СВЦЭМ!$B$33:$B$776,L$47)+'СЕТ СН'!$G$12+СВЦЭМ!$D$10+'СЕТ СН'!$G$5-'СЕТ СН'!$G$20</f>
        <v>2716.43205528</v>
      </c>
      <c r="M65" s="36">
        <f>SUMIFS(СВЦЭМ!$C$33:$C$776,СВЦЭМ!$A$33:$A$776,$A65,СВЦЭМ!$B$33:$B$776,M$47)+'СЕТ СН'!$G$12+СВЦЭМ!$D$10+'СЕТ СН'!$G$5-'СЕТ СН'!$G$20</f>
        <v>2703.99005369</v>
      </c>
      <c r="N65" s="36">
        <f>SUMIFS(СВЦЭМ!$C$33:$C$776,СВЦЭМ!$A$33:$A$776,$A65,СВЦЭМ!$B$33:$B$776,N$47)+'СЕТ СН'!$G$12+СВЦЭМ!$D$10+'СЕТ СН'!$G$5-'СЕТ СН'!$G$20</f>
        <v>2723.71081095</v>
      </c>
      <c r="O65" s="36">
        <f>SUMIFS(СВЦЭМ!$C$33:$C$776,СВЦЭМ!$A$33:$A$776,$A65,СВЦЭМ!$B$33:$B$776,O$47)+'СЕТ СН'!$G$12+СВЦЭМ!$D$10+'СЕТ СН'!$G$5-'СЕТ СН'!$G$20</f>
        <v>2732.4609608199999</v>
      </c>
      <c r="P65" s="36">
        <f>SUMIFS(СВЦЭМ!$C$33:$C$776,СВЦЭМ!$A$33:$A$776,$A65,СВЦЭМ!$B$33:$B$776,P$47)+'СЕТ СН'!$G$12+СВЦЭМ!$D$10+'СЕТ СН'!$G$5-'СЕТ СН'!$G$20</f>
        <v>2726.0084994200001</v>
      </c>
      <c r="Q65" s="36">
        <f>SUMIFS(СВЦЭМ!$C$33:$C$776,СВЦЭМ!$A$33:$A$776,$A65,СВЦЭМ!$B$33:$B$776,Q$47)+'СЕТ СН'!$G$12+СВЦЭМ!$D$10+'СЕТ СН'!$G$5-'СЕТ СН'!$G$20</f>
        <v>2734.3168775100003</v>
      </c>
      <c r="R65" s="36">
        <f>SUMIFS(СВЦЭМ!$C$33:$C$776,СВЦЭМ!$A$33:$A$776,$A65,СВЦЭМ!$B$33:$B$776,R$47)+'СЕТ СН'!$G$12+СВЦЭМ!$D$10+'СЕТ СН'!$G$5-'СЕТ СН'!$G$20</f>
        <v>2758.8362557700002</v>
      </c>
      <c r="S65" s="36">
        <f>SUMIFS(СВЦЭМ!$C$33:$C$776,СВЦЭМ!$A$33:$A$776,$A65,СВЦЭМ!$B$33:$B$776,S$47)+'СЕТ СН'!$G$12+СВЦЭМ!$D$10+'СЕТ СН'!$G$5-'СЕТ СН'!$G$20</f>
        <v>2745.3290843200002</v>
      </c>
      <c r="T65" s="36">
        <f>SUMIFS(СВЦЭМ!$C$33:$C$776,СВЦЭМ!$A$33:$A$776,$A65,СВЦЭМ!$B$33:$B$776,T$47)+'СЕТ СН'!$G$12+СВЦЭМ!$D$10+'СЕТ СН'!$G$5-'СЕТ СН'!$G$20</f>
        <v>2733.31002528</v>
      </c>
      <c r="U65" s="36">
        <f>SUMIFS(СВЦЭМ!$C$33:$C$776,СВЦЭМ!$A$33:$A$776,$A65,СВЦЭМ!$B$33:$B$776,U$47)+'СЕТ СН'!$G$12+СВЦЭМ!$D$10+'СЕТ СН'!$G$5-'СЕТ СН'!$G$20</f>
        <v>2705.6274013299999</v>
      </c>
      <c r="V65" s="36">
        <f>SUMIFS(СВЦЭМ!$C$33:$C$776,СВЦЭМ!$A$33:$A$776,$A65,СВЦЭМ!$B$33:$B$776,V$47)+'СЕТ СН'!$G$12+СВЦЭМ!$D$10+'СЕТ СН'!$G$5-'СЕТ СН'!$G$20</f>
        <v>2704.6552496300001</v>
      </c>
      <c r="W65" s="36">
        <f>SUMIFS(СВЦЭМ!$C$33:$C$776,СВЦЭМ!$A$33:$A$776,$A65,СВЦЭМ!$B$33:$B$776,W$47)+'СЕТ СН'!$G$12+СВЦЭМ!$D$10+'СЕТ СН'!$G$5-'СЕТ СН'!$G$20</f>
        <v>2695.03524655</v>
      </c>
      <c r="X65" s="36">
        <f>SUMIFS(СВЦЭМ!$C$33:$C$776,СВЦЭМ!$A$33:$A$776,$A65,СВЦЭМ!$B$33:$B$776,X$47)+'СЕТ СН'!$G$12+СВЦЭМ!$D$10+'СЕТ СН'!$G$5-'СЕТ СН'!$G$20</f>
        <v>2707.0984131999999</v>
      </c>
      <c r="Y65" s="36">
        <f>SUMIFS(СВЦЭМ!$C$33:$C$776,СВЦЭМ!$A$33:$A$776,$A65,СВЦЭМ!$B$33:$B$776,Y$47)+'СЕТ СН'!$G$12+СВЦЭМ!$D$10+'СЕТ СН'!$G$5-'СЕТ СН'!$G$20</f>
        <v>2728.59045999</v>
      </c>
    </row>
    <row r="66" spans="1:27" ht="15.75" x14ac:dyDescent="0.2">
      <c r="A66" s="35">
        <f t="shared" si="1"/>
        <v>43909</v>
      </c>
      <c r="B66" s="36">
        <f>SUMIFS(СВЦЭМ!$C$33:$C$776,СВЦЭМ!$A$33:$A$776,$A66,СВЦЭМ!$B$33:$B$776,B$47)+'СЕТ СН'!$G$12+СВЦЭМ!$D$10+'СЕТ СН'!$G$5-'СЕТ СН'!$G$20</f>
        <v>2771.60265888</v>
      </c>
      <c r="C66" s="36">
        <f>SUMIFS(СВЦЭМ!$C$33:$C$776,СВЦЭМ!$A$33:$A$776,$A66,СВЦЭМ!$B$33:$B$776,C$47)+'СЕТ СН'!$G$12+СВЦЭМ!$D$10+'СЕТ СН'!$G$5-'СЕТ СН'!$G$20</f>
        <v>2798.8116135099999</v>
      </c>
      <c r="D66" s="36">
        <f>SUMIFS(СВЦЭМ!$C$33:$C$776,СВЦЭМ!$A$33:$A$776,$A66,СВЦЭМ!$B$33:$B$776,D$47)+'СЕТ СН'!$G$12+СВЦЭМ!$D$10+'СЕТ СН'!$G$5-'СЕТ СН'!$G$20</f>
        <v>2814.5722003299998</v>
      </c>
      <c r="E66" s="36">
        <f>SUMIFS(СВЦЭМ!$C$33:$C$776,СВЦЭМ!$A$33:$A$776,$A66,СВЦЭМ!$B$33:$B$776,E$47)+'СЕТ СН'!$G$12+СВЦЭМ!$D$10+'СЕТ СН'!$G$5-'СЕТ СН'!$G$20</f>
        <v>2825.0991147200002</v>
      </c>
      <c r="F66" s="36">
        <f>SUMIFS(СВЦЭМ!$C$33:$C$776,СВЦЭМ!$A$33:$A$776,$A66,СВЦЭМ!$B$33:$B$776,F$47)+'СЕТ СН'!$G$12+СВЦЭМ!$D$10+'СЕТ СН'!$G$5-'СЕТ СН'!$G$20</f>
        <v>2828.3892605400001</v>
      </c>
      <c r="G66" s="36">
        <f>SUMIFS(СВЦЭМ!$C$33:$C$776,СВЦЭМ!$A$33:$A$776,$A66,СВЦЭМ!$B$33:$B$776,G$47)+'СЕТ СН'!$G$12+СВЦЭМ!$D$10+'СЕТ СН'!$G$5-'СЕТ СН'!$G$20</f>
        <v>2799.3498615899998</v>
      </c>
      <c r="H66" s="36">
        <f>SUMIFS(СВЦЭМ!$C$33:$C$776,СВЦЭМ!$A$33:$A$776,$A66,СВЦЭМ!$B$33:$B$776,H$47)+'СЕТ СН'!$G$12+СВЦЭМ!$D$10+'СЕТ СН'!$G$5-'СЕТ СН'!$G$20</f>
        <v>2753.0394306899998</v>
      </c>
      <c r="I66" s="36">
        <f>SUMIFS(СВЦЭМ!$C$33:$C$776,СВЦЭМ!$A$33:$A$776,$A66,СВЦЭМ!$B$33:$B$776,I$47)+'СЕТ СН'!$G$12+СВЦЭМ!$D$10+'СЕТ СН'!$G$5-'СЕТ СН'!$G$20</f>
        <v>2723.3559210799999</v>
      </c>
      <c r="J66" s="36">
        <f>SUMIFS(СВЦЭМ!$C$33:$C$776,СВЦЭМ!$A$33:$A$776,$A66,СВЦЭМ!$B$33:$B$776,J$47)+'СЕТ СН'!$G$12+СВЦЭМ!$D$10+'СЕТ СН'!$G$5-'СЕТ СН'!$G$20</f>
        <v>2719.29365495</v>
      </c>
      <c r="K66" s="36">
        <f>SUMIFS(СВЦЭМ!$C$33:$C$776,СВЦЭМ!$A$33:$A$776,$A66,СВЦЭМ!$B$33:$B$776,K$47)+'СЕТ СН'!$G$12+СВЦЭМ!$D$10+'СЕТ СН'!$G$5-'СЕТ СН'!$G$20</f>
        <v>2727.88785052</v>
      </c>
      <c r="L66" s="36">
        <f>SUMIFS(СВЦЭМ!$C$33:$C$776,СВЦЭМ!$A$33:$A$776,$A66,СВЦЭМ!$B$33:$B$776,L$47)+'СЕТ СН'!$G$12+СВЦЭМ!$D$10+'СЕТ СН'!$G$5-'СЕТ СН'!$G$20</f>
        <v>2728.8432032599999</v>
      </c>
      <c r="M66" s="36">
        <f>SUMIFS(СВЦЭМ!$C$33:$C$776,СВЦЭМ!$A$33:$A$776,$A66,СВЦЭМ!$B$33:$B$776,M$47)+'СЕТ СН'!$G$12+СВЦЭМ!$D$10+'СЕТ СН'!$G$5-'СЕТ СН'!$G$20</f>
        <v>2700.81133804</v>
      </c>
      <c r="N66" s="36">
        <f>SUMIFS(СВЦЭМ!$C$33:$C$776,СВЦЭМ!$A$33:$A$776,$A66,СВЦЭМ!$B$33:$B$776,N$47)+'СЕТ СН'!$G$12+СВЦЭМ!$D$10+'СЕТ СН'!$G$5-'СЕТ СН'!$G$20</f>
        <v>2700.8320703600002</v>
      </c>
      <c r="O66" s="36">
        <f>SUMIFS(СВЦЭМ!$C$33:$C$776,СВЦЭМ!$A$33:$A$776,$A66,СВЦЭМ!$B$33:$B$776,O$47)+'СЕТ СН'!$G$12+СВЦЭМ!$D$10+'СЕТ СН'!$G$5-'СЕТ СН'!$G$20</f>
        <v>2720.1444874200001</v>
      </c>
      <c r="P66" s="36">
        <f>SUMIFS(СВЦЭМ!$C$33:$C$776,СВЦЭМ!$A$33:$A$776,$A66,СВЦЭМ!$B$33:$B$776,P$47)+'СЕТ СН'!$G$12+СВЦЭМ!$D$10+'СЕТ СН'!$G$5-'СЕТ СН'!$G$20</f>
        <v>2712.69994318</v>
      </c>
      <c r="Q66" s="36">
        <f>SUMIFS(СВЦЭМ!$C$33:$C$776,СВЦЭМ!$A$33:$A$776,$A66,СВЦЭМ!$B$33:$B$776,Q$47)+'СЕТ СН'!$G$12+СВЦЭМ!$D$10+'СЕТ СН'!$G$5-'СЕТ СН'!$G$20</f>
        <v>2718.08553742</v>
      </c>
      <c r="R66" s="36">
        <f>SUMIFS(СВЦЭМ!$C$33:$C$776,СВЦЭМ!$A$33:$A$776,$A66,СВЦЭМ!$B$33:$B$776,R$47)+'СЕТ СН'!$G$12+СВЦЭМ!$D$10+'СЕТ СН'!$G$5-'СЕТ СН'!$G$20</f>
        <v>2706.11845395</v>
      </c>
      <c r="S66" s="36">
        <f>SUMIFS(СВЦЭМ!$C$33:$C$776,СВЦЭМ!$A$33:$A$776,$A66,СВЦЭМ!$B$33:$B$776,S$47)+'СЕТ СН'!$G$12+СВЦЭМ!$D$10+'СЕТ СН'!$G$5-'СЕТ СН'!$G$20</f>
        <v>2707.8734806900002</v>
      </c>
      <c r="T66" s="36">
        <f>SUMIFS(СВЦЭМ!$C$33:$C$776,СВЦЭМ!$A$33:$A$776,$A66,СВЦЭМ!$B$33:$B$776,T$47)+'СЕТ СН'!$G$12+СВЦЭМ!$D$10+'СЕТ СН'!$G$5-'СЕТ СН'!$G$20</f>
        <v>2710.22861943</v>
      </c>
      <c r="U66" s="36">
        <f>SUMIFS(СВЦЭМ!$C$33:$C$776,СВЦЭМ!$A$33:$A$776,$A66,СВЦЭМ!$B$33:$B$776,U$47)+'СЕТ СН'!$G$12+СВЦЭМ!$D$10+'СЕТ СН'!$G$5-'СЕТ СН'!$G$20</f>
        <v>2717.3558817900002</v>
      </c>
      <c r="V66" s="36">
        <f>SUMIFS(СВЦЭМ!$C$33:$C$776,СВЦЭМ!$A$33:$A$776,$A66,СВЦЭМ!$B$33:$B$776,V$47)+'СЕТ СН'!$G$12+СВЦЭМ!$D$10+'СЕТ СН'!$G$5-'СЕТ СН'!$G$20</f>
        <v>2703.7235248799998</v>
      </c>
      <c r="W66" s="36">
        <f>SUMIFS(СВЦЭМ!$C$33:$C$776,СВЦЭМ!$A$33:$A$776,$A66,СВЦЭМ!$B$33:$B$776,W$47)+'СЕТ СН'!$G$12+СВЦЭМ!$D$10+'СЕТ СН'!$G$5-'СЕТ СН'!$G$20</f>
        <v>2723.90436783</v>
      </c>
      <c r="X66" s="36">
        <f>SUMIFS(СВЦЭМ!$C$33:$C$776,СВЦЭМ!$A$33:$A$776,$A66,СВЦЭМ!$B$33:$B$776,X$47)+'СЕТ СН'!$G$12+СВЦЭМ!$D$10+'СЕТ СН'!$G$5-'СЕТ СН'!$G$20</f>
        <v>2709.0077065400001</v>
      </c>
      <c r="Y66" s="36">
        <f>SUMIFS(СВЦЭМ!$C$33:$C$776,СВЦЭМ!$A$33:$A$776,$A66,СВЦЭМ!$B$33:$B$776,Y$47)+'СЕТ СН'!$G$12+СВЦЭМ!$D$10+'СЕТ СН'!$G$5-'СЕТ СН'!$G$20</f>
        <v>2721.0822950800002</v>
      </c>
    </row>
    <row r="67" spans="1:27" ht="15.75" x14ac:dyDescent="0.2">
      <c r="A67" s="35">
        <f t="shared" si="1"/>
        <v>43910</v>
      </c>
      <c r="B67" s="36">
        <f>SUMIFS(СВЦЭМ!$C$33:$C$776,СВЦЭМ!$A$33:$A$776,$A67,СВЦЭМ!$B$33:$B$776,B$47)+'СЕТ СН'!$G$12+СВЦЭМ!$D$10+'СЕТ СН'!$G$5-'СЕТ СН'!$G$20</f>
        <v>2820.9252257200001</v>
      </c>
      <c r="C67" s="36">
        <f>SUMIFS(СВЦЭМ!$C$33:$C$776,СВЦЭМ!$A$33:$A$776,$A67,СВЦЭМ!$B$33:$B$776,C$47)+'СЕТ СН'!$G$12+СВЦЭМ!$D$10+'СЕТ СН'!$G$5-'СЕТ СН'!$G$20</f>
        <v>2840.7678763899999</v>
      </c>
      <c r="D67" s="36">
        <f>SUMIFS(СВЦЭМ!$C$33:$C$776,СВЦЭМ!$A$33:$A$776,$A67,СВЦЭМ!$B$33:$B$776,D$47)+'СЕТ СН'!$G$12+СВЦЭМ!$D$10+'СЕТ СН'!$G$5-'СЕТ СН'!$G$20</f>
        <v>2858.81705792</v>
      </c>
      <c r="E67" s="36">
        <f>SUMIFS(СВЦЭМ!$C$33:$C$776,СВЦЭМ!$A$33:$A$776,$A67,СВЦЭМ!$B$33:$B$776,E$47)+'СЕТ СН'!$G$12+СВЦЭМ!$D$10+'СЕТ СН'!$G$5-'СЕТ СН'!$G$20</f>
        <v>2863.94956761</v>
      </c>
      <c r="F67" s="36">
        <f>SUMIFS(СВЦЭМ!$C$33:$C$776,СВЦЭМ!$A$33:$A$776,$A67,СВЦЭМ!$B$33:$B$776,F$47)+'СЕТ СН'!$G$12+СВЦЭМ!$D$10+'СЕТ СН'!$G$5-'СЕТ СН'!$G$20</f>
        <v>2859.1370372400002</v>
      </c>
      <c r="G67" s="36">
        <f>SUMIFS(СВЦЭМ!$C$33:$C$776,СВЦЭМ!$A$33:$A$776,$A67,СВЦЭМ!$B$33:$B$776,G$47)+'СЕТ СН'!$G$12+СВЦЭМ!$D$10+'СЕТ СН'!$G$5-'СЕТ СН'!$G$20</f>
        <v>2843.8143908500001</v>
      </c>
      <c r="H67" s="36">
        <f>SUMIFS(СВЦЭМ!$C$33:$C$776,СВЦЭМ!$A$33:$A$776,$A67,СВЦЭМ!$B$33:$B$776,H$47)+'СЕТ СН'!$G$12+СВЦЭМ!$D$10+'СЕТ СН'!$G$5-'СЕТ СН'!$G$20</f>
        <v>2809.5516932599999</v>
      </c>
      <c r="I67" s="36">
        <f>SUMIFS(СВЦЭМ!$C$33:$C$776,СВЦЭМ!$A$33:$A$776,$A67,СВЦЭМ!$B$33:$B$776,I$47)+'СЕТ СН'!$G$12+СВЦЭМ!$D$10+'СЕТ СН'!$G$5-'СЕТ СН'!$G$20</f>
        <v>2761.14324425</v>
      </c>
      <c r="J67" s="36">
        <f>SUMIFS(СВЦЭМ!$C$33:$C$776,СВЦЭМ!$A$33:$A$776,$A67,СВЦЭМ!$B$33:$B$776,J$47)+'СЕТ СН'!$G$12+СВЦЭМ!$D$10+'СЕТ СН'!$G$5-'СЕТ СН'!$G$20</f>
        <v>2715.4185091600002</v>
      </c>
      <c r="K67" s="36">
        <f>SUMIFS(СВЦЭМ!$C$33:$C$776,СВЦЭМ!$A$33:$A$776,$A67,СВЦЭМ!$B$33:$B$776,K$47)+'СЕТ СН'!$G$12+СВЦЭМ!$D$10+'СЕТ СН'!$G$5-'СЕТ СН'!$G$20</f>
        <v>2729.5271945499999</v>
      </c>
      <c r="L67" s="36">
        <f>SUMIFS(СВЦЭМ!$C$33:$C$776,СВЦЭМ!$A$33:$A$776,$A67,СВЦЭМ!$B$33:$B$776,L$47)+'СЕТ СН'!$G$12+СВЦЭМ!$D$10+'СЕТ СН'!$G$5-'СЕТ СН'!$G$20</f>
        <v>2726.3324879399997</v>
      </c>
      <c r="M67" s="36">
        <f>SUMIFS(СВЦЭМ!$C$33:$C$776,СВЦЭМ!$A$33:$A$776,$A67,СВЦЭМ!$B$33:$B$776,M$47)+'СЕТ СН'!$G$12+СВЦЭМ!$D$10+'СЕТ СН'!$G$5-'СЕТ СН'!$G$20</f>
        <v>2706.39649917</v>
      </c>
      <c r="N67" s="36">
        <f>SUMIFS(СВЦЭМ!$C$33:$C$776,СВЦЭМ!$A$33:$A$776,$A67,СВЦЭМ!$B$33:$B$776,N$47)+'СЕТ СН'!$G$12+СВЦЭМ!$D$10+'СЕТ СН'!$G$5-'СЕТ СН'!$G$20</f>
        <v>2699.1859103400002</v>
      </c>
      <c r="O67" s="36">
        <f>SUMIFS(СВЦЭМ!$C$33:$C$776,СВЦЭМ!$A$33:$A$776,$A67,СВЦЭМ!$B$33:$B$776,O$47)+'СЕТ СН'!$G$12+СВЦЭМ!$D$10+'СЕТ СН'!$G$5-'СЕТ СН'!$G$20</f>
        <v>2703.4789950499999</v>
      </c>
      <c r="P67" s="36">
        <f>SUMIFS(СВЦЭМ!$C$33:$C$776,СВЦЭМ!$A$33:$A$776,$A67,СВЦЭМ!$B$33:$B$776,P$47)+'СЕТ СН'!$G$12+СВЦЭМ!$D$10+'СЕТ СН'!$G$5-'СЕТ СН'!$G$20</f>
        <v>2703.4526678399998</v>
      </c>
      <c r="Q67" s="36">
        <f>SUMIFS(СВЦЭМ!$C$33:$C$776,СВЦЭМ!$A$33:$A$776,$A67,СВЦЭМ!$B$33:$B$776,Q$47)+'СЕТ СН'!$G$12+СВЦЭМ!$D$10+'СЕТ СН'!$G$5-'СЕТ СН'!$G$20</f>
        <v>2725.30110276</v>
      </c>
      <c r="R67" s="36">
        <f>SUMIFS(СВЦЭМ!$C$33:$C$776,СВЦЭМ!$A$33:$A$776,$A67,СВЦЭМ!$B$33:$B$776,R$47)+'СЕТ СН'!$G$12+СВЦЭМ!$D$10+'СЕТ СН'!$G$5-'СЕТ СН'!$G$20</f>
        <v>2721.1343429399999</v>
      </c>
      <c r="S67" s="36">
        <f>SUMIFS(СВЦЭМ!$C$33:$C$776,СВЦЭМ!$A$33:$A$776,$A67,СВЦЭМ!$B$33:$B$776,S$47)+'СЕТ СН'!$G$12+СВЦЭМ!$D$10+'СЕТ СН'!$G$5-'СЕТ СН'!$G$20</f>
        <v>2705.5092469000001</v>
      </c>
      <c r="T67" s="36">
        <f>SUMIFS(СВЦЭМ!$C$33:$C$776,СВЦЭМ!$A$33:$A$776,$A67,СВЦЭМ!$B$33:$B$776,T$47)+'СЕТ СН'!$G$12+СВЦЭМ!$D$10+'СЕТ СН'!$G$5-'СЕТ СН'!$G$20</f>
        <v>2675.6165535300001</v>
      </c>
      <c r="U67" s="36">
        <f>SUMIFS(СВЦЭМ!$C$33:$C$776,СВЦЭМ!$A$33:$A$776,$A67,СВЦЭМ!$B$33:$B$776,U$47)+'СЕТ СН'!$G$12+СВЦЭМ!$D$10+'СЕТ СН'!$G$5-'СЕТ СН'!$G$20</f>
        <v>2674.7952286199998</v>
      </c>
      <c r="V67" s="36">
        <f>SUMIFS(СВЦЭМ!$C$33:$C$776,СВЦЭМ!$A$33:$A$776,$A67,СВЦЭМ!$B$33:$B$776,V$47)+'СЕТ СН'!$G$12+СВЦЭМ!$D$10+'СЕТ СН'!$G$5-'СЕТ СН'!$G$20</f>
        <v>2679.2184345699998</v>
      </c>
      <c r="W67" s="36">
        <f>SUMIFS(СВЦЭМ!$C$33:$C$776,СВЦЭМ!$A$33:$A$776,$A67,СВЦЭМ!$B$33:$B$776,W$47)+'СЕТ СН'!$G$12+СВЦЭМ!$D$10+'СЕТ СН'!$G$5-'СЕТ СН'!$G$20</f>
        <v>2687.6475762</v>
      </c>
      <c r="X67" s="36">
        <f>SUMIFS(СВЦЭМ!$C$33:$C$776,СВЦЭМ!$A$33:$A$776,$A67,СВЦЭМ!$B$33:$B$776,X$47)+'СЕТ СН'!$G$12+СВЦЭМ!$D$10+'СЕТ СН'!$G$5-'СЕТ СН'!$G$20</f>
        <v>2692.0229021599998</v>
      </c>
      <c r="Y67" s="36">
        <f>SUMIFS(СВЦЭМ!$C$33:$C$776,СВЦЭМ!$A$33:$A$776,$A67,СВЦЭМ!$B$33:$B$776,Y$47)+'СЕТ СН'!$G$12+СВЦЭМ!$D$10+'СЕТ СН'!$G$5-'СЕТ СН'!$G$20</f>
        <v>2712.4565333999999</v>
      </c>
    </row>
    <row r="68" spans="1:27" ht="15.75" x14ac:dyDescent="0.2">
      <c r="A68" s="35">
        <f t="shared" si="1"/>
        <v>43911</v>
      </c>
      <c r="B68" s="36">
        <f>SUMIFS(СВЦЭМ!$C$33:$C$776,СВЦЭМ!$A$33:$A$776,$A68,СВЦЭМ!$B$33:$B$776,B$47)+'СЕТ СН'!$G$12+СВЦЭМ!$D$10+'СЕТ СН'!$G$5-'СЕТ СН'!$G$20</f>
        <v>2789.4009479699998</v>
      </c>
      <c r="C68" s="36">
        <f>SUMIFS(СВЦЭМ!$C$33:$C$776,СВЦЭМ!$A$33:$A$776,$A68,СВЦЭМ!$B$33:$B$776,C$47)+'СЕТ СН'!$G$12+СВЦЭМ!$D$10+'СЕТ СН'!$G$5-'СЕТ СН'!$G$20</f>
        <v>2814.8503662100002</v>
      </c>
      <c r="D68" s="36">
        <f>SUMIFS(СВЦЭМ!$C$33:$C$776,СВЦЭМ!$A$33:$A$776,$A68,СВЦЭМ!$B$33:$B$776,D$47)+'СЕТ СН'!$G$12+СВЦЭМ!$D$10+'СЕТ СН'!$G$5-'СЕТ СН'!$G$20</f>
        <v>2830.0577220300001</v>
      </c>
      <c r="E68" s="36">
        <f>SUMIFS(СВЦЭМ!$C$33:$C$776,СВЦЭМ!$A$33:$A$776,$A68,СВЦЭМ!$B$33:$B$776,E$47)+'СЕТ СН'!$G$12+СВЦЭМ!$D$10+'СЕТ СН'!$G$5-'СЕТ СН'!$G$20</f>
        <v>2831.91829671</v>
      </c>
      <c r="F68" s="36">
        <f>SUMIFS(СВЦЭМ!$C$33:$C$776,СВЦЭМ!$A$33:$A$776,$A68,СВЦЭМ!$B$33:$B$776,F$47)+'СЕТ СН'!$G$12+СВЦЭМ!$D$10+'СЕТ СН'!$G$5-'СЕТ СН'!$G$20</f>
        <v>2826.3463037500001</v>
      </c>
      <c r="G68" s="36">
        <f>SUMIFS(СВЦЭМ!$C$33:$C$776,СВЦЭМ!$A$33:$A$776,$A68,СВЦЭМ!$B$33:$B$776,G$47)+'СЕТ СН'!$G$12+СВЦЭМ!$D$10+'СЕТ СН'!$G$5-'СЕТ СН'!$G$20</f>
        <v>2826.0203125100002</v>
      </c>
      <c r="H68" s="36">
        <f>SUMIFS(СВЦЭМ!$C$33:$C$776,СВЦЭМ!$A$33:$A$776,$A68,СВЦЭМ!$B$33:$B$776,H$47)+'СЕТ СН'!$G$12+СВЦЭМ!$D$10+'СЕТ СН'!$G$5-'СЕТ СН'!$G$20</f>
        <v>2809.4539081900002</v>
      </c>
      <c r="I68" s="36">
        <f>SUMIFS(СВЦЭМ!$C$33:$C$776,СВЦЭМ!$A$33:$A$776,$A68,СВЦЭМ!$B$33:$B$776,I$47)+'СЕТ СН'!$G$12+СВЦЭМ!$D$10+'СЕТ СН'!$G$5-'СЕТ СН'!$G$20</f>
        <v>2760.8482129100003</v>
      </c>
      <c r="J68" s="36">
        <f>SUMIFS(СВЦЭМ!$C$33:$C$776,СВЦЭМ!$A$33:$A$776,$A68,СВЦЭМ!$B$33:$B$776,J$47)+'СЕТ СН'!$G$12+СВЦЭМ!$D$10+'СЕТ СН'!$G$5-'СЕТ СН'!$G$20</f>
        <v>2707.0442028299999</v>
      </c>
      <c r="K68" s="36">
        <f>SUMIFS(СВЦЭМ!$C$33:$C$776,СВЦЭМ!$A$33:$A$776,$A68,СВЦЭМ!$B$33:$B$776,K$47)+'СЕТ СН'!$G$12+СВЦЭМ!$D$10+'СЕТ СН'!$G$5-'СЕТ СН'!$G$20</f>
        <v>2716.4273963699998</v>
      </c>
      <c r="L68" s="36">
        <f>SUMIFS(СВЦЭМ!$C$33:$C$776,СВЦЭМ!$A$33:$A$776,$A68,СВЦЭМ!$B$33:$B$776,L$47)+'СЕТ СН'!$G$12+СВЦЭМ!$D$10+'СЕТ СН'!$G$5-'СЕТ СН'!$G$20</f>
        <v>2716.9904365500001</v>
      </c>
      <c r="M68" s="36">
        <f>SUMIFS(СВЦЭМ!$C$33:$C$776,СВЦЭМ!$A$33:$A$776,$A68,СВЦЭМ!$B$33:$B$776,M$47)+'СЕТ СН'!$G$12+СВЦЭМ!$D$10+'СЕТ СН'!$G$5-'СЕТ СН'!$G$20</f>
        <v>2720.4404783999998</v>
      </c>
      <c r="N68" s="36">
        <f>SUMIFS(СВЦЭМ!$C$33:$C$776,СВЦЭМ!$A$33:$A$776,$A68,СВЦЭМ!$B$33:$B$776,N$47)+'СЕТ СН'!$G$12+СВЦЭМ!$D$10+'СЕТ СН'!$G$5-'СЕТ СН'!$G$20</f>
        <v>2724.1266214100001</v>
      </c>
      <c r="O68" s="36">
        <f>SUMIFS(СВЦЭМ!$C$33:$C$776,СВЦЭМ!$A$33:$A$776,$A68,СВЦЭМ!$B$33:$B$776,O$47)+'СЕТ СН'!$G$12+СВЦЭМ!$D$10+'СЕТ СН'!$G$5-'СЕТ СН'!$G$20</f>
        <v>2728.8321901499999</v>
      </c>
      <c r="P68" s="36">
        <f>SUMIFS(СВЦЭМ!$C$33:$C$776,СВЦЭМ!$A$33:$A$776,$A68,СВЦЭМ!$B$33:$B$776,P$47)+'СЕТ СН'!$G$12+СВЦЭМ!$D$10+'СЕТ СН'!$G$5-'СЕТ СН'!$G$20</f>
        <v>2730.3644169600002</v>
      </c>
      <c r="Q68" s="36">
        <f>SUMIFS(СВЦЭМ!$C$33:$C$776,СВЦЭМ!$A$33:$A$776,$A68,СВЦЭМ!$B$33:$B$776,Q$47)+'СЕТ СН'!$G$12+СВЦЭМ!$D$10+'СЕТ СН'!$G$5-'СЕТ СН'!$G$20</f>
        <v>2732.2177389200001</v>
      </c>
      <c r="R68" s="36">
        <f>SUMIFS(СВЦЭМ!$C$33:$C$776,СВЦЭМ!$A$33:$A$776,$A68,СВЦЭМ!$B$33:$B$776,R$47)+'СЕТ СН'!$G$12+СВЦЭМ!$D$10+'СЕТ СН'!$G$5-'СЕТ СН'!$G$20</f>
        <v>2724.2254069000001</v>
      </c>
      <c r="S68" s="36">
        <f>SUMIFS(СВЦЭМ!$C$33:$C$776,СВЦЭМ!$A$33:$A$776,$A68,СВЦЭМ!$B$33:$B$776,S$47)+'СЕТ СН'!$G$12+СВЦЭМ!$D$10+'СЕТ СН'!$G$5-'СЕТ СН'!$G$20</f>
        <v>2718.3380235300001</v>
      </c>
      <c r="T68" s="36">
        <f>SUMIFS(СВЦЭМ!$C$33:$C$776,СВЦЭМ!$A$33:$A$776,$A68,СВЦЭМ!$B$33:$B$776,T$47)+'СЕТ СН'!$G$12+СВЦЭМ!$D$10+'СЕТ СН'!$G$5-'СЕТ СН'!$G$20</f>
        <v>2710.2819614700002</v>
      </c>
      <c r="U68" s="36">
        <f>SUMIFS(СВЦЭМ!$C$33:$C$776,СВЦЭМ!$A$33:$A$776,$A68,СВЦЭМ!$B$33:$B$776,U$47)+'СЕТ СН'!$G$12+СВЦЭМ!$D$10+'СЕТ СН'!$G$5-'СЕТ СН'!$G$20</f>
        <v>2706.5478214</v>
      </c>
      <c r="V68" s="36">
        <f>SUMIFS(СВЦЭМ!$C$33:$C$776,СВЦЭМ!$A$33:$A$776,$A68,СВЦЭМ!$B$33:$B$776,V$47)+'СЕТ СН'!$G$12+СВЦЭМ!$D$10+'СЕТ СН'!$G$5-'СЕТ СН'!$G$20</f>
        <v>2681.7432455899998</v>
      </c>
      <c r="W68" s="36">
        <f>SUMIFS(СВЦЭМ!$C$33:$C$776,СВЦЭМ!$A$33:$A$776,$A68,СВЦЭМ!$B$33:$B$776,W$47)+'СЕТ СН'!$G$12+СВЦЭМ!$D$10+'СЕТ СН'!$G$5-'СЕТ СН'!$G$20</f>
        <v>2690.2638695800001</v>
      </c>
      <c r="X68" s="36">
        <f>SUMIFS(СВЦЭМ!$C$33:$C$776,СВЦЭМ!$A$33:$A$776,$A68,СВЦЭМ!$B$33:$B$776,X$47)+'СЕТ СН'!$G$12+СВЦЭМ!$D$10+'СЕТ СН'!$G$5-'СЕТ СН'!$G$20</f>
        <v>2701.96260261</v>
      </c>
      <c r="Y68" s="36">
        <f>SUMIFS(СВЦЭМ!$C$33:$C$776,СВЦЭМ!$A$33:$A$776,$A68,СВЦЭМ!$B$33:$B$776,Y$47)+'СЕТ СН'!$G$12+СВЦЭМ!$D$10+'СЕТ СН'!$G$5-'СЕТ СН'!$G$20</f>
        <v>2726.7825654799999</v>
      </c>
    </row>
    <row r="69" spans="1:27" ht="15.75" x14ac:dyDescent="0.2">
      <c r="A69" s="35">
        <f t="shared" si="1"/>
        <v>43912</v>
      </c>
      <c r="B69" s="36">
        <f>SUMIFS(СВЦЭМ!$C$33:$C$776,СВЦЭМ!$A$33:$A$776,$A69,СВЦЭМ!$B$33:$B$776,B$47)+'СЕТ СН'!$G$12+СВЦЭМ!$D$10+'СЕТ СН'!$G$5-'СЕТ СН'!$G$20</f>
        <v>2830.431341</v>
      </c>
      <c r="C69" s="36">
        <f>SUMIFS(СВЦЭМ!$C$33:$C$776,СВЦЭМ!$A$33:$A$776,$A69,СВЦЭМ!$B$33:$B$776,C$47)+'СЕТ СН'!$G$12+СВЦЭМ!$D$10+'СЕТ СН'!$G$5-'СЕТ СН'!$G$20</f>
        <v>2832.6255695999998</v>
      </c>
      <c r="D69" s="36">
        <f>SUMIFS(СВЦЭМ!$C$33:$C$776,СВЦЭМ!$A$33:$A$776,$A69,СВЦЭМ!$B$33:$B$776,D$47)+'СЕТ СН'!$G$12+СВЦЭМ!$D$10+'СЕТ СН'!$G$5-'СЕТ СН'!$G$20</f>
        <v>2844.3620131799998</v>
      </c>
      <c r="E69" s="36">
        <f>SUMIFS(СВЦЭМ!$C$33:$C$776,СВЦЭМ!$A$33:$A$776,$A69,СВЦЭМ!$B$33:$B$776,E$47)+'СЕТ СН'!$G$12+СВЦЭМ!$D$10+'СЕТ СН'!$G$5-'СЕТ СН'!$G$20</f>
        <v>2857.0249352400001</v>
      </c>
      <c r="F69" s="36">
        <f>SUMIFS(СВЦЭМ!$C$33:$C$776,СВЦЭМ!$A$33:$A$776,$A69,СВЦЭМ!$B$33:$B$776,F$47)+'СЕТ СН'!$G$12+СВЦЭМ!$D$10+'СЕТ СН'!$G$5-'СЕТ СН'!$G$20</f>
        <v>2857.5807467300001</v>
      </c>
      <c r="G69" s="36">
        <f>SUMIFS(СВЦЭМ!$C$33:$C$776,СВЦЭМ!$A$33:$A$776,$A69,СВЦЭМ!$B$33:$B$776,G$47)+'СЕТ СН'!$G$12+СВЦЭМ!$D$10+'СЕТ СН'!$G$5-'СЕТ СН'!$G$20</f>
        <v>2834.7304148399999</v>
      </c>
      <c r="H69" s="36">
        <f>SUMIFS(СВЦЭМ!$C$33:$C$776,СВЦЭМ!$A$33:$A$776,$A69,СВЦЭМ!$B$33:$B$776,H$47)+'СЕТ СН'!$G$12+СВЦЭМ!$D$10+'СЕТ СН'!$G$5-'СЕТ СН'!$G$20</f>
        <v>2793.7458450899999</v>
      </c>
      <c r="I69" s="36">
        <f>SUMIFS(СВЦЭМ!$C$33:$C$776,СВЦЭМ!$A$33:$A$776,$A69,СВЦЭМ!$B$33:$B$776,I$47)+'СЕТ СН'!$G$12+СВЦЭМ!$D$10+'СЕТ СН'!$G$5-'СЕТ СН'!$G$20</f>
        <v>2756.4718211099998</v>
      </c>
      <c r="J69" s="36">
        <f>SUMIFS(СВЦЭМ!$C$33:$C$776,СВЦЭМ!$A$33:$A$776,$A69,СВЦЭМ!$B$33:$B$776,J$47)+'СЕТ СН'!$G$12+СВЦЭМ!$D$10+'СЕТ СН'!$G$5-'СЕТ СН'!$G$20</f>
        <v>2683.8903007500003</v>
      </c>
      <c r="K69" s="36">
        <f>SUMIFS(СВЦЭМ!$C$33:$C$776,СВЦЭМ!$A$33:$A$776,$A69,СВЦЭМ!$B$33:$B$776,K$47)+'СЕТ СН'!$G$12+СВЦЭМ!$D$10+'СЕТ СН'!$G$5-'СЕТ СН'!$G$20</f>
        <v>2683.2745509300003</v>
      </c>
      <c r="L69" s="36">
        <f>SUMIFS(СВЦЭМ!$C$33:$C$776,СВЦЭМ!$A$33:$A$776,$A69,СВЦЭМ!$B$33:$B$776,L$47)+'СЕТ СН'!$G$12+СВЦЭМ!$D$10+'СЕТ СН'!$G$5-'СЕТ СН'!$G$20</f>
        <v>2685.5804535799998</v>
      </c>
      <c r="M69" s="36">
        <f>SUMIFS(СВЦЭМ!$C$33:$C$776,СВЦЭМ!$A$33:$A$776,$A69,СВЦЭМ!$B$33:$B$776,M$47)+'СЕТ СН'!$G$12+СВЦЭМ!$D$10+'СЕТ СН'!$G$5-'СЕТ СН'!$G$20</f>
        <v>2694.94138656</v>
      </c>
      <c r="N69" s="36">
        <f>SUMIFS(СВЦЭМ!$C$33:$C$776,СВЦЭМ!$A$33:$A$776,$A69,СВЦЭМ!$B$33:$B$776,N$47)+'СЕТ СН'!$G$12+СВЦЭМ!$D$10+'СЕТ СН'!$G$5-'СЕТ СН'!$G$20</f>
        <v>2713.1624849899999</v>
      </c>
      <c r="O69" s="36">
        <f>SUMIFS(СВЦЭМ!$C$33:$C$776,СВЦЭМ!$A$33:$A$776,$A69,СВЦЭМ!$B$33:$B$776,O$47)+'СЕТ СН'!$G$12+СВЦЭМ!$D$10+'СЕТ СН'!$G$5-'СЕТ СН'!$G$20</f>
        <v>2715.0557397000002</v>
      </c>
      <c r="P69" s="36">
        <f>SUMIFS(СВЦЭМ!$C$33:$C$776,СВЦЭМ!$A$33:$A$776,$A69,СВЦЭМ!$B$33:$B$776,P$47)+'СЕТ СН'!$G$12+СВЦЭМ!$D$10+'СЕТ СН'!$G$5-'СЕТ СН'!$G$20</f>
        <v>2726.6671138000002</v>
      </c>
      <c r="Q69" s="36">
        <f>SUMIFS(СВЦЭМ!$C$33:$C$776,СВЦЭМ!$A$33:$A$776,$A69,СВЦЭМ!$B$33:$B$776,Q$47)+'СЕТ СН'!$G$12+СВЦЭМ!$D$10+'СЕТ СН'!$G$5-'СЕТ СН'!$G$20</f>
        <v>2728.5806463700001</v>
      </c>
      <c r="R69" s="36">
        <f>SUMIFS(СВЦЭМ!$C$33:$C$776,СВЦЭМ!$A$33:$A$776,$A69,СВЦЭМ!$B$33:$B$776,R$47)+'СЕТ СН'!$G$12+СВЦЭМ!$D$10+'СЕТ СН'!$G$5-'СЕТ СН'!$G$20</f>
        <v>2722.99619867</v>
      </c>
      <c r="S69" s="36">
        <f>SUMIFS(СВЦЭМ!$C$33:$C$776,СВЦЭМ!$A$33:$A$776,$A69,СВЦЭМ!$B$33:$B$776,S$47)+'СЕТ СН'!$G$12+СВЦЭМ!$D$10+'СЕТ СН'!$G$5-'СЕТ СН'!$G$20</f>
        <v>2709.2924674800001</v>
      </c>
      <c r="T69" s="36">
        <f>SUMIFS(СВЦЭМ!$C$33:$C$776,СВЦЭМ!$A$33:$A$776,$A69,СВЦЭМ!$B$33:$B$776,T$47)+'СЕТ СН'!$G$12+СВЦЭМ!$D$10+'СЕТ СН'!$G$5-'СЕТ СН'!$G$20</f>
        <v>2692.8011143200001</v>
      </c>
      <c r="U69" s="36">
        <f>SUMIFS(СВЦЭМ!$C$33:$C$776,СВЦЭМ!$A$33:$A$776,$A69,СВЦЭМ!$B$33:$B$776,U$47)+'СЕТ СН'!$G$12+СВЦЭМ!$D$10+'СЕТ СН'!$G$5-'СЕТ СН'!$G$20</f>
        <v>2680.7656413300001</v>
      </c>
      <c r="V69" s="36">
        <f>SUMIFS(СВЦЭМ!$C$33:$C$776,СВЦЭМ!$A$33:$A$776,$A69,СВЦЭМ!$B$33:$B$776,V$47)+'СЕТ СН'!$G$12+СВЦЭМ!$D$10+'СЕТ СН'!$G$5-'СЕТ СН'!$G$20</f>
        <v>2680.5053314400002</v>
      </c>
      <c r="W69" s="36">
        <f>SUMIFS(СВЦЭМ!$C$33:$C$776,СВЦЭМ!$A$33:$A$776,$A69,СВЦЭМ!$B$33:$B$776,W$47)+'СЕТ СН'!$G$12+СВЦЭМ!$D$10+'СЕТ СН'!$G$5-'СЕТ СН'!$G$20</f>
        <v>2678.5621084099998</v>
      </c>
      <c r="X69" s="36">
        <f>SUMIFS(СВЦЭМ!$C$33:$C$776,СВЦЭМ!$A$33:$A$776,$A69,СВЦЭМ!$B$33:$B$776,X$47)+'СЕТ СН'!$G$12+СВЦЭМ!$D$10+'СЕТ СН'!$G$5-'СЕТ СН'!$G$20</f>
        <v>2677.4364498899999</v>
      </c>
      <c r="Y69" s="36">
        <f>SUMIFS(СВЦЭМ!$C$33:$C$776,СВЦЭМ!$A$33:$A$776,$A69,СВЦЭМ!$B$33:$B$776,Y$47)+'СЕТ СН'!$G$12+СВЦЭМ!$D$10+'СЕТ СН'!$G$5-'СЕТ СН'!$G$20</f>
        <v>2729.7580533199998</v>
      </c>
    </row>
    <row r="70" spans="1:27" ht="15.75" x14ac:dyDescent="0.2">
      <c r="A70" s="35">
        <f t="shared" si="1"/>
        <v>43913</v>
      </c>
      <c r="B70" s="36">
        <f>SUMIFS(СВЦЭМ!$C$33:$C$776,СВЦЭМ!$A$33:$A$776,$A70,СВЦЭМ!$B$33:$B$776,B$47)+'СЕТ СН'!$G$12+СВЦЭМ!$D$10+'СЕТ СН'!$G$5-'СЕТ СН'!$G$20</f>
        <v>2803.7993086799997</v>
      </c>
      <c r="C70" s="36">
        <f>SUMIFS(СВЦЭМ!$C$33:$C$776,СВЦЭМ!$A$33:$A$776,$A70,СВЦЭМ!$B$33:$B$776,C$47)+'СЕТ СН'!$G$12+СВЦЭМ!$D$10+'СЕТ СН'!$G$5-'СЕТ СН'!$G$20</f>
        <v>2826.8008608700002</v>
      </c>
      <c r="D70" s="36">
        <f>SUMIFS(СВЦЭМ!$C$33:$C$776,СВЦЭМ!$A$33:$A$776,$A70,СВЦЭМ!$B$33:$B$776,D$47)+'СЕТ СН'!$G$12+СВЦЭМ!$D$10+'СЕТ СН'!$G$5-'СЕТ СН'!$G$20</f>
        <v>2840.9133410499999</v>
      </c>
      <c r="E70" s="36">
        <f>SUMIFS(СВЦЭМ!$C$33:$C$776,СВЦЭМ!$A$33:$A$776,$A70,СВЦЭМ!$B$33:$B$776,E$47)+'СЕТ СН'!$G$12+СВЦЭМ!$D$10+'СЕТ СН'!$G$5-'СЕТ СН'!$G$20</f>
        <v>2850.2843603900001</v>
      </c>
      <c r="F70" s="36">
        <f>SUMIFS(СВЦЭМ!$C$33:$C$776,СВЦЭМ!$A$33:$A$776,$A70,СВЦЭМ!$B$33:$B$776,F$47)+'СЕТ СН'!$G$12+СВЦЭМ!$D$10+'СЕТ СН'!$G$5-'СЕТ СН'!$G$20</f>
        <v>2843.9820368400001</v>
      </c>
      <c r="G70" s="36">
        <f>SUMIFS(СВЦЭМ!$C$33:$C$776,СВЦЭМ!$A$33:$A$776,$A70,СВЦЭМ!$B$33:$B$776,G$47)+'СЕТ СН'!$G$12+СВЦЭМ!$D$10+'СЕТ СН'!$G$5-'СЕТ СН'!$G$20</f>
        <v>2828.9272623900001</v>
      </c>
      <c r="H70" s="36">
        <f>SUMIFS(СВЦЭМ!$C$33:$C$776,СВЦЭМ!$A$33:$A$776,$A70,СВЦЭМ!$B$33:$B$776,H$47)+'СЕТ СН'!$G$12+СВЦЭМ!$D$10+'СЕТ СН'!$G$5-'СЕТ СН'!$G$20</f>
        <v>2798.8830332899997</v>
      </c>
      <c r="I70" s="36">
        <f>SUMIFS(СВЦЭМ!$C$33:$C$776,СВЦЭМ!$A$33:$A$776,$A70,СВЦЭМ!$B$33:$B$776,I$47)+'СЕТ СН'!$G$12+СВЦЭМ!$D$10+'СЕТ СН'!$G$5-'СЕТ СН'!$G$20</f>
        <v>2764.9201782499999</v>
      </c>
      <c r="J70" s="36">
        <f>SUMIFS(СВЦЭМ!$C$33:$C$776,СВЦЭМ!$A$33:$A$776,$A70,СВЦЭМ!$B$33:$B$776,J$47)+'СЕТ СН'!$G$12+СВЦЭМ!$D$10+'СЕТ СН'!$G$5-'СЕТ СН'!$G$20</f>
        <v>2710.08049858</v>
      </c>
      <c r="K70" s="36">
        <f>SUMIFS(СВЦЭМ!$C$33:$C$776,СВЦЭМ!$A$33:$A$776,$A70,СВЦЭМ!$B$33:$B$776,K$47)+'СЕТ СН'!$G$12+СВЦЭМ!$D$10+'СЕТ СН'!$G$5-'СЕТ СН'!$G$20</f>
        <v>2706.8078831499997</v>
      </c>
      <c r="L70" s="36">
        <f>SUMIFS(СВЦЭМ!$C$33:$C$776,СВЦЭМ!$A$33:$A$776,$A70,СВЦЭМ!$B$33:$B$776,L$47)+'СЕТ СН'!$G$12+СВЦЭМ!$D$10+'СЕТ СН'!$G$5-'СЕТ СН'!$G$20</f>
        <v>2723.8659431599999</v>
      </c>
      <c r="M70" s="36">
        <f>SUMIFS(СВЦЭМ!$C$33:$C$776,СВЦЭМ!$A$33:$A$776,$A70,СВЦЭМ!$B$33:$B$776,M$47)+'СЕТ СН'!$G$12+СВЦЭМ!$D$10+'СЕТ СН'!$G$5-'СЕТ СН'!$G$20</f>
        <v>2699.5383578000001</v>
      </c>
      <c r="N70" s="36">
        <f>SUMIFS(СВЦЭМ!$C$33:$C$776,СВЦЭМ!$A$33:$A$776,$A70,СВЦЭМ!$B$33:$B$776,N$47)+'СЕТ СН'!$G$12+СВЦЭМ!$D$10+'СЕТ СН'!$G$5-'СЕТ СН'!$G$20</f>
        <v>2711.1836605799999</v>
      </c>
      <c r="O70" s="36">
        <f>SUMIFS(СВЦЭМ!$C$33:$C$776,СВЦЭМ!$A$33:$A$776,$A70,СВЦЭМ!$B$33:$B$776,O$47)+'СЕТ СН'!$G$12+СВЦЭМ!$D$10+'СЕТ СН'!$G$5-'СЕТ СН'!$G$20</f>
        <v>2723.69909972</v>
      </c>
      <c r="P70" s="36">
        <f>SUMIFS(СВЦЭМ!$C$33:$C$776,СВЦЭМ!$A$33:$A$776,$A70,СВЦЭМ!$B$33:$B$776,P$47)+'СЕТ СН'!$G$12+СВЦЭМ!$D$10+'СЕТ СН'!$G$5-'СЕТ СН'!$G$20</f>
        <v>2735.5340336199997</v>
      </c>
      <c r="Q70" s="36">
        <f>SUMIFS(СВЦЭМ!$C$33:$C$776,СВЦЭМ!$A$33:$A$776,$A70,СВЦЭМ!$B$33:$B$776,Q$47)+'СЕТ СН'!$G$12+СВЦЭМ!$D$10+'СЕТ СН'!$G$5-'СЕТ СН'!$G$20</f>
        <v>2742.6479582000002</v>
      </c>
      <c r="R70" s="36">
        <f>SUMIFS(СВЦЭМ!$C$33:$C$776,СВЦЭМ!$A$33:$A$776,$A70,СВЦЭМ!$B$33:$B$776,R$47)+'СЕТ СН'!$G$12+СВЦЭМ!$D$10+'СЕТ СН'!$G$5-'СЕТ СН'!$G$20</f>
        <v>2738.4184227999999</v>
      </c>
      <c r="S70" s="36">
        <f>SUMIFS(СВЦЭМ!$C$33:$C$776,СВЦЭМ!$A$33:$A$776,$A70,СВЦЭМ!$B$33:$B$776,S$47)+'СЕТ СН'!$G$12+СВЦЭМ!$D$10+'СЕТ СН'!$G$5-'СЕТ СН'!$G$20</f>
        <v>2743.2257266300003</v>
      </c>
      <c r="T70" s="36">
        <f>SUMIFS(СВЦЭМ!$C$33:$C$776,СВЦЭМ!$A$33:$A$776,$A70,СВЦЭМ!$B$33:$B$776,T$47)+'СЕТ СН'!$G$12+СВЦЭМ!$D$10+'СЕТ СН'!$G$5-'СЕТ СН'!$G$20</f>
        <v>2735.2837091199999</v>
      </c>
      <c r="U70" s="36">
        <f>SUMIFS(СВЦЭМ!$C$33:$C$776,СВЦЭМ!$A$33:$A$776,$A70,СВЦЭМ!$B$33:$B$776,U$47)+'СЕТ СН'!$G$12+СВЦЭМ!$D$10+'СЕТ СН'!$G$5-'СЕТ СН'!$G$20</f>
        <v>2719.95776922</v>
      </c>
      <c r="V70" s="36">
        <f>SUMIFS(СВЦЭМ!$C$33:$C$776,СВЦЭМ!$A$33:$A$776,$A70,СВЦЭМ!$B$33:$B$776,V$47)+'СЕТ СН'!$G$12+СВЦЭМ!$D$10+'СЕТ СН'!$G$5-'СЕТ СН'!$G$20</f>
        <v>2708.3527446200001</v>
      </c>
      <c r="W70" s="36">
        <f>SUMIFS(СВЦЭМ!$C$33:$C$776,СВЦЭМ!$A$33:$A$776,$A70,СВЦЭМ!$B$33:$B$776,W$47)+'СЕТ СН'!$G$12+СВЦЭМ!$D$10+'СЕТ СН'!$G$5-'СЕТ СН'!$G$20</f>
        <v>2670.81740984</v>
      </c>
      <c r="X70" s="36">
        <f>SUMIFS(СВЦЭМ!$C$33:$C$776,СВЦЭМ!$A$33:$A$776,$A70,СВЦЭМ!$B$33:$B$776,X$47)+'СЕТ СН'!$G$12+СВЦЭМ!$D$10+'СЕТ СН'!$G$5-'СЕТ СН'!$G$20</f>
        <v>2673.3368486099998</v>
      </c>
      <c r="Y70" s="36">
        <f>SUMIFS(СВЦЭМ!$C$33:$C$776,СВЦЭМ!$A$33:$A$776,$A70,СВЦЭМ!$B$33:$B$776,Y$47)+'СЕТ СН'!$G$12+СВЦЭМ!$D$10+'СЕТ СН'!$G$5-'СЕТ СН'!$G$20</f>
        <v>2728.293349</v>
      </c>
    </row>
    <row r="71" spans="1:27" ht="15.75" x14ac:dyDescent="0.2">
      <c r="A71" s="35">
        <f t="shared" si="1"/>
        <v>43914</v>
      </c>
      <c r="B71" s="36">
        <f>SUMIFS(СВЦЭМ!$C$33:$C$776,СВЦЭМ!$A$33:$A$776,$A71,СВЦЭМ!$B$33:$B$776,B$47)+'СЕТ СН'!$G$12+СВЦЭМ!$D$10+'СЕТ СН'!$G$5-'СЕТ СН'!$G$20</f>
        <v>2767.9799692900001</v>
      </c>
      <c r="C71" s="36">
        <f>SUMIFS(СВЦЭМ!$C$33:$C$776,СВЦЭМ!$A$33:$A$776,$A71,СВЦЭМ!$B$33:$B$776,C$47)+'СЕТ СН'!$G$12+СВЦЭМ!$D$10+'СЕТ СН'!$G$5-'СЕТ СН'!$G$20</f>
        <v>2797.7216001900001</v>
      </c>
      <c r="D71" s="36">
        <f>SUMIFS(СВЦЭМ!$C$33:$C$776,СВЦЭМ!$A$33:$A$776,$A71,СВЦЭМ!$B$33:$B$776,D$47)+'СЕТ СН'!$G$12+СВЦЭМ!$D$10+'СЕТ СН'!$G$5-'СЕТ СН'!$G$20</f>
        <v>2819.7268130800003</v>
      </c>
      <c r="E71" s="36">
        <f>SUMIFS(СВЦЭМ!$C$33:$C$776,СВЦЭМ!$A$33:$A$776,$A71,СВЦЭМ!$B$33:$B$776,E$47)+'СЕТ СН'!$G$12+СВЦЭМ!$D$10+'СЕТ СН'!$G$5-'СЕТ СН'!$G$20</f>
        <v>2828.5327277900001</v>
      </c>
      <c r="F71" s="36">
        <f>SUMIFS(СВЦЭМ!$C$33:$C$776,СВЦЭМ!$A$33:$A$776,$A71,СВЦЭМ!$B$33:$B$776,F$47)+'СЕТ СН'!$G$12+СВЦЭМ!$D$10+'СЕТ СН'!$G$5-'СЕТ СН'!$G$20</f>
        <v>2817.3786208400002</v>
      </c>
      <c r="G71" s="36">
        <f>SUMIFS(СВЦЭМ!$C$33:$C$776,СВЦЭМ!$A$33:$A$776,$A71,СВЦЭМ!$B$33:$B$776,G$47)+'СЕТ СН'!$G$12+СВЦЭМ!$D$10+'СЕТ СН'!$G$5-'СЕТ СН'!$G$20</f>
        <v>2802.3444052899999</v>
      </c>
      <c r="H71" s="36">
        <f>SUMIFS(СВЦЭМ!$C$33:$C$776,СВЦЭМ!$A$33:$A$776,$A71,СВЦЭМ!$B$33:$B$776,H$47)+'СЕТ СН'!$G$12+СВЦЭМ!$D$10+'СЕТ СН'!$G$5-'СЕТ СН'!$G$20</f>
        <v>2767.80273708</v>
      </c>
      <c r="I71" s="36">
        <f>SUMIFS(СВЦЭМ!$C$33:$C$776,СВЦЭМ!$A$33:$A$776,$A71,СВЦЭМ!$B$33:$B$776,I$47)+'СЕТ СН'!$G$12+СВЦЭМ!$D$10+'СЕТ СН'!$G$5-'СЕТ СН'!$G$20</f>
        <v>2727.8164523200003</v>
      </c>
      <c r="J71" s="36">
        <f>SUMIFS(СВЦЭМ!$C$33:$C$776,СВЦЭМ!$A$33:$A$776,$A71,СВЦЭМ!$B$33:$B$776,J$47)+'СЕТ СН'!$G$12+СВЦЭМ!$D$10+'СЕТ СН'!$G$5-'СЕТ СН'!$G$20</f>
        <v>2672.3989149999998</v>
      </c>
      <c r="K71" s="36">
        <f>SUMIFS(СВЦЭМ!$C$33:$C$776,СВЦЭМ!$A$33:$A$776,$A71,СВЦЭМ!$B$33:$B$776,K$47)+'СЕТ СН'!$G$12+СВЦЭМ!$D$10+'СЕТ СН'!$G$5-'СЕТ СН'!$G$20</f>
        <v>2676.06059792</v>
      </c>
      <c r="L71" s="36">
        <f>SUMIFS(СВЦЭМ!$C$33:$C$776,СВЦЭМ!$A$33:$A$776,$A71,СВЦЭМ!$B$33:$B$776,L$47)+'СЕТ СН'!$G$12+СВЦЭМ!$D$10+'СЕТ СН'!$G$5-'СЕТ СН'!$G$20</f>
        <v>2690.4099698</v>
      </c>
      <c r="M71" s="36">
        <f>SUMIFS(СВЦЭМ!$C$33:$C$776,СВЦЭМ!$A$33:$A$776,$A71,СВЦЭМ!$B$33:$B$776,M$47)+'СЕТ СН'!$G$12+СВЦЭМ!$D$10+'СЕТ СН'!$G$5-'СЕТ СН'!$G$20</f>
        <v>2680.0314372799999</v>
      </c>
      <c r="N71" s="36">
        <f>SUMIFS(СВЦЭМ!$C$33:$C$776,СВЦЭМ!$A$33:$A$776,$A71,СВЦЭМ!$B$33:$B$776,N$47)+'СЕТ СН'!$G$12+СВЦЭМ!$D$10+'СЕТ СН'!$G$5-'СЕТ СН'!$G$20</f>
        <v>2708.7044964000002</v>
      </c>
      <c r="O71" s="36">
        <f>SUMIFS(СВЦЭМ!$C$33:$C$776,СВЦЭМ!$A$33:$A$776,$A71,СВЦЭМ!$B$33:$B$776,O$47)+'СЕТ СН'!$G$12+СВЦЭМ!$D$10+'СЕТ СН'!$G$5-'СЕТ СН'!$G$20</f>
        <v>2732.0487441400001</v>
      </c>
      <c r="P71" s="36">
        <f>SUMIFS(СВЦЭМ!$C$33:$C$776,СВЦЭМ!$A$33:$A$776,$A71,СВЦЭМ!$B$33:$B$776,P$47)+'СЕТ СН'!$G$12+СВЦЭМ!$D$10+'СЕТ СН'!$G$5-'СЕТ СН'!$G$20</f>
        <v>2745.5989509299998</v>
      </c>
      <c r="Q71" s="36">
        <f>SUMIFS(СВЦЭМ!$C$33:$C$776,СВЦЭМ!$A$33:$A$776,$A71,СВЦЭМ!$B$33:$B$776,Q$47)+'СЕТ СН'!$G$12+СВЦЭМ!$D$10+'СЕТ СН'!$G$5-'СЕТ СН'!$G$20</f>
        <v>2748.86704805</v>
      </c>
      <c r="R71" s="36">
        <f>SUMIFS(СВЦЭМ!$C$33:$C$776,СВЦЭМ!$A$33:$A$776,$A71,СВЦЭМ!$B$33:$B$776,R$47)+'СЕТ СН'!$G$12+СВЦЭМ!$D$10+'СЕТ СН'!$G$5-'СЕТ СН'!$G$20</f>
        <v>2729.2503384299998</v>
      </c>
      <c r="S71" s="36">
        <f>SUMIFS(СВЦЭМ!$C$33:$C$776,СВЦЭМ!$A$33:$A$776,$A71,СВЦЭМ!$B$33:$B$776,S$47)+'СЕТ СН'!$G$12+СВЦЭМ!$D$10+'СЕТ СН'!$G$5-'СЕТ СН'!$G$20</f>
        <v>2704.7159060399999</v>
      </c>
      <c r="T71" s="36">
        <f>SUMIFS(СВЦЭМ!$C$33:$C$776,СВЦЭМ!$A$33:$A$776,$A71,СВЦЭМ!$B$33:$B$776,T$47)+'СЕТ СН'!$G$12+СВЦЭМ!$D$10+'СЕТ СН'!$G$5-'СЕТ СН'!$G$20</f>
        <v>2683.62458376</v>
      </c>
      <c r="U71" s="36">
        <f>SUMIFS(СВЦЭМ!$C$33:$C$776,СВЦЭМ!$A$33:$A$776,$A71,СВЦЭМ!$B$33:$B$776,U$47)+'СЕТ СН'!$G$12+СВЦЭМ!$D$10+'СЕТ СН'!$G$5-'СЕТ СН'!$G$20</f>
        <v>2672.9333279000002</v>
      </c>
      <c r="V71" s="36">
        <f>SUMIFS(СВЦЭМ!$C$33:$C$776,СВЦЭМ!$A$33:$A$776,$A71,СВЦЭМ!$B$33:$B$776,V$47)+'СЕТ СН'!$G$12+СВЦЭМ!$D$10+'СЕТ СН'!$G$5-'СЕТ СН'!$G$20</f>
        <v>2692.20066787</v>
      </c>
      <c r="W71" s="36">
        <f>SUMIFS(СВЦЭМ!$C$33:$C$776,СВЦЭМ!$A$33:$A$776,$A71,СВЦЭМ!$B$33:$B$776,W$47)+'СЕТ СН'!$G$12+СВЦЭМ!$D$10+'СЕТ СН'!$G$5-'СЕТ СН'!$G$20</f>
        <v>2666.64994196</v>
      </c>
      <c r="X71" s="36">
        <f>SUMIFS(СВЦЭМ!$C$33:$C$776,СВЦЭМ!$A$33:$A$776,$A71,СВЦЭМ!$B$33:$B$776,X$47)+'СЕТ СН'!$G$12+СВЦЭМ!$D$10+'СЕТ СН'!$G$5-'СЕТ СН'!$G$20</f>
        <v>2678.98714896</v>
      </c>
      <c r="Y71" s="36">
        <f>SUMIFS(СВЦЭМ!$C$33:$C$776,СВЦЭМ!$A$33:$A$776,$A71,СВЦЭМ!$B$33:$B$776,Y$47)+'СЕТ СН'!$G$12+СВЦЭМ!$D$10+'СЕТ СН'!$G$5-'СЕТ СН'!$G$20</f>
        <v>2723.1996360000003</v>
      </c>
    </row>
    <row r="72" spans="1:27" ht="15.75" x14ac:dyDescent="0.2">
      <c r="A72" s="35">
        <f t="shared" si="1"/>
        <v>43915</v>
      </c>
      <c r="B72" s="36">
        <f>SUMIFS(СВЦЭМ!$C$33:$C$776,СВЦЭМ!$A$33:$A$776,$A72,СВЦЭМ!$B$33:$B$776,B$47)+'СЕТ СН'!$G$12+СВЦЭМ!$D$10+'СЕТ СН'!$G$5-'СЕТ СН'!$G$20</f>
        <v>2787.0449033200002</v>
      </c>
      <c r="C72" s="36">
        <f>SUMIFS(СВЦЭМ!$C$33:$C$776,СВЦЭМ!$A$33:$A$776,$A72,СВЦЭМ!$B$33:$B$776,C$47)+'СЕТ СН'!$G$12+СВЦЭМ!$D$10+'СЕТ СН'!$G$5-'СЕТ СН'!$G$20</f>
        <v>2819.8645613099998</v>
      </c>
      <c r="D72" s="36">
        <f>SUMIFS(СВЦЭМ!$C$33:$C$776,СВЦЭМ!$A$33:$A$776,$A72,СВЦЭМ!$B$33:$B$776,D$47)+'СЕТ СН'!$G$12+СВЦЭМ!$D$10+'СЕТ СН'!$G$5-'СЕТ СН'!$G$20</f>
        <v>2832.9890571800001</v>
      </c>
      <c r="E72" s="36">
        <f>SUMIFS(СВЦЭМ!$C$33:$C$776,СВЦЭМ!$A$33:$A$776,$A72,СВЦЭМ!$B$33:$B$776,E$47)+'СЕТ СН'!$G$12+СВЦЭМ!$D$10+'СЕТ СН'!$G$5-'СЕТ СН'!$G$20</f>
        <v>2843.7309624300001</v>
      </c>
      <c r="F72" s="36">
        <f>SUMIFS(СВЦЭМ!$C$33:$C$776,СВЦЭМ!$A$33:$A$776,$A72,СВЦЭМ!$B$33:$B$776,F$47)+'СЕТ СН'!$G$12+СВЦЭМ!$D$10+'СЕТ СН'!$G$5-'СЕТ СН'!$G$20</f>
        <v>2840.66791582</v>
      </c>
      <c r="G72" s="36">
        <f>SUMIFS(СВЦЭМ!$C$33:$C$776,СВЦЭМ!$A$33:$A$776,$A72,СВЦЭМ!$B$33:$B$776,G$47)+'СЕТ СН'!$G$12+СВЦЭМ!$D$10+'СЕТ СН'!$G$5-'СЕТ СН'!$G$20</f>
        <v>2816.4776216099999</v>
      </c>
      <c r="H72" s="36">
        <f>SUMIFS(СВЦЭМ!$C$33:$C$776,СВЦЭМ!$A$33:$A$776,$A72,СВЦЭМ!$B$33:$B$776,H$47)+'СЕТ СН'!$G$12+СВЦЭМ!$D$10+'СЕТ СН'!$G$5-'СЕТ СН'!$G$20</f>
        <v>2787.09548976</v>
      </c>
      <c r="I72" s="36">
        <f>SUMIFS(СВЦЭМ!$C$33:$C$776,СВЦЭМ!$A$33:$A$776,$A72,СВЦЭМ!$B$33:$B$776,I$47)+'СЕТ СН'!$G$12+СВЦЭМ!$D$10+'СЕТ СН'!$G$5-'СЕТ СН'!$G$20</f>
        <v>2751.4814754399999</v>
      </c>
      <c r="J72" s="36">
        <f>SUMIFS(СВЦЭМ!$C$33:$C$776,СВЦЭМ!$A$33:$A$776,$A72,СВЦЭМ!$B$33:$B$776,J$47)+'СЕТ СН'!$G$12+СВЦЭМ!$D$10+'СЕТ СН'!$G$5-'СЕТ СН'!$G$20</f>
        <v>2693.4474592199999</v>
      </c>
      <c r="K72" s="36">
        <f>SUMIFS(СВЦЭМ!$C$33:$C$776,СВЦЭМ!$A$33:$A$776,$A72,СВЦЭМ!$B$33:$B$776,K$47)+'СЕТ СН'!$G$12+СВЦЭМ!$D$10+'СЕТ СН'!$G$5-'СЕТ СН'!$G$20</f>
        <v>2697.49218402</v>
      </c>
      <c r="L72" s="36">
        <f>SUMIFS(СВЦЭМ!$C$33:$C$776,СВЦЭМ!$A$33:$A$776,$A72,СВЦЭМ!$B$33:$B$776,L$47)+'СЕТ СН'!$G$12+СВЦЭМ!$D$10+'СЕТ СН'!$G$5-'СЕТ СН'!$G$20</f>
        <v>2710.9437185199999</v>
      </c>
      <c r="M72" s="36">
        <f>SUMIFS(СВЦЭМ!$C$33:$C$776,СВЦЭМ!$A$33:$A$776,$A72,СВЦЭМ!$B$33:$B$776,M$47)+'СЕТ СН'!$G$12+СВЦЭМ!$D$10+'СЕТ СН'!$G$5-'СЕТ СН'!$G$20</f>
        <v>2688.9120080799999</v>
      </c>
      <c r="N72" s="36">
        <f>SUMIFS(СВЦЭМ!$C$33:$C$776,СВЦЭМ!$A$33:$A$776,$A72,СВЦЭМ!$B$33:$B$776,N$47)+'СЕТ СН'!$G$12+СВЦЭМ!$D$10+'СЕТ СН'!$G$5-'СЕТ СН'!$G$20</f>
        <v>2699.8247199400003</v>
      </c>
      <c r="O72" s="36">
        <f>SUMIFS(СВЦЭМ!$C$33:$C$776,СВЦЭМ!$A$33:$A$776,$A72,СВЦЭМ!$B$33:$B$776,O$47)+'СЕТ СН'!$G$12+СВЦЭМ!$D$10+'СЕТ СН'!$G$5-'СЕТ СН'!$G$20</f>
        <v>2708.77029287</v>
      </c>
      <c r="P72" s="36">
        <f>SUMIFS(СВЦЭМ!$C$33:$C$776,СВЦЭМ!$A$33:$A$776,$A72,СВЦЭМ!$B$33:$B$776,P$47)+'СЕТ СН'!$G$12+СВЦЭМ!$D$10+'СЕТ СН'!$G$5-'СЕТ СН'!$G$20</f>
        <v>2720.0687221099997</v>
      </c>
      <c r="Q72" s="36">
        <f>SUMIFS(СВЦЭМ!$C$33:$C$776,СВЦЭМ!$A$33:$A$776,$A72,СВЦЭМ!$B$33:$B$776,Q$47)+'СЕТ СН'!$G$12+СВЦЭМ!$D$10+'СЕТ СН'!$G$5-'СЕТ СН'!$G$20</f>
        <v>2722.5661142999998</v>
      </c>
      <c r="R72" s="36">
        <f>SUMIFS(СВЦЭМ!$C$33:$C$776,СВЦЭМ!$A$33:$A$776,$A72,СВЦЭМ!$B$33:$B$776,R$47)+'СЕТ СН'!$G$12+СВЦЭМ!$D$10+'СЕТ СН'!$G$5-'СЕТ СН'!$G$20</f>
        <v>2723.1731265399999</v>
      </c>
      <c r="S72" s="36">
        <f>SUMIFS(СВЦЭМ!$C$33:$C$776,СВЦЭМ!$A$33:$A$776,$A72,СВЦЭМ!$B$33:$B$776,S$47)+'СЕТ СН'!$G$12+СВЦЭМ!$D$10+'СЕТ СН'!$G$5-'СЕТ СН'!$G$20</f>
        <v>2706.9968997999999</v>
      </c>
      <c r="T72" s="36">
        <f>SUMIFS(СВЦЭМ!$C$33:$C$776,СВЦЭМ!$A$33:$A$776,$A72,СВЦЭМ!$B$33:$B$776,T$47)+'СЕТ СН'!$G$12+СВЦЭМ!$D$10+'СЕТ СН'!$G$5-'СЕТ СН'!$G$20</f>
        <v>2684.9508759300002</v>
      </c>
      <c r="U72" s="36">
        <f>SUMIFS(СВЦЭМ!$C$33:$C$776,СВЦЭМ!$A$33:$A$776,$A72,СВЦЭМ!$B$33:$B$776,U$47)+'СЕТ СН'!$G$12+СВЦЭМ!$D$10+'СЕТ СН'!$G$5-'СЕТ СН'!$G$20</f>
        <v>2674.6619772599997</v>
      </c>
      <c r="V72" s="36">
        <f>SUMIFS(СВЦЭМ!$C$33:$C$776,СВЦЭМ!$A$33:$A$776,$A72,СВЦЭМ!$B$33:$B$776,V$47)+'СЕТ СН'!$G$12+СВЦЭМ!$D$10+'СЕТ СН'!$G$5-'СЕТ СН'!$G$20</f>
        <v>2683.6814943999998</v>
      </c>
      <c r="W72" s="36">
        <f>SUMIFS(СВЦЭМ!$C$33:$C$776,СВЦЭМ!$A$33:$A$776,$A72,СВЦЭМ!$B$33:$B$776,W$47)+'СЕТ СН'!$G$12+СВЦЭМ!$D$10+'СЕТ СН'!$G$5-'СЕТ СН'!$G$20</f>
        <v>2676.3452857100001</v>
      </c>
      <c r="X72" s="36">
        <f>SUMIFS(СВЦЭМ!$C$33:$C$776,СВЦЭМ!$A$33:$A$776,$A72,СВЦЭМ!$B$33:$B$776,X$47)+'СЕТ СН'!$G$12+СВЦЭМ!$D$10+'СЕТ СН'!$G$5-'СЕТ СН'!$G$20</f>
        <v>2674.1520691800001</v>
      </c>
      <c r="Y72" s="36">
        <f>SUMIFS(СВЦЭМ!$C$33:$C$776,СВЦЭМ!$A$33:$A$776,$A72,СВЦЭМ!$B$33:$B$776,Y$47)+'СЕТ СН'!$G$12+СВЦЭМ!$D$10+'СЕТ СН'!$G$5-'СЕТ СН'!$G$20</f>
        <v>2673.7306171599998</v>
      </c>
    </row>
    <row r="73" spans="1:27" ht="15.75" x14ac:dyDescent="0.2">
      <c r="A73" s="35">
        <f t="shared" si="1"/>
        <v>43916</v>
      </c>
      <c r="B73" s="36">
        <f>SUMIFS(СВЦЭМ!$C$33:$C$776,СВЦЭМ!$A$33:$A$776,$A73,СВЦЭМ!$B$33:$B$776,B$47)+'СЕТ СН'!$G$12+СВЦЭМ!$D$10+'СЕТ СН'!$G$5-'СЕТ СН'!$G$20</f>
        <v>2728.7683710599999</v>
      </c>
      <c r="C73" s="36">
        <f>SUMIFS(СВЦЭМ!$C$33:$C$776,СВЦЭМ!$A$33:$A$776,$A73,СВЦЭМ!$B$33:$B$776,C$47)+'СЕТ СН'!$G$12+СВЦЭМ!$D$10+'СЕТ СН'!$G$5-'СЕТ СН'!$G$20</f>
        <v>2731.9446977500002</v>
      </c>
      <c r="D73" s="36">
        <f>SUMIFS(СВЦЭМ!$C$33:$C$776,СВЦЭМ!$A$33:$A$776,$A73,СВЦЭМ!$B$33:$B$776,D$47)+'СЕТ СН'!$G$12+СВЦЭМ!$D$10+'СЕТ СН'!$G$5-'СЕТ СН'!$G$20</f>
        <v>2736.8864021600002</v>
      </c>
      <c r="E73" s="36">
        <f>SUMIFS(СВЦЭМ!$C$33:$C$776,СВЦЭМ!$A$33:$A$776,$A73,СВЦЭМ!$B$33:$B$776,E$47)+'СЕТ СН'!$G$12+СВЦЭМ!$D$10+'СЕТ СН'!$G$5-'СЕТ СН'!$G$20</f>
        <v>2738.3768948799998</v>
      </c>
      <c r="F73" s="36">
        <f>SUMIFS(СВЦЭМ!$C$33:$C$776,СВЦЭМ!$A$33:$A$776,$A73,СВЦЭМ!$B$33:$B$776,F$47)+'СЕТ СН'!$G$12+СВЦЭМ!$D$10+'СЕТ СН'!$G$5-'СЕТ СН'!$G$20</f>
        <v>2744.4325159499999</v>
      </c>
      <c r="G73" s="36">
        <f>SUMIFS(СВЦЭМ!$C$33:$C$776,СВЦЭМ!$A$33:$A$776,$A73,СВЦЭМ!$B$33:$B$776,G$47)+'СЕТ СН'!$G$12+СВЦЭМ!$D$10+'СЕТ СН'!$G$5-'СЕТ СН'!$G$20</f>
        <v>2740.3377787099998</v>
      </c>
      <c r="H73" s="36">
        <f>SUMIFS(СВЦЭМ!$C$33:$C$776,СВЦЭМ!$A$33:$A$776,$A73,СВЦЭМ!$B$33:$B$776,H$47)+'СЕТ СН'!$G$12+СВЦЭМ!$D$10+'СЕТ СН'!$G$5-'СЕТ СН'!$G$20</f>
        <v>2753.96796146</v>
      </c>
      <c r="I73" s="36">
        <f>SUMIFS(СВЦЭМ!$C$33:$C$776,СВЦЭМ!$A$33:$A$776,$A73,СВЦЭМ!$B$33:$B$776,I$47)+'СЕТ СН'!$G$12+СВЦЭМ!$D$10+'СЕТ СН'!$G$5-'СЕТ СН'!$G$20</f>
        <v>2746.3598573300001</v>
      </c>
      <c r="J73" s="36">
        <f>SUMIFS(СВЦЭМ!$C$33:$C$776,СВЦЭМ!$A$33:$A$776,$A73,СВЦЭМ!$B$33:$B$776,J$47)+'СЕТ СН'!$G$12+СВЦЭМ!$D$10+'СЕТ СН'!$G$5-'СЕТ СН'!$G$20</f>
        <v>2723.4503215200002</v>
      </c>
      <c r="K73" s="36">
        <f>SUMIFS(СВЦЭМ!$C$33:$C$776,СВЦЭМ!$A$33:$A$776,$A73,СВЦЭМ!$B$33:$B$776,K$47)+'СЕТ СН'!$G$12+СВЦЭМ!$D$10+'СЕТ СН'!$G$5-'СЕТ СН'!$G$20</f>
        <v>2714.7567191099997</v>
      </c>
      <c r="L73" s="36">
        <f>SUMIFS(СВЦЭМ!$C$33:$C$776,СВЦЭМ!$A$33:$A$776,$A73,СВЦЭМ!$B$33:$B$776,L$47)+'СЕТ СН'!$G$12+СВЦЭМ!$D$10+'СЕТ СН'!$G$5-'СЕТ СН'!$G$20</f>
        <v>2726.2855158000002</v>
      </c>
      <c r="M73" s="36">
        <f>SUMIFS(СВЦЭМ!$C$33:$C$776,СВЦЭМ!$A$33:$A$776,$A73,СВЦЭМ!$B$33:$B$776,M$47)+'СЕТ СН'!$G$12+СВЦЭМ!$D$10+'СЕТ СН'!$G$5-'СЕТ СН'!$G$20</f>
        <v>2719.19218172</v>
      </c>
      <c r="N73" s="36">
        <f>SUMIFS(СВЦЭМ!$C$33:$C$776,СВЦЭМ!$A$33:$A$776,$A73,СВЦЭМ!$B$33:$B$776,N$47)+'СЕТ СН'!$G$12+СВЦЭМ!$D$10+'СЕТ СН'!$G$5-'СЕТ СН'!$G$20</f>
        <v>2729.0890927</v>
      </c>
      <c r="O73" s="36">
        <f>SUMIFS(СВЦЭМ!$C$33:$C$776,СВЦЭМ!$A$33:$A$776,$A73,СВЦЭМ!$B$33:$B$776,O$47)+'СЕТ СН'!$G$12+СВЦЭМ!$D$10+'СЕТ СН'!$G$5-'СЕТ СН'!$G$20</f>
        <v>2733.2177056800001</v>
      </c>
      <c r="P73" s="36">
        <f>SUMIFS(СВЦЭМ!$C$33:$C$776,СВЦЭМ!$A$33:$A$776,$A73,СВЦЭМ!$B$33:$B$776,P$47)+'СЕТ СН'!$G$12+СВЦЭМ!$D$10+'СЕТ СН'!$G$5-'СЕТ СН'!$G$20</f>
        <v>2734.0307513100001</v>
      </c>
      <c r="Q73" s="36">
        <f>SUMIFS(СВЦЭМ!$C$33:$C$776,СВЦЭМ!$A$33:$A$776,$A73,СВЦЭМ!$B$33:$B$776,Q$47)+'СЕТ СН'!$G$12+СВЦЭМ!$D$10+'СЕТ СН'!$G$5-'СЕТ СН'!$G$20</f>
        <v>2741.7438816899999</v>
      </c>
      <c r="R73" s="36">
        <f>SUMIFS(СВЦЭМ!$C$33:$C$776,СВЦЭМ!$A$33:$A$776,$A73,СВЦЭМ!$B$33:$B$776,R$47)+'СЕТ СН'!$G$12+СВЦЭМ!$D$10+'СЕТ СН'!$G$5-'СЕТ СН'!$G$20</f>
        <v>2746.9591608800001</v>
      </c>
      <c r="S73" s="36">
        <f>SUMIFS(СВЦЭМ!$C$33:$C$776,СВЦЭМ!$A$33:$A$776,$A73,СВЦЭМ!$B$33:$B$776,S$47)+'СЕТ СН'!$G$12+СВЦЭМ!$D$10+'СЕТ СН'!$G$5-'СЕТ СН'!$G$20</f>
        <v>2734.2275309000001</v>
      </c>
      <c r="T73" s="36">
        <f>SUMIFS(СВЦЭМ!$C$33:$C$776,СВЦЭМ!$A$33:$A$776,$A73,СВЦЭМ!$B$33:$B$776,T$47)+'СЕТ СН'!$G$12+СВЦЭМ!$D$10+'СЕТ СН'!$G$5-'СЕТ СН'!$G$20</f>
        <v>2720.3932071099998</v>
      </c>
      <c r="U73" s="36">
        <f>SUMIFS(СВЦЭМ!$C$33:$C$776,СВЦЭМ!$A$33:$A$776,$A73,СВЦЭМ!$B$33:$B$776,U$47)+'СЕТ СН'!$G$12+СВЦЭМ!$D$10+'СЕТ СН'!$G$5-'СЕТ СН'!$G$20</f>
        <v>2710.5348803000002</v>
      </c>
      <c r="V73" s="36">
        <f>SUMIFS(СВЦЭМ!$C$33:$C$776,СВЦЭМ!$A$33:$A$776,$A73,СВЦЭМ!$B$33:$B$776,V$47)+'СЕТ СН'!$G$12+СВЦЭМ!$D$10+'СЕТ СН'!$G$5-'СЕТ СН'!$G$20</f>
        <v>2706.7526198699998</v>
      </c>
      <c r="W73" s="36">
        <f>SUMIFS(СВЦЭМ!$C$33:$C$776,СВЦЭМ!$A$33:$A$776,$A73,СВЦЭМ!$B$33:$B$776,W$47)+'СЕТ СН'!$G$12+СВЦЭМ!$D$10+'СЕТ СН'!$G$5-'СЕТ СН'!$G$20</f>
        <v>2690.3910763600002</v>
      </c>
      <c r="X73" s="36">
        <f>SUMIFS(СВЦЭМ!$C$33:$C$776,СВЦЭМ!$A$33:$A$776,$A73,СВЦЭМ!$B$33:$B$776,X$47)+'СЕТ СН'!$G$12+СВЦЭМ!$D$10+'СЕТ СН'!$G$5-'СЕТ СН'!$G$20</f>
        <v>2704.0354476900002</v>
      </c>
      <c r="Y73" s="36">
        <f>SUMIFS(СВЦЭМ!$C$33:$C$776,СВЦЭМ!$A$33:$A$776,$A73,СВЦЭМ!$B$33:$B$776,Y$47)+'СЕТ СН'!$G$12+СВЦЭМ!$D$10+'СЕТ СН'!$G$5-'СЕТ СН'!$G$20</f>
        <v>2722.3591909799998</v>
      </c>
    </row>
    <row r="74" spans="1:27" ht="15.75" x14ac:dyDescent="0.2">
      <c r="A74" s="35">
        <f t="shared" si="1"/>
        <v>43917</v>
      </c>
      <c r="B74" s="36">
        <f>SUMIFS(СВЦЭМ!$C$33:$C$776,СВЦЭМ!$A$33:$A$776,$A74,СВЦЭМ!$B$33:$B$776,B$47)+'СЕТ СН'!$G$12+СВЦЭМ!$D$10+'СЕТ СН'!$G$5-'СЕТ СН'!$G$20</f>
        <v>2779.2619922899999</v>
      </c>
      <c r="C74" s="36">
        <f>SUMIFS(СВЦЭМ!$C$33:$C$776,СВЦЭМ!$A$33:$A$776,$A74,СВЦЭМ!$B$33:$B$776,C$47)+'СЕТ СН'!$G$12+СВЦЭМ!$D$10+'СЕТ СН'!$G$5-'СЕТ СН'!$G$20</f>
        <v>2799.95202036</v>
      </c>
      <c r="D74" s="36">
        <f>SUMIFS(СВЦЭМ!$C$33:$C$776,СВЦЭМ!$A$33:$A$776,$A74,СВЦЭМ!$B$33:$B$776,D$47)+'СЕТ СН'!$G$12+СВЦЭМ!$D$10+'СЕТ СН'!$G$5-'СЕТ СН'!$G$20</f>
        <v>2815.4257139599999</v>
      </c>
      <c r="E74" s="36">
        <f>SUMIFS(СВЦЭМ!$C$33:$C$776,СВЦЭМ!$A$33:$A$776,$A74,СВЦЭМ!$B$33:$B$776,E$47)+'СЕТ СН'!$G$12+СВЦЭМ!$D$10+'СЕТ СН'!$G$5-'СЕТ СН'!$G$20</f>
        <v>2826.1476449000002</v>
      </c>
      <c r="F74" s="36">
        <f>SUMIFS(СВЦЭМ!$C$33:$C$776,СВЦЭМ!$A$33:$A$776,$A74,СВЦЭМ!$B$33:$B$776,F$47)+'СЕТ СН'!$G$12+СВЦЭМ!$D$10+'СЕТ СН'!$G$5-'СЕТ СН'!$G$20</f>
        <v>2821.8573742799999</v>
      </c>
      <c r="G74" s="36">
        <f>SUMIFS(СВЦЭМ!$C$33:$C$776,СВЦЭМ!$A$33:$A$776,$A74,СВЦЭМ!$B$33:$B$776,G$47)+'СЕТ СН'!$G$12+СВЦЭМ!$D$10+'СЕТ СН'!$G$5-'СЕТ СН'!$G$20</f>
        <v>2808.8954109599999</v>
      </c>
      <c r="H74" s="36">
        <f>SUMIFS(СВЦЭМ!$C$33:$C$776,СВЦЭМ!$A$33:$A$776,$A74,СВЦЭМ!$B$33:$B$776,H$47)+'СЕТ СН'!$G$12+СВЦЭМ!$D$10+'СЕТ СН'!$G$5-'СЕТ СН'!$G$20</f>
        <v>2789.3179106699999</v>
      </c>
      <c r="I74" s="36">
        <f>SUMIFS(СВЦЭМ!$C$33:$C$776,СВЦЭМ!$A$33:$A$776,$A74,СВЦЭМ!$B$33:$B$776,I$47)+'СЕТ СН'!$G$12+СВЦЭМ!$D$10+'СЕТ СН'!$G$5-'СЕТ СН'!$G$20</f>
        <v>2747.3806468900002</v>
      </c>
      <c r="J74" s="36">
        <f>SUMIFS(СВЦЭМ!$C$33:$C$776,СВЦЭМ!$A$33:$A$776,$A74,СВЦЭМ!$B$33:$B$776,J$47)+'СЕТ СН'!$G$12+СВЦЭМ!$D$10+'СЕТ СН'!$G$5-'СЕТ СН'!$G$20</f>
        <v>2702.03499629</v>
      </c>
      <c r="K74" s="36">
        <f>SUMIFS(СВЦЭМ!$C$33:$C$776,СВЦЭМ!$A$33:$A$776,$A74,СВЦЭМ!$B$33:$B$776,K$47)+'СЕТ СН'!$G$12+СВЦЭМ!$D$10+'СЕТ СН'!$G$5-'СЕТ СН'!$G$20</f>
        <v>2695.9378121199998</v>
      </c>
      <c r="L74" s="36">
        <f>SUMIFS(СВЦЭМ!$C$33:$C$776,СВЦЭМ!$A$33:$A$776,$A74,СВЦЭМ!$B$33:$B$776,L$47)+'СЕТ СН'!$G$12+СВЦЭМ!$D$10+'СЕТ СН'!$G$5-'СЕТ СН'!$G$20</f>
        <v>2716.1002545400002</v>
      </c>
      <c r="M74" s="36">
        <f>SUMIFS(СВЦЭМ!$C$33:$C$776,СВЦЭМ!$A$33:$A$776,$A74,СВЦЭМ!$B$33:$B$776,M$47)+'СЕТ СН'!$G$12+СВЦЭМ!$D$10+'СЕТ СН'!$G$5-'СЕТ СН'!$G$20</f>
        <v>2713.6358305799999</v>
      </c>
      <c r="N74" s="36">
        <f>SUMIFS(СВЦЭМ!$C$33:$C$776,СВЦЭМ!$A$33:$A$776,$A74,СВЦЭМ!$B$33:$B$776,N$47)+'СЕТ СН'!$G$12+СВЦЭМ!$D$10+'СЕТ СН'!$G$5-'СЕТ СН'!$G$20</f>
        <v>2723.6260217899999</v>
      </c>
      <c r="O74" s="36">
        <f>SUMIFS(СВЦЭМ!$C$33:$C$776,СВЦЭМ!$A$33:$A$776,$A74,СВЦЭМ!$B$33:$B$776,O$47)+'СЕТ СН'!$G$12+СВЦЭМ!$D$10+'СЕТ СН'!$G$5-'СЕТ СН'!$G$20</f>
        <v>2742.5867010800002</v>
      </c>
      <c r="P74" s="36">
        <f>SUMIFS(СВЦЭМ!$C$33:$C$776,СВЦЭМ!$A$33:$A$776,$A74,СВЦЭМ!$B$33:$B$776,P$47)+'СЕТ СН'!$G$12+СВЦЭМ!$D$10+'СЕТ СН'!$G$5-'СЕТ СН'!$G$20</f>
        <v>2752.2828863099999</v>
      </c>
      <c r="Q74" s="36">
        <f>SUMIFS(СВЦЭМ!$C$33:$C$776,СВЦЭМ!$A$33:$A$776,$A74,СВЦЭМ!$B$33:$B$776,Q$47)+'СЕТ СН'!$G$12+СВЦЭМ!$D$10+'СЕТ СН'!$G$5-'СЕТ СН'!$G$20</f>
        <v>2757.03289791</v>
      </c>
      <c r="R74" s="36">
        <f>SUMIFS(СВЦЭМ!$C$33:$C$776,СВЦЭМ!$A$33:$A$776,$A74,СВЦЭМ!$B$33:$B$776,R$47)+'СЕТ СН'!$G$12+СВЦЭМ!$D$10+'СЕТ СН'!$G$5-'СЕТ СН'!$G$20</f>
        <v>2753.9190003499998</v>
      </c>
      <c r="S74" s="36">
        <f>SUMIFS(СВЦЭМ!$C$33:$C$776,СВЦЭМ!$A$33:$A$776,$A74,СВЦЭМ!$B$33:$B$776,S$47)+'СЕТ СН'!$G$12+СВЦЭМ!$D$10+'СЕТ СН'!$G$5-'СЕТ СН'!$G$20</f>
        <v>2738.7878603499998</v>
      </c>
      <c r="T74" s="36">
        <f>SUMIFS(СВЦЭМ!$C$33:$C$776,СВЦЭМ!$A$33:$A$776,$A74,СВЦЭМ!$B$33:$B$776,T$47)+'СЕТ СН'!$G$12+СВЦЭМ!$D$10+'СЕТ СН'!$G$5-'СЕТ СН'!$G$20</f>
        <v>2721.8273846399998</v>
      </c>
      <c r="U74" s="36">
        <f>SUMIFS(СВЦЭМ!$C$33:$C$776,СВЦЭМ!$A$33:$A$776,$A74,СВЦЭМ!$B$33:$B$776,U$47)+'СЕТ СН'!$G$12+СВЦЭМ!$D$10+'СЕТ СН'!$G$5-'СЕТ СН'!$G$20</f>
        <v>2704.6934842800001</v>
      </c>
      <c r="V74" s="36">
        <f>SUMIFS(СВЦЭМ!$C$33:$C$776,СВЦЭМ!$A$33:$A$776,$A74,СВЦЭМ!$B$33:$B$776,V$47)+'СЕТ СН'!$G$12+СВЦЭМ!$D$10+'СЕТ СН'!$G$5-'СЕТ СН'!$G$20</f>
        <v>2705.6569602499999</v>
      </c>
      <c r="W74" s="36">
        <f>SUMIFS(СВЦЭМ!$C$33:$C$776,СВЦЭМ!$A$33:$A$776,$A74,СВЦЭМ!$B$33:$B$776,W$47)+'СЕТ СН'!$G$12+СВЦЭМ!$D$10+'СЕТ СН'!$G$5-'СЕТ СН'!$G$20</f>
        <v>2707.1375875499998</v>
      </c>
      <c r="X74" s="36">
        <f>SUMIFS(СВЦЭМ!$C$33:$C$776,СВЦЭМ!$A$33:$A$776,$A74,СВЦЭМ!$B$33:$B$776,X$47)+'СЕТ СН'!$G$12+СВЦЭМ!$D$10+'СЕТ СН'!$G$5-'СЕТ СН'!$G$20</f>
        <v>2714.2990162000001</v>
      </c>
      <c r="Y74" s="36">
        <f>SUMIFS(СВЦЭМ!$C$33:$C$776,СВЦЭМ!$A$33:$A$776,$A74,СВЦЭМ!$B$33:$B$776,Y$47)+'СЕТ СН'!$G$12+СВЦЭМ!$D$10+'СЕТ СН'!$G$5-'СЕТ СН'!$G$20</f>
        <v>2738.3861842799997</v>
      </c>
    </row>
    <row r="75" spans="1:27" ht="15.75" x14ac:dyDescent="0.2">
      <c r="A75" s="35">
        <f t="shared" si="1"/>
        <v>43918</v>
      </c>
      <c r="B75" s="36">
        <f>SUMIFS(СВЦЭМ!$C$33:$C$776,СВЦЭМ!$A$33:$A$776,$A75,СВЦЭМ!$B$33:$B$776,B$47)+'СЕТ СН'!$G$12+СВЦЭМ!$D$10+'СЕТ СН'!$G$5-'СЕТ СН'!$G$20</f>
        <v>2845.8231395900002</v>
      </c>
      <c r="C75" s="36">
        <f>SUMIFS(СВЦЭМ!$C$33:$C$776,СВЦЭМ!$A$33:$A$776,$A75,СВЦЭМ!$B$33:$B$776,C$47)+'СЕТ СН'!$G$12+СВЦЭМ!$D$10+'СЕТ СН'!$G$5-'СЕТ СН'!$G$20</f>
        <v>2830.3595515699999</v>
      </c>
      <c r="D75" s="36">
        <f>SUMIFS(СВЦЭМ!$C$33:$C$776,СВЦЭМ!$A$33:$A$776,$A75,СВЦЭМ!$B$33:$B$776,D$47)+'СЕТ СН'!$G$12+СВЦЭМ!$D$10+'СЕТ СН'!$G$5-'СЕТ СН'!$G$20</f>
        <v>2852.7381896500001</v>
      </c>
      <c r="E75" s="36">
        <f>SUMIFS(СВЦЭМ!$C$33:$C$776,СВЦЭМ!$A$33:$A$776,$A75,СВЦЭМ!$B$33:$B$776,E$47)+'СЕТ СН'!$G$12+СВЦЭМ!$D$10+'СЕТ СН'!$G$5-'СЕТ СН'!$G$20</f>
        <v>2870.9856569499998</v>
      </c>
      <c r="F75" s="36">
        <f>SUMIFS(СВЦЭМ!$C$33:$C$776,СВЦЭМ!$A$33:$A$776,$A75,СВЦЭМ!$B$33:$B$776,F$47)+'СЕТ СН'!$G$12+СВЦЭМ!$D$10+'СЕТ СН'!$G$5-'СЕТ СН'!$G$20</f>
        <v>2867.5270611300002</v>
      </c>
      <c r="G75" s="36">
        <f>SUMIFS(СВЦЭМ!$C$33:$C$776,СВЦЭМ!$A$33:$A$776,$A75,СВЦЭМ!$B$33:$B$776,G$47)+'СЕТ СН'!$G$12+СВЦЭМ!$D$10+'СЕТ СН'!$G$5-'СЕТ СН'!$G$20</f>
        <v>2868.5467042800001</v>
      </c>
      <c r="H75" s="36">
        <f>SUMIFS(СВЦЭМ!$C$33:$C$776,СВЦЭМ!$A$33:$A$776,$A75,СВЦЭМ!$B$33:$B$776,H$47)+'СЕТ СН'!$G$12+СВЦЭМ!$D$10+'СЕТ СН'!$G$5-'СЕТ СН'!$G$20</f>
        <v>2853.0482878000003</v>
      </c>
      <c r="I75" s="36">
        <f>SUMIFS(СВЦЭМ!$C$33:$C$776,СВЦЭМ!$A$33:$A$776,$A75,СВЦЭМ!$B$33:$B$776,I$47)+'СЕТ СН'!$G$12+СВЦЭМ!$D$10+'СЕТ СН'!$G$5-'СЕТ СН'!$G$20</f>
        <v>2816.5243942299999</v>
      </c>
      <c r="J75" s="36">
        <f>SUMIFS(СВЦЭМ!$C$33:$C$776,СВЦЭМ!$A$33:$A$776,$A75,СВЦЭМ!$B$33:$B$776,J$47)+'СЕТ СН'!$G$12+СВЦЭМ!$D$10+'СЕТ СН'!$G$5-'СЕТ СН'!$G$20</f>
        <v>2765.8724911899999</v>
      </c>
      <c r="K75" s="36">
        <f>SUMIFS(СВЦЭМ!$C$33:$C$776,СВЦЭМ!$A$33:$A$776,$A75,СВЦЭМ!$B$33:$B$776,K$47)+'СЕТ СН'!$G$12+СВЦЭМ!$D$10+'СЕТ СН'!$G$5-'СЕТ СН'!$G$20</f>
        <v>2760.9386917500001</v>
      </c>
      <c r="L75" s="36">
        <f>SUMIFS(СВЦЭМ!$C$33:$C$776,СВЦЭМ!$A$33:$A$776,$A75,СВЦЭМ!$B$33:$B$776,L$47)+'СЕТ СН'!$G$12+СВЦЭМ!$D$10+'СЕТ СН'!$G$5-'СЕТ СН'!$G$20</f>
        <v>2776.6857241400003</v>
      </c>
      <c r="M75" s="36">
        <f>SUMIFS(СВЦЭМ!$C$33:$C$776,СВЦЭМ!$A$33:$A$776,$A75,СВЦЭМ!$B$33:$B$776,M$47)+'СЕТ СН'!$G$12+СВЦЭМ!$D$10+'СЕТ СН'!$G$5-'СЕТ СН'!$G$20</f>
        <v>2780.88538552</v>
      </c>
      <c r="N75" s="36">
        <f>SUMIFS(СВЦЭМ!$C$33:$C$776,СВЦЭМ!$A$33:$A$776,$A75,СВЦЭМ!$B$33:$B$776,N$47)+'СЕТ СН'!$G$12+СВЦЭМ!$D$10+'СЕТ СН'!$G$5-'СЕТ СН'!$G$20</f>
        <v>2797.4686174200001</v>
      </c>
      <c r="O75" s="36">
        <f>SUMIFS(СВЦЭМ!$C$33:$C$776,СВЦЭМ!$A$33:$A$776,$A75,СВЦЭМ!$B$33:$B$776,O$47)+'СЕТ СН'!$G$12+СВЦЭМ!$D$10+'СЕТ СН'!$G$5-'СЕТ СН'!$G$20</f>
        <v>2803.84652297</v>
      </c>
      <c r="P75" s="36">
        <f>SUMIFS(СВЦЭМ!$C$33:$C$776,СВЦЭМ!$A$33:$A$776,$A75,СВЦЭМ!$B$33:$B$776,P$47)+'СЕТ СН'!$G$12+СВЦЭМ!$D$10+'СЕТ СН'!$G$5-'СЕТ СН'!$G$20</f>
        <v>2823.6648491699998</v>
      </c>
      <c r="Q75" s="36">
        <f>SUMIFS(СВЦЭМ!$C$33:$C$776,СВЦЭМ!$A$33:$A$776,$A75,СВЦЭМ!$B$33:$B$776,Q$47)+'СЕТ СН'!$G$12+СВЦЭМ!$D$10+'СЕТ СН'!$G$5-'СЕТ СН'!$G$20</f>
        <v>2826.5942902799998</v>
      </c>
      <c r="R75" s="36">
        <f>SUMIFS(СВЦЭМ!$C$33:$C$776,СВЦЭМ!$A$33:$A$776,$A75,СВЦЭМ!$B$33:$B$776,R$47)+'СЕТ СН'!$G$12+СВЦЭМ!$D$10+'СЕТ СН'!$G$5-'СЕТ СН'!$G$20</f>
        <v>2825.7605868000001</v>
      </c>
      <c r="S75" s="36">
        <f>SUMIFS(СВЦЭМ!$C$33:$C$776,СВЦЭМ!$A$33:$A$776,$A75,СВЦЭМ!$B$33:$B$776,S$47)+'СЕТ СН'!$G$12+СВЦЭМ!$D$10+'СЕТ СН'!$G$5-'СЕТ СН'!$G$20</f>
        <v>2815.8591339200002</v>
      </c>
      <c r="T75" s="36">
        <f>SUMIFS(СВЦЭМ!$C$33:$C$776,СВЦЭМ!$A$33:$A$776,$A75,СВЦЭМ!$B$33:$B$776,T$47)+'СЕТ СН'!$G$12+СВЦЭМ!$D$10+'СЕТ СН'!$G$5-'СЕТ СН'!$G$20</f>
        <v>2814.0961717300002</v>
      </c>
      <c r="U75" s="36">
        <f>SUMIFS(СВЦЭМ!$C$33:$C$776,СВЦЭМ!$A$33:$A$776,$A75,СВЦЭМ!$B$33:$B$776,U$47)+'СЕТ СН'!$G$12+СВЦЭМ!$D$10+'СЕТ СН'!$G$5-'СЕТ СН'!$G$20</f>
        <v>2795.9594492400001</v>
      </c>
      <c r="V75" s="36">
        <f>SUMIFS(СВЦЭМ!$C$33:$C$776,СВЦЭМ!$A$33:$A$776,$A75,СВЦЭМ!$B$33:$B$776,V$47)+'СЕТ СН'!$G$12+СВЦЭМ!$D$10+'СЕТ СН'!$G$5-'СЕТ СН'!$G$20</f>
        <v>2756.9526389399998</v>
      </c>
      <c r="W75" s="36">
        <f>SUMIFS(СВЦЭМ!$C$33:$C$776,СВЦЭМ!$A$33:$A$776,$A75,СВЦЭМ!$B$33:$B$776,W$47)+'СЕТ СН'!$G$12+СВЦЭМ!$D$10+'СЕТ СН'!$G$5-'СЕТ СН'!$G$20</f>
        <v>2744.7698924900001</v>
      </c>
      <c r="X75" s="36">
        <f>SUMIFS(СВЦЭМ!$C$33:$C$776,СВЦЭМ!$A$33:$A$776,$A75,СВЦЭМ!$B$33:$B$776,X$47)+'СЕТ СН'!$G$12+СВЦЭМ!$D$10+'СЕТ СН'!$G$5-'СЕТ СН'!$G$20</f>
        <v>2755.2699580399999</v>
      </c>
      <c r="Y75" s="36">
        <f>SUMIFS(СВЦЭМ!$C$33:$C$776,СВЦЭМ!$A$33:$A$776,$A75,СВЦЭМ!$B$33:$B$776,Y$47)+'СЕТ СН'!$G$12+СВЦЭМ!$D$10+'СЕТ СН'!$G$5-'СЕТ СН'!$G$20</f>
        <v>2794.2010307099999</v>
      </c>
    </row>
    <row r="76" spans="1:27" ht="15.75" x14ac:dyDescent="0.2">
      <c r="A76" s="35">
        <f t="shared" si="1"/>
        <v>43919</v>
      </c>
      <c r="B76" s="36">
        <f>SUMIFS(СВЦЭМ!$C$33:$C$776,СВЦЭМ!$A$33:$A$776,$A76,СВЦЭМ!$B$33:$B$776,B$47)+'СЕТ СН'!$G$12+СВЦЭМ!$D$10+'СЕТ СН'!$G$5-'СЕТ СН'!$G$20</f>
        <v>2854.7673960399998</v>
      </c>
      <c r="C76" s="36">
        <f>SUMIFS(СВЦЭМ!$C$33:$C$776,СВЦЭМ!$A$33:$A$776,$A76,СВЦЭМ!$B$33:$B$776,C$47)+'СЕТ СН'!$G$12+СВЦЭМ!$D$10+'СЕТ СН'!$G$5-'СЕТ СН'!$G$20</f>
        <v>2865.1980988800001</v>
      </c>
      <c r="D76" s="36">
        <f>SUMIFS(СВЦЭМ!$C$33:$C$776,СВЦЭМ!$A$33:$A$776,$A76,СВЦЭМ!$B$33:$B$776,D$47)+'СЕТ СН'!$G$12+СВЦЭМ!$D$10+'СЕТ СН'!$G$5-'СЕТ СН'!$G$20</f>
        <v>2891.64774941</v>
      </c>
      <c r="E76" s="36">
        <f>SUMIFS(СВЦЭМ!$C$33:$C$776,СВЦЭМ!$A$33:$A$776,$A76,СВЦЭМ!$B$33:$B$776,E$47)+'СЕТ СН'!$G$12+СВЦЭМ!$D$10+'СЕТ СН'!$G$5-'СЕТ СН'!$G$20</f>
        <v>2902.4206214200003</v>
      </c>
      <c r="F76" s="36">
        <f>SUMIFS(СВЦЭМ!$C$33:$C$776,СВЦЭМ!$A$33:$A$776,$A76,СВЦЭМ!$B$33:$B$776,F$47)+'СЕТ СН'!$G$12+СВЦЭМ!$D$10+'СЕТ СН'!$G$5-'СЕТ СН'!$G$20</f>
        <v>2899.4041054700001</v>
      </c>
      <c r="G76" s="36">
        <f>SUMIFS(СВЦЭМ!$C$33:$C$776,СВЦЭМ!$A$33:$A$776,$A76,СВЦЭМ!$B$33:$B$776,G$47)+'СЕТ СН'!$G$12+СВЦЭМ!$D$10+'СЕТ СН'!$G$5-'СЕТ СН'!$G$20</f>
        <v>2895.1096392700001</v>
      </c>
      <c r="H76" s="36">
        <f>SUMIFS(СВЦЭМ!$C$33:$C$776,СВЦЭМ!$A$33:$A$776,$A76,СВЦЭМ!$B$33:$B$776,H$47)+'СЕТ СН'!$G$12+СВЦЭМ!$D$10+'СЕТ СН'!$G$5-'СЕТ СН'!$G$20</f>
        <v>2880.2939818899999</v>
      </c>
      <c r="I76" s="36">
        <f>SUMIFS(СВЦЭМ!$C$33:$C$776,СВЦЭМ!$A$33:$A$776,$A76,СВЦЭМ!$B$33:$B$776,I$47)+'СЕТ СН'!$G$12+СВЦЭМ!$D$10+'СЕТ СН'!$G$5-'СЕТ СН'!$G$20</f>
        <v>2863.2085413700001</v>
      </c>
      <c r="J76" s="36">
        <f>SUMIFS(СВЦЭМ!$C$33:$C$776,СВЦЭМ!$A$33:$A$776,$A76,СВЦЭМ!$B$33:$B$776,J$47)+'СЕТ СН'!$G$12+СВЦЭМ!$D$10+'СЕТ СН'!$G$5-'СЕТ СН'!$G$20</f>
        <v>2759.26881598</v>
      </c>
      <c r="K76" s="36">
        <f>SUMIFS(СВЦЭМ!$C$33:$C$776,СВЦЭМ!$A$33:$A$776,$A76,СВЦЭМ!$B$33:$B$776,K$47)+'СЕТ СН'!$G$12+СВЦЭМ!$D$10+'СЕТ СН'!$G$5-'СЕТ СН'!$G$20</f>
        <v>2727.06642878</v>
      </c>
      <c r="L76" s="36">
        <f>SUMIFS(СВЦЭМ!$C$33:$C$776,СВЦЭМ!$A$33:$A$776,$A76,СВЦЭМ!$B$33:$B$776,L$47)+'СЕТ СН'!$G$12+СВЦЭМ!$D$10+'СЕТ СН'!$G$5-'СЕТ СН'!$G$20</f>
        <v>2742.8200000500001</v>
      </c>
      <c r="M76" s="36">
        <f>SUMIFS(СВЦЭМ!$C$33:$C$776,СВЦЭМ!$A$33:$A$776,$A76,СВЦЭМ!$B$33:$B$776,M$47)+'СЕТ СН'!$G$12+СВЦЭМ!$D$10+'СЕТ СН'!$G$5-'СЕТ СН'!$G$20</f>
        <v>2751.0536451299999</v>
      </c>
      <c r="N76" s="36">
        <f>SUMIFS(СВЦЭМ!$C$33:$C$776,СВЦЭМ!$A$33:$A$776,$A76,СВЦЭМ!$B$33:$B$776,N$47)+'СЕТ СН'!$G$12+СВЦЭМ!$D$10+'СЕТ СН'!$G$5-'СЕТ СН'!$G$20</f>
        <v>2786.0638222400003</v>
      </c>
      <c r="O76" s="36">
        <f>SUMIFS(СВЦЭМ!$C$33:$C$776,СВЦЭМ!$A$33:$A$776,$A76,СВЦЭМ!$B$33:$B$776,O$47)+'СЕТ СН'!$G$12+СВЦЭМ!$D$10+'СЕТ СН'!$G$5-'СЕТ СН'!$G$20</f>
        <v>2777.9995350300001</v>
      </c>
      <c r="P76" s="36">
        <f>SUMIFS(СВЦЭМ!$C$33:$C$776,СВЦЭМ!$A$33:$A$776,$A76,СВЦЭМ!$B$33:$B$776,P$47)+'СЕТ СН'!$G$12+СВЦЭМ!$D$10+'СЕТ СН'!$G$5-'СЕТ СН'!$G$20</f>
        <v>2786.7262263100001</v>
      </c>
      <c r="Q76" s="36">
        <f>SUMIFS(СВЦЭМ!$C$33:$C$776,СВЦЭМ!$A$33:$A$776,$A76,СВЦЭМ!$B$33:$B$776,Q$47)+'СЕТ СН'!$G$12+СВЦЭМ!$D$10+'СЕТ СН'!$G$5-'СЕТ СН'!$G$20</f>
        <v>2789.7490813200002</v>
      </c>
      <c r="R76" s="36">
        <f>SUMIFS(СВЦЭМ!$C$33:$C$776,СВЦЭМ!$A$33:$A$776,$A76,СВЦЭМ!$B$33:$B$776,R$47)+'СЕТ СН'!$G$12+СВЦЭМ!$D$10+'СЕТ СН'!$G$5-'СЕТ СН'!$G$20</f>
        <v>2788.4241473500001</v>
      </c>
      <c r="S76" s="36">
        <f>SUMIFS(СВЦЭМ!$C$33:$C$776,СВЦЭМ!$A$33:$A$776,$A76,СВЦЭМ!$B$33:$B$776,S$47)+'СЕТ СН'!$G$12+СВЦЭМ!$D$10+'СЕТ СН'!$G$5-'СЕТ СН'!$G$20</f>
        <v>2783.1664949000001</v>
      </c>
      <c r="T76" s="36">
        <f>SUMIFS(СВЦЭМ!$C$33:$C$776,СВЦЭМ!$A$33:$A$776,$A76,СВЦЭМ!$B$33:$B$776,T$47)+'СЕТ СН'!$G$12+СВЦЭМ!$D$10+'СЕТ СН'!$G$5-'СЕТ СН'!$G$20</f>
        <v>2766.78916966</v>
      </c>
      <c r="U76" s="36">
        <f>SUMIFS(СВЦЭМ!$C$33:$C$776,СВЦЭМ!$A$33:$A$776,$A76,СВЦЭМ!$B$33:$B$776,U$47)+'СЕТ СН'!$G$12+СВЦЭМ!$D$10+'СЕТ СН'!$G$5-'СЕТ СН'!$G$20</f>
        <v>2749.4408088800001</v>
      </c>
      <c r="V76" s="36">
        <f>SUMIFS(СВЦЭМ!$C$33:$C$776,СВЦЭМ!$A$33:$A$776,$A76,СВЦЭМ!$B$33:$B$776,V$47)+'СЕТ СН'!$G$12+СВЦЭМ!$D$10+'СЕТ СН'!$G$5-'СЕТ СН'!$G$20</f>
        <v>2713.95510182</v>
      </c>
      <c r="W76" s="36">
        <f>SUMIFS(СВЦЭМ!$C$33:$C$776,СВЦЭМ!$A$33:$A$776,$A76,СВЦЭМ!$B$33:$B$776,W$47)+'СЕТ СН'!$G$12+СВЦЭМ!$D$10+'СЕТ СН'!$G$5-'СЕТ СН'!$G$20</f>
        <v>2694.31541741</v>
      </c>
      <c r="X76" s="36">
        <f>SUMIFS(СВЦЭМ!$C$33:$C$776,СВЦЭМ!$A$33:$A$776,$A76,СВЦЭМ!$B$33:$B$776,X$47)+'СЕТ СН'!$G$12+СВЦЭМ!$D$10+'СЕТ СН'!$G$5-'СЕТ СН'!$G$20</f>
        <v>2684.7989856200002</v>
      </c>
      <c r="Y76" s="36">
        <f>SUMIFS(СВЦЭМ!$C$33:$C$776,СВЦЭМ!$A$33:$A$776,$A76,СВЦЭМ!$B$33:$B$776,Y$47)+'СЕТ СН'!$G$12+СВЦЭМ!$D$10+'СЕТ СН'!$G$5-'СЕТ СН'!$G$20</f>
        <v>2731.3336979800001</v>
      </c>
    </row>
    <row r="77" spans="1:27" ht="15.75" x14ac:dyDescent="0.2">
      <c r="A77" s="35">
        <f t="shared" si="1"/>
        <v>43920</v>
      </c>
      <c r="B77" s="36">
        <f>SUMIFS(СВЦЭМ!$C$33:$C$776,СВЦЭМ!$A$33:$A$776,$A77,СВЦЭМ!$B$33:$B$776,B$47)+'СЕТ СН'!$G$12+СВЦЭМ!$D$10+'СЕТ СН'!$G$5-'СЕТ СН'!$G$20</f>
        <v>2796.77785868</v>
      </c>
      <c r="C77" s="36">
        <f>SUMIFS(СВЦЭМ!$C$33:$C$776,СВЦЭМ!$A$33:$A$776,$A77,СВЦЭМ!$B$33:$B$776,C$47)+'СЕТ СН'!$G$12+СВЦЭМ!$D$10+'СЕТ СН'!$G$5-'СЕТ СН'!$G$20</f>
        <v>2819.8334148899999</v>
      </c>
      <c r="D77" s="36">
        <f>SUMIFS(СВЦЭМ!$C$33:$C$776,СВЦЭМ!$A$33:$A$776,$A77,СВЦЭМ!$B$33:$B$776,D$47)+'СЕТ СН'!$G$12+СВЦЭМ!$D$10+'СЕТ СН'!$G$5-'СЕТ СН'!$G$20</f>
        <v>2869.0666004700001</v>
      </c>
      <c r="E77" s="36">
        <f>SUMIFS(СВЦЭМ!$C$33:$C$776,СВЦЭМ!$A$33:$A$776,$A77,СВЦЭМ!$B$33:$B$776,E$47)+'СЕТ СН'!$G$12+СВЦЭМ!$D$10+'СЕТ СН'!$G$5-'СЕТ СН'!$G$20</f>
        <v>2887.6722549199999</v>
      </c>
      <c r="F77" s="36">
        <f>SUMIFS(СВЦЭМ!$C$33:$C$776,СВЦЭМ!$A$33:$A$776,$A77,СВЦЭМ!$B$33:$B$776,F$47)+'СЕТ СН'!$G$12+СВЦЭМ!$D$10+'СЕТ СН'!$G$5-'СЕТ СН'!$G$20</f>
        <v>2876.9614520699997</v>
      </c>
      <c r="G77" s="36">
        <f>SUMIFS(СВЦЭМ!$C$33:$C$776,СВЦЭМ!$A$33:$A$776,$A77,СВЦЭМ!$B$33:$B$776,G$47)+'СЕТ СН'!$G$12+СВЦЭМ!$D$10+'СЕТ СН'!$G$5-'СЕТ СН'!$G$20</f>
        <v>2865.8028226799997</v>
      </c>
      <c r="H77" s="36">
        <f>SUMIFS(СВЦЭМ!$C$33:$C$776,СВЦЭМ!$A$33:$A$776,$A77,СВЦЭМ!$B$33:$B$776,H$47)+'СЕТ СН'!$G$12+СВЦЭМ!$D$10+'СЕТ СН'!$G$5-'СЕТ СН'!$G$20</f>
        <v>2839.9897949699998</v>
      </c>
      <c r="I77" s="36">
        <f>SUMIFS(СВЦЭМ!$C$33:$C$776,СВЦЭМ!$A$33:$A$776,$A77,СВЦЭМ!$B$33:$B$776,I$47)+'СЕТ СН'!$G$12+СВЦЭМ!$D$10+'СЕТ СН'!$G$5-'СЕТ СН'!$G$20</f>
        <v>2780.2517249399998</v>
      </c>
      <c r="J77" s="36">
        <f>SUMIFS(СВЦЭМ!$C$33:$C$776,СВЦЭМ!$A$33:$A$776,$A77,СВЦЭМ!$B$33:$B$776,J$47)+'СЕТ СН'!$G$12+СВЦЭМ!$D$10+'СЕТ СН'!$G$5-'СЕТ СН'!$G$20</f>
        <v>2722.60675416</v>
      </c>
      <c r="K77" s="36">
        <f>SUMIFS(СВЦЭМ!$C$33:$C$776,СВЦЭМ!$A$33:$A$776,$A77,СВЦЭМ!$B$33:$B$776,K$47)+'СЕТ СН'!$G$12+СВЦЭМ!$D$10+'СЕТ СН'!$G$5-'СЕТ СН'!$G$20</f>
        <v>2706.5602918300001</v>
      </c>
      <c r="L77" s="36">
        <f>SUMIFS(СВЦЭМ!$C$33:$C$776,СВЦЭМ!$A$33:$A$776,$A77,СВЦЭМ!$B$33:$B$776,L$47)+'СЕТ СН'!$G$12+СВЦЭМ!$D$10+'СЕТ СН'!$G$5-'СЕТ СН'!$G$20</f>
        <v>2721.51883886</v>
      </c>
      <c r="M77" s="36">
        <f>SUMIFS(СВЦЭМ!$C$33:$C$776,СВЦЭМ!$A$33:$A$776,$A77,СВЦЭМ!$B$33:$B$776,M$47)+'СЕТ СН'!$G$12+СВЦЭМ!$D$10+'СЕТ СН'!$G$5-'СЕТ СН'!$G$20</f>
        <v>2710.1809153200002</v>
      </c>
      <c r="N77" s="36">
        <f>SUMIFS(СВЦЭМ!$C$33:$C$776,СВЦЭМ!$A$33:$A$776,$A77,СВЦЭМ!$B$33:$B$776,N$47)+'СЕТ СН'!$G$12+СВЦЭМ!$D$10+'СЕТ СН'!$G$5-'СЕТ СН'!$G$20</f>
        <v>2742.4899508099998</v>
      </c>
      <c r="O77" s="36">
        <f>SUMIFS(СВЦЭМ!$C$33:$C$776,СВЦЭМ!$A$33:$A$776,$A77,СВЦЭМ!$B$33:$B$776,O$47)+'СЕТ СН'!$G$12+СВЦЭМ!$D$10+'СЕТ СН'!$G$5-'СЕТ СН'!$G$20</f>
        <v>2745.1888873600001</v>
      </c>
      <c r="P77" s="36">
        <f>SUMIFS(СВЦЭМ!$C$33:$C$776,СВЦЭМ!$A$33:$A$776,$A77,СВЦЭМ!$B$33:$B$776,P$47)+'СЕТ СН'!$G$12+СВЦЭМ!$D$10+'СЕТ СН'!$G$5-'СЕТ СН'!$G$20</f>
        <v>2750.96933446</v>
      </c>
      <c r="Q77" s="36">
        <f>SUMIFS(СВЦЭМ!$C$33:$C$776,СВЦЭМ!$A$33:$A$776,$A77,СВЦЭМ!$B$33:$B$776,Q$47)+'СЕТ СН'!$G$12+СВЦЭМ!$D$10+'СЕТ СН'!$G$5-'СЕТ СН'!$G$20</f>
        <v>2755.4654983199998</v>
      </c>
      <c r="R77" s="36">
        <f>SUMIFS(СВЦЭМ!$C$33:$C$776,СВЦЭМ!$A$33:$A$776,$A77,СВЦЭМ!$B$33:$B$776,R$47)+'СЕТ СН'!$G$12+СВЦЭМ!$D$10+'СЕТ СН'!$G$5-'СЕТ СН'!$G$20</f>
        <v>2759.8755920200001</v>
      </c>
      <c r="S77" s="36">
        <f>SUMIFS(СВЦЭМ!$C$33:$C$776,СВЦЭМ!$A$33:$A$776,$A77,СВЦЭМ!$B$33:$B$776,S$47)+'СЕТ СН'!$G$12+СВЦЭМ!$D$10+'СЕТ СН'!$G$5-'СЕТ СН'!$G$20</f>
        <v>2787.2308158300002</v>
      </c>
      <c r="T77" s="36">
        <f>SUMIFS(СВЦЭМ!$C$33:$C$776,СВЦЭМ!$A$33:$A$776,$A77,СВЦЭМ!$B$33:$B$776,T$47)+'СЕТ СН'!$G$12+СВЦЭМ!$D$10+'СЕТ СН'!$G$5-'СЕТ СН'!$G$20</f>
        <v>2775.3793826299998</v>
      </c>
      <c r="U77" s="36">
        <f>SUMIFS(СВЦЭМ!$C$33:$C$776,СВЦЭМ!$A$33:$A$776,$A77,СВЦЭМ!$B$33:$B$776,U$47)+'СЕТ СН'!$G$12+СВЦЭМ!$D$10+'СЕТ СН'!$G$5-'СЕТ СН'!$G$20</f>
        <v>2745.6747891499999</v>
      </c>
      <c r="V77" s="36">
        <f>SUMIFS(СВЦЭМ!$C$33:$C$776,СВЦЭМ!$A$33:$A$776,$A77,СВЦЭМ!$B$33:$B$776,V$47)+'СЕТ СН'!$G$12+СВЦЭМ!$D$10+'СЕТ СН'!$G$5-'СЕТ СН'!$G$20</f>
        <v>2751.5673558399999</v>
      </c>
      <c r="W77" s="36">
        <f>SUMIFS(СВЦЭМ!$C$33:$C$776,СВЦЭМ!$A$33:$A$776,$A77,СВЦЭМ!$B$33:$B$776,W$47)+'СЕТ СН'!$G$12+СВЦЭМ!$D$10+'СЕТ СН'!$G$5-'СЕТ СН'!$G$20</f>
        <v>2723.8085943999999</v>
      </c>
      <c r="X77" s="36">
        <f>SUMIFS(СВЦЭМ!$C$33:$C$776,СВЦЭМ!$A$33:$A$776,$A77,СВЦЭМ!$B$33:$B$776,X$47)+'СЕТ СН'!$G$12+СВЦЭМ!$D$10+'СЕТ СН'!$G$5-'СЕТ СН'!$G$20</f>
        <v>2751.4780337000002</v>
      </c>
      <c r="Y77" s="36">
        <f>SUMIFS(СВЦЭМ!$C$33:$C$776,СВЦЭМ!$A$33:$A$776,$A77,СВЦЭМ!$B$33:$B$776,Y$47)+'СЕТ СН'!$G$12+СВЦЭМ!$D$10+'СЕТ СН'!$G$5-'СЕТ СН'!$G$20</f>
        <v>2800.0515241600001</v>
      </c>
      <c r="AA77" s="37"/>
    </row>
    <row r="78" spans="1:27" ht="15.75" x14ac:dyDescent="0.2">
      <c r="A78" s="35">
        <f t="shared" si="1"/>
        <v>43921</v>
      </c>
      <c r="B78" s="36">
        <f>SUMIFS(СВЦЭМ!$C$33:$C$776,СВЦЭМ!$A$33:$A$776,$A78,СВЦЭМ!$B$33:$B$776,B$47)+'СЕТ СН'!$G$12+СВЦЭМ!$D$10+'СЕТ СН'!$G$5-'СЕТ СН'!$G$20</f>
        <v>2810.89539818</v>
      </c>
      <c r="C78" s="36">
        <f>SUMIFS(СВЦЭМ!$C$33:$C$776,СВЦЭМ!$A$33:$A$776,$A78,СВЦЭМ!$B$33:$B$776,C$47)+'СЕТ СН'!$G$12+СВЦЭМ!$D$10+'СЕТ СН'!$G$5-'СЕТ СН'!$G$20</f>
        <v>2835.5626267600001</v>
      </c>
      <c r="D78" s="36">
        <f>SUMIFS(СВЦЭМ!$C$33:$C$776,СВЦЭМ!$A$33:$A$776,$A78,СВЦЭМ!$B$33:$B$776,D$47)+'СЕТ СН'!$G$12+СВЦЭМ!$D$10+'СЕТ СН'!$G$5-'СЕТ СН'!$G$20</f>
        <v>2881.29641025</v>
      </c>
      <c r="E78" s="36">
        <f>SUMIFS(СВЦЭМ!$C$33:$C$776,СВЦЭМ!$A$33:$A$776,$A78,СВЦЭМ!$B$33:$B$776,E$47)+'СЕТ СН'!$G$12+СВЦЭМ!$D$10+'СЕТ СН'!$G$5-'СЕТ СН'!$G$20</f>
        <v>2900.4765768500001</v>
      </c>
      <c r="F78" s="36">
        <f>SUMIFS(СВЦЭМ!$C$33:$C$776,СВЦЭМ!$A$33:$A$776,$A78,СВЦЭМ!$B$33:$B$776,F$47)+'СЕТ СН'!$G$12+СВЦЭМ!$D$10+'СЕТ СН'!$G$5-'СЕТ СН'!$G$20</f>
        <v>2898.6225292500003</v>
      </c>
      <c r="G78" s="36">
        <f>SUMIFS(СВЦЭМ!$C$33:$C$776,СВЦЭМ!$A$33:$A$776,$A78,СВЦЭМ!$B$33:$B$776,G$47)+'СЕТ СН'!$G$12+СВЦЭМ!$D$10+'СЕТ СН'!$G$5-'СЕТ СН'!$G$20</f>
        <v>2878.3756380700002</v>
      </c>
      <c r="H78" s="36">
        <f>SUMIFS(СВЦЭМ!$C$33:$C$776,СВЦЭМ!$A$33:$A$776,$A78,СВЦЭМ!$B$33:$B$776,H$47)+'СЕТ СН'!$G$12+СВЦЭМ!$D$10+'СЕТ СН'!$G$5-'СЕТ СН'!$G$20</f>
        <v>2847.0111084599998</v>
      </c>
      <c r="I78" s="36">
        <f>SUMIFS(СВЦЭМ!$C$33:$C$776,СВЦЭМ!$A$33:$A$776,$A78,СВЦЭМ!$B$33:$B$776,I$47)+'СЕТ СН'!$G$12+СВЦЭМ!$D$10+'СЕТ СН'!$G$5-'СЕТ СН'!$G$20</f>
        <v>2798.8329688200001</v>
      </c>
      <c r="J78" s="36">
        <f>SUMIFS(СВЦЭМ!$C$33:$C$776,СВЦЭМ!$A$33:$A$776,$A78,СВЦЭМ!$B$33:$B$776,J$47)+'СЕТ СН'!$G$12+СВЦЭМ!$D$10+'СЕТ СН'!$G$5-'СЕТ СН'!$G$20</f>
        <v>2748.7663276799999</v>
      </c>
      <c r="K78" s="36">
        <f>SUMIFS(СВЦЭМ!$C$33:$C$776,СВЦЭМ!$A$33:$A$776,$A78,СВЦЭМ!$B$33:$B$776,K$47)+'СЕТ СН'!$G$12+СВЦЭМ!$D$10+'СЕТ СН'!$G$5-'СЕТ СН'!$G$20</f>
        <v>2731.3361065700001</v>
      </c>
      <c r="L78" s="36">
        <f>SUMIFS(СВЦЭМ!$C$33:$C$776,СВЦЭМ!$A$33:$A$776,$A78,СВЦЭМ!$B$33:$B$776,L$47)+'СЕТ СН'!$G$12+СВЦЭМ!$D$10+'СЕТ СН'!$G$5-'СЕТ СН'!$G$20</f>
        <v>2727.48306224</v>
      </c>
      <c r="M78" s="36">
        <f>SUMIFS(СВЦЭМ!$C$33:$C$776,СВЦЭМ!$A$33:$A$776,$A78,СВЦЭМ!$B$33:$B$776,M$47)+'СЕТ СН'!$G$12+СВЦЭМ!$D$10+'СЕТ СН'!$G$5-'СЕТ СН'!$G$20</f>
        <v>2715.4600972500002</v>
      </c>
      <c r="N78" s="36">
        <f>SUMIFS(СВЦЭМ!$C$33:$C$776,СВЦЭМ!$A$33:$A$776,$A78,СВЦЭМ!$B$33:$B$776,N$47)+'СЕТ СН'!$G$12+СВЦЭМ!$D$10+'СЕТ СН'!$G$5-'СЕТ СН'!$G$20</f>
        <v>2728.9258741100002</v>
      </c>
      <c r="O78" s="36">
        <f>SUMIFS(СВЦЭМ!$C$33:$C$776,СВЦЭМ!$A$33:$A$776,$A78,СВЦЭМ!$B$33:$B$776,O$47)+'СЕТ СН'!$G$12+СВЦЭМ!$D$10+'СЕТ СН'!$G$5-'СЕТ СН'!$G$20</f>
        <v>2744.64467328</v>
      </c>
      <c r="P78" s="36">
        <f>SUMIFS(СВЦЭМ!$C$33:$C$776,СВЦЭМ!$A$33:$A$776,$A78,СВЦЭМ!$B$33:$B$776,P$47)+'СЕТ СН'!$G$12+СВЦЭМ!$D$10+'СЕТ СН'!$G$5-'СЕТ СН'!$G$20</f>
        <v>2754.0513294000002</v>
      </c>
      <c r="Q78" s="36">
        <f>SUMIFS(СВЦЭМ!$C$33:$C$776,СВЦЭМ!$A$33:$A$776,$A78,СВЦЭМ!$B$33:$B$776,Q$47)+'СЕТ СН'!$G$12+СВЦЭМ!$D$10+'СЕТ СН'!$G$5-'СЕТ СН'!$G$20</f>
        <v>2756.4665063000002</v>
      </c>
      <c r="R78" s="36">
        <f>SUMIFS(СВЦЭМ!$C$33:$C$776,СВЦЭМ!$A$33:$A$776,$A78,СВЦЭМ!$B$33:$B$776,R$47)+'СЕТ СН'!$G$12+СВЦЭМ!$D$10+'СЕТ СН'!$G$5-'СЕТ СН'!$G$20</f>
        <v>2749.3424995300002</v>
      </c>
      <c r="S78" s="36">
        <f>SUMIFS(СВЦЭМ!$C$33:$C$776,СВЦЭМ!$A$33:$A$776,$A78,СВЦЭМ!$B$33:$B$776,S$47)+'СЕТ СН'!$G$12+СВЦЭМ!$D$10+'СЕТ СН'!$G$5-'СЕТ СН'!$G$20</f>
        <v>2746.2240998400002</v>
      </c>
      <c r="T78" s="36">
        <f>SUMIFS(СВЦЭМ!$C$33:$C$776,СВЦЭМ!$A$33:$A$776,$A78,СВЦЭМ!$B$33:$B$776,T$47)+'СЕТ СН'!$G$12+СВЦЭМ!$D$10+'СЕТ СН'!$G$5-'СЕТ СН'!$G$20</f>
        <v>2718.7442196100001</v>
      </c>
      <c r="U78" s="36">
        <f>SUMIFS(СВЦЭМ!$C$33:$C$776,СВЦЭМ!$A$33:$A$776,$A78,СВЦЭМ!$B$33:$B$776,U$47)+'СЕТ СН'!$G$12+СВЦЭМ!$D$10+'СЕТ СН'!$G$5-'СЕТ СН'!$G$20</f>
        <v>2695.51578281</v>
      </c>
      <c r="V78" s="36">
        <f>SUMIFS(СВЦЭМ!$C$33:$C$776,СВЦЭМ!$A$33:$A$776,$A78,СВЦЭМ!$B$33:$B$776,V$47)+'СЕТ СН'!$G$12+СВЦЭМ!$D$10+'СЕТ СН'!$G$5-'СЕТ СН'!$G$20</f>
        <v>2689.8995858099997</v>
      </c>
      <c r="W78" s="36">
        <f>SUMIFS(СВЦЭМ!$C$33:$C$776,СВЦЭМ!$A$33:$A$776,$A78,СВЦЭМ!$B$33:$B$776,W$47)+'СЕТ СН'!$G$12+СВЦЭМ!$D$10+'СЕТ СН'!$G$5-'СЕТ СН'!$G$20</f>
        <v>2706.1212221199999</v>
      </c>
      <c r="X78" s="36">
        <f>SUMIFS(СВЦЭМ!$C$33:$C$776,СВЦЭМ!$A$33:$A$776,$A78,СВЦЭМ!$B$33:$B$776,X$47)+'СЕТ СН'!$G$12+СВЦЭМ!$D$10+'СЕТ СН'!$G$5-'СЕТ СН'!$G$20</f>
        <v>2700.9462128599998</v>
      </c>
      <c r="Y78" s="36">
        <f>SUMIFS(СВЦЭМ!$C$33:$C$776,СВЦЭМ!$A$33:$A$776,$A78,СВЦЭМ!$B$33:$B$776,Y$47)+'СЕТ СН'!$G$12+СВЦЭМ!$D$10+'СЕТ СН'!$G$5-'СЕТ СН'!$G$20</f>
        <v>2718.57096628</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01.03.2020</v>
      </c>
      <c r="B84" s="36">
        <f>SUMIFS(СВЦЭМ!$C$33:$C$776,СВЦЭМ!$A$33:$A$776,$A84,СВЦЭМ!$B$33:$B$776,B$83)+'СЕТ СН'!$H$12+СВЦЭМ!$D$10+'СЕТ СН'!$H$5-'СЕТ СН'!$H$20</f>
        <v>2860.8066786999998</v>
      </c>
      <c r="C84" s="36">
        <f>SUMIFS(СВЦЭМ!$C$33:$C$776,СВЦЭМ!$A$33:$A$776,$A84,СВЦЭМ!$B$33:$B$776,C$83)+'СЕТ СН'!$H$12+СВЦЭМ!$D$10+'СЕТ СН'!$H$5-'СЕТ СН'!$H$20</f>
        <v>2891.5827043300001</v>
      </c>
      <c r="D84" s="36">
        <f>SUMIFS(СВЦЭМ!$C$33:$C$776,СВЦЭМ!$A$33:$A$776,$A84,СВЦЭМ!$B$33:$B$776,D$83)+'СЕТ СН'!$H$12+СВЦЭМ!$D$10+'СЕТ СН'!$H$5-'СЕТ СН'!$H$20</f>
        <v>2900.2833381</v>
      </c>
      <c r="E84" s="36">
        <f>SUMIFS(СВЦЭМ!$C$33:$C$776,СВЦЭМ!$A$33:$A$776,$A84,СВЦЭМ!$B$33:$B$776,E$83)+'СЕТ СН'!$H$12+СВЦЭМ!$D$10+'СЕТ СН'!$H$5-'СЕТ СН'!$H$20</f>
        <v>2909.5770444</v>
      </c>
      <c r="F84" s="36">
        <f>SUMIFS(СВЦЭМ!$C$33:$C$776,СВЦЭМ!$A$33:$A$776,$A84,СВЦЭМ!$B$33:$B$776,F$83)+'СЕТ СН'!$H$12+СВЦЭМ!$D$10+'СЕТ СН'!$H$5-'СЕТ СН'!$H$20</f>
        <v>2904.7648633600002</v>
      </c>
      <c r="G84" s="36">
        <f>SUMIFS(СВЦЭМ!$C$33:$C$776,СВЦЭМ!$A$33:$A$776,$A84,СВЦЭМ!$B$33:$B$776,G$83)+'СЕТ СН'!$H$12+СВЦЭМ!$D$10+'СЕТ СН'!$H$5-'СЕТ СН'!$H$20</f>
        <v>2904.1384466300001</v>
      </c>
      <c r="H84" s="36">
        <f>SUMIFS(СВЦЭМ!$C$33:$C$776,СВЦЭМ!$A$33:$A$776,$A84,СВЦЭМ!$B$33:$B$776,H$83)+'СЕТ СН'!$H$12+СВЦЭМ!$D$10+'СЕТ СН'!$H$5-'СЕТ СН'!$H$20</f>
        <v>2892.8946461199998</v>
      </c>
      <c r="I84" s="36">
        <f>SUMIFS(СВЦЭМ!$C$33:$C$776,СВЦЭМ!$A$33:$A$776,$A84,СВЦЭМ!$B$33:$B$776,I$83)+'СЕТ СН'!$H$12+СВЦЭМ!$D$10+'СЕТ СН'!$H$5-'СЕТ СН'!$H$20</f>
        <v>2866.11558784</v>
      </c>
      <c r="J84" s="36">
        <f>SUMIFS(СВЦЭМ!$C$33:$C$776,СВЦЭМ!$A$33:$A$776,$A84,СВЦЭМ!$B$33:$B$776,J$83)+'СЕТ СН'!$H$12+СВЦЭМ!$D$10+'СЕТ СН'!$H$5-'СЕТ СН'!$H$20</f>
        <v>2796.6753429299997</v>
      </c>
      <c r="K84" s="36">
        <f>SUMIFS(СВЦЭМ!$C$33:$C$776,СВЦЭМ!$A$33:$A$776,$A84,СВЦЭМ!$B$33:$B$776,K$83)+'СЕТ СН'!$H$12+СВЦЭМ!$D$10+'СЕТ СН'!$H$5-'СЕТ СН'!$H$20</f>
        <v>2777.8074831899999</v>
      </c>
      <c r="L84" s="36">
        <f>SUMIFS(СВЦЭМ!$C$33:$C$776,СВЦЭМ!$A$33:$A$776,$A84,СВЦЭМ!$B$33:$B$776,L$83)+'СЕТ СН'!$H$12+СВЦЭМ!$D$10+'СЕТ СН'!$H$5-'СЕТ СН'!$H$20</f>
        <v>2763.6460437400001</v>
      </c>
      <c r="M84" s="36">
        <f>SUMIFS(СВЦЭМ!$C$33:$C$776,СВЦЭМ!$A$33:$A$776,$A84,СВЦЭМ!$B$33:$B$776,M$83)+'СЕТ СН'!$H$12+СВЦЭМ!$D$10+'СЕТ СН'!$H$5-'СЕТ СН'!$H$20</f>
        <v>2759.4024606499997</v>
      </c>
      <c r="N84" s="36">
        <f>SUMIFS(СВЦЭМ!$C$33:$C$776,СВЦЭМ!$A$33:$A$776,$A84,СВЦЭМ!$B$33:$B$776,N$83)+'СЕТ СН'!$H$12+СВЦЭМ!$D$10+'СЕТ СН'!$H$5-'СЕТ СН'!$H$20</f>
        <v>2783.02075522</v>
      </c>
      <c r="O84" s="36">
        <f>SUMIFS(СВЦЭМ!$C$33:$C$776,СВЦЭМ!$A$33:$A$776,$A84,СВЦЭМ!$B$33:$B$776,O$83)+'СЕТ СН'!$H$12+СВЦЭМ!$D$10+'СЕТ СН'!$H$5-'СЕТ СН'!$H$20</f>
        <v>2786.8025477000001</v>
      </c>
      <c r="P84" s="36">
        <f>SUMIFS(СВЦЭМ!$C$33:$C$776,СВЦЭМ!$A$33:$A$776,$A84,СВЦЭМ!$B$33:$B$776,P$83)+'СЕТ СН'!$H$12+СВЦЭМ!$D$10+'СЕТ СН'!$H$5-'СЕТ СН'!$H$20</f>
        <v>2802.5160799300002</v>
      </c>
      <c r="Q84" s="36">
        <f>SUMIFS(СВЦЭМ!$C$33:$C$776,СВЦЭМ!$A$33:$A$776,$A84,СВЦЭМ!$B$33:$B$776,Q$83)+'СЕТ СН'!$H$12+СВЦЭМ!$D$10+'СЕТ СН'!$H$5-'СЕТ СН'!$H$20</f>
        <v>2812.4267274599997</v>
      </c>
      <c r="R84" s="36">
        <f>SUMIFS(СВЦЭМ!$C$33:$C$776,СВЦЭМ!$A$33:$A$776,$A84,СВЦЭМ!$B$33:$B$776,R$83)+'СЕТ СН'!$H$12+СВЦЭМ!$D$10+'СЕТ СН'!$H$5-'СЕТ СН'!$H$20</f>
        <v>2807.8566252099999</v>
      </c>
      <c r="S84" s="36">
        <f>SUMIFS(СВЦЭМ!$C$33:$C$776,СВЦЭМ!$A$33:$A$776,$A84,СВЦЭМ!$B$33:$B$776,S$83)+'СЕТ СН'!$H$12+СВЦЭМ!$D$10+'СЕТ СН'!$H$5-'СЕТ СН'!$H$20</f>
        <v>2803.2521646099999</v>
      </c>
      <c r="T84" s="36">
        <f>SUMIFS(СВЦЭМ!$C$33:$C$776,СВЦЭМ!$A$33:$A$776,$A84,СВЦЭМ!$B$33:$B$776,T$83)+'СЕТ СН'!$H$12+СВЦЭМ!$D$10+'СЕТ СН'!$H$5-'СЕТ СН'!$H$20</f>
        <v>2795.9386769799999</v>
      </c>
      <c r="U84" s="36">
        <f>SUMIFS(СВЦЭМ!$C$33:$C$776,СВЦЭМ!$A$33:$A$776,$A84,СВЦЭМ!$B$33:$B$776,U$83)+'СЕТ СН'!$H$12+СВЦЭМ!$D$10+'СЕТ СН'!$H$5-'СЕТ СН'!$H$20</f>
        <v>2780.93772528</v>
      </c>
      <c r="V84" s="36">
        <f>SUMIFS(СВЦЭМ!$C$33:$C$776,СВЦЭМ!$A$33:$A$776,$A84,СВЦЭМ!$B$33:$B$776,V$83)+'СЕТ СН'!$H$12+СВЦЭМ!$D$10+'СЕТ СН'!$H$5-'СЕТ СН'!$H$20</f>
        <v>2772.1421078599997</v>
      </c>
      <c r="W84" s="36">
        <f>SUMIFS(СВЦЭМ!$C$33:$C$776,СВЦЭМ!$A$33:$A$776,$A84,СВЦЭМ!$B$33:$B$776,W$83)+'СЕТ СН'!$H$12+СВЦЭМ!$D$10+'СЕТ СН'!$H$5-'СЕТ СН'!$H$20</f>
        <v>2775.6045034499998</v>
      </c>
      <c r="X84" s="36">
        <f>SUMIFS(СВЦЭМ!$C$33:$C$776,СВЦЭМ!$A$33:$A$776,$A84,СВЦЭМ!$B$33:$B$776,X$83)+'СЕТ СН'!$H$12+СВЦЭМ!$D$10+'СЕТ СН'!$H$5-'СЕТ СН'!$H$20</f>
        <v>2790.1184073200002</v>
      </c>
      <c r="Y84" s="36">
        <f>SUMIFS(СВЦЭМ!$C$33:$C$776,СВЦЭМ!$A$33:$A$776,$A84,СВЦЭМ!$B$33:$B$776,Y$83)+'СЕТ СН'!$H$12+СВЦЭМ!$D$10+'СЕТ СН'!$H$5-'СЕТ СН'!$H$20</f>
        <v>2828.2761406199998</v>
      </c>
    </row>
    <row r="85" spans="1:25" ht="15.75" x14ac:dyDescent="0.2">
      <c r="A85" s="35">
        <f>A84+1</f>
        <v>43892</v>
      </c>
      <c r="B85" s="36">
        <f>SUMIFS(СВЦЭМ!$C$33:$C$776,СВЦЭМ!$A$33:$A$776,$A85,СВЦЭМ!$B$33:$B$776,B$83)+'СЕТ СН'!$H$12+СВЦЭМ!$D$10+'СЕТ СН'!$H$5-'СЕТ СН'!$H$20</f>
        <v>2801.9013116799997</v>
      </c>
      <c r="C85" s="36">
        <f>SUMIFS(СВЦЭМ!$C$33:$C$776,СВЦЭМ!$A$33:$A$776,$A85,СВЦЭМ!$B$33:$B$776,C$83)+'СЕТ СН'!$H$12+СВЦЭМ!$D$10+'СЕТ СН'!$H$5-'СЕТ СН'!$H$20</f>
        <v>2803.0123743700001</v>
      </c>
      <c r="D85" s="36">
        <f>SUMIFS(СВЦЭМ!$C$33:$C$776,СВЦЭМ!$A$33:$A$776,$A85,СВЦЭМ!$B$33:$B$776,D$83)+'СЕТ СН'!$H$12+СВЦЭМ!$D$10+'СЕТ СН'!$H$5-'СЕТ СН'!$H$20</f>
        <v>2815.5733087799999</v>
      </c>
      <c r="E85" s="36">
        <f>SUMIFS(СВЦЭМ!$C$33:$C$776,СВЦЭМ!$A$33:$A$776,$A85,СВЦЭМ!$B$33:$B$776,E$83)+'СЕТ СН'!$H$12+СВЦЭМ!$D$10+'СЕТ СН'!$H$5-'СЕТ СН'!$H$20</f>
        <v>2815.5783613799999</v>
      </c>
      <c r="F85" s="36">
        <f>SUMIFS(СВЦЭМ!$C$33:$C$776,СВЦЭМ!$A$33:$A$776,$A85,СВЦЭМ!$B$33:$B$776,F$83)+'СЕТ СН'!$H$12+СВЦЭМ!$D$10+'СЕТ СН'!$H$5-'СЕТ СН'!$H$20</f>
        <v>2814.3304422199999</v>
      </c>
      <c r="G85" s="36">
        <f>SUMIFS(СВЦЭМ!$C$33:$C$776,СВЦЭМ!$A$33:$A$776,$A85,СВЦЭМ!$B$33:$B$776,G$83)+'СЕТ СН'!$H$12+СВЦЭМ!$D$10+'СЕТ СН'!$H$5-'СЕТ СН'!$H$20</f>
        <v>2827.9069117600002</v>
      </c>
      <c r="H85" s="36">
        <f>SUMIFS(СВЦЭМ!$C$33:$C$776,СВЦЭМ!$A$33:$A$776,$A85,СВЦЭМ!$B$33:$B$776,H$83)+'СЕТ СН'!$H$12+СВЦЭМ!$D$10+'СЕТ СН'!$H$5-'СЕТ СН'!$H$20</f>
        <v>2883.4631851700001</v>
      </c>
      <c r="I85" s="36">
        <f>SUMIFS(СВЦЭМ!$C$33:$C$776,СВЦЭМ!$A$33:$A$776,$A85,СВЦЭМ!$B$33:$B$776,I$83)+'СЕТ СН'!$H$12+СВЦЭМ!$D$10+'СЕТ СН'!$H$5-'СЕТ СН'!$H$20</f>
        <v>2860.6527056300001</v>
      </c>
      <c r="J85" s="36">
        <f>SUMIFS(СВЦЭМ!$C$33:$C$776,СВЦЭМ!$A$33:$A$776,$A85,СВЦЭМ!$B$33:$B$776,J$83)+'СЕТ СН'!$H$12+СВЦЭМ!$D$10+'СЕТ СН'!$H$5-'СЕТ СН'!$H$20</f>
        <v>2810.9081245100001</v>
      </c>
      <c r="K85" s="36">
        <f>SUMIFS(СВЦЭМ!$C$33:$C$776,СВЦЭМ!$A$33:$A$776,$A85,СВЦЭМ!$B$33:$B$776,K$83)+'СЕТ СН'!$H$12+СВЦЭМ!$D$10+'СЕТ СН'!$H$5-'СЕТ СН'!$H$20</f>
        <v>2797.37504786</v>
      </c>
      <c r="L85" s="36">
        <f>SUMIFS(СВЦЭМ!$C$33:$C$776,СВЦЭМ!$A$33:$A$776,$A85,СВЦЭМ!$B$33:$B$776,L$83)+'СЕТ СН'!$H$12+СВЦЭМ!$D$10+'СЕТ СН'!$H$5-'СЕТ СН'!$H$20</f>
        <v>2802.20840714</v>
      </c>
      <c r="M85" s="36">
        <f>SUMIFS(СВЦЭМ!$C$33:$C$776,СВЦЭМ!$A$33:$A$776,$A85,СВЦЭМ!$B$33:$B$776,M$83)+'СЕТ СН'!$H$12+СВЦЭМ!$D$10+'СЕТ СН'!$H$5-'СЕТ СН'!$H$20</f>
        <v>2810.8917515200001</v>
      </c>
      <c r="N85" s="36">
        <f>SUMIFS(СВЦЭМ!$C$33:$C$776,СВЦЭМ!$A$33:$A$776,$A85,СВЦЭМ!$B$33:$B$776,N$83)+'СЕТ СН'!$H$12+СВЦЭМ!$D$10+'СЕТ СН'!$H$5-'СЕТ СН'!$H$20</f>
        <v>2830.6160930999999</v>
      </c>
      <c r="O85" s="36">
        <f>SUMIFS(СВЦЭМ!$C$33:$C$776,СВЦЭМ!$A$33:$A$776,$A85,СВЦЭМ!$B$33:$B$776,O$83)+'СЕТ СН'!$H$12+СВЦЭМ!$D$10+'СЕТ СН'!$H$5-'СЕТ СН'!$H$20</f>
        <v>2842.6170555799999</v>
      </c>
      <c r="P85" s="36">
        <f>SUMIFS(СВЦЭМ!$C$33:$C$776,СВЦЭМ!$A$33:$A$776,$A85,СВЦЭМ!$B$33:$B$776,P$83)+'СЕТ СН'!$H$12+СВЦЭМ!$D$10+'СЕТ СН'!$H$5-'СЕТ СН'!$H$20</f>
        <v>2852.6392618199998</v>
      </c>
      <c r="Q85" s="36">
        <f>SUMIFS(СВЦЭМ!$C$33:$C$776,СВЦЭМ!$A$33:$A$776,$A85,СВЦЭМ!$B$33:$B$776,Q$83)+'СЕТ СН'!$H$12+СВЦЭМ!$D$10+'СЕТ СН'!$H$5-'СЕТ СН'!$H$20</f>
        <v>2860.9324116099997</v>
      </c>
      <c r="R85" s="36">
        <f>SUMIFS(СВЦЭМ!$C$33:$C$776,СВЦЭМ!$A$33:$A$776,$A85,СВЦЭМ!$B$33:$B$776,R$83)+'СЕТ СН'!$H$12+СВЦЭМ!$D$10+'СЕТ СН'!$H$5-'СЕТ СН'!$H$20</f>
        <v>2862.48602355</v>
      </c>
      <c r="S85" s="36">
        <f>SUMIFS(СВЦЭМ!$C$33:$C$776,СВЦЭМ!$A$33:$A$776,$A85,СВЦЭМ!$B$33:$B$776,S$83)+'СЕТ СН'!$H$12+СВЦЭМ!$D$10+'СЕТ СН'!$H$5-'СЕТ СН'!$H$20</f>
        <v>2856.21071484</v>
      </c>
      <c r="T85" s="36">
        <f>SUMIFS(СВЦЭМ!$C$33:$C$776,СВЦЭМ!$A$33:$A$776,$A85,СВЦЭМ!$B$33:$B$776,T$83)+'СЕТ СН'!$H$12+СВЦЭМ!$D$10+'СЕТ СН'!$H$5-'СЕТ СН'!$H$20</f>
        <v>2837.4234594599998</v>
      </c>
      <c r="U85" s="36">
        <f>SUMIFS(СВЦЭМ!$C$33:$C$776,СВЦЭМ!$A$33:$A$776,$A85,СВЦЭМ!$B$33:$B$776,U$83)+'СЕТ СН'!$H$12+СВЦЭМ!$D$10+'СЕТ СН'!$H$5-'СЕТ СН'!$H$20</f>
        <v>2813.53273954</v>
      </c>
      <c r="V85" s="36">
        <f>SUMIFS(СВЦЭМ!$C$33:$C$776,СВЦЭМ!$A$33:$A$776,$A85,СВЦЭМ!$B$33:$B$776,V$83)+'СЕТ СН'!$H$12+СВЦЭМ!$D$10+'СЕТ СН'!$H$5-'СЕТ СН'!$H$20</f>
        <v>2810.49125976</v>
      </c>
      <c r="W85" s="36">
        <f>SUMIFS(СВЦЭМ!$C$33:$C$776,СВЦЭМ!$A$33:$A$776,$A85,СВЦЭМ!$B$33:$B$776,W$83)+'СЕТ СН'!$H$12+СВЦЭМ!$D$10+'СЕТ СН'!$H$5-'СЕТ СН'!$H$20</f>
        <v>2827.5252251100001</v>
      </c>
      <c r="X85" s="36">
        <f>SUMIFS(СВЦЭМ!$C$33:$C$776,СВЦЭМ!$A$33:$A$776,$A85,СВЦЭМ!$B$33:$B$776,X$83)+'СЕТ СН'!$H$12+СВЦЭМ!$D$10+'СЕТ СН'!$H$5-'СЕТ СН'!$H$20</f>
        <v>2844.9727074299999</v>
      </c>
      <c r="Y85" s="36">
        <f>SUMIFS(СВЦЭМ!$C$33:$C$776,СВЦЭМ!$A$33:$A$776,$A85,СВЦЭМ!$B$33:$B$776,Y$83)+'СЕТ СН'!$H$12+СВЦЭМ!$D$10+'СЕТ СН'!$H$5-'СЕТ СН'!$H$20</f>
        <v>2871.4393760399998</v>
      </c>
    </row>
    <row r="86" spans="1:25" ht="15.75" x14ac:dyDescent="0.2">
      <c r="A86" s="35">
        <f t="shared" ref="A86:A114" si="2">A85+1</f>
        <v>43893</v>
      </c>
      <c r="B86" s="36">
        <f>SUMIFS(СВЦЭМ!$C$33:$C$776,СВЦЭМ!$A$33:$A$776,$A86,СВЦЭМ!$B$33:$B$776,B$83)+'СЕТ СН'!$H$12+СВЦЭМ!$D$10+'СЕТ СН'!$H$5-'СЕТ СН'!$H$20</f>
        <v>2924.9730621199997</v>
      </c>
      <c r="C86" s="36">
        <f>SUMIFS(СВЦЭМ!$C$33:$C$776,СВЦЭМ!$A$33:$A$776,$A86,СВЦЭМ!$B$33:$B$776,C$83)+'СЕТ СН'!$H$12+СВЦЭМ!$D$10+'СЕТ СН'!$H$5-'СЕТ СН'!$H$20</f>
        <v>2948.11346968</v>
      </c>
      <c r="D86" s="36">
        <f>SUMIFS(СВЦЭМ!$C$33:$C$776,СВЦЭМ!$A$33:$A$776,$A86,СВЦЭМ!$B$33:$B$776,D$83)+'СЕТ СН'!$H$12+СВЦЭМ!$D$10+'СЕТ СН'!$H$5-'СЕТ СН'!$H$20</f>
        <v>2941.4306250099999</v>
      </c>
      <c r="E86" s="36">
        <f>SUMIFS(СВЦЭМ!$C$33:$C$776,СВЦЭМ!$A$33:$A$776,$A86,СВЦЭМ!$B$33:$B$776,E$83)+'СЕТ СН'!$H$12+СВЦЭМ!$D$10+'СЕТ СН'!$H$5-'СЕТ СН'!$H$20</f>
        <v>2945.7830379500001</v>
      </c>
      <c r="F86" s="36">
        <f>SUMIFS(СВЦЭМ!$C$33:$C$776,СВЦЭМ!$A$33:$A$776,$A86,СВЦЭМ!$B$33:$B$776,F$83)+'СЕТ СН'!$H$12+СВЦЭМ!$D$10+'СЕТ СН'!$H$5-'СЕТ СН'!$H$20</f>
        <v>2936.59775283</v>
      </c>
      <c r="G86" s="36">
        <f>SUMIFS(СВЦЭМ!$C$33:$C$776,СВЦЭМ!$A$33:$A$776,$A86,СВЦЭМ!$B$33:$B$776,G$83)+'СЕТ СН'!$H$12+СВЦЭМ!$D$10+'СЕТ СН'!$H$5-'СЕТ СН'!$H$20</f>
        <v>2942.6181381599999</v>
      </c>
      <c r="H86" s="36">
        <f>SUMIFS(СВЦЭМ!$C$33:$C$776,СВЦЭМ!$A$33:$A$776,$A86,СВЦЭМ!$B$33:$B$776,H$83)+'СЕТ СН'!$H$12+СВЦЭМ!$D$10+'СЕТ СН'!$H$5-'СЕТ СН'!$H$20</f>
        <v>2919.8647473699998</v>
      </c>
      <c r="I86" s="36">
        <f>SUMIFS(СВЦЭМ!$C$33:$C$776,СВЦЭМ!$A$33:$A$776,$A86,СВЦЭМ!$B$33:$B$776,I$83)+'СЕТ СН'!$H$12+СВЦЭМ!$D$10+'СЕТ СН'!$H$5-'СЕТ СН'!$H$20</f>
        <v>2826.9623382099999</v>
      </c>
      <c r="J86" s="36">
        <f>SUMIFS(СВЦЭМ!$C$33:$C$776,СВЦЭМ!$A$33:$A$776,$A86,СВЦЭМ!$B$33:$B$776,J$83)+'СЕТ СН'!$H$12+СВЦЭМ!$D$10+'СЕТ СН'!$H$5-'СЕТ СН'!$H$20</f>
        <v>2747.0089435700002</v>
      </c>
      <c r="K86" s="36">
        <f>SUMIFS(СВЦЭМ!$C$33:$C$776,СВЦЭМ!$A$33:$A$776,$A86,СВЦЭМ!$B$33:$B$776,K$83)+'СЕТ СН'!$H$12+СВЦЭМ!$D$10+'СЕТ СН'!$H$5-'СЕТ СН'!$H$20</f>
        <v>2742.16464219</v>
      </c>
      <c r="L86" s="36">
        <f>SUMIFS(СВЦЭМ!$C$33:$C$776,СВЦЭМ!$A$33:$A$776,$A86,СВЦЭМ!$B$33:$B$776,L$83)+'СЕТ СН'!$H$12+СВЦЭМ!$D$10+'СЕТ СН'!$H$5-'СЕТ СН'!$H$20</f>
        <v>2743.02606685</v>
      </c>
      <c r="M86" s="36">
        <f>SUMIFS(СВЦЭМ!$C$33:$C$776,СВЦЭМ!$A$33:$A$776,$A86,СВЦЭМ!$B$33:$B$776,M$83)+'СЕТ СН'!$H$12+СВЦЭМ!$D$10+'СЕТ СН'!$H$5-'СЕТ СН'!$H$20</f>
        <v>2749.82872352</v>
      </c>
      <c r="N86" s="36">
        <f>SUMIFS(СВЦЭМ!$C$33:$C$776,СВЦЭМ!$A$33:$A$776,$A86,СВЦЭМ!$B$33:$B$776,N$83)+'СЕТ СН'!$H$12+СВЦЭМ!$D$10+'СЕТ СН'!$H$5-'СЕТ СН'!$H$20</f>
        <v>2768.3517238599998</v>
      </c>
      <c r="O86" s="36">
        <f>SUMIFS(СВЦЭМ!$C$33:$C$776,СВЦЭМ!$A$33:$A$776,$A86,СВЦЭМ!$B$33:$B$776,O$83)+'СЕТ СН'!$H$12+СВЦЭМ!$D$10+'СЕТ СН'!$H$5-'СЕТ СН'!$H$20</f>
        <v>2784.15697168</v>
      </c>
      <c r="P86" s="36">
        <f>SUMIFS(СВЦЭМ!$C$33:$C$776,СВЦЭМ!$A$33:$A$776,$A86,СВЦЭМ!$B$33:$B$776,P$83)+'СЕТ СН'!$H$12+СВЦЭМ!$D$10+'СЕТ СН'!$H$5-'СЕТ СН'!$H$20</f>
        <v>2793.60757586</v>
      </c>
      <c r="Q86" s="36">
        <f>SUMIFS(СВЦЭМ!$C$33:$C$776,СВЦЭМ!$A$33:$A$776,$A86,СВЦЭМ!$B$33:$B$776,Q$83)+'СЕТ СН'!$H$12+СВЦЭМ!$D$10+'СЕТ СН'!$H$5-'СЕТ СН'!$H$20</f>
        <v>2798.793001</v>
      </c>
      <c r="R86" s="36">
        <f>SUMIFS(СВЦЭМ!$C$33:$C$776,СВЦЭМ!$A$33:$A$776,$A86,СВЦЭМ!$B$33:$B$776,R$83)+'СЕТ СН'!$H$12+СВЦЭМ!$D$10+'СЕТ СН'!$H$5-'СЕТ СН'!$H$20</f>
        <v>2792.6264849300001</v>
      </c>
      <c r="S86" s="36">
        <f>SUMIFS(СВЦЭМ!$C$33:$C$776,СВЦЭМ!$A$33:$A$776,$A86,СВЦЭМ!$B$33:$B$776,S$83)+'СЕТ СН'!$H$12+СВЦЭМ!$D$10+'СЕТ СН'!$H$5-'СЕТ СН'!$H$20</f>
        <v>2783.7893371999999</v>
      </c>
      <c r="T86" s="36">
        <f>SUMIFS(СВЦЭМ!$C$33:$C$776,СВЦЭМ!$A$33:$A$776,$A86,СВЦЭМ!$B$33:$B$776,T$83)+'СЕТ СН'!$H$12+СВЦЭМ!$D$10+'СЕТ СН'!$H$5-'СЕТ СН'!$H$20</f>
        <v>2765.2663751700002</v>
      </c>
      <c r="U86" s="36">
        <f>SUMIFS(СВЦЭМ!$C$33:$C$776,СВЦЭМ!$A$33:$A$776,$A86,СВЦЭМ!$B$33:$B$776,U$83)+'СЕТ СН'!$H$12+СВЦЭМ!$D$10+'СЕТ СН'!$H$5-'СЕТ СН'!$H$20</f>
        <v>2793.8729894399999</v>
      </c>
      <c r="V86" s="36">
        <f>SUMIFS(СВЦЭМ!$C$33:$C$776,СВЦЭМ!$A$33:$A$776,$A86,СВЦЭМ!$B$33:$B$776,V$83)+'СЕТ СН'!$H$12+СВЦЭМ!$D$10+'СЕТ СН'!$H$5-'СЕТ СН'!$H$20</f>
        <v>2796.4571008100002</v>
      </c>
      <c r="W86" s="36">
        <f>SUMIFS(СВЦЭМ!$C$33:$C$776,СВЦЭМ!$A$33:$A$776,$A86,СВЦЭМ!$B$33:$B$776,W$83)+'СЕТ СН'!$H$12+СВЦЭМ!$D$10+'СЕТ СН'!$H$5-'СЕТ СН'!$H$20</f>
        <v>2778.81111728</v>
      </c>
      <c r="X86" s="36">
        <f>SUMIFS(СВЦЭМ!$C$33:$C$776,СВЦЭМ!$A$33:$A$776,$A86,СВЦЭМ!$B$33:$B$776,X$83)+'СЕТ СН'!$H$12+СВЦЭМ!$D$10+'СЕТ СН'!$H$5-'СЕТ СН'!$H$20</f>
        <v>2773.8486706599997</v>
      </c>
      <c r="Y86" s="36">
        <f>SUMIFS(СВЦЭМ!$C$33:$C$776,СВЦЭМ!$A$33:$A$776,$A86,СВЦЭМ!$B$33:$B$776,Y$83)+'СЕТ СН'!$H$12+СВЦЭМ!$D$10+'СЕТ СН'!$H$5-'СЕТ СН'!$H$20</f>
        <v>2826.5202993100002</v>
      </c>
    </row>
    <row r="87" spans="1:25" ht="15.75" x14ac:dyDescent="0.2">
      <c r="A87" s="35">
        <f t="shared" si="2"/>
        <v>43894</v>
      </c>
      <c r="B87" s="36">
        <f>SUMIFS(СВЦЭМ!$C$33:$C$776,СВЦЭМ!$A$33:$A$776,$A87,СВЦЭМ!$B$33:$B$776,B$83)+'СЕТ СН'!$H$12+СВЦЭМ!$D$10+'СЕТ СН'!$H$5-'СЕТ СН'!$H$20</f>
        <v>2929.2578609799998</v>
      </c>
      <c r="C87" s="36">
        <f>SUMIFS(СВЦЭМ!$C$33:$C$776,СВЦЭМ!$A$33:$A$776,$A87,СВЦЭМ!$B$33:$B$776,C$83)+'СЕТ СН'!$H$12+СВЦЭМ!$D$10+'СЕТ СН'!$H$5-'СЕТ СН'!$H$20</f>
        <v>2952.0985050199997</v>
      </c>
      <c r="D87" s="36">
        <f>SUMIFS(СВЦЭМ!$C$33:$C$776,СВЦЭМ!$A$33:$A$776,$A87,СВЦЭМ!$B$33:$B$776,D$83)+'СЕТ СН'!$H$12+СВЦЭМ!$D$10+'СЕТ СН'!$H$5-'СЕТ СН'!$H$20</f>
        <v>2966.94088904</v>
      </c>
      <c r="E87" s="36">
        <f>SUMIFS(СВЦЭМ!$C$33:$C$776,СВЦЭМ!$A$33:$A$776,$A87,СВЦЭМ!$B$33:$B$776,E$83)+'СЕТ СН'!$H$12+СВЦЭМ!$D$10+'СЕТ СН'!$H$5-'СЕТ СН'!$H$20</f>
        <v>2965.3784784899999</v>
      </c>
      <c r="F87" s="36">
        <f>SUMIFS(СВЦЭМ!$C$33:$C$776,СВЦЭМ!$A$33:$A$776,$A87,СВЦЭМ!$B$33:$B$776,F$83)+'СЕТ СН'!$H$12+СВЦЭМ!$D$10+'СЕТ СН'!$H$5-'СЕТ СН'!$H$20</f>
        <v>2958.8242161399999</v>
      </c>
      <c r="G87" s="36">
        <f>SUMIFS(СВЦЭМ!$C$33:$C$776,СВЦЭМ!$A$33:$A$776,$A87,СВЦЭМ!$B$33:$B$776,G$83)+'СЕТ СН'!$H$12+СВЦЭМ!$D$10+'СЕТ СН'!$H$5-'СЕТ СН'!$H$20</f>
        <v>2887.14439352</v>
      </c>
      <c r="H87" s="36">
        <f>SUMIFS(СВЦЭМ!$C$33:$C$776,СВЦЭМ!$A$33:$A$776,$A87,СВЦЭМ!$B$33:$B$776,H$83)+'СЕТ СН'!$H$12+СВЦЭМ!$D$10+'СЕТ СН'!$H$5-'СЕТ СН'!$H$20</f>
        <v>2837.40691535</v>
      </c>
      <c r="I87" s="36">
        <f>SUMIFS(СВЦЭМ!$C$33:$C$776,СВЦЭМ!$A$33:$A$776,$A87,СВЦЭМ!$B$33:$B$776,I$83)+'СЕТ СН'!$H$12+СВЦЭМ!$D$10+'СЕТ СН'!$H$5-'СЕТ СН'!$H$20</f>
        <v>2807.84716613</v>
      </c>
      <c r="J87" s="36">
        <f>SUMIFS(СВЦЭМ!$C$33:$C$776,СВЦЭМ!$A$33:$A$776,$A87,СВЦЭМ!$B$33:$B$776,J$83)+'СЕТ СН'!$H$12+СВЦЭМ!$D$10+'СЕТ СН'!$H$5-'СЕТ СН'!$H$20</f>
        <v>2759.3701394999998</v>
      </c>
      <c r="K87" s="36">
        <f>SUMIFS(СВЦЭМ!$C$33:$C$776,СВЦЭМ!$A$33:$A$776,$A87,СВЦЭМ!$B$33:$B$776,K$83)+'СЕТ СН'!$H$12+СВЦЭМ!$D$10+'СЕТ СН'!$H$5-'СЕТ СН'!$H$20</f>
        <v>2767.0700865899998</v>
      </c>
      <c r="L87" s="36">
        <f>SUMIFS(СВЦЭМ!$C$33:$C$776,СВЦЭМ!$A$33:$A$776,$A87,СВЦЭМ!$B$33:$B$776,L$83)+'СЕТ СН'!$H$12+СВЦЭМ!$D$10+'СЕТ СН'!$H$5-'СЕТ СН'!$H$20</f>
        <v>2772.69649617</v>
      </c>
      <c r="M87" s="36">
        <f>SUMIFS(СВЦЭМ!$C$33:$C$776,СВЦЭМ!$A$33:$A$776,$A87,СВЦЭМ!$B$33:$B$776,M$83)+'СЕТ СН'!$H$12+СВЦЭМ!$D$10+'СЕТ СН'!$H$5-'СЕТ СН'!$H$20</f>
        <v>2793.0040365</v>
      </c>
      <c r="N87" s="36">
        <f>SUMIFS(СВЦЭМ!$C$33:$C$776,СВЦЭМ!$A$33:$A$776,$A87,СВЦЭМ!$B$33:$B$776,N$83)+'СЕТ СН'!$H$12+СВЦЭМ!$D$10+'СЕТ СН'!$H$5-'СЕТ СН'!$H$20</f>
        <v>2809.9556003099997</v>
      </c>
      <c r="O87" s="36">
        <f>SUMIFS(СВЦЭМ!$C$33:$C$776,СВЦЭМ!$A$33:$A$776,$A87,СВЦЭМ!$B$33:$B$776,O$83)+'СЕТ СН'!$H$12+СВЦЭМ!$D$10+'СЕТ СН'!$H$5-'СЕТ СН'!$H$20</f>
        <v>2818.73661885</v>
      </c>
      <c r="P87" s="36">
        <f>SUMIFS(СВЦЭМ!$C$33:$C$776,СВЦЭМ!$A$33:$A$776,$A87,СВЦЭМ!$B$33:$B$776,P$83)+'СЕТ СН'!$H$12+СВЦЭМ!$D$10+'СЕТ СН'!$H$5-'СЕТ СН'!$H$20</f>
        <v>2831.3718589800001</v>
      </c>
      <c r="Q87" s="36">
        <f>SUMIFS(СВЦЭМ!$C$33:$C$776,СВЦЭМ!$A$33:$A$776,$A87,СВЦЭМ!$B$33:$B$776,Q$83)+'СЕТ СН'!$H$12+СВЦЭМ!$D$10+'СЕТ СН'!$H$5-'СЕТ СН'!$H$20</f>
        <v>2844.7483632599997</v>
      </c>
      <c r="R87" s="36">
        <f>SUMIFS(СВЦЭМ!$C$33:$C$776,СВЦЭМ!$A$33:$A$776,$A87,СВЦЭМ!$B$33:$B$776,R$83)+'СЕТ СН'!$H$12+СВЦЭМ!$D$10+'СЕТ СН'!$H$5-'СЕТ СН'!$H$20</f>
        <v>2838.5916557700002</v>
      </c>
      <c r="S87" s="36">
        <f>SUMIFS(СВЦЭМ!$C$33:$C$776,СВЦЭМ!$A$33:$A$776,$A87,СВЦЭМ!$B$33:$B$776,S$83)+'СЕТ СН'!$H$12+СВЦЭМ!$D$10+'СЕТ СН'!$H$5-'СЕТ СН'!$H$20</f>
        <v>2817.4398439400002</v>
      </c>
      <c r="T87" s="36">
        <f>SUMIFS(СВЦЭМ!$C$33:$C$776,СВЦЭМ!$A$33:$A$776,$A87,СВЦЭМ!$B$33:$B$776,T$83)+'СЕТ СН'!$H$12+СВЦЭМ!$D$10+'СЕТ СН'!$H$5-'СЕТ СН'!$H$20</f>
        <v>2798.7502028399999</v>
      </c>
      <c r="U87" s="36">
        <f>SUMIFS(СВЦЭМ!$C$33:$C$776,СВЦЭМ!$A$33:$A$776,$A87,СВЦЭМ!$B$33:$B$776,U$83)+'СЕТ СН'!$H$12+СВЦЭМ!$D$10+'СЕТ СН'!$H$5-'СЕТ СН'!$H$20</f>
        <v>2786.0972423100002</v>
      </c>
      <c r="V87" s="36">
        <f>SUMIFS(СВЦЭМ!$C$33:$C$776,СВЦЭМ!$A$33:$A$776,$A87,СВЦЭМ!$B$33:$B$776,V$83)+'СЕТ СН'!$H$12+СВЦЭМ!$D$10+'СЕТ СН'!$H$5-'СЕТ СН'!$H$20</f>
        <v>2784.19610771</v>
      </c>
      <c r="W87" s="36">
        <f>SUMIFS(СВЦЭМ!$C$33:$C$776,СВЦЭМ!$A$33:$A$776,$A87,СВЦЭМ!$B$33:$B$776,W$83)+'СЕТ СН'!$H$12+СВЦЭМ!$D$10+'СЕТ СН'!$H$5-'СЕТ СН'!$H$20</f>
        <v>2793.0265891600002</v>
      </c>
      <c r="X87" s="36">
        <f>SUMIFS(СВЦЭМ!$C$33:$C$776,СВЦЭМ!$A$33:$A$776,$A87,СВЦЭМ!$B$33:$B$776,X$83)+'СЕТ СН'!$H$12+СВЦЭМ!$D$10+'СЕТ СН'!$H$5-'СЕТ СН'!$H$20</f>
        <v>2801.9625318899998</v>
      </c>
      <c r="Y87" s="36">
        <f>SUMIFS(СВЦЭМ!$C$33:$C$776,СВЦЭМ!$A$33:$A$776,$A87,СВЦЭМ!$B$33:$B$776,Y$83)+'СЕТ СН'!$H$12+СВЦЭМ!$D$10+'СЕТ СН'!$H$5-'СЕТ СН'!$H$20</f>
        <v>2843.2980977399998</v>
      </c>
    </row>
    <row r="88" spans="1:25" ht="15.75" x14ac:dyDescent="0.2">
      <c r="A88" s="35">
        <f t="shared" si="2"/>
        <v>43895</v>
      </c>
      <c r="B88" s="36">
        <f>SUMIFS(СВЦЭМ!$C$33:$C$776,СВЦЭМ!$A$33:$A$776,$A88,СВЦЭМ!$B$33:$B$776,B$83)+'СЕТ СН'!$H$12+СВЦЭМ!$D$10+'СЕТ СН'!$H$5-'СЕТ СН'!$H$20</f>
        <v>2898.2160328</v>
      </c>
      <c r="C88" s="36">
        <f>SUMIFS(СВЦЭМ!$C$33:$C$776,СВЦЭМ!$A$33:$A$776,$A88,СВЦЭМ!$B$33:$B$776,C$83)+'СЕТ СН'!$H$12+СВЦЭМ!$D$10+'СЕТ СН'!$H$5-'СЕТ СН'!$H$20</f>
        <v>2941.3995124799999</v>
      </c>
      <c r="D88" s="36">
        <f>SUMIFS(СВЦЭМ!$C$33:$C$776,СВЦЭМ!$A$33:$A$776,$A88,СВЦЭМ!$B$33:$B$776,D$83)+'СЕТ СН'!$H$12+СВЦЭМ!$D$10+'СЕТ СН'!$H$5-'СЕТ СН'!$H$20</f>
        <v>2950.2058359499997</v>
      </c>
      <c r="E88" s="36">
        <f>SUMIFS(СВЦЭМ!$C$33:$C$776,СВЦЭМ!$A$33:$A$776,$A88,СВЦЭМ!$B$33:$B$776,E$83)+'СЕТ СН'!$H$12+СВЦЭМ!$D$10+'СЕТ СН'!$H$5-'СЕТ СН'!$H$20</f>
        <v>2962.75077285</v>
      </c>
      <c r="F88" s="36">
        <f>SUMIFS(СВЦЭМ!$C$33:$C$776,СВЦЭМ!$A$33:$A$776,$A88,СВЦЭМ!$B$33:$B$776,F$83)+'СЕТ СН'!$H$12+СВЦЭМ!$D$10+'СЕТ СН'!$H$5-'СЕТ СН'!$H$20</f>
        <v>2933.8626559999998</v>
      </c>
      <c r="G88" s="36">
        <f>SUMIFS(СВЦЭМ!$C$33:$C$776,СВЦЭМ!$A$33:$A$776,$A88,СВЦЭМ!$B$33:$B$776,G$83)+'СЕТ СН'!$H$12+СВЦЭМ!$D$10+'СЕТ СН'!$H$5-'СЕТ СН'!$H$20</f>
        <v>2916.34486367</v>
      </c>
      <c r="H88" s="36">
        <f>SUMIFS(СВЦЭМ!$C$33:$C$776,СВЦЭМ!$A$33:$A$776,$A88,СВЦЭМ!$B$33:$B$776,H$83)+'СЕТ СН'!$H$12+СВЦЭМ!$D$10+'СЕТ СН'!$H$5-'СЕТ СН'!$H$20</f>
        <v>2867.8167365199997</v>
      </c>
      <c r="I88" s="36">
        <f>SUMIFS(СВЦЭМ!$C$33:$C$776,СВЦЭМ!$A$33:$A$776,$A88,СВЦЭМ!$B$33:$B$776,I$83)+'СЕТ СН'!$H$12+СВЦЭМ!$D$10+'СЕТ СН'!$H$5-'СЕТ СН'!$H$20</f>
        <v>2852.1661728600002</v>
      </c>
      <c r="J88" s="36">
        <f>SUMIFS(СВЦЭМ!$C$33:$C$776,СВЦЭМ!$A$33:$A$776,$A88,СВЦЭМ!$B$33:$B$776,J$83)+'СЕТ СН'!$H$12+СВЦЭМ!$D$10+'СЕТ СН'!$H$5-'СЕТ СН'!$H$20</f>
        <v>2802.6268762</v>
      </c>
      <c r="K88" s="36">
        <f>SUMIFS(СВЦЭМ!$C$33:$C$776,СВЦЭМ!$A$33:$A$776,$A88,СВЦЭМ!$B$33:$B$776,K$83)+'СЕТ СН'!$H$12+СВЦЭМ!$D$10+'СЕТ СН'!$H$5-'СЕТ СН'!$H$20</f>
        <v>2803.0727018299999</v>
      </c>
      <c r="L88" s="36">
        <f>SUMIFS(СВЦЭМ!$C$33:$C$776,СВЦЭМ!$A$33:$A$776,$A88,СВЦЭМ!$B$33:$B$776,L$83)+'СЕТ СН'!$H$12+СВЦЭМ!$D$10+'СЕТ СН'!$H$5-'СЕТ СН'!$H$20</f>
        <v>2823.5377367900001</v>
      </c>
      <c r="M88" s="36">
        <f>SUMIFS(СВЦЭМ!$C$33:$C$776,СВЦЭМ!$A$33:$A$776,$A88,СВЦЭМ!$B$33:$B$776,M$83)+'СЕТ СН'!$H$12+СВЦЭМ!$D$10+'СЕТ СН'!$H$5-'СЕТ СН'!$H$20</f>
        <v>2855.4118184099998</v>
      </c>
      <c r="N88" s="36">
        <f>SUMIFS(СВЦЭМ!$C$33:$C$776,СВЦЭМ!$A$33:$A$776,$A88,СВЦЭМ!$B$33:$B$776,N$83)+'СЕТ СН'!$H$12+СВЦЭМ!$D$10+'СЕТ СН'!$H$5-'СЕТ СН'!$H$20</f>
        <v>2865.8796793500001</v>
      </c>
      <c r="O88" s="36">
        <f>SUMIFS(СВЦЭМ!$C$33:$C$776,СВЦЭМ!$A$33:$A$776,$A88,СВЦЭМ!$B$33:$B$776,O$83)+'СЕТ СН'!$H$12+СВЦЭМ!$D$10+'СЕТ СН'!$H$5-'СЕТ СН'!$H$20</f>
        <v>2873.7490342399997</v>
      </c>
      <c r="P88" s="36">
        <f>SUMIFS(СВЦЭМ!$C$33:$C$776,СВЦЭМ!$A$33:$A$776,$A88,СВЦЭМ!$B$33:$B$776,P$83)+'СЕТ СН'!$H$12+СВЦЭМ!$D$10+'СЕТ СН'!$H$5-'СЕТ СН'!$H$20</f>
        <v>2883.6424429199997</v>
      </c>
      <c r="Q88" s="36">
        <f>SUMIFS(СВЦЭМ!$C$33:$C$776,СВЦЭМ!$A$33:$A$776,$A88,СВЦЭМ!$B$33:$B$776,Q$83)+'СЕТ СН'!$H$12+СВЦЭМ!$D$10+'СЕТ СН'!$H$5-'СЕТ СН'!$H$20</f>
        <v>2896.3899527399999</v>
      </c>
      <c r="R88" s="36">
        <f>SUMIFS(СВЦЭМ!$C$33:$C$776,СВЦЭМ!$A$33:$A$776,$A88,СВЦЭМ!$B$33:$B$776,R$83)+'СЕТ СН'!$H$12+СВЦЭМ!$D$10+'СЕТ СН'!$H$5-'СЕТ СН'!$H$20</f>
        <v>2896.9730176399999</v>
      </c>
      <c r="S88" s="36">
        <f>SUMIFS(СВЦЭМ!$C$33:$C$776,СВЦЭМ!$A$33:$A$776,$A88,СВЦЭМ!$B$33:$B$776,S$83)+'СЕТ СН'!$H$12+СВЦЭМ!$D$10+'СЕТ СН'!$H$5-'СЕТ СН'!$H$20</f>
        <v>2882.3654426499997</v>
      </c>
      <c r="T88" s="36">
        <f>SUMIFS(СВЦЭМ!$C$33:$C$776,СВЦЭМ!$A$33:$A$776,$A88,СВЦЭМ!$B$33:$B$776,T$83)+'СЕТ СН'!$H$12+СВЦЭМ!$D$10+'СЕТ СН'!$H$5-'СЕТ СН'!$H$20</f>
        <v>2862.55911393</v>
      </c>
      <c r="U88" s="36">
        <f>SUMIFS(СВЦЭМ!$C$33:$C$776,СВЦЭМ!$A$33:$A$776,$A88,СВЦЭМ!$B$33:$B$776,U$83)+'СЕТ СН'!$H$12+СВЦЭМ!$D$10+'СЕТ СН'!$H$5-'СЕТ СН'!$H$20</f>
        <v>2837.2331754899997</v>
      </c>
      <c r="V88" s="36">
        <f>SUMIFS(СВЦЭМ!$C$33:$C$776,СВЦЭМ!$A$33:$A$776,$A88,СВЦЭМ!$B$33:$B$776,V$83)+'СЕТ СН'!$H$12+СВЦЭМ!$D$10+'СЕТ СН'!$H$5-'СЕТ СН'!$H$20</f>
        <v>2827.02271681</v>
      </c>
      <c r="W88" s="36">
        <f>SUMIFS(СВЦЭМ!$C$33:$C$776,СВЦЭМ!$A$33:$A$776,$A88,СВЦЭМ!$B$33:$B$776,W$83)+'СЕТ СН'!$H$12+СВЦЭМ!$D$10+'СЕТ СН'!$H$5-'СЕТ СН'!$H$20</f>
        <v>2843.9097173499999</v>
      </c>
      <c r="X88" s="36">
        <f>SUMIFS(СВЦЭМ!$C$33:$C$776,СВЦЭМ!$A$33:$A$776,$A88,СВЦЭМ!$B$33:$B$776,X$83)+'СЕТ СН'!$H$12+СВЦЭМ!$D$10+'СЕТ СН'!$H$5-'СЕТ СН'!$H$20</f>
        <v>2859.8190869700002</v>
      </c>
      <c r="Y88" s="36">
        <f>SUMIFS(СВЦЭМ!$C$33:$C$776,СВЦЭМ!$A$33:$A$776,$A88,СВЦЭМ!$B$33:$B$776,Y$83)+'СЕТ СН'!$H$12+СВЦЭМ!$D$10+'СЕТ СН'!$H$5-'СЕТ СН'!$H$20</f>
        <v>2879.3083558799999</v>
      </c>
    </row>
    <row r="89" spans="1:25" ht="15.75" x14ac:dyDescent="0.2">
      <c r="A89" s="35">
        <f t="shared" si="2"/>
        <v>43896</v>
      </c>
      <c r="B89" s="36">
        <f>SUMIFS(СВЦЭМ!$C$33:$C$776,СВЦЭМ!$A$33:$A$776,$A89,СВЦЭМ!$B$33:$B$776,B$83)+'СЕТ СН'!$H$12+СВЦЭМ!$D$10+'СЕТ СН'!$H$5-'СЕТ СН'!$H$20</f>
        <v>2944.3020265800001</v>
      </c>
      <c r="C89" s="36">
        <f>SUMIFS(СВЦЭМ!$C$33:$C$776,СВЦЭМ!$A$33:$A$776,$A89,СВЦЭМ!$B$33:$B$776,C$83)+'СЕТ СН'!$H$12+СВЦЭМ!$D$10+'СЕТ СН'!$H$5-'СЕТ СН'!$H$20</f>
        <v>2971.0969422099997</v>
      </c>
      <c r="D89" s="36">
        <f>SUMIFS(СВЦЭМ!$C$33:$C$776,СВЦЭМ!$A$33:$A$776,$A89,СВЦЭМ!$B$33:$B$776,D$83)+'СЕТ СН'!$H$12+СВЦЭМ!$D$10+'СЕТ СН'!$H$5-'СЕТ СН'!$H$20</f>
        <v>2982.5848828399999</v>
      </c>
      <c r="E89" s="36">
        <f>SUMIFS(СВЦЭМ!$C$33:$C$776,СВЦЭМ!$A$33:$A$776,$A89,СВЦЭМ!$B$33:$B$776,E$83)+'СЕТ СН'!$H$12+СВЦЭМ!$D$10+'СЕТ СН'!$H$5-'СЕТ СН'!$H$20</f>
        <v>2988.6405479699997</v>
      </c>
      <c r="F89" s="36">
        <f>SUMIFS(СВЦЭМ!$C$33:$C$776,СВЦЭМ!$A$33:$A$776,$A89,СВЦЭМ!$B$33:$B$776,F$83)+'СЕТ СН'!$H$12+СВЦЭМ!$D$10+'СЕТ СН'!$H$5-'СЕТ СН'!$H$20</f>
        <v>2981.6262975</v>
      </c>
      <c r="G89" s="36">
        <f>SUMIFS(СВЦЭМ!$C$33:$C$776,СВЦЭМ!$A$33:$A$776,$A89,СВЦЭМ!$B$33:$B$776,G$83)+'СЕТ СН'!$H$12+СВЦЭМ!$D$10+'СЕТ СН'!$H$5-'СЕТ СН'!$H$20</f>
        <v>2957.5800117799999</v>
      </c>
      <c r="H89" s="36">
        <f>SUMIFS(СВЦЭМ!$C$33:$C$776,СВЦЭМ!$A$33:$A$776,$A89,СВЦЭМ!$B$33:$B$776,H$83)+'СЕТ СН'!$H$12+СВЦЭМ!$D$10+'СЕТ СН'!$H$5-'СЕТ СН'!$H$20</f>
        <v>2912.4317037299998</v>
      </c>
      <c r="I89" s="36">
        <f>SUMIFS(СВЦЭМ!$C$33:$C$776,СВЦЭМ!$A$33:$A$776,$A89,СВЦЭМ!$B$33:$B$776,I$83)+'СЕТ СН'!$H$12+СВЦЭМ!$D$10+'СЕТ СН'!$H$5-'СЕТ СН'!$H$20</f>
        <v>2884.17904155</v>
      </c>
      <c r="J89" s="36">
        <f>SUMIFS(СВЦЭМ!$C$33:$C$776,СВЦЭМ!$A$33:$A$776,$A89,СВЦЭМ!$B$33:$B$776,J$83)+'СЕТ СН'!$H$12+СВЦЭМ!$D$10+'СЕТ СН'!$H$5-'СЕТ СН'!$H$20</f>
        <v>2824.34570553</v>
      </c>
      <c r="K89" s="36">
        <f>SUMIFS(СВЦЭМ!$C$33:$C$776,СВЦЭМ!$A$33:$A$776,$A89,СВЦЭМ!$B$33:$B$776,K$83)+'СЕТ СН'!$H$12+СВЦЭМ!$D$10+'СЕТ СН'!$H$5-'СЕТ СН'!$H$20</f>
        <v>2814.1413409100001</v>
      </c>
      <c r="L89" s="36">
        <f>SUMIFS(СВЦЭМ!$C$33:$C$776,СВЦЭМ!$A$33:$A$776,$A89,СВЦЭМ!$B$33:$B$776,L$83)+'СЕТ СН'!$H$12+СВЦЭМ!$D$10+'СЕТ СН'!$H$5-'СЕТ СН'!$H$20</f>
        <v>2828.8889972100001</v>
      </c>
      <c r="M89" s="36">
        <f>SUMIFS(СВЦЭМ!$C$33:$C$776,СВЦЭМ!$A$33:$A$776,$A89,СВЦЭМ!$B$33:$B$776,M$83)+'СЕТ СН'!$H$12+СВЦЭМ!$D$10+'СЕТ СН'!$H$5-'СЕТ СН'!$H$20</f>
        <v>2851.73805808</v>
      </c>
      <c r="N89" s="36">
        <f>SUMIFS(СВЦЭМ!$C$33:$C$776,СВЦЭМ!$A$33:$A$776,$A89,СВЦЭМ!$B$33:$B$776,N$83)+'СЕТ СН'!$H$12+СВЦЭМ!$D$10+'СЕТ СН'!$H$5-'СЕТ СН'!$H$20</f>
        <v>2868.6091733100002</v>
      </c>
      <c r="O89" s="36">
        <f>SUMIFS(СВЦЭМ!$C$33:$C$776,СВЦЭМ!$A$33:$A$776,$A89,СВЦЭМ!$B$33:$B$776,O$83)+'СЕТ СН'!$H$12+СВЦЭМ!$D$10+'СЕТ СН'!$H$5-'СЕТ СН'!$H$20</f>
        <v>2883.6046630999999</v>
      </c>
      <c r="P89" s="36">
        <f>SUMIFS(СВЦЭМ!$C$33:$C$776,СВЦЭМ!$A$33:$A$776,$A89,СВЦЭМ!$B$33:$B$776,P$83)+'СЕТ СН'!$H$12+СВЦЭМ!$D$10+'СЕТ СН'!$H$5-'СЕТ СН'!$H$20</f>
        <v>2895.3717912699999</v>
      </c>
      <c r="Q89" s="36">
        <f>SUMIFS(СВЦЭМ!$C$33:$C$776,СВЦЭМ!$A$33:$A$776,$A89,СВЦЭМ!$B$33:$B$776,Q$83)+'СЕТ СН'!$H$12+СВЦЭМ!$D$10+'СЕТ СН'!$H$5-'СЕТ СН'!$H$20</f>
        <v>2900.3874547599999</v>
      </c>
      <c r="R89" s="36">
        <f>SUMIFS(СВЦЭМ!$C$33:$C$776,СВЦЭМ!$A$33:$A$776,$A89,СВЦЭМ!$B$33:$B$776,R$83)+'СЕТ СН'!$H$12+СВЦЭМ!$D$10+'СЕТ СН'!$H$5-'СЕТ СН'!$H$20</f>
        <v>2898.0464870999999</v>
      </c>
      <c r="S89" s="36">
        <f>SUMIFS(СВЦЭМ!$C$33:$C$776,СВЦЭМ!$A$33:$A$776,$A89,СВЦЭМ!$B$33:$B$776,S$83)+'СЕТ СН'!$H$12+СВЦЭМ!$D$10+'СЕТ СН'!$H$5-'СЕТ СН'!$H$20</f>
        <v>2882.8783708999999</v>
      </c>
      <c r="T89" s="36">
        <f>SUMIFS(СВЦЭМ!$C$33:$C$776,СВЦЭМ!$A$33:$A$776,$A89,СВЦЭМ!$B$33:$B$776,T$83)+'СЕТ СН'!$H$12+СВЦЭМ!$D$10+'СЕТ СН'!$H$5-'СЕТ СН'!$H$20</f>
        <v>2857.1051106800001</v>
      </c>
      <c r="U89" s="36">
        <f>SUMIFS(СВЦЭМ!$C$33:$C$776,СВЦЭМ!$A$33:$A$776,$A89,СВЦЭМ!$B$33:$B$776,U$83)+'СЕТ СН'!$H$12+СВЦЭМ!$D$10+'СЕТ СН'!$H$5-'СЕТ СН'!$H$20</f>
        <v>2848.1196026899997</v>
      </c>
      <c r="V89" s="36">
        <f>SUMIFS(СВЦЭМ!$C$33:$C$776,СВЦЭМ!$A$33:$A$776,$A89,СВЦЭМ!$B$33:$B$776,V$83)+'СЕТ СН'!$H$12+СВЦЭМ!$D$10+'СЕТ СН'!$H$5-'СЕТ СН'!$H$20</f>
        <v>2841.3435901799999</v>
      </c>
      <c r="W89" s="36">
        <f>SUMIFS(СВЦЭМ!$C$33:$C$776,СВЦЭМ!$A$33:$A$776,$A89,СВЦЭМ!$B$33:$B$776,W$83)+'СЕТ СН'!$H$12+СВЦЭМ!$D$10+'СЕТ СН'!$H$5-'СЕТ СН'!$H$20</f>
        <v>2855.0829464899998</v>
      </c>
      <c r="X89" s="36">
        <f>SUMIFS(СВЦЭМ!$C$33:$C$776,СВЦЭМ!$A$33:$A$776,$A89,СВЦЭМ!$B$33:$B$776,X$83)+'СЕТ СН'!$H$12+СВЦЭМ!$D$10+'СЕТ СН'!$H$5-'СЕТ СН'!$H$20</f>
        <v>2862.1874928100001</v>
      </c>
      <c r="Y89" s="36">
        <f>SUMIFS(СВЦЭМ!$C$33:$C$776,СВЦЭМ!$A$33:$A$776,$A89,СВЦЭМ!$B$33:$B$776,Y$83)+'СЕТ СН'!$H$12+СВЦЭМ!$D$10+'СЕТ СН'!$H$5-'СЕТ СН'!$H$20</f>
        <v>2873.2512630699998</v>
      </c>
    </row>
    <row r="90" spans="1:25" ht="15.75" x14ac:dyDescent="0.2">
      <c r="A90" s="35">
        <f t="shared" si="2"/>
        <v>43897</v>
      </c>
      <c r="B90" s="36">
        <f>SUMIFS(СВЦЭМ!$C$33:$C$776,СВЦЭМ!$A$33:$A$776,$A90,СВЦЭМ!$B$33:$B$776,B$83)+'СЕТ СН'!$H$12+СВЦЭМ!$D$10+'СЕТ СН'!$H$5-'СЕТ СН'!$H$20</f>
        <v>2916.19328739</v>
      </c>
      <c r="C90" s="36">
        <f>SUMIFS(СВЦЭМ!$C$33:$C$776,СВЦЭМ!$A$33:$A$776,$A90,СВЦЭМ!$B$33:$B$776,C$83)+'СЕТ СН'!$H$12+СВЦЭМ!$D$10+'СЕТ СН'!$H$5-'СЕТ СН'!$H$20</f>
        <v>2935.27162623</v>
      </c>
      <c r="D90" s="36">
        <f>SUMIFS(СВЦЭМ!$C$33:$C$776,СВЦЭМ!$A$33:$A$776,$A90,СВЦЭМ!$B$33:$B$776,D$83)+'СЕТ СН'!$H$12+СВЦЭМ!$D$10+'СЕТ СН'!$H$5-'СЕТ СН'!$H$20</f>
        <v>2948.78255373</v>
      </c>
      <c r="E90" s="36">
        <f>SUMIFS(СВЦЭМ!$C$33:$C$776,СВЦЭМ!$A$33:$A$776,$A90,СВЦЭМ!$B$33:$B$776,E$83)+'СЕТ СН'!$H$12+СВЦЭМ!$D$10+'СЕТ СН'!$H$5-'СЕТ СН'!$H$20</f>
        <v>2961.9932617699997</v>
      </c>
      <c r="F90" s="36">
        <f>SUMIFS(СВЦЭМ!$C$33:$C$776,СВЦЭМ!$A$33:$A$776,$A90,СВЦЭМ!$B$33:$B$776,F$83)+'СЕТ СН'!$H$12+СВЦЭМ!$D$10+'СЕТ СН'!$H$5-'СЕТ СН'!$H$20</f>
        <v>2950.51992255</v>
      </c>
      <c r="G90" s="36">
        <f>SUMIFS(СВЦЭМ!$C$33:$C$776,СВЦЭМ!$A$33:$A$776,$A90,СВЦЭМ!$B$33:$B$776,G$83)+'СЕТ СН'!$H$12+СВЦЭМ!$D$10+'СЕТ СН'!$H$5-'СЕТ СН'!$H$20</f>
        <v>2944.9708437300001</v>
      </c>
      <c r="H90" s="36">
        <f>SUMIFS(СВЦЭМ!$C$33:$C$776,СВЦЭМ!$A$33:$A$776,$A90,СВЦЭМ!$B$33:$B$776,H$83)+'СЕТ СН'!$H$12+СВЦЭМ!$D$10+'СЕТ СН'!$H$5-'СЕТ СН'!$H$20</f>
        <v>2925.81948177</v>
      </c>
      <c r="I90" s="36">
        <f>SUMIFS(СВЦЭМ!$C$33:$C$776,СВЦЭМ!$A$33:$A$776,$A90,СВЦЭМ!$B$33:$B$776,I$83)+'СЕТ СН'!$H$12+СВЦЭМ!$D$10+'СЕТ СН'!$H$5-'СЕТ СН'!$H$20</f>
        <v>2885.1292434799998</v>
      </c>
      <c r="J90" s="36">
        <f>SUMIFS(СВЦЭМ!$C$33:$C$776,СВЦЭМ!$A$33:$A$776,$A90,СВЦЭМ!$B$33:$B$776,J$83)+'СЕТ СН'!$H$12+СВЦЭМ!$D$10+'СЕТ СН'!$H$5-'СЕТ СН'!$H$20</f>
        <v>2824.9443581400001</v>
      </c>
      <c r="K90" s="36">
        <f>SUMIFS(СВЦЭМ!$C$33:$C$776,СВЦЭМ!$A$33:$A$776,$A90,СВЦЭМ!$B$33:$B$776,K$83)+'СЕТ СН'!$H$12+СВЦЭМ!$D$10+'СЕТ СН'!$H$5-'СЕТ СН'!$H$20</f>
        <v>2827.9455776899999</v>
      </c>
      <c r="L90" s="36">
        <f>SUMIFS(СВЦЭМ!$C$33:$C$776,СВЦЭМ!$A$33:$A$776,$A90,СВЦЭМ!$B$33:$B$776,L$83)+'СЕТ СН'!$H$12+СВЦЭМ!$D$10+'СЕТ СН'!$H$5-'СЕТ СН'!$H$20</f>
        <v>2833.8332662399998</v>
      </c>
      <c r="M90" s="36">
        <f>SUMIFS(СВЦЭМ!$C$33:$C$776,СВЦЭМ!$A$33:$A$776,$A90,СВЦЭМ!$B$33:$B$776,M$83)+'СЕТ СН'!$H$12+СВЦЭМ!$D$10+'СЕТ СН'!$H$5-'СЕТ СН'!$H$20</f>
        <v>2838.5550441300002</v>
      </c>
      <c r="N90" s="36">
        <f>SUMIFS(СВЦЭМ!$C$33:$C$776,СВЦЭМ!$A$33:$A$776,$A90,СВЦЭМ!$B$33:$B$776,N$83)+'СЕТ СН'!$H$12+СВЦЭМ!$D$10+'СЕТ СН'!$H$5-'СЕТ СН'!$H$20</f>
        <v>2856.57982309</v>
      </c>
      <c r="O90" s="36">
        <f>SUMIFS(СВЦЭМ!$C$33:$C$776,СВЦЭМ!$A$33:$A$776,$A90,СВЦЭМ!$B$33:$B$776,O$83)+'СЕТ СН'!$H$12+СВЦЭМ!$D$10+'СЕТ СН'!$H$5-'СЕТ СН'!$H$20</f>
        <v>2857.6101707099997</v>
      </c>
      <c r="P90" s="36">
        <f>SUMIFS(СВЦЭМ!$C$33:$C$776,СВЦЭМ!$A$33:$A$776,$A90,СВЦЭМ!$B$33:$B$776,P$83)+'СЕТ СН'!$H$12+СВЦЭМ!$D$10+'СЕТ СН'!$H$5-'СЕТ СН'!$H$20</f>
        <v>2865.8072978499999</v>
      </c>
      <c r="Q90" s="36">
        <f>SUMIFS(СВЦЭМ!$C$33:$C$776,СВЦЭМ!$A$33:$A$776,$A90,СВЦЭМ!$B$33:$B$776,Q$83)+'СЕТ СН'!$H$12+СВЦЭМ!$D$10+'СЕТ СН'!$H$5-'СЕТ СН'!$H$20</f>
        <v>2876.0117928999998</v>
      </c>
      <c r="R90" s="36">
        <f>SUMIFS(СВЦЭМ!$C$33:$C$776,СВЦЭМ!$A$33:$A$776,$A90,СВЦЭМ!$B$33:$B$776,R$83)+'СЕТ СН'!$H$12+СВЦЭМ!$D$10+'СЕТ СН'!$H$5-'СЕТ СН'!$H$20</f>
        <v>2863.6960987799998</v>
      </c>
      <c r="S90" s="36">
        <f>SUMIFS(СВЦЭМ!$C$33:$C$776,СВЦЭМ!$A$33:$A$776,$A90,СВЦЭМ!$B$33:$B$776,S$83)+'СЕТ СН'!$H$12+СВЦЭМ!$D$10+'СЕТ СН'!$H$5-'СЕТ СН'!$H$20</f>
        <v>2840.55891638</v>
      </c>
      <c r="T90" s="36">
        <f>SUMIFS(СВЦЭМ!$C$33:$C$776,СВЦЭМ!$A$33:$A$776,$A90,СВЦЭМ!$B$33:$B$776,T$83)+'СЕТ СН'!$H$12+СВЦЭМ!$D$10+'СЕТ СН'!$H$5-'СЕТ СН'!$H$20</f>
        <v>2826.3002205100001</v>
      </c>
      <c r="U90" s="36">
        <f>SUMIFS(СВЦЭМ!$C$33:$C$776,СВЦЭМ!$A$33:$A$776,$A90,СВЦЭМ!$B$33:$B$776,U$83)+'СЕТ СН'!$H$12+СВЦЭМ!$D$10+'СЕТ СН'!$H$5-'СЕТ СН'!$H$20</f>
        <v>2828.12237491</v>
      </c>
      <c r="V90" s="36">
        <f>SUMIFS(СВЦЭМ!$C$33:$C$776,СВЦЭМ!$A$33:$A$776,$A90,СВЦЭМ!$B$33:$B$776,V$83)+'СЕТ СН'!$H$12+СВЦЭМ!$D$10+'СЕТ СН'!$H$5-'СЕТ СН'!$H$20</f>
        <v>2825.1449237100001</v>
      </c>
      <c r="W90" s="36">
        <f>SUMIFS(СВЦЭМ!$C$33:$C$776,СВЦЭМ!$A$33:$A$776,$A90,СВЦЭМ!$B$33:$B$776,W$83)+'СЕТ СН'!$H$12+СВЦЭМ!$D$10+'СЕТ СН'!$H$5-'СЕТ СН'!$H$20</f>
        <v>2839.3757425599997</v>
      </c>
      <c r="X90" s="36">
        <f>SUMIFS(СВЦЭМ!$C$33:$C$776,СВЦЭМ!$A$33:$A$776,$A90,СВЦЭМ!$B$33:$B$776,X$83)+'СЕТ СН'!$H$12+СВЦЭМ!$D$10+'СЕТ СН'!$H$5-'СЕТ СН'!$H$20</f>
        <v>2848.3635792499999</v>
      </c>
      <c r="Y90" s="36">
        <f>SUMIFS(СВЦЭМ!$C$33:$C$776,СВЦЭМ!$A$33:$A$776,$A90,СВЦЭМ!$B$33:$B$776,Y$83)+'СЕТ СН'!$H$12+СВЦЭМ!$D$10+'СЕТ СН'!$H$5-'СЕТ СН'!$H$20</f>
        <v>2866.80100094</v>
      </c>
    </row>
    <row r="91" spans="1:25" ht="15.75" x14ac:dyDescent="0.2">
      <c r="A91" s="35">
        <f t="shared" si="2"/>
        <v>43898</v>
      </c>
      <c r="B91" s="36">
        <f>SUMIFS(СВЦЭМ!$C$33:$C$776,СВЦЭМ!$A$33:$A$776,$A91,СВЦЭМ!$B$33:$B$776,B$83)+'СЕТ СН'!$H$12+СВЦЭМ!$D$10+'СЕТ СН'!$H$5-'СЕТ СН'!$H$20</f>
        <v>2902.84672851</v>
      </c>
      <c r="C91" s="36">
        <f>SUMIFS(СВЦЭМ!$C$33:$C$776,СВЦЭМ!$A$33:$A$776,$A91,СВЦЭМ!$B$33:$B$776,C$83)+'СЕТ СН'!$H$12+СВЦЭМ!$D$10+'СЕТ СН'!$H$5-'СЕТ СН'!$H$20</f>
        <v>2923.09948945</v>
      </c>
      <c r="D91" s="36">
        <f>SUMIFS(СВЦЭМ!$C$33:$C$776,СВЦЭМ!$A$33:$A$776,$A91,СВЦЭМ!$B$33:$B$776,D$83)+'СЕТ СН'!$H$12+СВЦЭМ!$D$10+'СЕТ СН'!$H$5-'СЕТ СН'!$H$20</f>
        <v>2934.8796822899999</v>
      </c>
      <c r="E91" s="36">
        <f>SUMIFS(СВЦЭМ!$C$33:$C$776,СВЦЭМ!$A$33:$A$776,$A91,СВЦЭМ!$B$33:$B$776,E$83)+'СЕТ СН'!$H$12+СВЦЭМ!$D$10+'СЕТ СН'!$H$5-'СЕТ СН'!$H$20</f>
        <v>2942.4460687199999</v>
      </c>
      <c r="F91" s="36">
        <f>SUMIFS(СВЦЭМ!$C$33:$C$776,СВЦЭМ!$A$33:$A$776,$A91,СВЦЭМ!$B$33:$B$776,F$83)+'СЕТ СН'!$H$12+СВЦЭМ!$D$10+'СЕТ СН'!$H$5-'СЕТ СН'!$H$20</f>
        <v>2938.27317696</v>
      </c>
      <c r="G91" s="36">
        <f>SUMIFS(СВЦЭМ!$C$33:$C$776,СВЦЭМ!$A$33:$A$776,$A91,СВЦЭМ!$B$33:$B$776,G$83)+'СЕТ СН'!$H$12+СВЦЭМ!$D$10+'СЕТ СН'!$H$5-'СЕТ СН'!$H$20</f>
        <v>2927.1258481</v>
      </c>
      <c r="H91" s="36">
        <f>SUMIFS(СВЦЭМ!$C$33:$C$776,СВЦЭМ!$A$33:$A$776,$A91,СВЦЭМ!$B$33:$B$776,H$83)+'СЕТ СН'!$H$12+СВЦЭМ!$D$10+'СЕТ СН'!$H$5-'СЕТ СН'!$H$20</f>
        <v>2906.5964886399997</v>
      </c>
      <c r="I91" s="36">
        <f>SUMIFS(СВЦЭМ!$C$33:$C$776,СВЦЭМ!$A$33:$A$776,$A91,СВЦЭМ!$B$33:$B$776,I$83)+'СЕТ СН'!$H$12+СВЦЭМ!$D$10+'СЕТ СН'!$H$5-'СЕТ СН'!$H$20</f>
        <v>2879.5085221999998</v>
      </c>
      <c r="J91" s="36">
        <f>SUMIFS(СВЦЭМ!$C$33:$C$776,СВЦЭМ!$A$33:$A$776,$A91,СВЦЭМ!$B$33:$B$776,J$83)+'СЕТ СН'!$H$12+СВЦЭМ!$D$10+'СЕТ СН'!$H$5-'СЕТ СН'!$H$20</f>
        <v>2820.5797745700002</v>
      </c>
      <c r="K91" s="36">
        <f>SUMIFS(СВЦЭМ!$C$33:$C$776,СВЦЭМ!$A$33:$A$776,$A91,СВЦЭМ!$B$33:$B$776,K$83)+'СЕТ СН'!$H$12+СВЦЭМ!$D$10+'СЕТ СН'!$H$5-'СЕТ СН'!$H$20</f>
        <v>2790.43325529</v>
      </c>
      <c r="L91" s="36">
        <f>SUMIFS(СВЦЭМ!$C$33:$C$776,СВЦЭМ!$A$33:$A$776,$A91,СВЦЭМ!$B$33:$B$776,L$83)+'СЕТ СН'!$H$12+СВЦЭМ!$D$10+'СЕТ СН'!$H$5-'СЕТ СН'!$H$20</f>
        <v>2799.2364537200001</v>
      </c>
      <c r="M91" s="36">
        <f>SUMIFS(СВЦЭМ!$C$33:$C$776,СВЦЭМ!$A$33:$A$776,$A91,СВЦЭМ!$B$33:$B$776,M$83)+'СЕТ СН'!$H$12+СВЦЭМ!$D$10+'СЕТ СН'!$H$5-'СЕТ СН'!$H$20</f>
        <v>2796.5628149200002</v>
      </c>
      <c r="N91" s="36">
        <f>SUMIFS(СВЦЭМ!$C$33:$C$776,СВЦЭМ!$A$33:$A$776,$A91,СВЦЭМ!$B$33:$B$776,N$83)+'СЕТ СН'!$H$12+СВЦЭМ!$D$10+'СЕТ СН'!$H$5-'СЕТ СН'!$H$20</f>
        <v>2816.8252884599997</v>
      </c>
      <c r="O91" s="36">
        <f>SUMIFS(СВЦЭМ!$C$33:$C$776,СВЦЭМ!$A$33:$A$776,$A91,СВЦЭМ!$B$33:$B$776,O$83)+'СЕТ СН'!$H$12+СВЦЭМ!$D$10+'СЕТ СН'!$H$5-'СЕТ СН'!$H$20</f>
        <v>2822.6898444600001</v>
      </c>
      <c r="P91" s="36">
        <f>SUMIFS(СВЦЭМ!$C$33:$C$776,СВЦЭМ!$A$33:$A$776,$A91,СВЦЭМ!$B$33:$B$776,P$83)+'СЕТ СН'!$H$12+СВЦЭМ!$D$10+'СЕТ СН'!$H$5-'СЕТ СН'!$H$20</f>
        <v>2839.83153864</v>
      </c>
      <c r="Q91" s="36">
        <f>SUMIFS(СВЦЭМ!$C$33:$C$776,СВЦЭМ!$A$33:$A$776,$A91,СВЦЭМ!$B$33:$B$776,Q$83)+'СЕТ СН'!$H$12+СВЦЭМ!$D$10+'СЕТ СН'!$H$5-'СЕТ СН'!$H$20</f>
        <v>2848.5988594400001</v>
      </c>
      <c r="R91" s="36">
        <f>SUMIFS(СВЦЭМ!$C$33:$C$776,СВЦЭМ!$A$33:$A$776,$A91,СВЦЭМ!$B$33:$B$776,R$83)+'СЕТ СН'!$H$12+СВЦЭМ!$D$10+'СЕТ СН'!$H$5-'СЕТ СН'!$H$20</f>
        <v>2841.54800686</v>
      </c>
      <c r="S91" s="36">
        <f>SUMIFS(СВЦЭМ!$C$33:$C$776,СВЦЭМ!$A$33:$A$776,$A91,СВЦЭМ!$B$33:$B$776,S$83)+'СЕТ СН'!$H$12+СВЦЭМ!$D$10+'СЕТ СН'!$H$5-'СЕТ СН'!$H$20</f>
        <v>2833.9926340100001</v>
      </c>
      <c r="T91" s="36">
        <f>SUMIFS(СВЦЭМ!$C$33:$C$776,СВЦЭМ!$A$33:$A$776,$A91,СВЦЭМ!$B$33:$B$776,T$83)+'СЕТ СН'!$H$12+СВЦЭМ!$D$10+'СЕТ СН'!$H$5-'СЕТ СН'!$H$20</f>
        <v>2817.3306421100001</v>
      </c>
      <c r="U91" s="36">
        <f>SUMIFS(СВЦЭМ!$C$33:$C$776,СВЦЭМ!$A$33:$A$776,$A91,СВЦЭМ!$B$33:$B$776,U$83)+'СЕТ СН'!$H$12+СВЦЭМ!$D$10+'СЕТ СН'!$H$5-'СЕТ СН'!$H$20</f>
        <v>2806.8397236999999</v>
      </c>
      <c r="V91" s="36">
        <f>SUMIFS(СВЦЭМ!$C$33:$C$776,СВЦЭМ!$A$33:$A$776,$A91,СВЦЭМ!$B$33:$B$776,V$83)+'СЕТ СН'!$H$12+СВЦЭМ!$D$10+'СЕТ СН'!$H$5-'СЕТ СН'!$H$20</f>
        <v>2799.7971463499998</v>
      </c>
      <c r="W91" s="36">
        <f>SUMIFS(СВЦЭМ!$C$33:$C$776,СВЦЭМ!$A$33:$A$776,$A91,СВЦЭМ!$B$33:$B$776,W$83)+'СЕТ СН'!$H$12+СВЦЭМ!$D$10+'СЕТ СН'!$H$5-'СЕТ СН'!$H$20</f>
        <v>2803.9256656899997</v>
      </c>
      <c r="X91" s="36">
        <f>SUMIFS(СВЦЭМ!$C$33:$C$776,СВЦЭМ!$A$33:$A$776,$A91,СВЦЭМ!$B$33:$B$776,X$83)+'СЕТ СН'!$H$12+СВЦЭМ!$D$10+'СЕТ СН'!$H$5-'СЕТ СН'!$H$20</f>
        <v>2817.9746273400001</v>
      </c>
      <c r="Y91" s="36">
        <f>SUMIFS(СВЦЭМ!$C$33:$C$776,СВЦЭМ!$A$33:$A$776,$A91,СВЦЭМ!$B$33:$B$776,Y$83)+'СЕТ СН'!$H$12+СВЦЭМ!$D$10+'СЕТ СН'!$H$5-'СЕТ СН'!$H$20</f>
        <v>2843.9522834499999</v>
      </c>
    </row>
    <row r="92" spans="1:25" ht="15.75" x14ac:dyDescent="0.2">
      <c r="A92" s="35">
        <f t="shared" si="2"/>
        <v>43899</v>
      </c>
      <c r="B92" s="36">
        <f>SUMIFS(СВЦЭМ!$C$33:$C$776,СВЦЭМ!$A$33:$A$776,$A92,СВЦЭМ!$B$33:$B$776,B$83)+'СЕТ СН'!$H$12+СВЦЭМ!$D$10+'СЕТ СН'!$H$5-'СЕТ СН'!$H$20</f>
        <v>2912.8631174499997</v>
      </c>
      <c r="C92" s="36">
        <f>SUMIFS(СВЦЭМ!$C$33:$C$776,СВЦЭМ!$A$33:$A$776,$A92,СВЦЭМ!$B$33:$B$776,C$83)+'СЕТ СН'!$H$12+СВЦЭМ!$D$10+'СЕТ СН'!$H$5-'СЕТ СН'!$H$20</f>
        <v>2917.0841955699998</v>
      </c>
      <c r="D92" s="36">
        <f>SUMIFS(СВЦЭМ!$C$33:$C$776,СВЦЭМ!$A$33:$A$776,$A92,СВЦЭМ!$B$33:$B$776,D$83)+'СЕТ СН'!$H$12+СВЦЭМ!$D$10+'СЕТ СН'!$H$5-'СЕТ СН'!$H$20</f>
        <v>2934.4556953900001</v>
      </c>
      <c r="E92" s="36">
        <f>SUMIFS(СВЦЭМ!$C$33:$C$776,СВЦЭМ!$A$33:$A$776,$A92,СВЦЭМ!$B$33:$B$776,E$83)+'СЕТ СН'!$H$12+СВЦЭМ!$D$10+'СЕТ СН'!$H$5-'СЕТ СН'!$H$20</f>
        <v>2948.8317588599998</v>
      </c>
      <c r="F92" s="36">
        <f>SUMIFS(СВЦЭМ!$C$33:$C$776,СВЦЭМ!$A$33:$A$776,$A92,СВЦЭМ!$B$33:$B$776,F$83)+'СЕТ СН'!$H$12+СВЦЭМ!$D$10+'СЕТ СН'!$H$5-'СЕТ СН'!$H$20</f>
        <v>2947.7180785999999</v>
      </c>
      <c r="G92" s="36">
        <f>SUMIFS(СВЦЭМ!$C$33:$C$776,СВЦЭМ!$A$33:$A$776,$A92,СВЦЭМ!$B$33:$B$776,G$83)+'СЕТ СН'!$H$12+СВЦЭМ!$D$10+'СЕТ СН'!$H$5-'СЕТ СН'!$H$20</f>
        <v>2943.9006810299998</v>
      </c>
      <c r="H92" s="36">
        <f>SUMIFS(СВЦЭМ!$C$33:$C$776,СВЦЭМ!$A$33:$A$776,$A92,СВЦЭМ!$B$33:$B$776,H$83)+'СЕТ СН'!$H$12+СВЦЭМ!$D$10+'СЕТ СН'!$H$5-'СЕТ СН'!$H$20</f>
        <v>2920.6041467300001</v>
      </c>
      <c r="I92" s="36">
        <f>SUMIFS(СВЦЭМ!$C$33:$C$776,СВЦЭМ!$A$33:$A$776,$A92,СВЦЭМ!$B$33:$B$776,I$83)+'СЕТ СН'!$H$12+СВЦЭМ!$D$10+'СЕТ СН'!$H$5-'СЕТ СН'!$H$20</f>
        <v>2894.7935232199998</v>
      </c>
      <c r="J92" s="36">
        <f>SUMIFS(СВЦЭМ!$C$33:$C$776,СВЦЭМ!$A$33:$A$776,$A92,СВЦЭМ!$B$33:$B$776,J$83)+'СЕТ СН'!$H$12+СВЦЭМ!$D$10+'СЕТ СН'!$H$5-'СЕТ СН'!$H$20</f>
        <v>2856.1505293299997</v>
      </c>
      <c r="K92" s="36">
        <f>SUMIFS(СВЦЭМ!$C$33:$C$776,СВЦЭМ!$A$33:$A$776,$A92,СВЦЭМ!$B$33:$B$776,K$83)+'СЕТ СН'!$H$12+СВЦЭМ!$D$10+'СЕТ СН'!$H$5-'СЕТ СН'!$H$20</f>
        <v>2840.3838638500001</v>
      </c>
      <c r="L92" s="36">
        <f>SUMIFS(СВЦЭМ!$C$33:$C$776,СВЦЭМ!$A$33:$A$776,$A92,СВЦЭМ!$B$33:$B$776,L$83)+'СЕТ СН'!$H$12+СВЦЭМ!$D$10+'СЕТ СН'!$H$5-'СЕТ СН'!$H$20</f>
        <v>2832.9145006600002</v>
      </c>
      <c r="M92" s="36">
        <f>SUMIFS(СВЦЭМ!$C$33:$C$776,СВЦЭМ!$A$33:$A$776,$A92,СВЦЭМ!$B$33:$B$776,M$83)+'СЕТ СН'!$H$12+СВЦЭМ!$D$10+'СЕТ СН'!$H$5-'СЕТ СН'!$H$20</f>
        <v>2831.7000223099999</v>
      </c>
      <c r="N92" s="36">
        <f>SUMIFS(СВЦЭМ!$C$33:$C$776,СВЦЭМ!$A$33:$A$776,$A92,СВЦЭМ!$B$33:$B$776,N$83)+'СЕТ СН'!$H$12+СВЦЭМ!$D$10+'СЕТ СН'!$H$5-'СЕТ СН'!$H$20</f>
        <v>2851.8606603099997</v>
      </c>
      <c r="O92" s="36">
        <f>SUMIFS(СВЦЭМ!$C$33:$C$776,СВЦЭМ!$A$33:$A$776,$A92,СВЦЭМ!$B$33:$B$776,O$83)+'СЕТ СН'!$H$12+СВЦЭМ!$D$10+'СЕТ СН'!$H$5-'СЕТ СН'!$H$20</f>
        <v>2847.0785081099998</v>
      </c>
      <c r="P92" s="36">
        <f>SUMIFS(СВЦЭМ!$C$33:$C$776,СВЦЭМ!$A$33:$A$776,$A92,СВЦЭМ!$B$33:$B$776,P$83)+'СЕТ СН'!$H$12+СВЦЭМ!$D$10+'СЕТ СН'!$H$5-'СЕТ СН'!$H$20</f>
        <v>2858.19422166</v>
      </c>
      <c r="Q92" s="36">
        <f>SUMIFS(СВЦЭМ!$C$33:$C$776,СВЦЭМ!$A$33:$A$776,$A92,СВЦЭМ!$B$33:$B$776,Q$83)+'СЕТ СН'!$H$12+СВЦЭМ!$D$10+'СЕТ СН'!$H$5-'СЕТ СН'!$H$20</f>
        <v>2861.9217015499999</v>
      </c>
      <c r="R92" s="36">
        <f>SUMIFS(СВЦЭМ!$C$33:$C$776,СВЦЭМ!$A$33:$A$776,$A92,СВЦЭМ!$B$33:$B$776,R$83)+'СЕТ СН'!$H$12+СВЦЭМ!$D$10+'СЕТ СН'!$H$5-'СЕТ СН'!$H$20</f>
        <v>2865.86667635</v>
      </c>
      <c r="S92" s="36">
        <f>SUMIFS(СВЦЭМ!$C$33:$C$776,СВЦЭМ!$A$33:$A$776,$A92,СВЦЭМ!$B$33:$B$776,S$83)+'СЕТ СН'!$H$12+СВЦЭМ!$D$10+'СЕТ СН'!$H$5-'СЕТ СН'!$H$20</f>
        <v>2848.8580392899999</v>
      </c>
      <c r="T92" s="36">
        <f>SUMIFS(СВЦЭМ!$C$33:$C$776,СВЦЭМ!$A$33:$A$776,$A92,СВЦЭМ!$B$33:$B$776,T$83)+'СЕТ СН'!$H$12+СВЦЭМ!$D$10+'СЕТ СН'!$H$5-'СЕТ СН'!$H$20</f>
        <v>2835.2121649800001</v>
      </c>
      <c r="U92" s="36">
        <f>SUMIFS(СВЦЭМ!$C$33:$C$776,СВЦЭМ!$A$33:$A$776,$A92,СВЦЭМ!$B$33:$B$776,U$83)+'СЕТ СН'!$H$12+СВЦЭМ!$D$10+'СЕТ СН'!$H$5-'СЕТ СН'!$H$20</f>
        <v>2820.8040739899998</v>
      </c>
      <c r="V92" s="36">
        <f>SUMIFS(СВЦЭМ!$C$33:$C$776,СВЦЭМ!$A$33:$A$776,$A92,СВЦЭМ!$B$33:$B$776,V$83)+'СЕТ СН'!$H$12+СВЦЭМ!$D$10+'СЕТ СН'!$H$5-'СЕТ СН'!$H$20</f>
        <v>2820.57767861</v>
      </c>
      <c r="W92" s="36">
        <f>SUMIFS(СВЦЭМ!$C$33:$C$776,СВЦЭМ!$A$33:$A$776,$A92,СВЦЭМ!$B$33:$B$776,W$83)+'СЕТ СН'!$H$12+СВЦЭМ!$D$10+'СЕТ СН'!$H$5-'СЕТ СН'!$H$20</f>
        <v>2826.0724852200001</v>
      </c>
      <c r="X92" s="36">
        <f>SUMIFS(СВЦЭМ!$C$33:$C$776,СВЦЭМ!$A$33:$A$776,$A92,СВЦЭМ!$B$33:$B$776,X$83)+'СЕТ СН'!$H$12+СВЦЭМ!$D$10+'СЕТ СН'!$H$5-'СЕТ СН'!$H$20</f>
        <v>2856.2463236499998</v>
      </c>
      <c r="Y92" s="36">
        <f>SUMIFS(СВЦЭМ!$C$33:$C$776,СВЦЭМ!$A$33:$A$776,$A92,СВЦЭМ!$B$33:$B$776,Y$83)+'СЕТ СН'!$H$12+СВЦЭМ!$D$10+'СЕТ СН'!$H$5-'СЕТ СН'!$H$20</f>
        <v>2881.2284970599999</v>
      </c>
    </row>
    <row r="93" spans="1:25" ht="15.75" x14ac:dyDescent="0.2">
      <c r="A93" s="35">
        <f t="shared" si="2"/>
        <v>43900</v>
      </c>
      <c r="B93" s="36">
        <f>SUMIFS(СВЦЭМ!$C$33:$C$776,СВЦЭМ!$A$33:$A$776,$A93,СВЦЭМ!$B$33:$B$776,B$83)+'СЕТ СН'!$H$12+СВЦЭМ!$D$10+'СЕТ СН'!$H$5-'СЕТ СН'!$H$20</f>
        <v>2901.9128400199997</v>
      </c>
      <c r="C93" s="36">
        <f>SUMIFS(СВЦЭМ!$C$33:$C$776,СВЦЭМ!$A$33:$A$776,$A93,СВЦЭМ!$B$33:$B$776,C$83)+'СЕТ СН'!$H$12+СВЦЭМ!$D$10+'СЕТ СН'!$H$5-'СЕТ СН'!$H$20</f>
        <v>2929.4526279399997</v>
      </c>
      <c r="D93" s="36">
        <f>SUMIFS(СВЦЭМ!$C$33:$C$776,СВЦЭМ!$A$33:$A$776,$A93,СВЦЭМ!$B$33:$B$776,D$83)+'СЕТ СН'!$H$12+СВЦЭМ!$D$10+'СЕТ СН'!$H$5-'СЕТ СН'!$H$20</f>
        <v>2926.1032560499998</v>
      </c>
      <c r="E93" s="36">
        <f>SUMIFS(СВЦЭМ!$C$33:$C$776,СВЦЭМ!$A$33:$A$776,$A93,СВЦЭМ!$B$33:$B$776,E$83)+'СЕТ СН'!$H$12+СВЦЭМ!$D$10+'СЕТ СН'!$H$5-'СЕТ СН'!$H$20</f>
        <v>2929.6974345600001</v>
      </c>
      <c r="F93" s="36">
        <f>SUMIFS(СВЦЭМ!$C$33:$C$776,СВЦЭМ!$A$33:$A$776,$A93,СВЦЭМ!$B$33:$B$776,F$83)+'СЕТ СН'!$H$12+СВЦЭМ!$D$10+'СЕТ СН'!$H$5-'СЕТ СН'!$H$20</f>
        <v>2926.4859463499997</v>
      </c>
      <c r="G93" s="36">
        <f>SUMIFS(СВЦЭМ!$C$33:$C$776,СВЦЭМ!$A$33:$A$776,$A93,СВЦЭМ!$B$33:$B$776,G$83)+'СЕТ СН'!$H$12+СВЦЭМ!$D$10+'СЕТ СН'!$H$5-'СЕТ СН'!$H$20</f>
        <v>2876.7343514099998</v>
      </c>
      <c r="H93" s="36">
        <f>SUMIFS(СВЦЭМ!$C$33:$C$776,СВЦЭМ!$A$33:$A$776,$A93,СВЦЭМ!$B$33:$B$776,H$83)+'СЕТ СН'!$H$12+СВЦЭМ!$D$10+'СЕТ СН'!$H$5-'СЕТ СН'!$H$20</f>
        <v>2850.61156901</v>
      </c>
      <c r="I93" s="36">
        <f>SUMIFS(СВЦЭМ!$C$33:$C$776,СВЦЭМ!$A$33:$A$776,$A93,СВЦЭМ!$B$33:$B$776,I$83)+'СЕТ СН'!$H$12+СВЦЭМ!$D$10+'СЕТ СН'!$H$5-'СЕТ СН'!$H$20</f>
        <v>2821.04104534</v>
      </c>
      <c r="J93" s="36">
        <f>SUMIFS(СВЦЭМ!$C$33:$C$776,СВЦЭМ!$A$33:$A$776,$A93,СВЦЭМ!$B$33:$B$776,J$83)+'СЕТ СН'!$H$12+СВЦЭМ!$D$10+'СЕТ СН'!$H$5-'СЕТ СН'!$H$20</f>
        <v>2779.34392824</v>
      </c>
      <c r="K93" s="36">
        <f>SUMIFS(СВЦЭМ!$C$33:$C$776,СВЦЭМ!$A$33:$A$776,$A93,СВЦЭМ!$B$33:$B$776,K$83)+'СЕТ СН'!$H$12+СВЦЭМ!$D$10+'СЕТ СН'!$H$5-'СЕТ СН'!$H$20</f>
        <v>2798.9115996</v>
      </c>
      <c r="L93" s="36">
        <f>SUMIFS(СВЦЭМ!$C$33:$C$776,СВЦЭМ!$A$33:$A$776,$A93,СВЦЭМ!$B$33:$B$776,L$83)+'СЕТ СН'!$H$12+СВЦЭМ!$D$10+'СЕТ СН'!$H$5-'СЕТ СН'!$H$20</f>
        <v>2798.0408070100002</v>
      </c>
      <c r="M93" s="36">
        <f>SUMIFS(СВЦЭМ!$C$33:$C$776,СВЦЭМ!$A$33:$A$776,$A93,СВЦЭМ!$B$33:$B$776,M$83)+'СЕТ СН'!$H$12+СВЦЭМ!$D$10+'СЕТ СН'!$H$5-'СЕТ СН'!$H$20</f>
        <v>2793.1278672899998</v>
      </c>
      <c r="N93" s="36">
        <f>SUMIFS(СВЦЭМ!$C$33:$C$776,СВЦЭМ!$A$33:$A$776,$A93,СВЦЭМ!$B$33:$B$776,N$83)+'СЕТ СН'!$H$12+СВЦЭМ!$D$10+'СЕТ СН'!$H$5-'СЕТ СН'!$H$20</f>
        <v>2792.3784169999999</v>
      </c>
      <c r="O93" s="36">
        <f>SUMIFS(СВЦЭМ!$C$33:$C$776,СВЦЭМ!$A$33:$A$776,$A93,СВЦЭМ!$B$33:$B$776,O$83)+'СЕТ СН'!$H$12+СВЦЭМ!$D$10+'СЕТ СН'!$H$5-'СЕТ СН'!$H$20</f>
        <v>2783.2688433399999</v>
      </c>
      <c r="P93" s="36">
        <f>SUMIFS(СВЦЭМ!$C$33:$C$776,СВЦЭМ!$A$33:$A$776,$A93,СВЦЭМ!$B$33:$B$776,P$83)+'СЕТ СН'!$H$12+СВЦЭМ!$D$10+'СЕТ СН'!$H$5-'СЕТ СН'!$H$20</f>
        <v>2783.8484452100001</v>
      </c>
      <c r="Q93" s="36">
        <f>SUMIFS(СВЦЭМ!$C$33:$C$776,СВЦЭМ!$A$33:$A$776,$A93,СВЦЭМ!$B$33:$B$776,Q$83)+'СЕТ СН'!$H$12+СВЦЭМ!$D$10+'СЕТ СН'!$H$5-'СЕТ СН'!$H$20</f>
        <v>2781.7448802600002</v>
      </c>
      <c r="R93" s="36">
        <f>SUMIFS(СВЦЭМ!$C$33:$C$776,СВЦЭМ!$A$33:$A$776,$A93,СВЦЭМ!$B$33:$B$776,R$83)+'СЕТ СН'!$H$12+СВЦЭМ!$D$10+'СЕТ СН'!$H$5-'СЕТ СН'!$H$20</f>
        <v>2772.9532653299998</v>
      </c>
      <c r="S93" s="36">
        <f>SUMIFS(СВЦЭМ!$C$33:$C$776,СВЦЭМ!$A$33:$A$776,$A93,СВЦЭМ!$B$33:$B$776,S$83)+'СЕТ СН'!$H$12+СВЦЭМ!$D$10+'СЕТ СН'!$H$5-'СЕТ СН'!$H$20</f>
        <v>2766.36992315</v>
      </c>
      <c r="T93" s="36">
        <f>SUMIFS(СВЦЭМ!$C$33:$C$776,СВЦЭМ!$A$33:$A$776,$A93,СВЦЭМ!$B$33:$B$776,T$83)+'СЕТ СН'!$H$12+СВЦЭМ!$D$10+'СЕТ СН'!$H$5-'СЕТ СН'!$H$20</f>
        <v>2766.4397623</v>
      </c>
      <c r="U93" s="36">
        <f>SUMIFS(СВЦЭМ!$C$33:$C$776,СВЦЭМ!$A$33:$A$776,$A93,СВЦЭМ!$B$33:$B$776,U$83)+'СЕТ СН'!$H$12+СВЦЭМ!$D$10+'СЕТ СН'!$H$5-'СЕТ СН'!$H$20</f>
        <v>2791.7901511299997</v>
      </c>
      <c r="V93" s="36">
        <f>SUMIFS(СВЦЭМ!$C$33:$C$776,СВЦЭМ!$A$33:$A$776,$A93,СВЦЭМ!$B$33:$B$776,V$83)+'СЕТ СН'!$H$12+СВЦЭМ!$D$10+'СЕТ СН'!$H$5-'СЕТ СН'!$H$20</f>
        <v>2788.5473011599997</v>
      </c>
      <c r="W93" s="36">
        <f>SUMIFS(СВЦЭМ!$C$33:$C$776,СВЦЭМ!$A$33:$A$776,$A93,СВЦЭМ!$B$33:$B$776,W$83)+'СЕТ СН'!$H$12+СВЦЭМ!$D$10+'СЕТ СН'!$H$5-'СЕТ СН'!$H$20</f>
        <v>2777.3956113899999</v>
      </c>
      <c r="X93" s="36">
        <f>SUMIFS(СВЦЭМ!$C$33:$C$776,СВЦЭМ!$A$33:$A$776,$A93,СВЦЭМ!$B$33:$B$776,X$83)+'СЕТ СН'!$H$12+СВЦЭМ!$D$10+'СЕТ СН'!$H$5-'СЕТ СН'!$H$20</f>
        <v>2775.1140249999999</v>
      </c>
      <c r="Y93" s="36">
        <f>SUMIFS(СВЦЭМ!$C$33:$C$776,СВЦЭМ!$A$33:$A$776,$A93,СВЦЭМ!$B$33:$B$776,Y$83)+'СЕТ СН'!$H$12+СВЦЭМ!$D$10+'СЕТ СН'!$H$5-'СЕТ СН'!$H$20</f>
        <v>2781.0004760399997</v>
      </c>
    </row>
    <row r="94" spans="1:25" ht="15.75" x14ac:dyDescent="0.2">
      <c r="A94" s="35">
        <f t="shared" si="2"/>
        <v>43901</v>
      </c>
      <c r="B94" s="36">
        <f>SUMIFS(СВЦЭМ!$C$33:$C$776,СВЦЭМ!$A$33:$A$776,$A94,СВЦЭМ!$B$33:$B$776,B$83)+'СЕТ СН'!$H$12+СВЦЭМ!$D$10+'СЕТ СН'!$H$5-'СЕТ СН'!$H$20</f>
        <v>2897.5846542600002</v>
      </c>
      <c r="C94" s="36">
        <f>SUMIFS(СВЦЭМ!$C$33:$C$776,СВЦЭМ!$A$33:$A$776,$A94,СВЦЭМ!$B$33:$B$776,C$83)+'СЕТ СН'!$H$12+СВЦЭМ!$D$10+'СЕТ СН'!$H$5-'СЕТ СН'!$H$20</f>
        <v>2884.8043894799998</v>
      </c>
      <c r="D94" s="36">
        <f>SUMIFS(СВЦЭМ!$C$33:$C$776,СВЦЭМ!$A$33:$A$776,$A94,СВЦЭМ!$B$33:$B$776,D$83)+'СЕТ СН'!$H$12+СВЦЭМ!$D$10+'СЕТ СН'!$H$5-'СЕТ СН'!$H$20</f>
        <v>2872.2704326600001</v>
      </c>
      <c r="E94" s="36">
        <f>SUMIFS(СВЦЭМ!$C$33:$C$776,СВЦЭМ!$A$33:$A$776,$A94,СВЦЭМ!$B$33:$B$776,E$83)+'СЕТ СН'!$H$12+СВЦЭМ!$D$10+'СЕТ СН'!$H$5-'СЕТ СН'!$H$20</f>
        <v>2866.30767457</v>
      </c>
      <c r="F94" s="36">
        <f>SUMIFS(СВЦЭМ!$C$33:$C$776,СВЦЭМ!$A$33:$A$776,$A94,СВЦЭМ!$B$33:$B$776,F$83)+'СЕТ СН'!$H$12+СВЦЭМ!$D$10+'СЕТ СН'!$H$5-'СЕТ СН'!$H$20</f>
        <v>2865.7758994799997</v>
      </c>
      <c r="G94" s="36">
        <f>SUMIFS(СВЦЭМ!$C$33:$C$776,СВЦЭМ!$A$33:$A$776,$A94,СВЦЭМ!$B$33:$B$776,G$83)+'СЕТ СН'!$H$12+СВЦЭМ!$D$10+'СЕТ СН'!$H$5-'СЕТ СН'!$H$20</f>
        <v>2869.0517547899999</v>
      </c>
      <c r="H94" s="36">
        <f>SUMIFS(СВЦЭМ!$C$33:$C$776,СВЦЭМ!$A$33:$A$776,$A94,СВЦЭМ!$B$33:$B$776,H$83)+'СЕТ СН'!$H$12+СВЦЭМ!$D$10+'СЕТ СН'!$H$5-'СЕТ СН'!$H$20</f>
        <v>2886.1447551199999</v>
      </c>
      <c r="I94" s="36">
        <f>SUMIFS(СВЦЭМ!$C$33:$C$776,СВЦЭМ!$A$33:$A$776,$A94,СВЦЭМ!$B$33:$B$776,I$83)+'СЕТ СН'!$H$12+СВЦЭМ!$D$10+'СЕТ СН'!$H$5-'СЕТ СН'!$H$20</f>
        <v>2873.01143843</v>
      </c>
      <c r="J94" s="36">
        <f>SUMIFS(СВЦЭМ!$C$33:$C$776,СВЦЭМ!$A$33:$A$776,$A94,СВЦЭМ!$B$33:$B$776,J$83)+'СЕТ СН'!$H$12+СВЦЭМ!$D$10+'СЕТ СН'!$H$5-'СЕТ СН'!$H$20</f>
        <v>2829.2447118299997</v>
      </c>
      <c r="K94" s="36">
        <f>SUMIFS(СВЦЭМ!$C$33:$C$776,СВЦЭМ!$A$33:$A$776,$A94,СВЦЭМ!$B$33:$B$776,K$83)+'СЕТ СН'!$H$12+СВЦЭМ!$D$10+'СЕТ СН'!$H$5-'СЕТ СН'!$H$20</f>
        <v>2824.7762129100001</v>
      </c>
      <c r="L94" s="36">
        <f>SUMIFS(СВЦЭМ!$C$33:$C$776,СВЦЭМ!$A$33:$A$776,$A94,СВЦЭМ!$B$33:$B$776,L$83)+'СЕТ СН'!$H$12+СВЦЭМ!$D$10+'СЕТ СН'!$H$5-'СЕТ СН'!$H$20</f>
        <v>2836.38244601</v>
      </c>
      <c r="M94" s="36">
        <f>SUMIFS(СВЦЭМ!$C$33:$C$776,СВЦЭМ!$A$33:$A$776,$A94,СВЦЭМ!$B$33:$B$776,M$83)+'СЕТ СН'!$H$12+СВЦЭМ!$D$10+'СЕТ СН'!$H$5-'СЕТ СН'!$H$20</f>
        <v>2834.5106819299999</v>
      </c>
      <c r="N94" s="36">
        <f>SUMIFS(СВЦЭМ!$C$33:$C$776,СВЦЭМ!$A$33:$A$776,$A94,СВЦЭМ!$B$33:$B$776,N$83)+'СЕТ СН'!$H$12+СВЦЭМ!$D$10+'СЕТ СН'!$H$5-'СЕТ СН'!$H$20</f>
        <v>2845.1823970699998</v>
      </c>
      <c r="O94" s="36">
        <f>SUMIFS(СВЦЭМ!$C$33:$C$776,СВЦЭМ!$A$33:$A$776,$A94,СВЦЭМ!$B$33:$B$776,O$83)+'СЕТ СН'!$H$12+СВЦЭМ!$D$10+'СЕТ СН'!$H$5-'СЕТ СН'!$H$20</f>
        <v>2851.4113602899997</v>
      </c>
      <c r="P94" s="36">
        <f>SUMIFS(СВЦЭМ!$C$33:$C$776,СВЦЭМ!$A$33:$A$776,$A94,СВЦЭМ!$B$33:$B$776,P$83)+'СЕТ СН'!$H$12+СВЦЭМ!$D$10+'СЕТ СН'!$H$5-'СЕТ СН'!$H$20</f>
        <v>2850.3780458299998</v>
      </c>
      <c r="Q94" s="36">
        <f>SUMIFS(СВЦЭМ!$C$33:$C$776,СВЦЭМ!$A$33:$A$776,$A94,СВЦЭМ!$B$33:$B$776,Q$83)+'СЕТ СН'!$H$12+СВЦЭМ!$D$10+'СЕТ СН'!$H$5-'СЕТ СН'!$H$20</f>
        <v>2863.0526676499999</v>
      </c>
      <c r="R94" s="36">
        <f>SUMIFS(СВЦЭМ!$C$33:$C$776,СВЦЭМ!$A$33:$A$776,$A94,СВЦЭМ!$B$33:$B$776,R$83)+'СЕТ СН'!$H$12+СВЦЭМ!$D$10+'СЕТ СН'!$H$5-'СЕТ СН'!$H$20</f>
        <v>2863.4333085500002</v>
      </c>
      <c r="S94" s="36">
        <f>SUMIFS(СВЦЭМ!$C$33:$C$776,СВЦЭМ!$A$33:$A$776,$A94,СВЦЭМ!$B$33:$B$776,S$83)+'СЕТ СН'!$H$12+СВЦЭМ!$D$10+'СЕТ СН'!$H$5-'СЕТ СН'!$H$20</f>
        <v>2851.5244439600001</v>
      </c>
      <c r="T94" s="36">
        <f>SUMIFS(СВЦЭМ!$C$33:$C$776,СВЦЭМ!$A$33:$A$776,$A94,СВЦЭМ!$B$33:$B$776,T$83)+'СЕТ СН'!$H$12+СВЦЭМ!$D$10+'СЕТ СН'!$H$5-'СЕТ СН'!$H$20</f>
        <v>2850.06025783</v>
      </c>
      <c r="U94" s="36">
        <f>SUMIFS(СВЦЭМ!$C$33:$C$776,СВЦЭМ!$A$33:$A$776,$A94,СВЦЭМ!$B$33:$B$776,U$83)+'СЕТ СН'!$H$12+СВЦЭМ!$D$10+'СЕТ СН'!$H$5-'СЕТ СН'!$H$20</f>
        <v>2854.8240145199998</v>
      </c>
      <c r="V94" s="36">
        <f>SUMIFS(СВЦЭМ!$C$33:$C$776,СВЦЭМ!$A$33:$A$776,$A94,СВЦЭМ!$B$33:$B$776,V$83)+'СЕТ СН'!$H$12+СВЦЭМ!$D$10+'СЕТ СН'!$H$5-'СЕТ СН'!$H$20</f>
        <v>2856.1850082699998</v>
      </c>
      <c r="W94" s="36">
        <f>SUMIFS(СВЦЭМ!$C$33:$C$776,СВЦЭМ!$A$33:$A$776,$A94,СВЦЭМ!$B$33:$B$776,W$83)+'СЕТ СН'!$H$12+СВЦЭМ!$D$10+'СЕТ СН'!$H$5-'СЕТ СН'!$H$20</f>
        <v>2857.2152027499997</v>
      </c>
      <c r="X94" s="36">
        <f>SUMIFS(СВЦЭМ!$C$33:$C$776,СВЦЭМ!$A$33:$A$776,$A94,СВЦЭМ!$B$33:$B$776,X$83)+'СЕТ СН'!$H$12+СВЦЭМ!$D$10+'СЕТ СН'!$H$5-'СЕТ СН'!$H$20</f>
        <v>2874.2653434700001</v>
      </c>
      <c r="Y94" s="36">
        <f>SUMIFS(СВЦЭМ!$C$33:$C$776,СВЦЭМ!$A$33:$A$776,$A94,СВЦЭМ!$B$33:$B$776,Y$83)+'СЕТ СН'!$H$12+СВЦЭМ!$D$10+'СЕТ СН'!$H$5-'СЕТ СН'!$H$20</f>
        <v>2892.2895578399998</v>
      </c>
    </row>
    <row r="95" spans="1:25" ht="15.75" x14ac:dyDescent="0.2">
      <c r="A95" s="35">
        <f t="shared" si="2"/>
        <v>43902</v>
      </c>
      <c r="B95" s="36">
        <f>SUMIFS(СВЦЭМ!$C$33:$C$776,СВЦЭМ!$A$33:$A$776,$A95,СВЦЭМ!$B$33:$B$776,B$83)+'СЕТ СН'!$H$12+СВЦЭМ!$D$10+'СЕТ СН'!$H$5-'СЕТ СН'!$H$20</f>
        <v>2869.4617208199998</v>
      </c>
      <c r="C95" s="36">
        <f>SUMIFS(СВЦЭМ!$C$33:$C$776,СВЦЭМ!$A$33:$A$776,$A95,СВЦЭМ!$B$33:$B$776,C$83)+'СЕТ СН'!$H$12+СВЦЭМ!$D$10+'СЕТ СН'!$H$5-'СЕТ СН'!$H$20</f>
        <v>2893.5379915499998</v>
      </c>
      <c r="D95" s="36">
        <f>SUMIFS(СВЦЭМ!$C$33:$C$776,СВЦЭМ!$A$33:$A$776,$A95,СВЦЭМ!$B$33:$B$776,D$83)+'СЕТ СН'!$H$12+СВЦЭМ!$D$10+'СЕТ СН'!$H$5-'СЕТ СН'!$H$20</f>
        <v>2903.8092913999999</v>
      </c>
      <c r="E95" s="36">
        <f>SUMIFS(СВЦЭМ!$C$33:$C$776,СВЦЭМ!$A$33:$A$776,$A95,СВЦЭМ!$B$33:$B$776,E$83)+'СЕТ СН'!$H$12+СВЦЭМ!$D$10+'СЕТ СН'!$H$5-'СЕТ СН'!$H$20</f>
        <v>2904.2598204000001</v>
      </c>
      <c r="F95" s="36">
        <f>SUMIFS(СВЦЭМ!$C$33:$C$776,СВЦЭМ!$A$33:$A$776,$A95,СВЦЭМ!$B$33:$B$776,F$83)+'СЕТ СН'!$H$12+СВЦЭМ!$D$10+'СЕТ СН'!$H$5-'СЕТ СН'!$H$20</f>
        <v>2900.24097811</v>
      </c>
      <c r="G95" s="36">
        <f>SUMIFS(СВЦЭМ!$C$33:$C$776,СВЦЭМ!$A$33:$A$776,$A95,СВЦЭМ!$B$33:$B$776,G$83)+'СЕТ СН'!$H$12+СВЦЭМ!$D$10+'СЕТ СН'!$H$5-'СЕТ СН'!$H$20</f>
        <v>2887.95650591</v>
      </c>
      <c r="H95" s="36">
        <f>SUMIFS(СВЦЭМ!$C$33:$C$776,СВЦЭМ!$A$33:$A$776,$A95,СВЦЭМ!$B$33:$B$776,H$83)+'СЕТ СН'!$H$12+СВЦЭМ!$D$10+'СЕТ СН'!$H$5-'СЕТ СН'!$H$20</f>
        <v>2875.4699206099999</v>
      </c>
      <c r="I95" s="36">
        <f>SUMIFS(СВЦЭМ!$C$33:$C$776,СВЦЭМ!$A$33:$A$776,$A95,СВЦЭМ!$B$33:$B$776,I$83)+'СЕТ СН'!$H$12+СВЦЭМ!$D$10+'СЕТ СН'!$H$5-'СЕТ СН'!$H$20</f>
        <v>2883.9134004799998</v>
      </c>
      <c r="J95" s="36">
        <f>SUMIFS(СВЦЭМ!$C$33:$C$776,СВЦЭМ!$A$33:$A$776,$A95,СВЦЭМ!$B$33:$B$776,J$83)+'СЕТ СН'!$H$12+СВЦЭМ!$D$10+'СЕТ СН'!$H$5-'СЕТ СН'!$H$20</f>
        <v>2843.6644667999999</v>
      </c>
      <c r="K95" s="36">
        <f>SUMIFS(СВЦЭМ!$C$33:$C$776,СВЦЭМ!$A$33:$A$776,$A95,СВЦЭМ!$B$33:$B$776,K$83)+'СЕТ СН'!$H$12+СВЦЭМ!$D$10+'СЕТ СН'!$H$5-'СЕТ СН'!$H$20</f>
        <v>2841.5915261099999</v>
      </c>
      <c r="L95" s="36">
        <f>SUMIFS(СВЦЭМ!$C$33:$C$776,СВЦЭМ!$A$33:$A$776,$A95,СВЦЭМ!$B$33:$B$776,L$83)+'СЕТ СН'!$H$12+СВЦЭМ!$D$10+'СЕТ СН'!$H$5-'СЕТ СН'!$H$20</f>
        <v>2841.33819632</v>
      </c>
      <c r="M95" s="36">
        <f>SUMIFS(СВЦЭМ!$C$33:$C$776,СВЦЭМ!$A$33:$A$776,$A95,СВЦЭМ!$B$33:$B$776,M$83)+'СЕТ СН'!$H$12+СВЦЭМ!$D$10+'СЕТ СН'!$H$5-'СЕТ СН'!$H$20</f>
        <v>2867.8772801999999</v>
      </c>
      <c r="N95" s="36">
        <f>SUMIFS(СВЦЭМ!$C$33:$C$776,СВЦЭМ!$A$33:$A$776,$A95,СВЦЭМ!$B$33:$B$776,N$83)+'СЕТ СН'!$H$12+СВЦЭМ!$D$10+'СЕТ СН'!$H$5-'СЕТ СН'!$H$20</f>
        <v>2877.9699217799998</v>
      </c>
      <c r="O95" s="36">
        <f>SUMIFS(СВЦЭМ!$C$33:$C$776,СВЦЭМ!$A$33:$A$776,$A95,СВЦЭМ!$B$33:$B$776,O$83)+'СЕТ СН'!$H$12+СВЦЭМ!$D$10+'СЕТ СН'!$H$5-'СЕТ СН'!$H$20</f>
        <v>2882.7292649299998</v>
      </c>
      <c r="P95" s="36">
        <f>SUMIFS(СВЦЭМ!$C$33:$C$776,СВЦЭМ!$A$33:$A$776,$A95,СВЦЭМ!$B$33:$B$776,P$83)+'СЕТ СН'!$H$12+СВЦЭМ!$D$10+'СЕТ СН'!$H$5-'СЕТ СН'!$H$20</f>
        <v>2888.5983274800001</v>
      </c>
      <c r="Q95" s="36">
        <f>SUMIFS(СВЦЭМ!$C$33:$C$776,СВЦЭМ!$A$33:$A$776,$A95,СВЦЭМ!$B$33:$B$776,Q$83)+'СЕТ СН'!$H$12+СВЦЭМ!$D$10+'СЕТ СН'!$H$5-'СЕТ СН'!$H$20</f>
        <v>2897.0422663899999</v>
      </c>
      <c r="R95" s="36">
        <f>SUMIFS(СВЦЭМ!$C$33:$C$776,СВЦЭМ!$A$33:$A$776,$A95,СВЦЭМ!$B$33:$B$776,R$83)+'СЕТ СН'!$H$12+СВЦЭМ!$D$10+'СЕТ СН'!$H$5-'СЕТ СН'!$H$20</f>
        <v>2900.6893238100001</v>
      </c>
      <c r="S95" s="36">
        <f>SUMIFS(СВЦЭМ!$C$33:$C$776,СВЦЭМ!$A$33:$A$776,$A95,СВЦЭМ!$B$33:$B$776,S$83)+'СЕТ СН'!$H$12+СВЦЭМ!$D$10+'СЕТ СН'!$H$5-'СЕТ СН'!$H$20</f>
        <v>2891.0038768899999</v>
      </c>
      <c r="T95" s="36">
        <f>SUMIFS(СВЦЭМ!$C$33:$C$776,СВЦЭМ!$A$33:$A$776,$A95,СВЦЭМ!$B$33:$B$776,T$83)+'СЕТ СН'!$H$12+СВЦЭМ!$D$10+'СЕТ СН'!$H$5-'СЕТ СН'!$H$20</f>
        <v>2858.8214716900002</v>
      </c>
      <c r="U95" s="36">
        <f>SUMIFS(СВЦЭМ!$C$33:$C$776,СВЦЭМ!$A$33:$A$776,$A95,СВЦЭМ!$B$33:$B$776,U$83)+'СЕТ СН'!$H$12+СВЦЭМ!$D$10+'СЕТ СН'!$H$5-'СЕТ СН'!$H$20</f>
        <v>2841.9126759400001</v>
      </c>
      <c r="V95" s="36">
        <f>SUMIFS(СВЦЭМ!$C$33:$C$776,СВЦЭМ!$A$33:$A$776,$A95,СВЦЭМ!$B$33:$B$776,V$83)+'СЕТ СН'!$H$12+СВЦЭМ!$D$10+'СЕТ СН'!$H$5-'СЕТ СН'!$H$20</f>
        <v>2836.7393382</v>
      </c>
      <c r="W95" s="36">
        <f>SUMIFS(СВЦЭМ!$C$33:$C$776,СВЦЭМ!$A$33:$A$776,$A95,СВЦЭМ!$B$33:$B$776,W$83)+'СЕТ СН'!$H$12+СВЦЭМ!$D$10+'СЕТ СН'!$H$5-'СЕТ СН'!$H$20</f>
        <v>2850.3929125499999</v>
      </c>
      <c r="X95" s="36">
        <f>SUMIFS(СВЦЭМ!$C$33:$C$776,СВЦЭМ!$A$33:$A$776,$A95,СВЦЭМ!$B$33:$B$776,X$83)+'СЕТ СН'!$H$12+СВЦЭМ!$D$10+'СЕТ СН'!$H$5-'СЕТ СН'!$H$20</f>
        <v>2869.5651581900001</v>
      </c>
      <c r="Y95" s="36">
        <f>SUMIFS(СВЦЭМ!$C$33:$C$776,СВЦЭМ!$A$33:$A$776,$A95,СВЦЭМ!$B$33:$B$776,Y$83)+'СЕТ СН'!$H$12+СВЦЭМ!$D$10+'СЕТ СН'!$H$5-'СЕТ СН'!$H$20</f>
        <v>2886.6859750799999</v>
      </c>
    </row>
    <row r="96" spans="1:25" ht="15.75" x14ac:dyDescent="0.2">
      <c r="A96" s="35">
        <f t="shared" si="2"/>
        <v>43903</v>
      </c>
      <c r="B96" s="36">
        <f>SUMIFS(СВЦЭМ!$C$33:$C$776,СВЦЭМ!$A$33:$A$776,$A96,СВЦЭМ!$B$33:$B$776,B$83)+'СЕТ СН'!$H$12+СВЦЭМ!$D$10+'СЕТ СН'!$H$5-'СЕТ СН'!$H$20</f>
        <v>2952.26463324</v>
      </c>
      <c r="C96" s="36">
        <f>SUMIFS(СВЦЭМ!$C$33:$C$776,СВЦЭМ!$A$33:$A$776,$A96,СВЦЭМ!$B$33:$B$776,C$83)+'СЕТ СН'!$H$12+СВЦЭМ!$D$10+'СЕТ СН'!$H$5-'СЕТ СН'!$H$20</f>
        <v>2965.19922572</v>
      </c>
      <c r="D96" s="36">
        <f>SUMIFS(СВЦЭМ!$C$33:$C$776,СВЦЭМ!$A$33:$A$776,$A96,СВЦЭМ!$B$33:$B$776,D$83)+'СЕТ СН'!$H$12+СВЦЭМ!$D$10+'СЕТ СН'!$H$5-'СЕТ СН'!$H$20</f>
        <v>2977.5527616899999</v>
      </c>
      <c r="E96" s="36">
        <f>SUMIFS(СВЦЭМ!$C$33:$C$776,СВЦЭМ!$A$33:$A$776,$A96,СВЦЭМ!$B$33:$B$776,E$83)+'СЕТ СН'!$H$12+СВЦЭМ!$D$10+'СЕТ СН'!$H$5-'СЕТ СН'!$H$20</f>
        <v>2979.3096740299998</v>
      </c>
      <c r="F96" s="36">
        <f>SUMIFS(СВЦЭМ!$C$33:$C$776,СВЦЭМ!$A$33:$A$776,$A96,СВЦЭМ!$B$33:$B$776,F$83)+'СЕТ СН'!$H$12+СВЦЭМ!$D$10+'СЕТ СН'!$H$5-'СЕТ СН'!$H$20</f>
        <v>2975.1951797199999</v>
      </c>
      <c r="G96" s="36">
        <f>SUMIFS(СВЦЭМ!$C$33:$C$776,СВЦЭМ!$A$33:$A$776,$A96,СВЦЭМ!$B$33:$B$776,G$83)+'СЕТ СН'!$H$12+СВЦЭМ!$D$10+'СЕТ СН'!$H$5-'СЕТ СН'!$H$20</f>
        <v>2947.1138692099998</v>
      </c>
      <c r="H96" s="36">
        <f>SUMIFS(СВЦЭМ!$C$33:$C$776,СВЦЭМ!$A$33:$A$776,$A96,СВЦЭМ!$B$33:$B$776,H$83)+'СЕТ СН'!$H$12+СВЦЭМ!$D$10+'СЕТ СН'!$H$5-'СЕТ СН'!$H$20</f>
        <v>2911.3552146299999</v>
      </c>
      <c r="I96" s="36">
        <f>SUMIFS(СВЦЭМ!$C$33:$C$776,СВЦЭМ!$A$33:$A$776,$A96,СВЦЭМ!$B$33:$B$776,I$83)+'СЕТ СН'!$H$12+СВЦЭМ!$D$10+'СЕТ СН'!$H$5-'СЕТ СН'!$H$20</f>
        <v>2888.8194409600001</v>
      </c>
      <c r="J96" s="36">
        <f>SUMIFS(СВЦЭМ!$C$33:$C$776,СВЦЭМ!$A$33:$A$776,$A96,СВЦЭМ!$B$33:$B$776,J$83)+'СЕТ СН'!$H$12+СВЦЭМ!$D$10+'СЕТ СН'!$H$5-'СЕТ СН'!$H$20</f>
        <v>2837.13629515</v>
      </c>
      <c r="K96" s="36">
        <f>SUMIFS(СВЦЭМ!$C$33:$C$776,СВЦЭМ!$A$33:$A$776,$A96,СВЦЭМ!$B$33:$B$776,K$83)+'СЕТ СН'!$H$12+СВЦЭМ!$D$10+'СЕТ СН'!$H$5-'СЕТ СН'!$H$20</f>
        <v>2831.9178026599998</v>
      </c>
      <c r="L96" s="36">
        <f>SUMIFS(СВЦЭМ!$C$33:$C$776,СВЦЭМ!$A$33:$A$776,$A96,СВЦЭМ!$B$33:$B$776,L$83)+'СЕТ СН'!$H$12+СВЦЭМ!$D$10+'СЕТ СН'!$H$5-'СЕТ СН'!$H$20</f>
        <v>2840.4504536200002</v>
      </c>
      <c r="M96" s="36">
        <f>SUMIFS(СВЦЭМ!$C$33:$C$776,СВЦЭМ!$A$33:$A$776,$A96,СВЦЭМ!$B$33:$B$776,M$83)+'СЕТ СН'!$H$12+СВЦЭМ!$D$10+'СЕТ СН'!$H$5-'СЕТ СН'!$H$20</f>
        <v>2849.2406799999999</v>
      </c>
      <c r="N96" s="36">
        <f>SUMIFS(СВЦЭМ!$C$33:$C$776,СВЦЭМ!$A$33:$A$776,$A96,СВЦЭМ!$B$33:$B$776,N$83)+'СЕТ СН'!$H$12+СВЦЭМ!$D$10+'СЕТ СН'!$H$5-'СЕТ СН'!$H$20</f>
        <v>2853.1037853799999</v>
      </c>
      <c r="O96" s="36">
        <f>SUMIFS(СВЦЭМ!$C$33:$C$776,СВЦЭМ!$A$33:$A$776,$A96,СВЦЭМ!$B$33:$B$776,O$83)+'СЕТ СН'!$H$12+СВЦЭМ!$D$10+'СЕТ СН'!$H$5-'СЕТ СН'!$H$20</f>
        <v>2866.4084801099998</v>
      </c>
      <c r="P96" s="36">
        <f>SUMIFS(СВЦЭМ!$C$33:$C$776,СВЦЭМ!$A$33:$A$776,$A96,СВЦЭМ!$B$33:$B$776,P$83)+'СЕТ СН'!$H$12+СВЦЭМ!$D$10+'СЕТ СН'!$H$5-'СЕТ СН'!$H$20</f>
        <v>2878.1792577299998</v>
      </c>
      <c r="Q96" s="36">
        <f>SUMIFS(СВЦЭМ!$C$33:$C$776,СВЦЭМ!$A$33:$A$776,$A96,СВЦЭМ!$B$33:$B$776,Q$83)+'СЕТ СН'!$H$12+СВЦЭМ!$D$10+'СЕТ СН'!$H$5-'СЕТ СН'!$H$20</f>
        <v>2888.14787342</v>
      </c>
      <c r="R96" s="36">
        <f>SUMIFS(СВЦЭМ!$C$33:$C$776,СВЦЭМ!$A$33:$A$776,$A96,СВЦЭМ!$B$33:$B$776,R$83)+'СЕТ СН'!$H$12+СВЦЭМ!$D$10+'СЕТ СН'!$H$5-'СЕТ СН'!$H$20</f>
        <v>2892.92493771</v>
      </c>
      <c r="S96" s="36">
        <f>SUMIFS(СВЦЭМ!$C$33:$C$776,СВЦЭМ!$A$33:$A$776,$A96,СВЦЭМ!$B$33:$B$776,S$83)+'СЕТ СН'!$H$12+СВЦЭМ!$D$10+'СЕТ СН'!$H$5-'СЕТ СН'!$H$20</f>
        <v>2880.1453670400001</v>
      </c>
      <c r="T96" s="36">
        <f>SUMIFS(СВЦЭМ!$C$33:$C$776,СВЦЭМ!$A$33:$A$776,$A96,СВЦЭМ!$B$33:$B$776,T$83)+'СЕТ СН'!$H$12+СВЦЭМ!$D$10+'СЕТ СН'!$H$5-'СЕТ СН'!$H$20</f>
        <v>2849.2401459499997</v>
      </c>
      <c r="U96" s="36">
        <f>SUMIFS(СВЦЭМ!$C$33:$C$776,СВЦЭМ!$A$33:$A$776,$A96,СВЦЭМ!$B$33:$B$776,U$83)+'СЕТ СН'!$H$12+СВЦЭМ!$D$10+'СЕТ СН'!$H$5-'СЕТ СН'!$H$20</f>
        <v>2828.5885775299998</v>
      </c>
      <c r="V96" s="36">
        <f>SUMIFS(СВЦЭМ!$C$33:$C$776,СВЦЭМ!$A$33:$A$776,$A96,СВЦЭМ!$B$33:$B$776,V$83)+'СЕТ СН'!$H$12+СВЦЭМ!$D$10+'СЕТ СН'!$H$5-'СЕТ СН'!$H$20</f>
        <v>2821.5535008899997</v>
      </c>
      <c r="W96" s="36">
        <f>SUMIFS(СВЦЭМ!$C$33:$C$776,СВЦЭМ!$A$33:$A$776,$A96,СВЦЭМ!$B$33:$B$776,W$83)+'СЕТ СН'!$H$12+СВЦЭМ!$D$10+'СЕТ СН'!$H$5-'СЕТ СН'!$H$20</f>
        <v>2824.2892649099999</v>
      </c>
      <c r="X96" s="36">
        <f>SUMIFS(СВЦЭМ!$C$33:$C$776,СВЦЭМ!$A$33:$A$776,$A96,СВЦЭМ!$B$33:$B$776,X$83)+'СЕТ СН'!$H$12+СВЦЭМ!$D$10+'СЕТ СН'!$H$5-'СЕТ СН'!$H$20</f>
        <v>2822.6220552699997</v>
      </c>
      <c r="Y96" s="36">
        <f>SUMIFS(СВЦЭМ!$C$33:$C$776,СВЦЭМ!$A$33:$A$776,$A96,СВЦЭМ!$B$33:$B$776,Y$83)+'СЕТ СН'!$H$12+СВЦЭМ!$D$10+'СЕТ СН'!$H$5-'СЕТ СН'!$H$20</f>
        <v>2847.1240540700001</v>
      </c>
    </row>
    <row r="97" spans="1:25" ht="15.75" x14ac:dyDescent="0.2">
      <c r="A97" s="35">
        <f t="shared" si="2"/>
        <v>43904</v>
      </c>
      <c r="B97" s="36">
        <f>SUMIFS(СВЦЭМ!$C$33:$C$776,СВЦЭМ!$A$33:$A$776,$A97,СВЦЭМ!$B$33:$B$776,B$83)+'СЕТ СН'!$H$12+СВЦЭМ!$D$10+'СЕТ СН'!$H$5-'СЕТ СН'!$H$20</f>
        <v>2872.6035457200001</v>
      </c>
      <c r="C97" s="36">
        <f>SUMIFS(СВЦЭМ!$C$33:$C$776,СВЦЭМ!$A$33:$A$776,$A97,СВЦЭМ!$B$33:$B$776,C$83)+'СЕТ СН'!$H$12+СВЦЭМ!$D$10+'СЕТ СН'!$H$5-'СЕТ СН'!$H$20</f>
        <v>2893.9940380999997</v>
      </c>
      <c r="D97" s="36">
        <f>SUMIFS(СВЦЭМ!$C$33:$C$776,СВЦЭМ!$A$33:$A$776,$A97,СВЦЭМ!$B$33:$B$776,D$83)+'СЕТ СН'!$H$12+СВЦЭМ!$D$10+'СЕТ СН'!$H$5-'СЕТ СН'!$H$20</f>
        <v>2905.3614183199998</v>
      </c>
      <c r="E97" s="36">
        <f>SUMIFS(СВЦЭМ!$C$33:$C$776,СВЦЭМ!$A$33:$A$776,$A97,СВЦЭМ!$B$33:$B$776,E$83)+'СЕТ СН'!$H$12+СВЦЭМ!$D$10+'СЕТ СН'!$H$5-'СЕТ СН'!$H$20</f>
        <v>2923.0351994399998</v>
      </c>
      <c r="F97" s="36">
        <f>SUMIFS(СВЦЭМ!$C$33:$C$776,СВЦЭМ!$A$33:$A$776,$A97,СВЦЭМ!$B$33:$B$776,F$83)+'СЕТ СН'!$H$12+СВЦЭМ!$D$10+'СЕТ СН'!$H$5-'СЕТ СН'!$H$20</f>
        <v>2915.2042728299998</v>
      </c>
      <c r="G97" s="36">
        <f>SUMIFS(СВЦЭМ!$C$33:$C$776,СВЦЭМ!$A$33:$A$776,$A97,СВЦЭМ!$B$33:$B$776,G$83)+'СЕТ СН'!$H$12+СВЦЭМ!$D$10+'СЕТ СН'!$H$5-'СЕТ СН'!$H$20</f>
        <v>2900.8923685700001</v>
      </c>
      <c r="H97" s="36">
        <f>SUMIFS(СВЦЭМ!$C$33:$C$776,СВЦЭМ!$A$33:$A$776,$A97,СВЦЭМ!$B$33:$B$776,H$83)+'СЕТ СН'!$H$12+СВЦЭМ!$D$10+'СЕТ СН'!$H$5-'СЕТ СН'!$H$20</f>
        <v>2878.99170852</v>
      </c>
      <c r="I97" s="36">
        <f>SUMIFS(СВЦЭМ!$C$33:$C$776,СВЦЭМ!$A$33:$A$776,$A97,СВЦЭМ!$B$33:$B$776,I$83)+'СЕТ СН'!$H$12+СВЦЭМ!$D$10+'СЕТ СН'!$H$5-'СЕТ СН'!$H$20</f>
        <v>2862.4783234500001</v>
      </c>
      <c r="J97" s="36">
        <f>SUMIFS(СВЦЭМ!$C$33:$C$776,СВЦЭМ!$A$33:$A$776,$A97,СВЦЭМ!$B$33:$B$776,J$83)+'СЕТ СН'!$H$12+СВЦЭМ!$D$10+'СЕТ СН'!$H$5-'СЕТ СН'!$H$20</f>
        <v>2830.5279023799999</v>
      </c>
      <c r="K97" s="36">
        <f>SUMIFS(СВЦЭМ!$C$33:$C$776,СВЦЭМ!$A$33:$A$776,$A97,СВЦЭМ!$B$33:$B$776,K$83)+'СЕТ СН'!$H$12+СВЦЭМ!$D$10+'СЕТ СН'!$H$5-'СЕТ СН'!$H$20</f>
        <v>2845.9412142299998</v>
      </c>
      <c r="L97" s="36">
        <f>SUMIFS(СВЦЭМ!$C$33:$C$776,СВЦЭМ!$A$33:$A$776,$A97,СВЦЭМ!$B$33:$B$776,L$83)+'СЕТ СН'!$H$12+СВЦЭМ!$D$10+'СЕТ СН'!$H$5-'СЕТ СН'!$H$20</f>
        <v>2857.1337183999999</v>
      </c>
      <c r="M97" s="36">
        <f>SUMIFS(СВЦЭМ!$C$33:$C$776,СВЦЭМ!$A$33:$A$776,$A97,СВЦЭМ!$B$33:$B$776,M$83)+'СЕТ СН'!$H$12+СВЦЭМ!$D$10+'СЕТ СН'!$H$5-'СЕТ СН'!$H$20</f>
        <v>2865.78079088</v>
      </c>
      <c r="N97" s="36">
        <f>SUMIFS(СВЦЭМ!$C$33:$C$776,СВЦЭМ!$A$33:$A$776,$A97,СВЦЭМ!$B$33:$B$776,N$83)+'СЕТ СН'!$H$12+СВЦЭМ!$D$10+'СЕТ СН'!$H$5-'СЕТ СН'!$H$20</f>
        <v>2880.8922987300002</v>
      </c>
      <c r="O97" s="36">
        <f>SUMIFS(СВЦЭМ!$C$33:$C$776,СВЦЭМ!$A$33:$A$776,$A97,СВЦЭМ!$B$33:$B$776,O$83)+'СЕТ СН'!$H$12+СВЦЭМ!$D$10+'СЕТ СН'!$H$5-'СЕТ СН'!$H$20</f>
        <v>2897.2131353599998</v>
      </c>
      <c r="P97" s="36">
        <f>SUMIFS(СВЦЭМ!$C$33:$C$776,СВЦЭМ!$A$33:$A$776,$A97,СВЦЭМ!$B$33:$B$776,P$83)+'СЕТ СН'!$H$12+СВЦЭМ!$D$10+'СЕТ СН'!$H$5-'СЕТ СН'!$H$20</f>
        <v>2895.2738809900002</v>
      </c>
      <c r="Q97" s="36">
        <f>SUMIFS(СВЦЭМ!$C$33:$C$776,СВЦЭМ!$A$33:$A$776,$A97,СВЦЭМ!$B$33:$B$776,Q$83)+'СЕТ СН'!$H$12+СВЦЭМ!$D$10+'СЕТ СН'!$H$5-'СЕТ СН'!$H$20</f>
        <v>2897.0508884800001</v>
      </c>
      <c r="R97" s="36">
        <f>SUMIFS(СВЦЭМ!$C$33:$C$776,СВЦЭМ!$A$33:$A$776,$A97,СВЦЭМ!$B$33:$B$776,R$83)+'СЕТ СН'!$H$12+СВЦЭМ!$D$10+'СЕТ СН'!$H$5-'СЕТ СН'!$H$20</f>
        <v>2876.9630262400001</v>
      </c>
      <c r="S97" s="36">
        <f>SUMIFS(СВЦЭМ!$C$33:$C$776,СВЦЭМ!$A$33:$A$776,$A97,СВЦЭМ!$B$33:$B$776,S$83)+'СЕТ СН'!$H$12+СВЦЭМ!$D$10+'СЕТ СН'!$H$5-'СЕТ СН'!$H$20</f>
        <v>2867.69392096</v>
      </c>
      <c r="T97" s="36">
        <f>SUMIFS(СВЦЭМ!$C$33:$C$776,СВЦЭМ!$A$33:$A$776,$A97,СВЦЭМ!$B$33:$B$776,T$83)+'СЕТ СН'!$H$12+СВЦЭМ!$D$10+'СЕТ СН'!$H$5-'СЕТ СН'!$H$20</f>
        <v>2849.09062021</v>
      </c>
      <c r="U97" s="36">
        <f>SUMIFS(СВЦЭМ!$C$33:$C$776,СВЦЭМ!$A$33:$A$776,$A97,СВЦЭМ!$B$33:$B$776,U$83)+'СЕТ СН'!$H$12+СВЦЭМ!$D$10+'СЕТ СН'!$H$5-'СЕТ СН'!$H$20</f>
        <v>2838.7143467699998</v>
      </c>
      <c r="V97" s="36">
        <f>SUMIFS(СВЦЭМ!$C$33:$C$776,СВЦЭМ!$A$33:$A$776,$A97,СВЦЭМ!$B$33:$B$776,V$83)+'СЕТ СН'!$H$12+СВЦЭМ!$D$10+'СЕТ СН'!$H$5-'СЕТ СН'!$H$20</f>
        <v>2821.13033516</v>
      </c>
      <c r="W97" s="36">
        <f>SUMIFS(СВЦЭМ!$C$33:$C$776,СВЦЭМ!$A$33:$A$776,$A97,СВЦЭМ!$B$33:$B$776,W$83)+'СЕТ СН'!$H$12+СВЦЭМ!$D$10+'СЕТ СН'!$H$5-'СЕТ СН'!$H$20</f>
        <v>2839.3128649099999</v>
      </c>
      <c r="X97" s="36">
        <f>SUMIFS(СВЦЭМ!$C$33:$C$776,СВЦЭМ!$A$33:$A$776,$A97,СВЦЭМ!$B$33:$B$776,X$83)+'СЕТ СН'!$H$12+СВЦЭМ!$D$10+'СЕТ СН'!$H$5-'СЕТ СН'!$H$20</f>
        <v>2844.07567406</v>
      </c>
      <c r="Y97" s="36">
        <f>SUMIFS(СВЦЭМ!$C$33:$C$776,СВЦЭМ!$A$33:$A$776,$A97,СВЦЭМ!$B$33:$B$776,Y$83)+'СЕТ СН'!$H$12+СВЦЭМ!$D$10+'СЕТ СН'!$H$5-'СЕТ СН'!$H$20</f>
        <v>2846.0702861999998</v>
      </c>
    </row>
    <row r="98" spans="1:25" ht="15.75" x14ac:dyDescent="0.2">
      <c r="A98" s="35">
        <f t="shared" si="2"/>
        <v>43905</v>
      </c>
      <c r="B98" s="36">
        <f>SUMIFS(СВЦЭМ!$C$33:$C$776,СВЦЭМ!$A$33:$A$776,$A98,СВЦЭМ!$B$33:$B$776,B$83)+'СЕТ СН'!$H$12+СВЦЭМ!$D$10+'СЕТ СН'!$H$5-'СЕТ СН'!$H$20</f>
        <v>2881.71151766</v>
      </c>
      <c r="C98" s="36">
        <f>SUMIFS(СВЦЭМ!$C$33:$C$776,СВЦЭМ!$A$33:$A$776,$A98,СВЦЭМ!$B$33:$B$776,C$83)+'СЕТ СН'!$H$12+СВЦЭМ!$D$10+'СЕТ СН'!$H$5-'СЕТ СН'!$H$20</f>
        <v>2901.7162809299998</v>
      </c>
      <c r="D98" s="36">
        <f>SUMIFS(СВЦЭМ!$C$33:$C$776,СВЦЭМ!$A$33:$A$776,$A98,СВЦЭМ!$B$33:$B$776,D$83)+'СЕТ СН'!$H$12+СВЦЭМ!$D$10+'СЕТ СН'!$H$5-'СЕТ СН'!$H$20</f>
        <v>2911.33430907</v>
      </c>
      <c r="E98" s="36">
        <f>SUMIFS(СВЦЭМ!$C$33:$C$776,СВЦЭМ!$A$33:$A$776,$A98,СВЦЭМ!$B$33:$B$776,E$83)+'СЕТ СН'!$H$12+СВЦЭМ!$D$10+'СЕТ СН'!$H$5-'СЕТ СН'!$H$20</f>
        <v>2926.2941901200002</v>
      </c>
      <c r="F98" s="36">
        <f>SUMIFS(СВЦЭМ!$C$33:$C$776,СВЦЭМ!$A$33:$A$776,$A98,СВЦЭМ!$B$33:$B$776,F$83)+'СЕТ СН'!$H$12+СВЦЭМ!$D$10+'СЕТ СН'!$H$5-'СЕТ СН'!$H$20</f>
        <v>2930.22680687</v>
      </c>
      <c r="G98" s="36">
        <f>SUMIFS(СВЦЭМ!$C$33:$C$776,СВЦЭМ!$A$33:$A$776,$A98,СВЦЭМ!$B$33:$B$776,G$83)+'СЕТ СН'!$H$12+СВЦЭМ!$D$10+'СЕТ СН'!$H$5-'СЕТ СН'!$H$20</f>
        <v>2930.0094065200001</v>
      </c>
      <c r="H98" s="36">
        <f>SUMIFS(СВЦЭМ!$C$33:$C$776,СВЦЭМ!$A$33:$A$776,$A98,СВЦЭМ!$B$33:$B$776,H$83)+'СЕТ СН'!$H$12+СВЦЭМ!$D$10+'СЕТ СН'!$H$5-'СЕТ СН'!$H$20</f>
        <v>2923.9032461199999</v>
      </c>
      <c r="I98" s="36">
        <f>SUMIFS(СВЦЭМ!$C$33:$C$776,СВЦЭМ!$A$33:$A$776,$A98,СВЦЭМ!$B$33:$B$776,I$83)+'СЕТ СН'!$H$12+СВЦЭМ!$D$10+'СЕТ СН'!$H$5-'СЕТ СН'!$H$20</f>
        <v>2909.0126197199997</v>
      </c>
      <c r="J98" s="36">
        <f>SUMIFS(СВЦЭМ!$C$33:$C$776,СВЦЭМ!$A$33:$A$776,$A98,СВЦЭМ!$B$33:$B$776,J$83)+'СЕТ СН'!$H$12+СВЦЭМ!$D$10+'СЕТ СН'!$H$5-'СЕТ СН'!$H$20</f>
        <v>2861.9705695799998</v>
      </c>
      <c r="K98" s="36">
        <f>SUMIFS(СВЦЭМ!$C$33:$C$776,СВЦЭМ!$A$33:$A$776,$A98,СВЦЭМ!$B$33:$B$776,K$83)+'СЕТ СН'!$H$12+СВЦЭМ!$D$10+'СЕТ СН'!$H$5-'СЕТ СН'!$H$20</f>
        <v>2823.4715943299998</v>
      </c>
      <c r="L98" s="36">
        <f>SUMIFS(СВЦЭМ!$C$33:$C$776,СВЦЭМ!$A$33:$A$776,$A98,СВЦЭМ!$B$33:$B$776,L$83)+'СЕТ СН'!$H$12+СВЦЭМ!$D$10+'СЕТ СН'!$H$5-'СЕТ СН'!$H$20</f>
        <v>2809.7952572599997</v>
      </c>
      <c r="M98" s="36">
        <f>SUMIFS(СВЦЭМ!$C$33:$C$776,СВЦЭМ!$A$33:$A$776,$A98,СВЦЭМ!$B$33:$B$776,M$83)+'СЕТ СН'!$H$12+СВЦЭМ!$D$10+'СЕТ СН'!$H$5-'СЕТ СН'!$H$20</f>
        <v>2810.7201129699997</v>
      </c>
      <c r="N98" s="36">
        <f>SUMIFS(СВЦЭМ!$C$33:$C$776,СВЦЭМ!$A$33:$A$776,$A98,СВЦЭМ!$B$33:$B$776,N$83)+'СЕТ СН'!$H$12+СВЦЭМ!$D$10+'СЕТ СН'!$H$5-'СЕТ СН'!$H$20</f>
        <v>2837.5200850900001</v>
      </c>
      <c r="O98" s="36">
        <f>SUMIFS(СВЦЭМ!$C$33:$C$776,СВЦЭМ!$A$33:$A$776,$A98,СВЦЭМ!$B$33:$B$776,O$83)+'СЕТ СН'!$H$12+СВЦЭМ!$D$10+'СЕТ СН'!$H$5-'СЕТ СН'!$H$20</f>
        <v>2846.1442540999997</v>
      </c>
      <c r="P98" s="36">
        <f>SUMIFS(СВЦЭМ!$C$33:$C$776,СВЦЭМ!$A$33:$A$776,$A98,СВЦЭМ!$B$33:$B$776,P$83)+'СЕТ СН'!$H$12+СВЦЭМ!$D$10+'СЕТ СН'!$H$5-'СЕТ СН'!$H$20</f>
        <v>2854.39777314</v>
      </c>
      <c r="Q98" s="36">
        <f>SUMIFS(СВЦЭМ!$C$33:$C$776,СВЦЭМ!$A$33:$A$776,$A98,СВЦЭМ!$B$33:$B$776,Q$83)+'СЕТ СН'!$H$12+СВЦЭМ!$D$10+'СЕТ СН'!$H$5-'СЕТ СН'!$H$20</f>
        <v>2856.42006416</v>
      </c>
      <c r="R98" s="36">
        <f>SUMIFS(СВЦЭМ!$C$33:$C$776,СВЦЭМ!$A$33:$A$776,$A98,СВЦЭМ!$B$33:$B$776,R$83)+'СЕТ СН'!$H$12+СВЦЭМ!$D$10+'СЕТ СН'!$H$5-'СЕТ СН'!$H$20</f>
        <v>2856.1828191999998</v>
      </c>
      <c r="S98" s="36">
        <f>SUMIFS(СВЦЭМ!$C$33:$C$776,СВЦЭМ!$A$33:$A$776,$A98,СВЦЭМ!$B$33:$B$776,S$83)+'СЕТ СН'!$H$12+СВЦЭМ!$D$10+'СЕТ СН'!$H$5-'СЕТ СН'!$H$20</f>
        <v>2846.1657502799999</v>
      </c>
      <c r="T98" s="36">
        <f>SUMIFS(СВЦЭМ!$C$33:$C$776,СВЦЭМ!$A$33:$A$776,$A98,СВЦЭМ!$B$33:$B$776,T$83)+'СЕТ СН'!$H$12+СВЦЭМ!$D$10+'СЕТ СН'!$H$5-'СЕТ СН'!$H$20</f>
        <v>2832.6724189400002</v>
      </c>
      <c r="U98" s="36">
        <f>SUMIFS(СВЦЭМ!$C$33:$C$776,СВЦЭМ!$A$33:$A$776,$A98,СВЦЭМ!$B$33:$B$776,U$83)+'СЕТ СН'!$H$12+СВЦЭМ!$D$10+'СЕТ СН'!$H$5-'СЕТ СН'!$H$20</f>
        <v>2819.0302414600001</v>
      </c>
      <c r="V98" s="36">
        <f>SUMIFS(СВЦЭМ!$C$33:$C$776,СВЦЭМ!$A$33:$A$776,$A98,СВЦЭМ!$B$33:$B$776,V$83)+'СЕТ СН'!$H$12+СВЦЭМ!$D$10+'СЕТ СН'!$H$5-'СЕТ СН'!$H$20</f>
        <v>2813.5062068899997</v>
      </c>
      <c r="W98" s="36">
        <f>SUMIFS(СВЦЭМ!$C$33:$C$776,СВЦЭМ!$A$33:$A$776,$A98,СВЦЭМ!$B$33:$B$776,W$83)+'СЕТ СН'!$H$12+СВЦЭМ!$D$10+'СЕТ СН'!$H$5-'СЕТ СН'!$H$20</f>
        <v>2820.90329346</v>
      </c>
      <c r="X98" s="36">
        <f>SUMIFS(СВЦЭМ!$C$33:$C$776,СВЦЭМ!$A$33:$A$776,$A98,СВЦЭМ!$B$33:$B$776,X$83)+'СЕТ СН'!$H$12+СВЦЭМ!$D$10+'СЕТ СН'!$H$5-'СЕТ СН'!$H$20</f>
        <v>2838.5231020000001</v>
      </c>
      <c r="Y98" s="36">
        <f>SUMIFS(СВЦЭМ!$C$33:$C$776,СВЦЭМ!$A$33:$A$776,$A98,СВЦЭМ!$B$33:$B$776,Y$83)+'СЕТ СН'!$H$12+СВЦЭМ!$D$10+'СЕТ СН'!$H$5-'СЕТ СН'!$H$20</f>
        <v>2877.62388293</v>
      </c>
    </row>
    <row r="99" spans="1:25" ht="15.75" x14ac:dyDescent="0.2">
      <c r="A99" s="35">
        <f t="shared" si="2"/>
        <v>43906</v>
      </c>
      <c r="B99" s="36">
        <f>SUMIFS(СВЦЭМ!$C$33:$C$776,СВЦЭМ!$A$33:$A$776,$A99,СВЦЭМ!$B$33:$B$776,B$83)+'СЕТ СН'!$H$12+СВЦЭМ!$D$10+'СЕТ СН'!$H$5-'СЕТ СН'!$H$20</f>
        <v>2925.5339752199998</v>
      </c>
      <c r="C99" s="36">
        <f>SUMIFS(СВЦЭМ!$C$33:$C$776,СВЦЭМ!$A$33:$A$776,$A99,СВЦЭМ!$B$33:$B$776,C$83)+'СЕТ СН'!$H$12+СВЦЭМ!$D$10+'СЕТ СН'!$H$5-'СЕТ СН'!$H$20</f>
        <v>2940.0025606099998</v>
      </c>
      <c r="D99" s="36">
        <f>SUMIFS(СВЦЭМ!$C$33:$C$776,СВЦЭМ!$A$33:$A$776,$A99,СВЦЭМ!$B$33:$B$776,D$83)+'СЕТ СН'!$H$12+СВЦЭМ!$D$10+'СЕТ СН'!$H$5-'СЕТ СН'!$H$20</f>
        <v>2944.5765989399997</v>
      </c>
      <c r="E99" s="36">
        <f>SUMIFS(СВЦЭМ!$C$33:$C$776,СВЦЭМ!$A$33:$A$776,$A99,СВЦЭМ!$B$33:$B$776,E$83)+'СЕТ СН'!$H$12+СВЦЭМ!$D$10+'СЕТ СН'!$H$5-'СЕТ СН'!$H$20</f>
        <v>2946.4808368899999</v>
      </c>
      <c r="F99" s="36">
        <f>SUMIFS(СВЦЭМ!$C$33:$C$776,СВЦЭМ!$A$33:$A$776,$A99,СВЦЭМ!$B$33:$B$776,F$83)+'СЕТ СН'!$H$12+СВЦЭМ!$D$10+'СЕТ СН'!$H$5-'СЕТ СН'!$H$20</f>
        <v>2946.17530098</v>
      </c>
      <c r="G99" s="36">
        <f>SUMIFS(СВЦЭМ!$C$33:$C$776,СВЦЭМ!$A$33:$A$776,$A99,СВЦЭМ!$B$33:$B$776,G$83)+'СЕТ СН'!$H$12+СВЦЭМ!$D$10+'СЕТ СН'!$H$5-'СЕТ СН'!$H$20</f>
        <v>2944.3041887899999</v>
      </c>
      <c r="H99" s="36">
        <f>SUMIFS(СВЦЭМ!$C$33:$C$776,СВЦЭМ!$A$33:$A$776,$A99,СВЦЭМ!$B$33:$B$776,H$83)+'СЕТ СН'!$H$12+СВЦЭМ!$D$10+'СЕТ СН'!$H$5-'СЕТ СН'!$H$20</f>
        <v>2922.96149492</v>
      </c>
      <c r="I99" s="36">
        <f>SUMIFS(СВЦЭМ!$C$33:$C$776,СВЦЭМ!$A$33:$A$776,$A99,СВЦЭМ!$B$33:$B$776,I$83)+'СЕТ СН'!$H$12+СВЦЭМ!$D$10+'СЕТ СН'!$H$5-'СЕТ СН'!$H$20</f>
        <v>2888.6354003900001</v>
      </c>
      <c r="J99" s="36">
        <f>SUMIFS(СВЦЭМ!$C$33:$C$776,СВЦЭМ!$A$33:$A$776,$A99,СВЦЭМ!$B$33:$B$776,J$83)+'СЕТ СН'!$H$12+СВЦЭМ!$D$10+'СЕТ СН'!$H$5-'СЕТ СН'!$H$20</f>
        <v>2812.35146906</v>
      </c>
      <c r="K99" s="36">
        <f>SUMIFS(СВЦЭМ!$C$33:$C$776,СВЦЭМ!$A$33:$A$776,$A99,СВЦЭМ!$B$33:$B$776,K$83)+'СЕТ СН'!$H$12+СВЦЭМ!$D$10+'СЕТ СН'!$H$5-'СЕТ СН'!$H$20</f>
        <v>2809.9321022099998</v>
      </c>
      <c r="L99" s="36">
        <f>SUMIFS(СВЦЭМ!$C$33:$C$776,СВЦЭМ!$A$33:$A$776,$A99,СВЦЭМ!$B$33:$B$776,L$83)+'СЕТ СН'!$H$12+СВЦЭМ!$D$10+'СЕТ СН'!$H$5-'СЕТ СН'!$H$20</f>
        <v>2811.56053643</v>
      </c>
      <c r="M99" s="36">
        <f>SUMIFS(СВЦЭМ!$C$33:$C$776,СВЦЭМ!$A$33:$A$776,$A99,СВЦЭМ!$B$33:$B$776,M$83)+'СЕТ СН'!$H$12+СВЦЭМ!$D$10+'СЕТ СН'!$H$5-'СЕТ СН'!$H$20</f>
        <v>2821.6051338500001</v>
      </c>
      <c r="N99" s="36">
        <f>SUMIFS(СВЦЭМ!$C$33:$C$776,СВЦЭМ!$A$33:$A$776,$A99,СВЦЭМ!$B$33:$B$776,N$83)+'СЕТ СН'!$H$12+СВЦЭМ!$D$10+'СЕТ СН'!$H$5-'СЕТ СН'!$H$20</f>
        <v>2849.7571542799997</v>
      </c>
      <c r="O99" s="36">
        <f>SUMIFS(СВЦЭМ!$C$33:$C$776,СВЦЭМ!$A$33:$A$776,$A99,СВЦЭМ!$B$33:$B$776,O$83)+'СЕТ СН'!$H$12+СВЦЭМ!$D$10+'СЕТ СН'!$H$5-'СЕТ СН'!$H$20</f>
        <v>2864.89927674</v>
      </c>
      <c r="P99" s="36">
        <f>SUMIFS(СВЦЭМ!$C$33:$C$776,СВЦЭМ!$A$33:$A$776,$A99,СВЦЭМ!$B$33:$B$776,P$83)+'СЕТ СН'!$H$12+СВЦЭМ!$D$10+'СЕТ СН'!$H$5-'СЕТ СН'!$H$20</f>
        <v>2872.2589988599998</v>
      </c>
      <c r="Q99" s="36">
        <f>SUMIFS(СВЦЭМ!$C$33:$C$776,СВЦЭМ!$A$33:$A$776,$A99,СВЦЭМ!$B$33:$B$776,Q$83)+'СЕТ СН'!$H$12+СВЦЭМ!$D$10+'СЕТ СН'!$H$5-'СЕТ СН'!$H$20</f>
        <v>2871.7987987199999</v>
      </c>
      <c r="R99" s="36">
        <f>SUMIFS(СВЦЭМ!$C$33:$C$776,СВЦЭМ!$A$33:$A$776,$A99,СВЦЭМ!$B$33:$B$776,R$83)+'СЕТ СН'!$H$12+СВЦЭМ!$D$10+'СЕТ СН'!$H$5-'СЕТ СН'!$H$20</f>
        <v>2873.6762888499998</v>
      </c>
      <c r="S99" s="36">
        <f>SUMIFS(СВЦЭМ!$C$33:$C$776,СВЦЭМ!$A$33:$A$776,$A99,СВЦЭМ!$B$33:$B$776,S$83)+'СЕТ СН'!$H$12+СВЦЭМ!$D$10+'СЕТ СН'!$H$5-'СЕТ СН'!$H$20</f>
        <v>2870.4817743100002</v>
      </c>
      <c r="T99" s="36">
        <f>SUMIFS(СВЦЭМ!$C$33:$C$776,СВЦЭМ!$A$33:$A$776,$A99,СВЦЭМ!$B$33:$B$776,T$83)+'СЕТ СН'!$H$12+СВЦЭМ!$D$10+'СЕТ СН'!$H$5-'СЕТ СН'!$H$20</f>
        <v>2854.3083441099998</v>
      </c>
      <c r="U99" s="36">
        <f>SUMIFS(СВЦЭМ!$C$33:$C$776,СВЦЭМ!$A$33:$A$776,$A99,СВЦЭМ!$B$33:$B$776,U$83)+'СЕТ СН'!$H$12+СВЦЭМ!$D$10+'СЕТ СН'!$H$5-'СЕТ СН'!$H$20</f>
        <v>2832.4611249700001</v>
      </c>
      <c r="V99" s="36">
        <f>SUMIFS(СВЦЭМ!$C$33:$C$776,СВЦЭМ!$A$33:$A$776,$A99,СВЦЭМ!$B$33:$B$776,V$83)+'СЕТ СН'!$H$12+СВЦЭМ!$D$10+'СЕТ СН'!$H$5-'СЕТ СН'!$H$20</f>
        <v>2823.2036495100001</v>
      </c>
      <c r="W99" s="36">
        <f>SUMIFS(СВЦЭМ!$C$33:$C$776,СВЦЭМ!$A$33:$A$776,$A99,СВЦЭМ!$B$33:$B$776,W$83)+'СЕТ СН'!$H$12+СВЦЭМ!$D$10+'СЕТ СН'!$H$5-'СЕТ СН'!$H$20</f>
        <v>2842.3042170799999</v>
      </c>
      <c r="X99" s="36">
        <f>SUMIFS(СВЦЭМ!$C$33:$C$776,СВЦЭМ!$A$33:$A$776,$A99,СВЦЭМ!$B$33:$B$776,X$83)+'СЕТ СН'!$H$12+СВЦЭМ!$D$10+'СЕТ СН'!$H$5-'СЕТ СН'!$H$20</f>
        <v>2871.1510704399998</v>
      </c>
      <c r="Y99" s="36">
        <f>SUMIFS(СВЦЭМ!$C$33:$C$776,СВЦЭМ!$A$33:$A$776,$A99,СВЦЭМ!$B$33:$B$776,Y$83)+'СЕТ СН'!$H$12+СВЦЭМ!$D$10+'СЕТ СН'!$H$5-'СЕТ СН'!$H$20</f>
        <v>2901.4633540099999</v>
      </c>
    </row>
    <row r="100" spans="1:25" ht="15.75" x14ac:dyDescent="0.2">
      <c r="A100" s="35">
        <f t="shared" si="2"/>
        <v>43907</v>
      </c>
      <c r="B100" s="36">
        <f>SUMIFS(СВЦЭМ!$C$33:$C$776,СВЦЭМ!$A$33:$A$776,$A100,СВЦЭМ!$B$33:$B$776,B$83)+'СЕТ СН'!$H$12+СВЦЭМ!$D$10+'СЕТ СН'!$H$5-'СЕТ СН'!$H$20</f>
        <v>2861.0000155500002</v>
      </c>
      <c r="C100" s="36">
        <f>SUMIFS(СВЦЭМ!$C$33:$C$776,СВЦЭМ!$A$33:$A$776,$A100,СВЦЭМ!$B$33:$B$776,C$83)+'СЕТ СН'!$H$12+СВЦЭМ!$D$10+'СЕТ СН'!$H$5-'СЕТ СН'!$H$20</f>
        <v>2872.3915338400002</v>
      </c>
      <c r="D100" s="36">
        <f>SUMIFS(СВЦЭМ!$C$33:$C$776,СВЦЭМ!$A$33:$A$776,$A100,СВЦЭМ!$B$33:$B$776,D$83)+'СЕТ СН'!$H$12+СВЦЭМ!$D$10+'СЕТ СН'!$H$5-'СЕТ СН'!$H$20</f>
        <v>2889.1059795399997</v>
      </c>
      <c r="E100" s="36">
        <f>SUMIFS(СВЦЭМ!$C$33:$C$776,СВЦЭМ!$A$33:$A$776,$A100,СВЦЭМ!$B$33:$B$776,E$83)+'СЕТ СН'!$H$12+СВЦЭМ!$D$10+'СЕТ СН'!$H$5-'СЕТ СН'!$H$20</f>
        <v>2892.8706342300002</v>
      </c>
      <c r="F100" s="36">
        <f>SUMIFS(СВЦЭМ!$C$33:$C$776,СВЦЭМ!$A$33:$A$776,$A100,СВЦЭМ!$B$33:$B$776,F$83)+'СЕТ СН'!$H$12+СВЦЭМ!$D$10+'СЕТ СН'!$H$5-'СЕТ СН'!$H$20</f>
        <v>2885.5115531800002</v>
      </c>
      <c r="G100" s="36">
        <f>SUMIFS(СВЦЭМ!$C$33:$C$776,СВЦЭМ!$A$33:$A$776,$A100,СВЦЭМ!$B$33:$B$776,G$83)+'СЕТ СН'!$H$12+СВЦЭМ!$D$10+'СЕТ СН'!$H$5-'СЕТ СН'!$H$20</f>
        <v>2866.90682896</v>
      </c>
      <c r="H100" s="36">
        <f>SUMIFS(СВЦЭМ!$C$33:$C$776,СВЦЭМ!$A$33:$A$776,$A100,СВЦЭМ!$B$33:$B$776,H$83)+'СЕТ СН'!$H$12+СВЦЭМ!$D$10+'СЕТ СН'!$H$5-'СЕТ СН'!$H$20</f>
        <v>2844.10975607</v>
      </c>
      <c r="I100" s="36">
        <f>SUMIFS(СВЦЭМ!$C$33:$C$776,СВЦЭМ!$A$33:$A$776,$A100,СВЦЭМ!$B$33:$B$776,I$83)+'СЕТ СН'!$H$12+СВЦЭМ!$D$10+'СЕТ СН'!$H$5-'СЕТ СН'!$H$20</f>
        <v>2825.7878131899997</v>
      </c>
      <c r="J100" s="36">
        <f>SUMIFS(СВЦЭМ!$C$33:$C$776,СВЦЭМ!$A$33:$A$776,$A100,СВЦЭМ!$B$33:$B$776,J$83)+'СЕТ СН'!$H$12+СВЦЭМ!$D$10+'СЕТ СН'!$H$5-'СЕТ СН'!$H$20</f>
        <v>2812.3436431999999</v>
      </c>
      <c r="K100" s="36">
        <f>SUMIFS(СВЦЭМ!$C$33:$C$776,СВЦЭМ!$A$33:$A$776,$A100,СВЦЭМ!$B$33:$B$776,K$83)+'СЕТ СН'!$H$12+СВЦЭМ!$D$10+'СЕТ СН'!$H$5-'СЕТ СН'!$H$20</f>
        <v>2818.1700740299998</v>
      </c>
      <c r="L100" s="36">
        <f>SUMIFS(СВЦЭМ!$C$33:$C$776,СВЦЭМ!$A$33:$A$776,$A100,СВЦЭМ!$B$33:$B$776,L$83)+'СЕТ СН'!$H$12+СВЦЭМ!$D$10+'СЕТ СН'!$H$5-'СЕТ СН'!$H$20</f>
        <v>2822.1630637500002</v>
      </c>
      <c r="M100" s="36">
        <f>SUMIFS(СВЦЭМ!$C$33:$C$776,СВЦЭМ!$A$33:$A$776,$A100,СВЦЭМ!$B$33:$B$776,M$83)+'СЕТ СН'!$H$12+СВЦЭМ!$D$10+'СЕТ СН'!$H$5-'СЕТ СН'!$H$20</f>
        <v>2844.9723762399999</v>
      </c>
      <c r="N100" s="36">
        <f>SUMIFS(СВЦЭМ!$C$33:$C$776,СВЦЭМ!$A$33:$A$776,$A100,СВЦЭМ!$B$33:$B$776,N$83)+'СЕТ СН'!$H$12+СВЦЭМ!$D$10+'СЕТ СН'!$H$5-'СЕТ СН'!$H$20</f>
        <v>2875.18365735</v>
      </c>
      <c r="O100" s="36">
        <f>SUMIFS(СВЦЭМ!$C$33:$C$776,СВЦЭМ!$A$33:$A$776,$A100,СВЦЭМ!$B$33:$B$776,O$83)+'СЕТ СН'!$H$12+СВЦЭМ!$D$10+'СЕТ СН'!$H$5-'СЕТ СН'!$H$20</f>
        <v>2875.5886922499999</v>
      </c>
      <c r="P100" s="36">
        <f>SUMIFS(СВЦЭМ!$C$33:$C$776,СВЦЭМ!$A$33:$A$776,$A100,СВЦЭМ!$B$33:$B$776,P$83)+'СЕТ СН'!$H$12+СВЦЭМ!$D$10+'СЕТ СН'!$H$5-'СЕТ СН'!$H$20</f>
        <v>2871.0500833799997</v>
      </c>
      <c r="Q100" s="36">
        <f>SUMIFS(СВЦЭМ!$C$33:$C$776,СВЦЭМ!$A$33:$A$776,$A100,СВЦЭМ!$B$33:$B$776,Q$83)+'СЕТ СН'!$H$12+СВЦЭМ!$D$10+'СЕТ СН'!$H$5-'СЕТ СН'!$H$20</f>
        <v>2871.7533724699997</v>
      </c>
      <c r="R100" s="36">
        <f>SUMIFS(СВЦЭМ!$C$33:$C$776,СВЦЭМ!$A$33:$A$776,$A100,СВЦЭМ!$B$33:$B$776,R$83)+'СЕТ СН'!$H$12+СВЦЭМ!$D$10+'СЕТ СН'!$H$5-'СЕТ СН'!$H$20</f>
        <v>2867.2090496599999</v>
      </c>
      <c r="S100" s="36">
        <f>SUMIFS(СВЦЭМ!$C$33:$C$776,СВЦЭМ!$A$33:$A$776,$A100,СВЦЭМ!$B$33:$B$776,S$83)+'СЕТ СН'!$H$12+СВЦЭМ!$D$10+'СЕТ СН'!$H$5-'СЕТ СН'!$H$20</f>
        <v>2852.34973743</v>
      </c>
      <c r="T100" s="36">
        <f>SUMIFS(СВЦЭМ!$C$33:$C$776,СВЦЭМ!$A$33:$A$776,$A100,СВЦЭМ!$B$33:$B$776,T$83)+'СЕТ СН'!$H$12+СВЦЭМ!$D$10+'СЕТ СН'!$H$5-'СЕТ СН'!$H$20</f>
        <v>2860.4367732699998</v>
      </c>
      <c r="U100" s="36">
        <f>SUMIFS(СВЦЭМ!$C$33:$C$776,СВЦЭМ!$A$33:$A$776,$A100,СВЦЭМ!$B$33:$B$776,U$83)+'СЕТ СН'!$H$12+СВЦЭМ!$D$10+'СЕТ СН'!$H$5-'СЕТ СН'!$H$20</f>
        <v>2866.0069120600001</v>
      </c>
      <c r="V100" s="36">
        <f>SUMIFS(СВЦЭМ!$C$33:$C$776,СВЦЭМ!$A$33:$A$776,$A100,СВЦЭМ!$B$33:$B$776,V$83)+'СЕТ СН'!$H$12+СВЦЭМ!$D$10+'СЕТ СН'!$H$5-'СЕТ СН'!$H$20</f>
        <v>2855.9892646399999</v>
      </c>
      <c r="W100" s="36">
        <f>SUMIFS(СВЦЭМ!$C$33:$C$776,СВЦЭМ!$A$33:$A$776,$A100,СВЦЭМ!$B$33:$B$776,W$83)+'СЕТ СН'!$H$12+СВЦЭМ!$D$10+'СЕТ СН'!$H$5-'СЕТ СН'!$H$20</f>
        <v>2835.6132759500001</v>
      </c>
      <c r="X100" s="36">
        <f>SUMIFS(СВЦЭМ!$C$33:$C$776,СВЦЭМ!$A$33:$A$776,$A100,СВЦЭМ!$B$33:$B$776,X$83)+'СЕТ СН'!$H$12+СВЦЭМ!$D$10+'СЕТ СН'!$H$5-'СЕТ СН'!$H$20</f>
        <v>2826.9763767599998</v>
      </c>
      <c r="Y100" s="36">
        <f>SUMIFS(СВЦЭМ!$C$33:$C$776,СВЦЭМ!$A$33:$A$776,$A100,СВЦЭМ!$B$33:$B$776,Y$83)+'СЕТ СН'!$H$12+СВЦЭМ!$D$10+'СЕТ СН'!$H$5-'СЕТ СН'!$H$20</f>
        <v>2828.5772689999999</v>
      </c>
    </row>
    <row r="101" spans="1:25" ht="15.75" x14ac:dyDescent="0.2">
      <c r="A101" s="35">
        <f t="shared" si="2"/>
        <v>43908</v>
      </c>
      <c r="B101" s="36">
        <f>SUMIFS(СВЦЭМ!$C$33:$C$776,СВЦЭМ!$A$33:$A$776,$A101,СВЦЭМ!$B$33:$B$776,B$83)+'СЕТ СН'!$H$12+СВЦЭМ!$D$10+'СЕТ СН'!$H$5-'СЕТ СН'!$H$20</f>
        <v>2900.08998264</v>
      </c>
      <c r="C101" s="36">
        <f>SUMIFS(СВЦЭМ!$C$33:$C$776,СВЦЭМ!$A$33:$A$776,$A101,СВЦЭМ!$B$33:$B$776,C$83)+'СЕТ СН'!$H$12+СВЦЭМ!$D$10+'СЕТ СН'!$H$5-'СЕТ СН'!$H$20</f>
        <v>2929.3578128099998</v>
      </c>
      <c r="D101" s="36">
        <f>SUMIFS(СВЦЭМ!$C$33:$C$776,СВЦЭМ!$A$33:$A$776,$A101,СВЦЭМ!$B$33:$B$776,D$83)+'СЕТ СН'!$H$12+СВЦЭМ!$D$10+'СЕТ СН'!$H$5-'СЕТ СН'!$H$20</f>
        <v>2953.1240984299998</v>
      </c>
      <c r="E101" s="36">
        <f>SUMIFS(СВЦЭМ!$C$33:$C$776,СВЦЭМ!$A$33:$A$776,$A101,СВЦЭМ!$B$33:$B$776,E$83)+'СЕТ СН'!$H$12+СВЦЭМ!$D$10+'СЕТ СН'!$H$5-'СЕТ СН'!$H$20</f>
        <v>2956.6069160500001</v>
      </c>
      <c r="F101" s="36">
        <f>SUMIFS(СВЦЭМ!$C$33:$C$776,СВЦЭМ!$A$33:$A$776,$A101,СВЦЭМ!$B$33:$B$776,F$83)+'СЕТ СН'!$H$12+СВЦЭМ!$D$10+'СЕТ СН'!$H$5-'СЕТ СН'!$H$20</f>
        <v>2954.2338925899999</v>
      </c>
      <c r="G101" s="36">
        <f>SUMIFS(СВЦЭМ!$C$33:$C$776,СВЦЭМ!$A$33:$A$776,$A101,СВЦЭМ!$B$33:$B$776,G$83)+'СЕТ СН'!$H$12+СВЦЭМ!$D$10+'СЕТ СН'!$H$5-'СЕТ СН'!$H$20</f>
        <v>2937.9057309399996</v>
      </c>
      <c r="H101" s="36">
        <f>SUMIFS(СВЦЭМ!$C$33:$C$776,СВЦЭМ!$A$33:$A$776,$A101,СВЦЭМ!$B$33:$B$776,H$83)+'СЕТ СН'!$H$12+СВЦЭМ!$D$10+'СЕТ СН'!$H$5-'СЕТ СН'!$H$20</f>
        <v>2890.8475391500001</v>
      </c>
      <c r="I101" s="36">
        <f>SUMIFS(СВЦЭМ!$C$33:$C$776,СВЦЭМ!$A$33:$A$776,$A101,СВЦЭМ!$B$33:$B$776,I$83)+'СЕТ СН'!$H$12+СВЦЭМ!$D$10+'СЕТ СН'!$H$5-'СЕТ СН'!$H$20</f>
        <v>2847.4021219000001</v>
      </c>
      <c r="J101" s="36">
        <f>SUMIFS(СВЦЭМ!$C$33:$C$776,СВЦЭМ!$A$33:$A$776,$A101,СВЦЭМ!$B$33:$B$776,J$83)+'СЕТ СН'!$H$12+СВЦЭМ!$D$10+'СЕТ СН'!$H$5-'СЕТ СН'!$H$20</f>
        <v>2806.46121644</v>
      </c>
      <c r="K101" s="36">
        <f>SUMIFS(СВЦЭМ!$C$33:$C$776,СВЦЭМ!$A$33:$A$776,$A101,СВЦЭМ!$B$33:$B$776,K$83)+'СЕТ СН'!$H$12+СВЦЭМ!$D$10+'СЕТ СН'!$H$5-'СЕТ СН'!$H$20</f>
        <v>2811.0947570500002</v>
      </c>
      <c r="L101" s="36">
        <f>SUMIFS(СВЦЭМ!$C$33:$C$776,СВЦЭМ!$A$33:$A$776,$A101,СВЦЭМ!$B$33:$B$776,L$83)+'СЕТ СН'!$H$12+СВЦЭМ!$D$10+'СЕТ СН'!$H$5-'СЕТ СН'!$H$20</f>
        <v>2811.9920552799999</v>
      </c>
      <c r="M101" s="36">
        <f>SUMIFS(СВЦЭМ!$C$33:$C$776,СВЦЭМ!$A$33:$A$776,$A101,СВЦЭМ!$B$33:$B$776,M$83)+'СЕТ СН'!$H$12+СВЦЭМ!$D$10+'СЕТ СН'!$H$5-'СЕТ СН'!$H$20</f>
        <v>2799.5500536899999</v>
      </c>
      <c r="N101" s="36">
        <f>SUMIFS(СВЦЭМ!$C$33:$C$776,СВЦЭМ!$A$33:$A$776,$A101,СВЦЭМ!$B$33:$B$776,N$83)+'СЕТ СН'!$H$12+СВЦЭМ!$D$10+'СЕТ СН'!$H$5-'СЕТ СН'!$H$20</f>
        <v>2819.2708109499999</v>
      </c>
      <c r="O101" s="36">
        <f>SUMIFS(СВЦЭМ!$C$33:$C$776,СВЦЭМ!$A$33:$A$776,$A101,СВЦЭМ!$B$33:$B$776,O$83)+'СЕТ СН'!$H$12+СВЦЭМ!$D$10+'СЕТ СН'!$H$5-'СЕТ СН'!$H$20</f>
        <v>2828.0209608199998</v>
      </c>
      <c r="P101" s="36">
        <f>SUMIFS(СВЦЭМ!$C$33:$C$776,СВЦЭМ!$A$33:$A$776,$A101,СВЦЭМ!$B$33:$B$776,P$83)+'СЕТ СН'!$H$12+СВЦЭМ!$D$10+'СЕТ СН'!$H$5-'СЕТ СН'!$H$20</f>
        <v>2821.5684994200001</v>
      </c>
      <c r="Q101" s="36">
        <f>SUMIFS(СВЦЭМ!$C$33:$C$776,СВЦЭМ!$A$33:$A$776,$A101,СВЦЭМ!$B$33:$B$776,Q$83)+'СЕТ СН'!$H$12+СВЦЭМ!$D$10+'СЕТ СН'!$H$5-'СЕТ СН'!$H$20</f>
        <v>2829.8768775099998</v>
      </c>
      <c r="R101" s="36">
        <f>SUMIFS(СВЦЭМ!$C$33:$C$776,СВЦЭМ!$A$33:$A$776,$A101,СВЦЭМ!$B$33:$B$776,R$83)+'СЕТ СН'!$H$12+СВЦЭМ!$D$10+'СЕТ СН'!$H$5-'СЕТ СН'!$H$20</f>
        <v>2854.3962557699997</v>
      </c>
      <c r="S101" s="36">
        <f>SUMIFS(СВЦЭМ!$C$33:$C$776,СВЦЭМ!$A$33:$A$776,$A101,СВЦЭМ!$B$33:$B$776,S$83)+'СЕТ СН'!$H$12+СВЦЭМ!$D$10+'СЕТ СН'!$H$5-'СЕТ СН'!$H$20</f>
        <v>2840.8890843199997</v>
      </c>
      <c r="T101" s="36">
        <f>SUMIFS(СВЦЭМ!$C$33:$C$776,СВЦЭМ!$A$33:$A$776,$A101,СВЦЭМ!$B$33:$B$776,T$83)+'СЕТ СН'!$H$12+СВЦЭМ!$D$10+'СЕТ СН'!$H$5-'СЕТ СН'!$H$20</f>
        <v>2828.8700252799999</v>
      </c>
      <c r="U101" s="36">
        <f>SUMIFS(СВЦЭМ!$C$33:$C$776,СВЦЭМ!$A$33:$A$776,$A101,СВЦЭМ!$B$33:$B$776,U$83)+'СЕТ СН'!$H$12+СВЦЭМ!$D$10+'СЕТ СН'!$H$5-'СЕТ СН'!$H$20</f>
        <v>2801.1874013299998</v>
      </c>
      <c r="V101" s="36">
        <f>SUMIFS(СВЦЭМ!$C$33:$C$776,СВЦЭМ!$A$33:$A$776,$A101,СВЦЭМ!$B$33:$B$776,V$83)+'СЕТ СН'!$H$12+СВЦЭМ!$D$10+'СЕТ СН'!$H$5-'СЕТ СН'!$H$20</f>
        <v>2800.21524963</v>
      </c>
      <c r="W101" s="36">
        <f>SUMIFS(СВЦЭМ!$C$33:$C$776,СВЦЭМ!$A$33:$A$776,$A101,СВЦЭМ!$B$33:$B$776,W$83)+'СЕТ СН'!$H$12+СВЦЭМ!$D$10+'СЕТ СН'!$H$5-'СЕТ СН'!$H$20</f>
        <v>2790.59524655</v>
      </c>
      <c r="X101" s="36">
        <f>SUMIFS(СВЦЭМ!$C$33:$C$776,СВЦЭМ!$A$33:$A$776,$A101,СВЦЭМ!$B$33:$B$776,X$83)+'СЕТ СН'!$H$12+СВЦЭМ!$D$10+'СЕТ СН'!$H$5-'СЕТ СН'!$H$20</f>
        <v>2802.6584131999998</v>
      </c>
      <c r="Y101" s="36">
        <f>SUMIFS(СВЦЭМ!$C$33:$C$776,СВЦЭМ!$A$33:$A$776,$A101,СВЦЭМ!$B$33:$B$776,Y$83)+'СЕТ СН'!$H$12+СВЦЭМ!$D$10+'СЕТ СН'!$H$5-'СЕТ СН'!$H$20</f>
        <v>2824.1504599899999</v>
      </c>
    </row>
    <row r="102" spans="1:25" ht="15.75" x14ac:dyDescent="0.2">
      <c r="A102" s="35">
        <f t="shared" si="2"/>
        <v>43909</v>
      </c>
      <c r="B102" s="36">
        <f>SUMIFS(СВЦЭМ!$C$33:$C$776,СВЦЭМ!$A$33:$A$776,$A102,СВЦЭМ!$B$33:$B$776,B$83)+'СЕТ СН'!$H$12+СВЦЭМ!$D$10+'СЕТ СН'!$H$5-'СЕТ СН'!$H$20</f>
        <v>2867.16265888</v>
      </c>
      <c r="C102" s="36">
        <f>SUMIFS(СВЦЭМ!$C$33:$C$776,СВЦЭМ!$A$33:$A$776,$A102,СВЦЭМ!$B$33:$B$776,C$83)+'СЕТ СН'!$H$12+СВЦЭМ!$D$10+'СЕТ СН'!$H$5-'СЕТ СН'!$H$20</f>
        <v>2894.3716135099999</v>
      </c>
      <c r="D102" s="36">
        <f>SUMIFS(СВЦЭМ!$C$33:$C$776,СВЦЭМ!$A$33:$A$776,$A102,СВЦЭМ!$B$33:$B$776,D$83)+'СЕТ СН'!$H$12+СВЦЭМ!$D$10+'СЕТ СН'!$H$5-'СЕТ СН'!$H$20</f>
        <v>2910.1322003300002</v>
      </c>
      <c r="E102" s="36">
        <f>SUMIFS(СВЦЭМ!$C$33:$C$776,СВЦЭМ!$A$33:$A$776,$A102,СВЦЭМ!$B$33:$B$776,E$83)+'СЕТ СН'!$H$12+СВЦЭМ!$D$10+'СЕТ СН'!$H$5-'СЕТ СН'!$H$20</f>
        <v>2920.6591147199997</v>
      </c>
      <c r="F102" s="36">
        <f>SUMIFS(СВЦЭМ!$C$33:$C$776,СВЦЭМ!$A$33:$A$776,$A102,СВЦЭМ!$B$33:$B$776,F$83)+'СЕТ СН'!$H$12+СВЦЭМ!$D$10+'СЕТ СН'!$H$5-'СЕТ СН'!$H$20</f>
        <v>2923.9492605400001</v>
      </c>
      <c r="G102" s="36">
        <f>SUMIFS(СВЦЭМ!$C$33:$C$776,СВЦЭМ!$A$33:$A$776,$A102,СВЦЭМ!$B$33:$B$776,G$83)+'СЕТ СН'!$H$12+СВЦЭМ!$D$10+'СЕТ СН'!$H$5-'СЕТ СН'!$H$20</f>
        <v>2894.9098615900002</v>
      </c>
      <c r="H102" s="36">
        <f>SUMIFS(СВЦЭМ!$C$33:$C$776,СВЦЭМ!$A$33:$A$776,$A102,СВЦЭМ!$B$33:$B$776,H$83)+'СЕТ СН'!$H$12+СВЦЭМ!$D$10+'СЕТ СН'!$H$5-'СЕТ СН'!$H$20</f>
        <v>2848.5994306900002</v>
      </c>
      <c r="I102" s="36">
        <f>SUMIFS(СВЦЭМ!$C$33:$C$776,СВЦЭМ!$A$33:$A$776,$A102,СВЦЭМ!$B$33:$B$776,I$83)+'СЕТ СН'!$H$12+СВЦЭМ!$D$10+'СЕТ СН'!$H$5-'СЕТ СН'!$H$20</f>
        <v>2818.9159210799999</v>
      </c>
      <c r="J102" s="36">
        <f>SUMIFS(СВЦЭМ!$C$33:$C$776,СВЦЭМ!$A$33:$A$776,$A102,СВЦЭМ!$B$33:$B$776,J$83)+'СЕТ СН'!$H$12+СВЦЭМ!$D$10+'СЕТ СН'!$H$5-'СЕТ СН'!$H$20</f>
        <v>2814.85365495</v>
      </c>
      <c r="K102" s="36">
        <f>SUMIFS(СВЦЭМ!$C$33:$C$776,СВЦЭМ!$A$33:$A$776,$A102,СВЦЭМ!$B$33:$B$776,K$83)+'СЕТ СН'!$H$12+СВЦЭМ!$D$10+'СЕТ СН'!$H$5-'СЕТ СН'!$H$20</f>
        <v>2823.44785052</v>
      </c>
      <c r="L102" s="36">
        <f>SUMIFS(СВЦЭМ!$C$33:$C$776,СВЦЭМ!$A$33:$A$776,$A102,СВЦЭМ!$B$33:$B$776,L$83)+'СЕТ СН'!$H$12+СВЦЭМ!$D$10+'СЕТ СН'!$H$5-'СЕТ СН'!$H$20</f>
        <v>2824.4032032599998</v>
      </c>
      <c r="M102" s="36">
        <f>SUMIFS(СВЦЭМ!$C$33:$C$776,СВЦЭМ!$A$33:$A$776,$A102,СВЦЭМ!$B$33:$B$776,M$83)+'СЕТ СН'!$H$12+СВЦЭМ!$D$10+'СЕТ СН'!$H$5-'СЕТ СН'!$H$20</f>
        <v>2796.37133804</v>
      </c>
      <c r="N102" s="36">
        <f>SUMIFS(СВЦЭМ!$C$33:$C$776,СВЦЭМ!$A$33:$A$776,$A102,СВЦЭМ!$B$33:$B$776,N$83)+'СЕТ СН'!$H$12+СВЦЭМ!$D$10+'СЕТ СН'!$H$5-'СЕТ СН'!$H$20</f>
        <v>2796.3920703599997</v>
      </c>
      <c r="O102" s="36">
        <f>SUMIFS(СВЦЭМ!$C$33:$C$776,СВЦЭМ!$A$33:$A$776,$A102,СВЦЭМ!$B$33:$B$776,O$83)+'СЕТ СН'!$H$12+СВЦЭМ!$D$10+'СЕТ СН'!$H$5-'СЕТ СН'!$H$20</f>
        <v>2815.7044874200001</v>
      </c>
      <c r="P102" s="36">
        <f>SUMIFS(СВЦЭМ!$C$33:$C$776,СВЦЭМ!$A$33:$A$776,$A102,СВЦЭМ!$B$33:$B$776,P$83)+'СЕТ СН'!$H$12+СВЦЭМ!$D$10+'СЕТ СН'!$H$5-'СЕТ СН'!$H$20</f>
        <v>2808.2599431799999</v>
      </c>
      <c r="Q102" s="36">
        <f>SUMIFS(СВЦЭМ!$C$33:$C$776,СВЦЭМ!$A$33:$A$776,$A102,СВЦЭМ!$B$33:$B$776,Q$83)+'СЕТ СН'!$H$12+СВЦЭМ!$D$10+'СЕТ СН'!$H$5-'СЕТ СН'!$H$20</f>
        <v>2813.64553742</v>
      </c>
      <c r="R102" s="36">
        <f>SUMIFS(СВЦЭМ!$C$33:$C$776,СВЦЭМ!$A$33:$A$776,$A102,СВЦЭМ!$B$33:$B$776,R$83)+'СЕТ СН'!$H$12+СВЦЭМ!$D$10+'СЕТ СН'!$H$5-'СЕТ СН'!$H$20</f>
        <v>2801.6784539499999</v>
      </c>
      <c r="S102" s="36">
        <f>SUMIFS(СВЦЭМ!$C$33:$C$776,СВЦЭМ!$A$33:$A$776,$A102,СВЦЭМ!$B$33:$B$776,S$83)+'СЕТ СН'!$H$12+СВЦЭМ!$D$10+'СЕТ СН'!$H$5-'СЕТ СН'!$H$20</f>
        <v>2803.4334806899997</v>
      </c>
      <c r="T102" s="36">
        <f>SUMIFS(СВЦЭМ!$C$33:$C$776,СВЦЭМ!$A$33:$A$776,$A102,СВЦЭМ!$B$33:$B$776,T$83)+'СЕТ СН'!$H$12+СВЦЭМ!$D$10+'СЕТ СН'!$H$5-'СЕТ СН'!$H$20</f>
        <v>2805.7886194299999</v>
      </c>
      <c r="U102" s="36">
        <f>SUMIFS(СВЦЭМ!$C$33:$C$776,СВЦЭМ!$A$33:$A$776,$A102,СВЦЭМ!$B$33:$B$776,U$83)+'СЕТ СН'!$H$12+СВЦЭМ!$D$10+'СЕТ СН'!$H$5-'СЕТ СН'!$H$20</f>
        <v>2812.9158817899997</v>
      </c>
      <c r="V102" s="36">
        <f>SUMIFS(СВЦЭМ!$C$33:$C$776,СВЦЭМ!$A$33:$A$776,$A102,СВЦЭМ!$B$33:$B$776,V$83)+'СЕТ СН'!$H$12+СВЦЭМ!$D$10+'СЕТ СН'!$H$5-'СЕТ СН'!$H$20</f>
        <v>2799.2835248800002</v>
      </c>
      <c r="W102" s="36">
        <f>SUMIFS(СВЦЭМ!$C$33:$C$776,СВЦЭМ!$A$33:$A$776,$A102,СВЦЭМ!$B$33:$B$776,W$83)+'СЕТ СН'!$H$12+СВЦЭМ!$D$10+'СЕТ СН'!$H$5-'СЕТ СН'!$H$20</f>
        <v>2819.4643678299999</v>
      </c>
      <c r="X102" s="36">
        <f>SUMIFS(СВЦЭМ!$C$33:$C$776,СВЦЭМ!$A$33:$A$776,$A102,СВЦЭМ!$B$33:$B$776,X$83)+'СЕТ СН'!$H$12+СВЦЭМ!$D$10+'СЕТ СН'!$H$5-'СЕТ СН'!$H$20</f>
        <v>2804.56770654</v>
      </c>
      <c r="Y102" s="36">
        <f>SUMIFS(СВЦЭМ!$C$33:$C$776,СВЦЭМ!$A$33:$A$776,$A102,СВЦЭМ!$B$33:$B$776,Y$83)+'СЕТ СН'!$H$12+СВЦЭМ!$D$10+'СЕТ СН'!$H$5-'СЕТ СН'!$H$20</f>
        <v>2816.6422950799997</v>
      </c>
    </row>
    <row r="103" spans="1:25" ht="15.75" x14ac:dyDescent="0.2">
      <c r="A103" s="35">
        <f t="shared" si="2"/>
        <v>43910</v>
      </c>
      <c r="B103" s="36">
        <f>SUMIFS(СВЦЭМ!$C$33:$C$776,СВЦЭМ!$A$33:$A$776,$A103,СВЦЭМ!$B$33:$B$776,B$83)+'СЕТ СН'!$H$12+СВЦЭМ!$D$10+'СЕТ СН'!$H$5-'СЕТ СН'!$H$20</f>
        <v>2916.48522572</v>
      </c>
      <c r="C103" s="36">
        <f>SUMIFS(СВЦЭМ!$C$33:$C$776,СВЦЭМ!$A$33:$A$776,$A103,СВЦЭМ!$B$33:$B$776,C$83)+'СЕТ СН'!$H$12+СВЦЭМ!$D$10+'СЕТ СН'!$H$5-'СЕТ СН'!$H$20</f>
        <v>2936.3278763899998</v>
      </c>
      <c r="D103" s="36">
        <f>SUMIFS(СВЦЭМ!$C$33:$C$776,СВЦЭМ!$A$33:$A$776,$A103,СВЦЭМ!$B$33:$B$776,D$83)+'СЕТ СН'!$H$12+СВЦЭМ!$D$10+'СЕТ СН'!$H$5-'СЕТ СН'!$H$20</f>
        <v>2954.37705792</v>
      </c>
      <c r="E103" s="36">
        <f>SUMIFS(СВЦЭМ!$C$33:$C$776,СВЦЭМ!$A$33:$A$776,$A103,СВЦЭМ!$B$33:$B$776,E$83)+'СЕТ СН'!$H$12+СВЦЭМ!$D$10+'СЕТ СН'!$H$5-'СЕТ СН'!$H$20</f>
        <v>2959.50956761</v>
      </c>
      <c r="F103" s="36">
        <f>SUMIFS(СВЦЭМ!$C$33:$C$776,СВЦЭМ!$A$33:$A$776,$A103,СВЦЭМ!$B$33:$B$776,F$83)+'СЕТ СН'!$H$12+СВЦЭМ!$D$10+'СЕТ СН'!$H$5-'СЕТ СН'!$H$20</f>
        <v>2954.6970372400001</v>
      </c>
      <c r="G103" s="36">
        <f>SUMIFS(СВЦЭМ!$C$33:$C$776,СВЦЭМ!$A$33:$A$776,$A103,СВЦЭМ!$B$33:$B$776,G$83)+'СЕТ СН'!$H$12+СВЦЭМ!$D$10+'СЕТ СН'!$H$5-'СЕТ СН'!$H$20</f>
        <v>2939.3743908500001</v>
      </c>
      <c r="H103" s="36">
        <f>SUMIFS(СВЦЭМ!$C$33:$C$776,СВЦЭМ!$A$33:$A$776,$A103,СВЦЭМ!$B$33:$B$776,H$83)+'СЕТ СН'!$H$12+СВЦЭМ!$D$10+'СЕТ СН'!$H$5-'СЕТ СН'!$H$20</f>
        <v>2905.1116932599998</v>
      </c>
      <c r="I103" s="36">
        <f>SUMIFS(СВЦЭМ!$C$33:$C$776,СВЦЭМ!$A$33:$A$776,$A103,СВЦЭМ!$B$33:$B$776,I$83)+'СЕТ СН'!$H$12+СВЦЭМ!$D$10+'СЕТ СН'!$H$5-'СЕТ СН'!$H$20</f>
        <v>2856.7032442499999</v>
      </c>
      <c r="J103" s="36">
        <f>SUMIFS(СВЦЭМ!$C$33:$C$776,СВЦЭМ!$A$33:$A$776,$A103,СВЦЭМ!$B$33:$B$776,J$83)+'СЕТ СН'!$H$12+СВЦЭМ!$D$10+'СЕТ СН'!$H$5-'СЕТ СН'!$H$20</f>
        <v>2810.9785091599997</v>
      </c>
      <c r="K103" s="36">
        <f>SUMIFS(СВЦЭМ!$C$33:$C$776,СВЦЭМ!$A$33:$A$776,$A103,СВЦЭМ!$B$33:$B$776,K$83)+'СЕТ СН'!$H$12+СВЦЭМ!$D$10+'СЕТ СН'!$H$5-'СЕТ СН'!$H$20</f>
        <v>2825.0871945499998</v>
      </c>
      <c r="L103" s="36">
        <f>SUMIFS(СВЦЭМ!$C$33:$C$776,СВЦЭМ!$A$33:$A$776,$A103,СВЦЭМ!$B$33:$B$776,L$83)+'СЕТ СН'!$H$12+СВЦЭМ!$D$10+'СЕТ СН'!$H$5-'СЕТ СН'!$H$20</f>
        <v>2821.8924879400001</v>
      </c>
      <c r="M103" s="36">
        <f>SUMIFS(СВЦЭМ!$C$33:$C$776,СВЦЭМ!$A$33:$A$776,$A103,СВЦЭМ!$B$33:$B$776,M$83)+'СЕТ СН'!$H$12+СВЦЭМ!$D$10+'СЕТ СН'!$H$5-'СЕТ СН'!$H$20</f>
        <v>2801.9564991699999</v>
      </c>
      <c r="N103" s="36">
        <f>SUMIFS(СВЦЭМ!$C$33:$C$776,СВЦЭМ!$A$33:$A$776,$A103,СВЦЭМ!$B$33:$B$776,N$83)+'СЕТ СН'!$H$12+СВЦЭМ!$D$10+'СЕТ СН'!$H$5-'СЕТ СН'!$H$20</f>
        <v>2794.7459103399997</v>
      </c>
      <c r="O103" s="36">
        <f>SUMIFS(СВЦЭМ!$C$33:$C$776,СВЦЭМ!$A$33:$A$776,$A103,СВЦЭМ!$B$33:$B$776,O$83)+'СЕТ СН'!$H$12+СВЦЭМ!$D$10+'СЕТ СН'!$H$5-'СЕТ СН'!$H$20</f>
        <v>2799.0389950499998</v>
      </c>
      <c r="P103" s="36">
        <f>SUMIFS(СВЦЭМ!$C$33:$C$776,СВЦЭМ!$A$33:$A$776,$A103,СВЦЭМ!$B$33:$B$776,P$83)+'СЕТ СН'!$H$12+СВЦЭМ!$D$10+'СЕТ СН'!$H$5-'СЕТ СН'!$H$20</f>
        <v>2799.0126678400002</v>
      </c>
      <c r="Q103" s="36">
        <f>SUMIFS(СВЦЭМ!$C$33:$C$776,СВЦЭМ!$A$33:$A$776,$A103,СВЦЭМ!$B$33:$B$776,Q$83)+'СЕТ СН'!$H$12+СВЦЭМ!$D$10+'СЕТ СН'!$H$5-'СЕТ СН'!$H$20</f>
        <v>2820.86110276</v>
      </c>
      <c r="R103" s="36">
        <f>SUMIFS(СВЦЭМ!$C$33:$C$776,СВЦЭМ!$A$33:$A$776,$A103,СВЦЭМ!$B$33:$B$776,R$83)+'СЕТ СН'!$H$12+СВЦЭМ!$D$10+'СЕТ СН'!$H$5-'СЕТ СН'!$H$20</f>
        <v>2816.6943429399998</v>
      </c>
      <c r="S103" s="36">
        <f>SUMIFS(СВЦЭМ!$C$33:$C$776,СВЦЭМ!$A$33:$A$776,$A103,СВЦЭМ!$B$33:$B$776,S$83)+'СЕТ СН'!$H$12+СВЦЭМ!$D$10+'СЕТ СН'!$H$5-'СЕТ СН'!$H$20</f>
        <v>2801.0692469000001</v>
      </c>
      <c r="T103" s="36">
        <f>SUMIFS(СВЦЭМ!$C$33:$C$776,СВЦЭМ!$A$33:$A$776,$A103,СВЦЭМ!$B$33:$B$776,T$83)+'СЕТ СН'!$H$12+СВЦЭМ!$D$10+'СЕТ СН'!$H$5-'СЕТ СН'!$H$20</f>
        <v>2771.1765535300001</v>
      </c>
      <c r="U103" s="36">
        <f>SUMIFS(СВЦЭМ!$C$33:$C$776,СВЦЭМ!$A$33:$A$776,$A103,СВЦЭМ!$B$33:$B$776,U$83)+'СЕТ СН'!$H$12+СВЦЭМ!$D$10+'СЕТ СН'!$H$5-'СЕТ СН'!$H$20</f>
        <v>2770.3552286200002</v>
      </c>
      <c r="V103" s="36">
        <f>SUMIFS(СВЦЭМ!$C$33:$C$776,СВЦЭМ!$A$33:$A$776,$A103,СВЦЭМ!$B$33:$B$776,V$83)+'СЕТ СН'!$H$12+СВЦЭМ!$D$10+'СЕТ СН'!$H$5-'СЕТ СН'!$H$20</f>
        <v>2774.7784345700002</v>
      </c>
      <c r="W103" s="36">
        <f>SUMIFS(СВЦЭМ!$C$33:$C$776,СВЦЭМ!$A$33:$A$776,$A103,СВЦЭМ!$B$33:$B$776,W$83)+'СЕТ СН'!$H$12+СВЦЭМ!$D$10+'СЕТ СН'!$H$5-'СЕТ СН'!$H$20</f>
        <v>2783.2075761999999</v>
      </c>
      <c r="X103" s="36">
        <f>SUMIFS(СВЦЭМ!$C$33:$C$776,СВЦЭМ!$A$33:$A$776,$A103,СВЦЭМ!$B$33:$B$776,X$83)+'СЕТ СН'!$H$12+СВЦЭМ!$D$10+'СЕТ СН'!$H$5-'СЕТ СН'!$H$20</f>
        <v>2787.5829021599998</v>
      </c>
      <c r="Y103" s="36">
        <f>SUMIFS(СВЦЭМ!$C$33:$C$776,СВЦЭМ!$A$33:$A$776,$A103,СВЦЭМ!$B$33:$B$776,Y$83)+'СЕТ СН'!$H$12+СВЦЭМ!$D$10+'СЕТ СН'!$H$5-'СЕТ СН'!$H$20</f>
        <v>2808.0165333999998</v>
      </c>
    </row>
    <row r="104" spans="1:25" ht="15.75" x14ac:dyDescent="0.2">
      <c r="A104" s="35">
        <f t="shared" si="2"/>
        <v>43911</v>
      </c>
      <c r="B104" s="36">
        <f>SUMIFS(СВЦЭМ!$C$33:$C$776,СВЦЭМ!$A$33:$A$776,$A104,СВЦЭМ!$B$33:$B$776,B$83)+'СЕТ СН'!$H$12+СВЦЭМ!$D$10+'СЕТ СН'!$H$5-'СЕТ СН'!$H$20</f>
        <v>2884.9609479699998</v>
      </c>
      <c r="C104" s="36">
        <f>SUMIFS(СВЦЭМ!$C$33:$C$776,СВЦЭМ!$A$33:$A$776,$A104,СВЦЭМ!$B$33:$B$776,C$83)+'СЕТ СН'!$H$12+СВЦЭМ!$D$10+'СЕТ СН'!$H$5-'СЕТ СН'!$H$20</f>
        <v>2910.4103662099997</v>
      </c>
      <c r="D104" s="36">
        <f>SUMIFS(СВЦЭМ!$C$33:$C$776,СВЦЭМ!$A$33:$A$776,$A104,СВЦЭМ!$B$33:$B$776,D$83)+'СЕТ СН'!$H$12+СВЦЭМ!$D$10+'СЕТ СН'!$H$5-'СЕТ СН'!$H$20</f>
        <v>2925.6177220300001</v>
      </c>
      <c r="E104" s="36">
        <f>SUMIFS(СВЦЭМ!$C$33:$C$776,СВЦЭМ!$A$33:$A$776,$A104,СВЦЭМ!$B$33:$B$776,E$83)+'СЕТ СН'!$H$12+СВЦЭМ!$D$10+'СЕТ СН'!$H$5-'СЕТ СН'!$H$20</f>
        <v>2927.47829671</v>
      </c>
      <c r="F104" s="36">
        <f>SUMIFS(СВЦЭМ!$C$33:$C$776,СВЦЭМ!$A$33:$A$776,$A104,СВЦЭМ!$B$33:$B$776,F$83)+'СЕТ СН'!$H$12+СВЦЭМ!$D$10+'СЕТ СН'!$H$5-'СЕТ СН'!$H$20</f>
        <v>2921.90630375</v>
      </c>
      <c r="G104" s="36">
        <f>SUMIFS(СВЦЭМ!$C$33:$C$776,СВЦЭМ!$A$33:$A$776,$A104,СВЦЭМ!$B$33:$B$776,G$83)+'СЕТ СН'!$H$12+СВЦЭМ!$D$10+'СЕТ СН'!$H$5-'СЕТ СН'!$H$20</f>
        <v>2921.5803125100001</v>
      </c>
      <c r="H104" s="36">
        <f>SUMIFS(СВЦЭМ!$C$33:$C$776,СВЦЭМ!$A$33:$A$776,$A104,СВЦЭМ!$B$33:$B$776,H$83)+'СЕТ СН'!$H$12+СВЦЭМ!$D$10+'СЕТ СН'!$H$5-'СЕТ СН'!$H$20</f>
        <v>2905.0139081899997</v>
      </c>
      <c r="I104" s="36">
        <f>SUMIFS(СВЦЭМ!$C$33:$C$776,СВЦЭМ!$A$33:$A$776,$A104,СВЦЭМ!$B$33:$B$776,I$83)+'СЕТ СН'!$H$12+СВЦЭМ!$D$10+'СЕТ СН'!$H$5-'СЕТ СН'!$H$20</f>
        <v>2856.4082129099997</v>
      </c>
      <c r="J104" s="36">
        <f>SUMIFS(СВЦЭМ!$C$33:$C$776,СВЦЭМ!$A$33:$A$776,$A104,СВЦЭМ!$B$33:$B$776,J$83)+'СЕТ СН'!$H$12+СВЦЭМ!$D$10+'СЕТ СН'!$H$5-'СЕТ СН'!$H$20</f>
        <v>2802.6042028299998</v>
      </c>
      <c r="K104" s="36">
        <f>SUMIFS(СВЦЭМ!$C$33:$C$776,СВЦЭМ!$A$33:$A$776,$A104,СВЦЭМ!$B$33:$B$776,K$83)+'СЕТ СН'!$H$12+СВЦЭМ!$D$10+'СЕТ СН'!$H$5-'СЕТ СН'!$H$20</f>
        <v>2811.9873963700002</v>
      </c>
      <c r="L104" s="36">
        <f>SUMIFS(СВЦЭМ!$C$33:$C$776,СВЦЭМ!$A$33:$A$776,$A104,СВЦЭМ!$B$33:$B$776,L$83)+'СЕТ СН'!$H$12+СВЦЭМ!$D$10+'СЕТ СН'!$H$5-'СЕТ СН'!$H$20</f>
        <v>2812.5504365500001</v>
      </c>
      <c r="M104" s="36">
        <f>SUMIFS(СВЦЭМ!$C$33:$C$776,СВЦЭМ!$A$33:$A$776,$A104,СВЦЭМ!$B$33:$B$776,M$83)+'СЕТ СН'!$H$12+СВЦЭМ!$D$10+'СЕТ СН'!$H$5-'СЕТ СН'!$H$20</f>
        <v>2816.0004783999998</v>
      </c>
      <c r="N104" s="36">
        <f>SUMIFS(СВЦЭМ!$C$33:$C$776,СВЦЭМ!$A$33:$A$776,$A104,СВЦЭМ!$B$33:$B$776,N$83)+'СЕТ СН'!$H$12+СВЦЭМ!$D$10+'СЕТ СН'!$H$5-'СЕТ СН'!$H$20</f>
        <v>2819.68662141</v>
      </c>
      <c r="O104" s="36">
        <f>SUMIFS(СВЦЭМ!$C$33:$C$776,СВЦЭМ!$A$33:$A$776,$A104,СВЦЭМ!$B$33:$B$776,O$83)+'СЕТ СН'!$H$12+СВЦЭМ!$D$10+'СЕТ СН'!$H$5-'СЕТ СН'!$H$20</f>
        <v>2824.3921901499998</v>
      </c>
      <c r="P104" s="36">
        <f>SUMIFS(СВЦЭМ!$C$33:$C$776,СВЦЭМ!$A$33:$A$776,$A104,СВЦЭМ!$B$33:$B$776,P$83)+'СЕТ СН'!$H$12+СВЦЭМ!$D$10+'СЕТ СН'!$H$5-'СЕТ СН'!$H$20</f>
        <v>2825.9244169599997</v>
      </c>
      <c r="Q104" s="36">
        <f>SUMIFS(СВЦЭМ!$C$33:$C$776,СВЦЭМ!$A$33:$A$776,$A104,СВЦЭМ!$B$33:$B$776,Q$83)+'СЕТ СН'!$H$12+СВЦЭМ!$D$10+'СЕТ СН'!$H$5-'СЕТ СН'!$H$20</f>
        <v>2827.77773892</v>
      </c>
      <c r="R104" s="36">
        <f>SUMIFS(СВЦЭМ!$C$33:$C$776,СВЦЭМ!$A$33:$A$776,$A104,СВЦЭМ!$B$33:$B$776,R$83)+'СЕТ СН'!$H$12+СВЦЭМ!$D$10+'СЕТ СН'!$H$5-'СЕТ СН'!$H$20</f>
        <v>2819.7854069</v>
      </c>
      <c r="S104" s="36">
        <f>SUMIFS(СВЦЭМ!$C$33:$C$776,СВЦЭМ!$A$33:$A$776,$A104,СВЦЭМ!$B$33:$B$776,S$83)+'СЕТ СН'!$H$12+СВЦЭМ!$D$10+'СЕТ СН'!$H$5-'СЕТ СН'!$H$20</f>
        <v>2813.89802353</v>
      </c>
      <c r="T104" s="36">
        <f>SUMIFS(СВЦЭМ!$C$33:$C$776,СВЦЭМ!$A$33:$A$776,$A104,СВЦЭМ!$B$33:$B$776,T$83)+'СЕТ СН'!$H$12+СВЦЭМ!$D$10+'СЕТ СН'!$H$5-'СЕТ СН'!$H$20</f>
        <v>2805.8419614700001</v>
      </c>
      <c r="U104" s="36">
        <f>SUMIFS(СВЦЭМ!$C$33:$C$776,СВЦЭМ!$A$33:$A$776,$A104,СВЦЭМ!$B$33:$B$776,U$83)+'СЕТ СН'!$H$12+СВЦЭМ!$D$10+'СЕТ СН'!$H$5-'СЕТ СН'!$H$20</f>
        <v>2802.1078213999999</v>
      </c>
      <c r="V104" s="36">
        <f>SUMIFS(СВЦЭМ!$C$33:$C$776,СВЦЭМ!$A$33:$A$776,$A104,СВЦЭМ!$B$33:$B$776,V$83)+'СЕТ СН'!$H$12+СВЦЭМ!$D$10+'СЕТ СН'!$H$5-'СЕТ СН'!$H$20</f>
        <v>2777.3032455900002</v>
      </c>
      <c r="W104" s="36">
        <f>SUMIFS(СВЦЭМ!$C$33:$C$776,СВЦЭМ!$A$33:$A$776,$A104,СВЦЭМ!$B$33:$B$776,W$83)+'СЕТ СН'!$H$12+СВЦЭМ!$D$10+'СЕТ СН'!$H$5-'СЕТ СН'!$H$20</f>
        <v>2785.8238695800001</v>
      </c>
      <c r="X104" s="36">
        <f>SUMIFS(СВЦЭМ!$C$33:$C$776,СВЦЭМ!$A$33:$A$776,$A104,СВЦЭМ!$B$33:$B$776,X$83)+'СЕТ СН'!$H$12+СВЦЭМ!$D$10+'СЕТ СН'!$H$5-'СЕТ СН'!$H$20</f>
        <v>2797.5226026099999</v>
      </c>
      <c r="Y104" s="36">
        <f>SUMIFS(СВЦЭМ!$C$33:$C$776,СВЦЭМ!$A$33:$A$776,$A104,СВЦЭМ!$B$33:$B$776,Y$83)+'СЕТ СН'!$H$12+СВЦЭМ!$D$10+'СЕТ СН'!$H$5-'СЕТ СН'!$H$20</f>
        <v>2822.3425654799998</v>
      </c>
    </row>
    <row r="105" spans="1:25" ht="15.75" x14ac:dyDescent="0.2">
      <c r="A105" s="35">
        <f t="shared" si="2"/>
        <v>43912</v>
      </c>
      <c r="B105" s="36">
        <f>SUMIFS(СВЦЭМ!$C$33:$C$776,СВЦЭМ!$A$33:$A$776,$A105,СВЦЭМ!$B$33:$B$776,B$83)+'СЕТ СН'!$H$12+СВЦЭМ!$D$10+'СЕТ СН'!$H$5-'СЕТ СН'!$H$20</f>
        <v>2925.9913409999999</v>
      </c>
      <c r="C105" s="36">
        <f>SUMIFS(СВЦЭМ!$C$33:$C$776,СВЦЭМ!$A$33:$A$776,$A105,СВЦЭМ!$B$33:$B$776,C$83)+'СЕТ СН'!$H$12+СВЦЭМ!$D$10+'СЕТ СН'!$H$5-'СЕТ СН'!$H$20</f>
        <v>2928.1855695999998</v>
      </c>
      <c r="D105" s="36">
        <f>SUMIFS(СВЦЭМ!$C$33:$C$776,СВЦЭМ!$A$33:$A$776,$A105,СВЦЭМ!$B$33:$B$776,D$83)+'СЕТ СН'!$H$12+СВЦЭМ!$D$10+'СЕТ СН'!$H$5-'СЕТ СН'!$H$20</f>
        <v>2939.9220131799998</v>
      </c>
      <c r="E105" s="36">
        <f>SUMIFS(СВЦЭМ!$C$33:$C$776,СВЦЭМ!$A$33:$A$776,$A105,СВЦЭМ!$B$33:$B$776,E$83)+'СЕТ СН'!$H$12+СВЦЭМ!$D$10+'СЕТ СН'!$H$5-'СЕТ СН'!$H$20</f>
        <v>2952.58493524</v>
      </c>
      <c r="F105" s="36">
        <f>SUMIFS(СВЦЭМ!$C$33:$C$776,СВЦЭМ!$A$33:$A$776,$A105,СВЦЭМ!$B$33:$B$776,F$83)+'СЕТ СН'!$H$12+СВЦЭМ!$D$10+'СЕТ СН'!$H$5-'СЕТ СН'!$H$20</f>
        <v>2953.14074673</v>
      </c>
      <c r="G105" s="36">
        <f>SUMIFS(СВЦЭМ!$C$33:$C$776,СВЦЭМ!$A$33:$A$776,$A105,СВЦЭМ!$B$33:$B$776,G$83)+'СЕТ СН'!$H$12+СВЦЭМ!$D$10+'СЕТ СН'!$H$5-'СЕТ СН'!$H$20</f>
        <v>2930.2904148399998</v>
      </c>
      <c r="H105" s="36">
        <f>SUMIFS(СВЦЭМ!$C$33:$C$776,СВЦЭМ!$A$33:$A$776,$A105,СВЦЭМ!$B$33:$B$776,H$83)+'СЕТ СН'!$H$12+СВЦЭМ!$D$10+'СЕТ СН'!$H$5-'СЕТ СН'!$H$20</f>
        <v>2889.3058450899998</v>
      </c>
      <c r="I105" s="36">
        <f>SUMIFS(СВЦЭМ!$C$33:$C$776,СВЦЭМ!$A$33:$A$776,$A105,СВЦЭМ!$B$33:$B$776,I$83)+'СЕТ СН'!$H$12+СВЦЭМ!$D$10+'СЕТ СН'!$H$5-'СЕТ СН'!$H$20</f>
        <v>2852.0318211099998</v>
      </c>
      <c r="J105" s="36">
        <f>SUMIFS(СВЦЭМ!$C$33:$C$776,СВЦЭМ!$A$33:$A$776,$A105,СВЦЭМ!$B$33:$B$776,J$83)+'СЕТ СН'!$H$12+СВЦЭМ!$D$10+'СЕТ СН'!$H$5-'СЕТ СН'!$H$20</f>
        <v>2779.4503007499998</v>
      </c>
      <c r="K105" s="36">
        <f>SUMIFS(СВЦЭМ!$C$33:$C$776,СВЦЭМ!$A$33:$A$776,$A105,СВЦЭМ!$B$33:$B$776,K$83)+'СЕТ СН'!$H$12+СВЦЭМ!$D$10+'СЕТ СН'!$H$5-'СЕТ СН'!$H$20</f>
        <v>2778.8345509299998</v>
      </c>
      <c r="L105" s="36">
        <f>SUMIFS(СВЦЭМ!$C$33:$C$776,СВЦЭМ!$A$33:$A$776,$A105,СВЦЭМ!$B$33:$B$776,L$83)+'СЕТ СН'!$H$12+СВЦЭМ!$D$10+'СЕТ СН'!$H$5-'СЕТ СН'!$H$20</f>
        <v>2781.1404535800002</v>
      </c>
      <c r="M105" s="36">
        <f>SUMIFS(СВЦЭМ!$C$33:$C$776,СВЦЭМ!$A$33:$A$776,$A105,СВЦЭМ!$B$33:$B$776,M$83)+'СЕТ СН'!$H$12+СВЦЭМ!$D$10+'СЕТ СН'!$H$5-'СЕТ СН'!$H$20</f>
        <v>2790.5013865599999</v>
      </c>
      <c r="N105" s="36">
        <f>SUMIFS(СВЦЭМ!$C$33:$C$776,СВЦЭМ!$A$33:$A$776,$A105,СВЦЭМ!$B$33:$B$776,N$83)+'СЕТ СН'!$H$12+СВЦЭМ!$D$10+'СЕТ СН'!$H$5-'СЕТ СН'!$H$20</f>
        <v>2808.7224849899999</v>
      </c>
      <c r="O105" s="36">
        <f>SUMIFS(СВЦЭМ!$C$33:$C$776,СВЦЭМ!$A$33:$A$776,$A105,СВЦЭМ!$B$33:$B$776,O$83)+'СЕТ СН'!$H$12+СВЦЭМ!$D$10+'СЕТ СН'!$H$5-'СЕТ СН'!$H$20</f>
        <v>2810.6157396999997</v>
      </c>
      <c r="P105" s="36">
        <f>SUMIFS(СВЦЭМ!$C$33:$C$776,СВЦЭМ!$A$33:$A$776,$A105,СВЦЭМ!$B$33:$B$776,P$83)+'СЕТ СН'!$H$12+СВЦЭМ!$D$10+'СЕТ СН'!$H$5-'СЕТ СН'!$H$20</f>
        <v>2822.2271138000001</v>
      </c>
      <c r="Q105" s="36">
        <f>SUMIFS(СВЦЭМ!$C$33:$C$776,СВЦЭМ!$A$33:$A$776,$A105,СВЦЭМ!$B$33:$B$776,Q$83)+'СЕТ СН'!$H$12+СВЦЭМ!$D$10+'СЕТ СН'!$H$5-'СЕТ СН'!$H$20</f>
        <v>2824.14064637</v>
      </c>
      <c r="R105" s="36">
        <f>SUMIFS(СВЦЭМ!$C$33:$C$776,СВЦЭМ!$A$33:$A$776,$A105,СВЦЭМ!$B$33:$B$776,R$83)+'СЕТ СН'!$H$12+СВЦЭМ!$D$10+'СЕТ СН'!$H$5-'СЕТ СН'!$H$20</f>
        <v>2818.55619867</v>
      </c>
      <c r="S105" s="36">
        <f>SUMIFS(СВЦЭМ!$C$33:$C$776,СВЦЭМ!$A$33:$A$776,$A105,СВЦЭМ!$B$33:$B$776,S$83)+'СЕТ СН'!$H$12+СВЦЭМ!$D$10+'СЕТ СН'!$H$5-'СЕТ СН'!$H$20</f>
        <v>2804.8524674800001</v>
      </c>
      <c r="T105" s="36">
        <f>SUMIFS(СВЦЭМ!$C$33:$C$776,СВЦЭМ!$A$33:$A$776,$A105,СВЦЭМ!$B$33:$B$776,T$83)+'СЕТ СН'!$H$12+СВЦЭМ!$D$10+'СЕТ СН'!$H$5-'СЕТ СН'!$H$20</f>
        <v>2788.3611143200001</v>
      </c>
      <c r="U105" s="36">
        <f>SUMIFS(СВЦЭМ!$C$33:$C$776,СВЦЭМ!$A$33:$A$776,$A105,СВЦЭМ!$B$33:$B$776,U$83)+'СЕТ СН'!$H$12+СВЦЭМ!$D$10+'СЕТ СН'!$H$5-'СЕТ СН'!$H$20</f>
        <v>2776.3256413300001</v>
      </c>
      <c r="V105" s="36">
        <f>SUMIFS(СВЦЭМ!$C$33:$C$776,СВЦЭМ!$A$33:$A$776,$A105,СВЦЭМ!$B$33:$B$776,V$83)+'СЕТ СН'!$H$12+СВЦЭМ!$D$10+'СЕТ СН'!$H$5-'СЕТ СН'!$H$20</f>
        <v>2776.0653314399997</v>
      </c>
      <c r="W105" s="36">
        <f>SUMIFS(СВЦЭМ!$C$33:$C$776,СВЦЭМ!$A$33:$A$776,$A105,СВЦЭМ!$B$33:$B$776,W$83)+'СЕТ СН'!$H$12+СВЦЭМ!$D$10+'СЕТ СН'!$H$5-'СЕТ СН'!$H$20</f>
        <v>2774.1221084099998</v>
      </c>
      <c r="X105" s="36">
        <f>SUMIFS(СВЦЭМ!$C$33:$C$776,СВЦЭМ!$A$33:$A$776,$A105,СВЦЭМ!$B$33:$B$776,X$83)+'СЕТ СН'!$H$12+СВЦЭМ!$D$10+'СЕТ СН'!$H$5-'СЕТ СН'!$H$20</f>
        <v>2772.9964498899999</v>
      </c>
      <c r="Y105" s="36">
        <f>SUMIFS(СВЦЭМ!$C$33:$C$776,СВЦЭМ!$A$33:$A$776,$A105,СВЦЭМ!$B$33:$B$776,Y$83)+'СЕТ СН'!$H$12+СВЦЭМ!$D$10+'СЕТ СН'!$H$5-'СЕТ СН'!$H$20</f>
        <v>2825.3180533200002</v>
      </c>
    </row>
    <row r="106" spans="1:25" ht="15.75" x14ac:dyDescent="0.2">
      <c r="A106" s="35">
        <f t="shared" si="2"/>
        <v>43913</v>
      </c>
      <c r="B106" s="36">
        <f>SUMIFS(СВЦЭМ!$C$33:$C$776,СВЦЭМ!$A$33:$A$776,$A106,СВЦЭМ!$B$33:$B$776,B$83)+'СЕТ СН'!$H$12+СВЦЭМ!$D$10+'СЕТ СН'!$H$5-'СЕТ СН'!$H$20</f>
        <v>2899.3593086800001</v>
      </c>
      <c r="C106" s="36">
        <f>SUMIFS(СВЦЭМ!$C$33:$C$776,СВЦЭМ!$A$33:$A$776,$A106,СВЦЭМ!$B$33:$B$776,C$83)+'СЕТ СН'!$H$12+СВЦЭМ!$D$10+'СЕТ СН'!$H$5-'СЕТ СН'!$H$20</f>
        <v>2922.3608608699997</v>
      </c>
      <c r="D106" s="36">
        <f>SUMIFS(СВЦЭМ!$C$33:$C$776,СВЦЭМ!$A$33:$A$776,$A106,СВЦЭМ!$B$33:$B$776,D$83)+'СЕТ СН'!$H$12+СВЦЭМ!$D$10+'СЕТ СН'!$H$5-'СЕТ СН'!$H$20</f>
        <v>2936.4733410499998</v>
      </c>
      <c r="E106" s="36">
        <f>SUMIFS(СВЦЭМ!$C$33:$C$776,СВЦЭМ!$A$33:$A$776,$A106,СВЦЭМ!$B$33:$B$776,E$83)+'СЕТ СН'!$H$12+СВЦЭМ!$D$10+'СЕТ СН'!$H$5-'СЕТ СН'!$H$20</f>
        <v>2945.84436039</v>
      </c>
      <c r="F106" s="36">
        <f>SUMIFS(СВЦЭМ!$C$33:$C$776,СВЦЭМ!$A$33:$A$776,$A106,СВЦЭМ!$B$33:$B$776,F$83)+'СЕТ СН'!$H$12+СВЦЭМ!$D$10+'СЕТ СН'!$H$5-'СЕТ СН'!$H$20</f>
        <v>2939.54203684</v>
      </c>
      <c r="G106" s="36">
        <f>SUMIFS(СВЦЭМ!$C$33:$C$776,СВЦЭМ!$A$33:$A$776,$A106,СВЦЭМ!$B$33:$B$776,G$83)+'СЕТ СН'!$H$12+СВЦЭМ!$D$10+'СЕТ СН'!$H$5-'СЕТ СН'!$H$20</f>
        <v>2924.4872623900001</v>
      </c>
      <c r="H106" s="36">
        <f>SUMIFS(СВЦЭМ!$C$33:$C$776,СВЦЭМ!$A$33:$A$776,$A106,СВЦЭМ!$B$33:$B$776,H$83)+'СЕТ СН'!$H$12+СВЦЭМ!$D$10+'СЕТ СН'!$H$5-'СЕТ СН'!$H$20</f>
        <v>2894.4430332900001</v>
      </c>
      <c r="I106" s="36">
        <f>SUMIFS(СВЦЭМ!$C$33:$C$776,СВЦЭМ!$A$33:$A$776,$A106,СВЦЭМ!$B$33:$B$776,I$83)+'СЕТ СН'!$H$12+СВЦЭМ!$D$10+'СЕТ СН'!$H$5-'СЕТ СН'!$H$20</f>
        <v>2860.4801782499999</v>
      </c>
      <c r="J106" s="36">
        <f>SUMIFS(СВЦЭМ!$C$33:$C$776,СВЦЭМ!$A$33:$A$776,$A106,СВЦЭМ!$B$33:$B$776,J$83)+'СЕТ СН'!$H$12+СВЦЭМ!$D$10+'СЕТ СН'!$H$5-'СЕТ СН'!$H$20</f>
        <v>2805.64049858</v>
      </c>
      <c r="K106" s="36">
        <f>SUMIFS(СВЦЭМ!$C$33:$C$776,СВЦЭМ!$A$33:$A$776,$A106,СВЦЭМ!$B$33:$B$776,K$83)+'СЕТ СН'!$H$12+СВЦЭМ!$D$10+'СЕТ СН'!$H$5-'СЕТ СН'!$H$20</f>
        <v>2802.3678831500001</v>
      </c>
      <c r="L106" s="36">
        <f>SUMIFS(СВЦЭМ!$C$33:$C$776,СВЦЭМ!$A$33:$A$776,$A106,СВЦЭМ!$B$33:$B$776,L$83)+'СЕТ СН'!$H$12+СВЦЭМ!$D$10+'СЕТ СН'!$H$5-'СЕТ СН'!$H$20</f>
        <v>2819.4259431599999</v>
      </c>
      <c r="M106" s="36">
        <f>SUMIFS(СВЦЭМ!$C$33:$C$776,СВЦЭМ!$A$33:$A$776,$A106,СВЦЭМ!$B$33:$B$776,M$83)+'СЕТ СН'!$H$12+СВЦЭМ!$D$10+'СЕТ СН'!$H$5-'СЕТ СН'!$H$20</f>
        <v>2795.0983578</v>
      </c>
      <c r="N106" s="36">
        <f>SUMIFS(СВЦЭМ!$C$33:$C$776,СВЦЭМ!$A$33:$A$776,$A106,СВЦЭМ!$B$33:$B$776,N$83)+'СЕТ СН'!$H$12+СВЦЭМ!$D$10+'СЕТ СН'!$H$5-'СЕТ СН'!$H$20</f>
        <v>2806.7436605799999</v>
      </c>
      <c r="O106" s="36">
        <f>SUMIFS(СВЦЭМ!$C$33:$C$776,СВЦЭМ!$A$33:$A$776,$A106,СВЦЭМ!$B$33:$B$776,O$83)+'СЕТ СН'!$H$12+СВЦЭМ!$D$10+'СЕТ СН'!$H$5-'СЕТ СН'!$H$20</f>
        <v>2819.25909972</v>
      </c>
      <c r="P106" s="36">
        <f>SUMIFS(СВЦЭМ!$C$33:$C$776,СВЦЭМ!$A$33:$A$776,$A106,СВЦЭМ!$B$33:$B$776,P$83)+'СЕТ СН'!$H$12+СВЦЭМ!$D$10+'СЕТ СН'!$H$5-'СЕТ СН'!$H$20</f>
        <v>2831.0940336200001</v>
      </c>
      <c r="Q106" s="36">
        <f>SUMIFS(СВЦЭМ!$C$33:$C$776,СВЦЭМ!$A$33:$A$776,$A106,СВЦЭМ!$B$33:$B$776,Q$83)+'СЕТ СН'!$H$12+СВЦЭМ!$D$10+'СЕТ СН'!$H$5-'СЕТ СН'!$H$20</f>
        <v>2838.2079581999997</v>
      </c>
      <c r="R106" s="36">
        <f>SUMIFS(СВЦЭМ!$C$33:$C$776,СВЦЭМ!$A$33:$A$776,$A106,СВЦЭМ!$B$33:$B$776,R$83)+'СЕТ СН'!$H$12+СВЦЭМ!$D$10+'СЕТ СН'!$H$5-'СЕТ СН'!$H$20</f>
        <v>2833.9784227999999</v>
      </c>
      <c r="S106" s="36">
        <f>SUMIFS(СВЦЭМ!$C$33:$C$776,СВЦЭМ!$A$33:$A$776,$A106,СВЦЭМ!$B$33:$B$776,S$83)+'СЕТ СН'!$H$12+СВЦЭМ!$D$10+'СЕТ СН'!$H$5-'СЕТ СН'!$H$20</f>
        <v>2838.7857266299998</v>
      </c>
      <c r="T106" s="36">
        <f>SUMIFS(СВЦЭМ!$C$33:$C$776,СВЦЭМ!$A$33:$A$776,$A106,СВЦЭМ!$B$33:$B$776,T$83)+'СЕТ СН'!$H$12+СВЦЭМ!$D$10+'СЕТ СН'!$H$5-'СЕТ СН'!$H$20</f>
        <v>2830.8437091199999</v>
      </c>
      <c r="U106" s="36">
        <f>SUMIFS(СВЦЭМ!$C$33:$C$776,СВЦЭМ!$A$33:$A$776,$A106,СВЦЭМ!$B$33:$B$776,U$83)+'СЕТ СН'!$H$12+СВЦЭМ!$D$10+'СЕТ СН'!$H$5-'СЕТ СН'!$H$20</f>
        <v>2815.51776922</v>
      </c>
      <c r="V106" s="36">
        <f>SUMIFS(СВЦЭМ!$C$33:$C$776,СВЦЭМ!$A$33:$A$776,$A106,СВЦЭМ!$B$33:$B$776,V$83)+'СЕТ СН'!$H$12+СВЦЭМ!$D$10+'СЕТ СН'!$H$5-'СЕТ СН'!$H$20</f>
        <v>2803.91274462</v>
      </c>
      <c r="W106" s="36">
        <f>SUMIFS(СВЦЭМ!$C$33:$C$776,СВЦЭМ!$A$33:$A$776,$A106,СВЦЭМ!$B$33:$B$776,W$83)+'СЕТ СН'!$H$12+СВЦЭМ!$D$10+'СЕТ СН'!$H$5-'СЕТ СН'!$H$20</f>
        <v>2766.3774098399999</v>
      </c>
      <c r="X106" s="36">
        <f>SUMIFS(СВЦЭМ!$C$33:$C$776,СВЦЭМ!$A$33:$A$776,$A106,СВЦЭМ!$B$33:$B$776,X$83)+'СЕТ СН'!$H$12+СВЦЭМ!$D$10+'СЕТ СН'!$H$5-'СЕТ СН'!$H$20</f>
        <v>2768.8968486099998</v>
      </c>
      <c r="Y106" s="36">
        <f>SUMIFS(СВЦЭМ!$C$33:$C$776,СВЦЭМ!$A$33:$A$776,$A106,СВЦЭМ!$B$33:$B$776,Y$83)+'СЕТ СН'!$H$12+СВЦЭМ!$D$10+'СЕТ СН'!$H$5-'СЕТ СН'!$H$20</f>
        <v>2823.853349</v>
      </c>
    </row>
    <row r="107" spans="1:25" ht="15.75" x14ac:dyDescent="0.2">
      <c r="A107" s="35">
        <f t="shared" si="2"/>
        <v>43914</v>
      </c>
      <c r="B107" s="36">
        <f>SUMIFS(СВЦЭМ!$C$33:$C$776,СВЦЭМ!$A$33:$A$776,$A107,СВЦЭМ!$B$33:$B$776,B$83)+'СЕТ СН'!$H$12+СВЦЭМ!$D$10+'СЕТ СН'!$H$5-'СЕТ СН'!$H$20</f>
        <v>2863.53996929</v>
      </c>
      <c r="C107" s="36">
        <f>SUMIFS(СВЦЭМ!$C$33:$C$776,СВЦЭМ!$A$33:$A$776,$A107,СВЦЭМ!$B$33:$B$776,C$83)+'СЕТ СН'!$H$12+СВЦЭМ!$D$10+'СЕТ СН'!$H$5-'СЕТ СН'!$H$20</f>
        <v>2893.2816001900001</v>
      </c>
      <c r="D107" s="36">
        <f>SUMIFS(СВЦЭМ!$C$33:$C$776,СВЦЭМ!$A$33:$A$776,$A107,СВЦЭМ!$B$33:$B$776,D$83)+'СЕТ СН'!$H$12+СВЦЭМ!$D$10+'СЕТ СН'!$H$5-'СЕТ СН'!$H$20</f>
        <v>2915.2868130799998</v>
      </c>
      <c r="E107" s="36">
        <f>SUMIFS(СВЦЭМ!$C$33:$C$776,СВЦЭМ!$A$33:$A$776,$A107,СВЦЭМ!$B$33:$B$776,E$83)+'СЕТ СН'!$H$12+СВЦЭМ!$D$10+'СЕТ СН'!$H$5-'СЕТ СН'!$H$20</f>
        <v>2924.09272779</v>
      </c>
      <c r="F107" s="36">
        <f>SUMIFS(СВЦЭМ!$C$33:$C$776,СВЦЭМ!$A$33:$A$776,$A107,СВЦЭМ!$B$33:$B$776,F$83)+'СЕТ СН'!$H$12+СВЦЭМ!$D$10+'СЕТ СН'!$H$5-'СЕТ СН'!$H$20</f>
        <v>2912.9386208400001</v>
      </c>
      <c r="G107" s="36">
        <f>SUMIFS(СВЦЭМ!$C$33:$C$776,СВЦЭМ!$A$33:$A$776,$A107,СВЦЭМ!$B$33:$B$776,G$83)+'СЕТ СН'!$H$12+СВЦЭМ!$D$10+'СЕТ СН'!$H$5-'СЕТ СН'!$H$20</f>
        <v>2897.9044052899999</v>
      </c>
      <c r="H107" s="36">
        <f>SUMIFS(СВЦЭМ!$C$33:$C$776,СВЦЭМ!$A$33:$A$776,$A107,СВЦЭМ!$B$33:$B$776,H$83)+'СЕТ СН'!$H$12+СВЦЭМ!$D$10+'СЕТ СН'!$H$5-'СЕТ СН'!$H$20</f>
        <v>2863.36273708</v>
      </c>
      <c r="I107" s="36">
        <f>SUMIFS(СВЦЭМ!$C$33:$C$776,СВЦЭМ!$A$33:$A$776,$A107,СВЦЭМ!$B$33:$B$776,I$83)+'СЕТ СН'!$H$12+СВЦЭМ!$D$10+'СЕТ СН'!$H$5-'СЕТ СН'!$H$20</f>
        <v>2823.3764523199998</v>
      </c>
      <c r="J107" s="36">
        <f>SUMIFS(СВЦЭМ!$C$33:$C$776,СВЦЭМ!$A$33:$A$776,$A107,СВЦЭМ!$B$33:$B$776,J$83)+'СЕТ СН'!$H$12+СВЦЭМ!$D$10+'СЕТ СН'!$H$5-'СЕТ СН'!$H$20</f>
        <v>2767.9589150000002</v>
      </c>
      <c r="K107" s="36">
        <f>SUMIFS(СВЦЭМ!$C$33:$C$776,СВЦЭМ!$A$33:$A$776,$A107,СВЦЭМ!$B$33:$B$776,K$83)+'СЕТ СН'!$H$12+СВЦЭМ!$D$10+'СЕТ СН'!$H$5-'СЕТ СН'!$H$20</f>
        <v>2771.6205979199999</v>
      </c>
      <c r="L107" s="36">
        <f>SUMIFS(СВЦЭМ!$C$33:$C$776,СВЦЭМ!$A$33:$A$776,$A107,СВЦЭМ!$B$33:$B$776,L$83)+'СЕТ СН'!$H$12+СВЦЭМ!$D$10+'СЕТ СН'!$H$5-'СЕТ СН'!$H$20</f>
        <v>2785.9699697999999</v>
      </c>
      <c r="M107" s="36">
        <f>SUMIFS(СВЦЭМ!$C$33:$C$776,СВЦЭМ!$A$33:$A$776,$A107,СВЦЭМ!$B$33:$B$776,M$83)+'СЕТ СН'!$H$12+СВЦЭМ!$D$10+'СЕТ СН'!$H$5-'СЕТ СН'!$H$20</f>
        <v>2775.5914372799998</v>
      </c>
      <c r="N107" s="36">
        <f>SUMIFS(СВЦЭМ!$C$33:$C$776,СВЦЭМ!$A$33:$A$776,$A107,СВЦЭМ!$B$33:$B$776,N$83)+'СЕТ СН'!$H$12+СВЦЭМ!$D$10+'СЕТ СН'!$H$5-'СЕТ СН'!$H$20</f>
        <v>2804.2644964000001</v>
      </c>
      <c r="O107" s="36">
        <f>SUMIFS(СВЦЭМ!$C$33:$C$776,СВЦЭМ!$A$33:$A$776,$A107,СВЦЭМ!$B$33:$B$776,O$83)+'СЕТ СН'!$H$12+СВЦЭМ!$D$10+'СЕТ СН'!$H$5-'СЕТ СН'!$H$20</f>
        <v>2827.60874414</v>
      </c>
      <c r="P107" s="36">
        <f>SUMIFS(СВЦЭМ!$C$33:$C$776,СВЦЭМ!$A$33:$A$776,$A107,СВЦЭМ!$B$33:$B$776,P$83)+'СЕТ СН'!$H$12+СВЦЭМ!$D$10+'СЕТ СН'!$H$5-'СЕТ СН'!$H$20</f>
        <v>2841.1589509300002</v>
      </c>
      <c r="Q107" s="36">
        <f>SUMIFS(СВЦЭМ!$C$33:$C$776,СВЦЭМ!$A$33:$A$776,$A107,СВЦЭМ!$B$33:$B$776,Q$83)+'СЕТ СН'!$H$12+СВЦЭМ!$D$10+'СЕТ СН'!$H$5-'СЕТ СН'!$H$20</f>
        <v>2844.4270480499999</v>
      </c>
      <c r="R107" s="36">
        <f>SUMIFS(СВЦЭМ!$C$33:$C$776,СВЦЭМ!$A$33:$A$776,$A107,СВЦЭМ!$B$33:$B$776,R$83)+'СЕТ СН'!$H$12+СВЦЭМ!$D$10+'СЕТ СН'!$H$5-'СЕТ СН'!$H$20</f>
        <v>2824.8103384300002</v>
      </c>
      <c r="S107" s="36">
        <f>SUMIFS(СВЦЭМ!$C$33:$C$776,СВЦЭМ!$A$33:$A$776,$A107,СВЦЭМ!$B$33:$B$776,S$83)+'СЕТ СН'!$H$12+СВЦЭМ!$D$10+'СЕТ СН'!$H$5-'СЕТ СН'!$H$20</f>
        <v>2800.2759060399999</v>
      </c>
      <c r="T107" s="36">
        <f>SUMIFS(СВЦЭМ!$C$33:$C$776,СВЦЭМ!$A$33:$A$776,$A107,СВЦЭМ!$B$33:$B$776,T$83)+'СЕТ СН'!$H$12+СВЦЭМ!$D$10+'СЕТ СН'!$H$5-'СЕТ СН'!$H$20</f>
        <v>2779.1845837599999</v>
      </c>
      <c r="U107" s="36">
        <f>SUMIFS(СВЦЭМ!$C$33:$C$776,СВЦЭМ!$A$33:$A$776,$A107,СВЦЭМ!$B$33:$B$776,U$83)+'СЕТ СН'!$H$12+СВЦЭМ!$D$10+'СЕТ СН'!$H$5-'СЕТ СН'!$H$20</f>
        <v>2768.4933278999997</v>
      </c>
      <c r="V107" s="36">
        <f>SUMIFS(СВЦЭМ!$C$33:$C$776,СВЦЭМ!$A$33:$A$776,$A107,СВЦЭМ!$B$33:$B$776,V$83)+'СЕТ СН'!$H$12+СВЦЭМ!$D$10+'СЕТ СН'!$H$5-'СЕТ СН'!$H$20</f>
        <v>2787.7606678699999</v>
      </c>
      <c r="W107" s="36">
        <f>SUMIFS(СВЦЭМ!$C$33:$C$776,СВЦЭМ!$A$33:$A$776,$A107,СВЦЭМ!$B$33:$B$776,W$83)+'СЕТ СН'!$H$12+СВЦЭМ!$D$10+'СЕТ СН'!$H$5-'СЕТ СН'!$H$20</f>
        <v>2762.2099419599999</v>
      </c>
      <c r="X107" s="36">
        <f>SUMIFS(СВЦЭМ!$C$33:$C$776,СВЦЭМ!$A$33:$A$776,$A107,СВЦЭМ!$B$33:$B$776,X$83)+'СЕТ СН'!$H$12+СВЦЭМ!$D$10+'СЕТ СН'!$H$5-'СЕТ СН'!$H$20</f>
        <v>2774.54714896</v>
      </c>
      <c r="Y107" s="36">
        <f>SUMIFS(СВЦЭМ!$C$33:$C$776,СВЦЭМ!$A$33:$A$776,$A107,СВЦЭМ!$B$33:$B$776,Y$83)+'СЕТ СН'!$H$12+СВЦЭМ!$D$10+'СЕТ СН'!$H$5-'СЕТ СН'!$H$20</f>
        <v>2818.7596359999998</v>
      </c>
    </row>
    <row r="108" spans="1:25" ht="15.75" x14ac:dyDescent="0.2">
      <c r="A108" s="35">
        <f t="shared" si="2"/>
        <v>43915</v>
      </c>
      <c r="B108" s="36">
        <f>SUMIFS(СВЦЭМ!$C$33:$C$776,СВЦЭМ!$A$33:$A$776,$A108,СВЦЭМ!$B$33:$B$776,B$83)+'СЕТ СН'!$H$12+СВЦЭМ!$D$10+'СЕТ СН'!$H$5-'СЕТ СН'!$H$20</f>
        <v>2882.6049033199997</v>
      </c>
      <c r="C108" s="36">
        <f>SUMIFS(СВЦЭМ!$C$33:$C$776,СВЦЭМ!$A$33:$A$776,$A108,СВЦЭМ!$B$33:$B$776,C$83)+'СЕТ СН'!$H$12+СВЦЭМ!$D$10+'СЕТ СН'!$H$5-'СЕТ СН'!$H$20</f>
        <v>2915.4245613100002</v>
      </c>
      <c r="D108" s="36">
        <f>SUMIFS(СВЦЭМ!$C$33:$C$776,СВЦЭМ!$A$33:$A$776,$A108,СВЦЭМ!$B$33:$B$776,D$83)+'СЕТ СН'!$H$12+СВЦЭМ!$D$10+'СЕТ СН'!$H$5-'СЕТ СН'!$H$20</f>
        <v>2928.5490571800001</v>
      </c>
      <c r="E108" s="36">
        <f>SUMIFS(СВЦЭМ!$C$33:$C$776,СВЦЭМ!$A$33:$A$776,$A108,СВЦЭМ!$B$33:$B$776,E$83)+'СЕТ СН'!$H$12+СВЦЭМ!$D$10+'СЕТ СН'!$H$5-'СЕТ СН'!$H$20</f>
        <v>2939.29096243</v>
      </c>
      <c r="F108" s="36">
        <f>SUMIFS(СВЦЭМ!$C$33:$C$776,СВЦЭМ!$A$33:$A$776,$A108,СВЦЭМ!$B$33:$B$776,F$83)+'СЕТ СН'!$H$12+СВЦЭМ!$D$10+'СЕТ СН'!$H$5-'СЕТ СН'!$H$20</f>
        <v>2936.2279158199999</v>
      </c>
      <c r="G108" s="36">
        <f>SUMIFS(СВЦЭМ!$C$33:$C$776,СВЦЭМ!$A$33:$A$776,$A108,СВЦЭМ!$B$33:$B$776,G$83)+'СЕТ СН'!$H$12+СВЦЭМ!$D$10+'СЕТ СН'!$H$5-'СЕТ СН'!$H$20</f>
        <v>2912.0376216099999</v>
      </c>
      <c r="H108" s="36">
        <f>SUMIFS(СВЦЭМ!$C$33:$C$776,СВЦЭМ!$A$33:$A$776,$A108,СВЦЭМ!$B$33:$B$776,H$83)+'СЕТ СН'!$H$12+СВЦЭМ!$D$10+'СЕТ СН'!$H$5-'СЕТ СН'!$H$20</f>
        <v>2882.6554897599999</v>
      </c>
      <c r="I108" s="36">
        <f>SUMIFS(СВЦЭМ!$C$33:$C$776,СВЦЭМ!$A$33:$A$776,$A108,СВЦЭМ!$B$33:$B$776,I$83)+'СЕТ СН'!$H$12+СВЦЭМ!$D$10+'СЕТ СН'!$H$5-'СЕТ СН'!$H$20</f>
        <v>2847.0414754399999</v>
      </c>
      <c r="J108" s="36">
        <f>SUMIFS(СВЦЭМ!$C$33:$C$776,СВЦЭМ!$A$33:$A$776,$A108,СВЦЭМ!$B$33:$B$776,J$83)+'СЕТ СН'!$H$12+СВЦЭМ!$D$10+'СЕТ СН'!$H$5-'СЕТ СН'!$H$20</f>
        <v>2789.0074592199999</v>
      </c>
      <c r="K108" s="36">
        <f>SUMIFS(СВЦЭМ!$C$33:$C$776,СВЦЭМ!$A$33:$A$776,$A108,СВЦЭМ!$B$33:$B$776,K$83)+'СЕТ СН'!$H$12+СВЦЭМ!$D$10+'СЕТ СН'!$H$5-'СЕТ СН'!$H$20</f>
        <v>2793.0521840199999</v>
      </c>
      <c r="L108" s="36">
        <f>SUMIFS(СВЦЭМ!$C$33:$C$776,СВЦЭМ!$A$33:$A$776,$A108,СВЦЭМ!$B$33:$B$776,L$83)+'СЕТ СН'!$H$12+СВЦЭМ!$D$10+'СЕТ СН'!$H$5-'СЕТ СН'!$H$20</f>
        <v>2806.5037185199999</v>
      </c>
      <c r="M108" s="36">
        <f>SUMIFS(СВЦЭМ!$C$33:$C$776,СВЦЭМ!$A$33:$A$776,$A108,СВЦЭМ!$B$33:$B$776,M$83)+'СЕТ СН'!$H$12+СВЦЭМ!$D$10+'СЕТ СН'!$H$5-'СЕТ СН'!$H$20</f>
        <v>2784.4720080799998</v>
      </c>
      <c r="N108" s="36">
        <f>SUMIFS(СВЦЭМ!$C$33:$C$776,СВЦЭМ!$A$33:$A$776,$A108,СВЦЭМ!$B$33:$B$776,N$83)+'СЕТ СН'!$H$12+СВЦЭМ!$D$10+'СЕТ СН'!$H$5-'СЕТ СН'!$H$20</f>
        <v>2795.3847199399997</v>
      </c>
      <c r="O108" s="36">
        <f>SUMIFS(СВЦЭМ!$C$33:$C$776,СВЦЭМ!$A$33:$A$776,$A108,СВЦЭМ!$B$33:$B$776,O$83)+'СЕТ СН'!$H$12+СВЦЭМ!$D$10+'СЕТ СН'!$H$5-'СЕТ СН'!$H$20</f>
        <v>2804.33029287</v>
      </c>
      <c r="P108" s="36">
        <f>SUMIFS(СВЦЭМ!$C$33:$C$776,СВЦЭМ!$A$33:$A$776,$A108,СВЦЭМ!$B$33:$B$776,P$83)+'СЕТ СН'!$H$12+СВЦЭМ!$D$10+'СЕТ СН'!$H$5-'СЕТ СН'!$H$20</f>
        <v>2815.6287221100001</v>
      </c>
      <c r="Q108" s="36">
        <f>SUMIFS(СВЦЭМ!$C$33:$C$776,СВЦЭМ!$A$33:$A$776,$A108,СВЦЭМ!$B$33:$B$776,Q$83)+'СЕТ СН'!$H$12+СВЦЭМ!$D$10+'СЕТ СН'!$H$5-'СЕТ СН'!$H$20</f>
        <v>2818.1261143000002</v>
      </c>
      <c r="R108" s="36">
        <f>SUMIFS(СВЦЭМ!$C$33:$C$776,СВЦЭМ!$A$33:$A$776,$A108,СВЦЭМ!$B$33:$B$776,R$83)+'СЕТ СН'!$H$12+СВЦЭМ!$D$10+'СЕТ СН'!$H$5-'СЕТ СН'!$H$20</f>
        <v>2818.7331265399998</v>
      </c>
      <c r="S108" s="36">
        <f>SUMIFS(СВЦЭМ!$C$33:$C$776,СВЦЭМ!$A$33:$A$776,$A108,СВЦЭМ!$B$33:$B$776,S$83)+'СЕТ СН'!$H$12+СВЦЭМ!$D$10+'СЕТ СН'!$H$5-'СЕТ СН'!$H$20</f>
        <v>2802.5568997999999</v>
      </c>
      <c r="T108" s="36">
        <f>SUMIFS(СВЦЭМ!$C$33:$C$776,СВЦЭМ!$A$33:$A$776,$A108,СВЦЭМ!$B$33:$B$776,T$83)+'СЕТ СН'!$H$12+СВЦЭМ!$D$10+'СЕТ СН'!$H$5-'СЕТ СН'!$H$20</f>
        <v>2780.5108759300001</v>
      </c>
      <c r="U108" s="36">
        <f>SUMIFS(СВЦЭМ!$C$33:$C$776,СВЦЭМ!$A$33:$A$776,$A108,СВЦЭМ!$B$33:$B$776,U$83)+'СЕТ СН'!$H$12+СВЦЭМ!$D$10+'СЕТ СН'!$H$5-'СЕТ СН'!$H$20</f>
        <v>2770.2219772600001</v>
      </c>
      <c r="V108" s="36">
        <f>SUMIFS(СВЦЭМ!$C$33:$C$776,СВЦЭМ!$A$33:$A$776,$A108,СВЦЭМ!$B$33:$B$776,V$83)+'СЕТ СН'!$H$12+СВЦЭМ!$D$10+'СЕТ СН'!$H$5-'СЕТ СН'!$H$20</f>
        <v>2779.2414944000002</v>
      </c>
      <c r="W108" s="36">
        <f>SUMIFS(СВЦЭМ!$C$33:$C$776,СВЦЭМ!$A$33:$A$776,$A108,СВЦЭМ!$B$33:$B$776,W$83)+'СЕТ СН'!$H$12+СВЦЭМ!$D$10+'СЕТ СН'!$H$5-'СЕТ СН'!$H$20</f>
        <v>2771.90528571</v>
      </c>
      <c r="X108" s="36">
        <f>SUMIFS(СВЦЭМ!$C$33:$C$776,СВЦЭМ!$A$33:$A$776,$A108,СВЦЭМ!$B$33:$B$776,X$83)+'СЕТ СН'!$H$12+СВЦЭМ!$D$10+'СЕТ СН'!$H$5-'СЕТ СН'!$H$20</f>
        <v>2769.7120691800001</v>
      </c>
      <c r="Y108" s="36">
        <f>SUMIFS(СВЦЭМ!$C$33:$C$776,СВЦЭМ!$A$33:$A$776,$A108,СВЦЭМ!$B$33:$B$776,Y$83)+'СЕТ СН'!$H$12+СВЦЭМ!$D$10+'СЕТ СН'!$H$5-'СЕТ СН'!$H$20</f>
        <v>2769.2906171599998</v>
      </c>
    </row>
    <row r="109" spans="1:25" ht="15.75" x14ac:dyDescent="0.2">
      <c r="A109" s="35">
        <f t="shared" si="2"/>
        <v>43916</v>
      </c>
      <c r="B109" s="36">
        <f>SUMIFS(СВЦЭМ!$C$33:$C$776,СВЦЭМ!$A$33:$A$776,$A109,СВЦЭМ!$B$33:$B$776,B$83)+'СЕТ СН'!$H$12+СВЦЭМ!$D$10+'СЕТ СН'!$H$5-'СЕТ СН'!$H$20</f>
        <v>2824.3283710599999</v>
      </c>
      <c r="C109" s="36">
        <f>SUMIFS(СВЦЭМ!$C$33:$C$776,СВЦЭМ!$A$33:$A$776,$A109,СВЦЭМ!$B$33:$B$776,C$83)+'СЕТ СН'!$H$12+СВЦЭМ!$D$10+'СЕТ СН'!$H$5-'СЕТ СН'!$H$20</f>
        <v>2827.5046977500001</v>
      </c>
      <c r="D109" s="36">
        <f>SUMIFS(СВЦЭМ!$C$33:$C$776,СВЦЭМ!$A$33:$A$776,$A109,СВЦЭМ!$B$33:$B$776,D$83)+'СЕТ СН'!$H$12+СВЦЭМ!$D$10+'СЕТ СН'!$H$5-'СЕТ СН'!$H$20</f>
        <v>2832.4464021599997</v>
      </c>
      <c r="E109" s="36">
        <f>SUMIFS(СВЦЭМ!$C$33:$C$776,СВЦЭМ!$A$33:$A$776,$A109,СВЦЭМ!$B$33:$B$776,E$83)+'СЕТ СН'!$H$12+СВЦЭМ!$D$10+'СЕТ СН'!$H$5-'СЕТ СН'!$H$20</f>
        <v>2833.9368948800002</v>
      </c>
      <c r="F109" s="36">
        <f>SUMIFS(СВЦЭМ!$C$33:$C$776,СВЦЭМ!$A$33:$A$776,$A109,СВЦЭМ!$B$33:$B$776,F$83)+'СЕТ СН'!$H$12+СВЦЭМ!$D$10+'СЕТ СН'!$H$5-'СЕТ СН'!$H$20</f>
        <v>2839.9925159499999</v>
      </c>
      <c r="G109" s="36">
        <f>SUMIFS(СВЦЭМ!$C$33:$C$776,СВЦЭМ!$A$33:$A$776,$A109,СВЦЭМ!$B$33:$B$776,G$83)+'СЕТ СН'!$H$12+СВЦЭМ!$D$10+'СЕТ СН'!$H$5-'СЕТ СН'!$H$20</f>
        <v>2835.8977787099998</v>
      </c>
      <c r="H109" s="36">
        <f>SUMIFS(СВЦЭМ!$C$33:$C$776,СВЦЭМ!$A$33:$A$776,$A109,СВЦЭМ!$B$33:$B$776,H$83)+'СЕТ СН'!$H$12+СВЦЭМ!$D$10+'СЕТ СН'!$H$5-'СЕТ СН'!$H$20</f>
        <v>2849.5279614599999</v>
      </c>
      <c r="I109" s="36">
        <f>SUMIFS(СВЦЭМ!$C$33:$C$776,СВЦЭМ!$A$33:$A$776,$A109,СВЦЭМ!$B$33:$B$776,I$83)+'СЕТ СН'!$H$12+СВЦЭМ!$D$10+'СЕТ СН'!$H$5-'СЕТ СН'!$H$20</f>
        <v>2841.91985733</v>
      </c>
      <c r="J109" s="36">
        <f>SUMIFS(СВЦЭМ!$C$33:$C$776,СВЦЭМ!$A$33:$A$776,$A109,СВЦЭМ!$B$33:$B$776,J$83)+'СЕТ СН'!$H$12+СВЦЭМ!$D$10+'СЕТ СН'!$H$5-'СЕТ СН'!$H$20</f>
        <v>2819.0103215199997</v>
      </c>
      <c r="K109" s="36">
        <f>SUMIFS(СВЦЭМ!$C$33:$C$776,СВЦЭМ!$A$33:$A$776,$A109,СВЦЭМ!$B$33:$B$776,K$83)+'СЕТ СН'!$H$12+СВЦЭМ!$D$10+'СЕТ СН'!$H$5-'СЕТ СН'!$H$20</f>
        <v>2810.3167191100001</v>
      </c>
      <c r="L109" s="36">
        <f>SUMIFS(СВЦЭМ!$C$33:$C$776,СВЦЭМ!$A$33:$A$776,$A109,СВЦЭМ!$B$33:$B$776,L$83)+'СЕТ СН'!$H$12+СВЦЭМ!$D$10+'СЕТ СН'!$H$5-'СЕТ СН'!$H$20</f>
        <v>2821.8455157999997</v>
      </c>
      <c r="M109" s="36">
        <f>SUMIFS(СВЦЭМ!$C$33:$C$776,СВЦЭМ!$A$33:$A$776,$A109,СВЦЭМ!$B$33:$B$776,M$83)+'СЕТ СН'!$H$12+СВЦЭМ!$D$10+'СЕТ СН'!$H$5-'СЕТ СН'!$H$20</f>
        <v>2814.75218172</v>
      </c>
      <c r="N109" s="36">
        <f>SUMIFS(СВЦЭМ!$C$33:$C$776,СВЦЭМ!$A$33:$A$776,$A109,СВЦЭМ!$B$33:$B$776,N$83)+'СЕТ СН'!$H$12+СВЦЭМ!$D$10+'СЕТ СН'!$H$5-'СЕТ СН'!$H$20</f>
        <v>2824.6490927</v>
      </c>
      <c r="O109" s="36">
        <f>SUMIFS(СВЦЭМ!$C$33:$C$776,СВЦЭМ!$A$33:$A$776,$A109,СВЦЭМ!$B$33:$B$776,O$83)+'СЕТ СН'!$H$12+СВЦЭМ!$D$10+'СЕТ СН'!$H$5-'СЕТ СН'!$H$20</f>
        <v>2828.7777056800001</v>
      </c>
      <c r="P109" s="36">
        <f>SUMIFS(СВЦЭМ!$C$33:$C$776,СВЦЭМ!$A$33:$A$776,$A109,СВЦЭМ!$B$33:$B$776,P$83)+'СЕТ СН'!$H$12+СВЦЭМ!$D$10+'СЕТ СН'!$H$5-'СЕТ СН'!$H$20</f>
        <v>2829.5907513100001</v>
      </c>
      <c r="Q109" s="36">
        <f>SUMIFS(СВЦЭМ!$C$33:$C$776,СВЦЭМ!$A$33:$A$776,$A109,СВЦЭМ!$B$33:$B$776,Q$83)+'СЕТ СН'!$H$12+СВЦЭМ!$D$10+'СЕТ СН'!$H$5-'СЕТ СН'!$H$20</f>
        <v>2837.3038816899998</v>
      </c>
      <c r="R109" s="36">
        <f>SUMIFS(СВЦЭМ!$C$33:$C$776,СВЦЭМ!$A$33:$A$776,$A109,СВЦЭМ!$B$33:$B$776,R$83)+'СЕТ СН'!$H$12+СВЦЭМ!$D$10+'СЕТ СН'!$H$5-'СЕТ СН'!$H$20</f>
        <v>2842.5191608800001</v>
      </c>
      <c r="S109" s="36">
        <f>SUMIFS(СВЦЭМ!$C$33:$C$776,СВЦЭМ!$A$33:$A$776,$A109,СВЦЭМ!$B$33:$B$776,S$83)+'СЕТ СН'!$H$12+СВЦЭМ!$D$10+'СЕТ СН'!$H$5-'СЕТ СН'!$H$20</f>
        <v>2829.7875309000001</v>
      </c>
      <c r="T109" s="36">
        <f>SUMIFS(СВЦЭМ!$C$33:$C$776,СВЦЭМ!$A$33:$A$776,$A109,СВЦЭМ!$B$33:$B$776,T$83)+'СЕТ СН'!$H$12+СВЦЭМ!$D$10+'СЕТ СН'!$H$5-'СЕТ СН'!$H$20</f>
        <v>2815.9532071100002</v>
      </c>
      <c r="U109" s="36">
        <f>SUMIFS(СВЦЭМ!$C$33:$C$776,СВЦЭМ!$A$33:$A$776,$A109,СВЦЭМ!$B$33:$B$776,U$83)+'СЕТ СН'!$H$12+СВЦЭМ!$D$10+'СЕТ СН'!$H$5-'СЕТ СН'!$H$20</f>
        <v>2806.0948803000001</v>
      </c>
      <c r="V109" s="36">
        <f>SUMIFS(СВЦЭМ!$C$33:$C$776,СВЦЭМ!$A$33:$A$776,$A109,СВЦЭМ!$B$33:$B$776,V$83)+'СЕТ СН'!$H$12+СВЦЭМ!$D$10+'СЕТ СН'!$H$5-'СЕТ СН'!$H$20</f>
        <v>2802.3126198700002</v>
      </c>
      <c r="W109" s="36">
        <f>SUMIFS(СВЦЭМ!$C$33:$C$776,СВЦЭМ!$A$33:$A$776,$A109,СВЦЭМ!$B$33:$B$776,W$83)+'СЕТ СН'!$H$12+СВЦЭМ!$D$10+'СЕТ СН'!$H$5-'СЕТ СН'!$H$20</f>
        <v>2785.9510763600001</v>
      </c>
      <c r="X109" s="36">
        <f>SUMIFS(СВЦЭМ!$C$33:$C$776,СВЦЭМ!$A$33:$A$776,$A109,СВЦЭМ!$B$33:$B$776,X$83)+'СЕТ СН'!$H$12+СВЦЭМ!$D$10+'СЕТ СН'!$H$5-'СЕТ СН'!$H$20</f>
        <v>2799.5954476899997</v>
      </c>
      <c r="Y109" s="36">
        <f>SUMIFS(СВЦЭМ!$C$33:$C$776,СВЦЭМ!$A$33:$A$776,$A109,СВЦЭМ!$B$33:$B$776,Y$83)+'СЕТ СН'!$H$12+СВЦЭМ!$D$10+'СЕТ СН'!$H$5-'СЕТ СН'!$H$20</f>
        <v>2817.9191909800002</v>
      </c>
    </row>
    <row r="110" spans="1:25" ht="15.75" x14ac:dyDescent="0.2">
      <c r="A110" s="35">
        <f t="shared" si="2"/>
        <v>43917</v>
      </c>
      <c r="B110" s="36">
        <f>SUMIFS(СВЦЭМ!$C$33:$C$776,СВЦЭМ!$A$33:$A$776,$A110,СВЦЭМ!$B$33:$B$776,B$83)+'СЕТ СН'!$H$12+СВЦЭМ!$D$10+'СЕТ СН'!$H$5-'СЕТ СН'!$H$20</f>
        <v>2874.8219922899998</v>
      </c>
      <c r="C110" s="36">
        <f>SUMIFS(СВЦЭМ!$C$33:$C$776,СВЦЭМ!$A$33:$A$776,$A110,СВЦЭМ!$B$33:$B$776,C$83)+'СЕТ СН'!$H$12+СВЦЭМ!$D$10+'СЕТ СН'!$H$5-'СЕТ СН'!$H$20</f>
        <v>2895.51202036</v>
      </c>
      <c r="D110" s="36">
        <f>SUMIFS(СВЦЭМ!$C$33:$C$776,СВЦЭМ!$A$33:$A$776,$A110,СВЦЭМ!$B$33:$B$776,D$83)+'СЕТ СН'!$H$12+СВЦЭМ!$D$10+'СЕТ СН'!$H$5-'СЕТ СН'!$H$20</f>
        <v>2910.9857139599999</v>
      </c>
      <c r="E110" s="36">
        <f>SUMIFS(СВЦЭМ!$C$33:$C$776,СВЦЭМ!$A$33:$A$776,$A110,СВЦЭМ!$B$33:$B$776,E$83)+'СЕТ СН'!$H$12+СВЦЭМ!$D$10+'СЕТ СН'!$H$5-'СЕТ СН'!$H$20</f>
        <v>2921.7076449000001</v>
      </c>
      <c r="F110" s="36">
        <f>SUMIFS(СВЦЭМ!$C$33:$C$776,СВЦЭМ!$A$33:$A$776,$A110,СВЦЭМ!$B$33:$B$776,F$83)+'СЕТ СН'!$H$12+СВЦЭМ!$D$10+'СЕТ СН'!$H$5-'СЕТ СН'!$H$20</f>
        <v>2917.4173742799999</v>
      </c>
      <c r="G110" s="36">
        <f>SUMIFS(СВЦЭМ!$C$33:$C$776,СВЦЭМ!$A$33:$A$776,$A110,СВЦЭМ!$B$33:$B$776,G$83)+'СЕТ СН'!$H$12+СВЦЭМ!$D$10+'СЕТ СН'!$H$5-'СЕТ СН'!$H$20</f>
        <v>2904.4554109599999</v>
      </c>
      <c r="H110" s="36">
        <f>SUMIFS(СВЦЭМ!$C$33:$C$776,СВЦЭМ!$A$33:$A$776,$A110,СВЦЭМ!$B$33:$B$776,H$83)+'СЕТ СН'!$H$12+СВЦЭМ!$D$10+'СЕТ СН'!$H$5-'СЕТ СН'!$H$20</f>
        <v>2884.8779106699999</v>
      </c>
      <c r="I110" s="36">
        <f>SUMIFS(СВЦЭМ!$C$33:$C$776,СВЦЭМ!$A$33:$A$776,$A110,СВЦЭМ!$B$33:$B$776,I$83)+'СЕТ СН'!$H$12+СВЦЭМ!$D$10+'СЕТ СН'!$H$5-'СЕТ СН'!$H$20</f>
        <v>2842.9406468899997</v>
      </c>
      <c r="J110" s="36">
        <f>SUMIFS(СВЦЭМ!$C$33:$C$776,СВЦЭМ!$A$33:$A$776,$A110,СВЦЭМ!$B$33:$B$776,J$83)+'СЕТ СН'!$H$12+СВЦЭМ!$D$10+'СЕТ СН'!$H$5-'СЕТ СН'!$H$20</f>
        <v>2797.5949962899999</v>
      </c>
      <c r="K110" s="36">
        <f>SUMIFS(СВЦЭМ!$C$33:$C$776,СВЦЭМ!$A$33:$A$776,$A110,СВЦЭМ!$B$33:$B$776,K$83)+'СЕТ СН'!$H$12+СВЦЭМ!$D$10+'СЕТ СН'!$H$5-'СЕТ СН'!$H$20</f>
        <v>2791.4978121200002</v>
      </c>
      <c r="L110" s="36">
        <f>SUMIFS(СВЦЭМ!$C$33:$C$776,СВЦЭМ!$A$33:$A$776,$A110,СВЦЭМ!$B$33:$B$776,L$83)+'СЕТ СН'!$H$12+СВЦЭМ!$D$10+'СЕТ СН'!$H$5-'СЕТ СН'!$H$20</f>
        <v>2811.6602545400001</v>
      </c>
      <c r="M110" s="36">
        <f>SUMIFS(СВЦЭМ!$C$33:$C$776,СВЦЭМ!$A$33:$A$776,$A110,СВЦЭМ!$B$33:$B$776,M$83)+'СЕТ СН'!$H$12+СВЦЭМ!$D$10+'СЕТ СН'!$H$5-'СЕТ СН'!$H$20</f>
        <v>2809.1958305799999</v>
      </c>
      <c r="N110" s="36">
        <f>SUMIFS(СВЦЭМ!$C$33:$C$776,СВЦЭМ!$A$33:$A$776,$A110,СВЦЭМ!$B$33:$B$776,N$83)+'СЕТ СН'!$H$12+СВЦЭМ!$D$10+'СЕТ СН'!$H$5-'СЕТ СН'!$H$20</f>
        <v>2819.1860217899998</v>
      </c>
      <c r="O110" s="36">
        <f>SUMIFS(СВЦЭМ!$C$33:$C$776,СВЦЭМ!$A$33:$A$776,$A110,СВЦЭМ!$B$33:$B$776,O$83)+'СЕТ СН'!$H$12+СВЦЭМ!$D$10+'СЕТ СН'!$H$5-'СЕТ СН'!$H$20</f>
        <v>2838.1467010799997</v>
      </c>
      <c r="P110" s="36">
        <f>SUMIFS(СВЦЭМ!$C$33:$C$776,СВЦЭМ!$A$33:$A$776,$A110,СВЦЭМ!$B$33:$B$776,P$83)+'СЕТ СН'!$H$12+СВЦЭМ!$D$10+'СЕТ СН'!$H$5-'СЕТ СН'!$H$20</f>
        <v>2847.8428863099998</v>
      </c>
      <c r="Q110" s="36">
        <f>SUMIFS(СВЦЭМ!$C$33:$C$776,СВЦЭМ!$A$33:$A$776,$A110,СВЦЭМ!$B$33:$B$776,Q$83)+'СЕТ СН'!$H$12+СВЦЭМ!$D$10+'СЕТ СН'!$H$5-'СЕТ СН'!$H$20</f>
        <v>2852.5928979099999</v>
      </c>
      <c r="R110" s="36">
        <f>SUMIFS(СВЦЭМ!$C$33:$C$776,СВЦЭМ!$A$33:$A$776,$A110,СВЦЭМ!$B$33:$B$776,R$83)+'СЕТ СН'!$H$12+СВЦЭМ!$D$10+'СЕТ СН'!$H$5-'СЕТ СН'!$H$20</f>
        <v>2849.4790003500002</v>
      </c>
      <c r="S110" s="36">
        <f>SUMIFS(СВЦЭМ!$C$33:$C$776,СВЦЭМ!$A$33:$A$776,$A110,СВЦЭМ!$B$33:$B$776,S$83)+'СЕТ СН'!$H$12+СВЦЭМ!$D$10+'СЕТ СН'!$H$5-'СЕТ СН'!$H$20</f>
        <v>2834.3478603499998</v>
      </c>
      <c r="T110" s="36">
        <f>SUMIFS(СВЦЭМ!$C$33:$C$776,СВЦЭМ!$A$33:$A$776,$A110,СВЦЭМ!$B$33:$B$776,T$83)+'СЕТ СН'!$H$12+СВЦЭМ!$D$10+'СЕТ СН'!$H$5-'СЕТ СН'!$H$20</f>
        <v>2817.3873846400002</v>
      </c>
      <c r="U110" s="36">
        <f>SUMIFS(СВЦЭМ!$C$33:$C$776,СВЦЭМ!$A$33:$A$776,$A110,СВЦЭМ!$B$33:$B$776,U$83)+'СЕТ СН'!$H$12+СВЦЭМ!$D$10+'СЕТ СН'!$H$5-'СЕТ СН'!$H$20</f>
        <v>2800.2534842800001</v>
      </c>
      <c r="V110" s="36">
        <f>SUMIFS(СВЦЭМ!$C$33:$C$776,СВЦЭМ!$A$33:$A$776,$A110,СВЦЭМ!$B$33:$B$776,V$83)+'СЕТ СН'!$H$12+СВЦЭМ!$D$10+'СЕТ СН'!$H$5-'СЕТ СН'!$H$20</f>
        <v>2801.2169602499998</v>
      </c>
      <c r="W110" s="36">
        <f>SUMIFS(СВЦЭМ!$C$33:$C$776,СВЦЭМ!$A$33:$A$776,$A110,СВЦЭМ!$B$33:$B$776,W$83)+'СЕТ СН'!$H$12+СВЦЭМ!$D$10+'СЕТ СН'!$H$5-'СЕТ СН'!$H$20</f>
        <v>2802.6975875500002</v>
      </c>
      <c r="X110" s="36">
        <f>SUMIFS(СВЦЭМ!$C$33:$C$776,СВЦЭМ!$A$33:$A$776,$A110,СВЦЭМ!$B$33:$B$776,X$83)+'СЕТ СН'!$H$12+СВЦЭМ!$D$10+'СЕТ СН'!$H$5-'СЕТ СН'!$H$20</f>
        <v>2809.8590162</v>
      </c>
      <c r="Y110" s="36">
        <f>SUMIFS(СВЦЭМ!$C$33:$C$776,СВЦЭМ!$A$33:$A$776,$A110,СВЦЭМ!$B$33:$B$776,Y$83)+'СЕТ СН'!$H$12+СВЦЭМ!$D$10+'СЕТ СН'!$H$5-'СЕТ СН'!$H$20</f>
        <v>2833.9461842800001</v>
      </c>
    </row>
    <row r="111" spans="1:25" ht="15.75" x14ac:dyDescent="0.2">
      <c r="A111" s="35">
        <f t="shared" si="2"/>
        <v>43918</v>
      </c>
      <c r="B111" s="36">
        <f>SUMIFS(СВЦЭМ!$C$33:$C$776,СВЦЭМ!$A$33:$A$776,$A111,СВЦЭМ!$B$33:$B$776,B$83)+'СЕТ СН'!$H$12+СВЦЭМ!$D$10+'СЕТ СН'!$H$5-'СЕТ СН'!$H$20</f>
        <v>2941.3831395899997</v>
      </c>
      <c r="C111" s="36">
        <f>SUMIFS(СВЦЭМ!$C$33:$C$776,СВЦЭМ!$A$33:$A$776,$A111,СВЦЭМ!$B$33:$B$776,C$83)+'СЕТ СН'!$H$12+СВЦЭМ!$D$10+'СЕТ СН'!$H$5-'СЕТ СН'!$H$20</f>
        <v>2925.9195515699998</v>
      </c>
      <c r="D111" s="36">
        <f>SUMIFS(СВЦЭМ!$C$33:$C$776,СВЦЭМ!$A$33:$A$776,$A111,СВЦЭМ!$B$33:$B$776,D$83)+'СЕТ СН'!$H$12+СВЦЭМ!$D$10+'СЕТ СН'!$H$5-'СЕТ СН'!$H$20</f>
        <v>2948.29818965</v>
      </c>
      <c r="E111" s="36">
        <f>SUMIFS(СВЦЭМ!$C$33:$C$776,СВЦЭМ!$A$33:$A$776,$A111,СВЦЭМ!$B$33:$B$776,E$83)+'СЕТ СН'!$H$12+СВЦЭМ!$D$10+'СЕТ СН'!$H$5-'СЕТ СН'!$H$20</f>
        <v>2966.5456569500002</v>
      </c>
      <c r="F111" s="36">
        <f>SUMIFS(СВЦЭМ!$C$33:$C$776,СВЦЭМ!$A$33:$A$776,$A111,СВЦЭМ!$B$33:$B$776,F$83)+'СЕТ СН'!$H$12+СВЦЭМ!$D$10+'СЕТ СН'!$H$5-'СЕТ СН'!$H$20</f>
        <v>2963.0870611299997</v>
      </c>
      <c r="G111" s="36">
        <f>SUMIFS(СВЦЭМ!$C$33:$C$776,СВЦЭМ!$A$33:$A$776,$A111,СВЦЭМ!$B$33:$B$776,G$83)+'СЕТ СН'!$H$12+СВЦЭМ!$D$10+'СЕТ СН'!$H$5-'СЕТ СН'!$H$20</f>
        <v>2964.10670428</v>
      </c>
      <c r="H111" s="36">
        <f>SUMIFS(СВЦЭМ!$C$33:$C$776,СВЦЭМ!$A$33:$A$776,$A111,СВЦЭМ!$B$33:$B$776,H$83)+'СЕТ СН'!$H$12+СВЦЭМ!$D$10+'СЕТ СН'!$H$5-'СЕТ СН'!$H$20</f>
        <v>2948.6082877999997</v>
      </c>
      <c r="I111" s="36">
        <f>SUMIFS(СВЦЭМ!$C$33:$C$776,СВЦЭМ!$A$33:$A$776,$A111,СВЦЭМ!$B$33:$B$776,I$83)+'СЕТ СН'!$H$12+СВЦЭМ!$D$10+'СЕТ СН'!$H$5-'СЕТ СН'!$H$20</f>
        <v>2912.0843942299998</v>
      </c>
      <c r="J111" s="36">
        <f>SUMIFS(СВЦЭМ!$C$33:$C$776,СВЦЭМ!$A$33:$A$776,$A111,СВЦЭМ!$B$33:$B$776,J$83)+'СЕТ СН'!$H$12+СВЦЭМ!$D$10+'СЕТ СН'!$H$5-'СЕТ СН'!$H$20</f>
        <v>2861.4324911899998</v>
      </c>
      <c r="K111" s="36">
        <f>SUMIFS(СВЦЭМ!$C$33:$C$776,СВЦЭМ!$A$33:$A$776,$A111,СВЦЭМ!$B$33:$B$776,K$83)+'СЕТ СН'!$H$12+СВЦЭМ!$D$10+'СЕТ СН'!$H$5-'СЕТ СН'!$H$20</f>
        <v>2856.49869175</v>
      </c>
      <c r="L111" s="36">
        <f>SUMIFS(СВЦЭМ!$C$33:$C$776,СВЦЭМ!$A$33:$A$776,$A111,СВЦЭМ!$B$33:$B$776,L$83)+'СЕТ СН'!$H$12+СВЦЭМ!$D$10+'СЕТ СН'!$H$5-'СЕТ СН'!$H$20</f>
        <v>2872.2457241399998</v>
      </c>
      <c r="M111" s="36">
        <f>SUMIFS(СВЦЭМ!$C$33:$C$776,СВЦЭМ!$A$33:$A$776,$A111,СВЦЭМ!$B$33:$B$776,M$83)+'СЕТ СН'!$H$12+СВЦЭМ!$D$10+'СЕТ СН'!$H$5-'СЕТ СН'!$H$20</f>
        <v>2876.4453855199999</v>
      </c>
      <c r="N111" s="36">
        <f>SUMIFS(СВЦЭМ!$C$33:$C$776,СВЦЭМ!$A$33:$A$776,$A111,СВЦЭМ!$B$33:$B$776,N$83)+'СЕТ СН'!$H$12+СВЦЭМ!$D$10+'СЕТ СН'!$H$5-'СЕТ СН'!$H$20</f>
        <v>2893.02861742</v>
      </c>
      <c r="O111" s="36">
        <f>SUMIFS(СВЦЭМ!$C$33:$C$776,СВЦЭМ!$A$33:$A$776,$A111,СВЦЭМ!$B$33:$B$776,O$83)+'СЕТ СН'!$H$12+СВЦЭМ!$D$10+'СЕТ СН'!$H$5-'СЕТ СН'!$H$20</f>
        <v>2899.40652297</v>
      </c>
      <c r="P111" s="36">
        <f>SUMIFS(СВЦЭМ!$C$33:$C$776,СВЦЭМ!$A$33:$A$776,$A111,СВЦЭМ!$B$33:$B$776,P$83)+'СЕТ СН'!$H$12+СВЦЭМ!$D$10+'СЕТ СН'!$H$5-'СЕТ СН'!$H$20</f>
        <v>2919.2248491700002</v>
      </c>
      <c r="Q111" s="36">
        <f>SUMIFS(СВЦЭМ!$C$33:$C$776,СВЦЭМ!$A$33:$A$776,$A111,СВЦЭМ!$B$33:$B$776,Q$83)+'СЕТ СН'!$H$12+СВЦЭМ!$D$10+'СЕТ СН'!$H$5-'СЕТ СН'!$H$20</f>
        <v>2922.1542902800002</v>
      </c>
      <c r="R111" s="36">
        <f>SUMIFS(СВЦЭМ!$C$33:$C$776,СВЦЭМ!$A$33:$A$776,$A111,СВЦЭМ!$B$33:$B$776,R$83)+'СЕТ СН'!$H$12+СВЦЭМ!$D$10+'СЕТ СН'!$H$5-'СЕТ СН'!$H$20</f>
        <v>2921.3205868</v>
      </c>
      <c r="S111" s="36">
        <f>SUMIFS(СВЦЭМ!$C$33:$C$776,СВЦЭМ!$A$33:$A$776,$A111,СВЦЭМ!$B$33:$B$776,S$83)+'СЕТ СН'!$H$12+СВЦЭМ!$D$10+'СЕТ СН'!$H$5-'СЕТ СН'!$H$20</f>
        <v>2911.4191339199997</v>
      </c>
      <c r="T111" s="36">
        <f>SUMIFS(СВЦЭМ!$C$33:$C$776,СВЦЭМ!$A$33:$A$776,$A111,СВЦЭМ!$B$33:$B$776,T$83)+'СЕТ СН'!$H$12+СВЦЭМ!$D$10+'СЕТ СН'!$H$5-'СЕТ СН'!$H$20</f>
        <v>2909.6561717300001</v>
      </c>
      <c r="U111" s="36">
        <f>SUMIFS(СВЦЭМ!$C$33:$C$776,СВЦЭМ!$A$33:$A$776,$A111,СВЦЭМ!$B$33:$B$776,U$83)+'СЕТ СН'!$H$12+СВЦЭМ!$D$10+'СЕТ СН'!$H$5-'СЕТ СН'!$H$20</f>
        <v>2891.5194492400001</v>
      </c>
      <c r="V111" s="36">
        <f>SUMIFS(СВЦЭМ!$C$33:$C$776,СВЦЭМ!$A$33:$A$776,$A111,СВЦЭМ!$B$33:$B$776,V$83)+'СЕТ СН'!$H$12+СВЦЭМ!$D$10+'СЕТ СН'!$H$5-'СЕТ СН'!$H$20</f>
        <v>2852.5126389400002</v>
      </c>
      <c r="W111" s="36">
        <f>SUMIFS(СВЦЭМ!$C$33:$C$776,СВЦЭМ!$A$33:$A$776,$A111,СВЦЭМ!$B$33:$B$776,W$83)+'СЕТ СН'!$H$12+СВЦЭМ!$D$10+'СЕТ СН'!$H$5-'СЕТ СН'!$H$20</f>
        <v>2840.32989249</v>
      </c>
      <c r="X111" s="36">
        <f>SUMIFS(СВЦЭМ!$C$33:$C$776,СВЦЭМ!$A$33:$A$776,$A111,СВЦЭМ!$B$33:$B$776,X$83)+'СЕТ СН'!$H$12+СВЦЭМ!$D$10+'СЕТ СН'!$H$5-'СЕТ СН'!$H$20</f>
        <v>2850.8299580399998</v>
      </c>
      <c r="Y111" s="36">
        <f>SUMIFS(СВЦЭМ!$C$33:$C$776,СВЦЭМ!$A$33:$A$776,$A111,СВЦЭМ!$B$33:$B$776,Y$83)+'СЕТ СН'!$H$12+СВЦЭМ!$D$10+'СЕТ СН'!$H$5-'СЕТ СН'!$H$20</f>
        <v>2889.7610307099999</v>
      </c>
    </row>
    <row r="112" spans="1:25" ht="15.75" x14ac:dyDescent="0.2">
      <c r="A112" s="35">
        <f t="shared" si="2"/>
        <v>43919</v>
      </c>
      <c r="B112" s="36">
        <f>SUMIFS(СВЦЭМ!$C$33:$C$776,СВЦЭМ!$A$33:$A$776,$A112,СВЦЭМ!$B$33:$B$776,B$83)+'СЕТ СН'!$H$12+СВЦЭМ!$D$10+'СЕТ СН'!$H$5-'СЕТ СН'!$H$20</f>
        <v>2950.3273960400002</v>
      </c>
      <c r="C112" s="36">
        <f>SUMIFS(СВЦЭМ!$C$33:$C$776,СВЦЭМ!$A$33:$A$776,$A112,СВЦЭМ!$B$33:$B$776,C$83)+'СЕТ СН'!$H$12+СВЦЭМ!$D$10+'СЕТ СН'!$H$5-'СЕТ СН'!$H$20</f>
        <v>2960.75809888</v>
      </c>
      <c r="D112" s="36">
        <f>SUMIFS(СВЦЭМ!$C$33:$C$776,СВЦЭМ!$A$33:$A$776,$A112,СВЦЭМ!$B$33:$B$776,D$83)+'СЕТ СН'!$H$12+СВЦЭМ!$D$10+'СЕТ СН'!$H$5-'СЕТ СН'!$H$20</f>
        <v>2987.2077494099999</v>
      </c>
      <c r="E112" s="36">
        <f>SUMIFS(СВЦЭМ!$C$33:$C$776,СВЦЭМ!$A$33:$A$776,$A112,СВЦЭМ!$B$33:$B$776,E$83)+'СЕТ СН'!$H$12+СВЦЭМ!$D$10+'СЕТ СН'!$H$5-'СЕТ СН'!$H$20</f>
        <v>2997.9806214199998</v>
      </c>
      <c r="F112" s="36">
        <f>SUMIFS(СВЦЭМ!$C$33:$C$776,СВЦЭМ!$A$33:$A$776,$A112,СВЦЭМ!$B$33:$B$776,F$83)+'СЕТ СН'!$H$12+СВЦЭМ!$D$10+'СЕТ СН'!$H$5-'СЕТ СН'!$H$20</f>
        <v>2994.96410547</v>
      </c>
      <c r="G112" s="36">
        <f>SUMIFS(СВЦЭМ!$C$33:$C$776,СВЦЭМ!$A$33:$A$776,$A112,СВЦЭМ!$B$33:$B$776,G$83)+'СЕТ СН'!$H$12+СВЦЭМ!$D$10+'СЕТ СН'!$H$5-'СЕТ СН'!$H$20</f>
        <v>2990.6696392699996</v>
      </c>
      <c r="H112" s="36">
        <f>SUMIFS(СВЦЭМ!$C$33:$C$776,СВЦЭМ!$A$33:$A$776,$A112,СВЦЭМ!$B$33:$B$776,H$83)+'СЕТ СН'!$H$12+СВЦЭМ!$D$10+'СЕТ СН'!$H$5-'СЕТ СН'!$H$20</f>
        <v>2975.8539818899999</v>
      </c>
      <c r="I112" s="36">
        <f>SUMIFS(СВЦЭМ!$C$33:$C$776,СВЦЭМ!$A$33:$A$776,$A112,СВЦЭМ!$B$33:$B$776,I$83)+'СЕТ СН'!$H$12+СВЦЭМ!$D$10+'СЕТ СН'!$H$5-'СЕТ СН'!$H$20</f>
        <v>2958.7685413700001</v>
      </c>
      <c r="J112" s="36">
        <f>SUMIFS(СВЦЭМ!$C$33:$C$776,СВЦЭМ!$A$33:$A$776,$A112,СВЦЭМ!$B$33:$B$776,J$83)+'СЕТ СН'!$H$12+СВЦЭМ!$D$10+'СЕТ СН'!$H$5-'СЕТ СН'!$H$20</f>
        <v>2854.8288159799999</v>
      </c>
      <c r="K112" s="36">
        <f>SUMIFS(СВЦЭМ!$C$33:$C$776,СВЦЭМ!$A$33:$A$776,$A112,СВЦЭМ!$B$33:$B$776,K$83)+'СЕТ СН'!$H$12+СВЦЭМ!$D$10+'СЕТ СН'!$H$5-'СЕТ СН'!$H$20</f>
        <v>2822.62642878</v>
      </c>
      <c r="L112" s="36">
        <f>SUMIFS(СВЦЭМ!$C$33:$C$776,СВЦЭМ!$A$33:$A$776,$A112,СВЦЭМ!$B$33:$B$776,L$83)+'СЕТ СН'!$H$12+СВЦЭМ!$D$10+'СЕТ СН'!$H$5-'СЕТ СН'!$H$20</f>
        <v>2838.38000005</v>
      </c>
      <c r="M112" s="36">
        <f>SUMIFS(СВЦЭМ!$C$33:$C$776,СВЦЭМ!$A$33:$A$776,$A112,СВЦЭМ!$B$33:$B$776,M$83)+'СЕТ СН'!$H$12+СВЦЭМ!$D$10+'СЕТ СН'!$H$5-'СЕТ СН'!$H$20</f>
        <v>2846.6136451299999</v>
      </c>
      <c r="N112" s="36">
        <f>SUMIFS(СВЦЭМ!$C$33:$C$776,СВЦЭМ!$A$33:$A$776,$A112,СВЦЭМ!$B$33:$B$776,N$83)+'СЕТ СН'!$H$12+СВЦЭМ!$D$10+'СЕТ СН'!$H$5-'СЕТ СН'!$H$20</f>
        <v>2881.6238222399998</v>
      </c>
      <c r="O112" s="36">
        <f>SUMIFS(СВЦЭМ!$C$33:$C$776,СВЦЭМ!$A$33:$A$776,$A112,СВЦЭМ!$B$33:$B$776,O$83)+'СЕТ СН'!$H$12+СВЦЭМ!$D$10+'СЕТ СН'!$H$5-'СЕТ СН'!$H$20</f>
        <v>2873.55953503</v>
      </c>
      <c r="P112" s="36">
        <f>SUMIFS(СВЦЭМ!$C$33:$C$776,СВЦЭМ!$A$33:$A$776,$A112,СВЦЭМ!$B$33:$B$776,P$83)+'СЕТ СН'!$H$12+СВЦЭМ!$D$10+'СЕТ СН'!$H$5-'СЕТ СН'!$H$20</f>
        <v>2882.2862263100001</v>
      </c>
      <c r="Q112" s="36">
        <f>SUMIFS(СВЦЭМ!$C$33:$C$776,СВЦЭМ!$A$33:$A$776,$A112,СВЦЭМ!$B$33:$B$776,Q$83)+'СЕТ СН'!$H$12+СВЦЭМ!$D$10+'СЕТ СН'!$H$5-'СЕТ СН'!$H$20</f>
        <v>2885.3090813199997</v>
      </c>
      <c r="R112" s="36">
        <f>SUMIFS(СВЦЭМ!$C$33:$C$776,СВЦЭМ!$A$33:$A$776,$A112,СВЦЭМ!$B$33:$B$776,R$83)+'СЕТ СН'!$H$12+СВЦЭМ!$D$10+'СЕТ СН'!$H$5-'СЕТ СН'!$H$20</f>
        <v>2883.9841473500001</v>
      </c>
      <c r="S112" s="36">
        <f>SUMIFS(СВЦЭМ!$C$33:$C$776,СВЦЭМ!$A$33:$A$776,$A112,СВЦЭМ!$B$33:$B$776,S$83)+'СЕТ СН'!$H$12+СВЦЭМ!$D$10+'СЕТ СН'!$H$5-'СЕТ СН'!$H$20</f>
        <v>2878.7264949</v>
      </c>
      <c r="T112" s="36">
        <f>SUMIFS(СВЦЭМ!$C$33:$C$776,СВЦЭМ!$A$33:$A$776,$A112,СВЦЭМ!$B$33:$B$776,T$83)+'СЕТ СН'!$H$12+СВЦЭМ!$D$10+'СЕТ СН'!$H$5-'СЕТ СН'!$H$20</f>
        <v>2862.3491696599999</v>
      </c>
      <c r="U112" s="36">
        <f>SUMIFS(СВЦЭМ!$C$33:$C$776,СВЦЭМ!$A$33:$A$776,$A112,СВЦЭМ!$B$33:$B$776,U$83)+'СЕТ СН'!$H$12+СВЦЭМ!$D$10+'СЕТ СН'!$H$5-'СЕТ СН'!$H$20</f>
        <v>2845.00080888</v>
      </c>
      <c r="V112" s="36">
        <f>SUMIFS(СВЦЭМ!$C$33:$C$776,СВЦЭМ!$A$33:$A$776,$A112,СВЦЭМ!$B$33:$B$776,V$83)+'СЕТ СН'!$H$12+СВЦЭМ!$D$10+'СЕТ СН'!$H$5-'СЕТ СН'!$H$20</f>
        <v>2809.5151018199999</v>
      </c>
      <c r="W112" s="36">
        <f>SUMIFS(СВЦЭМ!$C$33:$C$776,СВЦЭМ!$A$33:$A$776,$A112,СВЦЭМ!$B$33:$B$776,W$83)+'СЕТ СН'!$H$12+СВЦЭМ!$D$10+'СЕТ СН'!$H$5-'СЕТ СН'!$H$20</f>
        <v>2789.87541741</v>
      </c>
      <c r="X112" s="36">
        <f>SUMIFS(СВЦЭМ!$C$33:$C$776,СВЦЭМ!$A$33:$A$776,$A112,СВЦЭМ!$B$33:$B$776,X$83)+'СЕТ СН'!$H$12+СВЦЭМ!$D$10+'СЕТ СН'!$H$5-'СЕТ СН'!$H$20</f>
        <v>2780.3589856200001</v>
      </c>
      <c r="Y112" s="36">
        <f>SUMIFS(СВЦЭМ!$C$33:$C$776,СВЦЭМ!$A$33:$A$776,$A112,СВЦЭМ!$B$33:$B$776,Y$83)+'СЕТ СН'!$H$12+СВЦЭМ!$D$10+'СЕТ СН'!$H$5-'СЕТ СН'!$H$20</f>
        <v>2826.8936979800001</v>
      </c>
    </row>
    <row r="113" spans="1:27" ht="15.75" x14ac:dyDescent="0.2">
      <c r="A113" s="35">
        <f t="shared" si="2"/>
        <v>43920</v>
      </c>
      <c r="B113" s="36">
        <f>SUMIFS(СВЦЭМ!$C$33:$C$776,СВЦЭМ!$A$33:$A$776,$A113,СВЦЭМ!$B$33:$B$776,B$83)+'СЕТ СН'!$H$12+СВЦЭМ!$D$10+'СЕТ СН'!$H$5-'СЕТ СН'!$H$20</f>
        <v>2892.33785868</v>
      </c>
      <c r="C113" s="36">
        <f>SUMIFS(СВЦЭМ!$C$33:$C$776,СВЦЭМ!$A$33:$A$776,$A113,СВЦЭМ!$B$33:$B$776,C$83)+'СЕТ СН'!$H$12+СВЦЭМ!$D$10+'СЕТ СН'!$H$5-'СЕТ СН'!$H$20</f>
        <v>2915.3934148899998</v>
      </c>
      <c r="D113" s="36">
        <f>SUMIFS(СВЦЭМ!$C$33:$C$776,СВЦЭМ!$A$33:$A$776,$A113,СВЦЭМ!$B$33:$B$776,D$83)+'СЕТ СН'!$H$12+СВЦЭМ!$D$10+'СЕТ СН'!$H$5-'СЕТ СН'!$H$20</f>
        <v>2964.6266004700001</v>
      </c>
      <c r="E113" s="36">
        <f>SUMIFS(СВЦЭМ!$C$33:$C$776,СВЦЭМ!$A$33:$A$776,$A113,СВЦЭМ!$B$33:$B$776,E$83)+'СЕТ СН'!$H$12+СВЦЭМ!$D$10+'СЕТ СН'!$H$5-'СЕТ СН'!$H$20</f>
        <v>2983.2322549199998</v>
      </c>
      <c r="F113" s="36">
        <f>SUMIFS(СВЦЭМ!$C$33:$C$776,СВЦЭМ!$A$33:$A$776,$A113,СВЦЭМ!$B$33:$B$776,F$83)+'СЕТ СН'!$H$12+СВЦЭМ!$D$10+'СЕТ СН'!$H$5-'СЕТ СН'!$H$20</f>
        <v>2972.5214520700001</v>
      </c>
      <c r="G113" s="36">
        <f>SUMIFS(СВЦЭМ!$C$33:$C$776,СВЦЭМ!$A$33:$A$776,$A113,СВЦЭМ!$B$33:$B$776,G$83)+'СЕТ СН'!$H$12+СВЦЭМ!$D$10+'СЕТ СН'!$H$5-'СЕТ СН'!$H$20</f>
        <v>2961.3628226800001</v>
      </c>
      <c r="H113" s="36">
        <f>SUMIFS(СВЦЭМ!$C$33:$C$776,СВЦЭМ!$A$33:$A$776,$A113,СВЦЭМ!$B$33:$B$776,H$83)+'СЕТ СН'!$H$12+СВЦЭМ!$D$10+'СЕТ СН'!$H$5-'СЕТ СН'!$H$20</f>
        <v>2935.5497949700002</v>
      </c>
      <c r="I113" s="36">
        <f>SUMIFS(СВЦЭМ!$C$33:$C$776,СВЦЭМ!$A$33:$A$776,$A113,СВЦЭМ!$B$33:$B$776,I$83)+'СЕТ СН'!$H$12+СВЦЭМ!$D$10+'СЕТ СН'!$H$5-'СЕТ СН'!$H$20</f>
        <v>2875.8117249400002</v>
      </c>
      <c r="J113" s="36">
        <f>SUMIFS(СВЦЭМ!$C$33:$C$776,СВЦЭМ!$A$33:$A$776,$A113,СВЦЭМ!$B$33:$B$776,J$83)+'СЕТ СН'!$H$12+СВЦЭМ!$D$10+'СЕТ СН'!$H$5-'СЕТ СН'!$H$20</f>
        <v>2818.16675416</v>
      </c>
      <c r="K113" s="36">
        <f>SUMIFS(СВЦЭМ!$C$33:$C$776,СВЦЭМ!$A$33:$A$776,$A113,СВЦЭМ!$B$33:$B$776,K$83)+'СЕТ СН'!$H$12+СВЦЭМ!$D$10+'СЕТ СН'!$H$5-'СЕТ СН'!$H$20</f>
        <v>2802.12029183</v>
      </c>
      <c r="L113" s="36">
        <f>SUMIFS(СВЦЭМ!$C$33:$C$776,СВЦЭМ!$A$33:$A$776,$A113,СВЦЭМ!$B$33:$B$776,L$83)+'СЕТ СН'!$H$12+СВЦЭМ!$D$10+'СЕТ СН'!$H$5-'СЕТ СН'!$H$20</f>
        <v>2817.0788388599999</v>
      </c>
      <c r="M113" s="36">
        <f>SUMIFS(СВЦЭМ!$C$33:$C$776,СВЦЭМ!$A$33:$A$776,$A113,СВЦЭМ!$B$33:$B$776,M$83)+'СЕТ СН'!$H$12+СВЦЭМ!$D$10+'СЕТ СН'!$H$5-'СЕТ СН'!$H$20</f>
        <v>2805.7409153200001</v>
      </c>
      <c r="N113" s="36">
        <f>SUMIFS(СВЦЭМ!$C$33:$C$776,СВЦЭМ!$A$33:$A$776,$A113,СВЦЭМ!$B$33:$B$776,N$83)+'СЕТ СН'!$H$12+СВЦЭМ!$D$10+'СЕТ СН'!$H$5-'СЕТ СН'!$H$20</f>
        <v>2838.0499508100002</v>
      </c>
      <c r="O113" s="36">
        <f>SUMIFS(СВЦЭМ!$C$33:$C$776,СВЦЭМ!$A$33:$A$776,$A113,СВЦЭМ!$B$33:$B$776,O$83)+'СЕТ СН'!$H$12+СВЦЭМ!$D$10+'СЕТ СН'!$H$5-'СЕТ СН'!$H$20</f>
        <v>2840.74888736</v>
      </c>
      <c r="P113" s="36">
        <f>SUMIFS(СВЦЭМ!$C$33:$C$776,СВЦЭМ!$A$33:$A$776,$A113,СВЦЭМ!$B$33:$B$776,P$83)+'СЕТ СН'!$H$12+СВЦЭМ!$D$10+'СЕТ СН'!$H$5-'СЕТ СН'!$H$20</f>
        <v>2846.52933446</v>
      </c>
      <c r="Q113" s="36">
        <f>SUMIFS(СВЦЭМ!$C$33:$C$776,СВЦЭМ!$A$33:$A$776,$A113,СВЦЭМ!$B$33:$B$776,Q$83)+'СЕТ СН'!$H$12+СВЦЭМ!$D$10+'СЕТ СН'!$H$5-'СЕТ СН'!$H$20</f>
        <v>2851.0254983200002</v>
      </c>
      <c r="R113" s="36">
        <f>SUMIFS(СВЦЭМ!$C$33:$C$776,СВЦЭМ!$A$33:$A$776,$A113,СВЦЭМ!$B$33:$B$776,R$83)+'СЕТ СН'!$H$12+СВЦЭМ!$D$10+'СЕТ СН'!$H$5-'СЕТ СН'!$H$20</f>
        <v>2855.4355920200001</v>
      </c>
      <c r="S113" s="36">
        <f>SUMIFS(СВЦЭМ!$C$33:$C$776,СВЦЭМ!$A$33:$A$776,$A113,СВЦЭМ!$B$33:$B$776,S$83)+'СЕТ СН'!$H$12+СВЦЭМ!$D$10+'СЕТ СН'!$H$5-'СЕТ СН'!$H$20</f>
        <v>2882.7908158299997</v>
      </c>
      <c r="T113" s="36">
        <f>SUMIFS(СВЦЭМ!$C$33:$C$776,СВЦЭМ!$A$33:$A$776,$A113,СВЦЭМ!$B$33:$B$776,T$83)+'СЕТ СН'!$H$12+СВЦЭМ!$D$10+'СЕТ СН'!$H$5-'СЕТ СН'!$H$20</f>
        <v>2870.9393826300002</v>
      </c>
      <c r="U113" s="36">
        <f>SUMIFS(СВЦЭМ!$C$33:$C$776,СВЦЭМ!$A$33:$A$776,$A113,СВЦЭМ!$B$33:$B$776,U$83)+'СЕТ СН'!$H$12+СВЦЭМ!$D$10+'СЕТ СН'!$H$5-'СЕТ СН'!$H$20</f>
        <v>2841.2347891499999</v>
      </c>
      <c r="V113" s="36">
        <f>SUMIFS(СВЦЭМ!$C$33:$C$776,СВЦЭМ!$A$33:$A$776,$A113,СВЦЭМ!$B$33:$B$776,V$83)+'СЕТ СН'!$H$12+СВЦЭМ!$D$10+'СЕТ СН'!$H$5-'СЕТ СН'!$H$20</f>
        <v>2847.1273558399998</v>
      </c>
      <c r="W113" s="36">
        <f>SUMIFS(СВЦЭМ!$C$33:$C$776,СВЦЭМ!$A$33:$A$776,$A113,СВЦЭМ!$B$33:$B$776,W$83)+'СЕТ СН'!$H$12+СВЦЭМ!$D$10+'СЕТ СН'!$H$5-'СЕТ СН'!$H$20</f>
        <v>2819.3685943999999</v>
      </c>
      <c r="X113" s="36">
        <f>SUMIFS(СВЦЭМ!$C$33:$C$776,СВЦЭМ!$A$33:$A$776,$A113,СВЦЭМ!$B$33:$B$776,X$83)+'СЕТ СН'!$H$12+СВЦЭМ!$D$10+'СЕТ СН'!$H$5-'СЕТ СН'!$H$20</f>
        <v>2847.0380336999997</v>
      </c>
      <c r="Y113" s="36">
        <f>SUMIFS(СВЦЭМ!$C$33:$C$776,СВЦЭМ!$A$33:$A$776,$A113,СВЦЭМ!$B$33:$B$776,Y$83)+'СЕТ СН'!$H$12+СВЦЭМ!$D$10+'СЕТ СН'!$H$5-'СЕТ СН'!$H$20</f>
        <v>2895.61152416</v>
      </c>
      <c r="AA113" s="37"/>
    </row>
    <row r="114" spans="1:27" ht="15.75" x14ac:dyDescent="0.2">
      <c r="A114" s="35">
        <f t="shared" si="2"/>
        <v>43921</v>
      </c>
      <c r="B114" s="36">
        <f>SUMIFS(СВЦЭМ!$C$33:$C$776,СВЦЭМ!$A$33:$A$776,$A114,СВЦЭМ!$B$33:$B$776,B$83)+'СЕТ СН'!$H$12+СВЦЭМ!$D$10+'СЕТ СН'!$H$5-'СЕТ СН'!$H$20</f>
        <v>2906.45539818</v>
      </c>
      <c r="C114" s="36">
        <f>SUMIFS(СВЦЭМ!$C$33:$C$776,СВЦЭМ!$A$33:$A$776,$A114,СВЦЭМ!$B$33:$B$776,C$83)+'СЕТ СН'!$H$12+СВЦЭМ!$D$10+'СЕТ СН'!$H$5-'СЕТ СН'!$H$20</f>
        <v>2931.12262676</v>
      </c>
      <c r="D114" s="36">
        <f>SUMIFS(СВЦЭМ!$C$33:$C$776,СВЦЭМ!$A$33:$A$776,$A114,СВЦЭМ!$B$33:$B$776,D$83)+'СЕТ СН'!$H$12+СВЦЭМ!$D$10+'СЕТ СН'!$H$5-'СЕТ СН'!$H$20</f>
        <v>2976.85641025</v>
      </c>
      <c r="E114" s="36">
        <f>SUMIFS(СВЦЭМ!$C$33:$C$776,СВЦЭМ!$A$33:$A$776,$A114,СВЦЭМ!$B$33:$B$776,E$83)+'СЕТ СН'!$H$12+СВЦЭМ!$D$10+'СЕТ СН'!$H$5-'СЕТ СН'!$H$20</f>
        <v>2996.0365768499996</v>
      </c>
      <c r="F114" s="36">
        <f>SUMIFS(СВЦЭМ!$C$33:$C$776,СВЦЭМ!$A$33:$A$776,$A114,СВЦЭМ!$B$33:$B$776,F$83)+'СЕТ СН'!$H$12+СВЦЭМ!$D$10+'СЕТ СН'!$H$5-'СЕТ СН'!$H$20</f>
        <v>2994.1825292499998</v>
      </c>
      <c r="G114" s="36">
        <f>SUMIFS(СВЦЭМ!$C$33:$C$776,СВЦЭМ!$A$33:$A$776,$A114,СВЦЭМ!$B$33:$B$776,G$83)+'СЕТ СН'!$H$12+СВЦЭМ!$D$10+'СЕТ СН'!$H$5-'СЕТ СН'!$H$20</f>
        <v>2973.9356380700001</v>
      </c>
      <c r="H114" s="36">
        <f>SUMIFS(СВЦЭМ!$C$33:$C$776,СВЦЭМ!$A$33:$A$776,$A114,СВЦЭМ!$B$33:$B$776,H$83)+'СЕТ СН'!$H$12+СВЦЭМ!$D$10+'СЕТ СН'!$H$5-'СЕТ СН'!$H$20</f>
        <v>2942.5711084599998</v>
      </c>
      <c r="I114" s="36">
        <f>SUMIFS(СВЦЭМ!$C$33:$C$776,СВЦЭМ!$A$33:$A$776,$A114,СВЦЭМ!$B$33:$B$776,I$83)+'СЕТ СН'!$H$12+СВЦЭМ!$D$10+'СЕТ СН'!$H$5-'СЕТ СН'!$H$20</f>
        <v>2894.3929688200001</v>
      </c>
      <c r="J114" s="36">
        <f>SUMIFS(СВЦЭМ!$C$33:$C$776,СВЦЭМ!$A$33:$A$776,$A114,СВЦЭМ!$B$33:$B$776,J$83)+'СЕТ СН'!$H$12+СВЦЭМ!$D$10+'СЕТ СН'!$H$5-'СЕТ СН'!$H$20</f>
        <v>2844.3263276799998</v>
      </c>
      <c r="K114" s="36">
        <f>SUMIFS(СВЦЭМ!$C$33:$C$776,СВЦЭМ!$A$33:$A$776,$A114,СВЦЭМ!$B$33:$B$776,K$83)+'СЕТ СН'!$H$12+СВЦЭМ!$D$10+'СЕТ СН'!$H$5-'СЕТ СН'!$H$20</f>
        <v>2826.89610657</v>
      </c>
      <c r="L114" s="36">
        <f>SUMIFS(СВЦЭМ!$C$33:$C$776,СВЦЭМ!$A$33:$A$776,$A114,СВЦЭМ!$B$33:$B$776,L$83)+'СЕТ СН'!$H$12+СВЦЭМ!$D$10+'СЕТ СН'!$H$5-'СЕТ СН'!$H$20</f>
        <v>2823.0430622399999</v>
      </c>
      <c r="M114" s="36">
        <f>SUMIFS(СВЦЭМ!$C$33:$C$776,СВЦЭМ!$A$33:$A$776,$A114,СВЦЭМ!$B$33:$B$776,M$83)+'СЕТ СН'!$H$12+СВЦЭМ!$D$10+'СЕТ СН'!$H$5-'СЕТ СН'!$H$20</f>
        <v>2811.0200972499997</v>
      </c>
      <c r="N114" s="36">
        <f>SUMIFS(СВЦЭМ!$C$33:$C$776,СВЦЭМ!$A$33:$A$776,$A114,СВЦЭМ!$B$33:$B$776,N$83)+'СЕТ СН'!$H$12+СВЦЭМ!$D$10+'СЕТ СН'!$H$5-'СЕТ СН'!$H$20</f>
        <v>2824.4858741099997</v>
      </c>
      <c r="O114" s="36">
        <f>SUMIFS(СВЦЭМ!$C$33:$C$776,СВЦЭМ!$A$33:$A$776,$A114,СВЦЭМ!$B$33:$B$776,O$83)+'СЕТ СН'!$H$12+СВЦЭМ!$D$10+'СЕТ СН'!$H$5-'СЕТ СН'!$H$20</f>
        <v>2840.20467328</v>
      </c>
      <c r="P114" s="36">
        <f>SUMIFS(СВЦЭМ!$C$33:$C$776,СВЦЭМ!$A$33:$A$776,$A114,СВЦЭМ!$B$33:$B$776,P$83)+'СЕТ СН'!$H$12+СВЦЭМ!$D$10+'СЕТ СН'!$H$5-'СЕТ СН'!$H$20</f>
        <v>2849.6113293999997</v>
      </c>
      <c r="Q114" s="36">
        <f>SUMIFS(СВЦЭМ!$C$33:$C$776,СВЦЭМ!$A$33:$A$776,$A114,СВЦЭМ!$B$33:$B$776,Q$83)+'СЕТ СН'!$H$12+СВЦЭМ!$D$10+'СЕТ СН'!$H$5-'СЕТ СН'!$H$20</f>
        <v>2852.0265062999997</v>
      </c>
      <c r="R114" s="36">
        <f>SUMIFS(СВЦЭМ!$C$33:$C$776,СВЦЭМ!$A$33:$A$776,$A114,СВЦЭМ!$B$33:$B$776,R$83)+'СЕТ СН'!$H$12+СВЦЭМ!$D$10+'СЕТ СН'!$H$5-'СЕТ СН'!$H$20</f>
        <v>2844.9024995300001</v>
      </c>
      <c r="S114" s="36">
        <f>SUMIFS(СВЦЭМ!$C$33:$C$776,СВЦЭМ!$A$33:$A$776,$A114,СВЦЭМ!$B$33:$B$776,S$83)+'СЕТ СН'!$H$12+СВЦЭМ!$D$10+'СЕТ СН'!$H$5-'СЕТ СН'!$H$20</f>
        <v>2841.7840998399997</v>
      </c>
      <c r="T114" s="36">
        <f>SUMIFS(СВЦЭМ!$C$33:$C$776,СВЦЭМ!$A$33:$A$776,$A114,СВЦЭМ!$B$33:$B$776,T$83)+'СЕТ СН'!$H$12+СВЦЭМ!$D$10+'СЕТ СН'!$H$5-'СЕТ СН'!$H$20</f>
        <v>2814.30421961</v>
      </c>
      <c r="U114" s="36">
        <f>SUMIFS(СВЦЭМ!$C$33:$C$776,СВЦЭМ!$A$33:$A$776,$A114,СВЦЭМ!$B$33:$B$776,U$83)+'СЕТ СН'!$H$12+СВЦЭМ!$D$10+'СЕТ СН'!$H$5-'СЕТ СН'!$H$20</f>
        <v>2791.07578281</v>
      </c>
      <c r="V114" s="36">
        <f>SUMIFS(СВЦЭМ!$C$33:$C$776,СВЦЭМ!$A$33:$A$776,$A114,СВЦЭМ!$B$33:$B$776,V$83)+'СЕТ СН'!$H$12+СВЦЭМ!$D$10+'СЕТ СН'!$H$5-'СЕТ СН'!$H$20</f>
        <v>2785.4595858100001</v>
      </c>
      <c r="W114" s="36">
        <f>SUMIFS(СВЦЭМ!$C$33:$C$776,СВЦЭМ!$A$33:$A$776,$A114,СВЦЭМ!$B$33:$B$776,W$83)+'СЕТ СН'!$H$12+СВЦЭМ!$D$10+'СЕТ СН'!$H$5-'СЕТ СН'!$H$20</f>
        <v>2801.6812221199998</v>
      </c>
      <c r="X114" s="36">
        <f>SUMIFS(СВЦЭМ!$C$33:$C$776,СВЦЭМ!$A$33:$A$776,$A114,СВЦЭМ!$B$33:$B$776,X$83)+'СЕТ СН'!$H$12+СВЦЭМ!$D$10+'СЕТ СН'!$H$5-'СЕТ СН'!$H$20</f>
        <v>2796.5062128599998</v>
      </c>
      <c r="Y114" s="36">
        <f>SUMIFS(СВЦЭМ!$C$33:$C$776,СВЦЭМ!$A$33:$A$776,$A114,СВЦЭМ!$B$33:$B$776,Y$83)+'СЕТ СН'!$H$12+СВЦЭМ!$D$10+'СЕТ СН'!$H$5-'СЕТ СН'!$H$20</f>
        <v>2814.1309662799999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01.03.2020</v>
      </c>
      <c r="B120" s="36">
        <f>SUMIFS(СВЦЭМ!$C$33:$C$776,СВЦЭМ!$A$33:$A$776,$A120,СВЦЭМ!$B$33:$B$776,B$119)+'СЕТ СН'!$I$12+СВЦЭМ!$D$10+'СЕТ СН'!$I$5-'СЕТ СН'!$I$20</f>
        <v>2932.9166786999999</v>
      </c>
      <c r="C120" s="36">
        <f>SUMIFS(СВЦЭМ!$C$33:$C$776,СВЦЭМ!$A$33:$A$776,$A120,СВЦЭМ!$B$33:$B$776,C$119)+'СЕТ СН'!$I$12+СВЦЭМ!$D$10+'СЕТ СН'!$I$5-'СЕТ СН'!$I$20</f>
        <v>2963.6927043300002</v>
      </c>
      <c r="D120" s="36">
        <f>SUMIFS(СВЦЭМ!$C$33:$C$776,СВЦЭМ!$A$33:$A$776,$A120,СВЦЭМ!$B$33:$B$776,D$119)+'СЕТ СН'!$I$12+СВЦЭМ!$D$10+'СЕТ СН'!$I$5-'СЕТ СН'!$I$20</f>
        <v>2972.3933381000002</v>
      </c>
      <c r="E120" s="36">
        <f>SUMIFS(СВЦЭМ!$C$33:$C$776,СВЦЭМ!$A$33:$A$776,$A120,СВЦЭМ!$B$33:$B$776,E$119)+'СЕТ СН'!$I$12+СВЦЭМ!$D$10+'СЕТ СН'!$I$5-'СЕТ СН'!$I$20</f>
        <v>2981.6870444000001</v>
      </c>
      <c r="F120" s="36">
        <f>SUMIFS(СВЦЭМ!$C$33:$C$776,СВЦЭМ!$A$33:$A$776,$A120,СВЦЭМ!$B$33:$B$776,F$119)+'СЕТ СН'!$I$12+СВЦЭМ!$D$10+'СЕТ СН'!$I$5-'СЕТ СН'!$I$20</f>
        <v>2976.8748633599998</v>
      </c>
      <c r="G120" s="36">
        <f>SUMIFS(СВЦЭМ!$C$33:$C$776,СВЦЭМ!$A$33:$A$776,$A120,СВЦЭМ!$B$33:$B$776,G$119)+'СЕТ СН'!$I$12+СВЦЭМ!$D$10+'СЕТ СН'!$I$5-'СЕТ СН'!$I$20</f>
        <v>2976.2484466300002</v>
      </c>
      <c r="H120" s="36">
        <f>SUMIFS(СВЦЭМ!$C$33:$C$776,СВЦЭМ!$A$33:$A$776,$A120,СВЦЭМ!$B$33:$B$776,H$119)+'СЕТ СН'!$I$12+СВЦЭМ!$D$10+'СЕТ СН'!$I$5-'СЕТ СН'!$I$20</f>
        <v>2965.00464612</v>
      </c>
      <c r="I120" s="36">
        <f>SUMIFS(СВЦЭМ!$C$33:$C$776,СВЦЭМ!$A$33:$A$776,$A120,СВЦЭМ!$B$33:$B$776,I$119)+'СЕТ СН'!$I$12+СВЦЭМ!$D$10+'СЕТ СН'!$I$5-'СЕТ СН'!$I$20</f>
        <v>2938.2255878400001</v>
      </c>
      <c r="J120" s="36">
        <f>SUMIFS(СВЦЭМ!$C$33:$C$776,СВЦЭМ!$A$33:$A$776,$A120,СВЦЭМ!$B$33:$B$776,J$119)+'СЕТ СН'!$I$12+СВЦЭМ!$D$10+'СЕТ СН'!$I$5-'СЕТ СН'!$I$20</f>
        <v>2868.7853429300003</v>
      </c>
      <c r="K120" s="36">
        <f>SUMIFS(СВЦЭМ!$C$33:$C$776,СВЦЭМ!$A$33:$A$776,$A120,СВЦЭМ!$B$33:$B$776,K$119)+'СЕТ СН'!$I$12+СВЦЭМ!$D$10+'СЕТ СН'!$I$5-'СЕТ СН'!$I$20</f>
        <v>2849.91748319</v>
      </c>
      <c r="L120" s="36">
        <f>SUMIFS(СВЦЭМ!$C$33:$C$776,СВЦЭМ!$A$33:$A$776,$A120,СВЦЭМ!$B$33:$B$776,L$119)+'СЕТ СН'!$I$12+СВЦЭМ!$D$10+'СЕТ СН'!$I$5-'СЕТ СН'!$I$20</f>
        <v>2835.7560437400002</v>
      </c>
      <c r="M120" s="36">
        <f>SUMIFS(СВЦЭМ!$C$33:$C$776,СВЦЭМ!$A$33:$A$776,$A120,СВЦЭМ!$B$33:$B$776,M$119)+'СЕТ СН'!$I$12+СВЦЭМ!$D$10+'СЕТ СН'!$I$5-'СЕТ СН'!$I$20</f>
        <v>2831.5124606500003</v>
      </c>
      <c r="N120" s="36">
        <f>SUMIFS(СВЦЭМ!$C$33:$C$776,СВЦЭМ!$A$33:$A$776,$A120,СВЦЭМ!$B$33:$B$776,N$119)+'СЕТ СН'!$I$12+СВЦЭМ!$D$10+'СЕТ СН'!$I$5-'СЕТ СН'!$I$20</f>
        <v>2855.1307552200001</v>
      </c>
      <c r="O120" s="36">
        <f>SUMIFS(СВЦЭМ!$C$33:$C$776,СВЦЭМ!$A$33:$A$776,$A120,СВЦЭМ!$B$33:$B$776,O$119)+'СЕТ СН'!$I$12+СВЦЭМ!$D$10+'СЕТ СН'!$I$5-'СЕТ СН'!$I$20</f>
        <v>2858.9125477000002</v>
      </c>
      <c r="P120" s="36">
        <f>SUMIFS(СВЦЭМ!$C$33:$C$776,СВЦЭМ!$A$33:$A$776,$A120,СВЦЭМ!$B$33:$B$776,P$119)+'СЕТ СН'!$I$12+СВЦЭМ!$D$10+'СЕТ СН'!$I$5-'СЕТ СН'!$I$20</f>
        <v>2874.6260799299998</v>
      </c>
      <c r="Q120" s="36">
        <f>SUMIFS(СВЦЭМ!$C$33:$C$776,СВЦЭМ!$A$33:$A$776,$A120,СВЦЭМ!$B$33:$B$776,Q$119)+'СЕТ СН'!$I$12+СВЦЭМ!$D$10+'СЕТ СН'!$I$5-'СЕТ СН'!$I$20</f>
        <v>2884.5367274600003</v>
      </c>
      <c r="R120" s="36">
        <f>SUMIFS(СВЦЭМ!$C$33:$C$776,СВЦЭМ!$A$33:$A$776,$A120,СВЦЭМ!$B$33:$B$776,R$119)+'СЕТ СН'!$I$12+СВЦЭМ!$D$10+'СЕТ СН'!$I$5-'СЕТ СН'!$I$20</f>
        <v>2879.9666252100001</v>
      </c>
      <c r="S120" s="36">
        <f>SUMIFS(СВЦЭМ!$C$33:$C$776,СВЦЭМ!$A$33:$A$776,$A120,СВЦЭМ!$B$33:$B$776,S$119)+'СЕТ СН'!$I$12+СВЦЭМ!$D$10+'СЕТ СН'!$I$5-'СЕТ СН'!$I$20</f>
        <v>2875.36216461</v>
      </c>
      <c r="T120" s="36">
        <f>SUMIFS(СВЦЭМ!$C$33:$C$776,СВЦЭМ!$A$33:$A$776,$A120,СВЦЭМ!$B$33:$B$776,T$119)+'СЕТ СН'!$I$12+СВЦЭМ!$D$10+'СЕТ СН'!$I$5-'СЕТ СН'!$I$20</f>
        <v>2868.04867698</v>
      </c>
      <c r="U120" s="36">
        <f>SUMIFS(СВЦЭМ!$C$33:$C$776,СВЦЭМ!$A$33:$A$776,$A120,СВЦЭМ!$B$33:$B$776,U$119)+'СЕТ СН'!$I$12+СВЦЭМ!$D$10+'СЕТ СН'!$I$5-'СЕТ СН'!$I$20</f>
        <v>2853.0477252800001</v>
      </c>
      <c r="V120" s="36">
        <f>SUMIFS(СВЦЭМ!$C$33:$C$776,СВЦЭМ!$A$33:$A$776,$A120,СВЦЭМ!$B$33:$B$776,V$119)+'СЕТ СН'!$I$12+СВЦЭМ!$D$10+'СЕТ СН'!$I$5-'СЕТ СН'!$I$20</f>
        <v>2844.2521078600003</v>
      </c>
      <c r="W120" s="36">
        <f>SUMIFS(СВЦЭМ!$C$33:$C$776,СВЦЭМ!$A$33:$A$776,$A120,СВЦЭМ!$B$33:$B$776,W$119)+'СЕТ СН'!$I$12+СВЦЭМ!$D$10+'СЕТ СН'!$I$5-'СЕТ СН'!$I$20</f>
        <v>2847.7145034499999</v>
      </c>
      <c r="X120" s="36">
        <f>SUMIFS(СВЦЭМ!$C$33:$C$776,СВЦЭМ!$A$33:$A$776,$A120,СВЦЭМ!$B$33:$B$776,X$119)+'СЕТ СН'!$I$12+СВЦЭМ!$D$10+'СЕТ СН'!$I$5-'СЕТ СН'!$I$20</f>
        <v>2862.2284073199999</v>
      </c>
      <c r="Y120" s="36">
        <f>SUMIFS(СВЦЭМ!$C$33:$C$776,СВЦЭМ!$A$33:$A$776,$A120,СВЦЭМ!$B$33:$B$776,Y$119)+'СЕТ СН'!$I$12+СВЦЭМ!$D$10+'СЕТ СН'!$I$5-'СЕТ СН'!$I$20</f>
        <v>2900.3861406200003</v>
      </c>
    </row>
    <row r="121" spans="1:27" ht="15.75" x14ac:dyDescent="0.2">
      <c r="A121" s="35">
        <f>A120+1</f>
        <v>43892</v>
      </c>
      <c r="B121" s="36">
        <f>SUMIFS(СВЦЭМ!$C$33:$C$776,СВЦЭМ!$A$33:$A$776,$A121,СВЦЭМ!$B$33:$B$776,B$119)+'СЕТ СН'!$I$12+СВЦЭМ!$D$10+'СЕТ СН'!$I$5-'СЕТ СН'!$I$20</f>
        <v>2874.0113116800003</v>
      </c>
      <c r="C121" s="36">
        <f>SUMIFS(СВЦЭМ!$C$33:$C$776,СВЦЭМ!$A$33:$A$776,$A121,СВЦЭМ!$B$33:$B$776,C$119)+'СЕТ СН'!$I$12+СВЦЭМ!$D$10+'СЕТ СН'!$I$5-'СЕТ СН'!$I$20</f>
        <v>2875.1223743700002</v>
      </c>
      <c r="D121" s="36">
        <f>SUMIFS(СВЦЭМ!$C$33:$C$776,СВЦЭМ!$A$33:$A$776,$A121,СВЦЭМ!$B$33:$B$776,D$119)+'СЕТ СН'!$I$12+СВЦЭМ!$D$10+'СЕТ СН'!$I$5-'СЕТ СН'!$I$20</f>
        <v>2887.6833087800001</v>
      </c>
      <c r="E121" s="36">
        <f>SUMIFS(СВЦЭМ!$C$33:$C$776,СВЦЭМ!$A$33:$A$776,$A121,СВЦЭМ!$B$33:$B$776,E$119)+'СЕТ СН'!$I$12+СВЦЭМ!$D$10+'СЕТ СН'!$I$5-'СЕТ СН'!$I$20</f>
        <v>2887.6883613800001</v>
      </c>
      <c r="F121" s="36">
        <f>SUMIFS(СВЦЭМ!$C$33:$C$776,СВЦЭМ!$A$33:$A$776,$A121,СВЦЭМ!$B$33:$B$776,F$119)+'СЕТ СН'!$I$12+СВЦЭМ!$D$10+'СЕТ СН'!$I$5-'СЕТ СН'!$I$20</f>
        <v>2886.44044222</v>
      </c>
      <c r="G121" s="36">
        <f>SUMIFS(СВЦЭМ!$C$33:$C$776,СВЦЭМ!$A$33:$A$776,$A121,СВЦЭМ!$B$33:$B$776,G$119)+'СЕТ СН'!$I$12+СВЦЭМ!$D$10+'СЕТ СН'!$I$5-'СЕТ СН'!$I$20</f>
        <v>2900.0169117599999</v>
      </c>
      <c r="H121" s="36">
        <f>SUMIFS(СВЦЭМ!$C$33:$C$776,СВЦЭМ!$A$33:$A$776,$A121,СВЦЭМ!$B$33:$B$776,H$119)+'СЕТ СН'!$I$12+СВЦЭМ!$D$10+'СЕТ СН'!$I$5-'СЕТ СН'!$I$20</f>
        <v>2955.5731851700002</v>
      </c>
      <c r="I121" s="36">
        <f>SUMIFS(СВЦЭМ!$C$33:$C$776,СВЦЭМ!$A$33:$A$776,$A121,СВЦЭМ!$B$33:$B$776,I$119)+'СЕТ СН'!$I$12+СВЦЭМ!$D$10+'СЕТ СН'!$I$5-'СЕТ СН'!$I$20</f>
        <v>2932.7627056299998</v>
      </c>
      <c r="J121" s="36">
        <f>SUMIFS(СВЦЭМ!$C$33:$C$776,СВЦЭМ!$A$33:$A$776,$A121,СВЦЭМ!$B$33:$B$776,J$119)+'СЕТ СН'!$I$12+СВЦЭМ!$D$10+'СЕТ СН'!$I$5-'СЕТ СН'!$I$20</f>
        <v>2883.0181245100002</v>
      </c>
      <c r="K121" s="36">
        <f>SUMIFS(СВЦЭМ!$C$33:$C$776,СВЦЭМ!$A$33:$A$776,$A121,СВЦЭМ!$B$33:$B$776,K$119)+'СЕТ СН'!$I$12+СВЦЭМ!$D$10+'СЕТ СН'!$I$5-'СЕТ СН'!$I$20</f>
        <v>2869.4850478600001</v>
      </c>
      <c r="L121" s="36">
        <f>SUMIFS(СВЦЭМ!$C$33:$C$776,СВЦЭМ!$A$33:$A$776,$A121,СВЦЭМ!$B$33:$B$776,L$119)+'СЕТ СН'!$I$12+СВЦЭМ!$D$10+'СЕТ СН'!$I$5-'СЕТ СН'!$I$20</f>
        <v>2874.3184071400001</v>
      </c>
      <c r="M121" s="36">
        <f>SUMIFS(СВЦЭМ!$C$33:$C$776,СВЦЭМ!$A$33:$A$776,$A121,СВЦЭМ!$B$33:$B$776,M$119)+'СЕТ СН'!$I$12+СВЦЭМ!$D$10+'СЕТ СН'!$I$5-'СЕТ СН'!$I$20</f>
        <v>2883.0017515200002</v>
      </c>
      <c r="N121" s="36">
        <f>SUMIFS(СВЦЭМ!$C$33:$C$776,СВЦЭМ!$A$33:$A$776,$A121,СВЦЭМ!$B$33:$B$776,N$119)+'СЕТ СН'!$I$12+СВЦЭМ!$D$10+'СЕТ СН'!$I$5-'СЕТ СН'!$I$20</f>
        <v>2902.7260931000001</v>
      </c>
      <c r="O121" s="36">
        <f>SUMIFS(СВЦЭМ!$C$33:$C$776,СВЦЭМ!$A$33:$A$776,$A121,СВЦЭМ!$B$33:$B$776,O$119)+'СЕТ СН'!$I$12+СВЦЭМ!$D$10+'СЕТ СН'!$I$5-'СЕТ СН'!$I$20</f>
        <v>2914.7270555800001</v>
      </c>
      <c r="P121" s="36">
        <f>SUMIFS(СВЦЭМ!$C$33:$C$776,СВЦЭМ!$A$33:$A$776,$A121,СВЦЭМ!$B$33:$B$776,P$119)+'СЕТ СН'!$I$12+СВЦЭМ!$D$10+'СЕТ СН'!$I$5-'СЕТ СН'!$I$20</f>
        <v>2924.7492618200004</v>
      </c>
      <c r="Q121" s="36">
        <f>SUMIFS(СВЦЭМ!$C$33:$C$776,СВЦЭМ!$A$33:$A$776,$A121,СВЦЭМ!$B$33:$B$776,Q$119)+'СЕТ СН'!$I$12+СВЦЭМ!$D$10+'СЕТ СН'!$I$5-'СЕТ СН'!$I$20</f>
        <v>2933.0424116100003</v>
      </c>
      <c r="R121" s="36">
        <f>SUMIFS(СВЦЭМ!$C$33:$C$776,СВЦЭМ!$A$33:$A$776,$A121,СВЦЭМ!$B$33:$B$776,R$119)+'СЕТ СН'!$I$12+СВЦЭМ!$D$10+'СЕТ СН'!$I$5-'СЕТ СН'!$I$20</f>
        <v>2934.5960235500002</v>
      </c>
      <c r="S121" s="36">
        <f>SUMIFS(СВЦЭМ!$C$33:$C$776,СВЦЭМ!$A$33:$A$776,$A121,СВЦЭМ!$B$33:$B$776,S$119)+'СЕТ СН'!$I$12+СВЦЭМ!$D$10+'СЕТ СН'!$I$5-'СЕТ СН'!$I$20</f>
        <v>2928.3207148400002</v>
      </c>
      <c r="T121" s="36">
        <f>SUMIFS(СВЦЭМ!$C$33:$C$776,СВЦЭМ!$A$33:$A$776,$A121,СВЦЭМ!$B$33:$B$776,T$119)+'СЕТ СН'!$I$12+СВЦЭМ!$D$10+'СЕТ СН'!$I$5-'СЕТ СН'!$I$20</f>
        <v>2909.5334594599999</v>
      </c>
      <c r="U121" s="36">
        <f>SUMIFS(СВЦЭМ!$C$33:$C$776,СВЦЭМ!$A$33:$A$776,$A121,СВЦЭМ!$B$33:$B$776,U$119)+'СЕТ СН'!$I$12+СВЦЭМ!$D$10+'СЕТ СН'!$I$5-'СЕТ СН'!$I$20</f>
        <v>2885.6427395400001</v>
      </c>
      <c r="V121" s="36">
        <f>SUMIFS(СВЦЭМ!$C$33:$C$776,СВЦЭМ!$A$33:$A$776,$A121,СВЦЭМ!$B$33:$B$776,V$119)+'СЕТ СН'!$I$12+СВЦЭМ!$D$10+'СЕТ СН'!$I$5-'СЕТ СН'!$I$20</f>
        <v>2882.6012597600002</v>
      </c>
      <c r="W121" s="36">
        <f>SUMIFS(СВЦЭМ!$C$33:$C$776,СВЦЭМ!$A$33:$A$776,$A121,СВЦЭМ!$B$33:$B$776,W$119)+'СЕТ СН'!$I$12+СВЦЭМ!$D$10+'СЕТ СН'!$I$5-'СЕТ СН'!$I$20</f>
        <v>2899.6352251100002</v>
      </c>
      <c r="X121" s="36">
        <f>SUMIFS(СВЦЭМ!$C$33:$C$776,СВЦЭМ!$A$33:$A$776,$A121,СВЦЭМ!$B$33:$B$776,X$119)+'СЕТ СН'!$I$12+СВЦЭМ!$D$10+'СЕТ СН'!$I$5-'СЕТ СН'!$I$20</f>
        <v>2917.08270743</v>
      </c>
      <c r="Y121" s="36">
        <f>SUMIFS(СВЦЭМ!$C$33:$C$776,СВЦЭМ!$A$33:$A$776,$A121,СВЦЭМ!$B$33:$B$776,Y$119)+'СЕТ СН'!$I$12+СВЦЭМ!$D$10+'СЕТ СН'!$I$5-'СЕТ СН'!$I$20</f>
        <v>2943.54937604</v>
      </c>
    </row>
    <row r="122" spans="1:27" ht="15.75" x14ac:dyDescent="0.2">
      <c r="A122" s="35">
        <f t="shared" ref="A122:A150" si="3">A121+1</f>
        <v>43893</v>
      </c>
      <c r="B122" s="36">
        <f>SUMIFS(СВЦЭМ!$C$33:$C$776,СВЦЭМ!$A$33:$A$776,$A122,СВЦЭМ!$B$33:$B$776,B$119)+'СЕТ СН'!$I$12+СВЦЭМ!$D$10+'СЕТ СН'!$I$5-'СЕТ СН'!$I$20</f>
        <v>2997.0830621200002</v>
      </c>
      <c r="C122" s="36">
        <f>SUMIFS(СВЦЭМ!$C$33:$C$776,СВЦЭМ!$A$33:$A$776,$A122,СВЦЭМ!$B$33:$B$776,C$119)+'СЕТ СН'!$I$12+СВЦЭМ!$D$10+'СЕТ СН'!$I$5-'СЕТ СН'!$I$20</f>
        <v>3020.2234696800001</v>
      </c>
      <c r="D122" s="36">
        <f>SUMIFS(СВЦЭМ!$C$33:$C$776,СВЦЭМ!$A$33:$A$776,$A122,СВЦЭМ!$B$33:$B$776,D$119)+'СЕТ СН'!$I$12+СВЦЭМ!$D$10+'СЕТ СН'!$I$5-'СЕТ СН'!$I$20</f>
        <v>3013.54062501</v>
      </c>
      <c r="E122" s="36">
        <f>SUMIFS(СВЦЭМ!$C$33:$C$776,СВЦЭМ!$A$33:$A$776,$A122,СВЦЭМ!$B$33:$B$776,E$119)+'СЕТ СН'!$I$12+СВЦЭМ!$D$10+'СЕТ СН'!$I$5-'СЕТ СН'!$I$20</f>
        <v>3017.8930379500002</v>
      </c>
      <c r="F122" s="36">
        <f>SUMIFS(СВЦЭМ!$C$33:$C$776,СВЦЭМ!$A$33:$A$776,$A122,СВЦЭМ!$B$33:$B$776,F$119)+'СЕТ СН'!$I$12+СВЦЭМ!$D$10+'СЕТ СН'!$I$5-'СЕТ СН'!$I$20</f>
        <v>3008.7077528300001</v>
      </c>
      <c r="G122" s="36">
        <f>SUMIFS(СВЦЭМ!$C$33:$C$776,СВЦЭМ!$A$33:$A$776,$A122,СВЦЭМ!$B$33:$B$776,G$119)+'СЕТ СН'!$I$12+СВЦЭМ!$D$10+'СЕТ СН'!$I$5-'СЕТ СН'!$I$20</f>
        <v>3014.7281381600001</v>
      </c>
      <c r="H122" s="36">
        <f>SUMIFS(СВЦЭМ!$C$33:$C$776,СВЦЭМ!$A$33:$A$776,$A122,СВЦЭМ!$B$33:$B$776,H$119)+'СЕТ СН'!$I$12+СВЦЭМ!$D$10+'СЕТ СН'!$I$5-'СЕТ СН'!$I$20</f>
        <v>2991.9747473699999</v>
      </c>
      <c r="I122" s="36">
        <f>SUMIFS(СВЦЭМ!$C$33:$C$776,СВЦЭМ!$A$33:$A$776,$A122,СВЦЭМ!$B$33:$B$776,I$119)+'СЕТ СН'!$I$12+СВЦЭМ!$D$10+'СЕТ СН'!$I$5-'СЕТ СН'!$I$20</f>
        <v>2899.07233821</v>
      </c>
      <c r="J122" s="36">
        <f>SUMIFS(СВЦЭМ!$C$33:$C$776,СВЦЭМ!$A$33:$A$776,$A122,СВЦЭМ!$B$33:$B$776,J$119)+'СЕТ СН'!$I$12+СВЦЭМ!$D$10+'СЕТ СН'!$I$5-'СЕТ СН'!$I$20</f>
        <v>2819.1189435699998</v>
      </c>
      <c r="K122" s="36">
        <f>SUMIFS(СВЦЭМ!$C$33:$C$776,СВЦЭМ!$A$33:$A$776,$A122,СВЦЭМ!$B$33:$B$776,K$119)+'СЕТ СН'!$I$12+СВЦЭМ!$D$10+'СЕТ СН'!$I$5-'СЕТ СН'!$I$20</f>
        <v>2814.2746421900001</v>
      </c>
      <c r="L122" s="36">
        <f>SUMIFS(СВЦЭМ!$C$33:$C$776,СВЦЭМ!$A$33:$A$776,$A122,СВЦЭМ!$B$33:$B$776,L$119)+'СЕТ СН'!$I$12+СВЦЭМ!$D$10+'СЕТ СН'!$I$5-'СЕТ СН'!$I$20</f>
        <v>2815.1360668500001</v>
      </c>
      <c r="M122" s="36">
        <f>SUMIFS(СВЦЭМ!$C$33:$C$776,СВЦЭМ!$A$33:$A$776,$A122,СВЦЭМ!$B$33:$B$776,M$119)+'СЕТ СН'!$I$12+СВЦЭМ!$D$10+'СЕТ СН'!$I$5-'СЕТ СН'!$I$20</f>
        <v>2821.9387235200002</v>
      </c>
      <c r="N122" s="36">
        <f>SUMIFS(СВЦЭМ!$C$33:$C$776,СВЦЭМ!$A$33:$A$776,$A122,СВЦЭМ!$B$33:$B$776,N$119)+'СЕТ СН'!$I$12+СВЦЭМ!$D$10+'СЕТ СН'!$I$5-'СЕТ СН'!$I$20</f>
        <v>2840.4617238600003</v>
      </c>
      <c r="O122" s="36">
        <f>SUMIFS(СВЦЭМ!$C$33:$C$776,СВЦЭМ!$A$33:$A$776,$A122,СВЦЭМ!$B$33:$B$776,O$119)+'СЕТ СН'!$I$12+СВЦЭМ!$D$10+'СЕТ СН'!$I$5-'СЕТ СН'!$I$20</f>
        <v>2856.2669716800001</v>
      </c>
      <c r="P122" s="36">
        <f>SUMIFS(СВЦЭМ!$C$33:$C$776,СВЦЭМ!$A$33:$A$776,$A122,СВЦЭМ!$B$33:$B$776,P$119)+'СЕТ СН'!$I$12+СВЦЭМ!$D$10+'СЕТ СН'!$I$5-'СЕТ СН'!$I$20</f>
        <v>2865.7175758600001</v>
      </c>
      <c r="Q122" s="36">
        <f>SUMIFS(СВЦЭМ!$C$33:$C$776,СВЦЭМ!$A$33:$A$776,$A122,СВЦЭМ!$B$33:$B$776,Q$119)+'СЕТ СН'!$I$12+СВЦЭМ!$D$10+'СЕТ СН'!$I$5-'СЕТ СН'!$I$20</f>
        <v>2870.9030010000001</v>
      </c>
      <c r="R122" s="36">
        <f>SUMIFS(СВЦЭМ!$C$33:$C$776,СВЦЭМ!$A$33:$A$776,$A122,СВЦЭМ!$B$33:$B$776,R$119)+'СЕТ СН'!$I$12+СВЦЭМ!$D$10+'СЕТ СН'!$I$5-'СЕТ СН'!$I$20</f>
        <v>2864.7364849300002</v>
      </c>
      <c r="S122" s="36">
        <f>SUMIFS(СВЦЭМ!$C$33:$C$776,СВЦЭМ!$A$33:$A$776,$A122,СВЦЭМ!$B$33:$B$776,S$119)+'СЕТ СН'!$I$12+СВЦЭМ!$D$10+'СЕТ СН'!$I$5-'СЕТ СН'!$I$20</f>
        <v>2855.8993372</v>
      </c>
      <c r="T122" s="36">
        <f>SUMIFS(СВЦЭМ!$C$33:$C$776,СВЦЭМ!$A$33:$A$776,$A122,СВЦЭМ!$B$33:$B$776,T$119)+'СЕТ СН'!$I$12+СВЦЭМ!$D$10+'СЕТ СН'!$I$5-'СЕТ СН'!$I$20</f>
        <v>2837.3763751699998</v>
      </c>
      <c r="U122" s="36">
        <f>SUMIFS(СВЦЭМ!$C$33:$C$776,СВЦЭМ!$A$33:$A$776,$A122,СВЦЭМ!$B$33:$B$776,U$119)+'СЕТ СН'!$I$12+СВЦЭМ!$D$10+'СЕТ СН'!$I$5-'СЕТ СН'!$I$20</f>
        <v>2865.98298944</v>
      </c>
      <c r="V122" s="36">
        <f>SUMIFS(СВЦЭМ!$C$33:$C$776,СВЦЭМ!$A$33:$A$776,$A122,СВЦЭМ!$B$33:$B$776,V$119)+'СЕТ СН'!$I$12+СВЦЭМ!$D$10+'СЕТ СН'!$I$5-'СЕТ СН'!$I$20</f>
        <v>2868.5671008099998</v>
      </c>
      <c r="W122" s="36">
        <f>SUMIFS(СВЦЭМ!$C$33:$C$776,СВЦЭМ!$A$33:$A$776,$A122,СВЦЭМ!$B$33:$B$776,W$119)+'СЕТ СН'!$I$12+СВЦЭМ!$D$10+'СЕТ СН'!$I$5-'СЕТ СН'!$I$20</f>
        <v>2850.9211172800001</v>
      </c>
      <c r="X122" s="36">
        <f>SUMIFS(СВЦЭМ!$C$33:$C$776,СВЦЭМ!$A$33:$A$776,$A122,СВЦЭМ!$B$33:$B$776,X$119)+'СЕТ СН'!$I$12+СВЦЭМ!$D$10+'СЕТ СН'!$I$5-'СЕТ СН'!$I$20</f>
        <v>2845.9586706600003</v>
      </c>
      <c r="Y122" s="36">
        <f>SUMIFS(СВЦЭМ!$C$33:$C$776,СВЦЭМ!$A$33:$A$776,$A122,СВЦЭМ!$B$33:$B$776,Y$119)+'СЕТ СН'!$I$12+СВЦЭМ!$D$10+'СЕТ СН'!$I$5-'СЕТ СН'!$I$20</f>
        <v>2898.6302993099998</v>
      </c>
    </row>
    <row r="123" spans="1:27" ht="15.75" x14ac:dyDescent="0.2">
      <c r="A123" s="35">
        <f t="shared" si="3"/>
        <v>43894</v>
      </c>
      <c r="B123" s="36">
        <f>SUMIFS(СВЦЭМ!$C$33:$C$776,СВЦЭМ!$A$33:$A$776,$A123,СВЦЭМ!$B$33:$B$776,B$119)+'СЕТ СН'!$I$12+СВЦЭМ!$D$10+'СЕТ СН'!$I$5-'СЕТ СН'!$I$20</f>
        <v>3001.3678609799999</v>
      </c>
      <c r="C123" s="36">
        <f>SUMIFS(СВЦЭМ!$C$33:$C$776,СВЦЭМ!$A$33:$A$776,$A123,СВЦЭМ!$B$33:$B$776,C$119)+'СЕТ СН'!$I$12+СВЦЭМ!$D$10+'СЕТ СН'!$I$5-'СЕТ СН'!$I$20</f>
        <v>3024.2085050200003</v>
      </c>
      <c r="D123" s="36">
        <f>SUMIFS(СВЦЭМ!$C$33:$C$776,СВЦЭМ!$A$33:$A$776,$A123,СВЦЭМ!$B$33:$B$776,D$119)+'СЕТ СН'!$I$12+СВЦЭМ!$D$10+'СЕТ СН'!$I$5-'СЕТ СН'!$I$20</f>
        <v>3039.0508890400001</v>
      </c>
      <c r="E123" s="36">
        <f>SUMIFS(СВЦЭМ!$C$33:$C$776,СВЦЭМ!$A$33:$A$776,$A123,СВЦЭМ!$B$33:$B$776,E$119)+'СЕТ СН'!$I$12+СВЦЭМ!$D$10+'СЕТ СН'!$I$5-'СЕТ СН'!$I$20</f>
        <v>3037.48847849</v>
      </c>
      <c r="F123" s="36">
        <f>SUMIFS(СВЦЭМ!$C$33:$C$776,СВЦЭМ!$A$33:$A$776,$A123,СВЦЭМ!$B$33:$B$776,F$119)+'СЕТ СН'!$I$12+СВЦЭМ!$D$10+'СЕТ СН'!$I$5-'СЕТ СН'!$I$20</f>
        <v>3030.93421614</v>
      </c>
      <c r="G123" s="36">
        <f>SUMIFS(СВЦЭМ!$C$33:$C$776,СВЦЭМ!$A$33:$A$776,$A123,СВЦЭМ!$B$33:$B$776,G$119)+'СЕТ СН'!$I$12+СВЦЭМ!$D$10+'СЕТ СН'!$I$5-'СЕТ СН'!$I$20</f>
        <v>2959.2543935200001</v>
      </c>
      <c r="H123" s="36">
        <f>SUMIFS(СВЦЭМ!$C$33:$C$776,СВЦЭМ!$A$33:$A$776,$A123,СВЦЭМ!$B$33:$B$776,H$119)+'СЕТ СН'!$I$12+СВЦЭМ!$D$10+'СЕТ СН'!$I$5-'СЕТ СН'!$I$20</f>
        <v>2909.5169153500001</v>
      </c>
      <c r="I123" s="36">
        <f>SUMIFS(СВЦЭМ!$C$33:$C$776,СВЦЭМ!$A$33:$A$776,$A123,СВЦЭМ!$B$33:$B$776,I$119)+'СЕТ СН'!$I$12+СВЦЭМ!$D$10+'СЕТ СН'!$I$5-'СЕТ СН'!$I$20</f>
        <v>2879.9571661300001</v>
      </c>
      <c r="J123" s="36">
        <f>SUMIFS(СВЦЭМ!$C$33:$C$776,СВЦЭМ!$A$33:$A$776,$A123,СВЦЭМ!$B$33:$B$776,J$119)+'СЕТ СН'!$I$12+СВЦЭМ!$D$10+'СЕТ СН'!$I$5-'СЕТ СН'!$I$20</f>
        <v>2831.4801395</v>
      </c>
      <c r="K123" s="36">
        <f>SUMIFS(СВЦЭМ!$C$33:$C$776,СВЦЭМ!$A$33:$A$776,$A123,СВЦЭМ!$B$33:$B$776,K$119)+'СЕТ СН'!$I$12+СВЦЭМ!$D$10+'СЕТ СН'!$I$5-'СЕТ СН'!$I$20</f>
        <v>2839.18008659</v>
      </c>
      <c r="L123" s="36">
        <f>SUMIFS(СВЦЭМ!$C$33:$C$776,СВЦЭМ!$A$33:$A$776,$A123,СВЦЭМ!$B$33:$B$776,L$119)+'СЕТ СН'!$I$12+СВЦЭМ!$D$10+'СЕТ СН'!$I$5-'СЕТ СН'!$I$20</f>
        <v>2844.8064961700002</v>
      </c>
      <c r="M123" s="36">
        <f>SUMIFS(СВЦЭМ!$C$33:$C$776,СВЦЭМ!$A$33:$A$776,$A123,СВЦЭМ!$B$33:$B$776,M$119)+'СЕТ СН'!$I$12+СВЦЭМ!$D$10+'СЕТ СН'!$I$5-'СЕТ СН'!$I$20</f>
        <v>2865.1140365000001</v>
      </c>
      <c r="N123" s="36">
        <f>SUMIFS(СВЦЭМ!$C$33:$C$776,СВЦЭМ!$A$33:$A$776,$A123,СВЦЭМ!$B$33:$B$776,N$119)+'СЕТ СН'!$I$12+СВЦЭМ!$D$10+'СЕТ СН'!$I$5-'СЕТ СН'!$I$20</f>
        <v>2882.0656003100003</v>
      </c>
      <c r="O123" s="36">
        <f>SUMIFS(СВЦЭМ!$C$33:$C$776,СВЦЭМ!$A$33:$A$776,$A123,СВЦЭМ!$B$33:$B$776,O$119)+'СЕТ СН'!$I$12+СВЦЭМ!$D$10+'СЕТ СН'!$I$5-'СЕТ СН'!$I$20</f>
        <v>2890.8466188500001</v>
      </c>
      <c r="P123" s="36">
        <f>SUMIFS(СВЦЭМ!$C$33:$C$776,СВЦЭМ!$A$33:$A$776,$A123,СВЦЭМ!$B$33:$B$776,P$119)+'СЕТ СН'!$I$12+СВЦЭМ!$D$10+'СЕТ СН'!$I$5-'СЕТ СН'!$I$20</f>
        <v>2903.4818589800002</v>
      </c>
      <c r="Q123" s="36">
        <f>SUMIFS(СВЦЭМ!$C$33:$C$776,СВЦЭМ!$A$33:$A$776,$A123,СВЦЭМ!$B$33:$B$776,Q$119)+'СЕТ СН'!$I$12+СВЦЭМ!$D$10+'СЕТ СН'!$I$5-'СЕТ СН'!$I$20</f>
        <v>2916.8583632600003</v>
      </c>
      <c r="R123" s="36">
        <f>SUMIFS(СВЦЭМ!$C$33:$C$776,СВЦЭМ!$A$33:$A$776,$A123,СВЦЭМ!$B$33:$B$776,R$119)+'СЕТ СН'!$I$12+СВЦЭМ!$D$10+'СЕТ СН'!$I$5-'СЕТ СН'!$I$20</f>
        <v>2910.7016557699999</v>
      </c>
      <c r="S123" s="36">
        <f>SUMIFS(СВЦЭМ!$C$33:$C$776,СВЦЭМ!$A$33:$A$776,$A123,СВЦЭМ!$B$33:$B$776,S$119)+'СЕТ СН'!$I$12+СВЦЭМ!$D$10+'СЕТ СН'!$I$5-'СЕТ СН'!$I$20</f>
        <v>2889.5498439399998</v>
      </c>
      <c r="T123" s="36">
        <f>SUMIFS(СВЦЭМ!$C$33:$C$776,СВЦЭМ!$A$33:$A$776,$A123,СВЦЭМ!$B$33:$B$776,T$119)+'СЕТ СН'!$I$12+СВЦЭМ!$D$10+'СЕТ СН'!$I$5-'СЕТ СН'!$I$20</f>
        <v>2870.8602028400001</v>
      </c>
      <c r="U123" s="36">
        <f>SUMIFS(СВЦЭМ!$C$33:$C$776,СВЦЭМ!$A$33:$A$776,$A123,СВЦЭМ!$B$33:$B$776,U$119)+'СЕТ СН'!$I$12+СВЦЭМ!$D$10+'СЕТ СН'!$I$5-'СЕТ СН'!$I$20</f>
        <v>2858.2072423099999</v>
      </c>
      <c r="V123" s="36">
        <f>SUMIFS(СВЦЭМ!$C$33:$C$776,СВЦЭМ!$A$33:$A$776,$A123,СВЦЭМ!$B$33:$B$776,V$119)+'СЕТ СН'!$I$12+СВЦЭМ!$D$10+'СЕТ СН'!$I$5-'СЕТ СН'!$I$20</f>
        <v>2856.3061077100001</v>
      </c>
      <c r="W123" s="36">
        <f>SUMIFS(СВЦЭМ!$C$33:$C$776,СВЦЭМ!$A$33:$A$776,$A123,СВЦЭМ!$B$33:$B$776,W$119)+'СЕТ СН'!$I$12+СВЦЭМ!$D$10+'СЕТ СН'!$I$5-'СЕТ СН'!$I$20</f>
        <v>2865.1365891599999</v>
      </c>
      <c r="X123" s="36">
        <f>SUMIFS(СВЦЭМ!$C$33:$C$776,СВЦЭМ!$A$33:$A$776,$A123,СВЦЭМ!$B$33:$B$776,X$119)+'СЕТ СН'!$I$12+СВЦЭМ!$D$10+'СЕТ СН'!$I$5-'СЕТ СН'!$I$20</f>
        <v>2874.0725318899999</v>
      </c>
      <c r="Y123" s="36">
        <f>SUMIFS(СВЦЭМ!$C$33:$C$776,СВЦЭМ!$A$33:$A$776,$A123,СВЦЭМ!$B$33:$B$776,Y$119)+'СЕТ СН'!$I$12+СВЦЭМ!$D$10+'СЕТ СН'!$I$5-'СЕТ СН'!$I$20</f>
        <v>2915.4080977399999</v>
      </c>
    </row>
    <row r="124" spans="1:27" ht="15.75" x14ac:dyDescent="0.2">
      <c r="A124" s="35">
        <f t="shared" si="3"/>
        <v>43895</v>
      </c>
      <c r="B124" s="36">
        <f>SUMIFS(СВЦЭМ!$C$33:$C$776,СВЦЭМ!$A$33:$A$776,$A124,СВЦЭМ!$B$33:$B$776,B$119)+'СЕТ СН'!$I$12+СВЦЭМ!$D$10+'СЕТ СН'!$I$5-'СЕТ СН'!$I$20</f>
        <v>2970.3260328000001</v>
      </c>
      <c r="C124" s="36">
        <f>SUMIFS(СВЦЭМ!$C$33:$C$776,СВЦЭМ!$A$33:$A$776,$A124,СВЦЭМ!$B$33:$B$776,C$119)+'СЕТ СН'!$I$12+СВЦЭМ!$D$10+'СЕТ СН'!$I$5-'СЕТ СН'!$I$20</f>
        <v>3013.50951248</v>
      </c>
      <c r="D124" s="36">
        <f>SUMIFS(СВЦЭМ!$C$33:$C$776,СВЦЭМ!$A$33:$A$776,$A124,СВЦЭМ!$B$33:$B$776,D$119)+'СЕТ СН'!$I$12+СВЦЭМ!$D$10+'СЕТ СН'!$I$5-'СЕТ СН'!$I$20</f>
        <v>3022.3158359500003</v>
      </c>
      <c r="E124" s="36">
        <f>SUMIFS(СВЦЭМ!$C$33:$C$776,СВЦЭМ!$A$33:$A$776,$A124,СВЦЭМ!$B$33:$B$776,E$119)+'СЕТ СН'!$I$12+СВЦЭМ!$D$10+'СЕТ СН'!$I$5-'СЕТ СН'!$I$20</f>
        <v>3034.8607728500001</v>
      </c>
      <c r="F124" s="36">
        <f>SUMIFS(СВЦЭМ!$C$33:$C$776,СВЦЭМ!$A$33:$A$776,$A124,СВЦЭМ!$B$33:$B$776,F$119)+'СЕТ СН'!$I$12+СВЦЭМ!$D$10+'СЕТ СН'!$I$5-'СЕТ СН'!$I$20</f>
        <v>3005.9726559999999</v>
      </c>
      <c r="G124" s="36">
        <f>SUMIFS(СВЦЭМ!$C$33:$C$776,СВЦЭМ!$A$33:$A$776,$A124,СВЦЭМ!$B$33:$B$776,G$119)+'СЕТ СН'!$I$12+СВЦЭМ!$D$10+'СЕТ СН'!$I$5-'СЕТ СН'!$I$20</f>
        <v>2988.4548636700001</v>
      </c>
      <c r="H124" s="36">
        <f>SUMIFS(СВЦЭМ!$C$33:$C$776,СВЦЭМ!$A$33:$A$776,$A124,СВЦЭМ!$B$33:$B$776,H$119)+'СЕТ СН'!$I$12+СВЦЭМ!$D$10+'СЕТ СН'!$I$5-'СЕТ СН'!$I$20</f>
        <v>2939.9267365200003</v>
      </c>
      <c r="I124" s="36">
        <f>SUMIFS(СВЦЭМ!$C$33:$C$776,СВЦЭМ!$A$33:$A$776,$A124,СВЦЭМ!$B$33:$B$776,I$119)+'СЕТ СН'!$I$12+СВЦЭМ!$D$10+'СЕТ СН'!$I$5-'СЕТ СН'!$I$20</f>
        <v>2924.2761728599999</v>
      </c>
      <c r="J124" s="36">
        <f>SUMIFS(СВЦЭМ!$C$33:$C$776,СВЦЭМ!$A$33:$A$776,$A124,СВЦЭМ!$B$33:$B$776,J$119)+'СЕТ СН'!$I$12+СВЦЭМ!$D$10+'СЕТ СН'!$I$5-'СЕТ СН'!$I$20</f>
        <v>2874.7368762000001</v>
      </c>
      <c r="K124" s="36">
        <f>SUMIFS(СВЦЭМ!$C$33:$C$776,СВЦЭМ!$A$33:$A$776,$A124,СВЦЭМ!$B$33:$B$776,K$119)+'СЕТ СН'!$I$12+СВЦЭМ!$D$10+'СЕТ СН'!$I$5-'СЕТ СН'!$I$20</f>
        <v>2875.18270183</v>
      </c>
      <c r="L124" s="36">
        <f>SUMIFS(СВЦЭМ!$C$33:$C$776,СВЦЭМ!$A$33:$A$776,$A124,СВЦЭМ!$B$33:$B$776,L$119)+'СЕТ СН'!$I$12+СВЦЭМ!$D$10+'СЕТ СН'!$I$5-'СЕТ СН'!$I$20</f>
        <v>2895.6477367900002</v>
      </c>
      <c r="M124" s="36">
        <f>SUMIFS(СВЦЭМ!$C$33:$C$776,СВЦЭМ!$A$33:$A$776,$A124,СВЦЭМ!$B$33:$B$776,M$119)+'СЕТ СН'!$I$12+СВЦЭМ!$D$10+'СЕТ СН'!$I$5-'СЕТ СН'!$I$20</f>
        <v>2927.5218184099999</v>
      </c>
      <c r="N124" s="36">
        <f>SUMIFS(СВЦЭМ!$C$33:$C$776,СВЦЭМ!$A$33:$A$776,$A124,СВЦЭМ!$B$33:$B$776,N$119)+'СЕТ СН'!$I$12+СВЦЭМ!$D$10+'СЕТ СН'!$I$5-'СЕТ СН'!$I$20</f>
        <v>2937.9896793500002</v>
      </c>
      <c r="O124" s="36">
        <f>SUMIFS(СВЦЭМ!$C$33:$C$776,СВЦЭМ!$A$33:$A$776,$A124,СВЦЭМ!$B$33:$B$776,O$119)+'СЕТ СН'!$I$12+СВЦЭМ!$D$10+'СЕТ СН'!$I$5-'СЕТ СН'!$I$20</f>
        <v>2945.8590342400003</v>
      </c>
      <c r="P124" s="36">
        <f>SUMIFS(СВЦЭМ!$C$33:$C$776,СВЦЭМ!$A$33:$A$776,$A124,СВЦЭМ!$B$33:$B$776,P$119)+'СЕТ СН'!$I$12+СВЦЭМ!$D$10+'СЕТ СН'!$I$5-'СЕТ СН'!$I$20</f>
        <v>2955.7524429200002</v>
      </c>
      <c r="Q124" s="36">
        <f>SUMIFS(СВЦЭМ!$C$33:$C$776,СВЦЭМ!$A$33:$A$776,$A124,СВЦЭМ!$B$33:$B$776,Q$119)+'СЕТ СН'!$I$12+СВЦЭМ!$D$10+'СЕТ СН'!$I$5-'СЕТ СН'!$I$20</f>
        <v>2968.49995274</v>
      </c>
      <c r="R124" s="36">
        <f>SUMIFS(СВЦЭМ!$C$33:$C$776,СВЦЭМ!$A$33:$A$776,$A124,СВЦЭМ!$B$33:$B$776,R$119)+'СЕТ СН'!$I$12+СВЦЭМ!$D$10+'СЕТ СН'!$I$5-'СЕТ СН'!$I$20</f>
        <v>2969.08301764</v>
      </c>
      <c r="S124" s="36">
        <f>SUMIFS(СВЦЭМ!$C$33:$C$776,СВЦЭМ!$A$33:$A$776,$A124,СВЦЭМ!$B$33:$B$776,S$119)+'СЕТ СН'!$I$12+СВЦЭМ!$D$10+'СЕТ СН'!$I$5-'СЕТ СН'!$I$20</f>
        <v>2954.4754426500003</v>
      </c>
      <c r="T124" s="36">
        <f>SUMIFS(СВЦЭМ!$C$33:$C$776,СВЦЭМ!$A$33:$A$776,$A124,СВЦЭМ!$B$33:$B$776,T$119)+'СЕТ СН'!$I$12+СВЦЭМ!$D$10+'СЕТ СН'!$I$5-'СЕТ СН'!$I$20</f>
        <v>2934.6691139300001</v>
      </c>
      <c r="U124" s="36">
        <f>SUMIFS(СВЦЭМ!$C$33:$C$776,СВЦЭМ!$A$33:$A$776,$A124,СВЦЭМ!$B$33:$B$776,U$119)+'СЕТ СН'!$I$12+СВЦЭМ!$D$10+'СЕТ СН'!$I$5-'СЕТ СН'!$I$20</f>
        <v>2909.3431754900002</v>
      </c>
      <c r="V124" s="36">
        <f>SUMIFS(СВЦЭМ!$C$33:$C$776,СВЦЭМ!$A$33:$A$776,$A124,СВЦЭМ!$B$33:$B$776,V$119)+'СЕТ СН'!$I$12+СВЦЭМ!$D$10+'СЕТ СН'!$I$5-'СЕТ СН'!$I$20</f>
        <v>2899.1327168100001</v>
      </c>
      <c r="W124" s="36">
        <f>SUMIFS(СВЦЭМ!$C$33:$C$776,СВЦЭМ!$A$33:$A$776,$A124,СВЦЭМ!$B$33:$B$776,W$119)+'СЕТ СН'!$I$12+СВЦЭМ!$D$10+'СЕТ СН'!$I$5-'СЕТ СН'!$I$20</f>
        <v>2916.0197173500001</v>
      </c>
      <c r="X124" s="36">
        <f>SUMIFS(СВЦЭМ!$C$33:$C$776,СВЦЭМ!$A$33:$A$776,$A124,СВЦЭМ!$B$33:$B$776,X$119)+'СЕТ СН'!$I$12+СВЦЭМ!$D$10+'СЕТ СН'!$I$5-'СЕТ СН'!$I$20</f>
        <v>2931.9290869699998</v>
      </c>
      <c r="Y124" s="36">
        <f>SUMIFS(СВЦЭМ!$C$33:$C$776,СВЦЭМ!$A$33:$A$776,$A124,СВЦЭМ!$B$33:$B$776,Y$119)+'СЕТ СН'!$I$12+СВЦЭМ!$D$10+'СЕТ СН'!$I$5-'СЕТ СН'!$I$20</f>
        <v>2951.41835588</v>
      </c>
    </row>
    <row r="125" spans="1:27" ht="15.75" x14ac:dyDescent="0.2">
      <c r="A125" s="35">
        <f t="shared" si="3"/>
        <v>43896</v>
      </c>
      <c r="B125" s="36">
        <f>SUMIFS(СВЦЭМ!$C$33:$C$776,СВЦЭМ!$A$33:$A$776,$A125,СВЦЭМ!$B$33:$B$776,B$119)+'СЕТ СН'!$I$12+СВЦЭМ!$D$10+'СЕТ СН'!$I$5-'СЕТ СН'!$I$20</f>
        <v>3016.4120265800002</v>
      </c>
      <c r="C125" s="36">
        <f>SUMIFS(СВЦЭМ!$C$33:$C$776,СВЦЭМ!$A$33:$A$776,$A125,СВЦЭМ!$B$33:$B$776,C$119)+'СЕТ СН'!$I$12+СВЦЭМ!$D$10+'СЕТ СН'!$I$5-'СЕТ СН'!$I$20</f>
        <v>3043.2069422100003</v>
      </c>
      <c r="D125" s="36">
        <f>SUMIFS(СВЦЭМ!$C$33:$C$776,СВЦЭМ!$A$33:$A$776,$A125,СВЦЭМ!$B$33:$B$776,D$119)+'СЕТ СН'!$I$12+СВЦЭМ!$D$10+'СЕТ СН'!$I$5-'СЕТ СН'!$I$20</f>
        <v>3054.69488284</v>
      </c>
      <c r="E125" s="36">
        <f>SUMIFS(СВЦЭМ!$C$33:$C$776,СВЦЭМ!$A$33:$A$776,$A125,СВЦЭМ!$B$33:$B$776,E$119)+'СЕТ СН'!$I$12+СВЦЭМ!$D$10+'СЕТ СН'!$I$5-'СЕТ СН'!$I$20</f>
        <v>3060.7505479700003</v>
      </c>
      <c r="F125" s="36">
        <f>SUMIFS(СВЦЭМ!$C$33:$C$776,СВЦЭМ!$A$33:$A$776,$A125,СВЦЭМ!$B$33:$B$776,F$119)+'СЕТ СН'!$I$12+СВЦЭМ!$D$10+'СЕТ СН'!$I$5-'СЕТ СН'!$I$20</f>
        <v>3053.7362975000001</v>
      </c>
      <c r="G125" s="36">
        <f>SUMIFS(СВЦЭМ!$C$33:$C$776,СВЦЭМ!$A$33:$A$776,$A125,СВЦЭМ!$B$33:$B$776,G$119)+'СЕТ СН'!$I$12+СВЦЭМ!$D$10+'СЕТ СН'!$I$5-'СЕТ СН'!$I$20</f>
        <v>3029.6900117800001</v>
      </c>
      <c r="H125" s="36">
        <f>SUMIFS(СВЦЭМ!$C$33:$C$776,СВЦЭМ!$A$33:$A$776,$A125,СВЦЭМ!$B$33:$B$776,H$119)+'СЕТ СН'!$I$12+СВЦЭМ!$D$10+'СЕТ СН'!$I$5-'СЕТ СН'!$I$20</f>
        <v>2984.5417037300003</v>
      </c>
      <c r="I125" s="36">
        <f>SUMIFS(СВЦЭМ!$C$33:$C$776,СВЦЭМ!$A$33:$A$776,$A125,СВЦЭМ!$B$33:$B$776,I$119)+'СЕТ СН'!$I$12+СВЦЭМ!$D$10+'СЕТ СН'!$I$5-'СЕТ СН'!$I$20</f>
        <v>2956.2890415500001</v>
      </c>
      <c r="J125" s="36">
        <f>SUMIFS(СВЦЭМ!$C$33:$C$776,СВЦЭМ!$A$33:$A$776,$A125,СВЦЭМ!$B$33:$B$776,J$119)+'СЕТ СН'!$I$12+СВЦЭМ!$D$10+'СЕТ СН'!$I$5-'СЕТ СН'!$I$20</f>
        <v>2896.4557055300002</v>
      </c>
      <c r="K125" s="36">
        <f>SUMIFS(СВЦЭМ!$C$33:$C$776,СВЦЭМ!$A$33:$A$776,$A125,СВЦЭМ!$B$33:$B$776,K$119)+'СЕТ СН'!$I$12+СВЦЭМ!$D$10+'СЕТ СН'!$I$5-'СЕТ СН'!$I$20</f>
        <v>2886.2513409100002</v>
      </c>
      <c r="L125" s="36">
        <f>SUMIFS(СВЦЭМ!$C$33:$C$776,СВЦЭМ!$A$33:$A$776,$A125,СВЦЭМ!$B$33:$B$776,L$119)+'СЕТ СН'!$I$12+СВЦЭМ!$D$10+'СЕТ СН'!$I$5-'СЕТ СН'!$I$20</f>
        <v>2900.9989972100002</v>
      </c>
      <c r="M125" s="36">
        <f>SUMIFS(СВЦЭМ!$C$33:$C$776,СВЦЭМ!$A$33:$A$776,$A125,СВЦЭМ!$B$33:$B$776,M$119)+'СЕТ СН'!$I$12+СВЦЭМ!$D$10+'СЕТ СН'!$I$5-'СЕТ СН'!$I$20</f>
        <v>2923.8480580800001</v>
      </c>
      <c r="N125" s="36">
        <f>SUMIFS(СВЦЭМ!$C$33:$C$776,СВЦЭМ!$A$33:$A$776,$A125,СВЦЭМ!$B$33:$B$776,N$119)+'СЕТ СН'!$I$12+СВЦЭМ!$D$10+'СЕТ СН'!$I$5-'СЕТ СН'!$I$20</f>
        <v>2940.7191733099999</v>
      </c>
      <c r="O125" s="36">
        <f>SUMIFS(СВЦЭМ!$C$33:$C$776,СВЦЭМ!$A$33:$A$776,$A125,СВЦЭМ!$B$33:$B$776,O$119)+'СЕТ СН'!$I$12+СВЦЭМ!$D$10+'СЕТ СН'!$I$5-'СЕТ СН'!$I$20</f>
        <v>2955.7146631000001</v>
      </c>
      <c r="P125" s="36">
        <f>SUMIFS(СВЦЭМ!$C$33:$C$776,СВЦЭМ!$A$33:$A$776,$A125,СВЦЭМ!$B$33:$B$776,P$119)+'СЕТ СН'!$I$12+СВЦЭМ!$D$10+'СЕТ СН'!$I$5-'СЕТ СН'!$I$20</f>
        <v>2967.48179127</v>
      </c>
      <c r="Q125" s="36">
        <f>SUMIFS(СВЦЭМ!$C$33:$C$776,СВЦЭМ!$A$33:$A$776,$A125,СВЦЭМ!$B$33:$B$776,Q$119)+'СЕТ СН'!$I$12+СВЦЭМ!$D$10+'СЕТ СН'!$I$5-'СЕТ СН'!$I$20</f>
        <v>2972.49745476</v>
      </c>
      <c r="R125" s="36">
        <f>SUMIFS(СВЦЭМ!$C$33:$C$776,СВЦЭМ!$A$33:$A$776,$A125,СВЦЭМ!$B$33:$B$776,R$119)+'СЕТ СН'!$I$12+СВЦЭМ!$D$10+'СЕТ СН'!$I$5-'СЕТ СН'!$I$20</f>
        <v>2970.1564871</v>
      </c>
      <c r="S125" s="36">
        <f>SUMIFS(СВЦЭМ!$C$33:$C$776,СВЦЭМ!$A$33:$A$776,$A125,СВЦЭМ!$B$33:$B$776,S$119)+'СЕТ СН'!$I$12+СВЦЭМ!$D$10+'СЕТ СН'!$I$5-'СЕТ СН'!$I$20</f>
        <v>2954.9883709000001</v>
      </c>
      <c r="T125" s="36">
        <f>SUMIFS(СВЦЭМ!$C$33:$C$776,СВЦЭМ!$A$33:$A$776,$A125,СВЦЭМ!$B$33:$B$776,T$119)+'СЕТ СН'!$I$12+СВЦЭМ!$D$10+'СЕТ СН'!$I$5-'СЕТ СН'!$I$20</f>
        <v>2929.2151106800002</v>
      </c>
      <c r="U125" s="36">
        <f>SUMIFS(СВЦЭМ!$C$33:$C$776,СВЦЭМ!$A$33:$A$776,$A125,СВЦЭМ!$B$33:$B$776,U$119)+'СЕТ СН'!$I$12+СВЦЭМ!$D$10+'СЕТ СН'!$I$5-'СЕТ СН'!$I$20</f>
        <v>2920.2296026900003</v>
      </c>
      <c r="V125" s="36">
        <f>SUMIFS(СВЦЭМ!$C$33:$C$776,СВЦЭМ!$A$33:$A$776,$A125,СВЦЭМ!$B$33:$B$776,V$119)+'СЕТ СН'!$I$12+СВЦЭМ!$D$10+'СЕТ СН'!$I$5-'СЕТ СН'!$I$20</f>
        <v>2913.45359018</v>
      </c>
      <c r="W125" s="36">
        <f>SUMIFS(СВЦЭМ!$C$33:$C$776,СВЦЭМ!$A$33:$A$776,$A125,СВЦЭМ!$B$33:$B$776,W$119)+'СЕТ СН'!$I$12+СВЦЭМ!$D$10+'СЕТ СН'!$I$5-'СЕТ СН'!$I$20</f>
        <v>2927.1929464899999</v>
      </c>
      <c r="X125" s="36">
        <f>SUMIFS(СВЦЭМ!$C$33:$C$776,СВЦЭМ!$A$33:$A$776,$A125,СВЦЭМ!$B$33:$B$776,X$119)+'СЕТ СН'!$I$12+СВЦЭМ!$D$10+'СЕТ СН'!$I$5-'СЕТ СН'!$I$20</f>
        <v>2934.2974928100002</v>
      </c>
      <c r="Y125" s="36">
        <f>SUMIFS(СВЦЭМ!$C$33:$C$776,СВЦЭМ!$A$33:$A$776,$A125,СВЦЭМ!$B$33:$B$776,Y$119)+'СЕТ СН'!$I$12+СВЦЭМ!$D$10+'СЕТ СН'!$I$5-'СЕТ СН'!$I$20</f>
        <v>2945.3612630699999</v>
      </c>
    </row>
    <row r="126" spans="1:27" ht="15.75" x14ac:dyDescent="0.2">
      <c r="A126" s="35">
        <f t="shared" si="3"/>
        <v>43897</v>
      </c>
      <c r="B126" s="36">
        <f>SUMIFS(СВЦЭМ!$C$33:$C$776,СВЦЭМ!$A$33:$A$776,$A126,СВЦЭМ!$B$33:$B$776,B$119)+'СЕТ СН'!$I$12+СВЦЭМ!$D$10+'СЕТ СН'!$I$5-'СЕТ СН'!$I$20</f>
        <v>2988.3032873900002</v>
      </c>
      <c r="C126" s="36">
        <f>SUMIFS(СВЦЭМ!$C$33:$C$776,СВЦЭМ!$A$33:$A$776,$A126,СВЦЭМ!$B$33:$B$776,C$119)+'СЕТ СН'!$I$12+СВЦЭМ!$D$10+'СЕТ СН'!$I$5-'СЕТ СН'!$I$20</f>
        <v>3007.3816262300002</v>
      </c>
      <c r="D126" s="36">
        <f>SUMIFS(СВЦЭМ!$C$33:$C$776,СВЦЭМ!$A$33:$A$776,$A126,СВЦЭМ!$B$33:$B$776,D$119)+'СЕТ СН'!$I$12+СВЦЭМ!$D$10+'СЕТ СН'!$I$5-'СЕТ СН'!$I$20</f>
        <v>3020.8925537300001</v>
      </c>
      <c r="E126" s="36">
        <f>SUMIFS(СВЦЭМ!$C$33:$C$776,СВЦЭМ!$A$33:$A$776,$A126,СВЦЭМ!$B$33:$B$776,E$119)+'СЕТ СН'!$I$12+СВЦЭМ!$D$10+'СЕТ СН'!$I$5-'СЕТ СН'!$I$20</f>
        <v>3034.1032617700002</v>
      </c>
      <c r="F126" s="36">
        <f>SUMIFS(СВЦЭМ!$C$33:$C$776,СВЦЭМ!$A$33:$A$776,$A126,СВЦЭМ!$B$33:$B$776,F$119)+'СЕТ СН'!$I$12+СВЦЭМ!$D$10+'СЕТ СН'!$I$5-'СЕТ СН'!$I$20</f>
        <v>3022.6299225500002</v>
      </c>
      <c r="G126" s="36">
        <f>SUMIFS(СВЦЭМ!$C$33:$C$776,СВЦЭМ!$A$33:$A$776,$A126,СВЦЭМ!$B$33:$B$776,G$119)+'СЕТ СН'!$I$12+СВЦЭМ!$D$10+'СЕТ СН'!$I$5-'СЕТ СН'!$I$20</f>
        <v>3017.0808437300002</v>
      </c>
      <c r="H126" s="36">
        <f>SUMIFS(СВЦЭМ!$C$33:$C$776,СВЦЭМ!$A$33:$A$776,$A126,СВЦЭМ!$B$33:$B$776,H$119)+'СЕТ СН'!$I$12+СВЦЭМ!$D$10+'СЕТ СН'!$I$5-'СЕТ СН'!$I$20</f>
        <v>2997.9294817700002</v>
      </c>
      <c r="I126" s="36">
        <f>SUMIFS(СВЦЭМ!$C$33:$C$776,СВЦЭМ!$A$33:$A$776,$A126,СВЦЭМ!$B$33:$B$776,I$119)+'СЕТ СН'!$I$12+СВЦЭМ!$D$10+'СЕТ СН'!$I$5-'СЕТ СН'!$I$20</f>
        <v>2957.2392434799999</v>
      </c>
      <c r="J126" s="36">
        <f>SUMIFS(СВЦЭМ!$C$33:$C$776,СВЦЭМ!$A$33:$A$776,$A126,СВЦЭМ!$B$33:$B$776,J$119)+'СЕТ СН'!$I$12+СВЦЭМ!$D$10+'СЕТ СН'!$I$5-'СЕТ СН'!$I$20</f>
        <v>2897.0543581400002</v>
      </c>
      <c r="K126" s="36">
        <f>SUMIFS(СВЦЭМ!$C$33:$C$776,СВЦЭМ!$A$33:$A$776,$A126,СВЦЭМ!$B$33:$B$776,K$119)+'СЕТ СН'!$I$12+СВЦЭМ!$D$10+'СЕТ СН'!$I$5-'СЕТ СН'!$I$20</f>
        <v>2900.0555776900001</v>
      </c>
      <c r="L126" s="36">
        <f>SUMIFS(СВЦЭМ!$C$33:$C$776,СВЦЭМ!$A$33:$A$776,$A126,СВЦЭМ!$B$33:$B$776,L$119)+'СЕТ СН'!$I$12+СВЦЭМ!$D$10+'СЕТ СН'!$I$5-'СЕТ СН'!$I$20</f>
        <v>2905.94326624</v>
      </c>
      <c r="M126" s="36">
        <f>SUMIFS(СВЦЭМ!$C$33:$C$776,СВЦЭМ!$A$33:$A$776,$A126,СВЦЭМ!$B$33:$B$776,M$119)+'СЕТ СН'!$I$12+СВЦЭМ!$D$10+'СЕТ СН'!$I$5-'СЕТ СН'!$I$20</f>
        <v>2910.6650441299998</v>
      </c>
      <c r="N126" s="36">
        <f>SUMIFS(СВЦЭМ!$C$33:$C$776,СВЦЭМ!$A$33:$A$776,$A126,СВЦЭМ!$B$33:$B$776,N$119)+'СЕТ СН'!$I$12+СВЦЭМ!$D$10+'СЕТ СН'!$I$5-'СЕТ СН'!$I$20</f>
        <v>2928.6898230900001</v>
      </c>
      <c r="O126" s="36">
        <f>SUMIFS(СВЦЭМ!$C$33:$C$776,СВЦЭМ!$A$33:$A$776,$A126,СВЦЭМ!$B$33:$B$776,O$119)+'СЕТ СН'!$I$12+СВЦЭМ!$D$10+'СЕТ СН'!$I$5-'СЕТ СН'!$I$20</f>
        <v>2929.7201707100003</v>
      </c>
      <c r="P126" s="36">
        <f>SUMIFS(СВЦЭМ!$C$33:$C$776,СВЦЭМ!$A$33:$A$776,$A126,СВЦЭМ!$B$33:$B$776,P$119)+'СЕТ СН'!$I$12+СВЦЭМ!$D$10+'СЕТ СН'!$I$5-'СЕТ СН'!$I$20</f>
        <v>2937.9172978500001</v>
      </c>
      <c r="Q126" s="36">
        <f>SUMIFS(СВЦЭМ!$C$33:$C$776,СВЦЭМ!$A$33:$A$776,$A126,СВЦЭМ!$B$33:$B$776,Q$119)+'СЕТ СН'!$I$12+СВЦЭМ!$D$10+'СЕТ СН'!$I$5-'СЕТ СН'!$I$20</f>
        <v>2948.1217928999999</v>
      </c>
      <c r="R126" s="36">
        <f>SUMIFS(СВЦЭМ!$C$33:$C$776,СВЦЭМ!$A$33:$A$776,$A126,СВЦЭМ!$B$33:$B$776,R$119)+'СЕТ СН'!$I$12+СВЦЭМ!$D$10+'СЕТ СН'!$I$5-'СЕТ СН'!$I$20</f>
        <v>2935.80609878</v>
      </c>
      <c r="S126" s="36">
        <f>SUMIFS(СВЦЭМ!$C$33:$C$776,СВЦЭМ!$A$33:$A$776,$A126,СВЦЭМ!$B$33:$B$776,S$119)+'СЕТ СН'!$I$12+СВЦЭМ!$D$10+'СЕТ СН'!$I$5-'СЕТ СН'!$I$20</f>
        <v>2912.6689163800002</v>
      </c>
      <c r="T126" s="36">
        <f>SUMIFS(СВЦЭМ!$C$33:$C$776,СВЦЭМ!$A$33:$A$776,$A126,СВЦЭМ!$B$33:$B$776,T$119)+'СЕТ СН'!$I$12+СВЦЭМ!$D$10+'СЕТ СН'!$I$5-'СЕТ СН'!$I$20</f>
        <v>2898.4102205099998</v>
      </c>
      <c r="U126" s="36">
        <f>SUMIFS(СВЦЭМ!$C$33:$C$776,СВЦЭМ!$A$33:$A$776,$A126,СВЦЭМ!$B$33:$B$776,U$119)+'СЕТ СН'!$I$12+СВЦЭМ!$D$10+'СЕТ СН'!$I$5-'СЕТ СН'!$I$20</f>
        <v>2900.2323749100001</v>
      </c>
      <c r="V126" s="36">
        <f>SUMIFS(СВЦЭМ!$C$33:$C$776,СВЦЭМ!$A$33:$A$776,$A126,СВЦЭМ!$B$33:$B$776,V$119)+'СЕТ СН'!$I$12+СВЦЭМ!$D$10+'СЕТ СН'!$I$5-'СЕТ СН'!$I$20</f>
        <v>2897.2549237100002</v>
      </c>
      <c r="W126" s="36">
        <f>SUMIFS(СВЦЭМ!$C$33:$C$776,СВЦЭМ!$A$33:$A$776,$A126,СВЦЭМ!$B$33:$B$776,W$119)+'СЕТ СН'!$I$12+СВЦЭМ!$D$10+'СЕТ СН'!$I$5-'СЕТ СН'!$I$20</f>
        <v>2911.4857425600003</v>
      </c>
      <c r="X126" s="36">
        <f>SUMIFS(СВЦЭМ!$C$33:$C$776,СВЦЭМ!$A$33:$A$776,$A126,СВЦЭМ!$B$33:$B$776,X$119)+'СЕТ СН'!$I$12+СВЦЭМ!$D$10+'СЕТ СН'!$I$5-'СЕТ СН'!$I$20</f>
        <v>2920.4735792500001</v>
      </c>
      <c r="Y126" s="36">
        <f>SUMIFS(СВЦЭМ!$C$33:$C$776,СВЦЭМ!$A$33:$A$776,$A126,СВЦЭМ!$B$33:$B$776,Y$119)+'СЕТ СН'!$I$12+СВЦЭМ!$D$10+'СЕТ СН'!$I$5-'СЕТ СН'!$I$20</f>
        <v>2938.9110009400001</v>
      </c>
    </row>
    <row r="127" spans="1:27" ht="15.75" x14ac:dyDescent="0.2">
      <c r="A127" s="35">
        <f t="shared" si="3"/>
        <v>43898</v>
      </c>
      <c r="B127" s="36">
        <f>SUMIFS(СВЦЭМ!$C$33:$C$776,СВЦЭМ!$A$33:$A$776,$A127,СВЦЭМ!$B$33:$B$776,B$119)+'СЕТ СН'!$I$12+СВЦЭМ!$D$10+'СЕТ СН'!$I$5-'СЕТ СН'!$I$20</f>
        <v>2974.9567285100002</v>
      </c>
      <c r="C127" s="36">
        <f>SUMIFS(СВЦЭМ!$C$33:$C$776,СВЦЭМ!$A$33:$A$776,$A127,СВЦЭМ!$B$33:$B$776,C$119)+'СЕТ СН'!$I$12+СВЦЭМ!$D$10+'СЕТ СН'!$I$5-'СЕТ СН'!$I$20</f>
        <v>2995.2094894500001</v>
      </c>
      <c r="D127" s="36">
        <f>SUMIFS(СВЦЭМ!$C$33:$C$776,СВЦЭМ!$A$33:$A$776,$A127,СВЦЭМ!$B$33:$B$776,D$119)+'СЕТ СН'!$I$12+СВЦЭМ!$D$10+'СЕТ СН'!$I$5-'СЕТ СН'!$I$20</f>
        <v>3006.98968229</v>
      </c>
      <c r="E127" s="36">
        <f>SUMIFS(СВЦЭМ!$C$33:$C$776,СВЦЭМ!$A$33:$A$776,$A127,СВЦЭМ!$B$33:$B$776,E$119)+'СЕТ СН'!$I$12+СВЦЭМ!$D$10+'СЕТ СН'!$I$5-'СЕТ СН'!$I$20</f>
        <v>3014.55606872</v>
      </c>
      <c r="F127" s="36">
        <f>SUMIFS(СВЦЭМ!$C$33:$C$776,СВЦЭМ!$A$33:$A$776,$A127,СВЦЭМ!$B$33:$B$776,F$119)+'СЕТ СН'!$I$12+СВЦЭМ!$D$10+'СЕТ СН'!$I$5-'СЕТ СН'!$I$20</f>
        <v>3010.3831769600001</v>
      </c>
      <c r="G127" s="36">
        <f>SUMIFS(СВЦЭМ!$C$33:$C$776,СВЦЭМ!$A$33:$A$776,$A127,СВЦЭМ!$B$33:$B$776,G$119)+'СЕТ СН'!$I$12+СВЦЭМ!$D$10+'СЕТ СН'!$I$5-'СЕТ СН'!$I$20</f>
        <v>2999.2358481000001</v>
      </c>
      <c r="H127" s="36">
        <f>SUMIFS(СВЦЭМ!$C$33:$C$776,СВЦЭМ!$A$33:$A$776,$A127,СВЦЭМ!$B$33:$B$776,H$119)+'СЕТ СН'!$I$12+СВЦЭМ!$D$10+'СЕТ СН'!$I$5-'СЕТ СН'!$I$20</f>
        <v>2978.7064886400003</v>
      </c>
      <c r="I127" s="36">
        <f>SUMIFS(СВЦЭМ!$C$33:$C$776,СВЦЭМ!$A$33:$A$776,$A127,СВЦЭМ!$B$33:$B$776,I$119)+'СЕТ СН'!$I$12+СВЦЭМ!$D$10+'СЕТ СН'!$I$5-'СЕТ СН'!$I$20</f>
        <v>2951.6185221999999</v>
      </c>
      <c r="J127" s="36">
        <f>SUMIFS(СВЦЭМ!$C$33:$C$776,СВЦЭМ!$A$33:$A$776,$A127,СВЦЭМ!$B$33:$B$776,J$119)+'СЕТ СН'!$I$12+СВЦЭМ!$D$10+'СЕТ СН'!$I$5-'СЕТ СН'!$I$20</f>
        <v>2892.6897745699998</v>
      </c>
      <c r="K127" s="36">
        <f>SUMIFS(СВЦЭМ!$C$33:$C$776,СВЦЭМ!$A$33:$A$776,$A127,СВЦЭМ!$B$33:$B$776,K$119)+'СЕТ СН'!$I$12+СВЦЭМ!$D$10+'СЕТ СН'!$I$5-'СЕТ СН'!$I$20</f>
        <v>2862.5432552900002</v>
      </c>
      <c r="L127" s="36">
        <f>SUMIFS(СВЦЭМ!$C$33:$C$776,СВЦЭМ!$A$33:$A$776,$A127,СВЦЭМ!$B$33:$B$776,L$119)+'СЕТ СН'!$I$12+СВЦЭМ!$D$10+'СЕТ СН'!$I$5-'СЕТ СН'!$I$20</f>
        <v>2871.3464537200002</v>
      </c>
      <c r="M127" s="36">
        <f>SUMIFS(СВЦЭМ!$C$33:$C$776,СВЦЭМ!$A$33:$A$776,$A127,СВЦЭМ!$B$33:$B$776,M$119)+'СЕТ СН'!$I$12+СВЦЭМ!$D$10+'СЕТ СН'!$I$5-'СЕТ СН'!$I$20</f>
        <v>2868.6728149199998</v>
      </c>
      <c r="N127" s="36">
        <f>SUMIFS(СВЦЭМ!$C$33:$C$776,СВЦЭМ!$A$33:$A$776,$A127,СВЦЭМ!$B$33:$B$776,N$119)+'СЕТ СН'!$I$12+СВЦЭМ!$D$10+'СЕТ СН'!$I$5-'СЕТ СН'!$I$20</f>
        <v>2888.9352884600003</v>
      </c>
      <c r="O127" s="36">
        <f>SUMIFS(СВЦЭМ!$C$33:$C$776,СВЦЭМ!$A$33:$A$776,$A127,СВЦЭМ!$B$33:$B$776,O$119)+'СЕТ СН'!$I$12+СВЦЭМ!$D$10+'СЕТ СН'!$I$5-'СЕТ СН'!$I$20</f>
        <v>2894.7998444599998</v>
      </c>
      <c r="P127" s="36">
        <f>SUMIFS(СВЦЭМ!$C$33:$C$776,СВЦЭМ!$A$33:$A$776,$A127,СВЦЭМ!$B$33:$B$776,P$119)+'СЕТ СН'!$I$12+СВЦЭМ!$D$10+'СЕТ СН'!$I$5-'СЕТ СН'!$I$20</f>
        <v>2911.9415386400001</v>
      </c>
      <c r="Q127" s="36">
        <f>SUMIFS(СВЦЭМ!$C$33:$C$776,СВЦЭМ!$A$33:$A$776,$A127,СВЦЭМ!$B$33:$B$776,Q$119)+'СЕТ СН'!$I$12+СВЦЭМ!$D$10+'СЕТ СН'!$I$5-'СЕТ СН'!$I$20</f>
        <v>2920.7088594400002</v>
      </c>
      <c r="R127" s="36">
        <f>SUMIFS(СВЦЭМ!$C$33:$C$776,СВЦЭМ!$A$33:$A$776,$A127,СВЦЭМ!$B$33:$B$776,R$119)+'СЕТ СН'!$I$12+СВЦЭМ!$D$10+'СЕТ СН'!$I$5-'СЕТ СН'!$I$20</f>
        <v>2913.6580068600001</v>
      </c>
      <c r="S127" s="36">
        <f>SUMIFS(СВЦЭМ!$C$33:$C$776,СВЦЭМ!$A$33:$A$776,$A127,СВЦЭМ!$B$33:$B$776,S$119)+'СЕТ СН'!$I$12+СВЦЭМ!$D$10+'СЕТ СН'!$I$5-'СЕТ СН'!$I$20</f>
        <v>2906.1026340100002</v>
      </c>
      <c r="T127" s="36">
        <f>SUMIFS(СВЦЭМ!$C$33:$C$776,СВЦЭМ!$A$33:$A$776,$A127,СВЦЭМ!$B$33:$B$776,T$119)+'СЕТ СН'!$I$12+СВЦЭМ!$D$10+'СЕТ СН'!$I$5-'СЕТ СН'!$I$20</f>
        <v>2889.4406421100002</v>
      </c>
      <c r="U127" s="36">
        <f>SUMIFS(СВЦЭМ!$C$33:$C$776,СВЦЭМ!$A$33:$A$776,$A127,СВЦЭМ!$B$33:$B$776,U$119)+'СЕТ СН'!$I$12+СВЦЭМ!$D$10+'СЕТ СН'!$I$5-'СЕТ СН'!$I$20</f>
        <v>2878.9497237</v>
      </c>
      <c r="V127" s="36">
        <f>SUMIFS(СВЦЭМ!$C$33:$C$776,СВЦЭМ!$A$33:$A$776,$A127,СВЦЭМ!$B$33:$B$776,V$119)+'СЕТ СН'!$I$12+СВЦЭМ!$D$10+'СЕТ СН'!$I$5-'СЕТ СН'!$I$20</f>
        <v>2871.9071463499999</v>
      </c>
      <c r="W127" s="36">
        <f>SUMIFS(СВЦЭМ!$C$33:$C$776,СВЦЭМ!$A$33:$A$776,$A127,СВЦЭМ!$B$33:$B$776,W$119)+'СЕТ СН'!$I$12+СВЦЭМ!$D$10+'СЕТ СН'!$I$5-'СЕТ СН'!$I$20</f>
        <v>2876.0356656900003</v>
      </c>
      <c r="X127" s="36">
        <f>SUMIFS(СВЦЭМ!$C$33:$C$776,СВЦЭМ!$A$33:$A$776,$A127,СВЦЭМ!$B$33:$B$776,X$119)+'СЕТ СН'!$I$12+СВЦЭМ!$D$10+'СЕТ СН'!$I$5-'СЕТ СН'!$I$20</f>
        <v>2890.0846273400002</v>
      </c>
      <c r="Y127" s="36">
        <f>SUMIFS(СВЦЭМ!$C$33:$C$776,СВЦЭМ!$A$33:$A$776,$A127,СВЦЭМ!$B$33:$B$776,Y$119)+'СЕТ СН'!$I$12+СВЦЭМ!$D$10+'СЕТ СН'!$I$5-'СЕТ СН'!$I$20</f>
        <v>2916.06228345</v>
      </c>
    </row>
    <row r="128" spans="1:27" ht="15.75" x14ac:dyDescent="0.2">
      <c r="A128" s="35">
        <f t="shared" si="3"/>
        <v>43899</v>
      </c>
      <c r="B128" s="36">
        <f>SUMIFS(СВЦЭМ!$C$33:$C$776,СВЦЭМ!$A$33:$A$776,$A128,СВЦЭМ!$B$33:$B$776,B$119)+'СЕТ СН'!$I$12+СВЦЭМ!$D$10+'СЕТ СН'!$I$5-'СЕТ СН'!$I$20</f>
        <v>2984.9731174500002</v>
      </c>
      <c r="C128" s="36">
        <f>SUMIFS(СВЦЭМ!$C$33:$C$776,СВЦЭМ!$A$33:$A$776,$A128,СВЦЭМ!$B$33:$B$776,C$119)+'СЕТ СН'!$I$12+СВЦЭМ!$D$10+'СЕТ СН'!$I$5-'СЕТ СН'!$I$20</f>
        <v>2989.1941955699999</v>
      </c>
      <c r="D128" s="36">
        <f>SUMIFS(СВЦЭМ!$C$33:$C$776,СВЦЭМ!$A$33:$A$776,$A128,СВЦЭМ!$B$33:$B$776,D$119)+'СЕТ СН'!$I$12+СВЦЭМ!$D$10+'СЕТ СН'!$I$5-'СЕТ СН'!$I$20</f>
        <v>3006.5656953900002</v>
      </c>
      <c r="E128" s="36">
        <f>SUMIFS(СВЦЭМ!$C$33:$C$776,СВЦЭМ!$A$33:$A$776,$A128,СВЦЭМ!$B$33:$B$776,E$119)+'СЕТ СН'!$I$12+СВЦЭМ!$D$10+'СЕТ СН'!$I$5-'СЕТ СН'!$I$20</f>
        <v>3020.9417588599999</v>
      </c>
      <c r="F128" s="36">
        <f>SUMIFS(СВЦЭМ!$C$33:$C$776,СВЦЭМ!$A$33:$A$776,$A128,СВЦЭМ!$B$33:$B$776,F$119)+'СЕТ СН'!$I$12+СВЦЭМ!$D$10+'СЕТ СН'!$I$5-'СЕТ СН'!$I$20</f>
        <v>3019.8280786</v>
      </c>
      <c r="G128" s="36">
        <f>SUMIFS(СВЦЭМ!$C$33:$C$776,СВЦЭМ!$A$33:$A$776,$A128,СВЦЭМ!$B$33:$B$776,G$119)+'СЕТ СН'!$I$12+СВЦЭМ!$D$10+'СЕТ СН'!$I$5-'СЕТ СН'!$I$20</f>
        <v>3016.0106810300003</v>
      </c>
      <c r="H128" s="36">
        <f>SUMIFS(СВЦЭМ!$C$33:$C$776,СВЦЭМ!$A$33:$A$776,$A128,СВЦЭМ!$B$33:$B$776,H$119)+'СЕТ СН'!$I$12+СВЦЭМ!$D$10+'СЕТ СН'!$I$5-'СЕТ СН'!$I$20</f>
        <v>2992.7141467299998</v>
      </c>
      <c r="I128" s="36">
        <f>SUMIFS(СВЦЭМ!$C$33:$C$776,СВЦЭМ!$A$33:$A$776,$A128,СВЦЭМ!$B$33:$B$776,I$119)+'СЕТ СН'!$I$12+СВЦЭМ!$D$10+'СЕТ СН'!$I$5-'СЕТ СН'!$I$20</f>
        <v>2966.9035232200004</v>
      </c>
      <c r="J128" s="36">
        <f>SUMIFS(СВЦЭМ!$C$33:$C$776,СВЦЭМ!$A$33:$A$776,$A128,СВЦЭМ!$B$33:$B$776,J$119)+'СЕТ СН'!$I$12+СВЦЭМ!$D$10+'СЕТ СН'!$I$5-'СЕТ СН'!$I$20</f>
        <v>2928.2605293300003</v>
      </c>
      <c r="K128" s="36">
        <f>SUMIFS(СВЦЭМ!$C$33:$C$776,СВЦЭМ!$A$33:$A$776,$A128,СВЦЭМ!$B$33:$B$776,K$119)+'СЕТ СН'!$I$12+СВЦЭМ!$D$10+'СЕТ СН'!$I$5-'СЕТ СН'!$I$20</f>
        <v>2912.4938638499998</v>
      </c>
      <c r="L128" s="36">
        <f>SUMIFS(СВЦЭМ!$C$33:$C$776,СВЦЭМ!$A$33:$A$776,$A128,СВЦЭМ!$B$33:$B$776,L$119)+'СЕТ СН'!$I$12+СВЦЭМ!$D$10+'СЕТ СН'!$I$5-'СЕТ СН'!$I$20</f>
        <v>2905.0245006599998</v>
      </c>
      <c r="M128" s="36">
        <f>SUMIFS(СВЦЭМ!$C$33:$C$776,СВЦЭМ!$A$33:$A$776,$A128,СВЦЭМ!$B$33:$B$776,M$119)+'СЕТ СН'!$I$12+СВЦЭМ!$D$10+'СЕТ СН'!$I$5-'СЕТ СН'!$I$20</f>
        <v>2903.81002231</v>
      </c>
      <c r="N128" s="36">
        <f>SUMIFS(СВЦЭМ!$C$33:$C$776,СВЦЭМ!$A$33:$A$776,$A128,СВЦЭМ!$B$33:$B$776,N$119)+'СЕТ СН'!$I$12+СВЦЭМ!$D$10+'СЕТ СН'!$I$5-'СЕТ СН'!$I$20</f>
        <v>2923.9706603100003</v>
      </c>
      <c r="O128" s="36">
        <f>SUMIFS(СВЦЭМ!$C$33:$C$776,СВЦЭМ!$A$33:$A$776,$A128,СВЦЭМ!$B$33:$B$776,O$119)+'СЕТ СН'!$I$12+СВЦЭМ!$D$10+'СЕТ СН'!$I$5-'СЕТ СН'!$I$20</f>
        <v>2919.1885081099999</v>
      </c>
      <c r="P128" s="36">
        <f>SUMIFS(СВЦЭМ!$C$33:$C$776,СВЦЭМ!$A$33:$A$776,$A128,СВЦЭМ!$B$33:$B$776,P$119)+'СЕТ СН'!$I$12+СВЦЭМ!$D$10+'СЕТ СН'!$I$5-'СЕТ СН'!$I$20</f>
        <v>2930.3042216600002</v>
      </c>
      <c r="Q128" s="36">
        <f>SUMIFS(СВЦЭМ!$C$33:$C$776,СВЦЭМ!$A$33:$A$776,$A128,СВЦЭМ!$B$33:$B$776,Q$119)+'СЕТ СН'!$I$12+СВЦЭМ!$D$10+'СЕТ СН'!$I$5-'СЕТ СН'!$I$20</f>
        <v>2934.03170155</v>
      </c>
      <c r="R128" s="36">
        <f>SUMIFS(СВЦЭМ!$C$33:$C$776,СВЦЭМ!$A$33:$A$776,$A128,СВЦЭМ!$B$33:$B$776,R$119)+'СЕТ СН'!$I$12+СВЦЭМ!$D$10+'СЕТ СН'!$I$5-'СЕТ СН'!$I$20</f>
        <v>2937.9766763500002</v>
      </c>
      <c r="S128" s="36">
        <f>SUMIFS(СВЦЭМ!$C$33:$C$776,СВЦЭМ!$A$33:$A$776,$A128,СВЦЭМ!$B$33:$B$776,S$119)+'СЕТ СН'!$I$12+СВЦЭМ!$D$10+'СЕТ СН'!$I$5-'СЕТ СН'!$I$20</f>
        <v>2920.96803929</v>
      </c>
      <c r="T128" s="36">
        <f>SUMIFS(СВЦЭМ!$C$33:$C$776,СВЦЭМ!$A$33:$A$776,$A128,СВЦЭМ!$B$33:$B$776,T$119)+'СЕТ СН'!$I$12+СВЦЭМ!$D$10+'СЕТ СН'!$I$5-'СЕТ СН'!$I$20</f>
        <v>2907.3221649799998</v>
      </c>
      <c r="U128" s="36">
        <f>SUMIFS(СВЦЭМ!$C$33:$C$776,СВЦЭМ!$A$33:$A$776,$A128,СВЦЭМ!$B$33:$B$776,U$119)+'СЕТ СН'!$I$12+СВЦЭМ!$D$10+'СЕТ СН'!$I$5-'СЕТ СН'!$I$20</f>
        <v>2892.9140739899999</v>
      </c>
      <c r="V128" s="36">
        <f>SUMIFS(СВЦЭМ!$C$33:$C$776,СВЦЭМ!$A$33:$A$776,$A128,СВЦЭМ!$B$33:$B$776,V$119)+'СЕТ СН'!$I$12+СВЦЭМ!$D$10+'СЕТ СН'!$I$5-'СЕТ СН'!$I$20</f>
        <v>2892.6876786100001</v>
      </c>
      <c r="W128" s="36">
        <f>SUMIFS(СВЦЭМ!$C$33:$C$776,СВЦЭМ!$A$33:$A$776,$A128,СВЦЭМ!$B$33:$B$776,W$119)+'СЕТ СН'!$I$12+СВЦЭМ!$D$10+'СЕТ СН'!$I$5-'СЕТ СН'!$I$20</f>
        <v>2898.1824852200002</v>
      </c>
      <c r="X128" s="36">
        <f>SUMIFS(СВЦЭМ!$C$33:$C$776,СВЦЭМ!$A$33:$A$776,$A128,СВЦЭМ!$B$33:$B$776,X$119)+'СЕТ СН'!$I$12+СВЦЭМ!$D$10+'СЕТ СН'!$I$5-'СЕТ СН'!$I$20</f>
        <v>2928.3563236499999</v>
      </c>
      <c r="Y128" s="36">
        <f>SUMIFS(СВЦЭМ!$C$33:$C$776,СВЦЭМ!$A$33:$A$776,$A128,СВЦЭМ!$B$33:$B$776,Y$119)+'СЕТ СН'!$I$12+СВЦЭМ!$D$10+'СЕТ СН'!$I$5-'СЕТ СН'!$I$20</f>
        <v>2953.33849706</v>
      </c>
    </row>
    <row r="129" spans="1:25" ht="15.75" x14ac:dyDescent="0.2">
      <c r="A129" s="35">
        <f t="shared" si="3"/>
        <v>43900</v>
      </c>
      <c r="B129" s="36">
        <f>SUMIFS(СВЦЭМ!$C$33:$C$776,СВЦЭМ!$A$33:$A$776,$A129,СВЦЭМ!$B$33:$B$776,B$119)+'СЕТ СН'!$I$12+СВЦЭМ!$D$10+'СЕТ СН'!$I$5-'СЕТ СН'!$I$20</f>
        <v>2974.0228400200003</v>
      </c>
      <c r="C129" s="36">
        <f>SUMIFS(СВЦЭМ!$C$33:$C$776,СВЦЭМ!$A$33:$A$776,$A129,СВЦЭМ!$B$33:$B$776,C$119)+'СЕТ СН'!$I$12+СВЦЭМ!$D$10+'СЕТ СН'!$I$5-'СЕТ СН'!$I$20</f>
        <v>3001.5626279400003</v>
      </c>
      <c r="D129" s="36">
        <f>SUMIFS(СВЦЭМ!$C$33:$C$776,СВЦЭМ!$A$33:$A$776,$A129,СВЦЭМ!$B$33:$B$776,D$119)+'СЕТ СН'!$I$12+СВЦЭМ!$D$10+'СЕТ СН'!$I$5-'СЕТ СН'!$I$20</f>
        <v>2998.2132560499999</v>
      </c>
      <c r="E129" s="36">
        <f>SUMIFS(СВЦЭМ!$C$33:$C$776,СВЦЭМ!$A$33:$A$776,$A129,СВЦЭМ!$B$33:$B$776,E$119)+'СЕТ СН'!$I$12+СВЦЭМ!$D$10+'СЕТ СН'!$I$5-'СЕТ СН'!$I$20</f>
        <v>3001.8074345599998</v>
      </c>
      <c r="F129" s="36">
        <f>SUMIFS(СВЦЭМ!$C$33:$C$776,СВЦЭМ!$A$33:$A$776,$A129,СВЦЭМ!$B$33:$B$776,F$119)+'СЕТ СН'!$I$12+СВЦЭМ!$D$10+'СЕТ СН'!$I$5-'СЕТ СН'!$I$20</f>
        <v>2998.5959463500003</v>
      </c>
      <c r="G129" s="36">
        <f>SUMIFS(СВЦЭМ!$C$33:$C$776,СВЦЭМ!$A$33:$A$776,$A129,СВЦЭМ!$B$33:$B$776,G$119)+'СЕТ СН'!$I$12+СВЦЭМ!$D$10+'СЕТ СН'!$I$5-'СЕТ СН'!$I$20</f>
        <v>2948.8443514099999</v>
      </c>
      <c r="H129" s="36">
        <f>SUMIFS(СВЦЭМ!$C$33:$C$776,СВЦЭМ!$A$33:$A$776,$A129,СВЦЭМ!$B$33:$B$776,H$119)+'СЕТ СН'!$I$12+СВЦЭМ!$D$10+'СЕТ СН'!$I$5-'СЕТ СН'!$I$20</f>
        <v>2922.7215690100002</v>
      </c>
      <c r="I129" s="36">
        <f>SUMIFS(СВЦЭМ!$C$33:$C$776,СВЦЭМ!$A$33:$A$776,$A129,СВЦЭМ!$B$33:$B$776,I$119)+'СЕТ СН'!$I$12+СВЦЭМ!$D$10+'СЕТ СН'!$I$5-'СЕТ СН'!$I$20</f>
        <v>2893.1510453400001</v>
      </c>
      <c r="J129" s="36">
        <f>SUMIFS(СВЦЭМ!$C$33:$C$776,СВЦЭМ!$A$33:$A$776,$A129,СВЦЭМ!$B$33:$B$776,J$119)+'СЕТ СН'!$I$12+СВЦЭМ!$D$10+'СЕТ СН'!$I$5-'СЕТ СН'!$I$20</f>
        <v>2851.4539282400001</v>
      </c>
      <c r="K129" s="36">
        <f>SUMIFS(СВЦЭМ!$C$33:$C$776,СВЦЭМ!$A$33:$A$776,$A129,СВЦЭМ!$B$33:$B$776,K$119)+'СЕТ СН'!$I$12+СВЦЭМ!$D$10+'СЕТ СН'!$I$5-'СЕТ СН'!$I$20</f>
        <v>2871.0215996000002</v>
      </c>
      <c r="L129" s="36">
        <f>SUMIFS(СВЦЭМ!$C$33:$C$776,СВЦЭМ!$A$33:$A$776,$A129,СВЦЭМ!$B$33:$B$776,L$119)+'СЕТ СН'!$I$12+СВЦЭМ!$D$10+'СЕТ СН'!$I$5-'СЕТ СН'!$I$20</f>
        <v>2870.1508070099999</v>
      </c>
      <c r="M129" s="36">
        <f>SUMIFS(СВЦЭМ!$C$33:$C$776,СВЦЭМ!$A$33:$A$776,$A129,СВЦЭМ!$B$33:$B$776,M$119)+'СЕТ СН'!$I$12+СВЦЭМ!$D$10+'СЕТ СН'!$I$5-'СЕТ СН'!$I$20</f>
        <v>2865.2378672899999</v>
      </c>
      <c r="N129" s="36">
        <f>SUMIFS(СВЦЭМ!$C$33:$C$776,СВЦЭМ!$A$33:$A$776,$A129,СВЦЭМ!$B$33:$B$776,N$119)+'СЕТ СН'!$I$12+СВЦЭМ!$D$10+'СЕТ СН'!$I$5-'СЕТ СН'!$I$20</f>
        <v>2864.488417</v>
      </c>
      <c r="O129" s="36">
        <f>SUMIFS(СВЦЭМ!$C$33:$C$776,СВЦЭМ!$A$33:$A$776,$A129,СВЦЭМ!$B$33:$B$776,O$119)+'СЕТ СН'!$I$12+СВЦЭМ!$D$10+'СЕТ СН'!$I$5-'СЕТ СН'!$I$20</f>
        <v>2855.37884334</v>
      </c>
      <c r="P129" s="36">
        <f>SUMIFS(СВЦЭМ!$C$33:$C$776,СВЦЭМ!$A$33:$A$776,$A129,СВЦЭМ!$B$33:$B$776,P$119)+'СЕТ СН'!$I$12+СВЦЭМ!$D$10+'СЕТ СН'!$I$5-'СЕТ СН'!$I$20</f>
        <v>2855.9584452099998</v>
      </c>
      <c r="Q129" s="36">
        <f>SUMIFS(СВЦЭМ!$C$33:$C$776,СВЦЭМ!$A$33:$A$776,$A129,СВЦЭМ!$B$33:$B$776,Q$119)+'СЕТ СН'!$I$12+СВЦЭМ!$D$10+'СЕТ СН'!$I$5-'СЕТ СН'!$I$20</f>
        <v>2853.8548802599998</v>
      </c>
      <c r="R129" s="36">
        <f>SUMIFS(СВЦЭМ!$C$33:$C$776,СВЦЭМ!$A$33:$A$776,$A129,СВЦЭМ!$B$33:$B$776,R$119)+'СЕТ СН'!$I$12+СВЦЭМ!$D$10+'СЕТ СН'!$I$5-'СЕТ СН'!$I$20</f>
        <v>2845.0632653299999</v>
      </c>
      <c r="S129" s="36">
        <f>SUMIFS(СВЦЭМ!$C$33:$C$776,СВЦЭМ!$A$33:$A$776,$A129,СВЦЭМ!$B$33:$B$776,S$119)+'СЕТ СН'!$I$12+СВЦЭМ!$D$10+'СЕТ СН'!$I$5-'СЕТ СН'!$I$20</f>
        <v>2838.4799231500001</v>
      </c>
      <c r="T129" s="36">
        <f>SUMIFS(СВЦЭМ!$C$33:$C$776,СВЦЭМ!$A$33:$A$776,$A129,СВЦЭМ!$B$33:$B$776,T$119)+'СЕТ СН'!$I$12+СВЦЭМ!$D$10+'СЕТ СН'!$I$5-'СЕТ СН'!$I$20</f>
        <v>2838.5497623000001</v>
      </c>
      <c r="U129" s="36">
        <f>SUMIFS(СВЦЭМ!$C$33:$C$776,СВЦЭМ!$A$33:$A$776,$A129,СВЦЭМ!$B$33:$B$776,U$119)+'СЕТ СН'!$I$12+СВЦЭМ!$D$10+'СЕТ СН'!$I$5-'СЕТ СН'!$I$20</f>
        <v>2863.9001511300003</v>
      </c>
      <c r="V129" s="36">
        <f>SUMIFS(СВЦЭМ!$C$33:$C$776,СВЦЭМ!$A$33:$A$776,$A129,СВЦЭМ!$B$33:$B$776,V$119)+'СЕТ СН'!$I$12+СВЦЭМ!$D$10+'СЕТ СН'!$I$5-'СЕТ СН'!$I$20</f>
        <v>2860.6573011600003</v>
      </c>
      <c r="W129" s="36">
        <f>SUMIFS(СВЦЭМ!$C$33:$C$776,СВЦЭМ!$A$33:$A$776,$A129,СВЦЭМ!$B$33:$B$776,W$119)+'СЕТ СН'!$I$12+СВЦЭМ!$D$10+'СЕТ СН'!$I$5-'СЕТ СН'!$I$20</f>
        <v>2849.50561139</v>
      </c>
      <c r="X129" s="36">
        <f>SUMIFS(СВЦЭМ!$C$33:$C$776,СВЦЭМ!$A$33:$A$776,$A129,СВЦЭМ!$B$33:$B$776,X$119)+'СЕТ СН'!$I$12+СВЦЭМ!$D$10+'СЕТ СН'!$I$5-'СЕТ СН'!$I$20</f>
        <v>2847.224025</v>
      </c>
      <c r="Y129" s="36">
        <f>SUMIFS(СВЦЭМ!$C$33:$C$776,СВЦЭМ!$A$33:$A$776,$A129,СВЦЭМ!$B$33:$B$776,Y$119)+'СЕТ СН'!$I$12+СВЦЭМ!$D$10+'СЕТ СН'!$I$5-'СЕТ СН'!$I$20</f>
        <v>2853.1104760400003</v>
      </c>
    </row>
    <row r="130" spans="1:25" ht="15.75" x14ac:dyDescent="0.2">
      <c r="A130" s="35">
        <f t="shared" si="3"/>
        <v>43901</v>
      </c>
      <c r="B130" s="36">
        <f>SUMIFS(СВЦЭМ!$C$33:$C$776,СВЦЭМ!$A$33:$A$776,$A130,СВЦЭМ!$B$33:$B$776,B$119)+'СЕТ СН'!$I$12+СВЦЭМ!$D$10+'СЕТ СН'!$I$5-'СЕТ СН'!$I$20</f>
        <v>2969.6946542599999</v>
      </c>
      <c r="C130" s="36">
        <f>SUMIFS(СВЦЭМ!$C$33:$C$776,СВЦЭМ!$A$33:$A$776,$A130,СВЦЭМ!$B$33:$B$776,C$119)+'СЕТ СН'!$I$12+СВЦЭМ!$D$10+'СЕТ СН'!$I$5-'СЕТ СН'!$I$20</f>
        <v>2956.91438948</v>
      </c>
      <c r="D130" s="36">
        <f>SUMIFS(СВЦЭМ!$C$33:$C$776,СВЦЭМ!$A$33:$A$776,$A130,СВЦЭМ!$B$33:$B$776,D$119)+'СЕТ СН'!$I$12+СВЦЭМ!$D$10+'СЕТ СН'!$I$5-'СЕТ СН'!$I$20</f>
        <v>2944.3804326600002</v>
      </c>
      <c r="E130" s="36">
        <f>SUMIFS(СВЦЭМ!$C$33:$C$776,СВЦЭМ!$A$33:$A$776,$A130,СВЦЭМ!$B$33:$B$776,E$119)+'СЕТ СН'!$I$12+СВЦЭМ!$D$10+'СЕТ СН'!$I$5-'СЕТ СН'!$I$20</f>
        <v>2938.4176745700001</v>
      </c>
      <c r="F130" s="36">
        <f>SUMIFS(СВЦЭМ!$C$33:$C$776,СВЦЭМ!$A$33:$A$776,$A130,СВЦЭМ!$B$33:$B$776,F$119)+'СЕТ СН'!$I$12+СВЦЭМ!$D$10+'СЕТ СН'!$I$5-'СЕТ СН'!$I$20</f>
        <v>2937.8858994800003</v>
      </c>
      <c r="G130" s="36">
        <f>SUMIFS(СВЦЭМ!$C$33:$C$776,СВЦЭМ!$A$33:$A$776,$A130,СВЦЭМ!$B$33:$B$776,G$119)+'СЕТ СН'!$I$12+СВЦЭМ!$D$10+'СЕТ СН'!$I$5-'СЕТ СН'!$I$20</f>
        <v>2941.16175479</v>
      </c>
      <c r="H130" s="36">
        <f>SUMIFS(СВЦЭМ!$C$33:$C$776,СВЦЭМ!$A$33:$A$776,$A130,СВЦЭМ!$B$33:$B$776,H$119)+'СЕТ СН'!$I$12+СВЦЭМ!$D$10+'СЕТ СН'!$I$5-'СЕТ СН'!$I$20</f>
        <v>2958.25475512</v>
      </c>
      <c r="I130" s="36">
        <f>SUMIFS(СВЦЭМ!$C$33:$C$776,СВЦЭМ!$A$33:$A$776,$A130,СВЦЭМ!$B$33:$B$776,I$119)+'СЕТ СН'!$I$12+СВЦЭМ!$D$10+'СЕТ СН'!$I$5-'СЕТ СН'!$I$20</f>
        <v>2945.1214384300001</v>
      </c>
      <c r="J130" s="36">
        <f>SUMIFS(СВЦЭМ!$C$33:$C$776,СВЦЭМ!$A$33:$A$776,$A130,СВЦЭМ!$B$33:$B$776,J$119)+'СЕТ СН'!$I$12+СВЦЭМ!$D$10+'СЕТ СН'!$I$5-'СЕТ СН'!$I$20</f>
        <v>2901.3547118300003</v>
      </c>
      <c r="K130" s="36">
        <f>SUMIFS(СВЦЭМ!$C$33:$C$776,СВЦЭМ!$A$33:$A$776,$A130,СВЦЭМ!$B$33:$B$776,K$119)+'СЕТ СН'!$I$12+СВЦЭМ!$D$10+'СЕТ СН'!$I$5-'СЕТ СН'!$I$20</f>
        <v>2896.8862129099998</v>
      </c>
      <c r="L130" s="36">
        <f>SUMIFS(СВЦЭМ!$C$33:$C$776,СВЦЭМ!$A$33:$A$776,$A130,СВЦЭМ!$B$33:$B$776,L$119)+'СЕТ СН'!$I$12+СВЦЭМ!$D$10+'СЕТ СН'!$I$5-'СЕТ СН'!$I$20</f>
        <v>2908.4924460100001</v>
      </c>
      <c r="M130" s="36">
        <f>SUMIFS(СВЦЭМ!$C$33:$C$776,СВЦЭМ!$A$33:$A$776,$A130,СВЦЭМ!$B$33:$B$776,M$119)+'СЕТ СН'!$I$12+СВЦЭМ!$D$10+'СЕТ СН'!$I$5-'СЕТ СН'!$I$20</f>
        <v>2906.62068193</v>
      </c>
      <c r="N130" s="36">
        <f>SUMIFS(СВЦЭМ!$C$33:$C$776,СВЦЭМ!$A$33:$A$776,$A130,СВЦЭМ!$B$33:$B$776,N$119)+'СЕТ СН'!$I$12+СВЦЭМ!$D$10+'СЕТ СН'!$I$5-'СЕТ СН'!$I$20</f>
        <v>2917.2923970700003</v>
      </c>
      <c r="O130" s="36">
        <f>SUMIFS(СВЦЭМ!$C$33:$C$776,СВЦЭМ!$A$33:$A$776,$A130,СВЦЭМ!$B$33:$B$776,O$119)+'СЕТ СН'!$I$12+СВЦЭМ!$D$10+'СЕТ СН'!$I$5-'СЕТ СН'!$I$20</f>
        <v>2923.5213602900003</v>
      </c>
      <c r="P130" s="36">
        <f>SUMIFS(СВЦЭМ!$C$33:$C$776,СВЦЭМ!$A$33:$A$776,$A130,СВЦЭМ!$B$33:$B$776,P$119)+'СЕТ СН'!$I$12+СВЦЭМ!$D$10+'СЕТ СН'!$I$5-'СЕТ СН'!$I$20</f>
        <v>2922.4880458299999</v>
      </c>
      <c r="Q130" s="36">
        <f>SUMIFS(СВЦЭМ!$C$33:$C$776,СВЦЭМ!$A$33:$A$776,$A130,СВЦЭМ!$B$33:$B$776,Q$119)+'СЕТ СН'!$I$12+СВЦЭМ!$D$10+'СЕТ СН'!$I$5-'СЕТ СН'!$I$20</f>
        <v>2935.16266765</v>
      </c>
      <c r="R130" s="36">
        <f>SUMIFS(СВЦЭМ!$C$33:$C$776,СВЦЭМ!$A$33:$A$776,$A130,СВЦЭМ!$B$33:$B$776,R$119)+'СЕТ СН'!$I$12+СВЦЭМ!$D$10+'СЕТ СН'!$I$5-'СЕТ СН'!$I$20</f>
        <v>2935.5433085499999</v>
      </c>
      <c r="S130" s="36">
        <f>SUMIFS(СВЦЭМ!$C$33:$C$776,СВЦЭМ!$A$33:$A$776,$A130,СВЦЭМ!$B$33:$B$776,S$119)+'СЕТ СН'!$I$12+СВЦЭМ!$D$10+'СЕТ СН'!$I$5-'СЕТ СН'!$I$20</f>
        <v>2923.6344439600002</v>
      </c>
      <c r="T130" s="36">
        <f>SUMIFS(СВЦЭМ!$C$33:$C$776,СВЦЭМ!$A$33:$A$776,$A130,СВЦЭМ!$B$33:$B$776,T$119)+'СЕТ СН'!$I$12+СВЦЭМ!$D$10+'СЕТ СН'!$I$5-'СЕТ СН'!$I$20</f>
        <v>2922.1702578300001</v>
      </c>
      <c r="U130" s="36">
        <f>SUMIFS(СВЦЭМ!$C$33:$C$776,СВЦЭМ!$A$33:$A$776,$A130,СВЦЭМ!$B$33:$B$776,U$119)+'СЕТ СН'!$I$12+СВЦЭМ!$D$10+'СЕТ СН'!$I$5-'СЕТ СН'!$I$20</f>
        <v>2926.9340145200003</v>
      </c>
      <c r="V130" s="36">
        <f>SUMIFS(СВЦЭМ!$C$33:$C$776,СВЦЭМ!$A$33:$A$776,$A130,СВЦЭМ!$B$33:$B$776,V$119)+'СЕТ СН'!$I$12+СВЦЭМ!$D$10+'СЕТ СН'!$I$5-'СЕТ СН'!$I$20</f>
        <v>2928.2950082699999</v>
      </c>
      <c r="W130" s="36">
        <f>SUMIFS(СВЦЭМ!$C$33:$C$776,СВЦЭМ!$A$33:$A$776,$A130,СВЦЭМ!$B$33:$B$776,W$119)+'СЕТ СН'!$I$12+СВЦЭМ!$D$10+'СЕТ СН'!$I$5-'СЕТ СН'!$I$20</f>
        <v>2929.3252027500002</v>
      </c>
      <c r="X130" s="36">
        <f>SUMIFS(СВЦЭМ!$C$33:$C$776,СВЦЭМ!$A$33:$A$776,$A130,СВЦЭМ!$B$33:$B$776,X$119)+'СЕТ СН'!$I$12+СВЦЭМ!$D$10+'СЕТ СН'!$I$5-'СЕТ СН'!$I$20</f>
        <v>2946.3753434700002</v>
      </c>
      <c r="Y130" s="36">
        <f>SUMIFS(СВЦЭМ!$C$33:$C$776,СВЦЭМ!$A$33:$A$776,$A130,СВЦЭМ!$B$33:$B$776,Y$119)+'СЕТ СН'!$I$12+СВЦЭМ!$D$10+'СЕТ СН'!$I$5-'СЕТ СН'!$I$20</f>
        <v>2964.3995578399999</v>
      </c>
    </row>
    <row r="131" spans="1:25" ht="15.75" x14ac:dyDescent="0.2">
      <c r="A131" s="35">
        <f t="shared" si="3"/>
        <v>43902</v>
      </c>
      <c r="B131" s="36">
        <f>SUMIFS(СВЦЭМ!$C$33:$C$776,СВЦЭМ!$A$33:$A$776,$A131,СВЦЭМ!$B$33:$B$776,B$119)+'СЕТ СН'!$I$12+СВЦЭМ!$D$10+'СЕТ СН'!$I$5-'СЕТ СН'!$I$20</f>
        <v>2941.5717208200003</v>
      </c>
      <c r="C131" s="36">
        <f>SUMIFS(СВЦЭМ!$C$33:$C$776,СВЦЭМ!$A$33:$A$776,$A131,СВЦЭМ!$B$33:$B$776,C$119)+'СЕТ СН'!$I$12+СВЦЭМ!$D$10+'СЕТ СН'!$I$5-'СЕТ СН'!$I$20</f>
        <v>2965.6479915499999</v>
      </c>
      <c r="D131" s="36">
        <f>SUMIFS(СВЦЭМ!$C$33:$C$776,СВЦЭМ!$A$33:$A$776,$A131,СВЦЭМ!$B$33:$B$776,D$119)+'СЕТ СН'!$I$12+СВЦЭМ!$D$10+'СЕТ СН'!$I$5-'СЕТ СН'!$I$20</f>
        <v>2975.9192914</v>
      </c>
      <c r="E131" s="36">
        <f>SUMIFS(СВЦЭМ!$C$33:$C$776,СВЦЭМ!$A$33:$A$776,$A131,СВЦЭМ!$B$33:$B$776,E$119)+'СЕТ СН'!$I$12+СВЦЭМ!$D$10+'СЕТ СН'!$I$5-'СЕТ СН'!$I$20</f>
        <v>2976.3698204000002</v>
      </c>
      <c r="F131" s="36">
        <f>SUMIFS(СВЦЭМ!$C$33:$C$776,СВЦЭМ!$A$33:$A$776,$A131,СВЦЭМ!$B$33:$B$776,F$119)+'СЕТ СН'!$I$12+СВЦЭМ!$D$10+'СЕТ СН'!$I$5-'СЕТ СН'!$I$20</f>
        <v>2972.3509781100001</v>
      </c>
      <c r="G131" s="36">
        <f>SUMIFS(СВЦЭМ!$C$33:$C$776,СВЦЭМ!$A$33:$A$776,$A131,СВЦЭМ!$B$33:$B$776,G$119)+'СЕТ СН'!$I$12+СВЦЭМ!$D$10+'СЕТ СН'!$I$5-'СЕТ СН'!$I$20</f>
        <v>2960.0665059100002</v>
      </c>
      <c r="H131" s="36">
        <f>SUMIFS(СВЦЭМ!$C$33:$C$776,СВЦЭМ!$A$33:$A$776,$A131,СВЦЭМ!$B$33:$B$776,H$119)+'СЕТ СН'!$I$12+СВЦЭМ!$D$10+'СЕТ СН'!$I$5-'СЕТ СН'!$I$20</f>
        <v>2947.57992061</v>
      </c>
      <c r="I131" s="36">
        <f>SUMIFS(СВЦЭМ!$C$33:$C$776,СВЦЭМ!$A$33:$A$776,$A131,СВЦЭМ!$B$33:$B$776,I$119)+'СЕТ СН'!$I$12+СВЦЭМ!$D$10+'СЕТ СН'!$I$5-'СЕТ СН'!$I$20</f>
        <v>2956.02340048</v>
      </c>
      <c r="J131" s="36">
        <f>SUMIFS(СВЦЭМ!$C$33:$C$776,СВЦЭМ!$A$33:$A$776,$A131,СВЦЭМ!$B$33:$B$776,J$119)+'СЕТ СН'!$I$12+СВЦЭМ!$D$10+'СЕТ СН'!$I$5-'СЕТ СН'!$I$20</f>
        <v>2915.7744668</v>
      </c>
      <c r="K131" s="36">
        <f>SUMIFS(СВЦЭМ!$C$33:$C$776,СВЦЭМ!$A$33:$A$776,$A131,СВЦЭМ!$B$33:$B$776,K$119)+'СЕТ СН'!$I$12+СВЦЭМ!$D$10+'СЕТ СН'!$I$5-'СЕТ СН'!$I$20</f>
        <v>2913.70152611</v>
      </c>
      <c r="L131" s="36">
        <f>SUMIFS(СВЦЭМ!$C$33:$C$776,СВЦЭМ!$A$33:$A$776,$A131,СВЦЭМ!$B$33:$B$776,L$119)+'СЕТ СН'!$I$12+СВЦЭМ!$D$10+'СЕТ СН'!$I$5-'СЕТ СН'!$I$20</f>
        <v>2913.4481963200001</v>
      </c>
      <c r="M131" s="36">
        <f>SUMIFS(СВЦЭМ!$C$33:$C$776,СВЦЭМ!$A$33:$A$776,$A131,СВЦЭМ!$B$33:$B$776,M$119)+'СЕТ СН'!$I$12+СВЦЭМ!$D$10+'СЕТ СН'!$I$5-'СЕТ СН'!$I$20</f>
        <v>2939.9872802</v>
      </c>
      <c r="N131" s="36">
        <f>SUMIFS(СВЦЭМ!$C$33:$C$776,СВЦЭМ!$A$33:$A$776,$A131,СВЦЭМ!$B$33:$B$776,N$119)+'СЕТ СН'!$I$12+СВЦЭМ!$D$10+'СЕТ СН'!$I$5-'СЕТ СН'!$I$20</f>
        <v>2950.0799217799999</v>
      </c>
      <c r="O131" s="36">
        <f>SUMIFS(СВЦЭМ!$C$33:$C$776,СВЦЭМ!$A$33:$A$776,$A131,СВЦЭМ!$B$33:$B$776,O$119)+'СЕТ СН'!$I$12+СВЦЭМ!$D$10+'СЕТ СН'!$I$5-'СЕТ СН'!$I$20</f>
        <v>2954.8392649300004</v>
      </c>
      <c r="P131" s="36">
        <f>SUMIFS(СВЦЭМ!$C$33:$C$776,СВЦЭМ!$A$33:$A$776,$A131,СВЦЭМ!$B$33:$B$776,P$119)+'СЕТ СН'!$I$12+СВЦЭМ!$D$10+'СЕТ СН'!$I$5-'СЕТ СН'!$I$20</f>
        <v>2960.7083274800002</v>
      </c>
      <c r="Q131" s="36">
        <f>SUMIFS(СВЦЭМ!$C$33:$C$776,СВЦЭМ!$A$33:$A$776,$A131,СВЦЭМ!$B$33:$B$776,Q$119)+'СЕТ СН'!$I$12+СВЦЭМ!$D$10+'СЕТ СН'!$I$5-'СЕТ СН'!$I$20</f>
        <v>2969.15226639</v>
      </c>
      <c r="R131" s="36">
        <f>SUMIFS(СВЦЭМ!$C$33:$C$776,СВЦЭМ!$A$33:$A$776,$A131,СВЦЭМ!$B$33:$B$776,R$119)+'СЕТ СН'!$I$12+СВЦЭМ!$D$10+'СЕТ СН'!$I$5-'СЕТ СН'!$I$20</f>
        <v>2972.7993238099998</v>
      </c>
      <c r="S131" s="36">
        <f>SUMIFS(СВЦЭМ!$C$33:$C$776,СВЦЭМ!$A$33:$A$776,$A131,СВЦЭМ!$B$33:$B$776,S$119)+'СЕТ СН'!$I$12+СВЦЭМ!$D$10+'СЕТ СН'!$I$5-'СЕТ СН'!$I$20</f>
        <v>2963.11387689</v>
      </c>
      <c r="T131" s="36">
        <f>SUMIFS(СВЦЭМ!$C$33:$C$776,СВЦЭМ!$A$33:$A$776,$A131,СВЦЭМ!$B$33:$B$776,T$119)+'СЕТ СН'!$I$12+СВЦЭМ!$D$10+'СЕТ СН'!$I$5-'СЕТ СН'!$I$20</f>
        <v>2930.9314716899999</v>
      </c>
      <c r="U131" s="36">
        <f>SUMIFS(СВЦЭМ!$C$33:$C$776,СВЦЭМ!$A$33:$A$776,$A131,СВЦЭМ!$B$33:$B$776,U$119)+'СЕТ СН'!$I$12+СВЦЭМ!$D$10+'СЕТ СН'!$I$5-'СЕТ СН'!$I$20</f>
        <v>2914.0226759400002</v>
      </c>
      <c r="V131" s="36">
        <f>SUMIFS(СВЦЭМ!$C$33:$C$776,СВЦЭМ!$A$33:$A$776,$A131,СВЦЭМ!$B$33:$B$776,V$119)+'СЕТ СН'!$I$12+СВЦЭМ!$D$10+'СЕТ СН'!$I$5-'СЕТ СН'!$I$20</f>
        <v>2908.8493382000001</v>
      </c>
      <c r="W131" s="36">
        <f>SUMIFS(СВЦЭМ!$C$33:$C$776,СВЦЭМ!$A$33:$A$776,$A131,СВЦЭМ!$B$33:$B$776,W$119)+'СЕТ СН'!$I$12+СВЦЭМ!$D$10+'СЕТ СН'!$I$5-'СЕТ СН'!$I$20</f>
        <v>2922.50291255</v>
      </c>
      <c r="X131" s="36">
        <f>SUMIFS(СВЦЭМ!$C$33:$C$776,СВЦЭМ!$A$33:$A$776,$A131,СВЦЭМ!$B$33:$B$776,X$119)+'СЕТ СН'!$I$12+СВЦЭМ!$D$10+'СЕТ СН'!$I$5-'СЕТ СН'!$I$20</f>
        <v>2941.6751581899998</v>
      </c>
      <c r="Y131" s="36">
        <f>SUMIFS(СВЦЭМ!$C$33:$C$776,СВЦЭМ!$A$33:$A$776,$A131,СВЦЭМ!$B$33:$B$776,Y$119)+'СЕТ СН'!$I$12+СВЦЭМ!$D$10+'СЕТ СН'!$I$5-'СЕТ СН'!$I$20</f>
        <v>2958.7959750800001</v>
      </c>
    </row>
    <row r="132" spans="1:25" ht="15.75" x14ac:dyDescent="0.2">
      <c r="A132" s="35">
        <f t="shared" si="3"/>
        <v>43903</v>
      </c>
      <c r="B132" s="36">
        <f>SUMIFS(СВЦЭМ!$C$33:$C$776,СВЦЭМ!$A$33:$A$776,$A132,СВЦЭМ!$B$33:$B$776,B$119)+'СЕТ СН'!$I$12+СВЦЭМ!$D$10+'СЕТ СН'!$I$5-'СЕТ СН'!$I$20</f>
        <v>3024.3746332400001</v>
      </c>
      <c r="C132" s="36">
        <f>SUMIFS(СВЦЭМ!$C$33:$C$776,СВЦЭМ!$A$33:$A$776,$A132,СВЦЭМ!$B$33:$B$776,C$119)+'СЕТ СН'!$I$12+СВЦЭМ!$D$10+'СЕТ СН'!$I$5-'СЕТ СН'!$I$20</f>
        <v>3037.3092257200001</v>
      </c>
      <c r="D132" s="36">
        <f>SUMIFS(СВЦЭМ!$C$33:$C$776,СВЦЭМ!$A$33:$A$776,$A132,СВЦЭМ!$B$33:$B$776,D$119)+'СЕТ СН'!$I$12+СВЦЭМ!$D$10+'СЕТ СН'!$I$5-'СЕТ СН'!$I$20</f>
        <v>3049.66276169</v>
      </c>
      <c r="E132" s="36">
        <f>SUMIFS(СВЦЭМ!$C$33:$C$776,СВЦЭМ!$A$33:$A$776,$A132,СВЦЭМ!$B$33:$B$776,E$119)+'СЕТ СН'!$I$12+СВЦЭМ!$D$10+'СЕТ СН'!$I$5-'СЕТ СН'!$I$20</f>
        <v>3051.4196740300004</v>
      </c>
      <c r="F132" s="36">
        <f>SUMIFS(СВЦЭМ!$C$33:$C$776,СВЦЭМ!$A$33:$A$776,$A132,СВЦЭМ!$B$33:$B$776,F$119)+'СЕТ СН'!$I$12+СВЦЭМ!$D$10+'СЕТ СН'!$I$5-'СЕТ СН'!$I$20</f>
        <v>3047.3051797200001</v>
      </c>
      <c r="G132" s="36">
        <f>SUMIFS(СВЦЭМ!$C$33:$C$776,СВЦЭМ!$A$33:$A$776,$A132,СВЦЭМ!$B$33:$B$776,G$119)+'СЕТ СН'!$I$12+СВЦЭМ!$D$10+'СЕТ СН'!$I$5-'СЕТ СН'!$I$20</f>
        <v>3019.22386921</v>
      </c>
      <c r="H132" s="36">
        <f>SUMIFS(СВЦЭМ!$C$33:$C$776,СВЦЭМ!$A$33:$A$776,$A132,СВЦЭМ!$B$33:$B$776,H$119)+'СЕТ СН'!$I$12+СВЦЭМ!$D$10+'СЕТ СН'!$I$5-'СЕТ СН'!$I$20</f>
        <v>2983.46521463</v>
      </c>
      <c r="I132" s="36">
        <f>SUMIFS(СВЦЭМ!$C$33:$C$776,СВЦЭМ!$A$33:$A$776,$A132,СВЦЭМ!$B$33:$B$776,I$119)+'СЕТ СН'!$I$12+СВЦЭМ!$D$10+'СЕТ СН'!$I$5-'СЕТ СН'!$I$20</f>
        <v>2960.9294409600002</v>
      </c>
      <c r="J132" s="36">
        <f>SUMIFS(СВЦЭМ!$C$33:$C$776,СВЦЭМ!$A$33:$A$776,$A132,СВЦЭМ!$B$33:$B$776,J$119)+'СЕТ СН'!$I$12+СВЦЭМ!$D$10+'СЕТ СН'!$I$5-'СЕТ СН'!$I$20</f>
        <v>2909.2462951500002</v>
      </c>
      <c r="K132" s="36">
        <f>SUMIFS(СВЦЭМ!$C$33:$C$776,СВЦЭМ!$A$33:$A$776,$A132,СВЦЭМ!$B$33:$B$776,K$119)+'СЕТ СН'!$I$12+СВЦЭМ!$D$10+'СЕТ СН'!$I$5-'СЕТ СН'!$I$20</f>
        <v>2904.0278026599999</v>
      </c>
      <c r="L132" s="36">
        <f>SUMIFS(СВЦЭМ!$C$33:$C$776,СВЦЭМ!$A$33:$A$776,$A132,СВЦЭМ!$B$33:$B$776,L$119)+'СЕТ СН'!$I$12+СВЦЭМ!$D$10+'СЕТ СН'!$I$5-'СЕТ СН'!$I$20</f>
        <v>2912.5604536199999</v>
      </c>
      <c r="M132" s="36">
        <f>SUMIFS(СВЦЭМ!$C$33:$C$776,СВЦЭМ!$A$33:$A$776,$A132,СВЦЭМ!$B$33:$B$776,M$119)+'СЕТ СН'!$I$12+СВЦЭМ!$D$10+'СЕТ СН'!$I$5-'СЕТ СН'!$I$20</f>
        <v>2921.35068</v>
      </c>
      <c r="N132" s="36">
        <f>SUMIFS(СВЦЭМ!$C$33:$C$776,СВЦЭМ!$A$33:$A$776,$A132,СВЦЭМ!$B$33:$B$776,N$119)+'СЕТ СН'!$I$12+СВЦЭМ!$D$10+'СЕТ СН'!$I$5-'СЕТ СН'!$I$20</f>
        <v>2925.21378538</v>
      </c>
      <c r="O132" s="36">
        <f>SUMIFS(СВЦЭМ!$C$33:$C$776,СВЦЭМ!$A$33:$A$776,$A132,СВЦЭМ!$B$33:$B$776,O$119)+'СЕТ СН'!$I$12+СВЦЭМ!$D$10+'СЕТ СН'!$I$5-'СЕТ СН'!$I$20</f>
        <v>2938.5184801099999</v>
      </c>
      <c r="P132" s="36">
        <f>SUMIFS(СВЦЭМ!$C$33:$C$776,СВЦЭМ!$A$33:$A$776,$A132,СВЦЭМ!$B$33:$B$776,P$119)+'СЕТ СН'!$I$12+СВЦЭМ!$D$10+'СЕТ СН'!$I$5-'СЕТ СН'!$I$20</f>
        <v>2950.2892577299999</v>
      </c>
      <c r="Q132" s="36">
        <f>SUMIFS(СВЦЭМ!$C$33:$C$776,СВЦЭМ!$A$33:$A$776,$A132,СВЦЭМ!$B$33:$B$776,Q$119)+'СЕТ СН'!$I$12+СВЦЭМ!$D$10+'СЕТ СН'!$I$5-'СЕТ СН'!$I$20</f>
        <v>2960.2578734200001</v>
      </c>
      <c r="R132" s="36">
        <f>SUMIFS(СВЦЭМ!$C$33:$C$776,СВЦЭМ!$A$33:$A$776,$A132,СВЦЭМ!$B$33:$B$776,R$119)+'СЕТ СН'!$I$12+СВЦЭМ!$D$10+'СЕТ СН'!$I$5-'СЕТ СН'!$I$20</f>
        <v>2965.0349377100001</v>
      </c>
      <c r="S132" s="36">
        <f>SUMIFS(СВЦЭМ!$C$33:$C$776,СВЦЭМ!$A$33:$A$776,$A132,СВЦЭМ!$B$33:$B$776,S$119)+'СЕТ СН'!$I$12+СВЦЭМ!$D$10+'СЕТ СН'!$I$5-'СЕТ СН'!$I$20</f>
        <v>2952.2553670400002</v>
      </c>
      <c r="T132" s="36">
        <f>SUMIFS(СВЦЭМ!$C$33:$C$776,СВЦЭМ!$A$33:$A$776,$A132,СВЦЭМ!$B$33:$B$776,T$119)+'СЕТ СН'!$I$12+СВЦЭМ!$D$10+'СЕТ СН'!$I$5-'СЕТ СН'!$I$20</f>
        <v>2921.3501459500003</v>
      </c>
      <c r="U132" s="36">
        <f>SUMIFS(СВЦЭМ!$C$33:$C$776,СВЦЭМ!$A$33:$A$776,$A132,СВЦЭМ!$B$33:$B$776,U$119)+'СЕТ СН'!$I$12+СВЦЭМ!$D$10+'СЕТ СН'!$I$5-'СЕТ СН'!$I$20</f>
        <v>2900.69857753</v>
      </c>
      <c r="V132" s="36">
        <f>SUMIFS(СВЦЭМ!$C$33:$C$776,СВЦЭМ!$A$33:$A$776,$A132,СВЦЭМ!$B$33:$B$776,V$119)+'СЕТ СН'!$I$12+СВЦЭМ!$D$10+'СЕТ СН'!$I$5-'СЕТ СН'!$I$20</f>
        <v>2893.6635008900003</v>
      </c>
      <c r="W132" s="36">
        <f>SUMIFS(СВЦЭМ!$C$33:$C$776,СВЦЭМ!$A$33:$A$776,$A132,СВЦЭМ!$B$33:$B$776,W$119)+'СЕТ СН'!$I$12+СВЦЭМ!$D$10+'СЕТ СН'!$I$5-'СЕТ СН'!$I$20</f>
        <v>2896.3992649100001</v>
      </c>
      <c r="X132" s="36">
        <f>SUMIFS(СВЦЭМ!$C$33:$C$776,СВЦЭМ!$A$33:$A$776,$A132,СВЦЭМ!$B$33:$B$776,X$119)+'СЕТ СН'!$I$12+СВЦЭМ!$D$10+'СЕТ СН'!$I$5-'СЕТ СН'!$I$20</f>
        <v>2894.7320552700003</v>
      </c>
      <c r="Y132" s="36">
        <f>SUMIFS(СВЦЭМ!$C$33:$C$776,СВЦЭМ!$A$33:$A$776,$A132,СВЦЭМ!$B$33:$B$776,Y$119)+'СЕТ СН'!$I$12+СВЦЭМ!$D$10+'СЕТ СН'!$I$5-'СЕТ СН'!$I$20</f>
        <v>2919.2340540700002</v>
      </c>
    </row>
    <row r="133" spans="1:25" ht="15.75" x14ac:dyDescent="0.2">
      <c r="A133" s="35">
        <f t="shared" si="3"/>
        <v>43904</v>
      </c>
      <c r="B133" s="36">
        <f>SUMIFS(СВЦЭМ!$C$33:$C$776,СВЦЭМ!$A$33:$A$776,$A133,СВЦЭМ!$B$33:$B$776,B$119)+'СЕТ СН'!$I$12+СВЦЭМ!$D$10+'СЕТ СН'!$I$5-'СЕТ СН'!$I$20</f>
        <v>2944.7135457200002</v>
      </c>
      <c r="C133" s="36">
        <f>SUMIFS(СВЦЭМ!$C$33:$C$776,СВЦЭМ!$A$33:$A$776,$A133,СВЦЭМ!$B$33:$B$776,C$119)+'СЕТ СН'!$I$12+СВЦЭМ!$D$10+'СЕТ СН'!$I$5-'СЕТ СН'!$I$20</f>
        <v>2966.1040381000003</v>
      </c>
      <c r="D133" s="36">
        <f>SUMIFS(СВЦЭМ!$C$33:$C$776,СВЦЭМ!$A$33:$A$776,$A133,СВЦЭМ!$B$33:$B$776,D$119)+'СЕТ СН'!$I$12+СВЦЭМ!$D$10+'СЕТ СН'!$I$5-'СЕТ СН'!$I$20</f>
        <v>2977.4714183200003</v>
      </c>
      <c r="E133" s="36">
        <f>SUMIFS(СВЦЭМ!$C$33:$C$776,СВЦЭМ!$A$33:$A$776,$A133,СВЦЭМ!$B$33:$B$776,E$119)+'СЕТ СН'!$I$12+СВЦЭМ!$D$10+'СЕТ СН'!$I$5-'СЕТ СН'!$I$20</f>
        <v>2995.1451994399999</v>
      </c>
      <c r="F133" s="36">
        <f>SUMIFS(СВЦЭМ!$C$33:$C$776,СВЦЭМ!$A$33:$A$776,$A133,СВЦЭМ!$B$33:$B$776,F$119)+'СЕТ СН'!$I$12+СВЦЭМ!$D$10+'СЕТ СН'!$I$5-'СЕТ СН'!$I$20</f>
        <v>2987.3142728299999</v>
      </c>
      <c r="G133" s="36">
        <f>SUMIFS(СВЦЭМ!$C$33:$C$776,СВЦЭМ!$A$33:$A$776,$A133,СВЦЭМ!$B$33:$B$776,G$119)+'СЕТ СН'!$I$12+СВЦЭМ!$D$10+'СЕТ СН'!$I$5-'СЕТ СН'!$I$20</f>
        <v>2973.0023685699998</v>
      </c>
      <c r="H133" s="36">
        <f>SUMIFS(СВЦЭМ!$C$33:$C$776,СВЦЭМ!$A$33:$A$776,$A133,СВЦЭМ!$B$33:$B$776,H$119)+'СЕТ СН'!$I$12+СВЦЭМ!$D$10+'СЕТ СН'!$I$5-'СЕТ СН'!$I$20</f>
        <v>2951.1017085200001</v>
      </c>
      <c r="I133" s="36">
        <f>SUMIFS(СВЦЭМ!$C$33:$C$776,СВЦЭМ!$A$33:$A$776,$A133,СВЦЭМ!$B$33:$B$776,I$119)+'СЕТ СН'!$I$12+СВЦЭМ!$D$10+'СЕТ СН'!$I$5-'СЕТ СН'!$I$20</f>
        <v>2934.5883234500002</v>
      </c>
      <c r="J133" s="36">
        <f>SUMIFS(СВЦЭМ!$C$33:$C$776,СВЦЭМ!$A$33:$A$776,$A133,СВЦЭМ!$B$33:$B$776,J$119)+'СЕТ СН'!$I$12+СВЦЭМ!$D$10+'СЕТ СН'!$I$5-'СЕТ СН'!$I$20</f>
        <v>2902.63790238</v>
      </c>
      <c r="K133" s="36">
        <f>SUMIFS(СВЦЭМ!$C$33:$C$776,СВЦЭМ!$A$33:$A$776,$A133,СВЦЭМ!$B$33:$B$776,K$119)+'СЕТ СН'!$I$12+СВЦЭМ!$D$10+'СЕТ СН'!$I$5-'СЕТ СН'!$I$20</f>
        <v>2918.0512142299999</v>
      </c>
      <c r="L133" s="36">
        <f>SUMIFS(СВЦЭМ!$C$33:$C$776,СВЦЭМ!$A$33:$A$776,$A133,СВЦЭМ!$B$33:$B$776,L$119)+'СЕТ СН'!$I$12+СВЦЭМ!$D$10+'СЕТ СН'!$I$5-'СЕТ СН'!$I$20</f>
        <v>2929.2437184</v>
      </c>
      <c r="M133" s="36">
        <f>SUMIFS(СВЦЭМ!$C$33:$C$776,СВЦЭМ!$A$33:$A$776,$A133,СВЦЭМ!$B$33:$B$776,M$119)+'СЕТ СН'!$I$12+СВЦЭМ!$D$10+'СЕТ СН'!$I$5-'СЕТ СН'!$I$20</f>
        <v>2937.8907908800002</v>
      </c>
      <c r="N133" s="36">
        <f>SUMIFS(СВЦЭМ!$C$33:$C$776,СВЦЭМ!$A$33:$A$776,$A133,СВЦЭМ!$B$33:$B$776,N$119)+'СЕТ СН'!$I$12+СВЦЭМ!$D$10+'СЕТ СН'!$I$5-'СЕТ СН'!$I$20</f>
        <v>2953.0022987299999</v>
      </c>
      <c r="O133" s="36">
        <f>SUMIFS(СВЦЭМ!$C$33:$C$776,СВЦЭМ!$A$33:$A$776,$A133,СВЦЭМ!$B$33:$B$776,O$119)+'СЕТ СН'!$I$12+СВЦЭМ!$D$10+'СЕТ СН'!$I$5-'СЕТ СН'!$I$20</f>
        <v>2969.3231353599999</v>
      </c>
      <c r="P133" s="36">
        <f>SUMIFS(СВЦЭМ!$C$33:$C$776,СВЦЭМ!$A$33:$A$776,$A133,СВЦЭМ!$B$33:$B$776,P$119)+'СЕТ СН'!$I$12+СВЦЭМ!$D$10+'СЕТ СН'!$I$5-'СЕТ СН'!$I$20</f>
        <v>2967.3838809899999</v>
      </c>
      <c r="Q133" s="36">
        <f>SUMIFS(СВЦЭМ!$C$33:$C$776,СВЦЭМ!$A$33:$A$776,$A133,СВЦЭМ!$B$33:$B$776,Q$119)+'СЕТ СН'!$I$12+СВЦЭМ!$D$10+'СЕТ СН'!$I$5-'СЕТ СН'!$I$20</f>
        <v>2969.1608884799998</v>
      </c>
      <c r="R133" s="36">
        <f>SUMIFS(СВЦЭМ!$C$33:$C$776,СВЦЭМ!$A$33:$A$776,$A133,СВЦЭМ!$B$33:$B$776,R$119)+'СЕТ СН'!$I$12+СВЦЭМ!$D$10+'СЕТ СН'!$I$5-'СЕТ СН'!$I$20</f>
        <v>2949.0730262400002</v>
      </c>
      <c r="S133" s="36">
        <f>SUMIFS(СВЦЭМ!$C$33:$C$776,СВЦЭМ!$A$33:$A$776,$A133,СВЦЭМ!$B$33:$B$776,S$119)+'СЕТ СН'!$I$12+СВЦЭМ!$D$10+'СЕТ СН'!$I$5-'СЕТ СН'!$I$20</f>
        <v>2939.8039209600001</v>
      </c>
      <c r="T133" s="36">
        <f>SUMIFS(СВЦЭМ!$C$33:$C$776,СВЦЭМ!$A$33:$A$776,$A133,СВЦЭМ!$B$33:$B$776,T$119)+'СЕТ СН'!$I$12+СВЦЭМ!$D$10+'СЕТ СН'!$I$5-'СЕТ СН'!$I$20</f>
        <v>2921.2006202100001</v>
      </c>
      <c r="U133" s="36">
        <f>SUMIFS(СВЦЭМ!$C$33:$C$776,СВЦЭМ!$A$33:$A$776,$A133,СВЦЭМ!$B$33:$B$776,U$119)+'СЕТ СН'!$I$12+СВЦЭМ!$D$10+'СЕТ СН'!$I$5-'СЕТ СН'!$I$20</f>
        <v>2910.8243467699999</v>
      </c>
      <c r="V133" s="36">
        <f>SUMIFS(СВЦЭМ!$C$33:$C$776,СВЦЭМ!$A$33:$A$776,$A133,СВЦЭМ!$B$33:$B$776,V$119)+'СЕТ СН'!$I$12+СВЦЭМ!$D$10+'СЕТ СН'!$I$5-'СЕТ СН'!$I$20</f>
        <v>2893.2403351600001</v>
      </c>
      <c r="W133" s="36">
        <f>SUMIFS(СВЦЭМ!$C$33:$C$776,СВЦЭМ!$A$33:$A$776,$A133,СВЦЭМ!$B$33:$B$776,W$119)+'СЕТ СН'!$I$12+СВЦЭМ!$D$10+'СЕТ СН'!$I$5-'СЕТ СН'!$I$20</f>
        <v>2911.42286491</v>
      </c>
      <c r="X133" s="36">
        <f>SUMIFS(СВЦЭМ!$C$33:$C$776,СВЦЭМ!$A$33:$A$776,$A133,СВЦЭМ!$B$33:$B$776,X$119)+'СЕТ СН'!$I$12+СВЦЭМ!$D$10+'СЕТ СН'!$I$5-'СЕТ СН'!$I$20</f>
        <v>2916.1856740600001</v>
      </c>
      <c r="Y133" s="36">
        <f>SUMIFS(СВЦЭМ!$C$33:$C$776,СВЦЭМ!$A$33:$A$776,$A133,СВЦЭМ!$B$33:$B$776,Y$119)+'СЕТ СН'!$I$12+СВЦЭМ!$D$10+'СЕТ СН'!$I$5-'СЕТ СН'!$I$20</f>
        <v>2918.1802862</v>
      </c>
    </row>
    <row r="134" spans="1:25" ht="15.75" x14ac:dyDescent="0.2">
      <c r="A134" s="35">
        <f t="shared" si="3"/>
        <v>43905</v>
      </c>
      <c r="B134" s="36">
        <f>SUMIFS(СВЦЭМ!$C$33:$C$776,СВЦЭМ!$A$33:$A$776,$A134,СВЦЭМ!$B$33:$B$776,B$119)+'СЕТ СН'!$I$12+СВЦЭМ!$D$10+'СЕТ СН'!$I$5-'СЕТ СН'!$I$20</f>
        <v>2953.8215176600002</v>
      </c>
      <c r="C134" s="36">
        <f>SUMIFS(СВЦЭМ!$C$33:$C$776,СВЦЭМ!$A$33:$A$776,$A134,СВЦЭМ!$B$33:$B$776,C$119)+'СЕТ СН'!$I$12+СВЦЭМ!$D$10+'СЕТ СН'!$I$5-'СЕТ СН'!$I$20</f>
        <v>2973.8262809299999</v>
      </c>
      <c r="D134" s="36">
        <f>SUMIFS(СВЦЭМ!$C$33:$C$776,СВЦЭМ!$A$33:$A$776,$A134,СВЦЭМ!$B$33:$B$776,D$119)+'СЕТ СН'!$I$12+СВЦЭМ!$D$10+'СЕТ СН'!$I$5-'СЕТ СН'!$I$20</f>
        <v>2983.4443090700001</v>
      </c>
      <c r="E134" s="36">
        <f>SUMIFS(СВЦЭМ!$C$33:$C$776,СВЦЭМ!$A$33:$A$776,$A134,СВЦЭМ!$B$33:$B$776,E$119)+'СЕТ СН'!$I$12+СВЦЭМ!$D$10+'СЕТ СН'!$I$5-'СЕТ СН'!$I$20</f>
        <v>2998.4041901199998</v>
      </c>
      <c r="F134" s="36">
        <f>SUMIFS(СВЦЭМ!$C$33:$C$776,СВЦЭМ!$A$33:$A$776,$A134,СВЦЭМ!$B$33:$B$776,F$119)+'СЕТ СН'!$I$12+СВЦЭМ!$D$10+'СЕТ СН'!$I$5-'СЕТ СН'!$I$20</f>
        <v>3002.3368068700001</v>
      </c>
      <c r="G134" s="36">
        <f>SUMIFS(СВЦЭМ!$C$33:$C$776,СВЦЭМ!$A$33:$A$776,$A134,СВЦЭМ!$B$33:$B$776,G$119)+'СЕТ СН'!$I$12+СВЦЭМ!$D$10+'СЕТ СН'!$I$5-'СЕТ СН'!$I$20</f>
        <v>3002.1194065200002</v>
      </c>
      <c r="H134" s="36">
        <f>SUMIFS(СВЦЭМ!$C$33:$C$776,СВЦЭМ!$A$33:$A$776,$A134,СВЦЭМ!$B$33:$B$776,H$119)+'СЕТ СН'!$I$12+СВЦЭМ!$D$10+'СЕТ СН'!$I$5-'СЕТ СН'!$I$20</f>
        <v>2996.0132461200001</v>
      </c>
      <c r="I134" s="36">
        <f>SUMIFS(СВЦЭМ!$C$33:$C$776,СВЦЭМ!$A$33:$A$776,$A134,СВЦЭМ!$B$33:$B$776,I$119)+'СЕТ СН'!$I$12+СВЦЭМ!$D$10+'СЕТ СН'!$I$5-'СЕТ СН'!$I$20</f>
        <v>2981.1226197200003</v>
      </c>
      <c r="J134" s="36">
        <f>SUMIFS(СВЦЭМ!$C$33:$C$776,СВЦЭМ!$A$33:$A$776,$A134,СВЦЭМ!$B$33:$B$776,J$119)+'СЕТ СН'!$I$12+СВЦЭМ!$D$10+'СЕТ СН'!$I$5-'СЕТ СН'!$I$20</f>
        <v>2934.08056958</v>
      </c>
      <c r="K134" s="36">
        <f>SUMIFS(СВЦЭМ!$C$33:$C$776,СВЦЭМ!$A$33:$A$776,$A134,СВЦЭМ!$B$33:$B$776,K$119)+'СЕТ СН'!$I$12+СВЦЭМ!$D$10+'СЕТ СН'!$I$5-'СЕТ СН'!$I$20</f>
        <v>2895.5815943299999</v>
      </c>
      <c r="L134" s="36">
        <f>SUMIFS(СВЦЭМ!$C$33:$C$776,СВЦЭМ!$A$33:$A$776,$A134,СВЦЭМ!$B$33:$B$776,L$119)+'СЕТ СН'!$I$12+СВЦЭМ!$D$10+'СЕТ СН'!$I$5-'СЕТ СН'!$I$20</f>
        <v>2881.9052572600003</v>
      </c>
      <c r="M134" s="36">
        <f>SUMIFS(СВЦЭМ!$C$33:$C$776,СВЦЭМ!$A$33:$A$776,$A134,СВЦЭМ!$B$33:$B$776,M$119)+'СЕТ СН'!$I$12+СВЦЭМ!$D$10+'СЕТ СН'!$I$5-'СЕТ СН'!$I$20</f>
        <v>2882.8301129700003</v>
      </c>
      <c r="N134" s="36">
        <f>SUMIFS(СВЦЭМ!$C$33:$C$776,СВЦЭМ!$A$33:$A$776,$A134,СВЦЭМ!$B$33:$B$776,N$119)+'СЕТ СН'!$I$12+СВЦЭМ!$D$10+'СЕТ СН'!$I$5-'СЕТ СН'!$I$20</f>
        <v>2909.6300850900002</v>
      </c>
      <c r="O134" s="36">
        <f>SUMIFS(СВЦЭМ!$C$33:$C$776,СВЦЭМ!$A$33:$A$776,$A134,СВЦЭМ!$B$33:$B$776,O$119)+'СЕТ СН'!$I$12+СВЦЭМ!$D$10+'СЕТ СН'!$I$5-'СЕТ СН'!$I$20</f>
        <v>2918.2542541000003</v>
      </c>
      <c r="P134" s="36">
        <f>SUMIFS(СВЦЭМ!$C$33:$C$776,СВЦЭМ!$A$33:$A$776,$A134,СВЦЭМ!$B$33:$B$776,P$119)+'СЕТ СН'!$I$12+СВЦЭМ!$D$10+'СЕТ СН'!$I$5-'СЕТ СН'!$I$20</f>
        <v>2926.5077731400002</v>
      </c>
      <c r="Q134" s="36">
        <f>SUMIFS(СВЦЭМ!$C$33:$C$776,СВЦЭМ!$A$33:$A$776,$A134,СВЦЭМ!$B$33:$B$776,Q$119)+'СЕТ СН'!$I$12+СВЦЭМ!$D$10+'СЕТ СН'!$I$5-'СЕТ СН'!$I$20</f>
        <v>2928.5300641600002</v>
      </c>
      <c r="R134" s="36">
        <f>SUMIFS(СВЦЭМ!$C$33:$C$776,СВЦЭМ!$A$33:$A$776,$A134,СВЦЭМ!$B$33:$B$776,R$119)+'СЕТ СН'!$I$12+СВЦЭМ!$D$10+'СЕТ СН'!$I$5-'СЕТ СН'!$I$20</f>
        <v>2928.2928191999999</v>
      </c>
      <c r="S134" s="36">
        <f>SUMIFS(СВЦЭМ!$C$33:$C$776,СВЦЭМ!$A$33:$A$776,$A134,СВЦЭМ!$B$33:$B$776,S$119)+'СЕТ СН'!$I$12+СВЦЭМ!$D$10+'СЕТ СН'!$I$5-'СЕТ СН'!$I$20</f>
        <v>2918.27575028</v>
      </c>
      <c r="T134" s="36">
        <f>SUMIFS(СВЦЭМ!$C$33:$C$776,СВЦЭМ!$A$33:$A$776,$A134,СВЦЭМ!$B$33:$B$776,T$119)+'СЕТ СН'!$I$12+СВЦЭМ!$D$10+'СЕТ СН'!$I$5-'СЕТ СН'!$I$20</f>
        <v>2904.7824189399998</v>
      </c>
      <c r="U134" s="36">
        <f>SUMIFS(СВЦЭМ!$C$33:$C$776,СВЦЭМ!$A$33:$A$776,$A134,СВЦЭМ!$B$33:$B$776,U$119)+'СЕТ СН'!$I$12+СВЦЭМ!$D$10+'СЕТ СН'!$I$5-'СЕТ СН'!$I$20</f>
        <v>2891.1402414600002</v>
      </c>
      <c r="V134" s="36">
        <f>SUMIFS(СВЦЭМ!$C$33:$C$776,СВЦЭМ!$A$33:$A$776,$A134,СВЦЭМ!$B$33:$B$776,V$119)+'СЕТ СН'!$I$12+СВЦЭМ!$D$10+'СЕТ СН'!$I$5-'СЕТ СН'!$I$20</f>
        <v>2885.6162068900003</v>
      </c>
      <c r="W134" s="36">
        <f>SUMIFS(СВЦЭМ!$C$33:$C$776,СВЦЭМ!$A$33:$A$776,$A134,СВЦЭМ!$B$33:$B$776,W$119)+'СЕТ СН'!$I$12+СВЦЭМ!$D$10+'СЕТ СН'!$I$5-'СЕТ СН'!$I$20</f>
        <v>2893.0132934600001</v>
      </c>
      <c r="X134" s="36">
        <f>SUMIFS(СВЦЭМ!$C$33:$C$776,СВЦЭМ!$A$33:$A$776,$A134,СВЦЭМ!$B$33:$B$776,X$119)+'СЕТ СН'!$I$12+СВЦЭМ!$D$10+'СЕТ СН'!$I$5-'СЕТ СН'!$I$20</f>
        <v>2910.6331020000002</v>
      </c>
      <c r="Y134" s="36">
        <f>SUMIFS(СВЦЭМ!$C$33:$C$776,СВЦЭМ!$A$33:$A$776,$A134,СВЦЭМ!$B$33:$B$776,Y$119)+'СЕТ СН'!$I$12+СВЦЭМ!$D$10+'СЕТ СН'!$I$5-'СЕТ СН'!$I$20</f>
        <v>2949.7338829300002</v>
      </c>
    </row>
    <row r="135" spans="1:25" ht="15.75" x14ac:dyDescent="0.2">
      <c r="A135" s="35">
        <f t="shared" si="3"/>
        <v>43906</v>
      </c>
      <c r="B135" s="36">
        <f>SUMIFS(СВЦЭМ!$C$33:$C$776,СВЦЭМ!$A$33:$A$776,$A135,СВЦЭМ!$B$33:$B$776,B$119)+'СЕТ СН'!$I$12+СВЦЭМ!$D$10+'СЕТ СН'!$I$5-'СЕТ СН'!$I$20</f>
        <v>2997.6439752200004</v>
      </c>
      <c r="C135" s="36">
        <f>SUMIFS(СВЦЭМ!$C$33:$C$776,СВЦЭМ!$A$33:$A$776,$A135,СВЦЭМ!$B$33:$B$776,C$119)+'СЕТ СН'!$I$12+СВЦЭМ!$D$10+'СЕТ СН'!$I$5-'СЕТ СН'!$I$20</f>
        <v>3012.1125606099999</v>
      </c>
      <c r="D135" s="36">
        <f>SUMIFS(СВЦЭМ!$C$33:$C$776,СВЦЭМ!$A$33:$A$776,$A135,СВЦЭМ!$B$33:$B$776,D$119)+'СЕТ СН'!$I$12+СВЦЭМ!$D$10+'СЕТ СН'!$I$5-'СЕТ СН'!$I$20</f>
        <v>3016.6865989400003</v>
      </c>
      <c r="E135" s="36">
        <f>SUMIFS(СВЦЭМ!$C$33:$C$776,СВЦЭМ!$A$33:$A$776,$A135,СВЦЭМ!$B$33:$B$776,E$119)+'СЕТ СН'!$I$12+СВЦЭМ!$D$10+'СЕТ СН'!$I$5-'СЕТ СН'!$I$20</f>
        <v>3018.59083689</v>
      </c>
      <c r="F135" s="36">
        <f>SUMIFS(СВЦЭМ!$C$33:$C$776,СВЦЭМ!$A$33:$A$776,$A135,СВЦЭМ!$B$33:$B$776,F$119)+'СЕТ СН'!$I$12+СВЦЭМ!$D$10+'СЕТ СН'!$I$5-'СЕТ СН'!$I$20</f>
        <v>3018.2853009800001</v>
      </c>
      <c r="G135" s="36">
        <f>SUMIFS(СВЦЭМ!$C$33:$C$776,СВЦЭМ!$A$33:$A$776,$A135,СВЦЭМ!$B$33:$B$776,G$119)+'СЕТ СН'!$I$12+СВЦЭМ!$D$10+'СЕТ СН'!$I$5-'СЕТ СН'!$I$20</f>
        <v>3016.41418879</v>
      </c>
      <c r="H135" s="36">
        <f>SUMIFS(СВЦЭМ!$C$33:$C$776,СВЦЭМ!$A$33:$A$776,$A135,СВЦЭМ!$B$33:$B$776,H$119)+'СЕТ СН'!$I$12+СВЦЭМ!$D$10+'СЕТ СН'!$I$5-'СЕТ СН'!$I$20</f>
        <v>2995.0714949200001</v>
      </c>
      <c r="I135" s="36">
        <f>SUMIFS(СВЦЭМ!$C$33:$C$776,СВЦЭМ!$A$33:$A$776,$A135,СВЦЭМ!$B$33:$B$776,I$119)+'СЕТ СН'!$I$12+СВЦЭМ!$D$10+'СЕТ СН'!$I$5-'СЕТ СН'!$I$20</f>
        <v>2960.7454003900002</v>
      </c>
      <c r="J135" s="36">
        <f>SUMIFS(СВЦЭМ!$C$33:$C$776,СВЦЭМ!$A$33:$A$776,$A135,СВЦЭМ!$B$33:$B$776,J$119)+'СЕТ СН'!$I$12+СВЦЭМ!$D$10+'СЕТ СН'!$I$5-'СЕТ СН'!$I$20</f>
        <v>2884.4614690600001</v>
      </c>
      <c r="K135" s="36">
        <f>SUMIFS(СВЦЭМ!$C$33:$C$776,СВЦЭМ!$A$33:$A$776,$A135,СВЦЭМ!$B$33:$B$776,K$119)+'СЕТ СН'!$I$12+СВЦЭМ!$D$10+'СЕТ СН'!$I$5-'СЕТ СН'!$I$20</f>
        <v>2882.0421022099999</v>
      </c>
      <c r="L135" s="36">
        <f>SUMIFS(СВЦЭМ!$C$33:$C$776,СВЦЭМ!$A$33:$A$776,$A135,СВЦЭМ!$B$33:$B$776,L$119)+'СЕТ СН'!$I$12+СВЦЭМ!$D$10+'СЕТ СН'!$I$5-'СЕТ СН'!$I$20</f>
        <v>2883.6705364300001</v>
      </c>
      <c r="M135" s="36">
        <f>SUMIFS(СВЦЭМ!$C$33:$C$776,СВЦЭМ!$A$33:$A$776,$A135,СВЦЭМ!$B$33:$B$776,M$119)+'СЕТ СН'!$I$12+СВЦЭМ!$D$10+'СЕТ СН'!$I$5-'СЕТ СН'!$I$20</f>
        <v>2893.7151338499998</v>
      </c>
      <c r="N135" s="36">
        <f>SUMIFS(СВЦЭМ!$C$33:$C$776,СВЦЭМ!$A$33:$A$776,$A135,СВЦЭМ!$B$33:$B$776,N$119)+'СЕТ СН'!$I$12+СВЦЭМ!$D$10+'СЕТ СН'!$I$5-'СЕТ СН'!$I$20</f>
        <v>2921.8671542800002</v>
      </c>
      <c r="O135" s="36">
        <f>SUMIFS(СВЦЭМ!$C$33:$C$776,СВЦЭМ!$A$33:$A$776,$A135,СВЦЭМ!$B$33:$B$776,O$119)+'СЕТ СН'!$I$12+СВЦЭМ!$D$10+'СЕТ СН'!$I$5-'СЕТ СН'!$I$20</f>
        <v>2937.0092767400001</v>
      </c>
      <c r="P135" s="36">
        <f>SUMIFS(СВЦЭМ!$C$33:$C$776,СВЦЭМ!$A$33:$A$776,$A135,СВЦЭМ!$B$33:$B$776,P$119)+'СЕТ СН'!$I$12+СВЦЭМ!$D$10+'СЕТ СН'!$I$5-'СЕТ СН'!$I$20</f>
        <v>2944.3689988599999</v>
      </c>
      <c r="Q135" s="36">
        <f>SUMIFS(СВЦЭМ!$C$33:$C$776,СВЦЭМ!$A$33:$A$776,$A135,СВЦЭМ!$B$33:$B$776,Q$119)+'СЕТ СН'!$I$12+СВЦЭМ!$D$10+'СЕТ СН'!$I$5-'СЕТ СН'!$I$20</f>
        <v>2943.90879872</v>
      </c>
      <c r="R135" s="36">
        <f>SUMIFS(СВЦЭМ!$C$33:$C$776,СВЦЭМ!$A$33:$A$776,$A135,СВЦЭМ!$B$33:$B$776,R$119)+'СЕТ СН'!$I$12+СВЦЭМ!$D$10+'СЕТ СН'!$I$5-'СЕТ СН'!$I$20</f>
        <v>2945.7862888500003</v>
      </c>
      <c r="S135" s="36">
        <f>SUMIFS(СВЦЭМ!$C$33:$C$776,СВЦЭМ!$A$33:$A$776,$A135,СВЦЭМ!$B$33:$B$776,S$119)+'СЕТ СН'!$I$12+СВЦЭМ!$D$10+'СЕТ СН'!$I$5-'СЕТ СН'!$I$20</f>
        <v>2942.5917743099999</v>
      </c>
      <c r="T135" s="36">
        <f>SUMIFS(СВЦЭМ!$C$33:$C$776,СВЦЭМ!$A$33:$A$776,$A135,СВЦЭМ!$B$33:$B$776,T$119)+'СЕТ СН'!$I$12+СВЦЭМ!$D$10+'СЕТ СН'!$I$5-'СЕТ СН'!$I$20</f>
        <v>2926.4183441099999</v>
      </c>
      <c r="U135" s="36">
        <f>SUMIFS(СВЦЭМ!$C$33:$C$776,СВЦЭМ!$A$33:$A$776,$A135,СВЦЭМ!$B$33:$B$776,U$119)+'СЕТ СН'!$I$12+СВЦЭМ!$D$10+'СЕТ СН'!$I$5-'СЕТ СН'!$I$20</f>
        <v>2904.5711249699998</v>
      </c>
      <c r="V135" s="36">
        <f>SUMIFS(СВЦЭМ!$C$33:$C$776,СВЦЭМ!$A$33:$A$776,$A135,СВЦЭМ!$B$33:$B$776,V$119)+'СЕТ СН'!$I$12+СВЦЭМ!$D$10+'СЕТ СН'!$I$5-'СЕТ СН'!$I$20</f>
        <v>2895.3136495100002</v>
      </c>
      <c r="W135" s="36">
        <f>SUMIFS(СВЦЭМ!$C$33:$C$776,СВЦЭМ!$A$33:$A$776,$A135,СВЦЭМ!$B$33:$B$776,W$119)+'СЕТ СН'!$I$12+СВЦЭМ!$D$10+'СЕТ СН'!$I$5-'СЕТ СН'!$I$20</f>
        <v>2914.4142170800001</v>
      </c>
      <c r="X135" s="36">
        <f>SUMIFS(СВЦЭМ!$C$33:$C$776,СВЦЭМ!$A$33:$A$776,$A135,СВЦЭМ!$B$33:$B$776,X$119)+'СЕТ СН'!$I$12+СВЦЭМ!$D$10+'СЕТ СН'!$I$5-'СЕТ СН'!$I$20</f>
        <v>2943.2610704399999</v>
      </c>
      <c r="Y135" s="36">
        <f>SUMIFS(СВЦЭМ!$C$33:$C$776,СВЦЭМ!$A$33:$A$776,$A135,СВЦЭМ!$B$33:$B$776,Y$119)+'СЕТ СН'!$I$12+СВЦЭМ!$D$10+'СЕТ СН'!$I$5-'СЕТ СН'!$I$20</f>
        <v>2973.57335401</v>
      </c>
    </row>
    <row r="136" spans="1:25" ht="15.75" x14ac:dyDescent="0.2">
      <c r="A136" s="35">
        <f t="shared" si="3"/>
        <v>43907</v>
      </c>
      <c r="B136" s="36">
        <f>SUMIFS(СВЦЭМ!$C$33:$C$776,СВЦЭМ!$A$33:$A$776,$A136,СВЦЭМ!$B$33:$B$776,B$119)+'СЕТ СН'!$I$12+СВЦЭМ!$D$10+'СЕТ СН'!$I$5-'СЕТ СН'!$I$20</f>
        <v>2933.1100155499998</v>
      </c>
      <c r="C136" s="36">
        <f>SUMIFS(СВЦЭМ!$C$33:$C$776,СВЦЭМ!$A$33:$A$776,$A136,СВЦЭМ!$B$33:$B$776,C$119)+'СЕТ СН'!$I$12+СВЦЭМ!$D$10+'СЕТ СН'!$I$5-'СЕТ СН'!$I$20</f>
        <v>2944.5015338399999</v>
      </c>
      <c r="D136" s="36">
        <f>SUMIFS(СВЦЭМ!$C$33:$C$776,СВЦЭМ!$A$33:$A$776,$A136,СВЦЭМ!$B$33:$B$776,D$119)+'СЕТ СН'!$I$12+СВЦЭМ!$D$10+'СЕТ СН'!$I$5-'СЕТ СН'!$I$20</f>
        <v>2961.2159795400003</v>
      </c>
      <c r="E136" s="36">
        <f>SUMIFS(СВЦЭМ!$C$33:$C$776,СВЦЭМ!$A$33:$A$776,$A136,СВЦЭМ!$B$33:$B$776,E$119)+'СЕТ СН'!$I$12+СВЦЭМ!$D$10+'СЕТ СН'!$I$5-'СЕТ СН'!$I$20</f>
        <v>2964.9806342299999</v>
      </c>
      <c r="F136" s="36">
        <f>SUMIFS(СВЦЭМ!$C$33:$C$776,СВЦЭМ!$A$33:$A$776,$A136,СВЦЭМ!$B$33:$B$776,F$119)+'СЕТ СН'!$I$12+СВЦЭМ!$D$10+'СЕТ СН'!$I$5-'СЕТ СН'!$I$20</f>
        <v>2957.6215531799999</v>
      </c>
      <c r="G136" s="36">
        <f>SUMIFS(СВЦЭМ!$C$33:$C$776,СВЦЭМ!$A$33:$A$776,$A136,СВЦЭМ!$B$33:$B$776,G$119)+'СЕТ СН'!$I$12+СВЦЭМ!$D$10+'СЕТ СН'!$I$5-'СЕТ СН'!$I$20</f>
        <v>2939.0168289600001</v>
      </c>
      <c r="H136" s="36">
        <f>SUMIFS(СВЦЭМ!$C$33:$C$776,СВЦЭМ!$A$33:$A$776,$A136,СВЦЭМ!$B$33:$B$776,H$119)+'СЕТ СН'!$I$12+СВЦЭМ!$D$10+'СЕТ СН'!$I$5-'СЕТ СН'!$I$20</f>
        <v>2916.2197560700001</v>
      </c>
      <c r="I136" s="36">
        <f>SUMIFS(СВЦЭМ!$C$33:$C$776,СВЦЭМ!$A$33:$A$776,$A136,СВЦЭМ!$B$33:$B$776,I$119)+'СЕТ СН'!$I$12+СВЦЭМ!$D$10+'СЕТ СН'!$I$5-'СЕТ СН'!$I$20</f>
        <v>2897.8978131900003</v>
      </c>
      <c r="J136" s="36">
        <f>SUMIFS(СВЦЭМ!$C$33:$C$776,СВЦЭМ!$A$33:$A$776,$A136,СВЦЭМ!$B$33:$B$776,J$119)+'СЕТ СН'!$I$12+СВЦЭМ!$D$10+'СЕТ СН'!$I$5-'СЕТ СН'!$I$20</f>
        <v>2884.4536432</v>
      </c>
      <c r="K136" s="36">
        <f>SUMIFS(СВЦЭМ!$C$33:$C$776,СВЦЭМ!$A$33:$A$776,$A136,СВЦЭМ!$B$33:$B$776,K$119)+'СЕТ СН'!$I$12+СВЦЭМ!$D$10+'СЕТ СН'!$I$5-'СЕТ СН'!$I$20</f>
        <v>2890.2800740299999</v>
      </c>
      <c r="L136" s="36">
        <f>SUMIFS(СВЦЭМ!$C$33:$C$776,СВЦЭМ!$A$33:$A$776,$A136,СВЦЭМ!$B$33:$B$776,L$119)+'СЕТ СН'!$I$12+СВЦЭМ!$D$10+'СЕТ СН'!$I$5-'СЕТ СН'!$I$20</f>
        <v>2894.2730637499999</v>
      </c>
      <c r="M136" s="36">
        <f>SUMIFS(СВЦЭМ!$C$33:$C$776,СВЦЭМ!$A$33:$A$776,$A136,СВЦЭМ!$B$33:$B$776,M$119)+'СЕТ СН'!$I$12+СВЦЭМ!$D$10+'СЕТ СН'!$I$5-'СЕТ СН'!$I$20</f>
        <v>2917.08237624</v>
      </c>
      <c r="N136" s="36">
        <f>SUMIFS(СВЦЭМ!$C$33:$C$776,СВЦЭМ!$A$33:$A$776,$A136,СВЦЭМ!$B$33:$B$776,N$119)+'СЕТ СН'!$I$12+СВЦЭМ!$D$10+'СЕТ СН'!$I$5-'СЕТ СН'!$I$20</f>
        <v>2947.2936573500001</v>
      </c>
      <c r="O136" s="36">
        <f>SUMIFS(СВЦЭМ!$C$33:$C$776,СВЦЭМ!$A$33:$A$776,$A136,СВЦЭМ!$B$33:$B$776,O$119)+'СЕТ СН'!$I$12+СВЦЭМ!$D$10+'СЕТ СН'!$I$5-'СЕТ СН'!$I$20</f>
        <v>2947.69869225</v>
      </c>
      <c r="P136" s="36">
        <f>SUMIFS(СВЦЭМ!$C$33:$C$776,СВЦЭМ!$A$33:$A$776,$A136,СВЦЭМ!$B$33:$B$776,P$119)+'СЕТ СН'!$I$12+СВЦЭМ!$D$10+'СЕТ СН'!$I$5-'СЕТ СН'!$I$20</f>
        <v>2943.1600833800003</v>
      </c>
      <c r="Q136" s="36">
        <f>SUMIFS(СВЦЭМ!$C$33:$C$776,СВЦЭМ!$A$33:$A$776,$A136,СВЦЭМ!$B$33:$B$776,Q$119)+'СЕТ СН'!$I$12+СВЦЭМ!$D$10+'СЕТ СН'!$I$5-'СЕТ СН'!$I$20</f>
        <v>2943.8633724700003</v>
      </c>
      <c r="R136" s="36">
        <f>SUMIFS(СВЦЭМ!$C$33:$C$776,СВЦЭМ!$A$33:$A$776,$A136,СВЦЭМ!$B$33:$B$776,R$119)+'СЕТ СН'!$I$12+СВЦЭМ!$D$10+'СЕТ СН'!$I$5-'СЕТ СН'!$I$20</f>
        <v>2939.31904966</v>
      </c>
      <c r="S136" s="36">
        <f>SUMIFS(СВЦЭМ!$C$33:$C$776,СВЦЭМ!$A$33:$A$776,$A136,СВЦЭМ!$B$33:$B$776,S$119)+'СЕТ СН'!$I$12+СВЦЭМ!$D$10+'СЕТ СН'!$I$5-'СЕТ СН'!$I$20</f>
        <v>2924.4597374300001</v>
      </c>
      <c r="T136" s="36">
        <f>SUMIFS(СВЦЭМ!$C$33:$C$776,СВЦЭМ!$A$33:$A$776,$A136,СВЦЭМ!$B$33:$B$776,T$119)+'СЕТ СН'!$I$12+СВЦЭМ!$D$10+'СЕТ СН'!$I$5-'СЕТ СН'!$I$20</f>
        <v>2932.5467732699999</v>
      </c>
      <c r="U136" s="36">
        <f>SUMIFS(СВЦЭМ!$C$33:$C$776,СВЦЭМ!$A$33:$A$776,$A136,СВЦЭМ!$B$33:$B$776,U$119)+'СЕТ СН'!$I$12+СВЦЭМ!$D$10+'СЕТ СН'!$I$5-'СЕТ СН'!$I$20</f>
        <v>2938.1169120600002</v>
      </c>
      <c r="V136" s="36">
        <f>SUMIFS(СВЦЭМ!$C$33:$C$776,СВЦЭМ!$A$33:$A$776,$A136,СВЦЭМ!$B$33:$B$776,V$119)+'СЕТ СН'!$I$12+СВЦЭМ!$D$10+'СЕТ СН'!$I$5-'СЕТ СН'!$I$20</f>
        <v>2928.09926464</v>
      </c>
      <c r="W136" s="36">
        <f>SUMIFS(СВЦЭМ!$C$33:$C$776,СВЦЭМ!$A$33:$A$776,$A136,СВЦЭМ!$B$33:$B$776,W$119)+'СЕТ СН'!$I$12+СВЦЭМ!$D$10+'СЕТ СН'!$I$5-'СЕТ СН'!$I$20</f>
        <v>2907.7232759500002</v>
      </c>
      <c r="X136" s="36">
        <f>SUMIFS(СВЦЭМ!$C$33:$C$776,СВЦЭМ!$A$33:$A$776,$A136,СВЦЭМ!$B$33:$B$776,X$119)+'СЕТ СН'!$I$12+СВЦЭМ!$D$10+'СЕТ СН'!$I$5-'СЕТ СН'!$I$20</f>
        <v>2899.0863767600003</v>
      </c>
      <c r="Y136" s="36">
        <f>SUMIFS(СВЦЭМ!$C$33:$C$776,СВЦЭМ!$A$33:$A$776,$A136,СВЦЭМ!$B$33:$B$776,Y$119)+'СЕТ СН'!$I$12+СВЦЭМ!$D$10+'СЕТ СН'!$I$5-'СЕТ СН'!$I$20</f>
        <v>2900.687269</v>
      </c>
    </row>
    <row r="137" spans="1:25" ht="15.75" x14ac:dyDescent="0.2">
      <c r="A137" s="35">
        <f t="shared" si="3"/>
        <v>43908</v>
      </c>
      <c r="B137" s="36">
        <f>SUMIFS(СВЦЭМ!$C$33:$C$776,СВЦЭМ!$A$33:$A$776,$A137,СВЦЭМ!$B$33:$B$776,B$119)+'СЕТ СН'!$I$12+СВЦЭМ!$D$10+'СЕТ СН'!$I$5-'СЕТ СН'!$I$20</f>
        <v>2972.1999826400001</v>
      </c>
      <c r="C137" s="36">
        <f>SUMIFS(СВЦЭМ!$C$33:$C$776,СВЦЭМ!$A$33:$A$776,$A137,СВЦЭМ!$B$33:$B$776,C$119)+'СЕТ СН'!$I$12+СВЦЭМ!$D$10+'СЕТ СН'!$I$5-'СЕТ СН'!$I$20</f>
        <v>3001.4678128099999</v>
      </c>
      <c r="D137" s="36">
        <f>SUMIFS(СВЦЭМ!$C$33:$C$776,СВЦЭМ!$A$33:$A$776,$A137,СВЦЭМ!$B$33:$B$776,D$119)+'СЕТ СН'!$I$12+СВЦЭМ!$D$10+'СЕТ СН'!$I$5-'СЕТ СН'!$I$20</f>
        <v>3025.2340984299999</v>
      </c>
      <c r="E137" s="36">
        <f>SUMIFS(СВЦЭМ!$C$33:$C$776,СВЦЭМ!$A$33:$A$776,$A137,СВЦЭМ!$B$33:$B$776,E$119)+'СЕТ СН'!$I$12+СВЦЭМ!$D$10+'СЕТ СН'!$I$5-'СЕТ СН'!$I$20</f>
        <v>3028.7169160500002</v>
      </c>
      <c r="F137" s="36">
        <f>SUMIFS(СВЦЭМ!$C$33:$C$776,СВЦЭМ!$A$33:$A$776,$A137,СВЦЭМ!$B$33:$B$776,F$119)+'СЕТ СН'!$I$12+СВЦЭМ!$D$10+'СЕТ СН'!$I$5-'СЕТ СН'!$I$20</f>
        <v>3026.34389259</v>
      </c>
      <c r="G137" s="36">
        <f>SUMIFS(СВЦЭМ!$C$33:$C$776,СВЦЭМ!$A$33:$A$776,$A137,СВЦЭМ!$B$33:$B$776,G$119)+'СЕТ СН'!$I$12+СВЦЭМ!$D$10+'СЕТ СН'!$I$5-'СЕТ СН'!$I$20</f>
        <v>3010.0157309400001</v>
      </c>
      <c r="H137" s="36">
        <f>SUMIFS(СВЦЭМ!$C$33:$C$776,СВЦЭМ!$A$33:$A$776,$A137,СВЦЭМ!$B$33:$B$776,H$119)+'СЕТ СН'!$I$12+СВЦЭМ!$D$10+'СЕТ СН'!$I$5-'СЕТ СН'!$I$20</f>
        <v>2962.9575391500002</v>
      </c>
      <c r="I137" s="36">
        <f>SUMIFS(СВЦЭМ!$C$33:$C$776,СВЦЭМ!$A$33:$A$776,$A137,СВЦЭМ!$B$33:$B$776,I$119)+'СЕТ СН'!$I$12+СВЦЭМ!$D$10+'СЕТ СН'!$I$5-'СЕТ СН'!$I$20</f>
        <v>2919.5121219000002</v>
      </c>
      <c r="J137" s="36">
        <f>SUMIFS(СВЦЭМ!$C$33:$C$776,СВЦЭМ!$A$33:$A$776,$A137,СВЦЭМ!$B$33:$B$776,J$119)+'СЕТ СН'!$I$12+СВЦЭМ!$D$10+'СЕТ СН'!$I$5-'СЕТ СН'!$I$20</f>
        <v>2878.5712164400002</v>
      </c>
      <c r="K137" s="36">
        <f>SUMIFS(СВЦЭМ!$C$33:$C$776,СВЦЭМ!$A$33:$A$776,$A137,СВЦЭМ!$B$33:$B$776,K$119)+'СЕТ СН'!$I$12+СВЦЭМ!$D$10+'СЕТ СН'!$I$5-'СЕТ СН'!$I$20</f>
        <v>2883.2047570499999</v>
      </c>
      <c r="L137" s="36">
        <f>SUMIFS(СВЦЭМ!$C$33:$C$776,СВЦЭМ!$A$33:$A$776,$A137,СВЦЭМ!$B$33:$B$776,L$119)+'СЕТ СН'!$I$12+СВЦЭМ!$D$10+'СЕТ СН'!$I$5-'СЕТ СН'!$I$20</f>
        <v>2884.1020552800001</v>
      </c>
      <c r="M137" s="36">
        <f>SUMIFS(СВЦЭМ!$C$33:$C$776,СВЦЭМ!$A$33:$A$776,$A137,СВЦЭМ!$B$33:$B$776,M$119)+'СЕТ СН'!$I$12+СВЦЭМ!$D$10+'СЕТ СН'!$I$5-'СЕТ СН'!$I$20</f>
        <v>2871.66005369</v>
      </c>
      <c r="N137" s="36">
        <f>SUMIFS(СВЦЭМ!$C$33:$C$776,СВЦЭМ!$A$33:$A$776,$A137,СВЦЭМ!$B$33:$B$776,N$119)+'СЕТ СН'!$I$12+СВЦЭМ!$D$10+'СЕТ СН'!$I$5-'СЕТ СН'!$I$20</f>
        <v>2891.3808109500001</v>
      </c>
      <c r="O137" s="36">
        <f>SUMIFS(СВЦЭМ!$C$33:$C$776,СВЦЭМ!$A$33:$A$776,$A137,СВЦЭМ!$B$33:$B$776,O$119)+'СЕТ СН'!$I$12+СВЦЭМ!$D$10+'СЕТ СН'!$I$5-'СЕТ СН'!$I$20</f>
        <v>2900.1309608199999</v>
      </c>
      <c r="P137" s="36">
        <f>SUMIFS(СВЦЭМ!$C$33:$C$776,СВЦЭМ!$A$33:$A$776,$A137,СВЦЭМ!$B$33:$B$776,P$119)+'СЕТ СН'!$I$12+СВЦЭМ!$D$10+'СЕТ СН'!$I$5-'СЕТ СН'!$I$20</f>
        <v>2893.6784994200002</v>
      </c>
      <c r="Q137" s="36">
        <f>SUMIFS(СВЦЭМ!$C$33:$C$776,СВЦЭМ!$A$33:$A$776,$A137,СВЦЭМ!$B$33:$B$776,Q$119)+'СЕТ СН'!$I$12+СВЦЭМ!$D$10+'СЕТ СН'!$I$5-'СЕТ СН'!$I$20</f>
        <v>2901.9868775100003</v>
      </c>
      <c r="R137" s="36">
        <f>SUMIFS(СВЦЭМ!$C$33:$C$776,СВЦЭМ!$A$33:$A$776,$A137,СВЦЭМ!$B$33:$B$776,R$119)+'СЕТ СН'!$I$12+СВЦЭМ!$D$10+'СЕТ СН'!$I$5-'СЕТ СН'!$I$20</f>
        <v>2926.5062557700003</v>
      </c>
      <c r="S137" s="36">
        <f>SUMIFS(СВЦЭМ!$C$33:$C$776,СВЦЭМ!$A$33:$A$776,$A137,СВЦЭМ!$B$33:$B$776,S$119)+'СЕТ СН'!$I$12+СВЦЭМ!$D$10+'СЕТ СН'!$I$5-'СЕТ СН'!$I$20</f>
        <v>2912.9990843200003</v>
      </c>
      <c r="T137" s="36">
        <f>SUMIFS(СВЦЭМ!$C$33:$C$776,СВЦЭМ!$A$33:$A$776,$A137,СВЦЭМ!$B$33:$B$776,T$119)+'СЕТ СН'!$I$12+СВЦЭМ!$D$10+'СЕТ СН'!$I$5-'СЕТ СН'!$I$20</f>
        <v>2900.9800252800001</v>
      </c>
      <c r="U137" s="36">
        <f>SUMIFS(СВЦЭМ!$C$33:$C$776,СВЦЭМ!$A$33:$A$776,$A137,СВЦЭМ!$B$33:$B$776,U$119)+'СЕТ СН'!$I$12+СВЦЭМ!$D$10+'СЕТ СН'!$I$5-'СЕТ СН'!$I$20</f>
        <v>2873.29740133</v>
      </c>
      <c r="V137" s="36">
        <f>SUMIFS(СВЦЭМ!$C$33:$C$776,СВЦЭМ!$A$33:$A$776,$A137,СВЦЭМ!$B$33:$B$776,V$119)+'СЕТ СН'!$I$12+СВЦЭМ!$D$10+'СЕТ СН'!$I$5-'СЕТ СН'!$I$20</f>
        <v>2872.3252496300001</v>
      </c>
      <c r="W137" s="36">
        <f>SUMIFS(СВЦЭМ!$C$33:$C$776,СВЦЭМ!$A$33:$A$776,$A137,СВЦЭМ!$B$33:$B$776,W$119)+'СЕТ СН'!$I$12+СВЦЭМ!$D$10+'СЕТ СН'!$I$5-'СЕТ СН'!$I$20</f>
        <v>2862.7052465500001</v>
      </c>
      <c r="X137" s="36">
        <f>SUMIFS(СВЦЭМ!$C$33:$C$776,СВЦЭМ!$A$33:$A$776,$A137,СВЦЭМ!$B$33:$B$776,X$119)+'СЕТ СН'!$I$12+СВЦЭМ!$D$10+'СЕТ СН'!$I$5-'СЕТ СН'!$I$20</f>
        <v>2874.7684131999999</v>
      </c>
      <c r="Y137" s="36">
        <f>SUMIFS(СВЦЭМ!$C$33:$C$776,СВЦЭМ!$A$33:$A$776,$A137,СВЦЭМ!$B$33:$B$776,Y$119)+'СЕТ СН'!$I$12+СВЦЭМ!$D$10+'СЕТ СН'!$I$5-'СЕТ СН'!$I$20</f>
        <v>2896.2604599900001</v>
      </c>
    </row>
    <row r="138" spans="1:25" ht="15.75" x14ac:dyDescent="0.2">
      <c r="A138" s="35">
        <f t="shared" si="3"/>
        <v>43909</v>
      </c>
      <c r="B138" s="36">
        <f>SUMIFS(СВЦЭМ!$C$33:$C$776,СВЦЭМ!$A$33:$A$776,$A138,СВЦЭМ!$B$33:$B$776,B$119)+'СЕТ СН'!$I$12+СВЦЭМ!$D$10+'СЕТ СН'!$I$5-'СЕТ СН'!$I$20</f>
        <v>2939.2726588800001</v>
      </c>
      <c r="C138" s="36">
        <f>SUMIFS(СВЦЭМ!$C$33:$C$776,СВЦЭМ!$A$33:$A$776,$A138,СВЦЭМ!$B$33:$B$776,C$119)+'СЕТ СН'!$I$12+СВЦЭМ!$D$10+'СЕТ СН'!$I$5-'СЕТ СН'!$I$20</f>
        <v>2966.48161351</v>
      </c>
      <c r="D138" s="36">
        <f>SUMIFS(СВЦЭМ!$C$33:$C$776,СВЦЭМ!$A$33:$A$776,$A138,СВЦЭМ!$B$33:$B$776,D$119)+'СЕТ СН'!$I$12+СВЦЭМ!$D$10+'СЕТ СН'!$I$5-'СЕТ СН'!$I$20</f>
        <v>2982.2422003299998</v>
      </c>
      <c r="E138" s="36">
        <f>SUMIFS(СВЦЭМ!$C$33:$C$776,СВЦЭМ!$A$33:$A$776,$A138,СВЦЭМ!$B$33:$B$776,E$119)+'СЕТ СН'!$I$12+СВЦЭМ!$D$10+'СЕТ СН'!$I$5-'СЕТ СН'!$I$20</f>
        <v>2992.7691147200003</v>
      </c>
      <c r="F138" s="36">
        <f>SUMIFS(СВЦЭМ!$C$33:$C$776,СВЦЭМ!$A$33:$A$776,$A138,СВЦЭМ!$B$33:$B$776,F$119)+'СЕТ СН'!$I$12+СВЦЭМ!$D$10+'СЕТ СН'!$I$5-'СЕТ СН'!$I$20</f>
        <v>2996.0592605400002</v>
      </c>
      <c r="G138" s="36">
        <f>SUMIFS(СВЦЭМ!$C$33:$C$776,СВЦЭМ!$A$33:$A$776,$A138,СВЦЭМ!$B$33:$B$776,G$119)+'СЕТ СН'!$I$12+СВЦЭМ!$D$10+'СЕТ СН'!$I$5-'СЕТ СН'!$I$20</f>
        <v>2967.0198615899999</v>
      </c>
      <c r="H138" s="36">
        <f>SUMIFS(СВЦЭМ!$C$33:$C$776,СВЦЭМ!$A$33:$A$776,$A138,СВЦЭМ!$B$33:$B$776,H$119)+'СЕТ СН'!$I$12+СВЦЭМ!$D$10+'СЕТ СН'!$I$5-'СЕТ СН'!$I$20</f>
        <v>2920.7094306899999</v>
      </c>
      <c r="I138" s="36">
        <f>SUMIFS(СВЦЭМ!$C$33:$C$776,СВЦЭМ!$A$33:$A$776,$A138,СВЦЭМ!$B$33:$B$776,I$119)+'СЕТ СН'!$I$12+СВЦЭМ!$D$10+'СЕТ СН'!$I$5-'СЕТ СН'!$I$20</f>
        <v>2891.02592108</v>
      </c>
      <c r="J138" s="36">
        <f>SUMIFS(СВЦЭМ!$C$33:$C$776,СВЦЭМ!$A$33:$A$776,$A138,СВЦЭМ!$B$33:$B$776,J$119)+'СЕТ СН'!$I$12+СВЦЭМ!$D$10+'СЕТ СН'!$I$5-'СЕТ СН'!$I$20</f>
        <v>2886.9636549500001</v>
      </c>
      <c r="K138" s="36">
        <f>SUMIFS(СВЦЭМ!$C$33:$C$776,СВЦЭМ!$A$33:$A$776,$A138,СВЦЭМ!$B$33:$B$776,K$119)+'СЕТ СН'!$I$12+СВЦЭМ!$D$10+'СЕТ СН'!$I$5-'СЕТ СН'!$I$20</f>
        <v>2895.5578505200001</v>
      </c>
      <c r="L138" s="36">
        <f>SUMIFS(СВЦЭМ!$C$33:$C$776,СВЦЭМ!$A$33:$A$776,$A138,СВЦЭМ!$B$33:$B$776,L$119)+'СЕТ СН'!$I$12+СВЦЭМ!$D$10+'СЕТ СН'!$I$5-'СЕТ СН'!$I$20</f>
        <v>2896.51320326</v>
      </c>
      <c r="M138" s="36">
        <f>SUMIFS(СВЦЭМ!$C$33:$C$776,СВЦЭМ!$A$33:$A$776,$A138,СВЦЭМ!$B$33:$B$776,M$119)+'СЕТ СН'!$I$12+СВЦЭМ!$D$10+'СЕТ СН'!$I$5-'СЕТ СН'!$I$20</f>
        <v>2868.4813380400001</v>
      </c>
      <c r="N138" s="36">
        <f>SUMIFS(СВЦЭМ!$C$33:$C$776,СВЦЭМ!$A$33:$A$776,$A138,СВЦЭМ!$B$33:$B$776,N$119)+'СЕТ СН'!$I$12+СВЦЭМ!$D$10+'СЕТ СН'!$I$5-'СЕТ СН'!$I$20</f>
        <v>2868.5020703600003</v>
      </c>
      <c r="O138" s="36">
        <f>SUMIFS(СВЦЭМ!$C$33:$C$776,СВЦЭМ!$A$33:$A$776,$A138,СВЦЭМ!$B$33:$B$776,O$119)+'СЕТ СН'!$I$12+СВЦЭМ!$D$10+'СЕТ СН'!$I$5-'СЕТ СН'!$I$20</f>
        <v>2887.8144874200002</v>
      </c>
      <c r="P138" s="36">
        <f>SUMIFS(СВЦЭМ!$C$33:$C$776,СВЦЭМ!$A$33:$A$776,$A138,СВЦЭМ!$B$33:$B$776,P$119)+'СЕТ СН'!$I$12+СВЦЭМ!$D$10+'СЕТ СН'!$I$5-'СЕТ СН'!$I$20</f>
        <v>2880.3699431800001</v>
      </c>
      <c r="Q138" s="36">
        <f>SUMIFS(СВЦЭМ!$C$33:$C$776,СВЦЭМ!$A$33:$A$776,$A138,СВЦЭМ!$B$33:$B$776,Q$119)+'СЕТ СН'!$I$12+СВЦЭМ!$D$10+'СЕТ СН'!$I$5-'СЕТ СН'!$I$20</f>
        <v>2885.7555374200001</v>
      </c>
      <c r="R138" s="36">
        <f>SUMIFS(СВЦЭМ!$C$33:$C$776,СВЦЭМ!$A$33:$A$776,$A138,СВЦЭМ!$B$33:$B$776,R$119)+'СЕТ СН'!$I$12+СВЦЭМ!$D$10+'СЕТ СН'!$I$5-'СЕТ СН'!$I$20</f>
        <v>2873.7884539500001</v>
      </c>
      <c r="S138" s="36">
        <f>SUMIFS(СВЦЭМ!$C$33:$C$776,СВЦЭМ!$A$33:$A$776,$A138,СВЦЭМ!$B$33:$B$776,S$119)+'СЕТ СН'!$I$12+СВЦЭМ!$D$10+'СЕТ СН'!$I$5-'СЕТ СН'!$I$20</f>
        <v>2875.5434806900003</v>
      </c>
      <c r="T138" s="36">
        <f>SUMIFS(СВЦЭМ!$C$33:$C$776,СВЦЭМ!$A$33:$A$776,$A138,СВЦЭМ!$B$33:$B$776,T$119)+'СЕТ СН'!$I$12+СВЦЭМ!$D$10+'СЕТ СН'!$I$5-'СЕТ СН'!$I$20</f>
        <v>2877.8986194300001</v>
      </c>
      <c r="U138" s="36">
        <f>SUMIFS(СВЦЭМ!$C$33:$C$776,СВЦЭМ!$A$33:$A$776,$A138,СВЦЭМ!$B$33:$B$776,U$119)+'СЕТ СН'!$I$12+СВЦЭМ!$D$10+'СЕТ СН'!$I$5-'СЕТ СН'!$I$20</f>
        <v>2885.0258817900003</v>
      </c>
      <c r="V138" s="36">
        <f>SUMIFS(СВЦЭМ!$C$33:$C$776,СВЦЭМ!$A$33:$A$776,$A138,СВЦЭМ!$B$33:$B$776,V$119)+'СЕТ СН'!$I$12+СВЦЭМ!$D$10+'СЕТ СН'!$I$5-'СЕТ СН'!$I$20</f>
        <v>2871.3935248799999</v>
      </c>
      <c r="W138" s="36">
        <f>SUMIFS(СВЦЭМ!$C$33:$C$776,СВЦЭМ!$A$33:$A$776,$A138,СВЦЭМ!$B$33:$B$776,W$119)+'СЕТ СН'!$I$12+СВЦЭМ!$D$10+'СЕТ СН'!$I$5-'СЕТ СН'!$I$20</f>
        <v>2891.57436783</v>
      </c>
      <c r="X138" s="36">
        <f>SUMIFS(СВЦЭМ!$C$33:$C$776,СВЦЭМ!$A$33:$A$776,$A138,СВЦЭМ!$B$33:$B$776,X$119)+'СЕТ СН'!$I$12+СВЦЭМ!$D$10+'СЕТ СН'!$I$5-'СЕТ СН'!$I$20</f>
        <v>2876.6777065400001</v>
      </c>
      <c r="Y138" s="36">
        <f>SUMIFS(СВЦЭМ!$C$33:$C$776,СВЦЭМ!$A$33:$A$776,$A138,СВЦЭМ!$B$33:$B$776,Y$119)+'СЕТ СН'!$I$12+СВЦЭМ!$D$10+'СЕТ СН'!$I$5-'СЕТ СН'!$I$20</f>
        <v>2888.7522950800003</v>
      </c>
    </row>
    <row r="139" spans="1:25" ht="15.75" x14ac:dyDescent="0.2">
      <c r="A139" s="35">
        <f t="shared" si="3"/>
        <v>43910</v>
      </c>
      <c r="B139" s="36">
        <f>SUMIFS(СВЦЭМ!$C$33:$C$776,СВЦЭМ!$A$33:$A$776,$A139,СВЦЭМ!$B$33:$B$776,B$119)+'СЕТ СН'!$I$12+СВЦЭМ!$D$10+'СЕТ СН'!$I$5-'СЕТ СН'!$I$20</f>
        <v>2988.5952257200001</v>
      </c>
      <c r="C139" s="36">
        <f>SUMIFS(СВЦЭМ!$C$33:$C$776,СВЦЭМ!$A$33:$A$776,$A139,СВЦЭМ!$B$33:$B$776,C$119)+'СЕТ СН'!$I$12+СВЦЭМ!$D$10+'СЕТ СН'!$I$5-'СЕТ СН'!$I$20</f>
        <v>3008.4378763899999</v>
      </c>
      <c r="D139" s="36">
        <f>SUMIFS(СВЦЭМ!$C$33:$C$776,СВЦЭМ!$A$33:$A$776,$A139,СВЦЭМ!$B$33:$B$776,D$119)+'СЕТ СН'!$I$12+СВЦЭМ!$D$10+'СЕТ СН'!$I$5-'СЕТ СН'!$I$20</f>
        <v>3026.4870579200001</v>
      </c>
      <c r="E139" s="36">
        <f>SUMIFS(СВЦЭМ!$C$33:$C$776,СВЦЭМ!$A$33:$A$776,$A139,СВЦЭМ!$B$33:$B$776,E$119)+'СЕТ СН'!$I$12+СВЦЭМ!$D$10+'СЕТ СН'!$I$5-'СЕТ СН'!$I$20</f>
        <v>3031.6195676100001</v>
      </c>
      <c r="F139" s="36">
        <f>SUMIFS(СВЦЭМ!$C$33:$C$776,СВЦЭМ!$A$33:$A$776,$A139,СВЦЭМ!$B$33:$B$776,F$119)+'СЕТ СН'!$I$12+СВЦЭМ!$D$10+'СЕТ СН'!$I$5-'СЕТ СН'!$I$20</f>
        <v>3026.8070372400002</v>
      </c>
      <c r="G139" s="36">
        <f>SUMIFS(СВЦЭМ!$C$33:$C$776,СВЦЭМ!$A$33:$A$776,$A139,СВЦЭМ!$B$33:$B$776,G$119)+'СЕТ СН'!$I$12+СВЦЭМ!$D$10+'СЕТ СН'!$I$5-'СЕТ СН'!$I$20</f>
        <v>3011.4843908500002</v>
      </c>
      <c r="H139" s="36">
        <f>SUMIFS(СВЦЭМ!$C$33:$C$776,СВЦЭМ!$A$33:$A$776,$A139,СВЦЭМ!$B$33:$B$776,H$119)+'СЕТ СН'!$I$12+СВЦЭМ!$D$10+'СЕТ СН'!$I$5-'СЕТ СН'!$I$20</f>
        <v>2977.2216932599999</v>
      </c>
      <c r="I139" s="36">
        <f>SUMIFS(СВЦЭМ!$C$33:$C$776,СВЦЭМ!$A$33:$A$776,$A139,СВЦЭМ!$B$33:$B$776,I$119)+'СЕТ СН'!$I$12+СВЦЭМ!$D$10+'СЕТ СН'!$I$5-'СЕТ СН'!$I$20</f>
        <v>2928.81324425</v>
      </c>
      <c r="J139" s="36">
        <f>SUMIFS(СВЦЭМ!$C$33:$C$776,СВЦЭМ!$A$33:$A$776,$A139,СВЦЭМ!$B$33:$B$776,J$119)+'СЕТ СН'!$I$12+СВЦЭМ!$D$10+'СЕТ СН'!$I$5-'СЕТ СН'!$I$20</f>
        <v>2883.0885091600003</v>
      </c>
      <c r="K139" s="36">
        <f>SUMIFS(СВЦЭМ!$C$33:$C$776,СВЦЭМ!$A$33:$A$776,$A139,СВЦЭМ!$B$33:$B$776,K$119)+'СЕТ СН'!$I$12+СВЦЭМ!$D$10+'СЕТ СН'!$I$5-'СЕТ СН'!$I$20</f>
        <v>2897.1971945499999</v>
      </c>
      <c r="L139" s="36">
        <f>SUMIFS(СВЦЭМ!$C$33:$C$776,СВЦЭМ!$A$33:$A$776,$A139,СВЦЭМ!$B$33:$B$776,L$119)+'СЕТ СН'!$I$12+СВЦЭМ!$D$10+'СЕТ СН'!$I$5-'СЕТ СН'!$I$20</f>
        <v>2894.0024879399998</v>
      </c>
      <c r="M139" s="36">
        <f>SUMIFS(СВЦЭМ!$C$33:$C$776,СВЦЭМ!$A$33:$A$776,$A139,СВЦЭМ!$B$33:$B$776,M$119)+'СЕТ СН'!$I$12+СВЦЭМ!$D$10+'СЕТ СН'!$I$5-'СЕТ СН'!$I$20</f>
        <v>2874.06649917</v>
      </c>
      <c r="N139" s="36">
        <f>SUMIFS(СВЦЭМ!$C$33:$C$776,СВЦЭМ!$A$33:$A$776,$A139,СВЦЭМ!$B$33:$B$776,N$119)+'СЕТ СН'!$I$12+СВЦЭМ!$D$10+'СЕТ СН'!$I$5-'СЕТ СН'!$I$20</f>
        <v>2866.8559103400003</v>
      </c>
      <c r="O139" s="36">
        <f>SUMIFS(СВЦЭМ!$C$33:$C$776,СВЦЭМ!$A$33:$A$776,$A139,СВЦЭМ!$B$33:$B$776,O$119)+'СЕТ СН'!$I$12+СВЦЭМ!$D$10+'СЕТ СН'!$I$5-'СЕТ СН'!$I$20</f>
        <v>2871.1489950499999</v>
      </c>
      <c r="P139" s="36">
        <f>SUMIFS(СВЦЭМ!$C$33:$C$776,СВЦЭМ!$A$33:$A$776,$A139,СВЦЭМ!$B$33:$B$776,P$119)+'СЕТ СН'!$I$12+СВЦЭМ!$D$10+'СЕТ СН'!$I$5-'СЕТ СН'!$I$20</f>
        <v>2871.1226678399998</v>
      </c>
      <c r="Q139" s="36">
        <f>SUMIFS(СВЦЭМ!$C$33:$C$776,СВЦЭМ!$A$33:$A$776,$A139,СВЦЭМ!$B$33:$B$776,Q$119)+'СЕТ СН'!$I$12+СВЦЭМ!$D$10+'СЕТ СН'!$I$5-'СЕТ СН'!$I$20</f>
        <v>2892.9711027600001</v>
      </c>
      <c r="R139" s="36">
        <f>SUMIFS(СВЦЭМ!$C$33:$C$776,СВЦЭМ!$A$33:$A$776,$A139,СВЦЭМ!$B$33:$B$776,R$119)+'СЕТ СН'!$I$12+СВЦЭМ!$D$10+'СЕТ СН'!$I$5-'СЕТ СН'!$I$20</f>
        <v>2888.80434294</v>
      </c>
      <c r="S139" s="36">
        <f>SUMIFS(СВЦЭМ!$C$33:$C$776,СВЦЭМ!$A$33:$A$776,$A139,СВЦЭМ!$B$33:$B$776,S$119)+'СЕТ СН'!$I$12+СВЦЭМ!$D$10+'СЕТ СН'!$I$5-'СЕТ СН'!$I$20</f>
        <v>2873.1792469000002</v>
      </c>
      <c r="T139" s="36">
        <f>SUMIFS(СВЦЭМ!$C$33:$C$776,СВЦЭМ!$A$33:$A$776,$A139,СВЦЭМ!$B$33:$B$776,T$119)+'СЕТ СН'!$I$12+СВЦЭМ!$D$10+'СЕТ СН'!$I$5-'СЕТ СН'!$I$20</f>
        <v>2843.2865535300002</v>
      </c>
      <c r="U139" s="36">
        <f>SUMIFS(СВЦЭМ!$C$33:$C$776,СВЦЭМ!$A$33:$A$776,$A139,СВЦЭМ!$B$33:$B$776,U$119)+'СЕТ СН'!$I$12+СВЦЭМ!$D$10+'СЕТ СН'!$I$5-'СЕТ СН'!$I$20</f>
        <v>2842.4652286199998</v>
      </c>
      <c r="V139" s="36">
        <f>SUMIFS(СВЦЭМ!$C$33:$C$776,СВЦЭМ!$A$33:$A$776,$A139,СВЦЭМ!$B$33:$B$776,V$119)+'СЕТ СН'!$I$12+СВЦЭМ!$D$10+'СЕТ СН'!$I$5-'СЕТ СН'!$I$20</f>
        <v>2846.8884345699998</v>
      </c>
      <c r="W139" s="36">
        <f>SUMIFS(СВЦЭМ!$C$33:$C$776,СВЦЭМ!$A$33:$A$776,$A139,СВЦЭМ!$B$33:$B$776,W$119)+'СЕТ СН'!$I$12+СВЦЭМ!$D$10+'СЕТ СН'!$I$5-'СЕТ СН'!$I$20</f>
        <v>2855.3175762000001</v>
      </c>
      <c r="X139" s="36">
        <f>SUMIFS(СВЦЭМ!$C$33:$C$776,СВЦЭМ!$A$33:$A$776,$A139,СВЦЭМ!$B$33:$B$776,X$119)+'СЕТ СН'!$I$12+СВЦЭМ!$D$10+'СЕТ СН'!$I$5-'СЕТ СН'!$I$20</f>
        <v>2859.6929021599999</v>
      </c>
      <c r="Y139" s="36">
        <f>SUMIFS(СВЦЭМ!$C$33:$C$776,СВЦЭМ!$A$33:$A$776,$A139,СВЦЭМ!$B$33:$B$776,Y$119)+'СЕТ СН'!$I$12+СВЦЭМ!$D$10+'СЕТ СН'!$I$5-'СЕТ СН'!$I$20</f>
        <v>2880.1265334</v>
      </c>
    </row>
    <row r="140" spans="1:25" ht="15.75" x14ac:dyDescent="0.2">
      <c r="A140" s="35">
        <f t="shared" si="3"/>
        <v>43911</v>
      </c>
      <c r="B140" s="36">
        <f>SUMIFS(СВЦЭМ!$C$33:$C$776,СВЦЭМ!$A$33:$A$776,$A140,СВЦЭМ!$B$33:$B$776,B$119)+'СЕТ СН'!$I$12+СВЦЭМ!$D$10+'СЕТ СН'!$I$5-'СЕТ СН'!$I$20</f>
        <v>2957.0709479699999</v>
      </c>
      <c r="C140" s="36">
        <f>SUMIFS(СВЦЭМ!$C$33:$C$776,СВЦЭМ!$A$33:$A$776,$A140,СВЦЭМ!$B$33:$B$776,C$119)+'СЕТ СН'!$I$12+СВЦЭМ!$D$10+'СЕТ СН'!$I$5-'СЕТ СН'!$I$20</f>
        <v>2982.5203662100002</v>
      </c>
      <c r="D140" s="36">
        <f>SUMIFS(СВЦЭМ!$C$33:$C$776,СВЦЭМ!$A$33:$A$776,$A140,СВЦЭМ!$B$33:$B$776,D$119)+'СЕТ СН'!$I$12+СВЦЭМ!$D$10+'СЕТ СН'!$I$5-'СЕТ СН'!$I$20</f>
        <v>2997.7277220300002</v>
      </c>
      <c r="E140" s="36">
        <f>SUMIFS(СВЦЭМ!$C$33:$C$776,СВЦЭМ!$A$33:$A$776,$A140,СВЦЭМ!$B$33:$B$776,E$119)+'СЕТ СН'!$I$12+СВЦЭМ!$D$10+'СЕТ СН'!$I$5-'СЕТ СН'!$I$20</f>
        <v>2999.5882967100001</v>
      </c>
      <c r="F140" s="36">
        <f>SUMIFS(СВЦЭМ!$C$33:$C$776,СВЦЭМ!$A$33:$A$776,$A140,СВЦЭМ!$B$33:$B$776,F$119)+'СЕТ СН'!$I$12+СВЦЭМ!$D$10+'СЕТ СН'!$I$5-'СЕТ СН'!$I$20</f>
        <v>2994.0163037500001</v>
      </c>
      <c r="G140" s="36">
        <f>SUMIFS(СВЦЭМ!$C$33:$C$776,СВЦЭМ!$A$33:$A$776,$A140,СВЦЭМ!$B$33:$B$776,G$119)+'СЕТ СН'!$I$12+СВЦЭМ!$D$10+'СЕТ СН'!$I$5-'СЕТ СН'!$I$20</f>
        <v>2993.6903125100002</v>
      </c>
      <c r="H140" s="36">
        <f>SUMIFS(СВЦЭМ!$C$33:$C$776,СВЦЭМ!$A$33:$A$776,$A140,СВЦЭМ!$B$33:$B$776,H$119)+'СЕТ СН'!$I$12+СВЦЭМ!$D$10+'СЕТ СН'!$I$5-'СЕТ СН'!$I$20</f>
        <v>2977.1239081900003</v>
      </c>
      <c r="I140" s="36">
        <f>SUMIFS(СВЦЭМ!$C$33:$C$776,СВЦЭМ!$A$33:$A$776,$A140,СВЦЭМ!$B$33:$B$776,I$119)+'СЕТ СН'!$I$12+СВЦЭМ!$D$10+'СЕТ СН'!$I$5-'СЕТ СН'!$I$20</f>
        <v>2928.5182129100003</v>
      </c>
      <c r="J140" s="36">
        <f>SUMIFS(СВЦЭМ!$C$33:$C$776,СВЦЭМ!$A$33:$A$776,$A140,СВЦЭМ!$B$33:$B$776,J$119)+'СЕТ СН'!$I$12+СВЦЭМ!$D$10+'СЕТ СН'!$I$5-'СЕТ СН'!$I$20</f>
        <v>2874.71420283</v>
      </c>
      <c r="K140" s="36">
        <f>SUMIFS(СВЦЭМ!$C$33:$C$776,СВЦЭМ!$A$33:$A$776,$A140,СВЦЭМ!$B$33:$B$776,K$119)+'СЕТ СН'!$I$12+СВЦЭМ!$D$10+'СЕТ СН'!$I$5-'СЕТ СН'!$I$20</f>
        <v>2884.0973963699998</v>
      </c>
      <c r="L140" s="36">
        <f>SUMIFS(СВЦЭМ!$C$33:$C$776,СВЦЭМ!$A$33:$A$776,$A140,СВЦЭМ!$B$33:$B$776,L$119)+'СЕТ СН'!$I$12+СВЦЭМ!$D$10+'СЕТ СН'!$I$5-'СЕТ СН'!$I$20</f>
        <v>2884.6604365500002</v>
      </c>
      <c r="M140" s="36">
        <f>SUMIFS(СВЦЭМ!$C$33:$C$776,СВЦЭМ!$A$33:$A$776,$A140,СВЦЭМ!$B$33:$B$776,M$119)+'СЕТ СН'!$I$12+СВЦЭМ!$D$10+'СЕТ СН'!$I$5-'СЕТ СН'!$I$20</f>
        <v>2888.1104783999999</v>
      </c>
      <c r="N140" s="36">
        <f>SUMIFS(СВЦЭМ!$C$33:$C$776,СВЦЭМ!$A$33:$A$776,$A140,СВЦЭМ!$B$33:$B$776,N$119)+'СЕТ СН'!$I$12+СВЦЭМ!$D$10+'СЕТ СН'!$I$5-'СЕТ СН'!$I$20</f>
        <v>2891.7966214100002</v>
      </c>
      <c r="O140" s="36">
        <f>SUMIFS(СВЦЭМ!$C$33:$C$776,СВЦЭМ!$A$33:$A$776,$A140,СВЦЭМ!$B$33:$B$776,O$119)+'СЕТ СН'!$I$12+СВЦЭМ!$D$10+'СЕТ СН'!$I$5-'СЕТ СН'!$I$20</f>
        <v>2896.5021901499999</v>
      </c>
      <c r="P140" s="36">
        <f>SUMIFS(СВЦЭМ!$C$33:$C$776,СВЦЭМ!$A$33:$A$776,$A140,СВЦЭМ!$B$33:$B$776,P$119)+'СЕТ СН'!$I$12+СВЦЭМ!$D$10+'СЕТ СН'!$I$5-'СЕТ СН'!$I$20</f>
        <v>2898.0344169600003</v>
      </c>
      <c r="Q140" s="36">
        <f>SUMIFS(СВЦЭМ!$C$33:$C$776,СВЦЭМ!$A$33:$A$776,$A140,СВЦЭМ!$B$33:$B$776,Q$119)+'СЕТ СН'!$I$12+СВЦЭМ!$D$10+'СЕТ СН'!$I$5-'СЕТ СН'!$I$20</f>
        <v>2899.8877389200002</v>
      </c>
      <c r="R140" s="36">
        <f>SUMIFS(СВЦЭМ!$C$33:$C$776,СВЦЭМ!$A$33:$A$776,$A140,СВЦЭМ!$B$33:$B$776,R$119)+'СЕТ СН'!$I$12+СВЦЭМ!$D$10+'СЕТ СН'!$I$5-'СЕТ СН'!$I$20</f>
        <v>2891.8954069000001</v>
      </c>
      <c r="S140" s="36">
        <f>SUMIFS(СВЦЭМ!$C$33:$C$776,СВЦЭМ!$A$33:$A$776,$A140,СВЦЭМ!$B$33:$B$776,S$119)+'СЕТ СН'!$I$12+СВЦЭМ!$D$10+'СЕТ СН'!$I$5-'СЕТ СН'!$I$20</f>
        <v>2886.0080235300002</v>
      </c>
      <c r="T140" s="36">
        <f>SUMIFS(СВЦЭМ!$C$33:$C$776,СВЦЭМ!$A$33:$A$776,$A140,СВЦЭМ!$B$33:$B$776,T$119)+'СЕТ СН'!$I$12+СВЦЭМ!$D$10+'СЕТ СН'!$I$5-'СЕТ СН'!$I$20</f>
        <v>2877.9519614700002</v>
      </c>
      <c r="U140" s="36">
        <f>SUMIFS(СВЦЭМ!$C$33:$C$776,СВЦЭМ!$A$33:$A$776,$A140,СВЦЭМ!$B$33:$B$776,U$119)+'СЕТ СН'!$I$12+СВЦЭМ!$D$10+'СЕТ СН'!$I$5-'СЕТ СН'!$I$20</f>
        <v>2874.2178214</v>
      </c>
      <c r="V140" s="36">
        <f>SUMIFS(СВЦЭМ!$C$33:$C$776,СВЦЭМ!$A$33:$A$776,$A140,СВЦЭМ!$B$33:$B$776,V$119)+'СЕТ СН'!$I$12+СВЦЭМ!$D$10+'СЕТ СН'!$I$5-'СЕТ СН'!$I$20</f>
        <v>2849.4132455899999</v>
      </c>
      <c r="W140" s="36">
        <f>SUMIFS(СВЦЭМ!$C$33:$C$776,СВЦЭМ!$A$33:$A$776,$A140,СВЦЭМ!$B$33:$B$776,W$119)+'СЕТ СН'!$I$12+СВЦЭМ!$D$10+'СЕТ СН'!$I$5-'СЕТ СН'!$I$20</f>
        <v>2857.9338695800002</v>
      </c>
      <c r="X140" s="36">
        <f>SUMIFS(СВЦЭМ!$C$33:$C$776,СВЦЭМ!$A$33:$A$776,$A140,СВЦЭМ!$B$33:$B$776,X$119)+'СЕТ СН'!$I$12+СВЦЭМ!$D$10+'СЕТ СН'!$I$5-'СЕТ СН'!$I$20</f>
        <v>2869.63260261</v>
      </c>
      <c r="Y140" s="36">
        <f>SUMIFS(СВЦЭМ!$C$33:$C$776,СВЦЭМ!$A$33:$A$776,$A140,СВЦЭМ!$B$33:$B$776,Y$119)+'СЕТ СН'!$I$12+СВЦЭМ!$D$10+'СЕТ СН'!$I$5-'СЕТ СН'!$I$20</f>
        <v>2894.45256548</v>
      </c>
    </row>
    <row r="141" spans="1:25" ht="15.75" x14ac:dyDescent="0.2">
      <c r="A141" s="35">
        <f t="shared" si="3"/>
        <v>43912</v>
      </c>
      <c r="B141" s="36">
        <f>SUMIFS(СВЦЭМ!$C$33:$C$776,СВЦЭМ!$A$33:$A$776,$A141,СВЦЭМ!$B$33:$B$776,B$119)+'СЕТ СН'!$I$12+СВЦЭМ!$D$10+'СЕТ СН'!$I$5-'СЕТ СН'!$I$20</f>
        <v>2998.101341</v>
      </c>
      <c r="C141" s="36">
        <f>SUMIFS(СВЦЭМ!$C$33:$C$776,СВЦЭМ!$A$33:$A$776,$A141,СВЦЭМ!$B$33:$B$776,C$119)+'СЕТ СН'!$I$12+СВЦЭМ!$D$10+'СЕТ СН'!$I$5-'СЕТ СН'!$I$20</f>
        <v>3000.2955695999999</v>
      </c>
      <c r="D141" s="36">
        <f>SUMIFS(СВЦЭМ!$C$33:$C$776,СВЦЭМ!$A$33:$A$776,$A141,СВЦЭМ!$B$33:$B$776,D$119)+'СЕТ СН'!$I$12+СВЦЭМ!$D$10+'СЕТ СН'!$I$5-'СЕТ СН'!$I$20</f>
        <v>3012.0320131799999</v>
      </c>
      <c r="E141" s="36">
        <f>SUMIFS(СВЦЭМ!$C$33:$C$776,СВЦЭМ!$A$33:$A$776,$A141,СВЦЭМ!$B$33:$B$776,E$119)+'СЕТ СН'!$I$12+СВЦЭМ!$D$10+'СЕТ СН'!$I$5-'СЕТ СН'!$I$20</f>
        <v>3024.6949352400002</v>
      </c>
      <c r="F141" s="36">
        <f>SUMIFS(СВЦЭМ!$C$33:$C$776,СВЦЭМ!$A$33:$A$776,$A141,СВЦЭМ!$B$33:$B$776,F$119)+'СЕТ СН'!$I$12+СВЦЭМ!$D$10+'СЕТ СН'!$I$5-'СЕТ СН'!$I$20</f>
        <v>3025.2507467300002</v>
      </c>
      <c r="G141" s="36">
        <f>SUMIFS(СВЦЭМ!$C$33:$C$776,СВЦЭМ!$A$33:$A$776,$A141,СВЦЭМ!$B$33:$B$776,G$119)+'СЕТ СН'!$I$12+СВЦЭМ!$D$10+'СЕТ СН'!$I$5-'СЕТ СН'!$I$20</f>
        <v>3002.4004148399999</v>
      </c>
      <c r="H141" s="36">
        <f>SUMIFS(СВЦЭМ!$C$33:$C$776,СВЦЭМ!$A$33:$A$776,$A141,СВЦЭМ!$B$33:$B$776,H$119)+'СЕТ СН'!$I$12+СВЦЭМ!$D$10+'СЕТ СН'!$I$5-'СЕТ СН'!$I$20</f>
        <v>2961.4158450899999</v>
      </c>
      <c r="I141" s="36">
        <f>SUMIFS(СВЦЭМ!$C$33:$C$776,СВЦЭМ!$A$33:$A$776,$A141,СВЦЭМ!$B$33:$B$776,I$119)+'СЕТ СН'!$I$12+СВЦЭМ!$D$10+'СЕТ СН'!$I$5-'СЕТ СН'!$I$20</f>
        <v>2924.1418211099999</v>
      </c>
      <c r="J141" s="36">
        <f>SUMIFS(СВЦЭМ!$C$33:$C$776,СВЦЭМ!$A$33:$A$776,$A141,СВЦЭМ!$B$33:$B$776,J$119)+'СЕТ СН'!$I$12+СВЦЭМ!$D$10+'СЕТ СН'!$I$5-'СЕТ СН'!$I$20</f>
        <v>2851.5603007500004</v>
      </c>
      <c r="K141" s="36">
        <f>SUMIFS(СВЦЭМ!$C$33:$C$776,СВЦЭМ!$A$33:$A$776,$A141,СВЦЭМ!$B$33:$B$776,K$119)+'СЕТ СН'!$I$12+СВЦЭМ!$D$10+'СЕТ СН'!$I$5-'СЕТ СН'!$I$20</f>
        <v>2850.9445509300003</v>
      </c>
      <c r="L141" s="36">
        <f>SUMIFS(СВЦЭМ!$C$33:$C$776,СВЦЭМ!$A$33:$A$776,$A141,СВЦЭМ!$B$33:$B$776,L$119)+'СЕТ СН'!$I$12+СВЦЭМ!$D$10+'СЕТ СН'!$I$5-'СЕТ СН'!$I$20</f>
        <v>2853.2504535799999</v>
      </c>
      <c r="M141" s="36">
        <f>SUMIFS(СВЦЭМ!$C$33:$C$776,СВЦЭМ!$A$33:$A$776,$A141,СВЦЭМ!$B$33:$B$776,M$119)+'СЕТ СН'!$I$12+СВЦЭМ!$D$10+'СЕТ СН'!$I$5-'СЕТ СН'!$I$20</f>
        <v>2862.61138656</v>
      </c>
      <c r="N141" s="36">
        <f>SUMIFS(СВЦЭМ!$C$33:$C$776,СВЦЭМ!$A$33:$A$776,$A141,СВЦЭМ!$B$33:$B$776,N$119)+'СЕТ СН'!$I$12+СВЦЭМ!$D$10+'СЕТ СН'!$I$5-'СЕТ СН'!$I$20</f>
        <v>2880.83248499</v>
      </c>
      <c r="O141" s="36">
        <f>SUMIFS(СВЦЭМ!$C$33:$C$776,СВЦЭМ!$A$33:$A$776,$A141,СВЦЭМ!$B$33:$B$776,O$119)+'СЕТ СН'!$I$12+СВЦЭМ!$D$10+'СЕТ СН'!$I$5-'СЕТ СН'!$I$20</f>
        <v>2882.7257397000003</v>
      </c>
      <c r="P141" s="36">
        <f>SUMIFS(СВЦЭМ!$C$33:$C$776,СВЦЭМ!$A$33:$A$776,$A141,СВЦЭМ!$B$33:$B$776,P$119)+'СЕТ СН'!$I$12+СВЦЭМ!$D$10+'СЕТ СН'!$I$5-'СЕТ СН'!$I$20</f>
        <v>2894.3371138000002</v>
      </c>
      <c r="Q141" s="36">
        <f>SUMIFS(СВЦЭМ!$C$33:$C$776,СВЦЭМ!$A$33:$A$776,$A141,СВЦЭМ!$B$33:$B$776,Q$119)+'СЕТ СН'!$I$12+СВЦЭМ!$D$10+'СЕТ СН'!$I$5-'СЕТ СН'!$I$20</f>
        <v>2896.2506463700001</v>
      </c>
      <c r="R141" s="36">
        <f>SUMIFS(СВЦЭМ!$C$33:$C$776,СВЦЭМ!$A$33:$A$776,$A141,СВЦЭМ!$B$33:$B$776,R$119)+'СЕТ СН'!$I$12+СВЦЭМ!$D$10+'СЕТ СН'!$I$5-'СЕТ СН'!$I$20</f>
        <v>2890.6661986700001</v>
      </c>
      <c r="S141" s="36">
        <f>SUMIFS(СВЦЭМ!$C$33:$C$776,СВЦЭМ!$A$33:$A$776,$A141,СВЦЭМ!$B$33:$B$776,S$119)+'СЕТ СН'!$I$12+СВЦЭМ!$D$10+'СЕТ СН'!$I$5-'СЕТ СН'!$I$20</f>
        <v>2876.9624674800002</v>
      </c>
      <c r="T141" s="36">
        <f>SUMIFS(СВЦЭМ!$C$33:$C$776,СВЦЭМ!$A$33:$A$776,$A141,СВЦЭМ!$B$33:$B$776,T$119)+'СЕТ СН'!$I$12+СВЦЭМ!$D$10+'СЕТ СН'!$I$5-'СЕТ СН'!$I$20</f>
        <v>2860.4711143200002</v>
      </c>
      <c r="U141" s="36">
        <f>SUMIFS(СВЦЭМ!$C$33:$C$776,СВЦЭМ!$A$33:$A$776,$A141,СВЦЭМ!$B$33:$B$776,U$119)+'СЕТ СН'!$I$12+СВЦЭМ!$D$10+'СЕТ СН'!$I$5-'СЕТ СН'!$I$20</f>
        <v>2848.4356413300002</v>
      </c>
      <c r="V141" s="36">
        <f>SUMIFS(СВЦЭМ!$C$33:$C$776,СВЦЭМ!$A$33:$A$776,$A141,СВЦЭМ!$B$33:$B$776,V$119)+'СЕТ СН'!$I$12+СВЦЭМ!$D$10+'СЕТ СН'!$I$5-'СЕТ СН'!$I$20</f>
        <v>2848.1753314400003</v>
      </c>
      <c r="W141" s="36">
        <f>SUMIFS(СВЦЭМ!$C$33:$C$776,СВЦЭМ!$A$33:$A$776,$A141,СВЦЭМ!$B$33:$B$776,W$119)+'СЕТ СН'!$I$12+СВЦЭМ!$D$10+'СЕТ СН'!$I$5-'СЕТ СН'!$I$20</f>
        <v>2846.2321084099999</v>
      </c>
      <c r="X141" s="36">
        <f>SUMIFS(СВЦЭМ!$C$33:$C$776,СВЦЭМ!$A$33:$A$776,$A141,СВЦЭМ!$B$33:$B$776,X$119)+'СЕТ СН'!$I$12+СВЦЭМ!$D$10+'СЕТ СН'!$I$5-'СЕТ СН'!$I$20</f>
        <v>2845.10644989</v>
      </c>
      <c r="Y141" s="36">
        <f>SUMIFS(СВЦЭМ!$C$33:$C$776,СВЦЭМ!$A$33:$A$776,$A141,СВЦЭМ!$B$33:$B$776,Y$119)+'СЕТ СН'!$I$12+СВЦЭМ!$D$10+'СЕТ СН'!$I$5-'СЕТ СН'!$I$20</f>
        <v>2897.4280533199999</v>
      </c>
    </row>
    <row r="142" spans="1:25" ht="15.75" x14ac:dyDescent="0.2">
      <c r="A142" s="35">
        <f t="shared" si="3"/>
        <v>43913</v>
      </c>
      <c r="B142" s="36">
        <f>SUMIFS(СВЦЭМ!$C$33:$C$776,СВЦЭМ!$A$33:$A$776,$A142,СВЦЭМ!$B$33:$B$776,B$119)+'СЕТ СН'!$I$12+СВЦЭМ!$D$10+'СЕТ СН'!$I$5-'СЕТ СН'!$I$20</f>
        <v>2971.4693086799998</v>
      </c>
      <c r="C142" s="36">
        <f>SUMIFS(СВЦЭМ!$C$33:$C$776,СВЦЭМ!$A$33:$A$776,$A142,СВЦЭМ!$B$33:$B$776,C$119)+'СЕТ СН'!$I$12+СВЦЭМ!$D$10+'СЕТ СН'!$I$5-'СЕТ СН'!$I$20</f>
        <v>2994.4708608700003</v>
      </c>
      <c r="D142" s="36">
        <f>SUMIFS(СВЦЭМ!$C$33:$C$776,СВЦЭМ!$A$33:$A$776,$A142,СВЦЭМ!$B$33:$B$776,D$119)+'СЕТ СН'!$I$12+СВЦЭМ!$D$10+'СЕТ СН'!$I$5-'СЕТ СН'!$I$20</f>
        <v>3008.5833410499999</v>
      </c>
      <c r="E142" s="36">
        <f>SUMIFS(СВЦЭМ!$C$33:$C$776,СВЦЭМ!$A$33:$A$776,$A142,СВЦЭМ!$B$33:$B$776,E$119)+'СЕТ СН'!$I$12+СВЦЭМ!$D$10+'СЕТ СН'!$I$5-'СЕТ СН'!$I$20</f>
        <v>3017.9543603900001</v>
      </c>
      <c r="F142" s="36">
        <f>SUMIFS(СВЦЭМ!$C$33:$C$776,СВЦЭМ!$A$33:$A$776,$A142,СВЦЭМ!$B$33:$B$776,F$119)+'СЕТ СН'!$I$12+СВЦЭМ!$D$10+'СЕТ СН'!$I$5-'СЕТ СН'!$I$20</f>
        <v>3011.6520368400002</v>
      </c>
      <c r="G142" s="36">
        <f>SUMIFS(СВЦЭМ!$C$33:$C$776,СВЦЭМ!$A$33:$A$776,$A142,СВЦЭМ!$B$33:$B$776,G$119)+'СЕТ СН'!$I$12+СВЦЭМ!$D$10+'СЕТ СН'!$I$5-'СЕТ СН'!$I$20</f>
        <v>2996.5972623900002</v>
      </c>
      <c r="H142" s="36">
        <f>SUMIFS(СВЦЭМ!$C$33:$C$776,СВЦЭМ!$A$33:$A$776,$A142,СВЦЭМ!$B$33:$B$776,H$119)+'СЕТ СН'!$I$12+СВЦЭМ!$D$10+'СЕТ СН'!$I$5-'СЕТ СН'!$I$20</f>
        <v>2966.5530332899998</v>
      </c>
      <c r="I142" s="36">
        <f>SUMIFS(СВЦЭМ!$C$33:$C$776,СВЦЭМ!$A$33:$A$776,$A142,СВЦЭМ!$B$33:$B$776,I$119)+'СЕТ СН'!$I$12+СВЦЭМ!$D$10+'СЕТ СН'!$I$5-'СЕТ СН'!$I$20</f>
        <v>2932.59017825</v>
      </c>
      <c r="J142" s="36">
        <f>SUMIFS(СВЦЭМ!$C$33:$C$776,СВЦЭМ!$A$33:$A$776,$A142,СВЦЭМ!$B$33:$B$776,J$119)+'СЕТ СН'!$I$12+СВЦЭМ!$D$10+'СЕТ СН'!$I$5-'СЕТ СН'!$I$20</f>
        <v>2877.7504985800001</v>
      </c>
      <c r="K142" s="36">
        <f>SUMIFS(СВЦЭМ!$C$33:$C$776,СВЦЭМ!$A$33:$A$776,$A142,СВЦЭМ!$B$33:$B$776,K$119)+'СЕТ СН'!$I$12+СВЦЭМ!$D$10+'СЕТ СН'!$I$5-'СЕТ СН'!$I$20</f>
        <v>2874.4778831499998</v>
      </c>
      <c r="L142" s="36">
        <f>SUMIFS(СВЦЭМ!$C$33:$C$776,СВЦЭМ!$A$33:$A$776,$A142,СВЦЭМ!$B$33:$B$776,L$119)+'СЕТ СН'!$I$12+СВЦЭМ!$D$10+'СЕТ СН'!$I$5-'СЕТ СН'!$I$20</f>
        <v>2891.53594316</v>
      </c>
      <c r="M142" s="36">
        <f>SUMIFS(СВЦЭМ!$C$33:$C$776,СВЦЭМ!$A$33:$A$776,$A142,СВЦЭМ!$B$33:$B$776,M$119)+'СЕТ СН'!$I$12+СВЦЭМ!$D$10+'СЕТ СН'!$I$5-'СЕТ СН'!$I$20</f>
        <v>2867.2083578000002</v>
      </c>
      <c r="N142" s="36">
        <f>SUMIFS(СВЦЭМ!$C$33:$C$776,СВЦЭМ!$A$33:$A$776,$A142,СВЦЭМ!$B$33:$B$776,N$119)+'СЕТ СН'!$I$12+СВЦЭМ!$D$10+'СЕТ СН'!$I$5-'СЕТ СН'!$I$20</f>
        <v>2878.85366058</v>
      </c>
      <c r="O142" s="36">
        <f>SUMIFS(СВЦЭМ!$C$33:$C$776,СВЦЭМ!$A$33:$A$776,$A142,СВЦЭМ!$B$33:$B$776,O$119)+'СЕТ СН'!$I$12+СВЦЭМ!$D$10+'СЕТ СН'!$I$5-'СЕТ СН'!$I$20</f>
        <v>2891.3690997200001</v>
      </c>
      <c r="P142" s="36">
        <f>SUMIFS(СВЦЭМ!$C$33:$C$776,СВЦЭМ!$A$33:$A$776,$A142,СВЦЭМ!$B$33:$B$776,P$119)+'СЕТ СН'!$I$12+СВЦЭМ!$D$10+'СЕТ СН'!$I$5-'СЕТ СН'!$I$20</f>
        <v>2903.2040336199998</v>
      </c>
      <c r="Q142" s="36">
        <f>SUMIFS(СВЦЭМ!$C$33:$C$776,СВЦЭМ!$A$33:$A$776,$A142,СВЦЭМ!$B$33:$B$776,Q$119)+'СЕТ СН'!$I$12+СВЦЭМ!$D$10+'СЕТ СН'!$I$5-'СЕТ СН'!$I$20</f>
        <v>2910.3179582000002</v>
      </c>
      <c r="R142" s="36">
        <f>SUMIFS(СВЦЭМ!$C$33:$C$776,СВЦЭМ!$A$33:$A$776,$A142,СВЦЭМ!$B$33:$B$776,R$119)+'СЕТ СН'!$I$12+СВЦЭМ!$D$10+'СЕТ СН'!$I$5-'СЕТ СН'!$I$20</f>
        <v>2906.0884228</v>
      </c>
      <c r="S142" s="36">
        <f>SUMIFS(СВЦЭМ!$C$33:$C$776,СВЦЭМ!$A$33:$A$776,$A142,СВЦЭМ!$B$33:$B$776,S$119)+'СЕТ СН'!$I$12+СВЦЭМ!$D$10+'СЕТ СН'!$I$5-'СЕТ СН'!$I$20</f>
        <v>2910.8957266300004</v>
      </c>
      <c r="T142" s="36">
        <f>SUMIFS(СВЦЭМ!$C$33:$C$776,СВЦЭМ!$A$33:$A$776,$A142,СВЦЭМ!$B$33:$B$776,T$119)+'СЕТ СН'!$I$12+СВЦЭМ!$D$10+'СЕТ СН'!$I$5-'СЕТ СН'!$I$20</f>
        <v>2902.95370912</v>
      </c>
      <c r="U142" s="36">
        <f>SUMIFS(СВЦЭМ!$C$33:$C$776,СВЦЭМ!$A$33:$A$776,$A142,СВЦЭМ!$B$33:$B$776,U$119)+'СЕТ СН'!$I$12+СВЦЭМ!$D$10+'СЕТ СН'!$I$5-'СЕТ СН'!$I$20</f>
        <v>2887.6277692200001</v>
      </c>
      <c r="V142" s="36">
        <f>SUMIFS(СВЦЭМ!$C$33:$C$776,СВЦЭМ!$A$33:$A$776,$A142,СВЦЭМ!$B$33:$B$776,V$119)+'СЕТ СН'!$I$12+СВЦЭМ!$D$10+'СЕТ СН'!$I$5-'СЕТ СН'!$I$20</f>
        <v>2876.0227446200001</v>
      </c>
      <c r="W142" s="36">
        <f>SUMIFS(СВЦЭМ!$C$33:$C$776,СВЦЭМ!$A$33:$A$776,$A142,СВЦЭМ!$B$33:$B$776,W$119)+'СЕТ СН'!$I$12+СВЦЭМ!$D$10+'СЕТ СН'!$I$5-'СЕТ СН'!$I$20</f>
        <v>2838.4874098400001</v>
      </c>
      <c r="X142" s="36">
        <f>SUMIFS(СВЦЭМ!$C$33:$C$776,СВЦЭМ!$A$33:$A$776,$A142,СВЦЭМ!$B$33:$B$776,X$119)+'СЕТ СН'!$I$12+СВЦЭМ!$D$10+'СЕТ СН'!$I$5-'СЕТ СН'!$I$20</f>
        <v>2841.0068486099999</v>
      </c>
      <c r="Y142" s="36">
        <f>SUMIFS(СВЦЭМ!$C$33:$C$776,СВЦЭМ!$A$33:$A$776,$A142,СВЦЭМ!$B$33:$B$776,Y$119)+'СЕТ СН'!$I$12+СВЦЭМ!$D$10+'СЕТ СН'!$I$5-'СЕТ СН'!$I$20</f>
        <v>2895.9633490000001</v>
      </c>
    </row>
    <row r="143" spans="1:25" ht="15.75" x14ac:dyDescent="0.2">
      <c r="A143" s="35">
        <f t="shared" si="3"/>
        <v>43914</v>
      </c>
      <c r="B143" s="36">
        <f>SUMIFS(СВЦЭМ!$C$33:$C$776,СВЦЭМ!$A$33:$A$776,$A143,СВЦЭМ!$B$33:$B$776,B$119)+'СЕТ СН'!$I$12+СВЦЭМ!$D$10+'СЕТ СН'!$I$5-'СЕТ СН'!$I$20</f>
        <v>2935.6499692900002</v>
      </c>
      <c r="C143" s="36">
        <f>SUMIFS(СВЦЭМ!$C$33:$C$776,СВЦЭМ!$A$33:$A$776,$A143,СВЦЭМ!$B$33:$B$776,C$119)+'СЕТ СН'!$I$12+СВЦЭМ!$D$10+'СЕТ СН'!$I$5-'СЕТ СН'!$I$20</f>
        <v>2965.3916001900002</v>
      </c>
      <c r="D143" s="36">
        <f>SUMIFS(СВЦЭМ!$C$33:$C$776,СВЦЭМ!$A$33:$A$776,$A143,СВЦЭМ!$B$33:$B$776,D$119)+'СЕТ СН'!$I$12+СВЦЭМ!$D$10+'СЕТ СН'!$I$5-'СЕТ СН'!$I$20</f>
        <v>2987.3968130800004</v>
      </c>
      <c r="E143" s="36">
        <f>SUMIFS(СВЦЭМ!$C$33:$C$776,СВЦЭМ!$A$33:$A$776,$A143,СВЦЭМ!$B$33:$B$776,E$119)+'СЕТ СН'!$I$12+СВЦЭМ!$D$10+'СЕТ СН'!$I$5-'СЕТ СН'!$I$20</f>
        <v>2996.2027277900002</v>
      </c>
      <c r="F143" s="36">
        <f>SUMIFS(СВЦЭМ!$C$33:$C$776,СВЦЭМ!$A$33:$A$776,$A143,СВЦЭМ!$B$33:$B$776,F$119)+'СЕТ СН'!$I$12+СВЦЭМ!$D$10+'СЕТ СН'!$I$5-'СЕТ СН'!$I$20</f>
        <v>2985.0486208400002</v>
      </c>
      <c r="G143" s="36">
        <f>SUMIFS(СВЦЭМ!$C$33:$C$776,СВЦЭМ!$A$33:$A$776,$A143,СВЦЭМ!$B$33:$B$776,G$119)+'СЕТ СН'!$I$12+СВЦЭМ!$D$10+'СЕТ СН'!$I$5-'СЕТ СН'!$I$20</f>
        <v>2970.01440529</v>
      </c>
      <c r="H143" s="36">
        <f>SUMIFS(СВЦЭМ!$C$33:$C$776,СВЦЭМ!$A$33:$A$776,$A143,СВЦЭМ!$B$33:$B$776,H$119)+'СЕТ СН'!$I$12+СВЦЭМ!$D$10+'СЕТ СН'!$I$5-'СЕТ СН'!$I$20</f>
        <v>2935.4727370800001</v>
      </c>
      <c r="I143" s="36">
        <f>SUMIFS(СВЦЭМ!$C$33:$C$776,СВЦЭМ!$A$33:$A$776,$A143,СВЦЭМ!$B$33:$B$776,I$119)+'СЕТ СН'!$I$12+СВЦЭМ!$D$10+'СЕТ СН'!$I$5-'СЕТ СН'!$I$20</f>
        <v>2895.4864523200004</v>
      </c>
      <c r="J143" s="36">
        <f>SUMIFS(СВЦЭМ!$C$33:$C$776,СВЦЭМ!$A$33:$A$776,$A143,СВЦЭМ!$B$33:$B$776,J$119)+'СЕТ СН'!$I$12+СВЦЭМ!$D$10+'СЕТ СН'!$I$5-'СЕТ СН'!$I$20</f>
        <v>2840.0689149999998</v>
      </c>
      <c r="K143" s="36">
        <f>SUMIFS(СВЦЭМ!$C$33:$C$776,СВЦЭМ!$A$33:$A$776,$A143,СВЦЭМ!$B$33:$B$776,K$119)+'СЕТ СН'!$I$12+СВЦЭМ!$D$10+'СЕТ СН'!$I$5-'СЕТ СН'!$I$20</f>
        <v>2843.73059792</v>
      </c>
      <c r="L143" s="36">
        <f>SUMIFS(СВЦЭМ!$C$33:$C$776,СВЦЭМ!$A$33:$A$776,$A143,СВЦЭМ!$B$33:$B$776,L$119)+'СЕТ СН'!$I$12+СВЦЭМ!$D$10+'СЕТ СН'!$I$5-'СЕТ СН'!$I$20</f>
        <v>2858.0799698000001</v>
      </c>
      <c r="M143" s="36">
        <f>SUMIFS(СВЦЭМ!$C$33:$C$776,СВЦЭМ!$A$33:$A$776,$A143,СВЦЭМ!$B$33:$B$776,M$119)+'СЕТ СН'!$I$12+СВЦЭМ!$D$10+'СЕТ СН'!$I$5-'СЕТ СН'!$I$20</f>
        <v>2847.7014372799999</v>
      </c>
      <c r="N143" s="36">
        <f>SUMIFS(СВЦЭМ!$C$33:$C$776,СВЦЭМ!$A$33:$A$776,$A143,СВЦЭМ!$B$33:$B$776,N$119)+'СЕТ СН'!$I$12+СВЦЭМ!$D$10+'СЕТ СН'!$I$5-'СЕТ СН'!$I$20</f>
        <v>2876.3744964000002</v>
      </c>
      <c r="O143" s="36">
        <f>SUMIFS(СВЦЭМ!$C$33:$C$776,СВЦЭМ!$A$33:$A$776,$A143,СВЦЭМ!$B$33:$B$776,O$119)+'СЕТ СН'!$I$12+СВЦЭМ!$D$10+'СЕТ СН'!$I$5-'СЕТ СН'!$I$20</f>
        <v>2899.7187441400001</v>
      </c>
      <c r="P143" s="36">
        <f>SUMIFS(СВЦЭМ!$C$33:$C$776,СВЦЭМ!$A$33:$A$776,$A143,СВЦЭМ!$B$33:$B$776,P$119)+'СЕТ СН'!$I$12+СВЦЭМ!$D$10+'СЕТ СН'!$I$5-'СЕТ СН'!$I$20</f>
        <v>2913.2689509299998</v>
      </c>
      <c r="Q143" s="36">
        <f>SUMIFS(СВЦЭМ!$C$33:$C$776,СВЦЭМ!$A$33:$A$776,$A143,СВЦЭМ!$B$33:$B$776,Q$119)+'СЕТ СН'!$I$12+СВЦЭМ!$D$10+'СЕТ СН'!$I$5-'СЕТ СН'!$I$20</f>
        <v>2916.5370480500001</v>
      </c>
      <c r="R143" s="36">
        <f>SUMIFS(СВЦЭМ!$C$33:$C$776,СВЦЭМ!$A$33:$A$776,$A143,СВЦЭМ!$B$33:$B$776,R$119)+'СЕТ СН'!$I$12+СВЦЭМ!$D$10+'СЕТ СН'!$I$5-'СЕТ СН'!$I$20</f>
        <v>2896.9203384299999</v>
      </c>
      <c r="S143" s="36">
        <f>SUMIFS(СВЦЭМ!$C$33:$C$776,СВЦЭМ!$A$33:$A$776,$A143,СВЦЭМ!$B$33:$B$776,S$119)+'СЕТ СН'!$I$12+СВЦЭМ!$D$10+'СЕТ СН'!$I$5-'СЕТ СН'!$I$20</f>
        <v>2872.38590604</v>
      </c>
      <c r="T143" s="36">
        <f>SUMIFS(СВЦЭМ!$C$33:$C$776,СВЦЭМ!$A$33:$A$776,$A143,СВЦЭМ!$B$33:$B$776,T$119)+'СЕТ СН'!$I$12+СВЦЭМ!$D$10+'СЕТ СН'!$I$5-'СЕТ СН'!$I$20</f>
        <v>2851.29458376</v>
      </c>
      <c r="U143" s="36">
        <f>SUMIFS(СВЦЭМ!$C$33:$C$776,СВЦЭМ!$A$33:$A$776,$A143,СВЦЭМ!$B$33:$B$776,U$119)+'СЕТ СН'!$I$12+СВЦЭМ!$D$10+'СЕТ СН'!$I$5-'СЕТ СН'!$I$20</f>
        <v>2840.6033279000003</v>
      </c>
      <c r="V143" s="36">
        <f>SUMIFS(СВЦЭМ!$C$33:$C$776,СВЦЭМ!$A$33:$A$776,$A143,СВЦЭМ!$B$33:$B$776,V$119)+'СЕТ СН'!$I$12+СВЦЭМ!$D$10+'СЕТ СН'!$I$5-'СЕТ СН'!$I$20</f>
        <v>2859.87066787</v>
      </c>
      <c r="W143" s="36">
        <f>SUMIFS(СВЦЭМ!$C$33:$C$776,СВЦЭМ!$A$33:$A$776,$A143,СВЦЭМ!$B$33:$B$776,W$119)+'СЕТ СН'!$I$12+СВЦЭМ!$D$10+'СЕТ СН'!$I$5-'СЕТ СН'!$I$20</f>
        <v>2834.3199419600001</v>
      </c>
      <c r="X143" s="36">
        <f>SUMIFS(СВЦЭМ!$C$33:$C$776,СВЦЭМ!$A$33:$A$776,$A143,СВЦЭМ!$B$33:$B$776,X$119)+'СЕТ СН'!$I$12+СВЦЭМ!$D$10+'СЕТ СН'!$I$5-'СЕТ СН'!$I$20</f>
        <v>2846.6571489600001</v>
      </c>
      <c r="Y143" s="36">
        <f>SUMIFS(СВЦЭМ!$C$33:$C$776,СВЦЭМ!$A$33:$A$776,$A143,СВЦЭМ!$B$33:$B$776,Y$119)+'СЕТ СН'!$I$12+СВЦЭМ!$D$10+'СЕТ СН'!$I$5-'СЕТ СН'!$I$20</f>
        <v>2890.8696360000004</v>
      </c>
    </row>
    <row r="144" spans="1:25" ht="15.75" x14ac:dyDescent="0.2">
      <c r="A144" s="35">
        <f t="shared" si="3"/>
        <v>43915</v>
      </c>
      <c r="B144" s="36">
        <f>SUMIFS(СВЦЭМ!$C$33:$C$776,СВЦЭМ!$A$33:$A$776,$A144,СВЦЭМ!$B$33:$B$776,B$119)+'СЕТ СН'!$I$12+СВЦЭМ!$D$10+'СЕТ СН'!$I$5-'СЕТ СН'!$I$20</f>
        <v>2954.7149033200003</v>
      </c>
      <c r="C144" s="36">
        <f>SUMIFS(СВЦЭМ!$C$33:$C$776,СВЦЭМ!$A$33:$A$776,$A144,СВЦЭМ!$B$33:$B$776,C$119)+'СЕТ СН'!$I$12+СВЦЭМ!$D$10+'СЕТ СН'!$I$5-'СЕТ СН'!$I$20</f>
        <v>2987.5345613099998</v>
      </c>
      <c r="D144" s="36">
        <f>SUMIFS(СВЦЭМ!$C$33:$C$776,СВЦЭМ!$A$33:$A$776,$A144,СВЦЭМ!$B$33:$B$776,D$119)+'СЕТ СН'!$I$12+СВЦЭМ!$D$10+'СЕТ СН'!$I$5-'СЕТ СН'!$I$20</f>
        <v>3000.6590571800002</v>
      </c>
      <c r="E144" s="36">
        <f>SUMIFS(СВЦЭМ!$C$33:$C$776,СВЦЭМ!$A$33:$A$776,$A144,СВЦЭМ!$B$33:$B$776,E$119)+'СЕТ СН'!$I$12+СВЦЭМ!$D$10+'СЕТ СН'!$I$5-'СЕТ СН'!$I$20</f>
        <v>3011.4009624300002</v>
      </c>
      <c r="F144" s="36">
        <f>SUMIFS(СВЦЭМ!$C$33:$C$776,СВЦЭМ!$A$33:$A$776,$A144,СВЦЭМ!$B$33:$B$776,F$119)+'СЕТ СН'!$I$12+СВЦЭМ!$D$10+'СЕТ СН'!$I$5-'СЕТ СН'!$I$20</f>
        <v>3008.33791582</v>
      </c>
      <c r="G144" s="36">
        <f>SUMIFS(СВЦЭМ!$C$33:$C$776,СВЦЭМ!$A$33:$A$776,$A144,СВЦЭМ!$B$33:$B$776,G$119)+'СЕТ СН'!$I$12+СВЦЭМ!$D$10+'СЕТ СН'!$I$5-'СЕТ СН'!$I$20</f>
        <v>2984.14762161</v>
      </c>
      <c r="H144" s="36">
        <f>SUMIFS(СВЦЭМ!$C$33:$C$776,СВЦЭМ!$A$33:$A$776,$A144,СВЦЭМ!$B$33:$B$776,H$119)+'СЕТ СН'!$I$12+СВЦЭМ!$D$10+'СЕТ СН'!$I$5-'СЕТ СН'!$I$20</f>
        <v>2954.76548976</v>
      </c>
      <c r="I144" s="36">
        <f>SUMIFS(СВЦЭМ!$C$33:$C$776,СВЦЭМ!$A$33:$A$776,$A144,СВЦЭМ!$B$33:$B$776,I$119)+'СЕТ СН'!$I$12+СВЦЭМ!$D$10+'СЕТ СН'!$I$5-'СЕТ СН'!$I$20</f>
        <v>2919.15147544</v>
      </c>
      <c r="J144" s="36">
        <f>SUMIFS(СВЦЭМ!$C$33:$C$776,СВЦЭМ!$A$33:$A$776,$A144,СВЦЭМ!$B$33:$B$776,J$119)+'СЕТ СН'!$I$12+СВЦЭМ!$D$10+'СЕТ СН'!$I$5-'СЕТ СН'!$I$20</f>
        <v>2861.11745922</v>
      </c>
      <c r="K144" s="36">
        <f>SUMIFS(СВЦЭМ!$C$33:$C$776,СВЦЭМ!$A$33:$A$776,$A144,СВЦЭМ!$B$33:$B$776,K$119)+'СЕТ СН'!$I$12+СВЦЭМ!$D$10+'СЕТ СН'!$I$5-'СЕТ СН'!$I$20</f>
        <v>2865.16218402</v>
      </c>
      <c r="L144" s="36">
        <f>SUMIFS(СВЦЭМ!$C$33:$C$776,СВЦЭМ!$A$33:$A$776,$A144,СВЦЭМ!$B$33:$B$776,L$119)+'СЕТ СН'!$I$12+СВЦЭМ!$D$10+'СЕТ СН'!$I$5-'СЕТ СН'!$I$20</f>
        <v>2878.61371852</v>
      </c>
      <c r="M144" s="36">
        <f>SUMIFS(СВЦЭМ!$C$33:$C$776,СВЦЭМ!$A$33:$A$776,$A144,СВЦЭМ!$B$33:$B$776,M$119)+'СЕТ СН'!$I$12+СВЦЭМ!$D$10+'СЕТ СН'!$I$5-'СЕТ СН'!$I$20</f>
        <v>2856.5820080799999</v>
      </c>
      <c r="N144" s="36">
        <f>SUMIFS(СВЦЭМ!$C$33:$C$776,СВЦЭМ!$A$33:$A$776,$A144,СВЦЭМ!$B$33:$B$776,N$119)+'СЕТ СН'!$I$12+СВЦЭМ!$D$10+'СЕТ СН'!$I$5-'СЕТ СН'!$I$20</f>
        <v>2867.4947199400003</v>
      </c>
      <c r="O144" s="36">
        <f>SUMIFS(СВЦЭМ!$C$33:$C$776,СВЦЭМ!$A$33:$A$776,$A144,СВЦЭМ!$B$33:$B$776,O$119)+'СЕТ СН'!$I$12+СВЦЭМ!$D$10+'СЕТ СН'!$I$5-'СЕТ СН'!$I$20</f>
        <v>2876.4402928700001</v>
      </c>
      <c r="P144" s="36">
        <f>SUMIFS(СВЦЭМ!$C$33:$C$776,СВЦЭМ!$A$33:$A$776,$A144,СВЦЭМ!$B$33:$B$776,P$119)+'СЕТ СН'!$I$12+СВЦЭМ!$D$10+'СЕТ СН'!$I$5-'СЕТ СН'!$I$20</f>
        <v>2887.7387221099998</v>
      </c>
      <c r="Q144" s="36">
        <f>SUMIFS(СВЦЭМ!$C$33:$C$776,СВЦЭМ!$A$33:$A$776,$A144,СВЦЭМ!$B$33:$B$776,Q$119)+'СЕТ СН'!$I$12+СВЦЭМ!$D$10+'СЕТ СН'!$I$5-'СЕТ СН'!$I$20</f>
        <v>2890.2361142999998</v>
      </c>
      <c r="R144" s="36">
        <f>SUMIFS(СВЦЭМ!$C$33:$C$776,СВЦЭМ!$A$33:$A$776,$A144,СВЦЭМ!$B$33:$B$776,R$119)+'СЕТ СН'!$I$12+СВЦЭМ!$D$10+'СЕТ СН'!$I$5-'СЕТ СН'!$I$20</f>
        <v>2890.84312654</v>
      </c>
      <c r="S144" s="36">
        <f>SUMIFS(СВЦЭМ!$C$33:$C$776,СВЦЭМ!$A$33:$A$776,$A144,СВЦЭМ!$B$33:$B$776,S$119)+'СЕТ СН'!$I$12+СВЦЭМ!$D$10+'СЕТ СН'!$I$5-'СЕТ СН'!$I$20</f>
        <v>2874.6668998</v>
      </c>
      <c r="T144" s="36">
        <f>SUMIFS(СВЦЭМ!$C$33:$C$776,СВЦЭМ!$A$33:$A$776,$A144,СВЦЭМ!$B$33:$B$776,T$119)+'СЕТ СН'!$I$12+СВЦЭМ!$D$10+'СЕТ СН'!$I$5-'СЕТ СН'!$I$20</f>
        <v>2852.6208759300002</v>
      </c>
      <c r="U144" s="36">
        <f>SUMIFS(СВЦЭМ!$C$33:$C$776,СВЦЭМ!$A$33:$A$776,$A144,СВЦЭМ!$B$33:$B$776,U$119)+'СЕТ СН'!$I$12+СВЦЭМ!$D$10+'СЕТ СН'!$I$5-'СЕТ СН'!$I$20</f>
        <v>2842.3319772599998</v>
      </c>
      <c r="V144" s="36">
        <f>SUMIFS(СВЦЭМ!$C$33:$C$776,СВЦЭМ!$A$33:$A$776,$A144,СВЦЭМ!$B$33:$B$776,V$119)+'СЕТ СН'!$I$12+СВЦЭМ!$D$10+'СЕТ СН'!$I$5-'СЕТ СН'!$I$20</f>
        <v>2851.3514943999999</v>
      </c>
      <c r="W144" s="36">
        <f>SUMIFS(СВЦЭМ!$C$33:$C$776,СВЦЭМ!$A$33:$A$776,$A144,СВЦЭМ!$B$33:$B$776,W$119)+'СЕТ СН'!$I$12+СВЦЭМ!$D$10+'СЕТ СН'!$I$5-'СЕТ СН'!$I$20</f>
        <v>2844.0152857100002</v>
      </c>
      <c r="X144" s="36">
        <f>SUMIFS(СВЦЭМ!$C$33:$C$776,СВЦЭМ!$A$33:$A$776,$A144,СВЦЭМ!$B$33:$B$776,X$119)+'СЕТ СН'!$I$12+СВЦЭМ!$D$10+'СЕТ СН'!$I$5-'СЕТ СН'!$I$20</f>
        <v>2841.8220691800002</v>
      </c>
      <c r="Y144" s="36">
        <f>SUMIFS(СВЦЭМ!$C$33:$C$776,СВЦЭМ!$A$33:$A$776,$A144,СВЦЭМ!$B$33:$B$776,Y$119)+'СЕТ СН'!$I$12+СВЦЭМ!$D$10+'СЕТ СН'!$I$5-'СЕТ СН'!$I$20</f>
        <v>2841.4006171599999</v>
      </c>
    </row>
    <row r="145" spans="1:26" ht="15.75" x14ac:dyDescent="0.2">
      <c r="A145" s="35">
        <f t="shared" si="3"/>
        <v>43916</v>
      </c>
      <c r="B145" s="36">
        <f>SUMIFS(СВЦЭМ!$C$33:$C$776,СВЦЭМ!$A$33:$A$776,$A145,СВЦЭМ!$B$33:$B$776,B$119)+'СЕТ СН'!$I$12+СВЦЭМ!$D$10+'СЕТ СН'!$I$5-'СЕТ СН'!$I$20</f>
        <v>2896.43837106</v>
      </c>
      <c r="C145" s="36">
        <f>SUMIFS(СВЦЭМ!$C$33:$C$776,СВЦЭМ!$A$33:$A$776,$A145,СВЦЭМ!$B$33:$B$776,C$119)+'СЕТ СН'!$I$12+СВЦЭМ!$D$10+'СЕТ СН'!$I$5-'СЕТ СН'!$I$20</f>
        <v>2899.6146977500002</v>
      </c>
      <c r="D145" s="36">
        <f>SUMIFS(СВЦЭМ!$C$33:$C$776,СВЦЭМ!$A$33:$A$776,$A145,СВЦЭМ!$B$33:$B$776,D$119)+'СЕТ СН'!$I$12+СВЦЭМ!$D$10+'СЕТ СН'!$I$5-'СЕТ СН'!$I$20</f>
        <v>2904.5564021600003</v>
      </c>
      <c r="E145" s="36">
        <f>SUMIFS(СВЦЭМ!$C$33:$C$776,СВЦЭМ!$A$33:$A$776,$A145,СВЦЭМ!$B$33:$B$776,E$119)+'СЕТ СН'!$I$12+СВЦЭМ!$D$10+'СЕТ СН'!$I$5-'СЕТ СН'!$I$20</f>
        <v>2906.0468948799999</v>
      </c>
      <c r="F145" s="36">
        <f>SUMIFS(СВЦЭМ!$C$33:$C$776,СВЦЭМ!$A$33:$A$776,$A145,СВЦЭМ!$B$33:$B$776,F$119)+'СЕТ СН'!$I$12+СВЦЭМ!$D$10+'СЕТ СН'!$I$5-'СЕТ СН'!$I$20</f>
        <v>2912.10251595</v>
      </c>
      <c r="G145" s="36">
        <f>SUMIFS(СВЦЭМ!$C$33:$C$776,СВЦЭМ!$A$33:$A$776,$A145,СВЦЭМ!$B$33:$B$776,G$119)+'СЕТ СН'!$I$12+СВЦЭМ!$D$10+'СЕТ СН'!$I$5-'СЕТ СН'!$I$20</f>
        <v>2908.0077787099999</v>
      </c>
      <c r="H145" s="36">
        <f>SUMIFS(СВЦЭМ!$C$33:$C$776,СВЦЭМ!$A$33:$A$776,$A145,СВЦЭМ!$B$33:$B$776,H$119)+'СЕТ СН'!$I$12+СВЦЭМ!$D$10+'СЕТ СН'!$I$5-'СЕТ СН'!$I$20</f>
        <v>2921.63796146</v>
      </c>
      <c r="I145" s="36">
        <f>SUMIFS(СВЦЭМ!$C$33:$C$776,СВЦЭМ!$A$33:$A$776,$A145,СВЦЭМ!$B$33:$B$776,I$119)+'СЕТ СН'!$I$12+СВЦЭМ!$D$10+'СЕТ СН'!$I$5-'СЕТ СН'!$I$20</f>
        <v>2914.0298573300001</v>
      </c>
      <c r="J145" s="36">
        <f>SUMIFS(СВЦЭМ!$C$33:$C$776,СВЦЭМ!$A$33:$A$776,$A145,СВЦЭМ!$B$33:$B$776,J$119)+'СЕТ СН'!$I$12+СВЦЭМ!$D$10+'СЕТ СН'!$I$5-'СЕТ СН'!$I$20</f>
        <v>2891.1203215200003</v>
      </c>
      <c r="K145" s="36">
        <f>SUMIFS(СВЦЭМ!$C$33:$C$776,СВЦЭМ!$A$33:$A$776,$A145,СВЦЭМ!$B$33:$B$776,K$119)+'СЕТ СН'!$I$12+СВЦЭМ!$D$10+'СЕТ СН'!$I$5-'СЕТ СН'!$I$20</f>
        <v>2882.4267191099998</v>
      </c>
      <c r="L145" s="36">
        <f>SUMIFS(СВЦЭМ!$C$33:$C$776,СВЦЭМ!$A$33:$A$776,$A145,СВЦЭМ!$B$33:$B$776,L$119)+'СЕТ СН'!$I$12+СВЦЭМ!$D$10+'СЕТ СН'!$I$5-'СЕТ СН'!$I$20</f>
        <v>2893.9555158000003</v>
      </c>
      <c r="M145" s="36">
        <f>SUMIFS(СВЦЭМ!$C$33:$C$776,СВЦЭМ!$A$33:$A$776,$A145,СВЦЭМ!$B$33:$B$776,M$119)+'СЕТ СН'!$I$12+СВЦЭМ!$D$10+'СЕТ СН'!$I$5-'СЕТ СН'!$I$20</f>
        <v>2886.8621817200001</v>
      </c>
      <c r="N145" s="36">
        <f>SUMIFS(СВЦЭМ!$C$33:$C$776,СВЦЭМ!$A$33:$A$776,$A145,СВЦЭМ!$B$33:$B$776,N$119)+'СЕТ СН'!$I$12+СВЦЭМ!$D$10+'СЕТ СН'!$I$5-'СЕТ СН'!$I$20</f>
        <v>2896.7590927000001</v>
      </c>
      <c r="O145" s="36">
        <f>SUMIFS(СВЦЭМ!$C$33:$C$776,СВЦЭМ!$A$33:$A$776,$A145,СВЦЭМ!$B$33:$B$776,O$119)+'СЕТ СН'!$I$12+СВЦЭМ!$D$10+'СЕТ СН'!$I$5-'СЕТ СН'!$I$20</f>
        <v>2900.8877056800002</v>
      </c>
      <c r="P145" s="36">
        <f>SUMIFS(СВЦЭМ!$C$33:$C$776,СВЦЭМ!$A$33:$A$776,$A145,СВЦЭМ!$B$33:$B$776,P$119)+'СЕТ СН'!$I$12+СВЦЭМ!$D$10+'СЕТ СН'!$I$5-'СЕТ СН'!$I$20</f>
        <v>2901.7007513100002</v>
      </c>
      <c r="Q145" s="36">
        <f>SUMIFS(СВЦЭМ!$C$33:$C$776,СВЦЭМ!$A$33:$A$776,$A145,СВЦЭМ!$B$33:$B$776,Q$119)+'СЕТ СН'!$I$12+СВЦЭМ!$D$10+'СЕТ СН'!$I$5-'СЕТ СН'!$I$20</f>
        <v>2909.4138816899999</v>
      </c>
      <c r="R145" s="36">
        <f>SUMIFS(СВЦЭМ!$C$33:$C$776,СВЦЭМ!$A$33:$A$776,$A145,СВЦЭМ!$B$33:$B$776,R$119)+'СЕТ СН'!$I$12+СВЦЭМ!$D$10+'СЕТ СН'!$I$5-'СЕТ СН'!$I$20</f>
        <v>2914.6291608800002</v>
      </c>
      <c r="S145" s="36">
        <f>SUMIFS(СВЦЭМ!$C$33:$C$776,СВЦЭМ!$A$33:$A$776,$A145,СВЦЭМ!$B$33:$B$776,S$119)+'СЕТ СН'!$I$12+СВЦЭМ!$D$10+'СЕТ СН'!$I$5-'СЕТ СН'!$I$20</f>
        <v>2901.8975309000002</v>
      </c>
      <c r="T145" s="36">
        <f>SUMIFS(СВЦЭМ!$C$33:$C$776,СВЦЭМ!$A$33:$A$776,$A145,СВЦЭМ!$B$33:$B$776,T$119)+'СЕТ СН'!$I$12+СВЦЭМ!$D$10+'СЕТ СН'!$I$5-'СЕТ СН'!$I$20</f>
        <v>2888.0632071099999</v>
      </c>
      <c r="U145" s="36">
        <f>SUMIFS(СВЦЭМ!$C$33:$C$776,СВЦЭМ!$A$33:$A$776,$A145,СВЦЭМ!$B$33:$B$776,U$119)+'СЕТ СН'!$I$12+СВЦЭМ!$D$10+'СЕТ СН'!$I$5-'СЕТ СН'!$I$20</f>
        <v>2878.2048803000002</v>
      </c>
      <c r="V145" s="36">
        <f>SUMIFS(СВЦЭМ!$C$33:$C$776,СВЦЭМ!$A$33:$A$776,$A145,СВЦЭМ!$B$33:$B$776,V$119)+'СЕТ СН'!$I$12+СВЦЭМ!$D$10+'СЕТ СН'!$I$5-'СЕТ СН'!$I$20</f>
        <v>2874.4226198699998</v>
      </c>
      <c r="W145" s="36">
        <f>SUMIFS(СВЦЭМ!$C$33:$C$776,СВЦЭМ!$A$33:$A$776,$A145,СВЦЭМ!$B$33:$B$776,W$119)+'СЕТ СН'!$I$12+СВЦЭМ!$D$10+'СЕТ СН'!$I$5-'СЕТ СН'!$I$20</f>
        <v>2858.0610763600002</v>
      </c>
      <c r="X145" s="36">
        <f>SUMIFS(СВЦЭМ!$C$33:$C$776,СВЦЭМ!$A$33:$A$776,$A145,СВЦЭМ!$B$33:$B$776,X$119)+'СЕТ СН'!$I$12+СВЦЭМ!$D$10+'СЕТ СН'!$I$5-'СЕТ СН'!$I$20</f>
        <v>2871.7054476900003</v>
      </c>
      <c r="Y145" s="36">
        <f>SUMIFS(СВЦЭМ!$C$33:$C$776,СВЦЭМ!$A$33:$A$776,$A145,СВЦЭМ!$B$33:$B$776,Y$119)+'СЕТ СН'!$I$12+СВЦЭМ!$D$10+'СЕТ СН'!$I$5-'СЕТ СН'!$I$20</f>
        <v>2890.0291909799998</v>
      </c>
    </row>
    <row r="146" spans="1:26" ht="15.75" x14ac:dyDescent="0.2">
      <c r="A146" s="35">
        <f t="shared" si="3"/>
        <v>43917</v>
      </c>
      <c r="B146" s="36">
        <f>SUMIFS(СВЦЭМ!$C$33:$C$776,СВЦЭМ!$A$33:$A$776,$A146,СВЦЭМ!$B$33:$B$776,B$119)+'СЕТ СН'!$I$12+СВЦЭМ!$D$10+'СЕТ СН'!$I$5-'СЕТ СН'!$I$20</f>
        <v>2946.9319922899999</v>
      </c>
      <c r="C146" s="36">
        <f>SUMIFS(СВЦЭМ!$C$33:$C$776,СВЦЭМ!$A$33:$A$776,$A146,СВЦЭМ!$B$33:$B$776,C$119)+'СЕТ СН'!$I$12+СВЦЭМ!$D$10+'СЕТ СН'!$I$5-'СЕТ СН'!$I$20</f>
        <v>2967.6220203600001</v>
      </c>
      <c r="D146" s="36">
        <f>SUMIFS(СВЦЭМ!$C$33:$C$776,СВЦЭМ!$A$33:$A$776,$A146,СВЦЭМ!$B$33:$B$776,D$119)+'СЕТ СН'!$I$12+СВЦЭМ!$D$10+'СЕТ СН'!$I$5-'СЕТ СН'!$I$20</f>
        <v>2983.09571396</v>
      </c>
      <c r="E146" s="36">
        <f>SUMIFS(СВЦЭМ!$C$33:$C$776,СВЦЭМ!$A$33:$A$776,$A146,СВЦЭМ!$B$33:$B$776,E$119)+'СЕТ СН'!$I$12+СВЦЭМ!$D$10+'СЕТ СН'!$I$5-'СЕТ СН'!$I$20</f>
        <v>2993.8176449000002</v>
      </c>
      <c r="F146" s="36">
        <f>SUMIFS(СВЦЭМ!$C$33:$C$776,СВЦЭМ!$A$33:$A$776,$A146,СВЦЭМ!$B$33:$B$776,F$119)+'СЕТ СН'!$I$12+СВЦЭМ!$D$10+'СЕТ СН'!$I$5-'СЕТ СН'!$I$20</f>
        <v>2989.52737428</v>
      </c>
      <c r="G146" s="36">
        <f>SUMIFS(СВЦЭМ!$C$33:$C$776,СВЦЭМ!$A$33:$A$776,$A146,СВЦЭМ!$B$33:$B$776,G$119)+'СЕТ СН'!$I$12+СВЦЭМ!$D$10+'СЕТ СН'!$I$5-'СЕТ СН'!$I$20</f>
        <v>2976.56541096</v>
      </c>
      <c r="H146" s="36">
        <f>SUMIFS(СВЦЭМ!$C$33:$C$776,СВЦЭМ!$A$33:$A$776,$A146,СВЦЭМ!$B$33:$B$776,H$119)+'СЕТ СН'!$I$12+СВЦЭМ!$D$10+'СЕТ СН'!$I$5-'СЕТ СН'!$I$20</f>
        <v>2956.98791067</v>
      </c>
      <c r="I146" s="36">
        <f>SUMIFS(СВЦЭМ!$C$33:$C$776,СВЦЭМ!$A$33:$A$776,$A146,СВЦЭМ!$B$33:$B$776,I$119)+'СЕТ СН'!$I$12+СВЦЭМ!$D$10+'СЕТ СН'!$I$5-'СЕТ СН'!$I$20</f>
        <v>2915.0506468900003</v>
      </c>
      <c r="J146" s="36">
        <f>SUMIFS(СВЦЭМ!$C$33:$C$776,СВЦЭМ!$A$33:$A$776,$A146,СВЦЭМ!$B$33:$B$776,J$119)+'СЕТ СН'!$I$12+СВЦЭМ!$D$10+'СЕТ СН'!$I$5-'СЕТ СН'!$I$20</f>
        <v>2869.7049962900001</v>
      </c>
      <c r="K146" s="36">
        <f>SUMIFS(СВЦЭМ!$C$33:$C$776,СВЦЭМ!$A$33:$A$776,$A146,СВЦЭМ!$B$33:$B$776,K$119)+'СЕТ СН'!$I$12+СВЦЭМ!$D$10+'СЕТ СН'!$I$5-'СЕТ СН'!$I$20</f>
        <v>2863.6078121199998</v>
      </c>
      <c r="L146" s="36">
        <f>SUMIFS(СВЦЭМ!$C$33:$C$776,СВЦЭМ!$A$33:$A$776,$A146,СВЦЭМ!$B$33:$B$776,L$119)+'СЕТ СН'!$I$12+СВЦЭМ!$D$10+'СЕТ СН'!$I$5-'СЕТ СН'!$I$20</f>
        <v>2883.7702545400002</v>
      </c>
      <c r="M146" s="36">
        <f>SUMIFS(СВЦЭМ!$C$33:$C$776,СВЦЭМ!$A$33:$A$776,$A146,СВЦЭМ!$B$33:$B$776,M$119)+'СЕТ СН'!$I$12+СВЦЭМ!$D$10+'СЕТ СН'!$I$5-'СЕТ СН'!$I$20</f>
        <v>2881.30583058</v>
      </c>
      <c r="N146" s="36">
        <f>SUMIFS(СВЦЭМ!$C$33:$C$776,СВЦЭМ!$A$33:$A$776,$A146,СВЦЭМ!$B$33:$B$776,N$119)+'СЕТ СН'!$I$12+СВЦЭМ!$D$10+'СЕТ СН'!$I$5-'СЕТ СН'!$I$20</f>
        <v>2891.2960217899999</v>
      </c>
      <c r="O146" s="36">
        <f>SUMIFS(СВЦЭМ!$C$33:$C$776,СВЦЭМ!$A$33:$A$776,$A146,СВЦЭМ!$B$33:$B$776,O$119)+'СЕТ СН'!$I$12+СВЦЭМ!$D$10+'СЕТ СН'!$I$5-'СЕТ СН'!$I$20</f>
        <v>2910.2567010800003</v>
      </c>
      <c r="P146" s="36">
        <f>SUMIFS(СВЦЭМ!$C$33:$C$776,СВЦЭМ!$A$33:$A$776,$A146,СВЦЭМ!$B$33:$B$776,P$119)+'СЕТ СН'!$I$12+СВЦЭМ!$D$10+'СЕТ СН'!$I$5-'СЕТ СН'!$I$20</f>
        <v>2919.9528863099999</v>
      </c>
      <c r="Q146" s="36">
        <f>SUMIFS(СВЦЭМ!$C$33:$C$776,СВЦЭМ!$A$33:$A$776,$A146,СВЦЭМ!$B$33:$B$776,Q$119)+'СЕТ СН'!$I$12+СВЦЭМ!$D$10+'СЕТ СН'!$I$5-'СЕТ СН'!$I$20</f>
        <v>2924.70289791</v>
      </c>
      <c r="R146" s="36">
        <f>SUMIFS(СВЦЭМ!$C$33:$C$776,СВЦЭМ!$A$33:$A$776,$A146,СВЦЭМ!$B$33:$B$776,R$119)+'СЕТ СН'!$I$12+СВЦЭМ!$D$10+'СЕТ СН'!$I$5-'СЕТ СН'!$I$20</f>
        <v>2921.5890003499999</v>
      </c>
      <c r="S146" s="36">
        <f>SUMIFS(СВЦЭМ!$C$33:$C$776,СВЦЭМ!$A$33:$A$776,$A146,СВЦЭМ!$B$33:$B$776,S$119)+'СЕТ СН'!$I$12+СВЦЭМ!$D$10+'СЕТ СН'!$I$5-'СЕТ СН'!$I$20</f>
        <v>2906.4578603499999</v>
      </c>
      <c r="T146" s="36">
        <f>SUMIFS(СВЦЭМ!$C$33:$C$776,СВЦЭМ!$A$33:$A$776,$A146,СВЦЭМ!$B$33:$B$776,T$119)+'СЕТ СН'!$I$12+СВЦЭМ!$D$10+'СЕТ СН'!$I$5-'СЕТ СН'!$I$20</f>
        <v>2889.4973846399998</v>
      </c>
      <c r="U146" s="36">
        <f>SUMIFS(СВЦЭМ!$C$33:$C$776,СВЦЭМ!$A$33:$A$776,$A146,СВЦЭМ!$B$33:$B$776,U$119)+'СЕТ СН'!$I$12+СВЦЭМ!$D$10+'СЕТ СН'!$I$5-'СЕТ СН'!$I$20</f>
        <v>2872.3634842800002</v>
      </c>
      <c r="V146" s="36">
        <f>SUMIFS(СВЦЭМ!$C$33:$C$776,СВЦЭМ!$A$33:$A$776,$A146,СВЦЭМ!$B$33:$B$776,V$119)+'СЕТ СН'!$I$12+СВЦЭМ!$D$10+'СЕТ СН'!$I$5-'СЕТ СН'!$I$20</f>
        <v>2873.32696025</v>
      </c>
      <c r="W146" s="36">
        <f>SUMIFS(СВЦЭМ!$C$33:$C$776,СВЦЭМ!$A$33:$A$776,$A146,СВЦЭМ!$B$33:$B$776,W$119)+'СЕТ СН'!$I$12+СВЦЭМ!$D$10+'СЕТ СН'!$I$5-'СЕТ СН'!$I$20</f>
        <v>2874.8075875499999</v>
      </c>
      <c r="X146" s="36">
        <f>SUMIFS(СВЦЭМ!$C$33:$C$776,СВЦЭМ!$A$33:$A$776,$A146,СВЦЭМ!$B$33:$B$776,X$119)+'СЕТ СН'!$I$12+СВЦЭМ!$D$10+'СЕТ СН'!$I$5-'СЕТ СН'!$I$20</f>
        <v>2881.9690162000002</v>
      </c>
      <c r="Y146" s="36">
        <f>SUMIFS(СВЦЭМ!$C$33:$C$776,СВЦЭМ!$A$33:$A$776,$A146,СВЦЭМ!$B$33:$B$776,Y$119)+'СЕТ СН'!$I$12+СВЦЭМ!$D$10+'СЕТ СН'!$I$5-'СЕТ СН'!$I$20</f>
        <v>2906.0561842799998</v>
      </c>
    </row>
    <row r="147" spans="1:26" ht="15.75" x14ac:dyDescent="0.2">
      <c r="A147" s="35">
        <f t="shared" si="3"/>
        <v>43918</v>
      </c>
      <c r="B147" s="36">
        <f>SUMIFS(СВЦЭМ!$C$33:$C$776,СВЦЭМ!$A$33:$A$776,$A147,СВЦЭМ!$B$33:$B$776,B$119)+'СЕТ СН'!$I$12+СВЦЭМ!$D$10+'СЕТ СН'!$I$5-'СЕТ СН'!$I$20</f>
        <v>3013.4931395900003</v>
      </c>
      <c r="C147" s="36">
        <f>SUMIFS(СВЦЭМ!$C$33:$C$776,СВЦЭМ!$A$33:$A$776,$A147,СВЦЭМ!$B$33:$B$776,C$119)+'СЕТ СН'!$I$12+СВЦЭМ!$D$10+'СЕТ СН'!$I$5-'СЕТ СН'!$I$20</f>
        <v>2998.02955157</v>
      </c>
      <c r="D147" s="36">
        <f>SUMIFS(СВЦЭМ!$C$33:$C$776,СВЦЭМ!$A$33:$A$776,$A147,СВЦЭМ!$B$33:$B$776,D$119)+'СЕТ СН'!$I$12+СВЦЭМ!$D$10+'СЕТ СН'!$I$5-'СЕТ СН'!$I$20</f>
        <v>3020.4081896500002</v>
      </c>
      <c r="E147" s="36">
        <f>SUMIFS(СВЦЭМ!$C$33:$C$776,СВЦЭМ!$A$33:$A$776,$A147,СВЦЭМ!$B$33:$B$776,E$119)+'СЕТ СН'!$I$12+СВЦЭМ!$D$10+'СЕТ СН'!$I$5-'СЕТ СН'!$I$20</f>
        <v>3038.6556569499999</v>
      </c>
      <c r="F147" s="36">
        <f>SUMIFS(СВЦЭМ!$C$33:$C$776,СВЦЭМ!$A$33:$A$776,$A147,СВЦЭМ!$B$33:$B$776,F$119)+'СЕТ СН'!$I$12+СВЦЭМ!$D$10+'СЕТ СН'!$I$5-'СЕТ СН'!$I$20</f>
        <v>3035.1970611300003</v>
      </c>
      <c r="G147" s="36">
        <f>SUMIFS(СВЦЭМ!$C$33:$C$776,СВЦЭМ!$A$33:$A$776,$A147,СВЦЭМ!$B$33:$B$776,G$119)+'СЕТ СН'!$I$12+СВЦЭМ!$D$10+'СЕТ СН'!$I$5-'СЕТ СН'!$I$20</f>
        <v>3036.2167042800002</v>
      </c>
      <c r="H147" s="36">
        <f>SUMIFS(СВЦЭМ!$C$33:$C$776,СВЦЭМ!$A$33:$A$776,$A147,СВЦЭМ!$B$33:$B$776,H$119)+'СЕТ СН'!$I$12+СВЦЭМ!$D$10+'СЕТ СН'!$I$5-'СЕТ СН'!$I$20</f>
        <v>3020.7182878000003</v>
      </c>
      <c r="I147" s="36">
        <f>SUMIFS(СВЦЭМ!$C$33:$C$776,СВЦЭМ!$A$33:$A$776,$A147,СВЦЭМ!$B$33:$B$776,I$119)+'СЕТ СН'!$I$12+СВЦЭМ!$D$10+'СЕТ СН'!$I$5-'СЕТ СН'!$I$20</f>
        <v>2984.1943942299999</v>
      </c>
      <c r="J147" s="36">
        <f>SUMIFS(СВЦЭМ!$C$33:$C$776,СВЦЭМ!$A$33:$A$776,$A147,СВЦЭМ!$B$33:$B$776,J$119)+'СЕТ СН'!$I$12+СВЦЭМ!$D$10+'СЕТ СН'!$I$5-'СЕТ СН'!$I$20</f>
        <v>2933.54249119</v>
      </c>
      <c r="K147" s="36">
        <f>SUMIFS(СВЦЭМ!$C$33:$C$776,СВЦЭМ!$A$33:$A$776,$A147,СВЦЭМ!$B$33:$B$776,K$119)+'СЕТ СН'!$I$12+СВЦЭМ!$D$10+'СЕТ СН'!$I$5-'СЕТ СН'!$I$20</f>
        <v>2928.6086917500002</v>
      </c>
      <c r="L147" s="36">
        <f>SUMIFS(СВЦЭМ!$C$33:$C$776,СВЦЭМ!$A$33:$A$776,$A147,СВЦЭМ!$B$33:$B$776,L$119)+'СЕТ СН'!$I$12+СВЦЭМ!$D$10+'СЕТ СН'!$I$5-'СЕТ СН'!$I$20</f>
        <v>2944.3557241400003</v>
      </c>
      <c r="M147" s="36">
        <f>SUMIFS(СВЦЭМ!$C$33:$C$776,СВЦЭМ!$A$33:$A$776,$A147,СВЦЭМ!$B$33:$B$776,M$119)+'СЕТ СН'!$I$12+СВЦЭМ!$D$10+'СЕТ СН'!$I$5-'СЕТ СН'!$I$20</f>
        <v>2948.5553855200001</v>
      </c>
      <c r="N147" s="36">
        <f>SUMIFS(СВЦЭМ!$C$33:$C$776,СВЦЭМ!$A$33:$A$776,$A147,СВЦЭМ!$B$33:$B$776,N$119)+'СЕТ СН'!$I$12+СВЦЭМ!$D$10+'СЕТ СН'!$I$5-'СЕТ СН'!$I$20</f>
        <v>2965.1386174200002</v>
      </c>
      <c r="O147" s="36">
        <f>SUMIFS(СВЦЭМ!$C$33:$C$776,СВЦЭМ!$A$33:$A$776,$A147,СВЦЭМ!$B$33:$B$776,O$119)+'СЕТ СН'!$I$12+СВЦЭМ!$D$10+'СЕТ СН'!$I$5-'СЕТ СН'!$I$20</f>
        <v>2971.5165229700001</v>
      </c>
      <c r="P147" s="36">
        <f>SUMIFS(СВЦЭМ!$C$33:$C$776,СВЦЭМ!$A$33:$A$776,$A147,СВЦЭМ!$B$33:$B$776,P$119)+'СЕТ СН'!$I$12+СВЦЭМ!$D$10+'СЕТ СН'!$I$5-'СЕТ СН'!$I$20</f>
        <v>2991.3348491699999</v>
      </c>
      <c r="Q147" s="36">
        <f>SUMIFS(СВЦЭМ!$C$33:$C$776,СВЦЭМ!$A$33:$A$776,$A147,СВЦЭМ!$B$33:$B$776,Q$119)+'СЕТ СН'!$I$12+СВЦЭМ!$D$10+'СЕТ СН'!$I$5-'СЕТ СН'!$I$20</f>
        <v>2994.2642902799998</v>
      </c>
      <c r="R147" s="36">
        <f>SUMIFS(СВЦЭМ!$C$33:$C$776,СВЦЭМ!$A$33:$A$776,$A147,СВЦЭМ!$B$33:$B$776,R$119)+'СЕТ СН'!$I$12+СВЦЭМ!$D$10+'СЕТ СН'!$I$5-'СЕТ СН'!$I$20</f>
        <v>2993.4305868000001</v>
      </c>
      <c r="S147" s="36">
        <f>SUMIFS(СВЦЭМ!$C$33:$C$776,СВЦЭМ!$A$33:$A$776,$A147,СВЦЭМ!$B$33:$B$776,S$119)+'СЕТ СН'!$I$12+СВЦЭМ!$D$10+'СЕТ СН'!$I$5-'СЕТ СН'!$I$20</f>
        <v>2983.5291339200003</v>
      </c>
      <c r="T147" s="36">
        <f>SUMIFS(СВЦЭМ!$C$33:$C$776,СВЦЭМ!$A$33:$A$776,$A147,СВЦЭМ!$B$33:$B$776,T$119)+'СЕТ СН'!$I$12+СВЦЭМ!$D$10+'СЕТ СН'!$I$5-'СЕТ СН'!$I$20</f>
        <v>2981.7661717300002</v>
      </c>
      <c r="U147" s="36">
        <f>SUMIFS(СВЦЭМ!$C$33:$C$776,СВЦЭМ!$A$33:$A$776,$A147,СВЦЭМ!$B$33:$B$776,U$119)+'СЕТ СН'!$I$12+СВЦЭМ!$D$10+'СЕТ СН'!$I$5-'СЕТ СН'!$I$20</f>
        <v>2963.6294492400002</v>
      </c>
      <c r="V147" s="36">
        <f>SUMIFS(СВЦЭМ!$C$33:$C$776,СВЦЭМ!$A$33:$A$776,$A147,СВЦЭМ!$B$33:$B$776,V$119)+'СЕТ СН'!$I$12+СВЦЭМ!$D$10+'СЕТ СН'!$I$5-'СЕТ СН'!$I$20</f>
        <v>2924.6226389399999</v>
      </c>
      <c r="W147" s="36">
        <f>SUMIFS(СВЦЭМ!$C$33:$C$776,СВЦЭМ!$A$33:$A$776,$A147,СВЦЭМ!$B$33:$B$776,W$119)+'СЕТ СН'!$I$12+СВЦЭМ!$D$10+'СЕТ СН'!$I$5-'СЕТ СН'!$I$20</f>
        <v>2912.4398924900001</v>
      </c>
      <c r="X147" s="36">
        <f>SUMIFS(СВЦЭМ!$C$33:$C$776,СВЦЭМ!$A$33:$A$776,$A147,СВЦЭМ!$B$33:$B$776,X$119)+'СЕТ СН'!$I$12+СВЦЭМ!$D$10+'СЕТ СН'!$I$5-'СЕТ СН'!$I$20</f>
        <v>2922.93995804</v>
      </c>
      <c r="Y147" s="36">
        <f>SUMIFS(СВЦЭМ!$C$33:$C$776,СВЦЭМ!$A$33:$A$776,$A147,СВЦЭМ!$B$33:$B$776,Y$119)+'СЕТ СН'!$I$12+СВЦЭМ!$D$10+'СЕТ СН'!$I$5-'СЕТ СН'!$I$20</f>
        <v>2961.87103071</v>
      </c>
    </row>
    <row r="148" spans="1:26" ht="15.75" x14ac:dyDescent="0.2">
      <c r="A148" s="35">
        <f t="shared" si="3"/>
        <v>43919</v>
      </c>
      <c r="B148" s="36">
        <f>SUMIFS(СВЦЭМ!$C$33:$C$776,СВЦЭМ!$A$33:$A$776,$A148,СВЦЭМ!$B$33:$B$776,B$119)+'СЕТ СН'!$I$12+СВЦЭМ!$D$10+'СЕТ СН'!$I$5-'СЕТ СН'!$I$20</f>
        <v>3022.4373960399998</v>
      </c>
      <c r="C148" s="36">
        <f>SUMIFS(СВЦЭМ!$C$33:$C$776,СВЦЭМ!$A$33:$A$776,$A148,СВЦЭМ!$B$33:$B$776,C$119)+'СЕТ СН'!$I$12+СВЦЭМ!$D$10+'СЕТ СН'!$I$5-'СЕТ СН'!$I$20</f>
        <v>3032.8680988800002</v>
      </c>
      <c r="D148" s="36">
        <f>SUMIFS(СВЦЭМ!$C$33:$C$776,СВЦЭМ!$A$33:$A$776,$A148,СВЦЭМ!$B$33:$B$776,D$119)+'СЕТ СН'!$I$12+СВЦЭМ!$D$10+'СЕТ СН'!$I$5-'СЕТ СН'!$I$20</f>
        <v>3059.31774941</v>
      </c>
      <c r="E148" s="36">
        <f>SUMIFS(СВЦЭМ!$C$33:$C$776,СВЦЭМ!$A$33:$A$776,$A148,СВЦЭМ!$B$33:$B$776,E$119)+'СЕТ СН'!$I$12+СВЦЭМ!$D$10+'СЕТ СН'!$I$5-'СЕТ СН'!$I$20</f>
        <v>3070.0906214200004</v>
      </c>
      <c r="F148" s="36">
        <f>SUMIFS(СВЦЭМ!$C$33:$C$776,СВЦЭМ!$A$33:$A$776,$A148,СВЦЭМ!$B$33:$B$776,F$119)+'СЕТ СН'!$I$12+СВЦЭМ!$D$10+'СЕТ СН'!$I$5-'СЕТ СН'!$I$20</f>
        <v>3067.0741054700002</v>
      </c>
      <c r="G148" s="36">
        <f>SUMIFS(СВЦЭМ!$C$33:$C$776,СВЦЭМ!$A$33:$A$776,$A148,СВЦЭМ!$B$33:$B$776,G$119)+'СЕТ СН'!$I$12+СВЦЭМ!$D$10+'СЕТ СН'!$I$5-'СЕТ СН'!$I$20</f>
        <v>3062.7796392700002</v>
      </c>
      <c r="H148" s="36">
        <f>SUMIFS(СВЦЭМ!$C$33:$C$776,СВЦЭМ!$A$33:$A$776,$A148,СВЦЭМ!$B$33:$B$776,H$119)+'СЕТ СН'!$I$12+СВЦЭМ!$D$10+'СЕТ СН'!$I$5-'СЕТ СН'!$I$20</f>
        <v>3047.96398189</v>
      </c>
      <c r="I148" s="36">
        <f>SUMIFS(СВЦЭМ!$C$33:$C$776,СВЦЭМ!$A$33:$A$776,$A148,СВЦЭМ!$B$33:$B$776,I$119)+'СЕТ СН'!$I$12+СВЦЭМ!$D$10+'СЕТ СН'!$I$5-'СЕТ СН'!$I$20</f>
        <v>3030.8785413700002</v>
      </c>
      <c r="J148" s="36">
        <f>SUMIFS(СВЦЭМ!$C$33:$C$776,СВЦЭМ!$A$33:$A$776,$A148,СВЦЭМ!$B$33:$B$776,J$119)+'СЕТ СН'!$I$12+СВЦЭМ!$D$10+'СЕТ СН'!$I$5-'СЕТ СН'!$I$20</f>
        <v>2926.9388159800001</v>
      </c>
      <c r="K148" s="36">
        <f>SUMIFS(СВЦЭМ!$C$33:$C$776,СВЦЭМ!$A$33:$A$776,$A148,СВЦЭМ!$B$33:$B$776,K$119)+'СЕТ СН'!$I$12+СВЦЭМ!$D$10+'СЕТ СН'!$I$5-'СЕТ СН'!$I$20</f>
        <v>2894.7364287800001</v>
      </c>
      <c r="L148" s="36">
        <f>SUMIFS(СВЦЭМ!$C$33:$C$776,СВЦЭМ!$A$33:$A$776,$A148,СВЦЭМ!$B$33:$B$776,L$119)+'СЕТ СН'!$I$12+СВЦЭМ!$D$10+'СЕТ СН'!$I$5-'СЕТ СН'!$I$20</f>
        <v>2910.4900000500002</v>
      </c>
      <c r="M148" s="36">
        <f>SUMIFS(СВЦЭМ!$C$33:$C$776,СВЦЭМ!$A$33:$A$776,$A148,СВЦЭМ!$B$33:$B$776,M$119)+'СЕТ СН'!$I$12+СВЦЭМ!$D$10+'СЕТ СН'!$I$5-'СЕТ СН'!$I$20</f>
        <v>2918.72364513</v>
      </c>
      <c r="N148" s="36">
        <f>SUMIFS(СВЦЭМ!$C$33:$C$776,СВЦЭМ!$A$33:$A$776,$A148,СВЦЭМ!$B$33:$B$776,N$119)+'СЕТ СН'!$I$12+СВЦЭМ!$D$10+'СЕТ СН'!$I$5-'СЕТ СН'!$I$20</f>
        <v>2953.7338222400003</v>
      </c>
      <c r="O148" s="36">
        <f>SUMIFS(СВЦЭМ!$C$33:$C$776,СВЦЭМ!$A$33:$A$776,$A148,СВЦЭМ!$B$33:$B$776,O$119)+'СЕТ СН'!$I$12+СВЦЭМ!$D$10+'СЕТ СН'!$I$5-'СЕТ СН'!$I$20</f>
        <v>2945.6695350300001</v>
      </c>
      <c r="P148" s="36">
        <f>SUMIFS(СВЦЭМ!$C$33:$C$776,СВЦЭМ!$A$33:$A$776,$A148,СВЦЭМ!$B$33:$B$776,P$119)+'СЕТ СН'!$I$12+СВЦЭМ!$D$10+'СЕТ СН'!$I$5-'СЕТ СН'!$I$20</f>
        <v>2954.3962263100002</v>
      </c>
      <c r="Q148" s="36">
        <f>SUMIFS(СВЦЭМ!$C$33:$C$776,СВЦЭМ!$A$33:$A$776,$A148,СВЦЭМ!$B$33:$B$776,Q$119)+'СЕТ СН'!$I$12+СВЦЭМ!$D$10+'СЕТ СН'!$I$5-'СЕТ СН'!$I$20</f>
        <v>2957.4190813200003</v>
      </c>
      <c r="R148" s="36">
        <f>SUMIFS(СВЦЭМ!$C$33:$C$776,СВЦЭМ!$A$33:$A$776,$A148,СВЦЭМ!$B$33:$B$776,R$119)+'СЕТ СН'!$I$12+СВЦЭМ!$D$10+'СЕТ СН'!$I$5-'СЕТ СН'!$I$20</f>
        <v>2956.0941473500002</v>
      </c>
      <c r="S148" s="36">
        <f>SUMIFS(СВЦЭМ!$C$33:$C$776,СВЦЭМ!$A$33:$A$776,$A148,СВЦЭМ!$B$33:$B$776,S$119)+'СЕТ СН'!$I$12+СВЦЭМ!$D$10+'СЕТ СН'!$I$5-'СЕТ СН'!$I$20</f>
        <v>2950.8364949000002</v>
      </c>
      <c r="T148" s="36">
        <f>SUMIFS(СВЦЭМ!$C$33:$C$776,СВЦЭМ!$A$33:$A$776,$A148,СВЦЭМ!$B$33:$B$776,T$119)+'СЕТ СН'!$I$12+СВЦЭМ!$D$10+'СЕТ СН'!$I$5-'СЕТ СН'!$I$20</f>
        <v>2934.45916966</v>
      </c>
      <c r="U148" s="36">
        <f>SUMIFS(СВЦЭМ!$C$33:$C$776,СВЦЭМ!$A$33:$A$776,$A148,СВЦЭМ!$B$33:$B$776,U$119)+'СЕТ СН'!$I$12+СВЦЭМ!$D$10+'СЕТ СН'!$I$5-'СЕТ СН'!$I$20</f>
        <v>2917.1108088800001</v>
      </c>
      <c r="V148" s="36">
        <f>SUMIFS(СВЦЭМ!$C$33:$C$776,СВЦЭМ!$A$33:$A$776,$A148,СВЦЭМ!$B$33:$B$776,V$119)+'СЕТ СН'!$I$12+СВЦЭМ!$D$10+'СЕТ СН'!$I$5-'СЕТ СН'!$I$20</f>
        <v>2881.6251018200001</v>
      </c>
      <c r="W148" s="36">
        <f>SUMIFS(СВЦЭМ!$C$33:$C$776,СВЦЭМ!$A$33:$A$776,$A148,СВЦЭМ!$B$33:$B$776,W$119)+'СЕТ СН'!$I$12+СВЦЭМ!$D$10+'СЕТ СН'!$I$5-'СЕТ СН'!$I$20</f>
        <v>2861.9854174100001</v>
      </c>
      <c r="X148" s="36">
        <f>SUMIFS(СВЦЭМ!$C$33:$C$776,СВЦЭМ!$A$33:$A$776,$A148,СВЦЭМ!$B$33:$B$776,X$119)+'СЕТ СН'!$I$12+СВЦЭМ!$D$10+'СЕТ СН'!$I$5-'СЕТ СН'!$I$20</f>
        <v>2852.4689856200002</v>
      </c>
      <c r="Y148" s="36">
        <f>SUMIFS(СВЦЭМ!$C$33:$C$776,СВЦЭМ!$A$33:$A$776,$A148,СВЦЭМ!$B$33:$B$776,Y$119)+'СЕТ СН'!$I$12+СВЦЭМ!$D$10+'СЕТ СН'!$I$5-'СЕТ СН'!$I$20</f>
        <v>2899.0036979800002</v>
      </c>
    </row>
    <row r="149" spans="1:26" ht="15.75" x14ac:dyDescent="0.2">
      <c r="A149" s="35">
        <f t="shared" si="3"/>
        <v>43920</v>
      </c>
      <c r="B149" s="36">
        <f>SUMIFS(СВЦЭМ!$C$33:$C$776,СВЦЭМ!$A$33:$A$776,$A149,СВЦЭМ!$B$33:$B$776,B$119)+'СЕТ СН'!$I$12+СВЦЭМ!$D$10+'СЕТ СН'!$I$5-'СЕТ СН'!$I$20</f>
        <v>2964.4478586800001</v>
      </c>
      <c r="C149" s="36">
        <f>SUMIFS(СВЦЭМ!$C$33:$C$776,СВЦЭМ!$A$33:$A$776,$A149,СВЦЭМ!$B$33:$B$776,C$119)+'СЕТ СН'!$I$12+СВЦЭМ!$D$10+'СЕТ СН'!$I$5-'СЕТ СН'!$I$20</f>
        <v>2987.5034148899999</v>
      </c>
      <c r="D149" s="36">
        <f>SUMIFS(СВЦЭМ!$C$33:$C$776,СВЦЭМ!$A$33:$A$776,$A149,СВЦЭМ!$B$33:$B$776,D$119)+'СЕТ СН'!$I$12+СВЦЭМ!$D$10+'СЕТ СН'!$I$5-'СЕТ СН'!$I$20</f>
        <v>3036.7366004700002</v>
      </c>
      <c r="E149" s="36">
        <f>SUMIFS(СВЦЭМ!$C$33:$C$776,СВЦЭМ!$A$33:$A$776,$A149,СВЦЭМ!$B$33:$B$776,E$119)+'СЕТ СН'!$I$12+СВЦЭМ!$D$10+'СЕТ СН'!$I$5-'СЕТ СН'!$I$20</f>
        <v>3055.34225492</v>
      </c>
      <c r="F149" s="36">
        <f>SUMIFS(СВЦЭМ!$C$33:$C$776,СВЦЭМ!$A$33:$A$776,$A149,СВЦЭМ!$B$33:$B$776,F$119)+'СЕТ СН'!$I$12+СВЦЭМ!$D$10+'СЕТ СН'!$I$5-'СЕТ СН'!$I$20</f>
        <v>3044.6314520699998</v>
      </c>
      <c r="G149" s="36">
        <f>SUMIFS(СВЦЭМ!$C$33:$C$776,СВЦЭМ!$A$33:$A$776,$A149,СВЦЭМ!$B$33:$B$776,G$119)+'СЕТ СН'!$I$12+СВЦЭМ!$D$10+'СЕТ СН'!$I$5-'СЕТ СН'!$I$20</f>
        <v>3033.4728226799998</v>
      </c>
      <c r="H149" s="36">
        <f>SUMIFS(СВЦЭМ!$C$33:$C$776,СВЦЭМ!$A$33:$A$776,$A149,СВЦЭМ!$B$33:$B$776,H$119)+'СЕТ СН'!$I$12+СВЦЭМ!$D$10+'СЕТ СН'!$I$5-'СЕТ СН'!$I$20</f>
        <v>3007.6597949699999</v>
      </c>
      <c r="I149" s="36">
        <f>SUMIFS(СВЦЭМ!$C$33:$C$776,СВЦЭМ!$A$33:$A$776,$A149,СВЦЭМ!$B$33:$B$776,I$119)+'СЕТ СН'!$I$12+СВЦЭМ!$D$10+'СЕТ СН'!$I$5-'СЕТ СН'!$I$20</f>
        <v>2947.9217249399999</v>
      </c>
      <c r="J149" s="36">
        <f>SUMIFS(СВЦЭМ!$C$33:$C$776,СВЦЭМ!$A$33:$A$776,$A149,СВЦЭМ!$B$33:$B$776,J$119)+'СЕТ СН'!$I$12+СВЦЭМ!$D$10+'СЕТ СН'!$I$5-'СЕТ СН'!$I$20</f>
        <v>2890.2767541600001</v>
      </c>
      <c r="K149" s="36">
        <f>SUMIFS(СВЦЭМ!$C$33:$C$776,СВЦЭМ!$A$33:$A$776,$A149,СВЦЭМ!$B$33:$B$776,K$119)+'СЕТ СН'!$I$12+СВЦЭМ!$D$10+'СЕТ СН'!$I$5-'СЕТ СН'!$I$20</f>
        <v>2874.2302918300002</v>
      </c>
      <c r="L149" s="36">
        <f>SUMIFS(СВЦЭМ!$C$33:$C$776,СВЦЭМ!$A$33:$A$776,$A149,СВЦЭМ!$B$33:$B$776,L$119)+'СЕТ СН'!$I$12+СВЦЭМ!$D$10+'СЕТ СН'!$I$5-'СЕТ СН'!$I$20</f>
        <v>2889.18883886</v>
      </c>
      <c r="M149" s="36">
        <f>SUMIFS(СВЦЭМ!$C$33:$C$776,СВЦЭМ!$A$33:$A$776,$A149,СВЦЭМ!$B$33:$B$776,M$119)+'СЕТ СН'!$I$12+СВЦЭМ!$D$10+'СЕТ СН'!$I$5-'СЕТ СН'!$I$20</f>
        <v>2877.8509153200002</v>
      </c>
      <c r="N149" s="36">
        <f>SUMIFS(СВЦЭМ!$C$33:$C$776,СВЦЭМ!$A$33:$A$776,$A149,СВЦЭМ!$B$33:$B$776,N$119)+'СЕТ СН'!$I$12+СВЦЭМ!$D$10+'СЕТ СН'!$I$5-'СЕТ СН'!$I$20</f>
        <v>2910.1599508099998</v>
      </c>
      <c r="O149" s="36">
        <f>SUMIFS(СВЦЭМ!$C$33:$C$776,СВЦЭМ!$A$33:$A$776,$A149,СВЦЭМ!$B$33:$B$776,O$119)+'СЕТ СН'!$I$12+СВЦЭМ!$D$10+'СЕТ СН'!$I$5-'СЕТ СН'!$I$20</f>
        <v>2912.8588873600002</v>
      </c>
      <c r="P149" s="36">
        <f>SUMIFS(СВЦЭМ!$C$33:$C$776,СВЦЭМ!$A$33:$A$776,$A149,СВЦЭМ!$B$33:$B$776,P$119)+'СЕТ СН'!$I$12+СВЦЭМ!$D$10+'СЕТ СН'!$I$5-'СЕТ СН'!$I$20</f>
        <v>2918.6393344600001</v>
      </c>
      <c r="Q149" s="36">
        <f>SUMIFS(СВЦЭМ!$C$33:$C$776,СВЦЭМ!$A$33:$A$776,$A149,СВЦЭМ!$B$33:$B$776,Q$119)+'СЕТ СН'!$I$12+СВЦЭМ!$D$10+'СЕТ СН'!$I$5-'СЕТ СН'!$I$20</f>
        <v>2923.1354983199999</v>
      </c>
      <c r="R149" s="36">
        <f>SUMIFS(СВЦЭМ!$C$33:$C$776,СВЦЭМ!$A$33:$A$776,$A149,СВЦЭМ!$B$33:$B$776,R$119)+'СЕТ СН'!$I$12+СВЦЭМ!$D$10+'СЕТ СН'!$I$5-'СЕТ СН'!$I$20</f>
        <v>2927.5455920200002</v>
      </c>
      <c r="S149" s="36">
        <f>SUMIFS(СВЦЭМ!$C$33:$C$776,СВЦЭМ!$A$33:$A$776,$A149,СВЦЭМ!$B$33:$B$776,S$119)+'СЕТ СН'!$I$12+СВЦЭМ!$D$10+'СЕТ СН'!$I$5-'СЕТ СН'!$I$20</f>
        <v>2954.9008158300003</v>
      </c>
      <c r="T149" s="36">
        <f>SUMIFS(СВЦЭМ!$C$33:$C$776,СВЦЭМ!$A$33:$A$776,$A149,СВЦЭМ!$B$33:$B$776,T$119)+'СЕТ СН'!$I$12+СВЦЭМ!$D$10+'СЕТ СН'!$I$5-'СЕТ СН'!$I$20</f>
        <v>2943.0493826299999</v>
      </c>
      <c r="U149" s="36">
        <f>SUMIFS(СВЦЭМ!$C$33:$C$776,СВЦЭМ!$A$33:$A$776,$A149,СВЦЭМ!$B$33:$B$776,U$119)+'СЕТ СН'!$I$12+СВЦЭМ!$D$10+'СЕТ СН'!$I$5-'СЕТ СН'!$I$20</f>
        <v>2913.34478915</v>
      </c>
      <c r="V149" s="36">
        <f>SUMIFS(СВЦЭМ!$C$33:$C$776,СВЦЭМ!$A$33:$A$776,$A149,СВЦЭМ!$B$33:$B$776,V$119)+'СЕТ СН'!$I$12+СВЦЭМ!$D$10+'СЕТ СН'!$I$5-'СЕТ СН'!$I$20</f>
        <v>2919.23735584</v>
      </c>
      <c r="W149" s="36">
        <f>SUMIFS(СВЦЭМ!$C$33:$C$776,СВЦЭМ!$A$33:$A$776,$A149,СВЦЭМ!$B$33:$B$776,W$119)+'СЕТ СН'!$I$12+СВЦЭМ!$D$10+'СЕТ СН'!$I$5-'СЕТ СН'!$I$20</f>
        <v>2891.4785944</v>
      </c>
      <c r="X149" s="36">
        <f>SUMIFS(СВЦЭМ!$C$33:$C$776,СВЦЭМ!$A$33:$A$776,$A149,СВЦЭМ!$B$33:$B$776,X$119)+'СЕТ СН'!$I$12+СВЦЭМ!$D$10+'СЕТ СН'!$I$5-'СЕТ СН'!$I$20</f>
        <v>2919.1480337000003</v>
      </c>
      <c r="Y149" s="36">
        <f>SUMIFS(СВЦЭМ!$C$33:$C$776,СВЦЭМ!$A$33:$A$776,$A149,СВЦЭМ!$B$33:$B$776,Y$119)+'СЕТ СН'!$I$12+СВЦЭМ!$D$10+'СЕТ СН'!$I$5-'СЕТ СН'!$I$20</f>
        <v>2967.7215241600002</v>
      </c>
    </row>
    <row r="150" spans="1:26" ht="15.75" x14ac:dyDescent="0.2">
      <c r="A150" s="35">
        <f t="shared" si="3"/>
        <v>43921</v>
      </c>
      <c r="B150" s="36">
        <f>SUMIFS(СВЦЭМ!$C$33:$C$776,СВЦЭМ!$A$33:$A$776,$A150,СВЦЭМ!$B$33:$B$776,B$119)+'СЕТ СН'!$I$12+СВЦЭМ!$D$10+'СЕТ СН'!$I$5-'СЕТ СН'!$I$20</f>
        <v>2978.5653981800001</v>
      </c>
      <c r="C150" s="36">
        <f>SUMIFS(СВЦЭМ!$C$33:$C$776,СВЦЭМ!$A$33:$A$776,$A150,СВЦЭМ!$B$33:$B$776,C$119)+'СЕТ СН'!$I$12+СВЦЭМ!$D$10+'СЕТ СН'!$I$5-'СЕТ СН'!$I$20</f>
        <v>3003.2326267600001</v>
      </c>
      <c r="D150" s="36">
        <f>SUMIFS(СВЦЭМ!$C$33:$C$776,СВЦЭМ!$A$33:$A$776,$A150,СВЦЭМ!$B$33:$B$776,D$119)+'СЕТ СН'!$I$12+СВЦЭМ!$D$10+'СЕТ СН'!$I$5-'СЕТ СН'!$I$20</f>
        <v>3048.9664102500001</v>
      </c>
      <c r="E150" s="36">
        <f>SUMIFS(СВЦЭМ!$C$33:$C$776,СВЦЭМ!$A$33:$A$776,$A150,СВЦЭМ!$B$33:$B$776,E$119)+'СЕТ СН'!$I$12+СВЦЭМ!$D$10+'СЕТ СН'!$I$5-'СЕТ СН'!$I$20</f>
        <v>3068.1465768500002</v>
      </c>
      <c r="F150" s="36">
        <f>SUMIFS(СВЦЭМ!$C$33:$C$776,СВЦЭМ!$A$33:$A$776,$A150,СВЦЭМ!$B$33:$B$776,F$119)+'СЕТ СН'!$I$12+СВЦЭМ!$D$10+'СЕТ СН'!$I$5-'СЕТ СН'!$I$20</f>
        <v>3066.2925292500004</v>
      </c>
      <c r="G150" s="36">
        <f>SUMIFS(СВЦЭМ!$C$33:$C$776,СВЦЭМ!$A$33:$A$776,$A150,СВЦЭМ!$B$33:$B$776,G$119)+'СЕТ СН'!$I$12+СВЦЭМ!$D$10+'СЕТ СН'!$I$5-'СЕТ СН'!$I$20</f>
        <v>3046.0456380700002</v>
      </c>
      <c r="H150" s="36">
        <f>SUMIFS(СВЦЭМ!$C$33:$C$776,СВЦЭМ!$A$33:$A$776,$A150,СВЦЭМ!$B$33:$B$776,H$119)+'СЕТ СН'!$I$12+СВЦЭМ!$D$10+'СЕТ СН'!$I$5-'СЕТ СН'!$I$20</f>
        <v>3014.6811084599999</v>
      </c>
      <c r="I150" s="36">
        <f>SUMIFS(СВЦЭМ!$C$33:$C$776,СВЦЭМ!$A$33:$A$776,$A150,СВЦЭМ!$B$33:$B$776,I$119)+'СЕТ СН'!$I$12+СВЦЭМ!$D$10+'СЕТ СН'!$I$5-'СЕТ СН'!$I$20</f>
        <v>2966.5029688200002</v>
      </c>
      <c r="J150" s="36">
        <f>SUMIFS(СВЦЭМ!$C$33:$C$776,СВЦЭМ!$A$33:$A$776,$A150,СВЦЭМ!$B$33:$B$776,J$119)+'СЕТ СН'!$I$12+СВЦЭМ!$D$10+'СЕТ СН'!$I$5-'СЕТ СН'!$I$20</f>
        <v>2916.43632768</v>
      </c>
      <c r="K150" s="36">
        <f>SUMIFS(СВЦЭМ!$C$33:$C$776,СВЦЭМ!$A$33:$A$776,$A150,СВЦЭМ!$B$33:$B$776,K$119)+'СЕТ СН'!$I$12+СВЦЭМ!$D$10+'СЕТ СН'!$I$5-'СЕТ СН'!$I$20</f>
        <v>2899.0061065700002</v>
      </c>
      <c r="L150" s="36">
        <f>SUMIFS(СВЦЭМ!$C$33:$C$776,СВЦЭМ!$A$33:$A$776,$A150,СВЦЭМ!$B$33:$B$776,L$119)+'СЕТ СН'!$I$12+СВЦЭМ!$D$10+'СЕТ СН'!$I$5-'СЕТ СН'!$I$20</f>
        <v>2895.1530622400001</v>
      </c>
      <c r="M150" s="36">
        <f>SUMIFS(СВЦЭМ!$C$33:$C$776,СВЦЭМ!$A$33:$A$776,$A150,СВЦЭМ!$B$33:$B$776,M$119)+'СЕТ СН'!$I$12+СВЦЭМ!$D$10+'СЕТ СН'!$I$5-'СЕТ СН'!$I$20</f>
        <v>2883.1300972500003</v>
      </c>
      <c r="N150" s="36">
        <f>SUMIFS(СВЦЭМ!$C$33:$C$776,СВЦЭМ!$A$33:$A$776,$A150,СВЦЭМ!$B$33:$B$776,N$119)+'СЕТ СН'!$I$12+СВЦЭМ!$D$10+'СЕТ СН'!$I$5-'СЕТ СН'!$I$20</f>
        <v>2896.5958741100003</v>
      </c>
      <c r="O150" s="36">
        <f>SUMIFS(СВЦЭМ!$C$33:$C$776,СВЦЭМ!$A$33:$A$776,$A150,СВЦЭМ!$B$33:$B$776,O$119)+'СЕТ СН'!$I$12+СВЦЭМ!$D$10+'СЕТ СН'!$I$5-'СЕТ СН'!$I$20</f>
        <v>2912.3146732800001</v>
      </c>
      <c r="P150" s="36">
        <f>SUMIFS(СВЦЭМ!$C$33:$C$776,СВЦЭМ!$A$33:$A$776,$A150,СВЦЭМ!$B$33:$B$776,P$119)+'СЕТ СН'!$I$12+СВЦЭМ!$D$10+'СЕТ СН'!$I$5-'СЕТ СН'!$I$20</f>
        <v>2921.7213294000003</v>
      </c>
      <c r="Q150" s="36">
        <f>SUMIFS(СВЦЭМ!$C$33:$C$776,СВЦЭМ!$A$33:$A$776,$A150,СВЦЭМ!$B$33:$B$776,Q$119)+'СЕТ СН'!$I$12+СВЦЭМ!$D$10+'СЕТ СН'!$I$5-'СЕТ СН'!$I$20</f>
        <v>2924.1365063000003</v>
      </c>
      <c r="R150" s="36">
        <f>SUMIFS(СВЦЭМ!$C$33:$C$776,СВЦЭМ!$A$33:$A$776,$A150,СВЦЭМ!$B$33:$B$776,R$119)+'СЕТ СН'!$I$12+СВЦЭМ!$D$10+'СЕТ СН'!$I$5-'СЕТ СН'!$I$20</f>
        <v>2917.0124995300002</v>
      </c>
      <c r="S150" s="36">
        <f>SUMIFS(СВЦЭМ!$C$33:$C$776,СВЦЭМ!$A$33:$A$776,$A150,СВЦЭМ!$B$33:$B$776,S$119)+'СЕТ СН'!$I$12+СВЦЭМ!$D$10+'СЕТ СН'!$I$5-'СЕТ СН'!$I$20</f>
        <v>2913.8940998400003</v>
      </c>
      <c r="T150" s="36">
        <f>SUMIFS(СВЦЭМ!$C$33:$C$776,СВЦЭМ!$A$33:$A$776,$A150,СВЦЭМ!$B$33:$B$776,T$119)+'СЕТ СН'!$I$12+СВЦЭМ!$D$10+'СЕТ СН'!$I$5-'СЕТ СН'!$I$20</f>
        <v>2886.4142196100001</v>
      </c>
      <c r="U150" s="36">
        <f>SUMIFS(СВЦЭМ!$C$33:$C$776,СВЦЭМ!$A$33:$A$776,$A150,СВЦЭМ!$B$33:$B$776,U$119)+'СЕТ СН'!$I$12+СВЦЭМ!$D$10+'СЕТ СН'!$I$5-'СЕТ СН'!$I$20</f>
        <v>2863.1857828100001</v>
      </c>
      <c r="V150" s="36">
        <f>SUMIFS(СВЦЭМ!$C$33:$C$776,СВЦЭМ!$A$33:$A$776,$A150,СВЦЭМ!$B$33:$B$776,V$119)+'СЕТ СН'!$I$12+СВЦЭМ!$D$10+'СЕТ СН'!$I$5-'СЕТ СН'!$I$20</f>
        <v>2857.5695858099998</v>
      </c>
      <c r="W150" s="36">
        <f>SUMIFS(СВЦЭМ!$C$33:$C$776,СВЦЭМ!$A$33:$A$776,$A150,СВЦЭМ!$B$33:$B$776,W$119)+'СЕТ СН'!$I$12+СВЦЭМ!$D$10+'СЕТ СН'!$I$5-'СЕТ СН'!$I$20</f>
        <v>2873.7912221199999</v>
      </c>
      <c r="X150" s="36">
        <f>SUMIFS(СВЦЭМ!$C$33:$C$776,СВЦЭМ!$A$33:$A$776,$A150,СВЦЭМ!$B$33:$B$776,X$119)+'СЕТ СН'!$I$12+СВЦЭМ!$D$10+'СЕТ СН'!$I$5-'СЕТ СН'!$I$20</f>
        <v>2868.6162128599999</v>
      </c>
      <c r="Y150" s="36">
        <f>SUMIFS(СВЦЭМ!$C$33:$C$776,СВЦЭМ!$A$33:$A$776,$A150,СВЦЭМ!$B$33:$B$776,Y$119)+'СЕТ СН'!$I$12+СВЦЭМ!$D$10+'СЕТ СН'!$I$5-'СЕТ СН'!$I$20</f>
        <v>2886.2409662800001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5" t="s">
        <v>74</v>
      </c>
      <c r="B153" s="125"/>
      <c r="C153" s="125"/>
      <c r="D153" s="125"/>
      <c r="E153" s="125"/>
      <c r="F153" s="125"/>
      <c r="G153" s="125"/>
      <c r="H153" s="125"/>
      <c r="I153" s="125"/>
      <c r="J153" s="125"/>
      <c r="K153" s="125"/>
      <c r="L153" s="125"/>
      <c r="M153" s="125"/>
      <c r="N153" s="126" t="s">
        <v>29</v>
      </c>
      <c r="O153" s="126"/>
      <c r="P153" s="126"/>
      <c r="Q153" s="126"/>
      <c r="R153" s="126"/>
      <c r="S153" s="126"/>
      <c r="T153" s="126"/>
      <c r="U153" s="126"/>
      <c r="V153" s="39"/>
      <c r="W153" s="39"/>
      <c r="X153" s="39"/>
      <c r="Y153" s="39"/>
      <c r="Z153" s="39"/>
    </row>
    <row r="154" spans="1:26" ht="15.75" x14ac:dyDescent="0.2">
      <c r="A154" s="125"/>
      <c r="B154" s="125"/>
      <c r="C154" s="125"/>
      <c r="D154" s="125"/>
      <c r="E154" s="125"/>
      <c r="F154" s="125"/>
      <c r="G154" s="125"/>
      <c r="H154" s="125"/>
      <c r="I154" s="125"/>
      <c r="J154" s="125"/>
      <c r="K154" s="125"/>
      <c r="L154" s="125"/>
      <c r="M154" s="125"/>
      <c r="N154" s="127" t="s">
        <v>0</v>
      </c>
      <c r="O154" s="127"/>
      <c r="P154" s="127" t="s">
        <v>1</v>
      </c>
      <c r="Q154" s="127"/>
      <c r="R154" s="127" t="s">
        <v>2</v>
      </c>
      <c r="S154" s="127"/>
      <c r="T154" s="127" t="s">
        <v>3</v>
      </c>
      <c r="U154" s="127"/>
      <c r="V154" s="39"/>
      <c r="W154" s="39"/>
      <c r="X154" s="39"/>
      <c r="Y154" s="39"/>
      <c r="Z154" s="39"/>
    </row>
    <row r="155" spans="1:26" ht="15.75" customHeight="1" x14ac:dyDescent="0.2">
      <c r="A155" s="125"/>
      <c r="B155" s="125"/>
      <c r="C155" s="125"/>
      <c r="D155" s="125"/>
      <c r="E155" s="125"/>
      <c r="F155" s="125"/>
      <c r="G155" s="125"/>
      <c r="H155" s="125"/>
      <c r="I155" s="125"/>
      <c r="J155" s="125"/>
      <c r="K155" s="125"/>
      <c r="L155" s="125"/>
      <c r="M155" s="125"/>
      <c r="N155" s="128">
        <f>СВЦЭМ!$D$12+'СЕТ СН'!$F$13-'СЕТ СН'!$F$21</f>
        <v>603631.19696010137</v>
      </c>
      <c r="O155" s="129"/>
      <c r="P155" s="128">
        <f>СВЦЭМ!$D$12+'СЕТ СН'!$F$13-'СЕТ СН'!$G$21</f>
        <v>603631.19696010137</v>
      </c>
      <c r="Q155" s="129"/>
      <c r="R155" s="128">
        <f>СВЦЭМ!$D$12+'СЕТ СН'!$F$13-'СЕТ СН'!$H$21</f>
        <v>603631.19696010137</v>
      </c>
      <c r="S155" s="129"/>
      <c r="T155" s="128">
        <f>СВЦЭМ!$D$12+'СЕТ СН'!$F$13-'СЕТ СН'!$I$21</f>
        <v>603631.19696010137</v>
      </c>
      <c r="U155" s="129"/>
      <c r="V155" s="40"/>
      <c r="W155" s="40"/>
      <c r="X155" s="40"/>
      <c r="Y155" s="30"/>
    </row>
    <row r="156" spans="1:26" x14ac:dyDescent="0.25">
      <c r="A156" s="139"/>
      <c r="B156" s="139"/>
      <c r="C156" s="139"/>
      <c r="D156" s="139"/>
      <c r="E156" s="139"/>
      <c r="F156" s="140"/>
      <c r="G156" s="140"/>
      <c r="H156" s="140"/>
      <c r="I156" s="140"/>
      <c r="J156" s="140"/>
      <c r="K156" s="140"/>
      <c r="L156" s="140"/>
      <c r="M156" s="140"/>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2" t="s">
        <v>39</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33" customHeight="1" x14ac:dyDescent="0.2">
      <c r="A4" s="155" t="s">
        <v>9</v>
      </c>
      <c r="B4" s="155"/>
      <c r="C4" s="155"/>
      <c r="D4" s="155"/>
      <c r="E4" s="155"/>
      <c r="F4" s="155"/>
      <c r="G4" s="155"/>
      <c r="H4" s="155"/>
      <c r="I4" s="155"/>
      <c r="J4" s="155"/>
      <c r="K4" s="155"/>
      <c r="L4" s="155"/>
      <c r="M4" s="155"/>
      <c r="N4" s="155"/>
      <c r="O4" s="155"/>
      <c r="P4" s="155"/>
      <c r="Q4" s="155"/>
      <c r="R4" s="155"/>
      <c r="S4" s="155"/>
      <c r="T4" s="155"/>
      <c r="U4" s="155"/>
      <c r="V4" s="155"/>
      <c r="W4" s="155"/>
      <c r="X4" s="155"/>
      <c r="Y4" s="15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01.03.2020</v>
      </c>
      <c r="B12" s="36">
        <f>SUMIFS(СВЦЭМ!$C$33:$C$776,СВЦЭМ!$A$33:$A$776,$A12,СВЦЭМ!$B$33:$B$776,B$11)+'СЕТ СН'!$F$12+СВЦЭМ!$D$10+'СЕТ СН'!$F$6-'СЕТ СН'!$F$22</f>
        <v>996.52667870000005</v>
      </c>
      <c r="C12" s="36">
        <f>SUMIFS(СВЦЭМ!$C$33:$C$776,СВЦЭМ!$A$33:$A$776,$A12,СВЦЭМ!$B$33:$B$776,C$11)+'СЕТ СН'!$F$12+СВЦЭМ!$D$10+'СЕТ СН'!$F$6-'СЕТ СН'!$F$22</f>
        <v>1027.3027043300001</v>
      </c>
      <c r="D12" s="36">
        <f>SUMIFS(СВЦЭМ!$C$33:$C$776,СВЦЭМ!$A$33:$A$776,$A12,СВЦЭМ!$B$33:$B$776,D$11)+'СЕТ СН'!$F$12+СВЦЭМ!$D$10+'СЕТ СН'!$F$6-'СЕТ СН'!$F$22</f>
        <v>1036.0033381000001</v>
      </c>
      <c r="E12" s="36">
        <f>SUMIFS(СВЦЭМ!$C$33:$C$776,СВЦЭМ!$A$33:$A$776,$A12,СВЦЭМ!$B$33:$B$776,E$11)+'СЕТ СН'!$F$12+СВЦЭМ!$D$10+'СЕТ СН'!$F$6-'СЕТ СН'!$F$22</f>
        <v>1045.2970444</v>
      </c>
      <c r="F12" s="36">
        <f>SUMIFS(СВЦЭМ!$C$33:$C$776,СВЦЭМ!$A$33:$A$776,$A12,СВЦЭМ!$B$33:$B$776,F$11)+'СЕТ СН'!$F$12+СВЦЭМ!$D$10+'СЕТ СН'!$F$6-'СЕТ СН'!$F$22</f>
        <v>1040.48486336</v>
      </c>
      <c r="G12" s="36">
        <f>SUMIFS(СВЦЭМ!$C$33:$C$776,СВЦЭМ!$A$33:$A$776,$A12,СВЦЭМ!$B$33:$B$776,G$11)+'СЕТ СН'!$F$12+СВЦЭМ!$D$10+'СЕТ СН'!$F$6-'СЕТ СН'!$F$22</f>
        <v>1039.8584466300001</v>
      </c>
      <c r="H12" s="36">
        <f>SUMIFS(СВЦЭМ!$C$33:$C$776,СВЦЭМ!$A$33:$A$776,$A12,СВЦЭМ!$B$33:$B$776,H$11)+'СЕТ СН'!$F$12+СВЦЭМ!$D$10+'СЕТ СН'!$F$6-'СЕТ СН'!$F$22</f>
        <v>1028.6146461200001</v>
      </c>
      <c r="I12" s="36">
        <f>SUMIFS(СВЦЭМ!$C$33:$C$776,СВЦЭМ!$A$33:$A$776,$A12,СВЦЭМ!$B$33:$B$776,I$11)+'СЕТ СН'!$F$12+СВЦЭМ!$D$10+'СЕТ СН'!$F$6-'СЕТ СН'!$F$22</f>
        <v>1001.8355878400001</v>
      </c>
      <c r="J12" s="36">
        <f>SUMIFS(СВЦЭМ!$C$33:$C$776,СВЦЭМ!$A$33:$A$776,$A12,СВЦЭМ!$B$33:$B$776,J$11)+'СЕТ СН'!$F$12+СВЦЭМ!$D$10+'СЕТ СН'!$F$6-'СЕТ СН'!$F$22</f>
        <v>932.39534293000008</v>
      </c>
      <c r="K12" s="36">
        <f>SUMIFS(СВЦЭМ!$C$33:$C$776,СВЦЭМ!$A$33:$A$776,$A12,СВЦЭМ!$B$33:$B$776,K$11)+'СЕТ СН'!$F$12+СВЦЭМ!$D$10+'СЕТ СН'!$F$6-'СЕТ СН'!$F$22</f>
        <v>913.52748319000011</v>
      </c>
      <c r="L12" s="36">
        <f>SUMIFS(СВЦЭМ!$C$33:$C$776,СВЦЭМ!$A$33:$A$776,$A12,СВЦЭМ!$B$33:$B$776,L$11)+'СЕТ СН'!$F$12+СВЦЭМ!$D$10+'СЕТ СН'!$F$6-'СЕТ СН'!$F$22</f>
        <v>899.36604374000012</v>
      </c>
      <c r="M12" s="36">
        <f>SUMIFS(СВЦЭМ!$C$33:$C$776,СВЦЭМ!$A$33:$A$776,$A12,СВЦЭМ!$B$33:$B$776,M$11)+'СЕТ СН'!$F$12+СВЦЭМ!$D$10+'СЕТ СН'!$F$6-'СЕТ СН'!$F$22</f>
        <v>895.12246065000011</v>
      </c>
      <c r="N12" s="36">
        <f>SUMIFS(СВЦЭМ!$C$33:$C$776,СВЦЭМ!$A$33:$A$776,$A12,СВЦЭМ!$B$33:$B$776,N$11)+'СЕТ СН'!$F$12+СВЦЭМ!$D$10+'СЕТ СН'!$F$6-'СЕТ СН'!$F$22</f>
        <v>918.7407552200001</v>
      </c>
      <c r="O12" s="36">
        <f>SUMIFS(СВЦЭМ!$C$33:$C$776,СВЦЭМ!$A$33:$A$776,$A12,СВЦЭМ!$B$33:$B$776,O$11)+'СЕТ СН'!$F$12+СВЦЭМ!$D$10+'СЕТ СН'!$F$6-'СЕТ СН'!$F$22</f>
        <v>922.52254770000013</v>
      </c>
      <c r="P12" s="36">
        <f>SUMIFS(СВЦЭМ!$C$33:$C$776,СВЦЭМ!$A$33:$A$776,$A12,СВЦЭМ!$B$33:$B$776,P$11)+'СЕТ СН'!$F$12+СВЦЭМ!$D$10+'СЕТ СН'!$F$6-'СЕТ СН'!$F$22</f>
        <v>938.23607993000007</v>
      </c>
      <c r="Q12" s="36">
        <f>SUMIFS(СВЦЭМ!$C$33:$C$776,СВЦЭМ!$A$33:$A$776,$A12,СВЦЭМ!$B$33:$B$776,Q$11)+'СЕТ СН'!$F$12+СВЦЭМ!$D$10+'СЕТ СН'!$F$6-'СЕТ СН'!$F$22</f>
        <v>948.14672746000008</v>
      </c>
      <c r="R12" s="36">
        <f>SUMIFS(СВЦЭМ!$C$33:$C$776,СВЦЭМ!$A$33:$A$776,$A12,СВЦЭМ!$B$33:$B$776,R$11)+'СЕТ СН'!$F$12+СВЦЭМ!$D$10+'СЕТ СН'!$F$6-'СЕТ СН'!$F$22</f>
        <v>943.57662521000009</v>
      </c>
      <c r="S12" s="36">
        <f>SUMIFS(СВЦЭМ!$C$33:$C$776,СВЦЭМ!$A$33:$A$776,$A12,СВЦЭМ!$B$33:$B$776,S$11)+'СЕТ СН'!$F$12+СВЦЭМ!$D$10+'СЕТ СН'!$F$6-'СЕТ СН'!$F$22</f>
        <v>938.97216461000005</v>
      </c>
      <c r="T12" s="36">
        <f>SUMIFS(СВЦЭМ!$C$33:$C$776,СВЦЭМ!$A$33:$A$776,$A12,СВЦЭМ!$B$33:$B$776,T$11)+'СЕТ СН'!$F$12+СВЦЭМ!$D$10+'СЕТ СН'!$F$6-'СЕТ СН'!$F$22</f>
        <v>931.65867698000011</v>
      </c>
      <c r="U12" s="36">
        <f>SUMIFS(СВЦЭМ!$C$33:$C$776,СВЦЭМ!$A$33:$A$776,$A12,СВЦЭМ!$B$33:$B$776,U$11)+'СЕТ СН'!$F$12+СВЦЭМ!$D$10+'СЕТ СН'!$F$6-'СЕТ СН'!$F$22</f>
        <v>916.65772528000014</v>
      </c>
      <c r="V12" s="36">
        <f>SUMIFS(СВЦЭМ!$C$33:$C$776,СВЦЭМ!$A$33:$A$776,$A12,СВЦЭМ!$B$33:$B$776,V$11)+'СЕТ СН'!$F$12+СВЦЭМ!$D$10+'СЕТ СН'!$F$6-'СЕТ СН'!$F$22</f>
        <v>907.86210786000004</v>
      </c>
      <c r="W12" s="36">
        <f>SUMIFS(СВЦЭМ!$C$33:$C$776,СВЦЭМ!$A$33:$A$776,$A12,СВЦЭМ!$B$33:$B$776,W$11)+'СЕТ СН'!$F$12+СВЦЭМ!$D$10+'СЕТ СН'!$F$6-'СЕТ СН'!$F$22</f>
        <v>911.32450345000007</v>
      </c>
      <c r="X12" s="36">
        <f>SUMIFS(СВЦЭМ!$C$33:$C$776,СВЦЭМ!$A$33:$A$776,$A12,СВЦЭМ!$B$33:$B$776,X$11)+'СЕТ СН'!$F$12+СВЦЭМ!$D$10+'СЕТ СН'!$F$6-'СЕТ СН'!$F$22</f>
        <v>925.8384073200001</v>
      </c>
      <c r="Y12" s="36">
        <f>SUMIFS(СВЦЭМ!$C$33:$C$776,СВЦЭМ!$A$33:$A$776,$A12,СВЦЭМ!$B$33:$B$776,Y$11)+'СЕТ СН'!$F$12+СВЦЭМ!$D$10+'СЕТ СН'!$F$6-'СЕТ СН'!$F$22</f>
        <v>963.99614062000012</v>
      </c>
      <c r="AA12" s="37"/>
    </row>
    <row r="13" spans="1:27" ht="15.75" x14ac:dyDescent="0.2">
      <c r="A13" s="35">
        <f>A12+1</f>
        <v>43892</v>
      </c>
      <c r="B13" s="36">
        <f>SUMIFS(СВЦЭМ!$C$33:$C$776,СВЦЭМ!$A$33:$A$776,$A13,СВЦЭМ!$B$33:$B$776,B$11)+'СЕТ СН'!$F$12+СВЦЭМ!$D$10+'СЕТ СН'!$F$6-'СЕТ СН'!$F$22</f>
        <v>937.62131168000008</v>
      </c>
      <c r="C13" s="36">
        <f>SUMIFS(СВЦЭМ!$C$33:$C$776,СВЦЭМ!$A$33:$A$776,$A13,СВЦЭМ!$B$33:$B$776,C$11)+'СЕТ СН'!$F$12+СВЦЭМ!$D$10+'СЕТ СН'!$F$6-'СЕТ СН'!$F$22</f>
        <v>938.73237437000012</v>
      </c>
      <c r="D13" s="36">
        <f>SUMIFS(СВЦЭМ!$C$33:$C$776,СВЦЭМ!$A$33:$A$776,$A13,СВЦЭМ!$B$33:$B$776,D$11)+'СЕТ СН'!$F$12+СВЦЭМ!$D$10+'СЕТ СН'!$F$6-'СЕТ СН'!$F$22</f>
        <v>951.29330878000007</v>
      </c>
      <c r="E13" s="36">
        <f>SUMIFS(СВЦЭМ!$C$33:$C$776,СВЦЭМ!$A$33:$A$776,$A13,СВЦЭМ!$B$33:$B$776,E$11)+'СЕТ СН'!$F$12+СВЦЭМ!$D$10+'СЕТ СН'!$F$6-'СЕТ СН'!$F$22</f>
        <v>951.29836138000007</v>
      </c>
      <c r="F13" s="36">
        <f>SUMIFS(СВЦЭМ!$C$33:$C$776,СВЦЭМ!$A$33:$A$776,$A13,СВЦЭМ!$B$33:$B$776,F$11)+'СЕТ СН'!$F$12+СВЦЭМ!$D$10+'СЕТ СН'!$F$6-'СЕТ СН'!$F$22</f>
        <v>950.05044222000004</v>
      </c>
      <c r="G13" s="36">
        <f>SUMIFS(СВЦЭМ!$C$33:$C$776,СВЦЭМ!$A$33:$A$776,$A13,СВЦЭМ!$B$33:$B$776,G$11)+'СЕТ СН'!$F$12+СВЦЭМ!$D$10+'СЕТ СН'!$F$6-'СЕТ СН'!$F$22</f>
        <v>963.6269117600001</v>
      </c>
      <c r="H13" s="36">
        <f>SUMIFS(СВЦЭМ!$C$33:$C$776,СВЦЭМ!$A$33:$A$776,$A13,СВЦЭМ!$B$33:$B$776,H$11)+'СЕТ СН'!$F$12+СВЦЭМ!$D$10+'СЕТ СН'!$F$6-'СЕТ СН'!$F$22</f>
        <v>1019.1831851700001</v>
      </c>
      <c r="I13" s="36">
        <f>SUMIFS(СВЦЭМ!$C$33:$C$776,СВЦЭМ!$A$33:$A$776,$A13,СВЦЭМ!$B$33:$B$776,I$11)+'СЕТ СН'!$F$12+СВЦЭМ!$D$10+'СЕТ СН'!$F$6-'СЕТ СН'!$F$22</f>
        <v>996.37270563000004</v>
      </c>
      <c r="J13" s="36">
        <f>SUMIFS(СВЦЭМ!$C$33:$C$776,СВЦЭМ!$A$33:$A$776,$A13,СВЦЭМ!$B$33:$B$776,J$11)+'СЕТ СН'!$F$12+СВЦЭМ!$D$10+'СЕТ СН'!$F$6-'СЕТ СН'!$F$22</f>
        <v>946.62812451000013</v>
      </c>
      <c r="K13" s="36">
        <f>SUMIFS(СВЦЭМ!$C$33:$C$776,СВЦЭМ!$A$33:$A$776,$A13,СВЦЭМ!$B$33:$B$776,K$11)+'СЕТ СН'!$F$12+СВЦЭМ!$D$10+'СЕТ СН'!$F$6-'СЕТ СН'!$F$22</f>
        <v>933.09504786000014</v>
      </c>
      <c r="L13" s="36">
        <f>SUMIFS(СВЦЭМ!$C$33:$C$776,СВЦЭМ!$A$33:$A$776,$A13,СВЦЭМ!$B$33:$B$776,L$11)+'СЕТ СН'!$F$12+СВЦЭМ!$D$10+'СЕТ СН'!$F$6-'СЕТ СН'!$F$22</f>
        <v>937.9284071400001</v>
      </c>
      <c r="M13" s="36">
        <f>SUMIFS(СВЦЭМ!$C$33:$C$776,СВЦЭМ!$A$33:$A$776,$A13,СВЦЭМ!$B$33:$B$776,M$11)+'СЕТ СН'!$F$12+СВЦЭМ!$D$10+'СЕТ СН'!$F$6-'СЕТ СН'!$F$22</f>
        <v>946.6117515200001</v>
      </c>
      <c r="N13" s="36">
        <f>SUMIFS(СВЦЭМ!$C$33:$C$776,СВЦЭМ!$A$33:$A$776,$A13,СВЦЭМ!$B$33:$B$776,N$11)+'СЕТ СН'!$F$12+СВЦЭМ!$D$10+'СЕТ СН'!$F$6-'СЕТ СН'!$F$22</f>
        <v>966.33609310000008</v>
      </c>
      <c r="O13" s="36">
        <f>SUMIFS(СВЦЭМ!$C$33:$C$776,СВЦЭМ!$A$33:$A$776,$A13,СВЦЭМ!$B$33:$B$776,O$11)+'СЕТ СН'!$F$12+СВЦЭМ!$D$10+'СЕТ СН'!$F$6-'СЕТ СН'!$F$22</f>
        <v>978.33705558000008</v>
      </c>
      <c r="P13" s="36">
        <f>SUMIFS(СВЦЭМ!$C$33:$C$776,СВЦЭМ!$A$33:$A$776,$A13,СВЦЭМ!$B$33:$B$776,P$11)+'СЕТ СН'!$F$12+СВЦЭМ!$D$10+'СЕТ СН'!$F$6-'СЕТ СН'!$F$22</f>
        <v>988.35926182000014</v>
      </c>
      <c r="Q13" s="36">
        <f>SUMIFS(СВЦЭМ!$C$33:$C$776,СВЦЭМ!$A$33:$A$776,$A13,СВЦЭМ!$B$33:$B$776,Q$11)+'СЕТ СН'!$F$12+СВЦЭМ!$D$10+'СЕТ СН'!$F$6-'СЕТ СН'!$F$22</f>
        <v>996.65241161000006</v>
      </c>
      <c r="R13" s="36">
        <f>SUMIFS(СВЦЭМ!$C$33:$C$776,СВЦЭМ!$A$33:$A$776,$A13,СВЦЭМ!$B$33:$B$776,R$11)+'СЕТ СН'!$F$12+СВЦЭМ!$D$10+'СЕТ СН'!$F$6-'СЕТ СН'!$F$22</f>
        <v>998.20602355000005</v>
      </c>
      <c r="S13" s="36">
        <f>SUMIFS(СВЦЭМ!$C$33:$C$776,СВЦЭМ!$A$33:$A$776,$A13,СВЦЭМ!$B$33:$B$776,S$11)+'СЕТ СН'!$F$12+СВЦЭМ!$D$10+'СЕТ СН'!$F$6-'СЕТ СН'!$F$22</f>
        <v>991.93071484000006</v>
      </c>
      <c r="T13" s="36">
        <f>SUMIFS(СВЦЭМ!$C$33:$C$776,СВЦЭМ!$A$33:$A$776,$A13,СВЦЭМ!$B$33:$B$776,T$11)+'СЕТ СН'!$F$12+СВЦЭМ!$D$10+'СЕТ СН'!$F$6-'СЕТ СН'!$F$22</f>
        <v>973.14345946000003</v>
      </c>
      <c r="U13" s="36">
        <f>SUMIFS(СВЦЭМ!$C$33:$C$776,СВЦЭМ!$A$33:$A$776,$A13,СВЦЭМ!$B$33:$B$776,U$11)+'СЕТ СН'!$F$12+СВЦЭМ!$D$10+'СЕТ СН'!$F$6-'СЕТ СН'!$F$22</f>
        <v>949.25273954000011</v>
      </c>
      <c r="V13" s="36">
        <f>SUMIFS(СВЦЭМ!$C$33:$C$776,СВЦЭМ!$A$33:$A$776,$A13,СВЦЭМ!$B$33:$B$776,V$11)+'СЕТ СН'!$F$12+СВЦЭМ!$D$10+'СЕТ СН'!$F$6-'СЕТ СН'!$F$22</f>
        <v>946.21125976000008</v>
      </c>
      <c r="W13" s="36">
        <f>SUMIFS(СВЦЭМ!$C$33:$C$776,СВЦЭМ!$A$33:$A$776,$A13,СВЦЭМ!$B$33:$B$776,W$11)+'СЕТ СН'!$F$12+СВЦЭМ!$D$10+'СЕТ СН'!$F$6-'СЕТ СН'!$F$22</f>
        <v>963.24522511000009</v>
      </c>
      <c r="X13" s="36">
        <f>SUMIFS(СВЦЭМ!$C$33:$C$776,СВЦЭМ!$A$33:$A$776,$A13,СВЦЭМ!$B$33:$B$776,X$11)+'СЕТ СН'!$F$12+СВЦЭМ!$D$10+'СЕТ СН'!$F$6-'СЕТ СН'!$F$22</f>
        <v>980.69270743000004</v>
      </c>
      <c r="Y13" s="36">
        <f>SUMIFS(СВЦЭМ!$C$33:$C$776,СВЦЭМ!$A$33:$A$776,$A13,СВЦЭМ!$B$33:$B$776,Y$11)+'СЕТ СН'!$F$12+СВЦЭМ!$D$10+'СЕТ СН'!$F$6-'СЕТ СН'!$F$22</f>
        <v>1007.1593760400001</v>
      </c>
    </row>
    <row r="14" spans="1:27" ht="15.75" x14ac:dyDescent="0.2">
      <c r="A14" s="35">
        <f t="shared" ref="A14:A42" si="0">A13+1</f>
        <v>43893</v>
      </c>
      <c r="B14" s="36">
        <f>SUMIFS(СВЦЭМ!$C$33:$C$776,СВЦЭМ!$A$33:$A$776,$A14,СВЦЭМ!$B$33:$B$776,B$11)+'СЕТ СН'!$F$12+СВЦЭМ!$D$10+'СЕТ СН'!$F$6-'СЕТ СН'!$F$22</f>
        <v>1060.6930621199999</v>
      </c>
      <c r="C14" s="36">
        <f>SUMIFS(СВЦЭМ!$C$33:$C$776,СВЦЭМ!$A$33:$A$776,$A14,СВЦЭМ!$B$33:$B$776,C$11)+'СЕТ СН'!$F$12+СВЦЭМ!$D$10+'СЕТ СН'!$F$6-'СЕТ СН'!$F$22</f>
        <v>1083.83346968</v>
      </c>
      <c r="D14" s="36">
        <f>SUMIFS(СВЦЭМ!$C$33:$C$776,СВЦЭМ!$A$33:$A$776,$A14,СВЦЭМ!$B$33:$B$776,D$11)+'СЕТ СН'!$F$12+СВЦЭМ!$D$10+'СЕТ СН'!$F$6-'СЕТ СН'!$F$22</f>
        <v>1077.1506250099999</v>
      </c>
      <c r="E14" s="36">
        <f>SUMIFS(СВЦЭМ!$C$33:$C$776,СВЦЭМ!$A$33:$A$776,$A14,СВЦЭМ!$B$33:$B$776,E$11)+'СЕТ СН'!$F$12+СВЦЭМ!$D$10+'СЕТ СН'!$F$6-'СЕТ СН'!$F$22</f>
        <v>1081.5030379500001</v>
      </c>
      <c r="F14" s="36">
        <f>SUMIFS(СВЦЭМ!$C$33:$C$776,СВЦЭМ!$A$33:$A$776,$A14,СВЦЭМ!$B$33:$B$776,F$11)+'СЕТ СН'!$F$12+СВЦЭМ!$D$10+'СЕТ СН'!$F$6-'СЕТ СН'!$F$22</f>
        <v>1072.31775283</v>
      </c>
      <c r="G14" s="36">
        <f>SUMIFS(СВЦЭМ!$C$33:$C$776,СВЦЭМ!$A$33:$A$776,$A14,СВЦЭМ!$B$33:$B$776,G$11)+'СЕТ СН'!$F$12+СВЦЭМ!$D$10+'СЕТ СН'!$F$6-'СЕТ СН'!$F$22</f>
        <v>1078.33813816</v>
      </c>
      <c r="H14" s="36">
        <f>SUMIFS(СВЦЭМ!$C$33:$C$776,СВЦЭМ!$A$33:$A$776,$A14,СВЦЭМ!$B$33:$B$776,H$11)+'СЕТ СН'!$F$12+СВЦЭМ!$D$10+'СЕТ СН'!$F$6-'СЕТ СН'!$F$22</f>
        <v>1055.5847473700001</v>
      </c>
      <c r="I14" s="36">
        <f>SUMIFS(СВЦЭМ!$C$33:$C$776,СВЦЭМ!$A$33:$A$776,$A14,СВЦЭМ!$B$33:$B$776,I$11)+'СЕТ СН'!$F$12+СВЦЭМ!$D$10+'СЕТ СН'!$F$6-'СЕТ СН'!$F$22</f>
        <v>962.68233821000013</v>
      </c>
      <c r="J14" s="36">
        <f>SUMIFS(СВЦЭМ!$C$33:$C$776,СВЦЭМ!$A$33:$A$776,$A14,СВЦЭМ!$B$33:$B$776,J$11)+'СЕТ СН'!$F$12+СВЦЭМ!$D$10+'СЕТ СН'!$F$6-'СЕТ СН'!$F$22</f>
        <v>882.72894357000007</v>
      </c>
      <c r="K14" s="36">
        <f>SUMIFS(СВЦЭМ!$C$33:$C$776,СВЦЭМ!$A$33:$A$776,$A14,СВЦЭМ!$B$33:$B$776,K$11)+'СЕТ СН'!$F$12+СВЦЭМ!$D$10+'СЕТ СН'!$F$6-'СЕТ СН'!$F$22</f>
        <v>877.88464219000014</v>
      </c>
      <c r="L14" s="36">
        <f>SUMIFS(СВЦЭМ!$C$33:$C$776,СВЦЭМ!$A$33:$A$776,$A14,СВЦЭМ!$B$33:$B$776,L$11)+'СЕТ СН'!$F$12+СВЦЭМ!$D$10+'СЕТ СН'!$F$6-'СЕТ СН'!$F$22</f>
        <v>878.74606685000003</v>
      </c>
      <c r="M14" s="36">
        <f>SUMIFS(СВЦЭМ!$C$33:$C$776,СВЦЭМ!$A$33:$A$776,$A14,СВЦЭМ!$B$33:$B$776,M$11)+'СЕТ СН'!$F$12+СВЦЭМ!$D$10+'СЕТ СН'!$F$6-'СЕТ СН'!$F$22</f>
        <v>885.54872352000007</v>
      </c>
      <c r="N14" s="36">
        <f>SUMIFS(СВЦЭМ!$C$33:$C$776,СВЦЭМ!$A$33:$A$776,$A14,СВЦЭМ!$B$33:$B$776,N$11)+'СЕТ СН'!$F$12+СВЦЭМ!$D$10+'СЕТ СН'!$F$6-'СЕТ СН'!$F$22</f>
        <v>904.07172386000013</v>
      </c>
      <c r="O14" s="36">
        <f>SUMIFS(СВЦЭМ!$C$33:$C$776,СВЦЭМ!$A$33:$A$776,$A14,СВЦЭМ!$B$33:$B$776,O$11)+'СЕТ СН'!$F$12+СВЦЭМ!$D$10+'СЕТ СН'!$F$6-'СЕТ СН'!$F$22</f>
        <v>919.87697168000011</v>
      </c>
      <c r="P14" s="36">
        <f>SUMIFS(СВЦЭМ!$C$33:$C$776,СВЦЭМ!$A$33:$A$776,$A14,СВЦЭМ!$B$33:$B$776,P$11)+'СЕТ СН'!$F$12+СВЦЭМ!$D$10+'СЕТ СН'!$F$6-'СЕТ СН'!$F$22</f>
        <v>929.32757586000014</v>
      </c>
      <c r="Q14" s="36">
        <f>SUMIFS(СВЦЭМ!$C$33:$C$776,СВЦЭМ!$A$33:$A$776,$A14,СВЦЭМ!$B$33:$B$776,Q$11)+'СЕТ СН'!$F$12+СВЦЭМ!$D$10+'СЕТ СН'!$F$6-'СЕТ СН'!$F$22</f>
        <v>934.51300100000003</v>
      </c>
      <c r="R14" s="36">
        <f>SUMIFS(СВЦЭМ!$C$33:$C$776,СВЦЭМ!$A$33:$A$776,$A14,СВЦЭМ!$B$33:$B$776,R$11)+'СЕТ СН'!$F$12+СВЦЭМ!$D$10+'СЕТ СН'!$F$6-'СЕТ СН'!$F$22</f>
        <v>928.34648493000009</v>
      </c>
      <c r="S14" s="36">
        <f>SUMIFS(СВЦЭМ!$C$33:$C$776,СВЦЭМ!$A$33:$A$776,$A14,СВЦЭМ!$B$33:$B$776,S$11)+'СЕТ СН'!$F$12+СВЦЭМ!$D$10+'СЕТ СН'!$F$6-'СЕТ СН'!$F$22</f>
        <v>919.50933720000012</v>
      </c>
      <c r="T14" s="36">
        <f>SUMIFS(СВЦЭМ!$C$33:$C$776,СВЦЭМ!$A$33:$A$776,$A14,СВЦЭМ!$B$33:$B$776,T$11)+'СЕТ СН'!$F$12+СВЦЭМ!$D$10+'СЕТ СН'!$F$6-'СЕТ СН'!$F$22</f>
        <v>900.98637517000009</v>
      </c>
      <c r="U14" s="36">
        <f>SUMIFS(СВЦЭМ!$C$33:$C$776,СВЦЭМ!$A$33:$A$776,$A14,СВЦЭМ!$B$33:$B$776,U$11)+'СЕТ СН'!$F$12+СВЦЭМ!$D$10+'СЕТ СН'!$F$6-'СЕТ СН'!$F$22</f>
        <v>929.59298944000011</v>
      </c>
      <c r="V14" s="36">
        <f>SUMIFS(СВЦЭМ!$C$33:$C$776,СВЦЭМ!$A$33:$A$776,$A14,СВЦЭМ!$B$33:$B$776,V$11)+'СЕТ СН'!$F$12+СВЦЭМ!$D$10+'СЕТ СН'!$F$6-'СЕТ СН'!$F$22</f>
        <v>932.17710081000007</v>
      </c>
      <c r="W14" s="36">
        <f>SUMIFS(СВЦЭМ!$C$33:$C$776,СВЦЭМ!$A$33:$A$776,$A14,СВЦЭМ!$B$33:$B$776,W$11)+'СЕТ СН'!$F$12+СВЦЭМ!$D$10+'СЕТ СН'!$F$6-'СЕТ СН'!$F$22</f>
        <v>914.5311172800001</v>
      </c>
      <c r="X14" s="36">
        <f>SUMIFS(СВЦЭМ!$C$33:$C$776,СВЦЭМ!$A$33:$A$776,$A14,СВЦЭМ!$B$33:$B$776,X$11)+'СЕТ СН'!$F$12+СВЦЭМ!$D$10+'СЕТ СН'!$F$6-'СЕТ СН'!$F$22</f>
        <v>909.56867066000007</v>
      </c>
      <c r="Y14" s="36">
        <f>SUMIFS(СВЦЭМ!$C$33:$C$776,СВЦЭМ!$A$33:$A$776,$A14,СВЦЭМ!$B$33:$B$776,Y$11)+'СЕТ СН'!$F$12+СВЦЭМ!$D$10+'СЕТ СН'!$F$6-'СЕТ СН'!$F$22</f>
        <v>962.24029931000007</v>
      </c>
    </row>
    <row r="15" spans="1:27" ht="15.75" x14ac:dyDescent="0.2">
      <c r="A15" s="35">
        <f t="shared" si="0"/>
        <v>43894</v>
      </c>
      <c r="B15" s="36">
        <f>SUMIFS(СВЦЭМ!$C$33:$C$776,СВЦЭМ!$A$33:$A$776,$A15,СВЦЭМ!$B$33:$B$776,B$11)+'СЕТ СН'!$F$12+СВЦЭМ!$D$10+'СЕТ СН'!$F$6-'СЕТ СН'!$F$22</f>
        <v>1064.9778609800001</v>
      </c>
      <c r="C15" s="36">
        <f>SUMIFS(СВЦЭМ!$C$33:$C$776,СВЦЭМ!$A$33:$A$776,$A15,СВЦЭМ!$B$33:$B$776,C$11)+'СЕТ СН'!$F$12+СВЦЭМ!$D$10+'СЕТ СН'!$F$6-'СЕТ СН'!$F$22</f>
        <v>1087.81850502</v>
      </c>
      <c r="D15" s="36">
        <f>SUMIFS(СВЦЭМ!$C$33:$C$776,СВЦЭМ!$A$33:$A$776,$A15,СВЦЭМ!$B$33:$B$776,D$11)+'СЕТ СН'!$F$12+СВЦЭМ!$D$10+'СЕТ СН'!$F$6-'СЕТ СН'!$F$22</f>
        <v>1102.66088904</v>
      </c>
      <c r="E15" s="36">
        <f>SUMIFS(СВЦЭМ!$C$33:$C$776,СВЦЭМ!$A$33:$A$776,$A15,СВЦЭМ!$B$33:$B$776,E$11)+'СЕТ СН'!$F$12+СВЦЭМ!$D$10+'СЕТ СН'!$F$6-'СЕТ СН'!$F$22</f>
        <v>1101.0984784899999</v>
      </c>
      <c r="F15" s="36">
        <f>SUMIFS(СВЦЭМ!$C$33:$C$776,СВЦЭМ!$A$33:$A$776,$A15,СВЦЭМ!$B$33:$B$776,F$11)+'СЕТ СН'!$F$12+СВЦЭМ!$D$10+'СЕТ СН'!$F$6-'СЕТ СН'!$F$22</f>
        <v>1094.5442161399999</v>
      </c>
      <c r="G15" s="36">
        <f>SUMIFS(СВЦЭМ!$C$33:$C$776,СВЦЭМ!$A$33:$A$776,$A15,СВЦЭМ!$B$33:$B$776,G$11)+'СЕТ СН'!$F$12+СВЦЭМ!$D$10+'СЕТ СН'!$F$6-'СЕТ СН'!$F$22</f>
        <v>1022.8643935200001</v>
      </c>
      <c r="H15" s="36">
        <f>SUMIFS(СВЦЭМ!$C$33:$C$776,СВЦЭМ!$A$33:$A$776,$A15,СВЦЭМ!$B$33:$B$776,H$11)+'СЕТ СН'!$F$12+СВЦЭМ!$D$10+'СЕТ СН'!$F$6-'СЕТ СН'!$F$22</f>
        <v>973.1269153500001</v>
      </c>
      <c r="I15" s="36">
        <f>SUMIFS(СВЦЭМ!$C$33:$C$776,СВЦЭМ!$A$33:$A$776,$A15,СВЦЭМ!$B$33:$B$776,I$11)+'СЕТ СН'!$F$12+СВЦЭМ!$D$10+'СЕТ СН'!$F$6-'СЕТ СН'!$F$22</f>
        <v>943.56716613000003</v>
      </c>
      <c r="J15" s="36">
        <f>SUMIFS(СВЦЭМ!$C$33:$C$776,СВЦЭМ!$A$33:$A$776,$A15,СВЦЭМ!$B$33:$B$776,J$11)+'СЕТ СН'!$F$12+СВЦЭМ!$D$10+'СЕТ СН'!$F$6-'СЕТ СН'!$F$22</f>
        <v>895.09013950000008</v>
      </c>
      <c r="K15" s="36">
        <f>SUMIFS(СВЦЭМ!$C$33:$C$776,СВЦЭМ!$A$33:$A$776,$A15,СВЦЭМ!$B$33:$B$776,K$11)+'СЕТ СН'!$F$12+СВЦЭМ!$D$10+'СЕТ СН'!$F$6-'СЕТ СН'!$F$22</f>
        <v>902.7900865900001</v>
      </c>
      <c r="L15" s="36">
        <f>SUMIFS(СВЦЭМ!$C$33:$C$776,СВЦЭМ!$A$33:$A$776,$A15,СВЦЭМ!$B$33:$B$776,L$11)+'СЕТ СН'!$F$12+СВЦЭМ!$D$10+'СЕТ СН'!$F$6-'СЕТ СН'!$F$22</f>
        <v>908.41649617000007</v>
      </c>
      <c r="M15" s="36">
        <f>SUMIFS(СВЦЭМ!$C$33:$C$776,СВЦЭМ!$A$33:$A$776,$A15,СВЦЭМ!$B$33:$B$776,M$11)+'СЕТ СН'!$F$12+СВЦЭМ!$D$10+'СЕТ СН'!$F$6-'СЕТ СН'!$F$22</f>
        <v>928.72403650000012</v>
      </c>
      <c r="N15" s="36">
        <f>SUMIFS(СВЦЭМ!$C$33:$C$776,СВЦЭМ!$A$33:$A$776,$A15,СВЦЭМ!$B$33:$B$776,N$11)+'СЕТ СН'!$F$12+СВЦЭМ!$D$10+'СЕТ СН'!$F$6-'СЕТ СН'!$F$22</f>
        <v>945.67560031000005</v>
      </c>
      <c r="O15" s="36">
        <f>SUMIFS(СВЦЭМ!$C$33:$C$776,СВЦЭМ!$A$33:$A$776,$A15,СВЦЭМ!$B$33:$B$776,O$11)+'СЕТ СН'!$F$12+СВЦЭМ!$D$10+'СЕТ СН'!$F$6-'СЕТ СН'!$F$22</f>
        <v>954.45661885000004</v>
      </c>
      <c r="P15" s="36">
        <f>SUMIFS(СВЦЭМ!$C$33:$C$776,СВЦЭМ!$A$33:$A$776,$A15,СВЦЭМ!$B$33:$B$776,P$11)+'СЕТ СН'!$F$12+СВЦЭМ!$D$10+'СЕТ СН'!$F$6-'СЕТ СН'!$F$22</f>
        <v>967.0918589800001</v>
      </c>
      <c r="Q15" s="36">
        <f>SUMIFS(СВЦЭМ!$C$33:$C$776,СВЦЭМ!$A$33:$A$776,$A15,СВЦЭМ!$B$33:$B$776,Q$11)+'СЕТ СН'!$F$12+СВЦЭМ!$D$10+'СЕТ СН'!$F$6-'СЕТ СН'!$F$22</f>
        <v>980.46836326000005</v>
      </c>
      <c r="R15" s="36">
        <f>SUMIFS(СВЦЭМ!$C$33:$C$776,СВЦЭМ!$A$33:$A$776,$A15,СВЦЭМ!$B$33:$B$776,R$11)+'СЕТ СН'!$F$12+СВЦЭМ!$D$10+'СЕТ СН'!$F$6-'СЕТ СН'!$F$22</f>
        <v>974.31165577000013</v>
      </c>
      <c r="S15" s="36">
        <f>SUMIFS(СВЦЭМ!$C$33:$C$776,СВЦЭМ!$A$33:$A$776,$A15,СВЦЭМ!$B$33:$B$776,S$11)+'СЕТ СН'!$F$12+СВЦЭМ!$D$10+'СЕТ СН'!$F$6-'СЕТ СН'!$F$22</f>
        <v>953.15984394000009</v>
      </c>
      <c r="T15" s="36">
        <f>SUMIFS(СВЦЭМ!$C$33:$C$776,СВЦЭМ!$A$33:$A$776,$A15,СВЦЭМ!$B$33:$B$776,T$11)+'СЕТ СН'!$F$12+СВЦЭМ!$D$10+'СЕТ СН'!$F$6-'СЕТ СН'!$F$22</f>
        <v>934.47020284000007</v>
      </c>
      <c r="U15" s="36">
        <f>SUMIFS(СВЦЭМ!$C$33:$C$776,СВЦЭМ!$A$33:$A$776,$A15,СВЦЭМ!$B$33:$B$776,U$11)+'СЕТ СН'!$F$12+СВЦЭМ!$D$10+'СЕТ СН'!$F$6-'СЕТ СН'!$F$22</f>
        <v>921.8172423100001</v>
      </c>
      <c r="V15" s="36">
        <f>SUMIFS(СВЦЭМ!$C$33:$C$776,СВЦЭМ!$A$33:$A$776,$A15,СВЦЭМ!$B$33:$B$776,V$11)+'СЕТ СН'!$F$12+СВЦЭМ!$D$10+'СЕТ СН'!$F$6-'СЕТ СН'!$F$22</f>
        <v>919.91610771000012</v>
      </c>
      <c r="W15" s="36">
        <f>SUMIFS(СВЦЭМ!$C$33:$C$776,СВЦЭМ!$A$33:$A$776,$A15,СВЦЭМ!$B$33:$B$776,W$11)+'СЕТ СН'!$F$12+СВЦЭМ!$D$10+'СЕТ СН'!$F$6-'СЕТ СН'!$F$22</f>
        <v>928.7465891600001</v>
      </c>
      <c r="X15" s="36">
        <f>SUMIFS(СВЦЭМ!$C$33:$C$776,СВЦЭМ!$A$33:$A$776,$A15,СВЦЭМ!$B$33:$B$776,X$11)+'СЕТ СН'!$F$12+СВЦЭМ!$D$10+'СЕТ СН'!$F$6-'СЕТ СН'!$F$22</f>
        <v>937.68253189000006</v>
      </c>
      <c r="Y15" s="36">
        <f>SUMIFS(СВЦЭМ!$C$33:$C$776,СВЦЭМ!$A$33:$A$776,$A15,СВЦЭМ!$B$33:$B$776,Y$11)+'СЕТ СН'!$F$12+СВЦЭМ!$D$10+'СЕТ СН'!$F$6-'СЕТ СН'!$F$22</f>
        <v>979.01809774000003</v>
      </c>
    </row>
    <row r="16" spans="1:27" ht="15.75" x14ac:dyDescent="0.2">
      <c r="A16" s="35">
        <f t="shared" si="0"/>
        <v>43895</v>
      </c>
      <c r="B16" s="36">
        <f>SUMIFS(СВЦЭМ!$C$33:$C$776,СВЦЭМ!$A$33:$A$776,$A16,СВЦЭМ!$B$33:$B$776,B$11)+'СЕТ СН'!$F$12+СВЦЭМ!$D$10+'СЕТ СН'!$F$6-'СЕТ СН'!$F$22</f>
        <v>1033.9360328</v>
      </c>
      <c r="C16" s="36">
        <f>SUMIFS(СВЦЭМ!$C$33:$C$776,СВЦЭМ!$A$33:$A$776,$A16,СВЦЭМ!$B$33:$B$776,C$11)+'СЕТ СН'!$F$12+СВЦЭМ!$D$10+'СЕТ СН'!$F$6-'СЕТ СН'!$F$22</f>
        <v>1077.1195124799999</v>
      </c>
      <c r="D16" s="36">
        <f>SUMIFS(СВЦЭМ!$C$33:$C$776,СВЦЭМ!$A$33:$A$776,$A16,СВЦЭМ!$B$33:$B$776,D$11)+'СЕТ СН'!$F$12+СВЦЭМ!$D$10+'СЕТ СН'!$F$6-'СЕТ СН'!$F$22</f>
        <v>1085.92583595</v>
      </c>
      <c r="E16" s="36">
        <f>SUMIFS(СВЦЭМ!$C$33:$C$776,СВЦЭМ!$A$33:$A$776,$A16,СВЦЭМ!$B$33:$B$776,E$11)+'СЕТ СН'!$F$12+СВЦЭМ!$D$10+'СЕТ СН'!$F$6-'СЕТ СН'!$F$22</f>
        <v>1098.47077285</v>
      </c>
      <c r="F16" s="36">
        <f>SUMIFS(СВЦЭМ!$C$33:$C$776,СВЦЭМ!$A$33:$A$776,$A16,СВЦЭМ!$B$33:$B$776,F$11)+'СЕТ СН'!$F$12+СВЦЭМ!$D$10+'СЕТ СН'!$F$6-'СЕТ СН'!$F$22</f>
        <v>1069.582656</v>
      </c>
      <c r="G16" s="36">
        <f>SUMIFS(СВЦЭМ!$C$33:$C$776,СВЦЭМ!$A$33:$A$776,$A16,СВЦЭМ!$B$33:$B$776,G$11)+'СЕТ СН'!$F$12+СВЦЭМ!$D$10+'СЕТ СН'!$F$6-'СЕТ СН'!$F$22</f>
        <v>1052.06486367</v>
      </c>
      <c r="H16" s="36">
        <f>SUMIFS(СВЦЭМ!$C$33:$C$776,СВЦЭМ!$A$33:$A$776,$A16,СВЦЭМ!$B$33:$B$776,H$11)+'СЕТ СН'!$F$12+СВЦЭМ!$D$10+'СЕТ СН'!$F$6-'СЕТ СН'!$F$22</f>
        <v>1003.5367365200001</v>
      </c>
      <c r="I16" s="36">
        <f>SUMIFS(СВЦЭМ!$C$33:$C$776,СВЦЭМ!$A$33:$A$776,$A16,СВЦЭМ!$B$33:$B$776,I$11)+'СЕТ СН'!$F$12+СВЦЭМ!$D$10+'СЕТ СН'!$F$6-'СЕТ СН'!$F$22</f>
        <v>987.8861728600001</v>
      </c>
      <c r="J16" s="36">
        <f>SUMIFS(СВЦЭМ!$C$33:$C$776,СВЦЭМ!$A$33:$A$776,$A16,СВЦЭМ!$B$33:$B$776,J$11)+'СЕТ СН'!$F$12+СВЦЭМ!$D$10+'СЕТ СН'!$F$6-'СЕТ СН'!$F$22</f>
        <v>938.34687620000011</v>
      </c>
      <c r="K16" s="36">
        <f>SUMIFS(СВЦЭМ!$C$33:$C$776,СВЦЭМ!$A$33:$A$776,$A16,СВЦЭМ!$B$33:$B$776,K$11)+'СЕТ СН'!$F$12+СВЦЭМ!$D$10+'СЕТ СН'!$F$6-'СЕТ СН'!$F$22</f>
        <v>938.79270183000006</v>
      </c>
      <c r="L16" s="36">
        <f>SUMIFS(СВЦЭМ!$C$33:$C$776,СВЦЭМ!$A$33:$A$776,$A16,СВЦЭМ!$B$33:$B$776,L$11)+'СЕТ СН'!$F$12+СВЦЭМ!$D$10+'СЕТ СН'!$F$6-'СЕТ СН'!$F$22</f>
        <v>959.25773679000008</v>
      </c>
      <c r="M16" s="36">
        <f>SUMIFS(СВЦЭМ!$C$33:$C$776,СВЦЭМ!$A$33:$A$776,$A16,СВЦЭМ!$B$33:$B$776,M$11)+'СЕТ СН'!$F$12+СВЦЭМ!$D$10+'СЕТ СН'!$F$6-'СЕТ СН'!$F$22</f>
        <v>991.13181841000005</v>
      </c>
      <c r="N16" s="36">
        <f>SUMIFS(СВЦЭМ!$C$33:$C$776,СВЦЭМ!$A$33:$A$776,$A16,СВЦЭМ!$B$33:$B$776,N$11)+'СЕТ СН'!$F$12+СВЦЭМ!$D$10+'СЕТ СН'!$F$6-'СЕТ СН'!$F$22</f>
        <v>1001.5996793500001</v>
      </c>
      <c r="O16" s="36">
        <f>SUMIFS(СВЦЭМ!$C$33:$C$776,СВЦЭМ!$A$33:$A$776,$A16,СВЦЭМ!$B$33:$B$776,O$11)+'СЕТ СН'!$F$12+СВЦЭМ!$D$10+'СЕТ СН'!$F$6-'СЕТ СН'!$F$22</f>
        <v>1009.46903424</v>
      </c>
      <c r="P16" s="36">
        <f>SUMIFS(СВЦЭМ!$C$33:$C$776,СВЦЭМ!$A$33:$A$776,$A16,СВЦЭМ!$B$33:$B$776,P$11)+'СЕТ СН'!$F$12+СВЦЭМ!$D$10+'СЕТ СН'!$F$6-'СЕТ СН'!$F$22</f>
        <v>1019.36244292</v>
      </c>
      <c r="Q16" s="36">
        <f>SUMIFS(СВЦЭМ!$C$33:$C$776,СВЦЭМ!$A$33:$A$776,$A16,СВЦЭМ!$B$33:$B$776,Q$11)+'СЕТ СН'!$F$12+СВЦЭМ!$D$10+'СЕТ СН'!$F$6-'СЕТ СН'!$F$22</f>
        <v>1032.1099527399999</v>
      </c>
      <c r="R16" s="36">
        <f>SUMIFS(СВЦЭМ!$C$33:$C$776,СВЦЭМ!$A$33:$A$776,$A16,СВЦЭМ!$B$33:$B$776,R$11)+'СЕТ СН'!$F$12+СВЦЭМ!$D$10+'СЕТ СН'!$F$6-'СЕТ СН'!$F$22</f>
        <v>1032.6930176400001</v>
      </c>
      <c r="S16" s="36">
        <f>SUMIFS(СВЦЭМ!$C$33:$C$776,СВЦЭМ!$A$33:$A$776,$A16,СВЦЭМ!$B$33:$B$776,S$11)+'СЕТ СН'!$F$12+СВЦЭМ!$D$10+'СЕТ СН'!$F$6-'СЕТ СН'!$F$22</f>
        <v>1018.0854426500001</v>
      </c>
      <c r="T16" s="36">
        <f>SUMIFS(СВЦЭМ!$C$33:$C$776,СВЦЭМ!$A$33:$A$776,$A16,СВЦЭМ!$B$33:$B$776,T$11)+'СЕТ СН'!$F$12+СВЦЭМ!$D$10+'СЕТ СН'!$F$6-'СЕТ СН'!$F$22</f>
        <v>998.27911393000011</v>
      </c>
      <c r="U16" s="36">
        <f>SUMIFS(СВЦЭМ!$C$33:$C$776,СВЦЭМ!$A$33:$A$776,$A16,СВЦЭМ!$B$33:$B$776,U$11)+'СЕТ СН'!$F$12+СВЦЭМ!$D$10+'СЕТ СН'!$F$6-'СЕТ СН'!$F$22</f>
        <v>972.95317549000004</v>
      </c>
      <c r="V16" s="36">
        <f>SUMIFS(СВЦЭМ!$C$33:$C$776,СВЦЭМ!$A$33:$A$776,$A16,СВЦЭМ!$B$33:$B$776,V$11)+'СЕТ СН'!$F$12+СВЦЭМ!$D$10+'СЕТ СН'!$F$6-'СЕТ СН'!$F$22</f>
        <v>962.74271681000005</v>
      </c>
      <c r="W16" s="36">
        <f>SUMIFS(СВЦЭМ!$C$33:$C$776,СВЦЭМ!$A$33:$A$776,$A16,СВЦЭМ!$B$33:$B$776,W$11)+'СЕТ СН'!$F$12+СВЦЭМ!$D$10+'СЕТ СН'!$F$6-'СЕТ СН'!$F$22</f>
        <v>979.62971735000008</v>
      </c>
      <c r="X16" s="36">
        <f>SUMIFS(СВЦЭМ!$C$33:$C$776,СВЦЭМ!$A$33:$A$776,$A16,СВЦЭМ!$B$33:$B$776,X$11)+'СЕТ СН'!$F$12+СВЦЭМ!$D$10+'СЕТ СН'!$F$6-'СЕТ СН'!$F$22</f>
        <v>995.53908697000008</v>
      </c>
      <c r="Y16" s="36">
        <f>SUMIFS(СВЦЭМ!$C$33:$C$776,СВЦЭМ!$A$33:$A$776,$A16,СВЦЭМ!$B$33:$B$776,Y$11)+'СЕТ СН'!$F$12+СВЦЭМ!$D$10+'СЕТ СН'!$F$6-'СЕТ СН'!$F$22</f>
        <v>1015.02835588</v>
      </c>
    </row>
    <row r="17" spans="1:25" ht="15.75" x14ac:dyDescent="0.2">
      <c r="A17" s="35">
        <f t="shared" si="0"/>
        <v>43896</v>
      </c>
      <c r="B17" s="36">
        <f>SUMIFS(СВЦЭМ!$C$33:$C$776,СВЦЭМ!$A$33:$A$776,$A17,СВЦЭМ!$B$33:$B$776,B$11)+'СЕТ СН'!$F$12+СВЦЭМ!$D$10+'СЕТ СН'!$F$6-'СЕТ СН'!$F$22</f>
        <v>1080.0220265800001</v>
      </c>
      <c r="C17" s="36">
        <f>SUMIFS(СВЦЭМ!$C$33:$C$776,СВЦЭМ!$A$33:$A$776,$A17,СВЦЭМ!$B$33:$B$776,C$11)+'СЕТ СН'!$F$12+СВЦЭМ!$D$10+'СЕТ СН'!$F$6-'СЕТ СН'!$F$22</f>
        <v>1106.81694221</v>
      </c>
      <c r="D17" s="36">
        <f>SUMIFS(СВЦЭМ!$C$33:$C$776,СВЦЭМ!$A$33:$A$776,$A17,СВЦЭМ!$B$33:$B$776,D$11)+'СЕТ СН'!$F$12+СВЦЭМ!$D$10+'СЕТ СН'!$F$6-'СЕТ СН'!$F$22</f>
        <v>1118.3048828399999</v>
      </c>
      <c r="E17" s="36">
        <f>SUMIFS(СВЦЭМ!$C$33:$C$776,СВЦЭМ!$A$33:$A$776,$A17,СВЦЭМ!$B$33:$B$776,E$11)+'СЕТ СН'!$F$12+СВЦЭМ!$D$10+'СЕТ СН'!$F$6-'СЕТ СН'!$F$22</f>
        <v>1124.36054797</v>
      </c>
      <c r="F17" s="36">
        <f>SUMIFS(СВЦЭМ!$C$33:$C$776,СВЦЭМ!$A$33:$A$776,$A17,СВЦЭМ!$B$33:$B$776,F$11)+'СЕТ СН'!$F$12+СВЦЭМ!$D$10+'СЕТ СН'!$F$6-'СЕТ СН'!$F$22</f>
        <v>1117.3462975</v>
      </c>
      <c r="G17" s="36">
        <f>SUMIFS(СВЦЭМ!$C$33:$C$776,СВЦЭМ!$A$33:$A$776,$A17,СВЦЭМ!$B$33:$B$776,G$11)+'СЕТ СН'!$F$12+СВЦЭМ!$D$10+'СЕТ СН'!$F$6-'СЕТ СН'!$F$22</f>
        <v>1093.30001178</v>
      </c>
      <c r="H17" s="36">
        <f>SUMIFS(СВЦЭМ!$C$33:$C$776,СВЦЭМ!$A$33:$A$776,$A17,СВЦЭМ!$B$33:$B$776,H$11)+'СЕТ СН'!$F$12+СВЦЭМ!$D$10+'СЕТ СН'!$F$6-'СЕТ СН'!$F$22</f>
        <v>1048.15170373</v>
      </c>
      <c r="I17" s="36">
        <f>SUMIFS(СВЦЭМ!$C$33:$C$776,СВЦЭМ!$A$33:$A$776,$A17,СВЦЭМ!$B$33:$B$776,I$11)+'СЕТ СН'!$F$12+СВЦЭМ!$D$10+'СЕТ СН'!$F$6-'СЕТ СН'!$F$22</f>
        <v>1019.8990415500001</v>
      </c>
      <c r="J17" s="36">
        <f>SUMIFS(СВЦЭМ!$C$33:$C$776,СВЦЭМ!$A$33:$A$776,$A17,СВЦЭМ!$B$33:$B$776,J$11)+'СЕТ СН'!$F$12+СВЦЭМ!$D$10+'СЕТ СН'!$F$6-'СЕТ СН'!$F$22</f>
        <v>960.06570553000006</v>
      </c>
      <c r="K17" s="36">
        <f>SUMIFS(СВЦЭМ!$C$33:$C$776,СВЦЭМ!$A$33:$A$776,$A17,СВЦЭМ!$B$33:$B$776,K$11)+'СЕТ СН'!$F$12+СВЦЭМ!$D$10+'СЕТ СН'!$F$6-'СЕТ СН'!$F$22</f>
        <v>949.86134091000008</v>
      </c>
      <c r="L17" s="36">
        <f>SUMIFS(СВЦЭМ!$C$33:$C$776,СВЦЭМ!$A$33:$A$776,$A17,СВЦЭМ!$B$33:$B$776,L$11)+'СЕТ СН'!$F$12+СВЦЭМ!$D$10+'СЕТ СН'!$F$6-'СЕТ СН'!$F$22</f>
        <v>964.6089972100001</v>
      </c>
      <c r="M17" s="36">
        <f>SUMIFS(СВЦЭМ!$C$33:$C$776,СВЦЭМ!$A$33:$A$776,$A17,СВЦЭМ!$B$33:$B$776,M$11)+'СЕТ СН'!$F$12+СВЦЭМ!$D$10+'СЕТ СН'!$F$6-'СЕТ СН'!$F$22</f>
        <v>987.45805808000011</v>
      </c>
      <c r="N17" s="36">
        <f>SUMIFS(СВЦЭМ!$C$33:$C$776,СВЦЭМ!$A$33:$A$776,$A17,СВЦЭМ!$B$33:$B$776,N$11)+'СЕТ СН'!$F$12+СВЦЭМ!$D$10+'СЕТ СН'!$F$6-'СЕТ СН'!$F$22</f>
        <v>1004.3291733100001</v>
      </c>
      <c r="O17" s="36">
        <f>SUMIFS(СВЦЭМ!$C$33:$C$776,СВЦЭМ!$A$33:$A$776,$A17,СВЦЭМ!$B$33:$B$776,O$11)+'СЕТ СН'!$F$12+СВЦЭМ!$D$10+'СЕТ СН'!$F$6-'СЕТ СН'!$F$22</f>
        <v>1019.3246631000001</v>
      </c>
      <c r="P17" s="36">
        <f>SUMIFS(СВЦЭМ!$C$33:$C$776,СВЦЭМ!$A$33:$A$776,$A17,СВЦЭМ!$B$33:$B$776,P$11)+'СЕТ СН'!$F$12+СВЦЭМ!$D$10+'СЕТ СН'!$F$6-'СЕТ СН'!$F$22</f>
        <v>1031.0917912699999</v>
      </c>
      <c r="Q17" s="36">
        <f>SUMIFS(СВЦЭМ!$C$33:$C$776,СВЦЭМ!$A$33:$A$776,$A17,СВЦЭМ!$B$33:$B$776,Q$11)+'СЕТ СН'!$F$12+СВЦЭМ!$D$10+'СЕТ СН'!$F$6-'СЕТ СН'!$F$22</f>
        <v>1036.1074547600001</v>
      </c>
      <c r="R17" s="36">
        <f>SUMIFS(СВЦЭМ!$C$33:$C$776,СВЦЭМ!$A$33:$A$776,$A17,СВЦЭМ!$B$33:$B$776,R$11)+'СЕТ СН'!$F$12+СВЦЭМ!$D$10+'СЕТ СН'!$F$6-'СЕТ СН'!$F$22</f>
        <v>1033.7664870999999</v>
      </c>
      <c r="S17" s="36">
        <f>SUMIFS(СВЦЭМ!$C$33:$C$776,СВЦЭМ!$A$33:$A$776,$A17,СВЦЭМ!$B$33:$B$776,S$11)+'СЕТ СН'!$F$12+СВЦЭМ!$D$10+'СЕТ СН'!$F$6-'СЕТ СН'!$F$22</f>
        <v>1018.5983709000001</v>
      </c>
      <c r="T17" s="36">
        <f>SUMIFS(СВЦЭМ!$C$33:$C$776,СВЦЭМ!$A$33:$A$776,$A17,СВЦЭМ!$B$33:$B$776,T$11)+'СЕТ СН'!$F$12+СВЦЭМ!$D$10+'СЕТ СН'!$F$6-'СЕТ СН'!$F$22</f>
        <v>992.82511068000008</v>
      </c>
      <c r="U17" s="36">
        <f>SUMIFS(СВЦЭМ!$C$33:$C$776,СВЦЭМ!$A$33:$A$776,$A17,СВЦЭМ!$B$33:$B$776,U$11)+'СЕТ СН'!$F$12+СВЦЭМ!$D$10+'СЕТ СН'!$F$6-'СЕТ СН'!$F$22</f>
        <v>983.83960269000011</v>
      </c>
      <c r="V17" s="36">
        <f>SUMIFS(СВЦЭМ!$C$33:$C$776,СВЦЭМ!$A$33:$A$776,$A17,СВЦЭМ!$B$33:$B$776,V$11)+'СЕТ СН'!$F$12+СВЦЭМ!$D$10+'СЕТ СН'!$F$6-'СЕТ СН'!$F$22</f>
        <v>977.06359018000012</v>
      </c>
      <c r="W17" s="36">
        <f>SUMIFS(СВЦЭМ!$C$33:$C$776,СВЦЭМ!$A$33:$A$776,$A17,СВЦЭМ!$B$33:$B$776,W$11)+'СЕТ СН'!$F$12+СВЦЭМ!$D$10+'СЕТ СН'!$F$6-'СЕТ СН'!$F$22</f>
        <v>990.80294649000007</v>
      </c>
      <c r="X17" s="36">
        <f>SUMIFS(СВЦЭМ!$C$33:$C$776,СВЦЭМ!$A$33:$A$776,$A17,СВЦЭМ!$B$33:$B$776,X$11)+'СЕТ СН'!$F$12+СВЦЭМ!$D$10+'СЕТ СН'!$F$6-'СЕТ СН'!$F$22</f>
        <v>997.90749281000012</v>
      </c>
      <c r="Y17" s="36">
        <f>SUMIFS(СВЦЭМ!$C$33:$C$776,СВЦЭМ!$A$33:$A$776,$A17,СВЦЭМ!$B$33:$B$776,Y$11)+'СЕТ СН'!$F$12+СВЦЭМ!$D$10+'СЕТ СН'!$F$6-'СЕТ СН'!$F$22</f>
        <v>1008.9712630700001</v>
      </c>
    </row>
    <row r="18" spans="1:25" ht="15.75" x14ac:dyDescent="0.2">
      <c r="A18" s="35">
        <f t="shared" si="0"/>
        <v>43897</v>
      </c>
      <c r="B18" s="36">
        <f>SUMIFS(СВЦЭМ!$C$33:$C$776,СВЦЭМ!$A$33:$A$776,$A18,СВЦЭМ!$B$33:$B$776,B$11)+'СЕТ СН'!$F$12+СВЦЭМ!$D$10+'СЕТ СН'!$F$6-'СЕТ СН'!$F$22</f>
        <v>1051.9132873900001</v>
      </c>
      <c r="C18" s="36">
        <f>SUMIFS(СВЦЭМ!$C$33:$C$776,СВЦЭМ!$A$33:$A$776,$A18,СВЦЭМ!$B$33:$B$776,C$11)+'СЕТ СН'!$F$12+СВЦЭМ!$D$10+'СЕТ СН'!$F$6-'СЕТ СН'!$F$22</f>
        <v>1070.9916262300001</v>
      </c>
      <c r="D18" s="36">
        <f>SUMIFS(СВЦЭМ!$C$33:$C$776,СВЦЭМ!$A$33:$A$776,$A18,СВЦЭМ!$B$33:$B$776,D$11)+'СЕТ СН'!$F$12+СВЦЭМ!$D$10+'СЕТ СН'!$F$6-'СЕТ СН'!$F$22</f>
        <v>1084.50255373</v>
      </c>
      <c r="E18" s="36">
        <f>SUMIFS(СВЦЭМ!$C$33:$C$776,СВЦЭМ!$A$33:$A$776,$A18,СВЦЭМ!$B$33:$B$776,E$11)+'СЕТ СН'!$F$12+СВЦЭМ!$D$10+'СЕТ СН'!$F$6-'СЕТ СН'!$F$22</f>
        <v>1097.7132617699999</v>
      </c>
      <c r="F18" s="36">
        <f>SUMIFS(СВЦЭМ!$C$33:$C$776,СВЦЭМ!$A$33:$A$776,$A18,СВЦЭМ!$B$33:$B$776,F$11)+'СЕТ СН'!$F$12+СВЦЭМ!$D$10+'СЕТ СН'!$F$6-'СЕТ СН'!$F$22</f>
        <v>1086.2399225500001</v>
      </c>
      <c r="G18" s="36">
        <f>SUMIFS(СВЦЭМ!$C$33:$C$776,СВЦЭМ!$A$33:$A$776,$A18,СВЦЭМ!$B$33:$B$776,G$11)+'СЕТ СН'!$F$12+СВЦЭМ!$D$10+'СЕТ СН'!$F$6-'СЕТ СН'!$F$22</f>
        <v>1080.6908437300001</v>
      </c>
      <c r="H18" s="36">
        <f>SUMIFS(СВЦЭМ!$C$33:$C$776,СВЦЭМ!$A$33:$A$776,$A18,СВЦЭМ!$B$33:$B$776,H$11)+'СЕТ СН'!$F$12+СВЦЭМ!$D$10+'СЕТ СН'!$F$6-'СЕТ СН'!$F$22</f>
        <v>1061.5394817700001</v>
      </c>
      <c r="I18" s="36">
        <f>SUMIFS(СВЦЭМ!$C$33:$C$776,СВЦЭМ!$A$33:$A$776,$A18,СВЦЭМ!$B$33:$B$776,I$11)+'СЕТ СН'!$F$12+СВЦЭМ!$D$10+'СЕТ СН'!$F$6-'СЕТ СН'!$F$22</f>
        <v>1020.84924348</v>
      </c>
      <c r="J18" s="36">
        <f>SUMIFS(СВЦЭМ!$C$33:$C$776,СВЦЭМ!$A$33:$A$776,$A18,СВЦЭМ!$B$33:$B$776,J$11)+'СЕТ СН'!$F$12+СВЦЭМ!$D$10+'СЕТ СН'!$F$6-'СЕТ СН'!$F$22</f>
        <v>960.6643581400001</v>
      </c>
      <c r="K18" s="36">
        <f>SUMIFS(СВЦЭМ!$C$33:$C$776,СВЦЭМ!$A$33:$A$776,$A18,СВЦЭМ!$B$33:$B$776,K$11)+'СЕТ СН'!$F$12+СВЦЭМ!$D$10+'СЕТ СН'!$F$6-'СЕТ СН'!$F$22</f>
        <v>963.66557769000008</v>
      </c>
      <c r="L18" s="36">
        <f>SUMIFS(СВЦЭМ!$C$33:$C$776,СВЦЭМ!$A$33:$A$776,$A18,СВЦЭМ!$B$33:$B$776,L$11)+'СЕТ СН'!$F$12+СВЦЭМ!$D$10+'СЕТ СН'!$F$6-'СЕТ СН'!$F$22</f>
        <v>969.55326624000008</v>
      </c>
      <c r="M18" s="36">
        <f>SUMIFS(СВЦЭМ!$C$33:$C$776,СВЦЭМ!$A$33:$A$776,$A18,СВЦЭМ!$B$33:$B$776,M$11)+'СЕТ СН'!$F$12+СВЦЭМ!$D$10+'СЕТ СН'!$F$6-'СЕТ СН'!$F$22</f>
        <v>974.27504413000008</v>
      </c>
      <c r="N18" s="36">
        <f>SUMIFS(СВЦЭМ!$C$33:$C$776,СВЦЭМ!$A$33:$A$776,$A18,СВЦЭМ!$B$33:$B$776,N$11)+'СЕТ СН'!$F$12+СВЦЭМ!$D$10+'СЕТ СН'!$F$6-'СЕТ СН'!$F$22</f>
        <v>992.29982309000013</v>
      </c>
      <c r="O18" s="36">
        <f>SUMIFS(СВЦЭМ!$C$33:$C$776,СВЦЭМ!$A$33:$A$776,$A18,СВЦЭМ!$B$33:$B$776,O$11)+'СЕТ СН'!$F$12+СВЦЭМ!$D$10+'СЕТ СН'!$F$6-'СЕТ СН'!$F$22</f>
        <v>993.33017071000006</v>
      </c>
      <c r="P18" s="36">
        <f>SUMIFS(СВЦЭМ!$C$33:$C$776,СВЦЭМ!$A$33:$A$776,$A18,СВЦЭМ!$B$33:$B$776,P$11)+'СЕТ СН'!$F$12+СВЦЭМ!$D$10+'СЕТ СН'!$F$6-'СЕТ СН'!$F$22</f>
        <v>1001.5272978500001</v>
      </c>
      <c r="Q18" s="36">
        <f>SUMIFS(СВЦЭМ!$C$33:$C$776,СВЦЭМ!$A$33:$A$776,$A18,СВЦЭМ!$B$33:$B$776,Q$11)+'СЕТ СН'!$F$12+СВЦЭМ!$D$10+'СЕТ СН'!$F$6-'СЕТ СН'!$F$22</f>
        <v>1011.7317929000001</v>
      </c>
      <c r="R18" s="36">
        <f>SUMIFS(СВЦЭМ!$C$33:$C$776,СВЦЭМ!$A$33:$A$776,$A18,СВЦЭМ!$B$33:$B$776,R$11)+'СЕТ СН'!$F$12+СВЦЭМ!$D$10+'СЕТ СН'!$F$6-'СЕТ СН'!$F$22</f>
        <v>999.41609878000008</v>
      </c>
      <c r="S18" s="36">
        <f>SUMIFS(СВЦЭМ!$C$33:$C$776,СВЦЭМ!$A$33:$A$776,$A18,СВЦЭМ!$B$33:$B$776,S$11)+'СЕТ СН'!$F$12+СВЦЭМ!$D$10+'СЕТ СН'!$F$6-'СЕТ СН'!$F$22</f>
        <v>976.27891638000006</v>
      </c>
      <c r="T18" s="36">
        <f>SUMIFS(СВЦЭМ!$C$33:$C$776,СВЦЭМ!$A$33:$A$776,$A18,СВЦЭМ!$B$33:$B$776,T$11)+'СЕТ СН'!$F$12+СВЦЭМ!$D$10+'СЕТ СН'!$F$6-'СЕТ СН'!$F$22</f>
        <v>962.02022051000006</v>
      </c>
      <c r="U18" s="36">
        <f>SUMIFS(СВЦЭМ!$C$33:$C$776,СВЦЭМ!$A$33:$A$776,$A18,СВЦЭМ!$B$33:$B$776,U$11)+'СЕТ СН'!$F$12+СВЦЭМ!$D$10+'СЕТ СН'!$F$6-'СЕТ СН'!$F$22</f>
        <v>963.8423749100001</v>
      </c>
      <c r="V18" s="36">
        <f>SUMIFS(СВЦЭМ!$C$33:$C$776,СВЦЭМ!$A$33:$A$776,$A18,СВЦЭМ!$B$33:$B$776,V$11)+'СЕТ СН'!$F$12+СВЦЭМ!$D$10+'СЕТ СН'!$F$6-'СЕТ СН'!$F$22</f>
        <v>960.86492371000008</v>
      </c>
      <c r="W18" s="36">
        <f>SUMIFS(СВЦЭМ!$C$33:$C$776,СВЦЭМ!$A$33:$A$776,$A18,СВЦЭМ!$B$33:$B$776,W$11)+'СЕТ СН'!$F$12+СВЦЭМ!$D$10+'СЕТ СН'!$F$6-'СЕТ СН'!$F$22</f>
        <v>975.09574256000008</v>
      </c>
      <c r="X18" s="36">
        <f>SUMIFS(СВЦЭМ!$C$33:$C$776,СВЦЭМ!$A$33:$A$776,$A18,СВЦЭМ!$B$33:$B$776,X$11)+'СЕТ СН'!$F$12+СВЦЭМ!$D$10+'СЕТ СН'!$F$6-'СЕТ СН'!$F$22</f>
        <v>984.08357925000007</v>
      </c>
      <c r="Y18" s="36">
        <f>SUMIFS(СВЦЭМ!$C$33:$C$776,СВЦЭМ!$A$33:$A$776,$A18,СВЦЭМ!$B$33:$B$776,Y$11)+'СЕТ СН'!$F$12+СВЦЭМ!$D$10+'СЕТ СН'!$F$6-'СЕТ СН'!$F$22</f>
        <v>1002.5210009400001</v>
      </c>
    </row>
    <row r="19" spans="1:25" ht="15.75" x14ac:dyDescent="0.2">
      <c r="A19" s="35">
        <f t="shared" si="0"/>
        <v>43898</v>
      </c>
      <c r="B19" s="36">
        <f>SUMIFS(СВЦЭМ!$C$33:$C$776,СВЦЭМ!$A$33:$A$776,$A19,СВЦЭМ!$B$33:$B$776,B$11)+'СЕТ СН'!$F$12+СВЦЭМ!$D$10+'СЕТ СН'!$F$6-'СЕТ СН'!$F$22</f>
        <v>1038.5667285100001</v>
      </c>
      <c r="C19" s="36">
        <f>SUMIFS(СВЦЭМ!$C$33:$C$776,СВЦЭМ!$A$33:$A$776,$A19,СВЦЭМ!$B$33:$B$776,C$11)+'СЕТ СН'!$F$12+СВЦЭМ!$D$10+'СЕТ СН'!$F$6-'СЕТ СН'!$F$22</f>
        <v>1058.81948945</v>
      </c>
      <c r="D19" s="36">
        <f>SUMIFS(СВЦЭМ!$C$33:$C$776,СВЦЭМ!$A$33:$A$776,$A19,СВЦЭМ!$B$33:$B$776,D$11)+'СЕТ СН'!$F$12+СВЦЭМ!$D$10+'СЕТ СН'!$F$6-'СЕТ СН'!$F$22</f>
        <v>1070.5996822899999</v>
      </c>
      <c r="E19" s="36">
        <f>SUMIFS(СВЦЭМ!$C$33:$C$776,СВЦЭМ!$A$33:$A$776,$A19,СВЦЭМ!$B$33:$B$776,E$11)+'СЕТ СН'!$F$12+СВЦЭМ!$D$10+'СЕТ СН'!$F$6-'СЕТ СН'!$F$22</f>
        <v>1078.1660687199999</v>
      </c>
      <c r="F19" s="36">
        <f>SUMIFS(СВЦЭМ!$C$33:$C$776,СВЦЭМ!$A$33:$A$776,$A19,СВЦЭМ!$B$33:$B$776,F$11)+'СЕТ СН'!$F$12+СВЦЭМ!$D$10+'СЕТ СН'!$F$6-'СЕТ СН'!$F$22</f>
        <v>1073.99317696</v>
      </c>
      <c r="G19" s="36">
        <f>SUMIFS(СВЦЭМ!$C$33:$C$776,СВЦЭМ!$A$33:$A$776,$A19,СВЦЭМ!$B$33:$B$776,G$11)+'СЕТ СН'!$F$12+СВЦЭМ!$D$10+'СЕТ СН'!$F$6-'СЕТ СН'!$F$22</f>
        <v>1062.8458481</v>
      </c>
      <c r="H19" s="36">
        <f>SUMIFS(СВЦЭМ!$C$33:$C$776,СВЦЭМ!$A$33:$A$776,$A19,СВЦЭМ!$B$33:$B$776,H$11)+'СЕТ СН'!$F$12+СВЦЭМ!$D$10+'СЕТ СН'!$F$6-'СЕТ СН'!$F$22</f>
        <v>1042.31648864</v>
      </c>
      <c r="I19" s="36">
        <f>SUMIFS(СВЦЭМ!$C$33:$C$776,СВЦЭМ!$A$33:$A$776,$A19,СВЦЭМ!$B$33:$B$776,I$11)+'СЕТ СН'!$F$12+СВЦЭМ!$D$10+'СЕТ СН'!$F$6-'СЕТ СН'!$F$22</f>
        <v>1015.2285222</v>
      </c>
      <c r="J19" s="36">
        <f>SUMIFS(СВЦЭМ!$C$33:$C$776,СВЦЭМ!$A$33:$A$776,$A19,СВЦЭМ!$B$33:$B$776,J$11)+'СЕТ СН'!$F$12+СВЦЭМ!$D$10+'СЕТ СН'!$F$6-'СЕТ СН'!$F$22</f>
        <v>956.29977457000007</v>
      </c>
      <c r="K19" s="36">
        <f>SUMIFS(СВЦЭМ!$C$33:$C$776,СВЦЭМ!$A$33:$A$776,$A19,СВЦЭМ!$B$33:$B$776,K$11)+'СЕТ СН'!$F$12+СВЦЭМ!$D$10+'СЕТ СН'!$F$6-'СЕТ СН'!$F$22</f>
        <v>926.15325529000006</v>
      </c>
      <c r="L19" s="36">
        <f>SUMIFS(СВЦЭМ!$C$33:$C$776,СВЦЭМ!$A$33:$A$776,$A19,СВЦЭМ!$B$33:$B$776,L$11)+'СЕТ СН'!$F$12+СВЦЭМ!$D$10+'СЕТ СН'!$F$6-'СЕТ СН'!$F$22</f>
        <v>934.95645372000013</v>
      </c>
      <c r="M19" s="36">
        <f>SUMIFS(СВЦЭМ!$C$33:$C$776,СВЦЭМ!$A$33:$A$776,$A19,СВЦЭМ!$B$33:$B$776,M$11)+'СЕТ СН'!$F$12+СВЦЭМ!$D$10+'СЕТ СН'!$F$6-'СЕТ СН'!$F$22</f>
        <v>932.28281492000008</v>
      </c>
      <c r="N19" s="36">
        <f>SUMIFS(СВЦЭМ!$C$33:$C$776,СВЦЭМ!$A$33:$A$776,$A19,СВЦЭМ!$B$33:$B$776,N$11)+'СЕТ СН'!$F$12+СВЦЭМ!$D$10+'СЕТ СН'!$F$6-'СЕТ СН'!$F$22</f>
        <v>952.54528846000005</v>
      </c>
      <c r="O19" s="36">
        <f>SUMIFS(СВЦЭМ!$C$33:$C$776,СВЦЭМ!$A$33:$A$776,$A19,СВЦЭМ!$B$33:$B$776,O$11)+'СЕТ СН'!$F$12+СВЦЭМ!$D$10+'СЕТ СН'!$F$6-'СЕТ СН'!$F$22</f>
        <v>958.40984446000004</v>
      </c>
      <c r="P19" s="36">
        <f>SUMIFS(СВЦЭМ!$C$33:$C$776,СВЦЭМ!$A$33:$A$776,$A19,СВЦЭМ!$B$33:$B$776,P$11)+'СЕТ СН'!$F$12+СВЦЭМ!$D$10+'СЕТ СН'!$F$6-'СЕТ СН'!$F$22</f>
        <v>975.5515386400001</v>
      </c>
      <c r="Q19" s="36">
        <f>SUMIFS(СВЦЭМ!$C$33:$C$776,СВЦЭМ!$A$33:$A$776,$A19,СВЦЭМ!$B$33:$B$776,Q$11)+'СЕТ СН'!$F$12+СВЦЭМ!$D$10+'СЕТ СН'!$F$6-'СЕТ СН'!$F$22</f>
        <v>984.3188594400001</v>
      </c>
      <c r="R19" s="36">
        <f>SUMIFS(СВЦЭМ!$C$33:$C$776,СВЦЭМ!$A$33:$A$776,$A19,СВЦЭМ!$B$33:$B$776,R$11)+'СЕТ СН'!$F$12+СВЦЭМ!$D$10+'СЕТ СН'!$F$6-'СЕТ СН'!$F$22</f>
        <v>977.26800686000013</v>
      </c>
      <c r="S19" s="36">
        <f>SUMIFS(СВЦЭМ!$C$33:$C$776,СВЦЭМ!$A$33:$A$776,$A19,СВЦЭМ!$B$33:$B$776,S$11)+'СЕТ СН'!$F$12+СВЦЭМ!$D$10+'СЕТ СН'!$F$6-'СЕТ СН'!$F$22</f>
        <v>969.7126340100001</v>
      </c>
      <c r="T19" s="36">
        <f>SUMIFS(СВЦЭМ!$C$33:$C$776,СВЦЭМ!$A$33:$A$776,$A19,СВЦЭМ!$B$33:$B$776,T$11)+'СЕТ СН'!$F$12+СВЦЭМ!$D$10+'СЕТ СН'!$F$6-'СЕТ СН'!$F$22</f>
        <v>953.05064211000013</v>
      </c>
      <c r="U19" s="36">
        <f>SUMIFS(СВЦЭМ!$C$33:$C$776,СВЦЭМ!$A$33:$A$776,$A19,СВЦЭМ!$B$33:$B$776,U$11)+'СЕТ СН'!$F$12+СВЦЭМ!$D$10+'СЕТ СН'!$F$6-'СЕТ СН'!$F$22</f>
        <v>942.55972370000006</v>
      </c>
      <c r="V19" s="36">
        <f>SUMIFS(СВЦЭМ!$C$33:$C$776,СВЦЭМ!$A$33:$A$776,$A19,СВЦЭМ!$B$33:$B$776,V$11)+'СЕТ СН'!$F$12+СВЦЭМ!$D$10+'СЕТ СН'!$F$6-'СЕТ СН'!$F$22</f>
        <v>935.51714635000008</v>
      </c>
      <c r="W19" s="36">
        <f>SUMIFS(СВЦЭМ!$C$33:$C$776,СВЦЭМ!$A$33:$A$776,$A19,СВЦЭМ!$B$33:$B$776,W$11)+'СЕТ СН'!$F$12+СВЦЭМ!$D$10+'СЕТ СН'!$F$6-'СЕТ СН'!$F$22</f>
        <v>939.6456656900001</v>
      </c>
      <c r="X19" s="36">
        <f>SUMIFS(СВЦЭМ!$C$33:$C$776,СВЦЭМ!$A$33:$A$776,$A19,СВЦЭМ!$B$33:$B$776,X$11)+'СЕТ СН'!$F$12+СВЦЭМ!$D$10+'СЕТ СН'!$F$6-'СЕТ СН'!$F$22</f>
        <v>953.69462734000012</v>
      </c>
      <c r="Y19" s="36">
        <f>SUMIFS(СВЦЭМ!$C$33:$C$776,СВЦЭМ!$A$33:$A$776,$A19,СВЦЭМ!$B$33:$B$776,Y$11)+'СЕТ СН'!$F$12+СВЦЭМ!$D$10+'СЕТ СН'!$F$6-'СЕТ СН'!$F$22</f>
        <v>979.67228345000012</v>
      </c>
    </row>
    <row r="20" spans="1:25" ht="15.75" x14ac:dyDescent="0.2">
      <c r="A20" s="35">
        <f t="shared" si="0"/>
        <v>43899</v>
      </c>
      <c r="B20" s="36">
        <f>SUMIFS(СВЦЭМ!$C$33:$C$776,СВЦЭМ!$A$33:$A$776,$A20,СВЦЭМ!$B$33:$B$776,B$11)+'СЕТ СН'!$F$12+СВЦЭМ!$D$10+'СЕТ СН'!$F$6-'СЕТ СН'!$F$22</f>
        <v>1048.5831174499999</v>
      </c>
      <c r="C20" s="36">
        <f>SUMIFS(СВЦЭМ!$C$33:$C$776,СВЦЭМ!$A$33:$A$776,$A20,СВЦЭМ!$B$33:$B$776,C$11)+'СЕТ СН'!$F$12+СВЦЭМ!$D$10+'СЕТ СН'!$F$6-'СЕТ СН'!$F$22</f>
        <v>1052.80419557</v>
      </c>
      <c r="D20" s="36">
        <f>SUMIFS(СВЦЭМ!$C$33:$C$776,СВЦЭМ!$A$33:$A$776,$A20,СВЦЭМ!$B$33:$B$776,D$11)+'СЕТ СН'!$F$12+СВЦЭМ!$D$10+'СЕТ СН'!$F$6-'СЕТ СН'!$F$22</f>
        <v>1070.1756953900001</v>
      </c>
      <c r="E20" s="36">
        <f>SUMIFS(СВЦЭМ!$C$33:$C$776,СВЦЭМ!$A$33:$A$776,$A20,СВЦЭМ!$B$33:$B$776,E$11)+'СЕТ СН'!$F$12+СВЦЭМ!$D$10+'СЕТ СН'!$F$6-'СЕТ СН'!$F$22</f>
        <v>1084.5517588599998</v>
      </c>
      <c r="F20" s="36">
        <f>SUMIFS(СВЦЭМ!$C$33:$C$776,СВЦЭМ!$A$33:$A$776,$A20,СВЦЭМ!$B$33:$B$776,F$11)+'СЕТ СН'!$F$12+СВЦЭМ!$D$10+'СЕТ СН'!$F$6-'СЕТ СН'!$F$22</f>
        <v>1083.4380785999999</v>
      </c>
      <c r="G20" s="36">
        <f>SUMIFS(СВЦЭМ!$C$33:$C$776,СВЦЭМ!$A$33:$A$776,$A20,СВЦЭМ!$B$33:$B$776,G$11)+'СЕТ СН'!$F$12+СВЦЭМ!$D$10+'СЕТ СН'!$F$6-'СЕТ СН'!$F$22</f>
        <v>1079.62068103</v>
      </c>
      <c r="H20" s="36">
        <f>SUMIFS(СВЦЭМ!$C$33:$C$776,СВЦЭМ!$A$33:$A$776,$A20,СВЦЭМ!$B$33:$B$776,H$11)+'СЕТ СН'!$F$12+СВЦЭМ!$D$10+'СЕТ СН'!$F$6-'СЕТ СН'!$F$22</f>
        <v>1056.3241467299999</v>
      </c>
      <c r="I20" s="36">
        <f>SUMIFS(СВЦЭМ!$C$33:$C$776,СВЦЭМ!$A$33:$A$776,$A20,СВЦЭМ!$B$33:$B$776,I$11)+'СЕТ СН'!$F$12+СВЦЭМ!$D$10+'СЕТ СН'!$F$6-'СЕТ СН'!$F$22</f>
        <v>1030.51352322</v>
      </c>
      <c r="J20" s="36">
        <f>SUMIFS(СВЦЭМ!$C$33:$C$776,СВЦЭМ!$A$33:$A$776,$A20,СВЦЭМ!$B$33:$B$776,J$11)+'СЕТ СН'!$F$12+СВЦЭМ!$D$10+'СЕТ СН'!$F$6-'СЕТ СН'!$F$22</f>
        <v>991.87052933000007</v>
      </c>
      <c r="K20" s="36">
        <f>SUMIFS(СВЦЭМ!$C$33:$C$776,СВЦЭМ!$A$33:$A$776,$A20,СВЦЭМ!$B$33:$B$776,K$11)+'СЕТ СН'!$F$12+СВЦЭМ!$D$10+'СЕТ СН'!$F$6-'СЕТ СН'!$F$22</f>
        <v>976.10386385000004</v>
      </c>
      <c r="L20" s="36">
        <f>SUMIFS(СВЦЭМ!$C$33:$C$776,СВЦЭМ!$A$33:$A$776,$A20,СВЦЭМ!$B$33:$B$776,L$11)+'СЕТ СН'!$F$12+СВЦЭМ!$D$10+'СЕТ СН'!$F$6-'СЕТ СН'!$F$22</f>
        <v>968.63450066000007</v>
      </c>
      <c r="M20" s="36">
        <f>SUMIFS(СВЦЭМ!$C$33:$C$776,СВЦЭМ!$A$33:$A$776,$A20,СВЦЭМ!$B$33:$B$776,M$11)+'СЕТ СН'!$F$12+СВЦЭМ!$D$10+'СЕТ СН'!$F$6-'СЕТ СН'!$F$22</f>
        <v>967.42002231000004</v>
      </c>
      <c r="N20" s="36">
        <f>SUMIFS(СВЦЭМ!$C$33:$C$776,СВЦЭМ!$A$33:$A$776,$A20,СВЦЭМ!$B$33:$B$776,N$11)+'СЕТ СН'!$F$12+СВЦЭМ!$D$10+'СЕТ СН'!$F$6-'СЕТ СН'!$F$22</f>
        <v>987.5806603100001</v>
      </c>
      <c r="O20" s="36">
        <f>SUMIFS(СВЦЭМ!$C$33:$C$776,СВЦЭМ!$A$33:$A$776,$A20,СВЦЭМ!$B$33:$B$776,O$11)+'СЕТ СН'!$F$12+СВЦЭМ!$D$10+'СЕТ СН'!$F$6-'СЕТ СН'!$F$22</f>
        <v>982.79850811000006</v>
      </c>
      <c r="P20" s="36">
        <f>SUMIFS(СВЦЭМ!$C$33:$C$776,СВЦЭМ!$A$33:$A$776,$A20,СВЦЭМ!$B$33:$B$776,P$11)+'СЕТ СН'!$F$12+СВЦЭМ!$D$10+'СЕТ СН'!$F$6-'СЕТ СН'!$F$22</f>
        <v>993.91422166000007</v>
      </c>
      <c r="Q20" s="36">
        <f>SUMIFS(СВЦЭМ!$C$33:$C$776,СВЦЭМ!$A$33:$A$776,$A20,СВЦЭМ!$B$33:$B$776,Q$11)+'СЕТ СН'!$F$12+СВЦЭМ!$D$10+'СЕТ СН'!$F$6-'СЕТ СН'!$F$22</f>
        <v>997.64170155000011</v>
      </c>
      <c r="R20" s="36">
        <f>SUMIFS(СВЦЭМ!$C$33:$C$776,СВЦЭМ!$A$33:$A$776,$A20,СВЦЭМ!$B$33:$B$776,R$11)+'СЕТ СН'!$F$12+СВЦЭМ!$D$10+'СЕТ СН'!$F$6-'СЕТ СН'!$F$22</f>
        <v>1001.5866763500001</v>
      </c>
      <c r="S20" s="36">
        <f>SUMIFS(СВЦЭМ!$C$33:$C$776,СВЦЭМ!$A$33:$A$776,$A20,СВЦЭМ!$B$33:$B$776,S$11)+'СЕТ СН'!$F$12+СВЦЭМ!$D$10+'СЕТ СН'!$F$6-'СЕТ СН'!$F$22</f>
        <v>984.57803929000011</v>
      </c>
      <c r="T20" s="36">
        <f>SUMIFS(СВЦЭМ!$C$33:$C$776,СВЦЭМ!$A$33:$A$776,$A20,СВЦЭМ!$B$33:$B$776,T$11)+'СЕТ СН'!$F$12+СВЦЭМ!$D$10+'СЕТ СН'!$F$6-'СЕТ СН'!$F$22</f>
        <v>970.93216498000004</v>
      </c>
      <c r="U20" s="36">
        <f>SUMIFS(СВЦЭМ!$C$33:$C$776,СВЦЭМ!$A$33:$A$776,$A20,СВЦЭМ!$B$33:$B$776,U$11)+'СЕТ СН'!$F$12+СВЦЭМ!$D$10+'СЕТ СН'!$F$6-'СЕТ СН'!$F$22</f>
        <v>956.52407399000003</v>
      </c>
      <c r="V20" s="36">
        <f>SUMIFS(СВЦЭМ!$C$33:$C$776,СВЦЭМ!$A$33:$A$776,$A20,СВЦЭМ!$B$33:$B$776,V$11)+'СЕТ СН'!$F$12+СВЦЭМ!$D$10+'СЕТ СН'!$F$6-'СЕТ СН'!$F$22</f>
        <v>956.29767861000005</v>
      </c>
      <c r="W20" s="36">
        <f>SUMIFS(СВЦЭМ!$C$33:$C$776,СВЦЭМ!$A$33:$A$776,$A20,СВЦЭМ!$B$33:$B$776,W$11)+'СЕТ СН'!$F$12+СВЦЭМ!$D$10+'СЕТ СН'!$F$6-'СЕТ СН'!$F$22</f>
        <v>961.79248522000012</v>
      </c>
      <c r="X20" s="36">
        <f>SUMIFS(СВЦЭМ!$C$33:$C$776,СВЦЭМ!$A$33:$A$776,$A20,СВЦЭМ!$B$33:$B$776,X$11)+'СЕТ СН'!$F$12+СВЦЭМ!$D$10+'СЕТ СН'!$F$6-'СЕТ СН'!$F$22</f>
        <v>991.96632365000005</v>
      </c>
      <c r="Y20" s="36">
        <f>SUMIFS(СВЦЭМ!$C$33:$C$776,СВЦЭМ!$A$33:$A$776,$A20,СВЦЭМ!$B$33:$B$776,Y$11)+'СЕТ СН'!$F$12+СВЦЭМ!$D$10+'СЕТ СН'!$F$6-'СЕТ СН'!$F$22</f>
        <v>1016.9484970600001</v>
      </c>
    </row>
    <row r="21" spans="1:25" ht="15.75" x14ac:dyDescent="0.2">
      <c r="A21" s="35">
        <f t="shared" si="0"/>
        <v>43900</v>
      </c>
      <c r="B21" s="36">
        <f>SUMIFS(СВЦЭМ!$C$33:$C$776,СВЦЭМ!$A$33:$A$776,$A21,СВЦЭМ!$B$33:$B$776,B$11)+'СЕТ СН'!$F$12+СВЦЭМ!$D$10+'СЕТ СН'!$F$6-'СЕТ СН'!$F$22</f>
        <v>1037.63284002</v>
      </c>
      <c r="C21" s="36">
        <f>SUMIFS(СВЦЭМ!$C$33:$C$776,СВЦЭМ!$A$33:$A$776,$A21,СВЦЭМ!$B$33:$B$776,C$11)+'СЕТ СН'!$F$12+СВЦЭМ!$D$10+'СЕТ СН'!$F$6-'СЕТ СН'!$F$22</f>
        <v>1065.17262794</v>
      </c>
      <c r="D21" s="36">
        <f>SUMIFS(СВЦЭМ!$C$33:$C$776,СВЦЭМ!$A$33:$A$776,$A21,СВЦЭМ!$B$33:$B$776,D$11)+'СЕТ СН'!$F$12+СВЦЭМ!$D$10+'СЕТ СН'!$F$6-'СЕТ СН'!$F$22</f>
        <v>1061.8232560500001</v>
      </c>
      <c r="E21" s="36">
        <f>SUMIFS(СВЦЭМ!$C$33:$C$776,СВЦЭМ!$A$33:$A$776,$A21,СВЦЭМ!$B$33:$B$776,E$11)+'СЕТ СН'!$F$12+СВЦЭМ!$D$10+'СЕТ СН'!$F$6-'СЕТ СН'!$F$22</f>
        <v>1065.4174345599999</v>
      </c>
      <c r="F21" s="36">
        <f>SUMIFS(СВЦЭМ!$C$33:$C$776,СВЦЭМ!$A$33:$A$776,$A21,СВЦЭМ!$B$33:$B$776,F$11)+'СЕТ СН'!$F$12+СВЦЭМ!$D$10+'СЕТ СН'!$F$6-'СЕТ СН'!$F$22</f>
        <v>1062.20594635</v>
      </c>
      <c r="G21" s="36">
        <f>SUMIFS(СВЦЭМ!$C$33:$C$776,СВЦЭМ!$A$33:$A$776,$A21,СВЦЭМ!$B$33:$B$776,G$11)+'СЕТ СН'!$F$12+СВЦЭМ!$D$10+'СЕТ СН'!$F$6-'СЕТ СН'!$F$22</f>
        <v>1012.4543514100001</v>
      </c>
      <c r="H21" s="36">
        <f>SUMIFS(СВЦЭМ!$C$33:$C$776,СВЦЭМ!$A$33:$A$776,$A21,СВЦЭМ!$B$33:$B$776,H$11)+'СЕТ СН'!$F$12+СВЦЭМ!$D$10+'СЕТ СН'!$F$6-'СЕТ СН'!$F$22</f>
        <v>986.33156901000007</v>
      </c>
      <c r="I21" s="36">
        <f>SUMIFS(СВЦЭМ!$C$33:$C$776,СВЦЭМ!$A$33:$A$776,$A21,СВЦЭМ!$B$33:$B$776,I$11)+'СЕТ СН'!$F$12+СВЦЭМ!$D$10+'СЕТ СН'!$F$6-'СЕТ СН'!$F$22</f>
        <v>956.76104534000012</v>
      </c>
      <c r="J21" s="36">
        <f>SUMIFS(СВЦЭМ!$C$33:$C$776,СВЦЭМ!$A$33:$A$776,$A21,СВЦЭМ!$B$33:$B$776,J$11)+'СЕТ СН'!$F$12+СВЦЭМ!$D$10+'СЕТ СН'!$F$6-'СЕТ СН'!$F$22</f>
        <v>915.06392824000011</v>
      </c>
      <c r="K21" s="36">
        <f>SUMIFS(СВЦЭМ!$C$33:$C$776,СВЦЭМ!$A$33:$A$776,$A21,СВЦЭМ!$B$33:$B$776,K$11)+'СЕТ СН'!$F$12+СВЦЭМ!$D$10+'СЕТ СН'!$F$6-'СЕТ СН'!$F$22</f>
        <v>934.63159960000007</v>
      </c>
      <c r="L21" s="36">
        <f>SUMIFS(СВЦЭМ!$C$33:$C$776,СВЦЭМ!$A$33:$A$776,$A21,СВЦЭМ!$B$33:$B$776,L$11)+'СЕТ СН'!$F$12+СВЦЭМ!$D$10+'СЕТ СН'!$F$6-'СЕТ СН'!$F$22</f>
        <v>933.76080701000012</v>
      </c>
      <c r="M21" s="36">
        <f>SUMIFS(СВЦЭМ!$C$33:$C$776,СВЦЭМ!$A$33:$A$776,$A21,СВЦЭМ!$B$33:$B$776,M$11)+'СЕТ СН'!$F$12+СВЦЭМ!$D$10+'СЕТ СН'!$F$6-'СЕТ СН'!$F$22</f>
        <v>928.84786729000007</v>
      </c>
      <c r="N21" s="36">
        <f>SUMIFS(СВЦЭМ!$C$33:$C$776,СВЦЭМ!$A$33:$A$776,$A21,СВЦЭМ!$B$33:$B$776,N$11)+'СЕТ СН'!$F$12+СВЦЭМ!$D$10+'СЕТ СН'!$F$6-'СЕТ СН'!$F$22</f>
        <v>928.09841700000004</v>
      </c>
      <c r="O21" s="36">
        <f>SUMIFS(СВЦЭМ!$C$33:$C$776,СВЦЭМ!$A$33:$A$776,$A21,СВЦЭМ!$B$33:$B$776,O$11)+'СЕТ СН'!$F$12+СВЦЭМ!$D$10+'СЕТ СН'!$F$6-'СЕТ СН'!$F$22</f>
        <v>918.98884334000013</v>
      </c>
      <c r="P21" s="36">
        <f>SUMIFS(СВЦЭМ!$C$33:$C$776,СВЦЭМ!$A$33:$A$776,$A21,СВЦЭМ!$B$33:$B$776,P$11)+'СЕТ СН'!$F$12+СВЦЭМ!$D$10+'СЕТ СН'!$F$6-'СЕТ СН'!$F$22</f>
        <v>919.56844521000005</v>
      </c>
      <c r="Q21" s="36">
        <f>SUMIFS(СВЦЭМ!$C$33:$C$776,СВЦЭМ!$A$33:$A$776,$A21,СВЦЭМ!$B$33:$B$776,Q$11)+'СЕТ СН'!$F$12+СВЦЭМ!$D$10+'СЕТ СН'!$F$6-'СЕТ СН'!$F$22</f>
        <v>917.46488026000009</v>
      </c>
      <c r="R21" s="36">
        <f>SUMIFS(СВЦЭМ!$C$33:$C$776,СВЦЭМ!$A$33:$A$776,$A21,СВЦЭМ!$B$33:$B$776,R$11)+'СЕТ СН'!$F$12+СВЦЭМ!$D$10+'СЕТ СН'!$F$6-'СЕТ СН'!$F$22</f>
        <v>908.67326533000005</v>
      </c>
      <c r="S21" s="36">
        <f>SUMIFS(СВЦЭМ!$C$33:$C$776,СВЦЭМ!$A$33:$A$776,$A21,СВЦЭМ!$B$33:$B$776,S$11)+'СЕТ СН'!$F$12+СВЦЭМ!$D$10+'СЕТ СН'!$F$6-'СЕТ СН'!$F$22</f>
        <v>902.08992315000012</v>
      </c>
      <c r="T21" s="36">
        <f>SUMIFS(СВЦЭМ!$C$33:$C$776,СВЦЭМ!$A$33:$A$776,$A21,СВЦЭМ!$B$33:$B$776,T$11)+'СЕТ СН'!$F$12+СВЦЭМ!$D$10+'СЕТ СН'!$F$6-'СЕТ СН'!$F$22</f>
        <v>902.15976230000012</v>
      </c>
      <c r="U21" s="36">
        <f>SUMIFS(СВЦЭМ!$C$33:$C$776,СВЦЭМ!$A$33:$A$776,$A21,СВЦЭМ!$B$33:$B$776,U$11)+'СЕТ СН'!$F$12+СВЦЭМ!$D$10+'СЕТ СН'!$F$6-'СЕТ СН'!$F$22</f>
        <v>927.51015113000005</v>
      </c>
      <c r="V21" s="36">
        <f>SUMIFS(СВЦЭМ!$C$33:$C$776,СВЦЭМ!$A$33:$A$776,$A21,СВЦЭМ!$B$33:$B$776,V$11)+'СЕТ СН'!$F$12+СВЦЭМ!$D$10+'СЕТ СН'!$F$6-'СЕТ СН'!$F$22</f>
        <v>924.2673011600001</v>
      </c>
      <c r="W21" s="36">
        <f>SUMIFS(СВЦЭМ!$C$33:$C$776,СВЦЭМ!$A$33:$A$776,$A21,СВЦЭМ!$B$33:$B$776,W$11)+'СЕТ СН'!$F$12+СВЦЭМ!$D$10+'СЕТ СН'!$F$6-'СЕТ СН'!$F$22</f>
        <v>913.11561139000014</v>
      </c>
      <c r="X21" s="36">
        <f>SUMIFS(СВЦЭМ!$C$33:$C$776,СВЦЭМ!$A$33:$A$776,$A21,СВЦЭМ!$B$33:$B$776,X$11)+'СЕТ СН'!$F$12+СВЦЭМ!$D$10+'СЕТ СН'!$F$6-'СЕТ СН'!$F$22</f>
        <v>910.83402500000011</v>
      </c>
      <c r="Y21" s="36">
        <f>SUMIFS(СВЦЭМ!$C$33:$C$776,СВЦЭМ!$A$33:$A$776,$A21,СВЦЭМ!$B$33:$B$776,Y$11)+'СЕТ СН'!$F$12+СВЦЭМ!$D$10+'СЕТ СН'!$F$6-'СЕТ СН'!$F$22</f>
        <v>916.72047604000011</v>
      </c>
    </row>
    <row r="22" spans="1:25" ht="15.75" x14ac:dyDescent="0.2">
      <c r="A22" s="35">
        <f t="shared" si="0"/>
        <v>43901</v>
      </c>
      <c r="B22" s="36">
        <f>SUMIFS(СВЦЭМ!$C$33:$C$776,СВЦЭМ!$A$33:$A$776,$A22,СВЦЭМ!$B$33:$B$776,B$11)+'СЕТ СН'!$F$12+СВЦЭМ!$D$10+'СЕТ СН'!$F$6-'СЕТ СН'!$F$22</f>
        <v>1033.30465426</v>
      </c>
      <c r="C22" s="36">
        <f>SUMIFS(СВЦЭМ!$C$33:$C$776,СВЦЭМ!$A$33:$A$776,$A22,СВЦЭМ!$B$33:$B$776,C$11)+'СЕТ СН'!$F$12+СВЦЭМ!$D$10+'СЕТ СН'!$F$6-'СЕТ СН'!$F$22</f>
        <v>1020.5243894800001</v>
      </c>
      <c r="D22" s="36">
        <f>SUMIFS(СВЦЭМ!$C$33:$C$776,СВЦЭМ!$A$33:$A$776,$A22,СВЦЭМ!$B$33:$B$776,D$11)+'СЕТ СН'!$F$12+СВЦЭМ!$D$10+'СЕТ СН'!$F$6-'СЕТ СН'!$F$22</f>
        <v>1007.9904326600001</v>
      </c>
      <c r="E22" s="36">
        <f>SUMIFS(СВЦЭМ!$C$33:$C$776,СВЦЭМ!$A$33:$A$776,$A22,СВЦЭМ!$B$33:$B$776,E$11)+'СЕТ СН'!$F$12+СВЦЭМ!$D$10+'СЕТ СН'!$F$6-'СЕТ СН'!$F$22</f>
        <v>1002.02767457</v>
      </c>
      <c r="F22" s="36">
        <f>SUMIFS(СВЦЭМ!$C$33:$C$776,СВЦЭМ!$A$33:$A$776,$A22,СВЦЭМ!$B$33:$B$776,F$11)+'СЕТ СН'!$F$12+СВЦЭМ!$D$10+'СЕТ СН'!$F$6-'СЕТ СН'!$F$22</f>
        <v>1001.49589948</v>
      </c>
      <c r="G22" s="36">
        <f>SUMIFS(СВЦЭМ!$C$33:$C$776,СВЦЭМ!$A$33:$A$776,$A22,СВЦЭМ!$B$33:$B$776,G$11)+'СЕТ СН'!$F$12+СВЦЭМ!$D$10+'СЕТ СН'!$F$6-'СЕТ СН'!$F$22</f>
        <v>1004.77175479</v>
      </c>
      <c r="H22" s="36">
        <f>SUMIFS(СВЦЭМ!$C$33:$C$776,СВЦЭМ!$A$33:$A$776,$A22,СВЦЭМ!$B$33:$B$776,H$11)+'СЕТ СН'!$F$12+СВЦЭМ!$D$10+'СЕТ СН'!$F$6-'СЕТ СН'!$F$22</f>
        <v>1021.86475512</v>
      </c>
      <c r="I22" s="36">
        <f>SUMIFS(СВЦЭМ!$C$33:$C$776,СВЦЭМ!$A$33:$A$776,$A22,СВЦЭМ!$B$33:$B$776,I$11)+'СЕТ СН'!$F$12+СВЦЭМ!$D$10+'СЕТ СН'!$F$6-'СЕТ СН'!$F$22</f>
        <v>1008.7314384300001</v>
      </c>
      <c r="J22" s="36">
        <f>SUMIFS(СВЦЭМ!$C$33:$C$776,СВЦЭМ!$A$33:$A$776,$A22,СВЦЭМ!$B$33:$B$776,J$11)+'СЕТ СН'!$F$12+СВЦЭМ!$D$10+'СЕТ СН'!$F$6-'СЕТ СН'!$F$22</f>
        <v>964.96471183000006</v>
      </c>
      <c r="K22" s="36">
        <f>SUMIFS(СВЦЭМ!$C$33:$C$776,СВЦЭМ!$A$33:$A$776,$A22,СВЦЭМ!$B$33:$B$776,K$11)+'СЕТ СН'!$F$12+СВЦЭМ!$D$10+'СЕТ СН'!$F$6-'СЕТ СН'!$F$22</f>
        <v>960.49621291000005</v>
      </c>
      <c r="L22" s="36">
        <f>SUMIFS(СВЦЭМ!$C$33:$C$776,СВЦЭМ!$A$33:$A$776,$A22,СВЦЭМ!$B$33:$B$776,L$11)+'СЕТ СН'!$F$12+СВЦЭМ!$D$10+'СЕТ СН'!$F$6-'СЕТ СН'!$F$22</f>
        <v>972.10244601000011</v>
      </c>
      <c r="M22" s="36">
        <f>SUMIFS(СВЦЭМ!$C$33:$C$776,СВЦЭМ!$A$33:$A$776,$A22,СВЦЭМ!$B$33:$B$776,M$11)+'СЕТ СН'!$F$12+СВЦЭМ!$D$10+'СЕТ СН'!$F$6-'СЕТ СН'!$F$22</f>
        <v>970.23068193000006</v>
      </c>
      <c r="N22" s="36">
        <f>SUMIFS(СВЦЭМ!$C$33:$C$776,СВЦЭМ!$A$33:$A$776,$A22,СВЦЭМ!$B$33:$B$776,N$11)+'СЕТ СН'!$F$12+СВЦЭМ!$D$10+'СЕТ СН'!$F$6-'СЕТ СН'!$F$22</f>
        <v>980.90239707000012</v>
      </c>
      <c r="O22" s="36">
        <f>SUMIFS(СВЦЭМ!$C$33:$C$776,СВЦЭМ!$A$33:$A$776,$A22,СВЦЭМ!$B$33:$B$776,O$11)+'СЕТ СН'!$F$12+СВЦЭМ!$D$10+'СЕТ СН'!$F$6-'СЕТ СН'!$F$22</f>
        <v>987.13136029000009</v>
      </c>
      <c r="P22" s="36">
        <f>SUMIFS(СВЦЭМ!$C$33:$C$776,СВЦЭМ!$A$33:$A$776,$A22,СВЦЭМ!$B$33:$B$776,P$11)+'СЕТ СН'!$F$12+СВЦЭМ!$D$10+'СЕТ СН'!$F$6-'СЕТ СН'!$F$22</f>
        <v>986.09804583000005</v>
      </c>
      <c r="Q22" s="36">
        <f>SUMIFS(СВЦЭМ!$C$33:$C$776,СВЦЭМ!$A$33:$A$776,$A22,СВЦЭМ!$B$33:$B$776,Q$11)+'СЕТ СН'!$F$12+СВЦЭМ!$D$10+'СЕТ СН'!$F$6-'СЕТ СН'!$F$22</f>
        <v>998.77266765000013</v>
      </c>
      <c r="R22" s="36">
        <f>SUMIFS(СВЦЭМ!$C$33:$C$776,СВЦЭМ!$A$33:$A$776,$A22,СВЦЭМ!$B$33:$B$776,R$11)+'СЕТ СН'!$F$12+СВЦЭМ!$D$10+'СЕТ СН'!$F$6-'СЕТ СН'!$F$22</f>
        <v>999.15330855000013</v>
      </c>
      <c r="S22" s="36">
        <f>SUMIFS(СВЦЭМ!$C$33:$C$776,СВЦЭМ!$A$33:$A$776,$A22,СВЦЭМ!$B$33:$B$776,S$11)+'СЕТ СН'!$F$12+СВЦЭМ!$D$10+'СЕТ СН'!$F$6-'СЕТ СН'!$F$22</f>
        <v>987.24444396000013</v>
      </c>
      <c r="T22" s="36">
        <f>SUMIFS(СВЦЭМ!$C$33:$C$776,СВЦЭМ!$A$33:$A$776,$A22,СВЦЭМ!$B$33:$B$776,T$11)+'СЕТ СН'!$F$12+СВЦЭМ!$D$10+'СЕТ СН'!$F$6-'СЕТ СН'!$F$22</f>
        <v>985.7802578300001</v>
      </c>
      <c r="U22" s="36">
        <f>SUMIFS(СВЦЭМ!$C$33:$C$776,СВЦЭМ!$A$33:$A$776,$A22,СВЦЭМ!$B$33:$B$776,U$11)+'СЕТ СН'!$F$12+СВЦЭМ!$D$10+'СЕТ СН'!$F$6-'СЕТ СН'!$F$22</f>
        <v>990.54401452000013</v>
      </c>
      <c r="V22" s="36">
        <f>SUMIFS(СВЦЭМ!$C$33:$C$776,СВЦЭМ!$A$33:$A$776,$A22,СВЦЭМ!$B$33:$B$776,V$11)+'СЕТ СН'!$F$12+СВЦЭМ!$D$10+'СЕТ СН'!$F$6-'СЕТ СН'!$F$22</f>
        <v>991.90500827000005</v>
      </c>
      <c r="W22" s="36">
        <f>SUMIFS(СВЦЭМ!$C$33:$C$776,СВЦЭМ!$A$33:$A$776,$A22,СВЦЭМ!$B$33:$B$776,W$11)+'СЕТ СН'!$F$12+СВЦЭМ!$D$10+'СЕТ СН'!$F$6-'СЕТ СН'!$F$22</f>
        <v>992.93520275000003</v>
      </c>
      <c r="X22" s="36">
        <f>SUMIFS(СВЦЭМ!$C$33:$C$776,СВЦЭМ!$A$33:$A$776,$A22,СВЦЭМ!$B$33:$B$776,X$11)+'СЕТ СН'!$F$12+СВЦЭМ!$D$10+'СЕТ СН'!$F$6-'СЕТ СН'!$F$22</f>
        <v>1009.9853434700001</v>
      </c>
      <c r="Y22" s="36">
        <f>SUMIFS(СВЦЭМ!$C$33:$C$776,СВЦЭМ!$A$33:$A$776,$A22,СВЦЭМ!$B$33:$B$776,Y$11)+'СЕТ СН'!$F$12+СВЦЭМ!$D$10+'СЕТ СН'!$F$6-'СЕТ СН'!$F$22</f>
        <v>1028.0095578400001</v>
      </c>
    </row>
    <row r="23" spans="1:25" ht="15.75" x14ac:dyDescent="0.2">
      <c r="A23" s="35">
        <f t="shared" si="0"/>
        <v>43902</v>
      </c>
      <c r="B23" s="36">
        <f>SUMIFS(СВЦЭМ!$C$33:$C$776,СВЦЭМ!$A$33:$A$776,$A23,СВЦЭМ!$B$33:$B$776,B$11)+'СЕТ СН'!$F$12+СВЦЭМ!$D$10+'СЕТ СН'!$F$6-'СЕТ СН'!$F$22</f>
        <v>1005.1817208200001</v>
      </c>
      <c r="C23" s="36">
        <f>SUMIFS(СВЦЭМ!$C$33:$C$776,СВЦЭМ!$A$33:$A$776,$A23,СВЦЭМ!$B$33:$B$776,C$11)+'СЕТ СН'!$F$12+СВЦЭМ!$D$10+'СЕТ СН'!$F$6-'СЕТ СН'!$F$22</f>
        <v>1029.25799155</v>
      </c>
      <c r="D23" s="36">
        <f>SUMIFS(СВЦЭМ!$C$33:$C$776,СВЦЭМ!$A$33:$A$776,$A23,СВЦЭМ!$B$33:$B$776,D$11)+'СЕТ СН'!$F$12+СВЦЭМ!$D$10+'СЕТ СН'!$F$6-'СЕТ СН'!$F$22</f>
        <v>1039.5292913999999</v>
      </c>
      <c r="E23" s="36">
        <f>SUMIFS(СВЦЭМ!$C$33:$C$776,СВЦЭМ!$A$33:$A$776,$A23,СВЦЭМ!$B$33:$B$776,E$11)+'СЕТ СН'!$F$12+СВЦЭМ!$D$10+'СЕТ СН'!$F$6-'СЕТ СН'!$F$22</f>
        <v>1039.9798204000001</v>
      </c>
      <c r="F23" s="36">
        <f>SUMIFS(СВЦЭМ!$C$33:$C$776,СВЦЭМ!$A$33:$A$776,$A23,СВЦЭМ!$B$33:$B$776,F$11)+'СЕТ СН'!$F$12+СВЦЭМ!$D$10+'СЕТ СН'!$F$6-'СЕТ СН'!$F$22</f>
        <v>1035.96097811</v>
      </c>
      <c r="G23" s="36">
        <f>SUMIFS(СВЦЭМ!$C$33:$C$776,СВЦЭМ!$A$33:$A$776,$A23,СВЦЭМ!$B$33:$B$776,G$11)+'СЕТ СН'!$F$12+СВЦЭМ!$D$10+'СЕТ СН'!$F$6-'СЕТ СН'!$F$22</f>
        <v>1023.6765059100001</v>
      </c>
      <c r="H23" s="36">
        <f>SUMIFS(СВЦЭМ!$C$33:$C$776,СВЦЭМ!$A$33:$A$776,$A23,СВЦЭМ!$B$33:$B$776,H$11)+'СЕТ СН'!$F$12+СВЦЭМ!$D$10+'СЕТ СН'!$F$6-'СЕТ СН'!$F$22</f>
        <v>1011.1899206100001</v>
      </c>
      <c r="I23" s="36">
        <f>SUMIFS(СВЦЭМ!$C$33:$C$776,СВЦЭМ!$A$33:$A$776,$A23,СВЦЭМ!$B$33:$B$776,I$11)+'СЕТ СН'!$F$12+СВЦЭМ!$D$10+'СЕТ СН'!$F$6-'СЕТ СН'!$F$22</f>
        <v>1019.6334004800001</v>
      </c>
      <c r="J23" s="36">
        <f>SUMIFS(СВЦЭМ!$C$33:$C$776,СВЦЭМ!$A$33:$A$776,$A23,СВЦЭМ!$B$33:$B$776,J$11)+'СЕТ СН'!$F$12+СВЦЭМ!$D$10+'СЕТ СН'!$F$6-'СЕТ СН'!$F$22</f>
        <v>979.38446680000004</v>
      </c>
      <c r="K23" s="36">
        <f>SUMIFS(СВЦЭМ!$C$33:$C$776,СВЦЭМ!$A$33:$A$776,$A23,СВЦЭМ!$B$33:$B$776,K$11)+'СЕТ СН'!$F$12+СВЦЭМ!$D$10+'СЕТ СН'!$F$6-'СЕТ СН'!$F$22</f>
        <v>977.31152611000005</v>
      </c>
      <c r="L23" s="36">
        <f>SUMIFS(СВЦЭМ!$C$33:$C$776,СВЦЭМ!$A$33:$A$776,$A23,СВЦЭМ!$B$33:$B$776,L$11)+'СЕТ СН'!$F$12+СВЦЭМ!$D$10+'СЕТ СН'!$F$6-'СЕТ СН'!$F$22</f>
        <v>977.05819632000009</v>
      </c>
      <c r="M23" s="36">
        <f>SUMIFS(СВЦЭМ!$C$33:$C$776,СВЦЭМ!$A$33:$A$776,$A23,СВЦЭМ!$B$33:$B$776,M$11)+'СЕТ СН'!$F$12+СВЦЭМ!$D$10+'СЕТ СН'!$F$6-'СЕТ СН'!$F$22</f>
        <v>1003.5972802000001</v>
      </c>
      <c r="N23" s="36">
        <f>SUMIFS(СВЦЭМ!$C$33:$C$776,СВЦЭМ!$A$33:$A$776,$A23,СВЦЭМ!$B$33:$B$776,N$11)+'СЕТ СН'!$F$12+СВЦЭМ!$D$10+'СЕТ СН'!$F$6-'СЕТ СН'!$F$22</f>
        <v>1013.6899217800001</v>
      </c>
      <c r="O23" s="36">
        <f>SUMIFS(СВЦЭМ!$C$33:$C$776,СВЦЭМ!$A$33:$A$776,$A23,СВЦЭМ!$B$33:$B$776,O$11)+'СЕТ СН'!$F$12+СВЦЭМ!$D$10+'СЕТ СН'!$F$6-'СЕТ СН'!$F$22</f>
        <v>1018.4492649300001</v>
      </c>
      <c r="P23" s="36">
        <f>SUMIFS(СВЦЭМ!$C$33:$C$776,СВЦЭМ!$A$33:$A$776,$A23,СВЦЭМ!$B$33:$B$776,P$11)+'СЕТ СН'!$F$12+СВЦЭМ!$D$10+'СЕТ СН'!$F$6-'СЕТ СН'!$F$22</f>
        <v>1024.3183274800001</v>
      </c>
      <c r="Q23" s="36">
        <f>SUMIFS(СВЦЭМ!$C$33:$C$776,СВЦЭМ!$A$33:$A$776,$A23,СВЦЭМ!$B$33:$B$776,Q$11)+'СЕТ СН'!$F$12+СВЦЭМ!$D$10+'СЕТ СН'!$F$6-'СЕТ СН'!$F$22</f>
        <v>1032.7622663899999</v>
      </c>
      <c r="R23" s="36">
        <f>SUMIFS(СВЦЭМ!$C$33:$C$776,СВЦЭМ!$A$33:$A$776,$A23,СВЦЭМ!$B$33:$B$776,R$11)+'СЕТ СН'!$F$12+СВЦЭМ!$D$10+'СЕТ СН'!$F$6-'СЕТ СН'!$F$22</f>
        <v>1036.4093238099999</v>
      </c>
      <c r="S23" s="36">
        <f>SUMIFS(СВЦЭМ!$C$33:$C$776,СВЦЭМ!$A$33:$A$776,$A23,СВЦЭМ!$B$33:$B$776,S$11)+'СЕТ СН'!$F$12+СВЦЭМ!$D$10+'СЕТ СН'!$F$6-'СЕТ СН'!$F$22</f>
        <v>1026.7238768899999</v>
      </c>
      <c r="T23" s="36">
        <f>SUMIFS(СВЦЭМ!$C$33:$C$776,СВЦЭМ!$A$33:$A$776,$A23,СВЦЭМ!$B$33:$B$776,T$11)+'СЕТ СН'!$F$12+СВЦЭМ!$D$10+'СЕТ СН'!$F$6-'СЕТ СН'!$F$22</f>
        <v>994.54147169000009</v>
      </c>
      <c r="U23" s="36">
        <f>SUMIFS(СВЦЭМ!$C$33:$C$776,СВЦЭМ!$A$33:$A$776,$A23,СВЦЭМ!$B$33:$B$776,U$11)+'СЕТ СН'!$F$12+СВЦЭМ!$D$10+'СЕТ СН'!$F$6-'СЕТ СН'!$F$22</f>
        <v>977.63267594000013</v>
      </c>
      <c r="V23" s="36">
        <f>SUMIFS(СВЦЭМ!$C$33:$C$776,СВЦЭМ!$A$33:$A$776,$A23,СВЦЭМ!$B$33:$B$776,V$11)+'СЕТ СН'!$F$12+СВЦЭМ!$D$10+'СЕТ СН'!$F$6-'СЕТ СН'!$F$22</f>
        <v>972.45933820000005</v>
      </c>
      <c r="W23" s="36">
        <f>SUMIFS(СВЦЭМ!$C$33:$C$776,СВЦЭМ!$A$33:$A$776,$A23,СВЦЭМ!$B$33:$B$776,W$11)+'СЕТ СН'!$F$12+СВЦЭМ!$D$10+'СЕТ СН'!$F$6-'СЕТ СН'!$F$22</f>
        <v>986.11291255000003</v>
      </c>
      <c r="X23" s="36">
        <f>SUMIFS(СВЦЭМ!$C$33:$C$776,СВЦЭМ!$A$33:$A$776,$A23,СВЦЭМ!$B$33:$B$776,X$11)+'СЕТ СН'!$F$12+СВЦЭМ!$D$10+'СЕТ СН'!$F$6-'СЕТ СН'!$F$22</f>
        <v>1005.2851581900001</v>
      </c>
      <c r="Y23" s="36">
        <f>SUMIFS(СВЦЭМ!$C$33:$C$776,СВЦЭМ!$A$33:$A$776,$A23,СВЦЭМ!$B$33:$B$776,Y$11)+'СЕТ СН'!$F$12+СВЦЭМ!$D$10+'СЕТ СН'!$F$6-'СЕТ СН'!$F$22</f>
        <v>1022.4059750800001</v>
      </c>
    </row>
    <row r="24" spans="1:25" ht="15.75" x14ac:dyDescent="0.2">
      <c r="A24" s="35">
        <f t="shared" si="0"/>
        <v>43903</v>
      </c>
      <c r="B24" s="36">
        <f>SUMIFS(СВЦЭМ!$C$33:$C$776,СВЦЭМ!$A$33:$A$776,$A24,СВЦЭМ!$B$33:$B$776,B$11)+'СЕТ СН'!$F$12+СВЦЭМ!$D$10+'СЕТ СН'!$F$6-'СЕТ СН'!$F$22</f>
        <v>1087.98463324</v>
      </c>
      <c r="C24" s="36">
        <f>SUMIFS(СВЦЭМ!$C$33:$C$776,СВЦЭМ!$A$33:$A$776,$A24,СВЦЭМ!$B$33:$B$776,C$11)+'СЕТ СН'!$F$12+СВЦЭМ!$D$10+'СЕТ СН'!$F$6-'СЕТ СН'!$F$22</f>
        <v>1100.91922572</v>
      </c>
      <c r="D24" s="36">
        <f>SUMIFS(СВЦЭМ!$C$33:$C$776,СВЦЭМ!$A$33:$A$776,$A24,СВЦЭМ!$B$33:$B$776,D$11)+'СЕТ СН'!$F$12+СВЦЭМ!$D$10+'СЕТ СН'!$F$6-'СЕТ СН'!$F$22</f>
        <v>1113.2727616899999</v>
      </c>
      <c r="E24" s="36">
        <f>SUMIFS(СВЦЭМ!$C$33:$C$776,СВЦЭМ!$A$33:$A$776,$A24,СВЦЭМ!$B$33:$B$776,E$11)+'СЕТ СН'!$F$12+СВЦЭМ!$D$10+'СЕТ СН'!$F$6-'СЕТ СН'!$F$22</f>
        <v>1115.02967403</v>
      </c>
      <c r="F24" s="36">
        <f>SUMIFS(СВЦЭМ!$C$33:$C$776,СВЦЭМ!$A$33:$A$776,$A24,СВЦЭМ!$B$33:$B$776,F$11)+'СЕТ СН'!$F$12+СВЦЭМ!$D$10+'СЕТ СН'!$F$6-'СЕТ СН'!$F$22</f>
        <v>1110.91517972</v>
      </c>
      <c r="G24" s="36">
        <f>SUMIFS(СВЦЭМ!$C$33:$C$776,СВЦЭМ!$A$33:$A$776,$A24,СВЦЭМ!$B$33:$B$776,G$11)+'СЕТ СН'!$F$12+СВЦЭМ!$D$10+'СЕТ СН'!$F$6-'СЕТ СН'!$F$22</f>
        <v>1082.8338692099999</v>
      </c>
      <c r="H24" s="36">
        <f>SUMIFS(СВЦЭМ!$C$33:$C$776,СВЦЭМ!$A$33:$A$776,$A24,СВЦЭМ!$B$33:$B$776,H$11)+'СЕТ СН'!$F$12+СВЦЭМ!$D$10+'СЕТ СН'!$F$6-'СЕТ СН'!$F$22</f>
        <v>1047.0752146300001</v>
      </c>
      <c r="I24" s="36">
        <f>SUMIFS(СВЦЭМ!$C$33:$C$776,СВЦЭМ!$A$33:$A$776,$A24,СВЦЭМ!$B$33:$B$776,I$11)+'СЕТ СН'!$F$12+СВЦЭМ!$D$10+'СЕТ СН'!$F$6-'СЕТ СН'!$F$22</f>
        <v>1024.5394409600001</v>
      </c>
      <c r="J24" s="36">
        <f>SUMIFS(СВЦЭМ!$C$33:$C$776,СВЦЭМ!$A$33:$A$776,$A24,СВЦЭМ!$B$33:$B$776,J$11)+'СЕТ СН'!$F$12+СВЦЭМ!$D$10+'СЕТ СН'!$F$6-'СЕТ СН'!$F$22</f>
        <v>972.85629515000005</v>
      </c>
      <c r="K24" s="36">
        <f>SUMIFS(СВЦЭМ!$C$33:$C$776,СВЦЭМ!$A$33:$A$776,$A24,СВЦЭМ!$B$33:$B$776,K$11)+'СЕТ СН'!$F$12+СВЦЭМ!$D$10+'СЕТ СН'!$F$6-'СЕТ СН'!$F$22</f>
        <v>967.63780266000003</v>
      </c>
      <c r="L24" s="36">
        <f>SUMIFS(СВЦЭМ!$C$33:$C$776,СВЦЭМ!$A$33:$A$776,$A24,СВЦЭМ!$B$33:$B$776,L$11)+'СЕТ СН'!$F$12+СВЦЭМ!$D$10+'СЕТ СН'!$F$6-'СЕТ СН'!$F$22</f>
        <v>976.1704536200001</v>
      </c>
      <c r="M24" s="36">
        <f>SUMIFS(СВЦЭМ!$C$33:$C$776,СВЦЭМ!$A$33:$A$776,$A24,СВЦЭМ!$B$33:$B$776,M$11)+'СЕТ СН'!$F$12+СВЦЭМ!$D$10+'СЕТ СН'!$F$6-'СЕТ СН'!$F$22</f>
        <v>984.96068000000014</v>
      </c>
      <c r="N24" s="36">
        <f>SUMIFS(СВЦЭМ!$C$33:$C$776,СВЦЭМ!$A$33:$A$776,$A24,СВЦЭМ!$B$33:$B$776,N$11)+'СЕТ СН'!$F$12+СВЦЭМ!$D$10+'СЕТ СН'!$F$6-'СЕТ СН'!$F$22</f>
        <v>988.82378538000012</v>
      </c>
      <c r="O24" s="36">
        <f>SUMIFS(СВЦЭМ!$C$33:$C$776,СВЦЭМ!$A$33:$A$776,$A24,СВЦЭМ!$B$33:$B$776,O$11)+'СЕТ СН'!$F$12+СВЦЭМ!$D$10+'СЕТ СН'!$F$6-'СЕТ СН'!$F$22</f>
        <v>1002.1284801100001</v>
      </c>
      <c r="P24" s="36">
        <f>SUMIFS(СВЦЭМ!$C$33:$C$776,СВЦЭМ!$A$33:$A$776,$A24,СВЦЭМ!$B$33:$B$776,P$11)+'СЕТ СН'!$F$12+СВЦЭМ!$D$10+'СЕТ СН'!$F$6-'СЕТ СН'!$F$22</f>
        <v>1013.89925773</v>
      </c>
      <c r="Q24" s="36">
        <f>SUMIFS(СВЦЭМ!$C$33:$C$776,СВЦЭМ!$A$33:$A$776,$A24,СВЦЭМ!$B$33:$B$776,Q$11)+'СЕТ СН'!$F$12+СВЦЭМ!$D$10+'СЕТ СН'!$F$6-'СЕТ СН'!$F$22</f>
        <v>1023.8678734200001</v>
      </c>
      <c r="R24" s="36">
        <f>SUMIFS(СВЦЭМ!$C$33:$C$776,СВЦЭМ!$A$33:$A$776,$A24,СВЦЭМ!$B$33:$B$776,R$11)+'СЕТ СН'!$F$12+СВЦЭМ!$D$10+'СЕТ СН'!$F$6-'СЕТ СН'!$F$22</f>
        <v>1028.64493771</v>
      </c>
      <c r="S24" s="36">
        <f>SUMIFS(СВЦЭМ!$C$33:$C$776,СВЦЭМ!$A$33:$A$776,$A24,СВЦЭМ!$B$33:$B$776,S$11)+'СЕТ СН'!$F$12+СВЦЭМ!$D$10+'СЕТ СН'!$F$6-'СЕТ СН'!$F$22</f>
        <v>1015.8653670400001</v>
      </c>
      <c r="T24" s="36">
        <f>SUMIFS(СВЦЭМ!$C$33:$C$776,СВЦЭМ!$A$33:$A$776,$A24,СВЦЭМ!$B$33:$B$776,T$11)+'СЕТ СН'!$F$12+СВЦЭМ!$D$10+'СЕТ СН'!$F$6-'СЕТ СН'!$F$22</f>
        <v>984.96014595000008</v>
      </c>
      <c r="U24" s="36">
        <f>SUMIFS(СВЦЭМ!$C$33:$C$776,СВЦЭМ!$A$33:$A$776,$A24,СВЦЭМ!$B$33:$B$776,U$11)+'СЕТ СН'!$F$12+СВЦЭМ!$D$10+'СЕТ СН'!$F$6-'СЕТ СН'!$F$22</f>
        <v>964.30857753000009</v>
      </c>
      <c r="V24" s="36">
        <f>SUMIFS(СВЦЭМ!$C$33:$C$776,СВЦЭМ!$A$33:$A$776,$A24,СВЦЭМ!$B$33:$B$776,V$11)+'СЕТ СН'!$F$12+СВЦЭМ!$D$10+'СЕТ СН'!$F$6-'СЕТ СН'!$F$22</f>
        <v>957.27350089000004</v>
      </c>
      <c r="W24" s="36">
        <f>SUMIFS(СВЦЭМ!$C$33:$C$776,СВЦЭМ!$A$33:$A$776,$A24,СВЦЭМ!$B$33:$B$776,W$11)+'СЕТ СН'!$F$12+СВЦЭМ!$D$10+'СЕТ СН'!$F$6-'СЕТ СН'!$F$22</f>
        <v>960.00926491000007</v>
      </c>
      <c r="X24" s="36">
        <f>SUMIFS(СВЦЭМ!$C$33:$C$776,СВЦЭМ!$A$33:$A$776,$A24,СВЦЭМ!$B$33:$B$776,X$11)+'СЕТ СН'!$F$12+СВЦЭМ!$D$10+'СЕТ СН'!$F$6-'СЕТ СН'!$F$22</f>
        <v>958.34205527000006</v>
      </c>
      <c r="Y24" s="36">
        <f>SUMIFS(СВЦЭМ!$C$33:$C$776,СВЦЭМ!$A$33:$A$776,$A24,СВЦЭМ!$B$33:$B$776,Y$11)+'СЕТ СН'!$F$12+СВЦЭМ!$D$10+'СЕТ СН'!$F$6-'СЕТ СН'!$F$22</f>
        <v>982.84405407000008</v>
      </c>
    </row>
    <row r="25" spans="1:25" ht="15.75" x14ac:dyDescent="0.2">
      <c r="A25" s="35">
        <f t="shared" si="0"/>
        <v>43904</v>
      </c>
      <c r="B25" s="36">
        <f>SUMIFS(СВЦЭМ!$C$33:$C$776,СВЦЭМ!$A$33:$A$776,$A25,СВЦЭМ!$B$33:$B$776,B$11)+'СЕТ СН'!$F$12+СВЦЭМ!$D$10+'СЕТ СН'!$F$6-'СЕТ СН'!$F$22</f>
        <v>1008.3235457200001</v>
      </c>
      <c r="C25" s="36">
        <f>SUMIFS(СВЦЭМ!$C$33:$C$776,СВЦЭМ!$A$33:$A$776,$A25,СВЦЭМ!$B$33:$B$776,C$11)+'СЕТ СН'!$F$12+СВЦЭМ!$D$10+'СЕТ СН'!$F$6-'СЕТ СН'!$F$22</f>
        <v>1029.7140380999999</v>
      </c>
      <c r="D25" s="36">
        <f>SUMIFS(СВЦЭМ!$C$33:$C$776,СВЦЭМ!$A$33:$A$776,$A25,СВЦЭМ!$B$33:$B$776,D$11)+'СЕТ СН'!$F$12+СВЦЭМ!$D$10+'СЕТ СН'!$F$6-'СЕТ СН'!$F$22</f>
        <v>1041.08141832</v>
      </c>
      <c r="E25" s="36">
        <f>SUMIFS(СВЦЭМ!$C$33:$C$776,СВЦЭМ!$A$33:$A$776,$A25,СВЦЭМ!$B$33:$B$776,E$11)+'СЕТ СН'!$F$12+СВЦЭМ!$D$10+'СЕТ СН'!$F$6-'СЕТ СН'!$F$22</f>
        <v>1058.7551994400001</v>
      </c>
      <c r="F25" s="36">
        <f>SUMIFS(СВЦЭМ!$C$33:$C$776,СВЦЭМ!$A$33:$A$776,$A25,СВЦЭМ!$B$33:$B$776,F$11)+'СЕТ СН'!$F$12+СВЦЭМ!$D$10+'СЕТ СН'!$F$6-'СЕТ СН'!$F$22</f>
        <v>1050.9242728300001</v>
      </c>
      <c r="G25" s="36">
        <f>SUMIFS(СВЦЭМ!$C$33:$C$776,СВЦЭМ!$A$33:$A$776,$A25,СВЦЭМ!$B$33:$B$776,G$11)+'СЕТ СН'!$F$12+СВЦЭМ!$D$10+'СЕТ СН'!$F$6-'СЕТ СН'!$F$22</f>
        <v>1036.6123685699999</v>
      </c>
      <c r="H25" s="36">
        <f>SUMIFS(СВЦЭМ!$C$33:$C$776,СВЦЭМ!$A$33:$A$776,$A25,СВЦЭМ!$B$33:$B$776,H$11)+'СЕТ СН'!$F$12+СВЦЭМ!$D$10+'СЕТ СН'!$F$6-'СЕТ СН'!$F$22</f>
        <v>1014.7117085200001</v>
      </c>
      <c r="I25" s="36">
        <f>SUMIFS(СВЦЭМ!$C$33:$C$776,СВЦЭМ!$A$33:$A$776,$A25,СВЦЭМ!$B$33:$B$776,I$11)+'СЕТ СН'!$F$12+СВЦЭМ!$D$10+'СЕТ СН'!$F$6-'СЕТ СН'!$F$22</f>
        <v>998.19832345000009</v>
      </c>
      <c r="J25" s="36">
        <f>SUMIFS(СВЦЭМ!$C$33:$C$776,СВЦЭМ!$A$33:$A$776,$A25,СВЦЭМ!$B$33:$B$776,J$11)+'СЕТ СН'!$F$12+СВЦЭМ!$D$10+'СЕТ СН'!$F$6-'СЕТ СН'!$F$22</f>
        <v>966.24790238000014</v>
      </c>
      <c r="K25" s="36">
        <f>SUMIFS(СВЦЭМ!$C$33:$C$776,СВЦЭМ!$A$33:$A$776,$A25,СВЦЭМ!$B$33:$B$776,K$11)+'СЕТ СН'!$F$12+СВЦЭМ!$D$10+'СЕТ СН'!$F$6-'СЕТ СН'!$F$22</f>
        <v>981.66121423000004</v>
      </c>
      <c r="L25" s="36">
        <f>SUMIFS(СВЦЭМ!$C$33:$C$776,СВЦЭМ!$A$33:$A$776,$A25,СВЦЭМ!$B$33:$B$776,L$11)+'СЕТ СН'!$F$12+СВЦЭМ!$D$10+'СЕТ СН'!$F$6-'СЕТ СН'!$F$22</f>
        <v>992.85371840000005</v>
      </c>
      <c r="M25" s="36">
        <f>SUMIFS(СВЦЭМ!$C$33:$C$776,СВЦЭМ!$A$33:$A$776,$A25,СВЦЭМ!$B$33:$B$776,M$11)+'СЕТ СН'!$F$12+СВЦЭМ!$D$10+'СЕТ СН'!$F$6-'СЕТ СН'!$F$22</f>
        <v>1001.5007908800001</v>
      </c>
      <c r="N25" s="36">
        <f>SUMIFS(СВЦЭМ!$C$33:$C$776,СВЦЭМ!$A$33:$A$776,$A25,СВЦЭМ!$B$33:$B$776,N$11)+'СЕТ СН'!$F$12+СВЦЭМ!$D$10+'СЕТ СН'!$F$6-'СЕТ СН'!$F$22</f>
        <v>1016.6122987300001</v>
      </c>
      <c r="O25" s="36">
        <f>SUMIFS(СВЦЭМ!$C$33:$C$776,СВЦЭМ!$A$33:$A$776,$A25,СВЦЭМ!$B$33:$B$776,O$11)+'СЕТ СН'!$F$12+СВЦЭМ!$D$10+'СЕТ СН'!$F$6-'СЕТ СН'!$F$22</f>
        <v>1032.9331353600001</v>
      </c>
      <c r="P25" s="36">
        <f>SUMIFS(СВЦЭМ!$C$33:$C$776,СВЦЭМ!$A$33:$A$776,$A25,СВЦЭМ!$B$33:$B$776,P$11)+'СЕТ СН'!$F$12+СВЦЭМ!$D$10+'СЕТ СН'!$F$6-'СЕТ СН'!$F$22</f>
        <v>1030.99388099</v>
      </c>
      <c r="Q25" s="36">
        <f>SUMIFS(СВЦЭМ!$C$33:$C$776,СВЦЭМ!$A$33:$A$776,$A25,СВЦЭМ!$B$33:$B$776,Q$11)+'СЕТ СН'!$F$12+СВЦЭМ!$D$10+'СЕТ СН'!$F$6-'СЕТ СН'!$F$22</f>
        <v>1032.7708884799999</v>
      </c>
      <c r="R25" s="36">
        <f>SUMIFS(СВЦЭМ!$C$33:$C$776,СВЦЭМ!$A$33:$A$776,$A25,СВЦЭМ!$B$33:$B$776,R$11)+'СЕТ СН'!$F$12+СВЦЭМ!$D$10+'СЕТ СН'!$F$6-'СЕТ СН'!$F$22</f>
        <v>1012.6830262400001</v>
      </c>
      <c r="S25" s="36">
        <f>SUMIFS(СВЦЭМ!$C$33:$C$776,СВЦЭМ!$A$33:$A$776,$A25,СВЦЭМ!$B$33:$B$776,S$11)+'СЕТ СН'!$F$12+СВЦЭМ!$D$10+'СЕТ СН'!$F$6-'СЕТ СН'!$F$22</f>
        <v>1003.41392096</v>
      </c>
      <c r="T25" s="36">
        <f>SUMIFS(СВЦЭМ!$C$33:$C$776,СВЦЭМ!$A$33:$A$776,$A25,СВЦЭМ!$B$33:$B$776,T$11)+'СЕТ СН'!$F$12+СВЦЭМ!$D$10+'СЕТ СН'!$F$6-'СЕТ СН'!$F$22</f>
        <v>984.81062021000014</v>
      </c>
      <c r="U25" s="36">
        <f>SUMIFS(СВЦЭМ!$C$33:$C$776,СВЦЭМ!$A$33:$A$776,$A25,СВЦЭМ!$B$33:$B$776,U$11)+'СЕТ СН'!$F$12+СВЦЭМ!$D$10+'СЕТ СН'!$F$6-'СЕТ СН'!$F$22</f>
        <v>974.43434677000005</v>
      </c>
      <c r="V25" s="36">
        <f>SUMIFS(СВЦЭМ!$C$33:$C$776,СВЦЭМ!$A$33:$A$776,$A25,СВЦЭМ!$B$33:$B$776,V$11)+'СЕТ СН'!$F$12+СВЦЭМ!$D$10+'СЕТ СН'!$F$6-'СЕТ СН'!$F$22</f>
        <v>956.8503351600001</v>
      </c>
      <c r="W25" s="36">
        <f>SUMIFS(СВЦЭМ!$C$33:$C$776,СВЦЭМ!$A$33:$A$776,$A25,СВЦЭМ!$B$33:$B$776,W$11)+'СЕТ СН'!$F$12+СВЦЭМ!$D$10+'СЕТ СН'!$F$6-'СЕТ СН'!$F$22</f>
        <v>975.03286491000006</v>
      </c>
      <c r="X25" s="36">
        <f>SUMIFS(СВЦЭМ!$C$33:$C$776,СВЦЭМ!$A$33:$A$776,$A25,СВЦЭМ!$B$33:$B$776,X$11)+'СЕТ СН'!$F$12+СВЦЭМ!$D$10+'СЕТ СН'!$F$6-'СЕТ СН'!$F$22</f>
        <v>979.79567406000012</v>
      </c>
      <c r="Y25" s="36">
        <f>SUMIFS(СВЦЭМ!$C$33:$C$776,СВЦЭМ!$A$33:$A$776,$A25,СВЦЭМ!$B$33:$B$776,Y$11)+'СЕТ СН'!$F$12+СВЦЭМ!$D$10+'СЕТ СН'!$F$6-'СЕТ СН'!$F$22</f>
        <v>981.79028620000008</v>
      </c>
    </row>
    <row r="26" spans="1:25" ht="15.75" x14ac:dyDescent="0.2">
      <c r="A26" s="35">
        <f t="shared" si="0"/>
        <v>43905</v>
      </c>
      <c r="B26" s="36">
        <f>SUMIFS(СВЦЭМ!$C$33:$C$776,СВЦЭМ!$A$33:$A$776,$A26,СВЦЭМ!$B$33:$B$776,B$11)+'СЕТ СН'!$F$12+СВЦЭМ!$D$10+'СЕТ СН'!$F$6-'СЕТ СН'!$F$22</f>
        <v>1017.4315176600001</v>
      </c>
      <c r="C26" s="36">
        <f>SUMIFS(СВЦЭМ!$C$33:$C$776,СВЦЭМ!$A$33:$A$776,$A26,СВЦЭМ!$B$33:$B$776,C$11)+'СЕТ СН'!$F$12+СВЦЭМ!$D$10+'СЕТ СН'!$F$6-'СЕТ СН'!$F$22</f>
        <v>1037.4362809300001</v>
      </c>
      <c r="D26" s="36">
        <f>SUMIFS(СВЦЭМ!$C$33:$C$776,СВЦЭМ!$A$33:$A$776,$A26,СВЦЭМ!$B$33:$B$776,D$11)+'СЕТ СН'!$F$12+СВЦЭМ!$D$10+'СЕТ СН'!$F$6-'СЕТ СН'!$F$22</f>
        <v>1047.05430907</v>
      </c>
      <c r="E26" s="36">
        <f>SUMIFS(СВЦЭМ!$C$33:$C$776,СВЦЭМ!$A$33:$A$776,$A26,СВЦЭМ!$B$33:$B$776,E$11)+'СЕТ СН'!$F$12+СВЦЭМ!$D$10+'СЕТ СН'!$F$6-'СЕТ СН'!$F$22</f>
        <v>1062.01419012</v>
      </c>
      <c r="F26" s="36">
        <f>SUMIFS(СВЦЭМ!$C$33:$C$776,СВЦЭМ!$A$33:$A$776,$A26,СВЦЭМ!$B$33:$B$776,F$11)+'СЕТ СН'!$F$12+СВЦЭМ!$D$10+'СЕТ СН'!$F$6-'СЕТ СН'!$F$22</f>
        <v>1065.94680687</v>
      </c>
      <c r="G26" s="36">
        <f>SUMIFS(СВЦЭМ!$C$33:$C$776,СВЦЭМ!$A$33:$A$776,$A26,СВЦЭМ!$B$33:$B$776,G$11)+'СЕТ СН'!$F$12+СВЦЭМ!$D$10+'СЕТ СН'!$F$6-'СЕТ СН'!$F$22</f>
        <v>1065.7294065200001</v>
      </c>
      <c r="H26" s="36">
        <f>SUMIFS(СВЦЭМ!$C$33:$C$776,СВЦЭМ!$A$33:$A$776,$A26,СВЦЭМ!$B$33:$B$776,H$11)+'СЕТ СН'!$F$12+СВЦЭМ!$D$10+'СЕТ СН'!$F$6-'СЕТ СН'!$F$22</f>
        <v>1059.62324612</v>
      </c>
      <c r="I26" s="36">
        <f>SUMIFS(СВЦЭМ!$C$33:$C$776,СВЦЭМ!$A$33:$A$776,$A26,СВЦЭМ!$B$33:$B$776,I$11)+'СЕТ СН'!$F$12+СВЦЭМ!$D$10+'СЕТ СН'!$F$6-'СЕТ СН'!$F$22</f>
        <v>1044.73261972</v>
      </c>
      <c r="J26" s="36">
        <f>SUMIFS(СВЦЭМ!$C$33:$C$776,СВЦЭМ!$A$33:$A$776,$A26,СВЦЭМ!$B$33:$B$776,J$11)+'СЕТ СН'!$F$12+СВЦЭМ!$D$10+'СЕТ СН'!$F$6-'СЕТ СН'!$F$22</f>
        <v>997.6905695800001</v>
      </c>
      <c r="K26" s="36">
        <f>SUMIFS(СВЦЭМ!$C$33:$C$776,СВЦЭМ!$A$33:$A$776,$A26,СВЦЭМ!$B$33:$B$776,K$11)+'СЕТ СН'!$F$12+СВЦЭМ!$D$10+'СЕТ СН'!$F$6-'СЕТ СН'!$F$22</f>
        <v>959.19159433000004</v>
      </c>
      <c r="L26" s="36">
        <f>SUMIFS(СВЦЭМ!$C$33:$C$776,СВЦЭМ!$A$33:$A$776,$A26,СВЦЭМ!$B$33:$B$776,L$11)+'СЕТ СН'!$F$12+СВЦЭМ!$D$10+'СЕТ СН'!$F$6-'СЕТ СН'!$F$22</f>
        <v>945.51525726000011</v>
      </c>
      <c r="M26" s="36">
        <f>SUMIFS(СВЦЭМ!$C$33:$C$776,СВЦЭМ!$A$33:$A$776,$A26,СВЦЭМ!$B$33:$B$776,M$11)+'СЕТ СН'!$F$12+СВЦЭМ!$D$10+'СЕТ СН'!$F$6-'СЕТ СН'!$F$22</f>
        <v>946.44011297000009</v>
      </c>
      <c r="N26" s="36">
        <f>SUMIFS(СВЦЭМ!$C$33:$C$776,СВЦЭМ!$A$33:$A$776,$A26,СВЦЭМ!$B$33:$B$776,N$11)+'СЕТ СН'!$F$12+СВЦЭМ!$D$10+'СЕТ СН'!$F$6-'СЕТ СН'!$F$22</f>
        <v>973.24008509000009</v>
      </c>
      <c r="O26" s="36">
        <f>SUMIFS(СВЦЭМ!$C$33:$C$776,СВЦЭМ!$A$33:$A$776,$A26,СВЦЭМ!$B$33:$B$776,O$11)+'СЕТ СН'!$F$12+СВЦЭМ!$D$10+'СЕТ СН'!$F$6-'СЕТ СН'!$F$22</f>
        <v>981.86425410000004</v>
      </c>
      <c r="P26" s="36">
        <f>SUMIFS(СВЦЭМ!$C$33:$C$776,СВЦЭМ!$A$33:$A$776,$A26,СВЦЭМ!$B$33:$B$776,P$11)+'СЕТ СН'!$F$12+СВЦЭМ!$D$10+'СЕТ СН'!$F$6-'СЕТ СН'!$F$22</f>
        <v>990.11777314000005</v>
      </c>
      <c r="Q26" s="36">
        <f>SUMIFS(СВЦЭМ!$C$33:$C$776,СВЦЭМ!$A$33:$A$776,$A26,СВЦЭМ!$B$33:$B$776,Q$11)+'СЕТ СН'!$F$12+СВЦЭМ!$D$10+'СЕТ СН'!$F$6-'СЕТ СН'!$F$22</f>
        <v>992.14006416000007</v>
      </c>
      <c r="R26" s="36">
        <f>SUMIFS(СВЦЭМ!$C$33:$C$776,СВЦЭМ!$A$33:$A$776,$A26,СВЦЭМ!$B$33:$B$776,R$11)+'СЕТ СН'!$F$12+СВЦЭМ!$D$10+'СЕТ СН'!$F$6-'СЕТ СН'!$F$22</f>
        <v>991.90281920000007</v>
      </c>
      <c r="S26" s="36">
        <f>SUMIFS(СВЦЭМ!$C$33:$C$776,СВЦЭМ!$A$33:$A$776,$A26,СВЦЭМ!$B$33:$B$776,S$11)+'СЕТ СН'!$F$12+СВЦЭМ!$D$10+'СЕТ СН'!$F$6-'СЕТ СН'!$F$22</f>
        <v>981.88575028000014</v>
      </c>
      <c r="T26" s="36">
        <f>SUMIFS(СВЦЭМ!$C$33:$C$776,СВЦЭМ!$A$33:$A$776,$A26,СВЦЭМ!$B$33:$B$776,T$11)+'СЕТ СН'!$F$12+СВЦЭМ!$D$10+'СЕТ СН'!$F$6-'СЕТ СН'!$F$22</f>
        <v>968.39241894000008</v>
      </c>
      <c r="U26" s="36">
        <f>SUMIFS(СВЦЭМ!$C$33:$C$776,СВЦЭМ!$A$33:$A$776,$A26,СВЦЭМ!$B$33:$B$776,U$11)+'СЕТ СН'!$F$12+СВЦЭМ!$D$10+'СЕТ СН'!$F$6-'СЕТ СН'!$F$22</f>
        <v>954.7502414600001</v>
      </c>
      <c r="V26" s="36">
        <f>SUMIFS(СВЦЭМ!$C$33:$C$776,СВЦЭМ!$A$33:$A$776,$A26,СВЦЭМ!$B$33:$B$776,V$11)+'СЕТ СН'!$F$12+СВЦЭМ!$D$10+'СЕТ СН'!$F$6-'СЕТ СН'!$F$22</f>
        <v>949.22620689000007</v>
      </c>
      <c r="W26" s="36">
        <f>SUMIFS(СВЦЭМ!$C$33:$C$776,СВЦЭМ!$A$33:$A$776,$A26,СВЦЭМ!$B$33:$B$776,W$11)+'СЕТ СН'!$F$12+СВЦЭМ!$D$10+'СЕТ СН'!$F$6-'СЕТ СН'!$F$22</f>
        <v>956.62329346000013</v>
      </c>
      <c r="X26" s="36">
        <f>SUMIFS(СВЦЭМ!$C$33:$C$776,СВЦЭМ!$A$33:$A$776,$A26,СВЦЭМ!$B$33:$B$776,X$11)+'СЕТ СН'!$F$12+СВЦЭМ!$D$10+'СЕТ СН'!$F$6-'СЕТ СН'!$F$22</f>
        <v>974.24310200000014</v>
      </c>
      <c r="Y26" s="36">
        <f>SUMIFS(СВЦЭМ!$C$33:$C$776,СВЦЭМ!$A$33:$A$776,$A26,СВЦЭМ!$B$33:$B$776,Y$11)+'СЕТ СН'!$F$12+СВЦЭМ!$D$10+'СЕТ СН'!$F$6-'СЕТ СН'!$F$22</f>
        <v>1013.3438829300001</v>
      </c>
    </row>
    <row r="27" spans="1:25" ht="15.75" x14ac:dyDescent="0.2">
      <c r="A27" s="35">
        <f t="shared" si="0"/>
        <v>43906</v>
      </c>
      <c r="B27" s="36">
        <f>SUMIFS(СВЦЭМ!$C$33:$C$776,СВЦЭМ!$A$33:$A$776,$A27,СВЦЭМ!$B$33:$B$776,B$11)+'СЕТ СН'!$F$12+СВЦЭМ!$D$10+'СЕТ СН'!$F$6-'СЕТ СН'!$F$22</f>
        <v>1061.25397522</v>
      </c>
      <c r="C27" s="36">
        <f>SUMIFS(СВЦЭМ!$C$33:$C$776,СВЦЭМ!$A$33:$A$776,$A27,СВЦЭМ!$B$33:$B$776,C$11)+'СЕТ СН'!$F$12+СВЦЭМ!$D$10+'СЕТ СН'!$F$6-'СЕТ СН'!$F$22</f>
        <v>1075.7225606099998</v>
      </c>
      <c r="D27" s="36">
        <f>SUMIFS(СВЦЭМ!$C$33:$C$776,СВЦЭМ!$A$33:$A$776,$A27,СВЦЭМ!$B$33:$B$776,D$11)+'СЕТ СН'!$F$12+СВЦЭМ!$D$10+'СЕТ СН'!$F$6-'СЕТ СН'!$F$22</f>
        <v>1080.29659894</v>
      </c>
      <c r="E27" s="36">
        <f>SUMIFS(СВЦЭМ!$C$33:$C$776,СВЦЭМ!$A$33:$A$776,$A27,СВЦЭМ!$B$33:$B$776,E$11)+'СЕТ СН'!$F$12+СВЦЭМ!$D$10+'СЕТ СН'!$F$6-'СЕТ СН'!$F$22</f>
        <v>1082.2008368899999</v>
      </c>
      <c r="F27" s="36">
        <f>SUMIFS(СВЦЭМ!$C$33:$C$776,СВЦЭМ!$A$33:$A$776,$A27,СВЦЭМ!$B$33:$B$776,F$11)+'СЕТ СН'!$F$12+СВЦЭМ!$D$10+'СЕТ СН'!$F$6-'СЕТ СН'!$F$22</f>
        <v>1081.89530098</v>
      </c>
      <c r="G27" s="36">
        <f>SUMIFS(СВЦЭМ!$C$33:$C$776,СВЦЭМ!$A$33:$A$776,$A27,СВЦЭМ!$B$33:$B$776,G$11)+'СЕТ СН'!$F$12+СВЦЭМ!$D$10+'СЕТ СН'!$F$6-'СЕТ СН'!$F$22</f>
        <v>1080.0241887899999</v>
      </c>
      <c r="H27" s="36">
        <f>SUMIFS(СВЦЭМ!$C$33:$C$776,СВЦЭМ!$A$33:$A$776,$A27,СВЦЭМ!$B$33:$B$776,H$11)+'СЕТ СН'!$F$12+СВЦЭМ!$D$10+'СЕТ СН'!$F$6-'СЕТ СН'!$F$22</f>
        <v>1058.68149492</v>
      </c>
      <c r="I27" s="36">
        <f>SUMIFS(СВЦЭМ!$C$33:$C$776,СВЦЭМ!$A$33:$A$776,$A27,СВЦЭМ!$B$33:$B$776,I$11)+'СЕТ СН'!$F$12+СВЦЭМ!$D$10+'СЕТ СН'!$F$6-'СЕТ СН'!$F$22</f>
        <v>1024.3554003900001</v>
      </c>
      <c r="J27" s="36">
        <f>SUMIFS(СВЦЭМ!$C$33:$C$776,СВЦЭМ!$A$33:$A$776,$A27,СВЦЭМ!$B$33:$B$776,J$11)+'СЕТ СН'!$F$12+СВЦЭМ!$D$10+'СЕТ СН'!$F$6-'СЕТ СН'!$F$22</f>
        <v>948.07146906000014</v>
      </c>
      <c r="K27" s="36">
        <f>SUMIFS(СВЦЭМ!$C$33:$C$776,СВЦЭМ!$A$33:$A$776,$A27,СВЦЭМ!$B$33:$B$776,K$11)+'СЕТ СН'!$F$12+СВЦЭМ!$D$10+'СЕТ СН'!$F$6-'СЕТ СН'!$F$22</f>
        <v>945.65210221000007</v>
      </c>
      <c r="L27" s="36">
        <f>SUMIFS(СВЦЭМ!$C$33:$C$776,СВЦЭМ!$A$33:$A$776,$A27,СВЦЭМ!$B$33:$B$776,L$11)+'СЕТ СН'!$F$12+СВЦЭМ!$D$10+'СЕТ СН'!$F$6-'СЕТ СН'!$F$22</f>
        <v>947.2805364300001</v>
      </c>
      <c r="M27" s="36">
        <f>SUMIFS(СВЦЭМ!$C$33:$C$776,СВЦЭМ!$A$33:$A$776,$A27,СВЦЭМ!$B$33:$B$776,M$11)+'СЕТ СН'!$F$12+СВЦЭМ!$D$10+'СЕТ СН'!$F$6-'СЕТ СН'!$F$22</f>
        <v>957.32513385000004</v>
      </c>
      <c r="N27" s="36">
        <f>SUMIFS(СВЦЭМ!$C$33:$C$776,СВЦЭМ!$A$33:$A$776,$A27,СВЦЭМ!$B$33:$B$776,N$11)+'СЕТ СН'!$F$12+СВЦЭМ!$D$10+'СЕТ СН'!$F$6-'СЕТ СН'!$F$22</f>
        <v>985.47715428000004</v>
      </c>
      <c r="O27" s="36">
        <f>SUMIFS(СВЦЭМ!$C$33:$C$776,СВЦЭМ!$A$33:$A$776,$A27,СВЦЭМ!$B$33:$B$776,O$11)+'СЕТ СН'!$F$12+СВЦЭМ!$D$10+'СЕТ СН'!$F$6-'СЕТ СН'!$F$22</f>
        <v>1000.61927674</v>
      </c>
      <c r="P27" s="36">
        <f>SUMIFS(СВЦЭМ!$C$33:$C$776,СВЦЭМ!$A$33:$A$776,$A27,СВЦЭМ!$B$33:$B$776,P$11)+'СЕТ СН'!$F$12+СВЦЭМ!$D$10+'СЕТ СН'!$F$6-'СЕТ СН'!$F$22</f>
        <v>1007.97899886</v>
      </c>
      <c r="Q27" s="36">
        <f>SUMIFS(СВЦЭМ!$C$33:$C$776,СВЦЭМ!$A$33:$A$776,$A27,СВЦЭМ!$B$33:$B$776,Q$11)+'СЕТ СН'!$F$12+СВЦЭМ!$D$10+'СЕТ СН'!$F$6-'СЕТ СН'!$F$22</f>
        <v>1007.5187987200001</v>
      </c>
      <c r="R27" s="36">
        <f>SUMIFS(СВЦЭМ!$C$33:$C$776,СВЦЭМ!$A$33:$A$776,$A27,СВЦЭМ!$B$33:$B$776,R$11)+'СЕТ СН'!$F$12+СВЦЭМ!$D$10+'СЕТ СН'!$F$6-'СЕТ СН'!$F$22</f>
        <v>1009.3962888500001</v>
      </c>
      <c r="S27" s="36">
        <f>SUMIFS(СВЦЭМ!$C$33:$C$776,СВЦЭМ!$A$33:$A$776,$A27,СВЦЭМ!$B$33:$B$776,S$11)+'СЕТ СН'!$F$12+СВЦЭМ!$D$10+'СЕТ СН'!$F$6-'СЕТ СН'!$F$22</f>
        <v>1006.2017743100001</v>
      </c>
      <c r="T27" s="36">
        <f>SUMIFS(СВЦЭМ!$C$33:$C$776,СВЦЭМ!$A$33:$A$776,$A27,СВЦЭМ!$B$33:$B$776,T$11)+'СЕТ СН'!$F$12+СВЦЭМ!$D$10+'СЕТ СН'!$F$6-'СЕТ СН'!$F$22</f>
        <v>990.02834411000003</v>
      </c>
      <c r="U27" s="36">
        <f>SUMIFS(СВЦЭМ!$C$33:$C$776,СВЦЭМ!$A$33:$A$776,$A27,СВЦЭМ!$B$33:$B$776,U$11)+'СЕТ СН'!$F$12+СВЦЭМ!$D$10+'СЕТ СН'!$F$6-'СЕТ СН'!$F$22</f>
        <v>968.18112497000004</v>
      </c>
      <c r="V27" s="36">
        <f>SUMIFS(СВЦЭМ!$C$33:$C$776,СВЦЭМ!$A$33:$A$776,$A27,СВЦЭМ!$B$33:$B$776,V$11)+'СЕТ СН'!$F$12+СВЦЭМ!$D$10+'СЕТ СН'!$F$6-'СЕТ СН'!$F$22</f>
        <v>958.92364951000013</v>
      </c>
      <c r="W27" s="36">
        <f>SUMIFS(СВЦЭМ!$C$33:$C$776,СВЦЭМ!$A$33:$A$776,$A27,СВЦЭМ!$B$33:$B$776,W$11)+'СЕТ СН'!$F$12+СВЦЭМ!$D$10+'СЕТ СН'!$F$6-'СЕТ СН'!$F$22</f>
        <v>978.02421708000008</v>
      </c>
      <c r="X27" s="36">
        <f>SUMIFS(СВЦЭМ!$C$33:$C$776,СВЦЭМ!$A$33:$A$776,$A27,СВЦЭМ!$B$33:$B$776,X$11)+'СЕТ СН'!$F$12+СВЦЭМ!$D$10+'СЕТ СН'!$F$6-'СЕТ СН'!$F$22</f>
        <v>1006.87107044</v>
      </c>
      <c r="Y27" s="36">
        <f>SUMIFS(СВЦЭМ!$C$33:$C$776,СВЦЭМ!$A$33:$A$776,$A27,СВЦЭМ!$B$33:$B$776,Y$11)+'СЕТ СН'!$F$12+СВЦЭМ!$D$10+'СЕТ СН'!$F$6-'СЕТ СН'!$F$22</f>
        <v>1037.1833540100001</v>
      </c>
    </row>
    <row r="28" spans="1:25" ht="15.75" x14ac:dyDescent="0.2">
      <c r="A28" s="35">
        <f t="shared" si="0"/>
        <v>43907</v>
      </c>
      <c r="B28" s="36">
        <f>SUMIFS(СВЦЭМ!$C$33:$C$776,СВЦЭМ!$A$33:$A$776,$A28,СВЦЭМ!$B$33:$B$776,B$11)+'СЕТ СН'!$F$12+СВЦЭМ!$D$10+'СЕТ СН'!$F$6-'СЕТ СН'!$F$22</f>
        <v>996.72001555000008</v>
      </c>
      <c r="C28" s="36">
        <f>SUMIFS(СВЦЭМ!$C$33:$C$776,СВЦЭМ!$A$33:$A$776,$A28,СВЦЭМ!$B$33:$B$776,C$11)+'СЕТ СН'!$F$12+СВЦЭМ!$D$10+'СЕТ СН'!$F$6-'СЕТ СН'!$F$22</f>
        <v>1008.1115338400001</v>
      </c>
      <c r="D28" s="36">
        <f>SUMIFS(СВЦЭМ!$C$33:$C$776,СВЦЭМ!$A$33:$A$776,$A28,СВЦЭМ!$B$33:$B$776,D$11)+'СЕТ СН'!$F$12+СВЦЭМ!$D$10+'СЕТ СН'!$F$6-'СЕТ СН'!$F$22</f>
        <v>1024.8259795399999</v>
      </c>
      <c r="E28" s="36">
        <f>SUMIFS(СВЦЭМ!$C$33:$C$776,СВЦЭМ!$A$33:$A$776,$A28,СВЦЭМ!$B$33:$B$776,E$11)+'СЕТ СН'!$F$12+СВЦЭМ!$D$10+'СЕТ СН'!$F$6-'СЕТ СН'!$F$22</f>
        <v>1028.59063423</v>
      </c>
      <c r="F28" s="36">
        <f>SUMIFS(СВЦЭМ!$C$33:$C$776,СВЦЭМ!$A$33:$A$776,$A28,СВЦЭМ!$B$33:$B$776,F$11)+'СЕТ СН'!$F$12+СВЦЭМ!$D$10+'СЕТ СН'!$F$6-'СЕТ СН'!$F$22</f>
        <v>1021.2315531800001</v>
      </c>
      <c r="G28" s="36">
        <f>SUMIFS(СВЦЭМ!$C$33:$C$776,СВЦЭМ!$A$33:$A$776,$A28,СВЦЭМ!$B$33:$B$776,G$11)+'СЕТ СН'!$F$12+СВЦЭМ!$D$10+'СЕТ СН'!$F$6-'СЕТ СН'!$F$22</f>
        <v>1002.6268289600001</v>
      </c>
      <c r="H28" s="36">
        <f>SUMIFS(СВЦЭМ!$C$33:$C$776,СВЦЭМ!$A$33:$A$776,$A28,СВЦЭМ!$B$33:$B$776,H$11)+'СЕТ СН'!$F$12+СВЦЭМ!$D$10+'СЕТ СН'!$F$6-'СЕТ СН'!$F$22</f>
        <v>979.82975607000003</v>
      </c>
      <c r="I28" s="36">
        <f>SUMIFS(СВЦЭМ!$C$33:$C$776,СВЦЭМ!$A$33:$A$776,$A28,СВЦЭМ!$B$33:$B$776,I$11)+'СЕТ СН'!$F$12+СВЦЭМ!$D$10+'СЕТ СН'!$F$6-'СЕТ СН'!$F$22</f>
        <v>961.50781319000009</v>
      </c>
      <c r="J28" s="36">
        <f>SUMIFS(СВЦЭМ!$C$33:$C$776,СВЦЭМ!$A$33:$A$776,$A28,СВЦЭМ!$B$33:$B$776,J$11)+'СЕТ СН'!$F$12+СВЦЭМ!$D$10+'СЕТ СН'!$F$6-'СЕТ СН'!$F$22</f>
        <v>948.06364320000012</v>
      </c>
      <c r="K28" s="36">
        <f>SUMIFS(СВЦЭМ!$C$33:$C$776,СВЦЭМ!$A$33:$A$776,$A28,СВЦЭМ!$B$33:$B$776,K$11)+'СЕТ СН'!$F$12+СВЦЭМ!$D$10+'СЕТ СН'!$F$6-'СЕТ СН'!$F$22</f>
        <v>953.89007403000005</v>
      </c>
      <c r="L28" s="36">
        <f>SUMIFS(СВЦЭМ!$C$33:$C$776,СВЦЭМ!$A$33:$A$776,$A28,СВЦЭМ!$B$33:$B$776,L$11)+'СЕТ СН'!$F$12+СВЦЭМ!$D$10+'СЕТ СН'!$F$6-'СЕТ СН'!$F$22</f>
        <v>957.88306375000013</v>
      </c>
      <c r="M28" s="36">
        <f>SUMIFS(СВЦЭМ!$C$33:$C$776,СВЦЭМ!$A$33:$A$776,$A28,СВЦЭМ!$B$33:$B$776,M$11)+'СЕТ СН'!$F$12+СВЦЭМ!$D$10+'СЕТ СН'!$F$6-'СЕТ СН'!$F$22</f>
        <v>980.69237624000004</v>
      </c>
      <c r="N28" s="36">
        <f>SUMIFS(СВЦЭМ!$C$33:$C$776,СВЦЭМ!$A$33:$A$776,$A28,СВЦЭМ!$B$33:$B$776,N$11)+'СЕТ СН'!$F$12+СВЦЭМ!$D$10+'СЕТ СН'!$F$6-'СЕТ СН'!$F$22</f>
        <v>1010.9036573500001</v>
      </c>
      <c r="O28" s="36">
        <f>SUMIFS(СВЦЭМ!$C$33:$C$776,СВЦЭМ!$A$33:$A$776,$A28,СВЦЭМ!$B$33:$B$776,O$11)+'СЕТ СН'!$F$12+СВЦЭМ!$D$10+'СЕТ СН'!$F$6-'СЕТ СН'!$F$22</f>
        <v>1011.30869225</v>
      </c>
      <c r="P28" s="36">
        <f>SUMIFS(СВЦЭМ!$C$33:$C$776,СВЦЭМ!$A$33:$A$776,$A28,СВЦЭМ!$B$33:$B$776,P$11)+'СЕТ СН'!$F$12+СВЦЭМ!$D$10+'СЕТ СН'!$F$6-'СЕТ СН'!$F$22</f>
        <v>1006.7700833800001</v>
      </c>
      <c r="Q28" s="36">
        <f>SUMIFS(СВЦЭМ!$C$33:$C$776,СВЦЭМ!$A$33:$A$776,$A28,СВЦЭМ!$B$33:$B$776,Q$11)+'СЕТ СН'!$F$12+СВЦЭМ!$D$10+'СЕТ СН'!$F$6-'СЕТ СН'!$F$22</f>
        <v>1007.4733724700001</v>
      </c>
      <c r="R28" s="36">
        <f>SUMIFS(СВЦЭМ!$C$33:$C$776,СВЦЭМ!$A$33:$A$776,$A28,СВЦЭМ!$B$33:$B$776,R$11)+'СЕТ СН'!$F$12+СВЦЭМ!$D$10+'СЕТ СН'!$F$6-'СЕТ СН'!$F$22</f>
        <v>1002.92904966</v>
      </c>
      <c r="S28" s="36">
        <f>SUMIFS(СВЦЭМ!$C$33:$C$776,СВЦЭМ!$A$33:$A$776,$A28,СВЦЭМ!$B$33:$B$776,S$11)+'СЕТ СН'!$F$12+СВЦЭМ!$D$10+'СЕТ СН'!$F$6-'СЕТ СН'!$F$22</f>
        <v>988.06973743000003</v>
      </c>
      <c r="T28" s="36">
        <f>SUMIFS(СВЦЭМ!$C$33:$C$776,СВЦЭМ!$A$33:$A$776,$A28,СВЦЭМ!$B$33:$B$776,T$11)+'СЕТ СН'!$F$12+СВЦЭМ!$D$10+'СЕТ СН'!$F$6-'СЕТ СН'!$F$22</f>
        <v>996.15677327000003</v>
      </c>
      <c r="U28" s="36">
        <f>SUMIFS(СВЦЭМ!$C$33:$C$776,СВЦЭМ!$A$33:$A$776,$A28,СВЦЭМ!$B$33:$B$776,U$11)+'СЕТ СН'!$F$12+СВЦЭМ!$D$10+'СЕТ СН'!$F$6-'СЕТ СН'!$F$22</f>
        <v>1001.7269120600001</v>
      </c>
      <c r="V28" s="36">
        <f>SUMIFS(СВЦЭМ!$C$33:$C$776,СВЦЭМ!$A$33:$A$776,$A28,СВЦЭМ!$B$33:$B$776,V$11)+'СЕТ СН'!$F$12+СВЦЭМ!$D$10+'СЕТ СН'!$F$6-'СЕТ СН'!$F$22</f>
        <v>991.70926464000013</v>
      </c>
      <c r="W28" s="36">
        <f>SUMIFS(СВЦЭМ!$C$33:$C$776,СВЦЭМ!$A$33:$A$776,$A28,СВЦЭМ!$B$33:$B$776,W$11)+'СЕТ СН'!$F$12+СВЦЭМ!$D$10+'СЕТ СН'!$F$6-'СЕТ СН'!$F$22</f>
        <v>971.33327595000014</v>
      </c>
      <c r="X28" s="36">
        <f>SUMIFS(СВЦЭМ!$C$33:$C$776,СВЦЭМ!$A$33:$A$776,$A28,СВЦЭМ!$B$33:$B$776,X$11)+'СЕТ СН'!$F$12+СВЦЭМ!$D$10+'СЕТ СН'!$F$6-'СЕТ СН'!$F$22</f>
        <v>962.69637676000013</v>
      </c>
      <c r="Y28" s="36">
        <f>SUMIFS(СВЦЭМ!$C$33:$C$776,СВЦЭМ!$A$33:$A$776,$A28,СВЦЭМ!$B$33:$B$776,Y$11)+'СЕТ СН'!$F$12+СВЦЭМ!$D$10+'СЕТ СН'!$F$6-'СЕТ СН'!$F$22</f>
        <v>964.29726900000014</v>
      </c>
    </row>
    <row r="29" spans="1:25" ht="15.75" x14ac:dyDescent="0.2">
      <c r="A29" s="35">
        <f t="shared" si="0"/>
        <v>43908</v>
      </c>
      <c r="B29" s="36">
        <f>SUMIFS(СВЦЭМ!$C$33:$C$776,СВЦЭМ!$A$33:$A$776,$A29,СВЦЭМ!$B$33:$B$776,B$11)+'СЕТ СН'!$F$12+СВЦЭМ!$D$10+'СЕТ СН'!$F$6-'СЕТ СН'!$F$22</f>
        <v>1035.80998264</v>
      </c>
      <c r="C29" s="36">
        <f>SUMIFS(СВЦЭМ!$C$33:$C$776,СВЦЭМ!$A$33:$A$776,$A29,СВЦЭМ!$B$33:$B$776,C$11)+'СЕТ СН'!$F$12+СВЦЭМ!$D$10+'СЕТ СН'!$F$6-'СЕТ СН'!$F$22</f>
        <v>1065.0778128100001</v>
      </c>
      <c r="D29" s="36">
        <f>SUMIFS(СВЦЭМ!$C$33:$C$776,СВЦЭМ!$A$33:$A$776,$A29,СВЦЭМ!$B$33:$B$776,D$11)+'СЕТ СН'!$F$12+СВЦЭМ!$D$10+'СЕТ СН'!$F$6-'СЕТ СН'!$F$22</f>
        <v>1088.8440984299998</v>
      </c>
      <c r="E29" s="36">
        <f>SUMIFS(СВЦЭМ!$C$33:$C$776,СВЦЭМ!$A$33:$A$776,$A29,СВЦЭМ!$B$33:$B$776,E$11)+'СЕТ СН'!$F$12+СВЦЭМ!$D$10+'СЕТ СН'!$F$6-'СЕТ СН'!$F$22</f>
        <v>1092.3269160500001</v>
      </c>
      <c r="F29" s="36">
        <f>SUMIFS(СВЦЭМ!$C$33:$C$776,СВЦЭМ!$A$33:$A$776,$A29,СВЦЭМ!$B$33:$B$776,F$11)+'СЕТ СН'!$F$12+СВЦЭМ!$D$10+'СЕТ СН'!$F$6-'СЕТ СН'!$F$22</f>
        <v>1089.9538925899999</v>
      </c>
      <c r="G29" s="36">
        <f>SUMIFS(СВЦЭМ!$C$33:$C$776,СВЦЭМ!$A$33:$A$776,$A29,СВЦЭМ!$B$33:$B$776,G$11)+'СЕТ СН'!$F$12+СВЦЭМ!$D$10+'СЕТ СН'!$F$6-'СЕТ СН'!$F$22</f>
        <v>1073.6257309399998</v>
      </c>
      <c r="H29" s="36">
        <f>SUMIFS(СВЦЭМ!$C$33:$C$776,СВЦЭМ!$A$33:$A$776,$A29,СВЦЭМ!$B$33:$B$776,H$11)+'СЕТ СН'!$F$12+СВЦЭМ!$D$10+'СЕТ СН'!$F$6-'СЕТ СН'!$F$22</f>
        <v>1026.5675391500001</v>
      </c>
      <c r="I29" s="36">
        <f>SUMIFS(СВЦЭМ!$C$33:$C$776,СВЦЭМ!$A$33:$A$776,$A29,СВЦЭМ!$B$33:$B$776,I$11)+'СЕТ СН'!$F$12+СВЦЭМ!$D$10+'СЕТ СН'!$F$6-'СЕТ СН'!$F$22</f>
        <v>983.12212190000014</v>
      </c>
      <c r="J29" s="36">
        <f>SUMIFS(СВЦЭМ!$C$33:$C$776,СВЦЭМ!$A$33:$A$776,$A29,СВЦЭМ!$B$33:$B$776,J$11)+'СЕТ СН'!$F$12+СВЦЭМ!$D$10+'СЕТ СН'!$F$6-'СЕТ СН'!$F$22</f>
        <v>942.18121644000007</v>
      </c>
      <c r="K29" s="36">
        <f>SUMIFS(СВЦЭМ!$C$33:$C$776,СВЦЭМ!$A$33:$A$776,$A29,СВЦЭМ!$B$33:$B$776,K$11)+'СЕТ СН'!$F$12+СВЦЭМ!$D$10+'СЕТ СН'!$F$6-'СЕТ СН'!$F$22</f>
        <v>946.81475705000014</v>
      </c>
      <c r="L29" s="36">
        <f>SUMIFS(СВЦЭМ!$C$33:$C$776,СВЦЭМ!$A$33:$A$776,$A29,СВЦЭМ!$B$33:$B$776,L$11)+'СЕТ СН'!$F$12+СВЦЭМ!$D$10+'СЕТ СН'!$F$6-'СЕТ СН'!$F$22</f>
        <v>947.71205528000007</v>
      </c>
      <c r="M29" s="36">
        <f>SUMIFS(СВЦЭМ!$C$33:$C$776,СВЦЭМ!$A$33:$A$776,$A29,СВЦЭМ!$B$33:$B$776,M$11)+'СЕТ СН'!$F$12+СВЦЭМ!$D$10+'СЕТ СН'!$F$6-'СЕТ СН'!$F$22</f>
        <v>935.27005369000005</v>
      </c>
      <c r="N29" s="36">
        <f>SUMIFS(СВЦЭМ!$C$33:$C$776,СВЦЭМ!$A$33:$A$776,$A29,СВЦЭМ!$B$33:$B$776,N$11)+'СЕТ СН'!$F$12+СВЦЭМ!$D$10+'СЕТ СН'!$F$6-'СЕТ СН'!$F$22</f>
        <v>954.99081095000008</v>
      </c>
      <c r="O29" s="36">
        <f>SUMIFS(СВЦЭМ!$C$33:$C$776,СВЦЭМ!$A$33:$A$776,$A29,СВЦЭМ!$B$33:$B$776,O$11)+'СЕТ СН'!$F$12+СВЦЭМ!$D$10+'СЕТ СН'!$F$6-'СЕТ СН'!$F$22</f>
        <v>963.74096082000005</v>
      </c>
      <c r="P29" s="36">
        <f>SUMIFS(СВЦЭМ!$C$33:$C$776,СВЦЭМ!$A$33:$A$776,$A29,СВЦЭМ!$B$33:$B$776,P$11)+'СЕТ СН'!$F$12+СВЦЭМ!$D$10+'СЕТ СН'!$F$6-'СЕТ СН'!$F$22</f>
        <v>957.28849942000011</v>
      </c>
      <c r="Q29" s="36">
        <f>SUMIFS(СВЦЭМ!$C$33:$C$776,СВЦЭМ!$A$33:$A$776,$A29,СВЦЭМ!$B$33:$B$776,Q$11)+'СЕТ СН'!$F$12+СВЦЭМ!$D$10+'СЕТ СН'!$F$6-'СЕТ СН'!$F$22</f>
        <v>965.59687751000013</v>
      </c>
      <c r="R29" s="36">
        <f>SUMIFS(СВЦЭМ!$C$33:$C$776,СВЦЭМ!$A$33:$A$776,$A29,СВЦЭМ!$B$33:$B$776,R$11)+'СЕТ СН'!$F$12+СВЦЭМ!$D$10+'СЕТ СН'!$F$6-'СЕТ СН'!$F$22</f>
        <v>990.11625577000007</v>
      </c>
      <c r="S29" s="36">
        <f>SUMIFS(СВЦЭМ!$C$33:$C$776,СВЦЭМ!$A$33:$A$776,$A29,СВЦЭМ!$B$33:$B$776,S$11)+'СЕТ СН'!$F$12+СВЦЭМ!$D$10+'СЕТ СН'!$F$6-'СЕТ СН'!$F$22</f>
        <v>976.60908432000008</v>
      </c>
      <c r="T29" s="36">
        <f>SUMIFS(СВЦЭМ!$C$33:$C$776,СВЦЭМ!$A$33:$A$776,$A29,СВЦЭМ!$B$33:$B$776,T$11)+'СЕТ СН'!$F$12+СВЦЭМ!$D$10+'СЕТ СН'!$F$6-'СЕТ СН'!$F$22</f>
        <v>964.59002528000008</v>
      </c>
      <c r="U29" s="36">
        <f>SUMIFS(СВЦЭМ!$C$33:$C$776,СВЦЭМ!$A$33:$A$776,$A29,СВЦЭМ!$B$33:$B$776,U$11)+'СЕТ СН'!$F$12+СВЦЭМ!$D$10+'СЕТ СН'!$F$6-'СЕТ СН'!$F$22</f>
        <v>936.90740133000008</v>
      </c>
      <c r="V29" s="36">
        <f>SUMIFS(СВЦЭМ!$C$33:$C$776,СВЦЭМ!$A$33:$A$776,$A29,СВЦЭМ!$B$33:$B$776,V$11)+'СЕТ СН'!$F$12+СВЦЭМ!$D$10+'СЕТ СН'!$F$6-'СЕТ СН'!$F$22</f>
        <v>935.93524963000004</v>
      </c>
      <c r="W29" s="36">
        <f>SUMIFS(СВЦЭМ!$C$33:$C$776,СВЦЭМ!$A$33:$A$776,$A29,СВЦЭМ!$B$33:$B$776,W$11)+'СЕТ СН'!$F$12+СВЦЭМ!$D$10+'СЕТ СН'!$F$6-'СЕТ СН'!$F$22</f>
        <v>926.3152465500001</v>
      </c>
      <c r="X29" s="36">
        <f>SUMIFS(СВЦЭМ!$C$33:$C$776,СВЦЭМ!$A$33:$A$776,$A29,СВЦЭМ!$B$33:$B$776,X$11)+'СЕТ СН'!$F$12+СВЦЭМ!$D$10+'СЕТ СН'!$F$6-'СЕТ СН'!$F$22</f>
        <v>938.37841320000007</v>
      </c>
      <c r="Y29" s="36">
        <f>SUMIFS(СВЦЭМ!$C$33:$C$776,СВЦЭМ!$A$33:$A$776,$A29,СВЦЭМ!$B$33:$B$776,Y$11)+'СЕТ СН'!$F$12+СВЦЭМ!$D$10+'СЕТ СН'!$F$6-'СЕТ СН'!$F$22</f>
        <v>959.87045999000009</v>
      </c>
    </row>
    <row r="30" spans="1:25" ht="15.75" x14ac:dyDescent="0.2">
      <c r="A30" s="35">
        <f t="shared" si="0"/>
        <v>43909</v>
      </c>
      <c r="B30" s="36">
        <f>SUMIFS(СВЦЭМ!$C$33:$C$776,СВЦЭМ!$A$33:$A$776,$A30,СВЦЭМ!$B$33:$B$776,B$11)+'СЕТ СН'!$F$12+СВЦЭМ!$D$10+'СЕТ СН'!$F$6-'СЕТ СН'!$F$22</f>
        <v>1002.8826588800001</v>
      </c>
      <c r="C30" s="36">
        <f>SUMIFS(СВЦЭМ!$C$33:$C$776,СВЦЭМ!$A$33:$A$776,$A30,СВЦЭМ!$B$33:$B$776,C$11)+'СЕТ СН'!$F$12+СВЦЭМ!$D$10+'СЕТ СН'!$F$6-'СЕТ СН'!$F$22</f>
        <v>1030.0916135100001</v>
      </c>
      <c r="D30" s="36">
        <f>SUMIFS(СВЦЭМ!$C$33:$C$776,СВЦЭМ!$A$33:$A$776,$A30,СВЦЭМ!$B$33:$B$776,D$11)+'СЕТ СН'!$F$12+СВЦЭМ!$D$10+'СЕТ СН'!$F$6-'СЕТ СН'!$F$22</f>
        <v>1045.85220033</v>
      </c>
      <c r="E30" s="36">
        <f>SUMIFS(СВЦЭМ!$C$33:$C$776,СВЦЭМ!$A$33:$A$776,$A30,СВЦЭМ!$B$33:$B$776,E$11)+'СЕТ СН'!$F$12+СВЦЭМ!$D$10+'СЕТ СН'!$F$6-'СЕТ СН'!$F$22</f>
        <v>1056.37911472</v>
      </c>
      <c r="F30" s="36">
        <f>SUMIFS(СВЦЭМ!$C$33:$C$776,СВЦЭМ!$A$33:$A$776,$A30,СВЦЭМ!$B$33:$B$776,F$11)+'СЕТ СН'!$F$12+СВЦЭМ!$D$10+'СЕТ СН'!$F$6-'СЕТ СН'!$F$22</f>
        <v>1059.6692605400001</v>
      </c>
      <c r="G30" s="36">
        <f>SUMIFS(СВЦЭМ!$C$33:$C$776,СВЦЭМ!$A$33:$A$776,$A30,СВЦЭМ!$B$33:$B$776,G$11)+'СЕТ СН'!$F$12+СВЦЭМ!$D$10+'СЕТ СН'!$F$6-'СЕТ СН'!$F$22</f>
        <v>1030.62986159</v>
      </c>
      <c r="H30" s="36">
        <f>SUMIFS(СВЦЭМ!$C$33:$C$776,СВЦЭМ!$A$33:$A$776,$A30,СВЦЭМ!$B$33:$B$776,H$11)+'СЕТ СН'!$F$12+СВЦЭМ!$D$10+'СЕТ СН'!$F$6-'СЕТ СН'!$F$22</f>
        <v>984.3194306900001</v>
      </c>
      <c r="I30" s="36">
        <f>SUMIFS(СВЦЭМ!$C$33:$C$776,СВЦЭМ!$A$33:$A$776,$A30,СВЦЭМ!$B$33:$B$776,I$11)+'СЕТ СН'!$F$12+СВЦЭМ!$D$10+'СЕТ СН'!$F$6-'СЕТ СН'!$F$22</f>
        <v>954.63592108000012</v>
      </c>
      <c r="J30" s="36">
        <f>SUMIFS(СВЦЭМ!$C$33:$C$776,СВЦЭМ!$A$33:$A$776,$A30,СВЦЭМ!$B$33:$B$776,J$11)+'СЕТ СН'!$F$12+СВЦЭМ!$D$10+'СЕТ СН'!$F$6-'СЕТ СН'!$F$22</f>
        <v>950.5736549500001</v>
      </c>
      <c r="K30" s="36">
        <f>SUMIFS(СВЦЭМ!$C$33:$C$776,СВЦЭМ!$A$33:$A$776,$A30,СВЦЭМ!$B$33:$B$776,K$11)+'СЕТ СН'!$F$12+СВЦЭМ!$D$10+'СЕТ СН'!$F$6-'СЕТ СН'!$F$22</f>
        <v>959.16785052000012</v>
      </c>
      <c r="L30" s="36">
        <f>SUMIFS(СВЦЭМ!$C$33:$C$776,СВЦЭМ!$A$33:$A$776,$A30,СВЦЭМ!$B$33:$B$776,L$11)+'СЕТ СН'!$F$12+СВЦЭМ!$D$10+'СЕТ СН'!$F$6-'СЕТ СН'!$F$22</f>
        <v>960.12320326000008</v>
      </c>
      <c r="M30" s="36">
        <f>SUMIFS(СВЦЭМ!$C$33:$C$776,СВЦЭМ!$A$33:$A$776,$A30,СВЦЭМ!$B$33:$B$776,M$11)+'СЕТ СН'!$F$12+СВЦЭМ!$D$10+'СЕТ СН'!$F$6-'СЕТ СН'!$F$22</f>
        <v>932.0913380400001</v>
      </c>
      <c r="N30" s="36">
        <f>SUMIFS(СВЦЭМ!$C$33:$C$776,СВЦЭМ!$A$33:$A$776,$A30,СВЦЭМ!$B$33:$B$776,N$11)+'СЕТ СН'!$F$12+СВЦЭМ!$D$10+'СЕТ СН'!$F$6-'СЕТ СН'!$F$22</f>
        <v>932.11207036000008</v>
      </c>
      <c r="O30" s="36">
        <f>SUMIFS(СВЦЭМ!$C$33:$C$776,СВЦЭМ!$A$33:$A$776,$A30,СВЦЭМ!$B$33:$B$776,O$11)+'СЕТ СН'!$F$12+СВЦЭМ!$D$10+'СЕТ СН'!$F$6-'СЕТ СН'!$F$22</f>
        <v>951.4244874200001</v>
      </c>
      <c r="P30" s="36">
        <f>SUMIFS(СВЦЭМ!$C$33:$C$776,СВЦЭМ!$A$33:$A$776,$A30,СВЦЭМ!$B$33:$B$776,P$11)+'СЕТ СН'!$F$12+СВЦЭМ!$D$10+'СЕТ СН'!$F$6-'СЕТ СН'!$F$22</f>
        <v>943.97994318000008</v>
      </c>
      <c r="Q30" s="36">
        <f>SUMIFS(СВЦЭМ!$C$33:$C$776,СВЦЭМ!$A$33:$A$776,$A30,СВЦЭМ!$B$33:$B$776,Q$11)+'СЕТ СН'!$F$12+СВЦЭМ!$D$10+'СЕТ СН'!$F$6-'СЕТ СН'!$F$22</f>
        <v>949.36553742000012</v>
      </c>
      <c r="R30" s="36">
        <f>SUMIFS(СВЦЭМ!$C$33:$C$776,СВЦЭМ!$A$33:$A$776,$A30,СВЦЭМ!$B$33:$B$776,R$11)+'СЕТ СН'!$F$12+СВЦЭМ!$D$10+'СЕТ СН'!$F$6-'СЕТ СН'!$F$22</f>
        <v>937.39845395000009</v>
      </c>
      <c r="S30" s="36">
        <f>SUMIFS(СВЦЭМ!$C$33:$C$776,СВЦЭМ!$A$33:$A$776,$A30,СВЦЭМ!$B$33:$B$776,S$11)+'СЕТ СН'!$F$12+СВЦЭМ!$D$10+'СЕТ СН'!$F$6-'СЕТ СН'!$F$22</f>
        <v>939.15348069000004</v>
      </c>
      <c r="T30" s="36">
        <f>SUMIFS(СВЦЭМ!$C$33:$C$776,СВЦЭМ!$A$33:$A$776,$A30,СВЦЭМ!$B$33:$B$776,T$11)+'СЕТ СН'!$F$12+СВЦЭМ!$D$10+'СЕТ СН'!$F$6-'СЕТ СН'!$F$22</f>
        <v>941.50861943000007</v>
      </c>
      <c r="U30" s="36">
        <f>SUMIFS(СВЦЭМ!$C$33:$C$776,СВЦЭМ!$A$33:$A$776,$A30,СВЦЭМ!$B$33:$B$776,U$11)+'СЕТ СН'!$F$12+СВЦЭМ!$D$10+'СЕТ СН'!$F$6-'СЕТ СН'!$F$22</f>
        <v>948.6358817900001</v>
      </c>
      <c r="V30" s="36">
        <f>SUMIFS(СВЦЭМ!$C$33:$C$776,СВЦЭМ!$A$33:$A$776,$A30,СВЦЭМ!$B$33:$B$776,V$11)+'СЕТ СН'!$F$12+СВЦЭМ!$D$10+'СЕТ СН'!$F$6-'СЕТ СН'!$F$22</f>
        <v>935.0035248800001</v>
      </c>
      <c r="W30" s="36">
        <f>SUMIFS(СВЦЭМ!$C$33:$C$776,СВЦЭМ!$A$33:$A$776,$A30,СВЦЭМ!$B$33:$B$776,W$11)+'СЕТ СН'!$F$12+СВЦЭМ!$D$10+'СЕТ СН'!$F$6-'СЕТ СН'!$F$22</f>
        <v>955.18436783000004</v>
      </c>
      <c r="X30" s="36">
        <f>SUMIFS(СВЦЭМ!$C$33:$C$776,СВЦЭМ!$A$33:$A$776,$A30,СВЦЭМ!$B$33:$B$776,X$11)+'СЕТ СН'!$F$12+СВЦЭМ!$D$10+'СЕТ СН'!$F$6-'СЕТ СН'!$F$22</f>
        <v>940.28770654000004</v>
      </c>
      <c r="Y30" s="36">
        <f>SUMIFS(СВЦЭМ!$C$33:$C$776,СВЦЭМ!$A$33:$A$776,$A30,СВЦЭМ!$B$33:$B$776,Y$11)+'СЕТ СН'!$F$12+СВЦЭМ!$D$10+'СЕТ СН'!$F$6-'СЕТ СН'!$F$22</f>
        <v>952.36229508000008</v>
      </c>
    </row>
    <row r="31" spans="1:25" ht="15.75" x14ac:dyDescent="0.2">
      <c r="A31" s="35">
        <f t="shared" si="0"/>
        <v>43910</v>
      </c>
      <c r="B31" s="36">
        <f>SUMIFS(СВЦЭМ!$C$33:$C$776,СВЦЭМ!$A$33:$A$776,$A31,СВЦЭМ!$B$33:$B$776,B$11)+'СЕТ СН'!$F$12+СВЦЭМ!$D$10+'СЕТ СН'!$F$6-'СЕТ СН'!$F$22</f>
        <v>1052.20522572</v>
      </c>
      <c r="C31" s="36">
        <f>SUMIFS(СВЦЭМ!$C$33:$C$776,СВЦЭМ!$A$33:$A$776,$A31,СВЦЭМ!$B$33:$B$776,C$11)+'СЕТ СН'!$F$12+СВЦЭМ!$D$10+'СЕТ СН'!$F$6-'СЕТ СН'!$F$22</f>
        <v>1072.0478763900001</v>
      </c>
      <c r="D31" s="36">
        <f>SUMIFS(СВЦЭМ!$C$33:$C$776,СВЦЭМ!$A$33:$A$776,$A31,СВЦЭМ!$B$33:$B$776,D$11)+'СЕТ СН'!$F$12+СВЦЭМ!$D$10+'СЕТ СН'!$F$6-'СЕТ СН'!$F$22</f>
        <v>1090.09705792</v>
      </c>
      <c r="E31" s="36">
        <f>SUMIFS(СВЦЭМ!$C$33:$C$776,СВЦЭМ!$A$33:$A$776,$A31,СВЦЭМ!$B$33:$B$776,E$11)+'СЕТ СН'!$F$12+СВЦЭМ!$D$10+'СЕТ СН'!$F$6-'СЕТ СН'!$F$22</f>
        <v>1095.22956761</v>
      </c>
      <c r="F31" s="36">
        <f>SUMIFS(СВЦЭМ!$C$33:$C$776,СВЦЭМ!$A$33:$A$776,$A31,СВЦЭМ!$B$33:$B$776,F$11)+'СЕТ СН'!$F$12+СВЦЭМ!$D$10+'СЕТ СН'!$F$6-'СЕТ СН'!$F$22</f>
        <v>1090.4170372400001</v>
      </c>
      <c r="G31" s="36">
        <f>SUMIFS(СВЦЭМ!$C$33:$C$776,СВЦЭМ!$A$33:$A$776,$A31,СВЦЭМ!$B$33:$B$776,G$11)+'СЕТ СН'!$F$12+СВЦЭМ!$D$10+'СЕТ СН'!$F$6-'СЕТ СН'!$F$22</f>
        <v>1075.0943908500001</v>
      </c>
      <c r="H31" s="36">
        <f>SUMIFS(СВЦЭМ!$C$33:$C$776,СВЦЭМ!$A$33:$A$776,$A31,СВЦЭМ!$B$33:$B$776,H$11)+'СЕТ СН'!$F$12+СВЦЭМ!$D$10+'СЕТ СН'!$F$6-'СЕТ СН'!$F$22</f>
        <v>1040.8316932600001</v>
      </c>
      <c r="I31" s="36">
        <f>SUMIFS(СВЦЭМ!$C$33:$C$776,СВЦЭМ!$A$33:$A$776,$A31,СВЦЭМ!$B$33:$B$776,I$11)+'СЕТ СН'!$F$12+СВЦЭМ!$D$10+'СЕТ СН'!$F$6-'СЕТ СН'!$F$22</f>
        <v>992.42324425000004</v>
      </c>
      <c r="J31" s="36">
        <f>SUMIFS(СВЦЭМ!$C$33:$C$776,СВЦЭМ!$A$33:$A$776,$A31,СВЦЭМ!$B$33:$B$776,J$11)+'СЕТ СН'!$F$12+СВЦЭМ!$D$10+'СЕТ СН'!$F$6-'СЕТ СН'!$F$22</f>
        <v>946.69850916000007</v>
      </c>
      <c r="K31" s="36">
        <f>SUMIFS(СВЦЭМ!$C$33:$C$776,СВЦЭМ!$A$33:$A$776,$A31,СВЦЭМ!$B$33:$B$776,K$11)+'СЕТ СН'!$F$12+СВЦЭМ!$D$10+'СЕТ СН'!$F$6-'СЕТ СН'!$F$22</f>
        <v>960.80719455000008</v>
      </c>
      <c r="L31" s="36">
        <f>SUMIFS(СВЦЭМ!$C$33:$C$776,СВЦЭМ!$A$33:$A$776,$A31,СВЦЭМ!$B$33:$B$776,L$11)+'СЕТ СН'!$F$12+СВЦЭМ!$D$10+'СЕТ СН'!$F$6-'СЕТ СН'!$F$22</f>
        <v>957.61248794000005</v>
      </c>
      <c r="M31" s="36">
        <f>SUMIFS(СВЦЭМ!$C$33:$C$776,СВЦЭМ!$A$33:$A$776,$A31,СВЦЭМ!$B$33:$B$776,M$11)+'СЕТ СН'!$F$12+СВЦЭМ!$D$10+'СЕТ СН'!$F$6-'СЕТ СН'!$F$22</f>
        <v>937.67649917000006</v>
      </c>
      <c r="N31" s="36">
        <f>SUMIFS(СВЦЭМ!$C$33:$C$776,СВЦЭМ!$A$33:$A$776,$A31,СВЦЭМ!$B$33:$B$776,N$11)+'СЕТ СН'!$F$12+СВЦЭМ!$D$10+'СЕТ СН'!$F$6-'СЕТ СН'!$F$22</f>
        <v>930.46591034000005</v>
      </c>
      <c r="O31" s="36">
        <f>SUMIFS(СВЦЭМ!$C$33:$C$776,СВЦЭМ!$A$33:$A$776,$A31,СВЦЭМ!$B$33:$B$776,O$11)+'СЕТ СН'!$F$12+СВЦЭМ!$D$10+'СЕТ СН'!$F$6-'СЕТ СН'!$F$22</f>
        <v>934.75899505000007</v>
      </c>
      <c r="P31" s="36">
        <f>SUMIFS(СВЦЭМ!$C$33:$C$776,СВЦЭМ!$A$33:$A$776,$A31,СВЦЭМ!$B$33:$B$776,P$11)+'СЕТ СН'!$F$12+СВЦЭМ!$D$10+'СЕТ СН'!$F$6-'СЕТ СН'!$F$22</f>
        <v>934.73266784000009</v>
      </c>
      <c r="Q31" s="36">
        <f>SUMIFS(СВЦЭМ!$C$33:$C$776,СВЦЭМ!$A$33:$A$776,$A31,СВЦЭМ!$B$33:$B$776,Q$11)+'СЕТ СН'!$F$12+СВЦЭМ!$D$10+'СЕТ СН'!$F$6-'СЕТ СН'!$F$22</f>
        <v>956.58110276000014</v>
      </c>
      <c r="R31" s="36">
        <f>SUMIFS(СВЦЭМ!$C$33:$C$776,СВЦЭМ!$A$33:$A$776,$A31,СВЦЭМ!$B$33:$B$776,R$11)+'СЕТ СН'!$F$12+СВЦЭМ!$D$10+'СЕТ СН'!$F$6-'СЕТ СН'!$F$22</f>
        <v>952.4143429400001</v>
      </c>
      <c r="S31" s="36">
        <f>SUMIFS(СВЦЭМ!$C$33:$C$776,СВЦЭМ!$A$33:$A$776,$A31,СВЦЭМ!$B$33:$B$776,S$11)+'СЕТ СН'!$F$12+СВЦЭМ!$D$10+'СЕТ СН'!$F$6-'СЕТ СН'!$F$22</f>
        <v>936.78924690000008</v>
      </c>
      <c r="T31" s="36">
        <f>SUMIFS(СВЦЭМ!$C$33:$C$776,СВЦЭМ!$A$33:$A$776,$A31,СВЦЭМ!$B$33:$B$776,T$11)+'СЕТ СН'!$F$12+СВЦЭМ!$D$10+'СЕТ СН'!$F$6-'СЕТ СН'!$F$22</f>
        <v>906.89655353000012</v>
      </c>
      <c r="U31" s="36">
        <f>SUMIFS(СВЦЭМ!$C$33:$C$776,СВЦЭМ!$A$33:$A$776,$A31,СВЦЭМ!$B$33:$B$776,U$11)+'СЕТ СН'!$F$12+СВЦЭМ!$D$10+'СЕТ СН'!$F$6-'СЕТ СН'!$F$22</f>
        <v>906.07522862000008</v>
      </c>
      <c r="V31" s="36">
        <f>SUMIFS(СВЦЭМ!$C$33:$C$776,СВЦЭМ!$A$33:$A$776,$A31,СВЦЭМ!$B$33:$B$776,V$11)+'СЕТ СН'!$F$12+СВЦЭМ!$D$10+'СЕТ СН'!$F$6-'СЕТ СН'!$F$22</f>
        <v>910.49843457000009</v>
      </c>
      <c r="W31" s="36">
        <f>SUMIFS(СВЦЭМ!$C$33:$C$776,СВЦЭМ!$A$33:$A$776,$A31,СВЦЭМ!$B$33:$B$776,W$11)+'СЕТ СН'!$F$12+СВЦЭМ!$D$10+'СЕТ СН'!$F$6-'СЕТ СН'!$F$22</f>
        <v>918.92757620000009</v>
      </c>
      <c r="X31" s="36">
        <f>SUMIFS(СВЦЭМ!$C$33:$C$776,СВЦЭМ!$A$33:$A$776,$A31,СВЦЭМ!$B$33:$B$776,X$11)+'СЕТ СН'!$F$12+СВЦЭМ!$D$10+'СЕТ СН'!$F$6-'СЕТ СН'!$F$22</f>
        <v>923.30290216000003</v>
      </c>
      <c r="Y31" s="36">
        <f>SUMIFS(СВЦЭМ!$C$33:$C$776,СВЦЭМ!$A$33:$A$776,$A31,СВЦЭМ!$B$33:$B$776,Y$11)+'СЕТ СН'!$F$12+СВЦЭМ!$D$10+'СЕТ СН'!$F$6-'СЕТ СН'!$F$22</f>
        <v>943.7365334000001</v>
      </c>
    </row>
    <row r="32" spans="1:25" ht="15.75" x14ac:dyDescent="0.2">
      <c r="A32" s="35">
        <f t="shared" si="0"/>
        <v>43911</v>
      </c>
      <c r="B32" s="36">
        <f>SUMIFS(СВЦЭМ!$C$33:$C$776,СВЦЭМ!$A$33:$A$776,$A32,СВЦЭМ!$B$33:$B$776,B$11)+'СЕТ СН'!$F$12+СВЦЭМ!$D$10+'СЕТ СН'!$F$6-'СЕТ СН'!$F$22</f>
        <v>1020.68094797</v>
      </c>
      <c r="C32" s="36">
        <f>SUMIFS(СВЦЭМ!$C$33:$C$776,СВЦЭМ!$A$33:$A$776,$A32,СВЦЭМ!$B$33:$B$776,C$11)+'СЕТ СН'!$F$12+СВЦЭМ!$D$10+'СЕТ СН'!$F$6-'СЕТ СН'!$F$22</f>
        <v>1046.1303662099999</v>
      </c>
      <c r="D32" s="36">
        <f>SUMIFS(СВЦЭМ!$C$33:$C$776,СВЦЭМ!$A$33:$A$776,$A32,СВЦЭМ!$B$33:$B$776,D$11)+'СЕТ СН'!$F$12+СВЦЭМ!$D$10+'СЕТ СН'!$F$6-'СЕТ СН'!$F$22</f>
        <v>1061.3377220300001</v>
      </c>
      <c r="E32" s="36">
        <f>SUMIFS(СВЦЭМ!$C$33:$C$776,СВЦЭМ!$A$33:$A$776,$A32,СВЦЭМ!$B$33:$B$776,E$11)+'СЕТ СН'!$F$12+СВЦЭМ!$D$10+'СЕТ СН'!$F$6-'СЕТ СН'!$F$22</f>
        <v>1063.19829671</v>
      </c>
      <c r="F32" s="36">
        <f>SUMIFS(СВЦЭМ!$C$33:$C$776,СВЦЭМ!$A$33:$A$776,$A32,СВЦЭМ!$B$33:$B$776,F$11)+'СЕТ СН'!$F$12+СВЦЭМ!$D$10+'СЕТ СН'!$F$6-'СЕТ СН'!$F$22</f>
        <v>1057.62630375</v>
      </c>
      <c r="G32" s="36">
        <f>SUMIFS(СВЦЭМ!$C$33:$C$776,СВЦЭМ!$A$33:$A$776,$A32,СВЦЭМ!$B$33:$B$776,G$11)+'СЕТ СН'!$F$12+СВЦЭМ!$D$10+'СЕТ СН'!$F$6-'СЕТ СН'!$F$22</f>
        <v>1057.3003125100001</v>
      </c>
      <c r="H32" s="36">
        <f>SUMIFS(СВЦЭМ!$C$33:$C$776,СВЦЭМ!$A$33:$A$776,$A32,СВЦЭМ!$B$33:$B$776,H$11)+'СЕТ СН'!$F$12+СВЦЭМ!$D$10+'СЕТ СН'!$F$6-'СЕТ СН'!$F$22</f>
        <v>1040.73390819</v>
      </c>
      <c r="I32" s="36">
        <f>SUMIFS(СВЦЭМ!$C$33:$C$776,СВЦЭМ!$A$33:$A$776,$A32,СВЦЭМ!$B$33:$B$776,I$11)+'СЕТ СН'!$F$12+СВЦЭМ!$D$10+'СЕТ СН'!$F$6-'СЕТ СН'!$F$22</f>
        <v>992.12821291000012</v>
      </c>
      <c r="J32" s="36">
        <f>SUMIFS(СВЦЭМ!$C$33:$C$776,СВЦЭМ!$A$33:$A$776,$A32,СВЦЭМ!$B$33:$B$776,J$11)+'СЕТ СН'!$F$12+СВЦЭМ!$D$10+'СЕТ СН'!$F$6-'СЕТ СН'!$F$22</f>
        <v>938.3242028300001</v>
      </c>
      <c r="K32" s="36">
        <f>SUMIFS(СВЦЭМ!$C$33:$C$776,СВЦЭМ!$A$33:$A$776,$A32,СВЦЭМ!$B$33:$B$776,K$11)+'СЕТ СН'!$F$12+СВЦЭМ!$D$10+'СЕТ СН'!$F$6-'СЕТ СН'!$F$22</f>
        <v>947.70739637000008</v>
      </c>
      <c r="L32" s="36">
        <f>SUMIFS(СВЦЭМ!$C$33:$C$776,СВЦЭМ!$A$33:$A$776,$A32,СВЦЭМ!$B$33:$B$776,L$11)+'СЕТ СН'!$F$12+СВЦЭМ!$D$10+'СЕТ СН'!$F$6-'СЕТ СН'!$F$22</f>
        <v>948.27043655000011</v>
      </c>
      <c r="M32" s="36">
        <f>SUMIFS(СВЦЭМ!$C$33:$C$776,СВЦЭМ!$A$33:$A$776,$A32,СВЦЭМ!$B$33:$B$776,M$11)+'СЕТ СН'!$F$12+СВЦЭМ!$D$10+'СЕТ СН'!$F$6-'СЕТ СН'!$F$22</f>
        <v>951.72047840000005</v>
      </c>
      <c r="N32" s="36">
        <f>SUMIFS(СВЦЭМ!$C$33:$C$776,СВЦЭМ!$A$33:$A$776,$A32,СВЦЭМ!$B$33:$B$776,N$11)+'СЕТ СН'!$F$12+СВЦЭМ!$D$10+'СЕТ СН'!$F$6-'СЕТ СН'!$F$22</f>
        <v>955.40662141000007</v>
      </c>
      <c r="O32" s="36">
        <f>SUMIFS(СВЦЭМ!$C$33:$C$776,СВЦЭМ!$A$33:$A$776,$A32,СВЦЭМ!$B$33:$B$776,O$11)+'СЕТ СН'!$F$12+СВЦЭМ!$D$10+'СЕТ СН'!$F$6-'СЕТ СН'!$F$22</f>
        <v>960.11219015000006</v>
      </c>
      <c r="P32" s="36">
        <f>SUMIFS(СВЦЭМ!$C$33:$C$776,СВЦЭМ!$A$33:$A$776,$A32,СВЦЭМ!$B$33:$B$776,P$11)+'СЕТ СН'!$F$12+СВЦЭМ!$D$10+'СЕТ СН'!$F$6-'СЕТ СН'!$F$22</f>
        <v>961.64441696000006</v>
      </c>
      <c r="Q32" s="36">
        <f>SUMIFS(СВЦЭМ!$C$33:$C$776,СВЦЭМ!$A$33:$A$776,$A32,СВЦЭМ!$B$33:$B$776,Q$11)+'СЕТ СН'!$F$12+СВЦЭМ!$D$10+'СЕТ СН'!$F$6-'СЕТ СН'!$F$22</f>
        <v>963.49773892000007</v>
      </c>
      <c r="R32" s="36">
        <f>SUMIFS(СВЦЭМ!$C$33:$C$776,СВЦЭМ!$A$33:$A$776,$A32,СВЦЭМ!$B$33:$B$776,R$11)+'СЕТ СН'!$F$12+СВЦЭМ!$D$10+'СЕТ СН'!$F$6-'СЕТ СН'!$F$22</f>
        <v>955.50540690000014</v>
      </c>
      <c r="S32" s="36">
        <f>SUMIFS(СВЦЭМ!$C$33:$C$776,СВЦЭМ!$A$33:$A$776,$A32,СВЦЭМ!$B$33:$B$776,S$11)+'СЕТ СН'!$F$12+СВЦЭМ!$D$10+'СЕТ СН'!$F$6-'СЕТ СН'!$F$22</f>
        <v>949.61802353000007</v>
      </c>
      <c r="T32" s="36">
        <f>SUMIFS(СВЦЭМ!$C$33:$C$776,СВЦЭМ!$A$33:$A$776,$A32,СВЦЭМ!$B$33:$B$776,T$11)+'СЕТ СН'!$F$12+СВЦЭМ!$D$10+'СЕТ СН'!$F$6-'СЕТ СН'!$F$22</f>
        <v>941.56196147000014</v>
      </c>
      <c r="U32" s="36">
        <f>SUMIFS(СВЦЭМ!$C$33:$C$776,СВЦЭМ!$A$33:$A$776,$A32,СВЦЭМ!$B$33:$B$776,U$11)+'СЕТ СН'!$F$12+СВЦЭМ!$D$10+'СЕТ СН'!$F$6-'СЕТ СН'!$F$22</f>
        <v>937.82782140000006</v>
      </c>
      <c r="V32" s="36">
        <f>SUMIFS(СВЦЭМ!$C$33:$C$776,СВЦЭМ!$A$33:$A$776,$A32,СВЦЭМ!$B$33:$B$776,V$11)+'СЕТ СН'!$F$12+СВЦЭМ!$D$10+'СЕТ СН'!$F$6-'СЕТ СН'!$F$22</f>
        <v>913.0232455900001</v>
      </c>
      <c r="W32" s="36">
        <f>SUMIFS(СВЦЭМ!$C$33:$C$776,СВЦЭМ!$A$33:$A$776,$A32,СВЦЭМ!$B$33:$B$776,W$11)+'СЕТ СН'!$F$12+СВЦЭМ!$D$10+'СЕТ СН'!$F$6-'СЕТ СН'!$F$22</f>
        <v>921.54386958000009</v>
      </c>
      <c r="X32" s="36">
        <f>SUMIFS(СВЦЭМ!$C$33:$C$776,СВЦЭМ!$A$33:$A$776,$A32,СВЦЭМ!$B$33:$B$776,X$11)+'СЕТ СН'!$F$12+СВЦЭМ!$D$10+'СЕТ СН'!$F$6-'СЕТ СН'!$F$22</f>
        <v>933.24260261000006</v>
      </c>
      <c r="Y32" s="36">
        <f>SUMIFS(СВЦЭМ!$C$33:$C$776,СВЦЭМ!$A$33:$A$776,$A32,СВЦЭМ!$B$33:$B$776,Y$11)+'СЕТ СН'!$F$12+СВЦЭМ!$D$10+'СЕТ СН'!$F$6-'СЕТ СН'!$F$22</f>
        <v>958.0625654800001</v>
      </c>
    </row>
    <row r="33" spans="1:25" ht="15.75" x14ac:dyDescent="0.2">
      <c r="A33" s="35">
        <f t="shared" si="0"/>
        <v>43912</v>
      </c>
      <c r="B33" s="36">
        <f>SUMIFS(СВЦЭМ!$C$33:$C$776,СВЦЭМ!$A$33:$A$776,$A33,СВЦЭМ!$B$33:$B$776,B$11)+'СЕТ СН'!$F$12+СВЦЭМ!$D$10+'СЕТ СН'!$F$6-'СЕТ СН'!$F$22</f>
        <v>1061.7113409999999</v>
      </c>
      <c r="C33" s="36">
        <f>SUMIFS(СВЦЭМ!$C$33:$C$776,СВЦЭМ!$A$33:$A$776,$A33,СВЦЭМ!$B$33:$B$776,C$11)+'СЕТ СН'!$F$12+СВЦЭМ!$D$10+'СЕТ СН'!$F$6-'СЕТ СН'!$F$22</f>
        <v>1063.9055696</v>
      </c>
      <c r="D33" s="36">
        <f>SUMIFS(СВЦЭМ!$C$33:$C$776,СВЦЭМ!$A$33:$A$776,$A33,СВЦЭМ!$B$33:$B$776,D$11)+'СЕТ СН'!$F$12+СВЦЭМ!$D$10+'СЕТ СН'!$F$6-'СЕТ СН'!$F$22</f>
        <v>1075.6420131799998</v>
      </c>
      <c r="E33" s="36">
        <f>SUMIFS(СВЦЭМ!$C$33:$C$776,СВЦЭМ!$A$33:$A$776,$A33,СВЦЭМ!$B$33:$B$776,E$11)+'СЕТ СН'!$F$12+СВЦЭМ!$D$10+'СЕТ СН'!$F$6-'СЕТ СН'!$F$22</f>
        <v>1088.3049352400001</v>
      </c>
      <c r="F33" s="36">
        <f>SUMIFS(СВЦЭМ!$C$33:$C$776,СВЦЭМ!$A$33:$A$776,$A33,СВЦЭМ!$B$33:$B$776,F$11)+'СЕТ СН'!$F$12+СВЦЭМ!$D$10+'СЕТ СН'!$F$6-'СЕТ СН'!$F$22</f>
        <v>1088.8607467300001</v>
      </c>
      <c r="G33" s="36">
        <f>SUMIFS(СВЦЭМ!$C$33:$C$776,СВЦЭМ!$A$33:$A$776,$A33,СВЦЭМ!$B$33:$B$776,G$11)+'СЕТ СН'!$F$12+СВЦЭМ!$D$10+'СЕТ СН'!$F$6-'СЕТ СН'!$F$22</f>
        <v>1066.0104148400001</v>
      </c>
      <c r="H33" s="36">
        <f>SUMIFS(СВЦЭМ!$C$33:$C$776,СВЦЭМ!$A$33:$A$776,$A33,СВЦЭМ!$B$33:$B$776,H$11)+'СЕТ СН'!$F$12+СВЦЭМ!$D$10+'СЕТ СН'!$F$6-'СЕТ СН'!$F$22</f>
        <v>1025.0258450900001</v>
      </c>
      <c r="I33" s="36">
        <f>SUMIFS(СВЦЭМ!$C$33:$C$776,СВЦЭМ!$A$33:$A$776,$A33,СВЦЭМ!$B$33:$B$776,I$11)+'СЕТ СН'!$F$12+СВЦЭМ!$D$10+'СЕТ СН'!$F$6-'СЕТ СН'!$F$22</f>
        <v>987.75182111000004</v>
      </c>
      <c r="J33" s="36">
        <f>SUMIFS(СВЦЭМ!$C$33:$C$776,СВЦЭМ!$A$33:$A$776,$A33,СВЦЭМ!$B$33:$B$776,J$11)+'СЕТ СН'!$F$12+СВЦЭМ!$D$10+'СЕТ СН'!$F$6-'СЕТ СН'!$F$22</f>
        <v>915.17030075000014</v>
      </c>
      <c r="K33" s="36">
        <f>SUMIFS(СВЦЭМ!$C$33:$C$776,СВЦЭМ!$A$33:$A$776,$A33,СВЦЭМ!$B$33:$B$776,K$11)+'СЕТ СН'!$F$12+СВЦЭМ!$D$10+'СЕТ СН'!$F$6-'СЕТ СН'!$F$22</f>
        <v>914.55455093000012</v>
      </c>
      <c r="L33" s="36">
        <f>SUMIFS(СВЦЭМ!$C$33:$C$776,СВЦЭМ!$A$33:$A$776,$A33,СВЦЭМ!$B$33:$B$776,L$11)+'СЕТ СН'!$F$12+СВЦЭМ!$D$10+'СЕТ СН'!$F$6-'СЕТ СН'!$F$22</f>
        <v>916.86045358000013</v>
      </c>
      <c r="M33" s="36">
        <f>SUMIFS(СВЦЭМ!$C$33:$C$776,СВЦЭМ!$A$33:$A$776,$A33,СВЦЭМ!$B$33:$B$776,M$11)+'СЕТ СН'!$F$12+СВЦЭМ!$D$10+'СЕТ СН'!$F$6-'СЕТ СН'!$F$22</f>
        <v>926.22138656000004</v>
      </c>
      <c r="N33" s="36">
        <f>SUMIFS(СВЦЭМ!$C$33:$C$776,СВЦЭМ!$A$33:$A$776,$A33,СВЦЭМ!$B$33:$B$776,N$11)+'СЕТ СН'!$F$12+СВЦЭМ!$D$10+'СЕТ СН'!$F$6-'СЕТ СН'!$F$22</f>
        <v>944.44248499000014</v>
      </c>
      <c r="O33" s="36">
        <f>SUMIFS(СВЦЭМ!$C$33:$C$776,СВЦЭМ!$A$33:$A$776,$A33,СВЦЭМ!$B$33:$B$776,O$11)+'СЕТ СН'!$F$12+СВЦЭМ!$D$10+'СЕТ СН'!$F$6-'СЕТ СН'!$F$22</f>
        <v>946.33573970000009</v>
      </c>
      <c r="P33" s="36">
        <f>SUMIFS(СВЦЭМ!$C$33:$C$776,СВЦЭМ!$A$33:$A$776,$A33,СВЦЭМ!$B$33:$B$776,P$11)+'СЕТ СН'!$F$12+СВЦЭМ!$D$10+'СЕТ СН'!$F$6-'СЕТ СН'!$F$22</f>
        <v>957.94711380000012</v>
      </c>
      <c r="Q33" s="36">
        <f>SUMIFS(СВЦЭМ!$C$33:$C$776,СВЦЭМ!$A$33:$A$776,$A33,СВЦЭМ!$B$33:$B$776,Q$11)+'СЕТ СН'!$F$12+СВЦЭМ!$D$10+'СЕТ СН'!$F$6-'СЕТ СН'!$F$22</f>
        <v>959.86064637000004</v>
      </c>
      <c r="R33" s="36">
        <f>SUMIFS(СВЦЭМ!$C$33:$C$776,СВЦЭМ!$A$33:$A$776,$A33,СВЦЭМ!$B$33:$B$776,R$11)+'СЕТ СН'!$F$12+СВЦЭМ!$D$10+'СЕТ СН'!$F$6-'СЕТ СН'!$F$22</f>
        <v>954.2761986700001</v>
      </c>
      <c r="S33" s="36">
        <f>SUMIFS(СВЦЭМ!$C$33:$C$776,СВЦЭМ!$A$33:$A$776,$A33,СВЦЭМ!$B$33:$B$776,S$11)+'СЕТ СН'!$F$12+СВЦЭМ!$D$10+'СЕТ СН'!$F$6-'СЕТ СН'!$F$22</f>
        <v>940.57246748000011</v>
      </c>
      <c r="T33" s="36">
        <f>SUMIFS(СВЦЭМ!$C$33:$C$776,СВЦЭМ!$A$33:$A$776,$A33,СВЦЭМ!$B$33:$B$776,T$11)+'СЕТ СН'!$F$12+СВЦЭМ!$D$10+'СЕТ СН'!$F$6-'СЕТ СН'!$F$22</f>
        <v>924.0811143200001</v>
      </c>
      <c r="U33" s="36">
        <f>SUMIFS(СВЦЭМ!$C$33:$C$776,СВЦЭМ!$A$33:$A$776,$A33,СВЦЭМ!$B$33:$B$776,U$11)+'СЕТ СН'!$F$12+СВЦЭМ!$D$10+'СЕТ СН'!$F$6-'СЕТ СН'!$F$22</f>
        <v>912.04564133000008</v>
      </c>
      <c r="V33" s="36">
        <f>SUMIFS(СВЦЭМ!$C$33:$C$776,СВЦЭМ!$A$33:$A$776,$A33,СВЦЭМ!$B$33:$B$776,V$11)+'СЕТ СН'!$F$12+СВЦЭМ!$D$10+'СЕТ СН'!$F$6-'СЕТ СН'!$F$22</f>
        <v>911.78533144000005</v>
      </c>
      <c r="W33" s="36">
        <f>SUMIFS(СВЦЭМ!$C$33:$C$776,СВЦЭМ!$A$33:$A$776,$A33,СВЦЭМ!$B$33:$B$776,W$11)+'СЕТ СН'!$F$12+СВЦЭМ!$D$10+'СЕТ СН'!$F$6-'СЕТ СН'!$F$22</f>
        <v>909.84210841000004</v>
      </c>
      <c r="X33" s="36">
        <f>SUMIFS(СВЦЭМ!$C$33:$C$776,СВЦЭМ!$A$33:$A$776,$A33,СВЦЭМ!$B$33:$B$776,X$11)+'СЕТ СН'!$F$12+СВЦЭМ!$D$10+'СЕТ СН'!$F$6-'СЕТ СН'!$F$22</f>
        <v>908.71644989000004</v>
      </c>
      <c r="Y33" s="36">
        <f>SUMIFS(СВЦЭМ!$C$33:$C$776,СВЦЭМ!$A$33:$A$776,$A33,СВЦЭМ!$B$33:$B$776,Y$11)+'СЕТ СН'!$F$12+СВЦЭМ!$D$10+'СЕТ СН'!$F$6-'СЕТ СН'!$F$22</f>
        <v>961.03805332000013</v>
      </c>
    </row>
    <row r="34" spans="1:25" ht="15.75" x14ac:dyDescent="0.2">
      <c r="A34" s="35">
        <f t="shared" si="0"/>
        <v>43913</v>
      </c>
      <c r="B34" s="36">
        <f>SUMIFS(СВЦЭМ!$C$33:$C$776,СВЦЭМ!$A$33:$A$776,$A34,СВЦЭМ!$B$33:$B$776,B$11)+'СЕТ СН'!$F$12+СВЦЭМ!$D$10+'СЕТ СН'!$F$6-'СЕТ СН'!$F$22</f>
        <v>1035.0793086799999</v>
      </c>
      <c r="C34" s="36">
        <f>SUMIFS(СВЦЭМ!$C$33:$C$776,СВЦЭМ!$A$33:$A$776,$A34,СВЦЭМ!$B$33:$B$776,C$11)+'СЕТ СН'!$F$12+СВЦЭМ!$D$10+'СЕТ СН'!$F$6-'СЕТ СН'!$F$22</f>
        <v>1058.0808608699999</v>
      </c>
      <c r="D34" s="36">
        <f>SUMIFS(СВЦЭМ!$C$33:$C$776,СВЦЭМ!$A$33:$A$776,$A34,СВЦЭМ!$B$33:$B$776,D$11)+'СЕТ СН'!$F$12+СВЦЭМ!$D$10+'СЕТ СН'!$F$6-'СЕТ СН'!$F$22</f>
        <v>1072.1933410499998</v>
      </c>
      <c r="E34" s="36">
        <f>SUMIFS(СВЦЭМ!$C$33:$C$776,СВЦЭМ!$A$33:$A$776,$A34,СВЦЭМ!$B$33:$B$776,E$11)+'СЕТ СН'!$F$12+СВЦЭМ!$D$10+'СЕТ СН'!$F$6-'СЕТ СН'!$F$22</f>
        <v>1081.56436039</v>
      </c>
      <c r="F34" s="36">
        <f>SUMIFS(СВЦЭМ!$C$33:$C$776,СВЦЭМ!$A$33:$A$776,$A34,СВЦЭМ!$B$33:$B$776,F$11)+'СЕТ СН'!$F$12+СВЦЭМ!$D$10+'СЕТ СН'!$F$6-'СЕТ СН'!$F$22</f>
        <v>1075.2620368400001</v>
      </c>
      <c r="G34" s="36">
        <f>SUMIFS(СВЦЭМ!$C$33:$C$776,СВЦЭМ!$A$33:$A$776,$A34,СВЦЭМ!$B$33:$B$776,G$11)+'СЕТ СН'!$F$12+СВЦЭМ!$D$10+'СЕТ СН'!$F$6-'СЕТ СН'!$F$22</f>
        <v>1060.2072623900001</v>
      </c>
      <c r="H34" s="36">
        <f>SUMIFS(СВЦЭМ!$C$33:$C$776,СВЦЭМ!$A$33:$A$776,$A34,СВЦЭМ!$B$33:$B$776,H$11)+'СЕТ СН'!$F$12+СВЦЭМ!$D$10+'СЕТ СН'!$F$6-'СЕТ СН'!$F$22</f>
        <v>1030.1630332899999</v>
      </c>
      <c r="I34" s="36">
        <f>SUMIFS(СВЦЭМ!$C$33:$C$776,СВЦЭМ!$A$33:$A$776,$A34,СВЦЭМ!$B$33:$B$776,I$11)+'СЕТ СН'!$F$12+СВЦЭМ!$D$10+'СЕТ СН'!$F$6-'СЕТ СН'!$F$22</f>
        <v>996.20017825000014</v>
      </c>
      <c r="J34" s="36">
        <f>SUMIFS(СВЦЭМ!$C$33:$C$776,СВЦЭМ!$A$33:$A$776,$A34,СВЦЭМ!$B$33:$B$776,J$11)+'СЕТ СН'!$F$12+СВЦЭМ!$D$10+'СЕТ СН'!$F$6-'СЕТ СН'!$F$22</f>
        <v>941.36049858000013</v>
      </c>
      <c r="K34" s="36">
        <f>SUMIFS(СВЦЭМ!$C$33:$C$776,СВЦЭМ!$A$33:$A$776,$A34,СВЦЭМ!$B$33:$B$776,K$11)+'СЕТ СН'!$F$12+СВЦЭМ!$D$10+'СЕТ СН'!$F$6-'СЕТ СН'!$F$22</f>
        <v>938.08788315000004</v>
      </c>
      <c r="L34" s="36">
        <f>SUMIFS(СВЦЭМ!$C$33:$C$776,СВЦЭМ!$A$33:$A$776,$A34,СВЦЭМ!$B$33:$B$776,L$11)+'СЕТ СН'!$F$12+СВЦЭМ!$D$10+'СЕТ СН'!$F$6-'СЕТ СН'!$F$22</f>
        <v>955.14594316000012</v>
      </c>
      <c r="M34" s="36">
        <f>SUMIFS(СВЦЭМ!$C$33:$C$776,СВЦЭМ!$A$33:$A$776,$A34,СВЦЭМ!$B$33:$B$776,M$11)+'СЕТ СН'!$F$12+СВЦЭМ!$D$10+'СЕТ СН'!$F$6-'СЕТ СН'!$F$22</f>
        <v>930.81835780000006</v>
      </c>
      <c r="N34" s="36">
        <f>SUMIFS(СВЦЭМ!$C$33:$C$776,СВЦЭМ!$A$33:$A$776,$A34,СВЦЭМ!$B$33:$B$776,N$11)+'СЕТ СН'!$F$12+СВЦЭМ!$D$10+'СЕТ СН'!$F$6-'СЕТ СН'!$F$22</f>
        <v>942.46366058000012</v>
      </c>
      <c r="O34" s="36">
        <f>SUMIFS(СВЦЭМ!$C$33:$C$776,СВЦЭМ!$A$33:$A$776,$A34,СВЦЭМ!$B$33:$B$776,O$11)+'СЕТ СН'!$F$12+СВЦЭМ!$D$10+'СЕТ СН'!$F$6-'СЕТ СН'!$F$22</f>
        <v>954.97909972000014</v>
      </c>
      <c r="P34" s="36">
        <f>SUMIFS(СВЦЭМ!$C$33:$C$776,СВЦЭМ!$A$33:$A$776,$A34,СВЦЭМ!$B$33:$B$776,P$11)+'СЕТ СН'!$F$12+СВЦЭМ!$D$10+'СЕТ СН'!$F$6-'СЕТ СН'!$F$22</f>
        <v>966.81403362000003</v>
      </c>
      <c r="Q34" s="36">
        <f>SUMIFS(СВЦЭМ!$C$33:$C$776,СВЦЭМ!$A$33:$A$776,$A34,СВЦЭМ!$B$33:$B$776,Q$11)+'СЕТ СН'!$F$12+СВЦЭМ!$D$10+'СЕТ СН'!$F$6-'СЕТ СН'!$F$22</f>
        <v>973.92795820000003</v>
      </c>
      <c r="R34" s="36">
        <f>SUMIFS(СВЦЭМ!$C$33:$C$776,СВЦЭМ!$A$33:$A$776,$A34,СВЦЭМ!$B$33:$B$776,R$11)+'СЕТ СН'!$F$12+СВЦЭМ!$D$10+'СЕТ СН'!$F$6-'СЕТ СН'!$F$22</f>
        <v>969.69842280000012</v>
      </c>
      <c r="S34" s="36">
        <f>SUMIFS(СВЦЭМ!$C$33:$C$776,СВЦЭМ!$A$33:$A$776,$A34,СВЦЭМ!$B$33:$B$776,S$11)+'СЕТ СН'!$F$12+СВЦЭМ!$D$10+'СЕТ СН'!$F$6-'СЕТ СН'!$F$22</f>
        <v>974.50572663000014</v>
      </c>
      <c r="T34" s="36">
        <f>SUMIFS(СВЦЭМ!$C$33:$C$776,СВЦЭМ!$A$33:$A$776,$A34,СВЦЭМ!$B$33:$B$776,T$11)+'СЕТ СН'!$F$12+СВЦЭМ!$D$10+'СЕТ СН'!$F$6-'СЕТ СН'!$F$22</f>
        <v>966.56370912000011</v>
      </c>
      <c r="U34" s="36">
        <f>SUMIFS(СВЦЭМ!$C$33:$C$776,СВЦЭМ!$A$33:$A$776,$A34,СВЦЭМ!$B$33:$B$776,U$11)+'СЕТ СН'!$F$12+СВЦЭМ!$D$10+'СЕТ СН'!$F$6-'СЕТ СН'!$F$22</f>
        <v>951.23776922000013</v>
      </c>
      <c r="V34" s="36">
        <f>SUMIFS(СВЦЭМ!$C$33:$C$776,СВЦЭМ!$A$33:$A$776,$A34,СВЦЭМ!$B$33:$B$776,V$11)+'СЕТ СН'!$F$12+СВЦЭМ!$D$10+'СЕТ СН'!$F$6-'СЕТ СН'!$F$22</f>
        <v>939.63274462000004</v>
      </c>
      <c r="W34" s="36">
        <f>SUMIFS(СВЦЭМ!$C$33:$C$776,СВЦЭМ!$A$33:$A$776,$A34,СВЦЭМ!$B$33:$B$776,W$11)+'СЕТ СН'!$F$12+СВЦЭМ!$D$10+'СЕТ СН'!$F$6-'СЕТ СН'!$F$22</f>
        <v>902.09740984000007</v>
      </c>
      <c r="X34" s="36">
        <f>SUMIFS(СВЦЭМ!$C$33:$C$776,СВЦЭМ!$A$33:$A$776,$A34,СВЦЭМ!$B$33:$B$776,X$11)+'СЕТ СН'!$F$12+СВЦЭМ!$D$10+'СЕТ СН'!$F$6-'СЕТ СН'!$F$22</f>
        <v>904.61684861000003</v>
      </c>
      <c r="Y34" s="36">
        <f>SUMIFS(СВЦЭМ!$C$33:$C$776,СВЦЭМ!$A$33:$A$776,$A34,СВЦЭМ!$B$33:$B$776,Y$11)+'СЕТ СН'!$F$12+СВЦЭМ!$D$10+'СЕТ СН'!$F$6-'СЕТ СН'!$F$22</f>
        <v>959.57334900000012</v>
      </c>
    </row>
    <row r="35" spans="1:25" ht="15.75" x14ac:dyDescent="0.2">
      <c r="A35" s="35">
        <f t="shared" si="0"/>
        <v>43914</v>
      </c>
      <c r="B35" s="36">
        <f>SUMIFS(СВЦЭМ!$C$33:$C$776,СВЦЭМ!$A$33:$A$776,$A35,СВЦЭМ!$B$33:$B$776,B$11)+'СЕТ СН'!$F$12+СВЦЭМ!$D$10+'СЕТ СН'!$F$6-'СЕТ СН'!$F$22</f>
        <v>999.25996929000007</v>
      </c>
      <c r="C35" s="36">
        <f>SUMIFS(СВЦЭМ!$C$33:$C$776,СВЦЭМ!$A$33:$A$776,$A35,СВЦЭМ!$B$33:$B$776,C$11)+'СЕТ СН'!$F$12+СВЦЭМ!$D$10+'СЕТ СН'!$F$6-'СЕТ СН'!$F$22</f>
        <v>1029.0016001900001</v>
      </c>
      <c r="D35" s="36">
        <f>SUMIFS(СВЦЭМ!$C$33:$C$776,СВЦЭМ!$A$33:$A$776,$A35,СВЦЭМ!$B$33:$B$776,D$11)+'СЕТ СН'!$F$12+СВЦЭМ!$D$10+'СЕТ СН'!$F$6-'СЕТ СН'!$F$22</f>
        <v>1051.00681308</v>
      </c>
      <c r="E35" s="36">
        <f>SUMIFS(СВЦЭМ!$C$33:$C$776,СВЦЭМ!$A$33:$A$776,$A35,СВЦЭМ!$B$33:$B$776,E$11)+'СЕТ СН'!$F$12+СВЦЭМ!$D$10+'СЕТ СН'!$F$6-'СЕТ СН'!$F$22</f>
        <v>1059.8127277900001</v>
      </c>
      <c r="F35" s="36">
        <f>SUMIFS(СВЦЭМ!$C$33:$C$776,СВЦЭМ!$A$33:$A$776,$A35,СВЦЭМ!$B$33:$B$776,F$11)+'СЕТ СН'!$F$12+СВЦЭМ!$D$10+'СЕТ СН'!$F$6-'СЕТ СН'!$F$22</f>
        <v>1048.6586208400001</v>
      </c>
      <c r="G35" s="36">
        <f>SUMIFS(СВЦЭМ!$C$33:$C$776,СВЦЭМ!$A$33:$A$776,$A35,СВЦЭМ!$B$33:$B$776,G$11)+'СЕТ СН'!$F$12+СВЦЭМ!$D$10+'СЕТ СН'!$F$6-'СЕТ СН'!$F$22</f>
        <v>1033.6244052900001</v>
      </c>
      <c r="H35" s="36">
        <f>SUMIFS(СВЦЭМ!$C$33:$C$776,СВЦЭМ!$A$33:$A$776,$A35,СВЦЭМ!$B$33:$B$776,H$11)+'СЕТ СН'!$F$12+СВЦЭМ!$D$10+'СЕТ СН'!$F$6-'СЕТ СН'!$F$22</f>
        <v>999.08273708000013</v>
      </c>
      <c r="I35" s="36">
        <f>SUMIFS(СВЦЭМ!$C$33:$C$776,СВЦЭМ!$A$33:$A$776,$A35,СВЦЭМ!$B$33:$B$776,I$11)+'СЕТ СН'!$F$12+СВЦЭМ!$D$10+'СЕТ СН'!$F$6-'СЕТ СН'!$F$22</f>
        <v>959.09645232000014</v>
      </c>
      <c r="J35" s="36">
        <f>SUMIFS(СВЦЭМ!$C$33:$C$776,СВЦЭМ!$A$33:$A$776,$A35,СВЦЭМ!$B$33:$B$776,J$11)+'СЕТ СН'!$F$12+СВЦЭМ!$D$10+'СЕТ СН'!$F$6-'СЕТ СН'!$F$22</f>
        <v>903.67891500000007</v>
      </c>
      <c r="K35" s="36">
        <f>SUMIFS(СВЦЭМ!$C$33:$C$776,СВЦЭМ!$A$33:$A$776,$A35,СВЦЭМ!$B$33:$B$776,K$11)+'СЕТ СН'!$F$12+СВЦЭМ!$D$10+'СЕТ СН'!$F$6-'СЕТ СН'!$F$22</f>
        <v>907.34059792000005</v>
      </c>
      <c r="L35" s="36">
        <f>SUMIFS(СВЦЭМ!$C$33:$C$776,СВЦЭМ!$A$33:$A$776,$A35,СВЦЭМ!$B$33:$B$776,L$11)+'СЕТ СН'!$F$12+СВЦЭМ!$D$10+'СЕТ СН'!$F$6-'СЕТ СН'!$F$22</f>
        <v>921.68996980000009</v>
      </c>
      <c r="M35" s="36">
        <f>SUMIFS(СВЦЭМ!$C$33:$C$776,СВЦЭМ!$A$33:$A$776,$A35,СВЦЭМ!$B$33:$B$776,M$11)+'СЕТ СН'!$F$12+СВЦЭМ!$D$10+'СЕТ СН'!$F$6-'СЕТ СН'!$F$22</f>
        <v>911.31143728000006</v>
      </c>
      <c r="N35" s="36">
        <f>SUMIFS(СВЦЭМ!$C$33:$C$776,СВЦЭМ!$A$33:$A$776,$A35,СВЦЭМ!$B$33:$B$776,N$11)+'СЕТ СН'!$F$12+СВЦЭМ!$D$10+'СЕТ СН'!$F$6-'СЕТ СН'!$F$22</f>
        <v>939.98449640000013</v>
      </c>
      <c r="O35" s="36">
        <f>SUMIFS(СВЦЭМ!$C$33:$C$776,СВЦЭМ!$A$33:$A$776,$A35,СВЦЭМ!$B$33:$B$776,O$11)+'СЕТ СН'!$F$12+СВЦЭМ!$D$10+'СЕТ СН'!$F$6-'СЕТ СН'!$F$22</f>
        <v>963.32874414000014</v>
      </c>
      <c r="P35" s="36">
        <f>SUMIFS(СВЦЭМ!$C$33:$C$776,СВЦЭМ!$A$33:$A$776,$A35,СВЦЭМ!$B$33:$B$776,P$11)+'СЕТ СН'!$F$12+СВЦЭМ!$D$10+'СЕТ СН'!$F$6-'СЕТ СН'!$F$22</f>
        <v>976.87895093000009</v>
      </c>
      <c r="Q35" s="36">
        <f>SUMIFS(СВЦЭМ!$C$33:$C$776,СВЦЭМ!$A$33:$A$776,$A35,СВЦЭМ!$B$33:$B$776,Q$11)+'СЕТ СН'!$F$12+СВЦЭМ!$D$10+'СЕТ СН'!$F$6-'СЕТ СН'!$F$22</f>
        <v>980.14704805000008</v>
      </c>
      <c r="R35" s="36">
        <f>SUMIFS(СВЦЭМ!$C$33:$C$776,СВЦЭМ!$A$33:$A$776,$A35,СВЦЭМ!$B$33:$B$776,R$11)+'СЕТ СН'!$F$12+СВЦЭМ!$D$10+'СЕТ СН'!$F$6-'СЕТ СН'!$F$22</f>
        <v>960.53033843000014</v>
      </c>
      <c r="S35" s="36">
        <f>SUMIFS(СВЦЭМ!$C$33:$C$776,СВЦЭМ!$A$33:$A$776,$A35,СВЦЭМ!$B$33:$B$776,S$11)+'СЕТ СН'!$F$12+СВЦЭМ!$D$10+'СЕТ СН'!$F$6-'СЕТ СН'!$F$22</f>
        <v>935.99590604000014</v>
      </c>
      <c r="T35" s="36">
        <f>SUMIFS(СВЦЭМ!$C$33:$C$776,СВЦЭМ!$A$33:$A$776,$A35,СВЦЭМ!$B$33:$B$776,T$11)+'СЕТ СН'!$F$12+СВЦЭМ!$D$10+'СЕТ СН'!$F$6-'СЕТ СН'!$F$22</f>
        <v>914.90458376000004</v>
      </c>
      <c r="U35" s="36">
        <f>SUMIFS(СВЦЭМ!$C$33:$C$776,СВЦЭМ!$A$33:$A$776,$A35,СВЦЭМ!$B$33:$B$776,U$11)+'СЕТ СН'!$F$12+СВЦЭМ!$D$10+'СЕТ СН'!$F$6-'СЕТ СН'!$F$22</f>
        <v>904.21332790000008</v>
      </c>
      <c r="V35" s="36">
        <f>SUMIFS(СВЦЭМ!$C$33:$C$776,СВЦЭМ!$A$33:$A$776,$A35,СВЦЭМ!$B$33:$B$776,V$11)+'СЕТ СН'!$F$12+СВЦЭМ!$D$10+'СЕТ СН'!$F$6-'СЕТ СН'!$F$22</f>
        <v>923.48066787000005</v>
      </c>
      <c r="W35" s="36">
        <f>SUMIFS(СВЦЭМ!$C$33:$C$776,СВЦЭМ!$A$33:$A$776,$A35,СВЦЭМ!$B$33:$B$776,W$11)+'СЕТ СН'!$F$12+СВЦЭМ!$D$10+'СЕТ СН'!$F$6-'СЕТ СН'!$F$22</f>
        <v>897.92994196000006</v>
      </c>
      <c r="X35" s="36">
        <f>SUMIFS(СВЦЭМ!$C$33:$C$776,СВЦЭМ!$A$33:$A$776,$A35,СВЦЭМ!$B$33:$B$776,X$11)+'СЕТ СН'!$F$12+СВЦЭМ!$D$10+'СЕТ СН'!$F$6-'СЕТ СН'!$F$22</f>
        <v>910.2671489600001</v>
      </c>
      <c r="Y35" s="36">
        <f>SUMIFS(СВЦЭМ!$C$33:$C$776,СВЦЭМ!$A$33:$A$776,$A35,СВЦЭМ!$B$33:$B$776,Y$11)+'СЕТ СН'!$F$12+СВЦЭМ!$D$10+'СЕТ СН'!$F$6-'СЕТ СН'!$F$22</f>
        <v>954.47963600000014</v>
      </c>
    </row>
    <row r="36" spans="1:25" ht="15.75" x14ac:dyDescent="0.2">
      <c r="A36" s="35">
        <f t="shared" si="0"/>
        <v>43915</v>
      </c>
      <c r="B36" s="36">
        <f>SUMIFS(СВЦЭМ!$C$33:$C$776,СВЦЭМ!$A$33:$A$776,$A36,СВЦЭМ!$B$33:$B$776,B$11)+'СЕТ СН'!$F$12+СВЦЭМ!$D$10+'СЕТ СН'!$F$6-'СЕТ СН'!$F$22</f>
        <v>1018.3249033200001</v>
      </c>
      <c r="C36" s="36">
        <f>SUMIFS(СВЦЭМ!$C$33:$C$776,СВЦЭМ!$A$33:$A$776,$A36,СВЦЭМ!$B$33:$B$776,C$11)+'СЕТ СН'!$F$12+СВЦЭМ!$D$10+'СЕТ СН'!$F$6-'СЕТ СН'!$F$22</f>
        <v>1051.14456131</v>
      </c>
      <c r="D36" s="36">
        <f>SUMIFS(СВЦЭМ!$C$33:$C$776,СВЦЭМ!$A$33:$A$776,$A36,СВЦЭМ!$B$33:$B$776,D$11)+'СЕТ СН'!$F$12+СВЦЭМ!$D$10+'СЕТ СН'!$F$6-'СЕТ СН'!$F$22</f>
        <v>1064.2690571800001</v>
      </c>
      <c r="E36" s="36">
        <f>SUMIFS(СВЦЭМ!$C$33:$C$776,СВЦЭМ!$A$33:$A$776,$A36,СВЦЭМ!$B$33:$B$776,E$11)+'СЕТ СН'!$F$12+СВЦЭМ!$D$10+'СЕТ СН'!$F$6-'СЕТ СН'!$F$22</f>
        <v>1075.0109624300001</v>
      </c>
      <c r="F36" s="36">
        <f>SUMIFS(СВЦЭМ!$C$33:$C$776,СВЦЭМ!$A$33:$A$776,$A36,СВЦЭМ!$B$33:$B$776,F$11)+'СЕТ СН'!$F$12+СВЦЭМ!$D$10+'СЕТ СН'!$F$6-'СЕТ СН'!$F$22</f>
        <v>1071.9479158199999</v>
      </c>
      <c r="G36" s="36">
        <f>SUMIFS(СВЦЭМ!$C$33:$C$776,СВЦЭМ!$A$33:$A$776,$A36,СВЦЭМ!$B$33:$B$776,G$11)+'СЕТ СН'!$F$12+СВЦЭМ!$D$10+'СЕТ СН'!$F$6-'СЕТ СН'!$F$22</f>
        <v>1047.7576216100001</v>
      </c>
      <c r="H36" s="36">
        <f>SUMIFS(СВЦЭМ!$C$33:$C$776,СВЦЭМ!$A$33:$A$776,$A36,СВЦЭМ!$B$33:$B$776,H$11)+'СЕТ СН'!$F$12+СВЦЭМ!$D$10+'СЕТ СН'!$F$6-'СЕТ СН'!$F$22</f>
        <v>1018.3754897600001</v>
      </c>
      <c r="I36" s="36">
        <f>SUMIFS(СВЦЭМ!$C$33:$C$776,СВЦЭМ!$A$33:$A$776,$A36,СВЦЭМ!$B$33:$B$776,I$11)+'СЕТ СН'!$F$12+СВЦЭМ!$D$10+'СЕТ СН'!$F$6-'СЕТ СН'!$F$22</f>
        <v>982.76147544000014</v>
      </c>
      <c r="J36" s="36">
        <f>SUMIFS(СВЦЭМ!$C$33:$C$776,СВЦЭМ!$A$33:$A$776,$A36,СВЦЭМ!$B$33:$B$776,J$11)+'СЕТ СН'!$F$12+СВЦЭМ!$D$10+'СЕТ СН'!$F$6-'СЕТ СН'!$F$22</f>
        <v>924.72745922000013</v>
      </c>
      <c r="K36" s="36">
        <f>SUMIFS(СВЦЭМ!$C$33:$C$776,СВЦЭМ!$A$33:$A$776,$A36,СВЦЭМ!$B$33:$B$776,K$11)+'СЕТ СН'!$F$12+СВЦЭМ!$D$10+'СЕТ СН'!$F$6-'СЕТ СН'!$F$22</f>
        <v>928.77218402000005</v>
      </c>
      <c r="L36" s="36">
        <f>SUMIFS(СВЦЭМ!$C$33:$C$776,СВЦЭМ!$A$33:$A$776,$A36,СВЦЭМ!$B$33:$B$776,L$11)+'СЕТ СН'!$F$12+СВЦЭМ!$D$10+'СЕТ СН'!$F$6-'СЕТ СН'!$F$22</f>
        <v>942.22371852000003</v>
      </c>
      <c r="M36" s="36">
        <f>SUMIFS(СВЦЭМ!$C$33:$C$776,СВЦЭМ!$A$33:$A$776,$A36,СВЦЭМ!$B$33:$B$776,M$11)+'СЕТ СН'!$F$12+СВЦЭМ!$D$10+'СЕТ СН'!$F$6-'СЕТ СН'!$F$22</f>
        <v>920.19200808000005</v>
      </c>
      <c r="N36" s="36">
        <f>SUMIFS(СВЦЭМ!$C$33:$C$776,СВЦЭМ!$A$33:$A$776,$A36,СВЦЭМ!$B$33:$B$776,N$11)+'СЕТ СН'!$F$12+СВЦЭМ!$D$10+'СЕТ СН'!$F$6-'СЕТ СН'!$F$22</f>
        <v>931.10471994000011</v>
      </c>
      <c r="O36" s="36">
        <f>SUMIFS(СВЦЭМ!$C$33:$C$776,СВЦЭМ!$A$33:$A$776,$A36,СВЦЭМ!$B$33:$B$776,O$11)+'СЕТ СН'!$F$12+СВЦЭМ!$D$10+'СЕТ СН'!$F$6-'СЕТ СН'!$F$22</f>
        <v>940.05029287000013</v>
      </c>
      <c r="P36" s="36">
        <f>SUMIFS(СВЦЭМ!$C$33:$C$776,СВЦЭМ!$A$33:$A$776,$A36,СВЦЭМ!$B$33:$B$776,P$11)+'СЕТ СН'!$F$12+СВЦЭМ!$D$10+'СЕТ СН'!$F$6-'СЕТ СН'!$F$22</f>
        <v>951.34872211000004</v>
      </c>
      <c r="Q36" s="36">
        <f>SUMIFS(СВЦЭМ!$C$33:$C$776,СВЦЭМ!$A$33:$A$776,$A36,СВЦЭМ!$B$33:$B$776,Q$11)+'СЕТ СН'!$F$12+СВЦЭМ!$D$10+'СЕТ СН'!$F$6-'СЕТ СН'!$F$22</f>
        <v>953.84611430000007</v>
      </c>
      <c r="R36" s="36">
        <f>SUMIFS(СВЦЭМ!$C$33:$C$776,СВЦЭМ!$A$33:$A$776,$A36,СВЦЭМ!$B$33:$B$776,R$11)+'СЕТ СН'!$F$12+СВЦЭМ!$D$10+'СЕТ СН'!$F$6-'СЕТ СН'!$F$22</f>
        <v>954.45312654000008</v>
      </c>
      <c r="S36" s="36">
        <f>SUMIFS(СВЦЭМ!$C$33:$C$776,СВЦЭМ!$A$33:$A$776,$A36,СВЦЭМ!$B$33:$B$776,S$11)+'СЕТ СН'!$F$12+СВЦЭМ!$D$10+'СЕТ СН'!$F$6-'СЕТ СН'!$F$22</f>
        <v>938.27689980000014</v>
      </c>
      <c r="T36" s="36">
        <f>SUMIFS(СВЦЭМ!$C$33:$C$776,СВЦЭМ!$A$33:$A$776,$A36,СВЦЭМ!$B$33:$B$776,T$11)+'СЕТ СН'!$F$12+СВЦЭМ!$D$10+'СЕТ СН'!$F$6-'СЕТ СН'!$F$22</f>
        <v>916.23087593000014</v>
      </c>
      <c r="U36" s="36">
        <f>SUMIFS(СВЦЭМ!$C$33:$C$776,СВЦЭМ!$A$33:$A$776,$A36,СВЦЭМ!$B$33:$B$776,U$11)+'СЕТ СН'!$F$12+СВЦЭМ!$D$10+'СЕТ СН'!$F$6-'СЕТ СН'!$F$22</f>
        <v>905.94197726000004</v>
      </c>
      <c r="V36" s="36">
        <f>SUMIFS(СВЦЭМ!$C$33:$C$776,СВЦЭМ!$A$33:$A$776,$A36,СВЦЭМ!$B$33:$B$776,V$11)+'СЕТ СН'!$F$12+СВЦЭМ!$D$10+'СЕТ СН'!$F$6-'СЕТ СН'!$F$22</f>
        <v>914.96149440000011</v>
      </c>
      <c r="W36" s="36">
        <f>SUMIFS(СВЦЭМ!$C$33:$C$776,СВЦЭМ!$A$33:$A$776,$A36,СВЦЭМ!$B$33:$B$776,W$11)+'СЕТ СН'!$F$12+СВЦЭМ!$D$10+'СЕТ СН'!$F$6-'СЕТ СН'!$F$22</f>
        <v>907.62528571000007</v>
      </c>
      <c r="X36" s="36">
        <f>SUMIFS(СВЦЭМ!$C$33:$C$776,СВЦЭМ!$A$33:$A$776,$A36,СВЦЭМ!$B$33:$B$776,X$11)+'СЕТ СН'!$F$12+СВЦЭМ!$D$10+'СЕТ СН'!$F$6-'СЕТ СН'!$F$22</f>
        <v>905.4320691800001</v>
      </c>
      <c r="Y36" s="36">
        <f>SUMIFS(СВЦЭМ!$C$33:$C$776,СВЦЭМ!$A$33:$A$776,$A36,СВЦЭМ!$B$33:$B$776,Y$11)+'СЕТ СН'!$F$12+СВЦЭМ!$D$10+'СЕТ СН'!$F$6-'СЕТ СН'!$F$22</f>
        <v>905.01061716000004</v>
      </c>
    </row>
    <row r="37" spans="1:25" ht="15.75" x14ac:dyDescent="0.2">
      <c r="A37" s="35">
        <f t="shared" si="0"/>
        <v>43916</v>
      </c>
      <c r="B37" s="36">
        <f>SUMIFS(СВЦЭМ!$C$33:$C$776,СВЦЭМ!$A$33:$A$776,$A37,СВЦЭМ!$B$33:$B$776,B$11)+'СЕТ СН'!$F$12+СВЦЭМ!$D$10+'СЕТ СН'!$F$6-'СЕТ СН'!$F$22</f>
        <v>960.04837106000014</v>
      </c>
      <c r="C37" s="36">
        <f>SUMIFS(СВЦЭМ!$C$33:$C$776,СВЦЭМ!$A$33:$A$776,$A37,СВЦЭМ!$B$33:$B$776,C$11)+'СЕТ СН'!$F$12+СВЦЭМ!$D$10+'СЕТ СН'!$F$6-'СЕТ СН'!$F$22</f>
        <v>963.22469775000013</v>
      </c>
      <c r="D37" s="36">
        <f>SUMIFS(СВЦЭМ!$C$33:$C$776,СВЦЭМ!$A$33:$A$776,$A37,СВЦЭМ!$B$33:$B$776,D$11)+'СЕТ СН'!$F$12+СВЦЭМ!$D$10+'СЕТ СН'!$F$6-'СЕТ СН'!$F$22</f>
        <v>968.16640216000008</v>
      </c>
      <c r="E37" s="36">
        <f>SUMIFS(СВЦЭМ!$C$33:$C$776,СВЦЭМ!$A$33:$A$776,$A37,СВЦЭМ!$B$33:$B$776,E$11)+'СЕТ СН'!$F$12+СВЦЭМ!$D$10+'СЕТ СН'!$F$6-'СЕТ СН'!$F$22</f>
        <v>969.6568948800001</v>
      </c>
      <c r="F37" s="36">
        <f>SUMIFS(СВЦЭМ!$C$33:$C$776,СВЦЭМ!$A$33:$A$776,$A37,СВЦЭМ!$B$33:$B$776,F$11)+'СЕТ СН'!$F$12+СВЦЭМ!$D$10+'СЕТ СН'!$F$6-'СЕТ СН'!$F$22</f>
        <v>975.71251595000012</v>
      </c>
      <c r="G37" s="36">
        <f>SUMIFS(СВЦЭМ!$C$33:$C$776,СВЦЭМ!$A$33:$A$776,$A37,СВЦЭМ!$B$33:$B$776,G$11)+'СЕТ СН'!$F$12+СВЦЭМ!$D$10+'СЕТ СН'!$F$6-'СЕТ СН'!$F$22</f>
        <v>971.61777871000004</v>
      </c>
      <c r="H37" s="36">
        <f>SUMIFS(СВЦЭМ!$C$33:$C$776,СВЦЭМ!$A$33:$A$776,$A37,СВЦЭМ!$B$33:$B$776,H$11)+'СЕТ СН'!$F$12+СВЦЭМ!$D$10+'СЕТ СН'!$F$6-'СЕТ СН'!$F$22</f>
        <v>985.24796146000006</v>
      </c>
      <c r="I37" s="36">
        <f>SUMIFS(СВЦЭМ!$C$33:$C$776,СВЦЭМ!$A$33:$A$776,$A37,СВЦЭМ!$B$33:$B$776,I$11)+'СЕТ СН'!$F$12+СВЦЭМ!$D$10+'СЕТ СН'!$F$6-'СЕТ СН'!$F$22</f>
        <v>977.63985733000004</v>
      </c>
      <c r="J37" s="36">
        <f>SUMIFS(СВЦЭМ!$C$33:$C$776,СВЦЭМ!$A$33:$A$776,$A37,СВЦЭМ!$B$33:$B$776,J$11)+'СЕТ СН'!$F$12+СВЦЭМ!$D$10+'СЕТ СН'!$F$6-'СЕТ СН'!$F$22</f>
        <v>954.73032152000007</v>
      </c>
      <c r="K37" s="36">
        <f>SUMIFS(СВЦЭМ!$C$33:$C$776,СВЦЭМ!$A$33:$A$776,$A37,СВЦЭМ!$B$33:$B$776,K$11)+'СЕТ СН'!$F$12+СВЦЭМ!$D$10+'СЕТ СН'!$F$6-'СЕТ СН'!$F$22</f>
        <v>946.03671911000004</v>
      </c>
      <c r="L37" s="36">
        <f>SUMIFS(СВЦЭМ!$C$33:$C$776,СВЦЭМ!$A$33:$A$776,$A37,СВЦЭМ!$B$33:$B$776,L$11)+'СЕТ СН'!$F$12+СВЦЭМ!$D$10+'СЕТ СН'!$F$6-'СЕТ СН'!$F$22</f>
        <v>957.56551580000007</v>
      </c>
      <c r="M37" s="36">
        <f>SUMIFS(СВЦЭМ!$C$33:$C$776,СВЦЭМ!$A$33:$A$776,$A37,СВЦЭМ!$B$33:$B$776,M$11)+'СЕТ СН'!$F$12+СВЦЭМ!$D$10+'СЕТ СН'!$F$6-'СЕТ СН'!$F$22</f>
        <v>950.47218172000009</v>
      </c>
      <c r="N37" s="36">
        <f>SUMIFS(СВЦЭМ!$C$33:$C$776,СВЦЭМ!$A$33:$A$776,$A37,СВЦЭМ!$B$33:$B$776,N$11)+'СЕТ СН'!$F$12+СВЦЭМ!$D$10+'СЕТ СН'!$F$6-'СЕТ СН'!$F$22</f>
        <v>960.36909270000012</v>
      </c>
      <c r="O37" s="36">
        <f>SUMIFS(СВЦЭМ!$C$33:$C$776,СВЦЭМ!$A$33:$A$776,$A37,СВЦЭМ!$B$33:$B$776,O$11)+'СЕТ СН'!$F$12+СВЦЭМ!$D$10+'СЕТ СН'!$F$6-'СЕТ СН'!$F$22</f>
        <v>964.49770568000008</v>
      </c>
      <c r="P37" s="36">
        <f>SUMIFS(СВЦЭМ!$C$33:$C$776,СВЦЭМ!$A$33:$A$776,$A37,СВЦЭМ!$B$33:$B$776,P$11)+'СЕТ СН'!$F$12+СВЦЭМ!$D$10+'СЕТ СН'!$F$6-'СЕТ СН'!$F$22</f>
        <v>965.31075131000011</v>
      </c>
      <c r="Q37" s="36">
        <f>SUMIFS(СВЦЭМ!$C$33:$C$776,СВЦЭМ!$A$33:$A$776,$A37,СВЦЭМ!$B$33:$B$776,Q$11)+'СЕТ СН'!$F$12+СВЦЭМ!$D$10+'СЕТ СН'!$F$6-'СЕТ СН'!$F$22</f>
        <v>973.02388169000005</v>
      </c>
      <c r="R37" s="36">
        <f>SUMIFS(СВЦЭМ!$C$33:$C$776,СВЦЭМ!$A$33:$A$776,$A37,СВЦЭМ!$B$33:$B$776,R$11)+'СЕТ СН'!$F$12+СВЦЭМ!$D$10+'СЕТ СН'!$F$6-'СЕТ СН'!$F$22</f>
        <v>978.2391608800001</v>
      </c>
      <c r="S37" s="36">
        <f>SUMIFS(СВЦЭМ!$C$33:$C$776,СВЦЭМ!$A$33:$A$776,$A37,СВЦЭМ!$B$33:$B$776,S$11)+'СЕТ СН'!$F$12+СВЦЭМ!$D$10+'СЕТ СН'!$F$6-'СЕТ СН'!$F$22</f>
        <v>965.50753090000012</v>
      </c>
      <c r="T37" s="36">
        <f>SUMIFS(СВЦЭМ!$C$33:$C$776,СВЦЭМ!$A$33:$A$776,$A37,СВЦЭМ!$B$33:$B$776,T$11)+'СЕТ СН'!$F$12+СВЦЭМ!$D$10+'СЕТ СН'!$F$6-'СЕТ СН'!$F$22</f>
        <v>951.67320711000013</v>
      </c>
      <c r="U37" s="36">
        <f>SUMIFS(СВЦЭМ!$C$33:$C$776,СВЦЭМ!$A$33:$A$776,$A37,СВЦЭМ!$B$33:$B$776,U$11)+'СЕТ СН'!$F$12+СВЦЭМ!$D$10+'СЕТ СН'!$F$6-'СЕТ СН'!$F$22</f>
        <v>941.81488030000014</v>
      </c>
      <c r="V37" s="36">
        <f>SUMIFS(СВЦЭМ!$C$33:$C$776,СВЦЭМ!$A$33:$A$776,$A37,СВЦЭМ!$B$33:$B$776,V$11)+'СЕТ СН'!$F$12+СВЦЭМ!$D$10+'СЕТ СН'!$F$6-'СЕТ СН'!$F$22</f>
        <v>938.03261987000008</v>
      </c>
      <c r="W37" s="36">
        <f>SUMIFS(СВЦЭМ!$C$33:$C$776,СВЦЭМ!$A$33:$A$776,$A37,СВЦЭМ!$B$33:$B$776,W$11)+'СЕТ СН'!$F$12+СВЦЭМ!$D$10+'СЕТ СН'!$F$6-'СЕТ СН'!$F$22</f>
        <v>921.67107636000014</v>
      </c>
      <c r="X37" s="36">
        <f>SUMIFS(СВЦЭМ!$C$33:$C$776,СВЦЭМ!$A$33:$A$776,$A37,СВЦЭМ!$B$33:$B$776,X$11)+'СЕТ СН'!$F$12+СВЦЭМ!$D$10+'СЕТ СН'!$F$6-'СЕТ СН'!$F$22</f>
        <v>935.31544769000004</v>
      </c>
      <c r="Y37" s="36">
        <f>SUMIFS(СВЦЭМ!$C$33:$C$776,СВЦЭМ!$A$33:$A$776,$A37,СВЦЭМ!$B$33:$B$776,Y$11)+'СЕТ СН'!$F$12+СВЦЭМ!$D$10+'СЕТ СН'!$F$6-'СЕТ СН'!$F$22</f>
        <v>953.63919098000008</v>
      </c>
    </row>
    <row r="38" spans="1:25" ht="15.75" x14ac:dyDescent="0.2">
      <c r="A38" s="35">
        <f t="shared" si="0"/>
        <v>43917</v>
      </c>
      <c r="B38" s="36">
        <f>SUMIFS(СВЦЭМ!$C$33:$C$776,СВЦЭМ!$A$33:$A$776,$A38,СВЦЭМ!$B$33:$B$776,B$11)+'СЕТ СН'!$F$12+СВЦЭМ!$D$10+'СЕТ СН'!$F$6-'СЕТ СН'!$F$22</f>
        <v>1010.5419922900001</v>
      </c>
      <c r="C38" s="36">
        <f>SUMIFS(СВЦЭМ!$C$33:$C$776,СВЦЭМ!$A$33:$A$776,$A38,СВЦЭМ!$B$33:$B$776,C$11)+'СЕТ СН'!$F$12+СВЦЭМ!$D$10+'СЕТ СН'!$F$6-'СЕТ СН'!$F$22</f>
        <v>1031.23202036</v>
      </c>
      <c r="D38" s="36">
        <f>SUMIFS(СВЦЭМ!$C$33:$C$776,СВЦЭМ!$A$33:$A$776,$A38,СВЦЭМ!$B$33:$B$776,D$11)+'СЕТ СН'!$F$12+СВЦЭМ!$D$10+'СЕТ СН'!$F$6-'СЕТ СН'!$F$22</f>
        <v>1046.7057139600001</v>
      </c>
      <c r="E38" s="36">
        <f>SUMIFS(СВЦЭМ!$C$33:$C$776,СВЦЭМ!$A$33:$A$776,$A38,СВЦЭМ!$B$33:$B$776,E$11)+'СЕТ СН'!$F$12+СВЦЭМ!$D$10+'СЕТ СН'!$F$6-'СЕТ СН'!$F$22</f>
        <v>1057.4276449000001</v>
      </c>
      <c r="F38" s="36">
        <f>SUMIFS(СВЦЭМ!$C$33:$C$776,СВЦЭМ!$A$33:$A$776,$A38,СВЦЭМ!$B$33:$B$776,F$11)+'СЕТ СН'!$F$12+СВЦЭМ!$D$10+'СЕТ СН'!$F$6-'СЕТ СН'!$F$22</f>
        <v>1053.1373742800001</v>
      </c>
      <c r="G38" s="36">
        <f>SUMIFS(СВЦЭМ!$C$33:$C$776,СВЦЭМ!$A$33:$A$776,$A38,СВЦЭМ!$B$33:$B$776,G$11)+'СЕТ СН'!$F$12+СВЦЭМ!$D$10+'СЕТ СН'!$F$6-'СЕТ СН'!$F$22</f>
        <v>1040.1754109600001</v>
      </c>
      <c r="H38" s="36">
        <f>SUMIFS(СВЦЭМ!$C$33:$C$776,СВЦЭМ!$A$33:$A$776,$A38,СВЦЭМ!$B$33:$B$776,H$11)+'СЕТ СН'!$F$12+СВЦЭМ!$D$10+'СЕТ СН'!$F$6-'СЕТ СН'!$F$22</f>
        <v>1020.59791067</v>
      </c>
      <c r="I38" s="36">
        <f>SUMIFS(СВЦЭМ!$C$33:$C$776,СВЦЭМ!$A$33:$A$776,$A38,СВЦЭМ!$B$33:$B$776,I$11)+'СЕТ СН'!$F$12+СВЦЭМ!$D$10+'СЕТ СН'!$F$6-'СЕТ СН'!$F$22</f>
        <v>978.66064689000007</v>
      </c>
      <c r="J38" s="36">
        <f>SUMIFS(СВЦЭМ!$C$33:$C$776,СВЦЭМ!$A$33:$A$776,$A38,СВЦЭМ!$B$33:$B$776,J$11)+'СЕТ СН'!$F$12+СВЦЭМ!$D$10+'СЕТ СН'!$F$6-'СЕТ СН'!$F$22</f>
        <v>933.31499629000007</v>
      </c>
      <c r="K38" s="36">
        <f>SUMIFS(СВЦЭМ!$C$33:$C$776,СВЦЭМ!$A$33:$A$776,$A38,СВЦЭМ!$B$33:$B$776,K$11)+'СЕТ СН'!$F$12+СВЦЭМ!$D$10+'СЕТ СН'!$F$6-'СЕТ СН'!$F$22</f>
        <v>927.21781212000008</v>
      </c>
      <c r="L38" s="36">
        <f>SUMIFS(СВЦЭМ!$C$33:$C$776,СВЦЭМ!$A$33:$A$776,$A38,СВЦЭМ!$B$33:$B$776,L$11)+'СЕТ СН'!$F$12+СВЦЭМ!$D$10+'СЕТ СН'!$F$6-'СЕТ СН'!$F$22</f>
        <v>947.38025454000012</v>
      </c>
      <c r="M38" s="36">
        <f>SUMIFS(СВЦЭМ!$C$33:$C$776,СВЦЭМ!$A$33:$A$776,$A38,СВЦЭМ!$B$33:$B$776,M$11)+'СЕТ СН'!$F$12+СВЦЭМ!$D$10+'СЕТ СН'!$F$6-'СЕТ СН'!$F$22</f>
        <v>944.91583058000003</v>
      </c>
      <c r="N38" s="36">
        <f>SUMIFS(СВЦЭМ!$C$33:$C$776,СВЦЭМ!$A$33:$A$776,$A38,СВЦЭМ!$B$33:$B$776,N$11)+'СЕТ СН'!$F$12+СВЦЭМ!$D$10+'СЕТ СН'!$F$6-'СЕТ СН'!$F$22</f>
        <v>954.90602179000007</v>
      </c>
      <c r="O38" s="36">
        <f>SUMIFS(СВЦЭМ!$C$33:$C$776,СВЦЭМ!$A$33:$A$776,$A38,СВЦЭМ!$B$33:$B$776,O$11)+'СЕТ СН'!$F$12+СВЦЭМ!$D$10+'СЕТ СН'!$F$6-'СЕТ СН'!$F$22</f>
        <v>973.8667010800001</v>
      </c>
      <c r="P38" s="36">
        <f>SUMIFS(СВЦЭМ!$C$33:$C$776,СВЦЭМ!$A$33:$A$776,$A38,СВЦЭМ!$B$33:$B$776,P$11)+'СЕТ СН'!$F$12+СВЦЭМ!$D$10+'СЕТ СН'!$F$6-'СЕТ СН'!$F$22</f>
        <v>983.56288631000007</v>
      </c>
      <c r="Q38" s="36">
        <f>SUMIFS(СВЦЭМ!$C$33:$C$776,СВЦЭМ!$A$33:$A$776,$A38,СВЦЭМ!$B$33:$B$776,Q$11)+'СЕТ СН'!$F$12+СВЦЭМ!$D$10+'СЕТ СН'!$F$6-'СЕТ СН'!$F$22</f>
        <v>988.31289791000006</v>
      </c>
      <c r="R38" s="36">
        <f>SUMIFS(СВЦЭМ!$C$33:$C$776,СВЦЭМ!$A$33:$A$776,$A38,СВЦЭМ!$B$33:$B$776,R$11)+'СЕТ СН'!$F$12+СВЦЭМ!$D$10+'СЕТ СН'!$F$6-'СЕТ СН'!$F$22</f>
        <v>985.19900035000012</v>
      </c>
      <c r="S38" s="36">
        <f>SUMIFS(СВЦЭМ!$C$33:$C$776,СВЦЭМ!$A$33:$A$776,$A38,СВЦЭМ!$B$33:$B$776,S$11)+'СЕТ СН'!$F$12+СВЦЭМ!$D$10+'СЕТ СН'!$F$6-'СЕТ СН'!$F$22</f>
        <v>970.06786035000005</v>
      </c>
      <c r="T38" s="36">
        <f>SUMIFS(СВЦЭМ!$C$33:$C$776,СВЦЭМ!$A$33:$A$776,$A38,СВЦЭМ!$B$33:$B$776,T$11)+'СЕТ СН'!$F$12+СВЦЭМ!$D$10+'СЕТ СН'!$F$6-'СЕТ СН'!$F$22</f>
        <v>953.10738464000008</v>
      </c>
      <c r="U38" s="36">
        <f>SUMIFS(СВЦЭМ!$C$33:$C$776,СВЦЭМ!$A$33:$A$776,$A38,СВЦЭМ!$B$33:$B$776,U$11)+'СЕТ СН'!$F$12+СВЦЭМ!$D$10+'СЕТ СН'!$F$6-'СЕТ СН'!$F$22</f>
        <v>935.97348428000009</v>
      </c>
      <c r="V38" s="36">
        <f>SUMIFS(СВЦЭМ!$C$33:$C$776,СВЦЭМ!$A$33:$A$776,$A38,СВЦЭМ!$B$33:$B$776,V$11)+'СЕТ СН'!$F$12+СВЦЭМ!$D$10+'СЕТ СН'!$F$6-'СЕТ СН'!$F$22</f>
        <v>936.93696025000008</v>
      </c>
      <c r="W38" s="36">
        <f>SUMIFS(СВЦЭМ!$C$33:$C$776,СВЦЭМ!$A$33:$A$776,$A38,СВЦЭМ!$B$33:$B$776,W$11)+'СЕТ СН'!$F$12+СВЦЭМ!$D$10+'СЕТ СН'!$F$6-'СЕТ СН'!$F$22</f>
        <v>938.41758755000012</v>
      </c>
      <c r="X38" s="36">
        <f>SUMIFS(СВЦЭМ!$C$33:$C$776,СВЦЭМ!$A$33:$A$776,$A38,СВЦЭМ!$B$33:$B$776,X$11)+'СЕТ СН'!$F$12+СВЦЭМ!$D$10+'СЕТ СН'!$F$6-'СЕТ СН'!$F$22</f>
        <v>945.57901620000007</v>
      </c>
      <c r="Y38" s="36">
        <f>SUMIFS(СВЦЭМ!$C$33:$C$776,СВЦЭМ!$A$33:$A$776,$A38,СВЦЭМ!$B$33:$B$776,Y$11)+'СЕТ СН'!$F$12+СВЦЭМ!$D$10+'СЕТ СН'!$F$6-'СЕТ СН'!$F$22</f>
        <v>969.66618428000004</v>
      </c>
    </row>
    <row r="39" spans="1:25" ht="15.75" x14ac:dyDescent="0.2">
      <c r="A39" s="35">
        <f t="shared" si="0"/>
        <v>43918</v>
      </c>
      <c r="B39" s="36">
        <f>SUMIFS(СВЦЭМ!$C$33:$C$776,СВЦЭМ!$A$33:$A$776,$A39,СВЦЭМ!$B$33:$B$776,B$11)+'СЕТ СН'!$F$12+СВЦЭМ!$D$10+'СЕТ СН'!$F$6-'СЕТ СН'!$F$22</f>
        <v>1077.10313959</v>
      </c>
      <c r="C39" s="36">
        <f>SUMIFS(СВЦЭМ!$C$33:$C$776,СВЦЭМ!$A$33:$A$776,$A39,СВЦЭМ!$B$33:$B$776,C$11)+'СЕТ СН'!$F$12+СВЦЭМ!$D$10+'СЕТ СН'!$F$6-'СЕТ СН'!$F$22</f>
        <v>1061.6395515700001</v>
      </c>
      <c r="D39" s="36">
        <f>SUMIFS(СВЦЭМ!$C$33:$C$776,СВЦЭМ!$A$33:$A$776,$A39,СВЦЭМ!$B$33:$B$776,D$11)+'СЕТ СН'!$F$12+СВЦЭМ!$D$10+'СЕТ СН'!$F$6-'СЕТ СН'!$F$22</f>
        <v>1084.0181896500001</v>
      </c>
      <c r="E39" s="36">
        <f>SUMIFS(СВЦЭМ!$C$33:$C$776,СВЦЭМ!$A$33:$A$776,$A39,СВЦЭМ!$B$33:$B$776,E$11)+'СЕТ СН'!$F$12+СВЦЭМ!$D$10+'СЕТ СН'!$F$6-'СЕТ СН'!$F$22</f>
        <v>1102.26565695</v>
      </c>
      <c r="F39" s="36">
        <f>SUMIFS(СВЦЭМ!$C$33:$C$776,СВЦЭМ!$A$33:$A$776,$A39,СВЦЭМ!$B$33:$B$776,F$11)+'СЕТ СН'!$F$12+СВЦЭМ!$D$10+'СЕТ СН'!$F$6-'СЕТ СН'!$F$22</f>
        <v>1098.80706113</v>
      </c>
      <c r="G39" s="36">
        <f>SUMIFS(СВЦЭМ!$C$33:$C$776,СВЦЭМ!$A$33:$A$776,$A39,СВЦЭМ!$B$33:$B$776,G$11)+'СЕТ СН'!$F$12+СВЦЭМ!$D$10+'СЕТ СН'!$F$6-'СЕТ СН'!$F$22</f>
        <v>1099.8267042800001</v>
      </c>
      <c r="H39" s="36">
        <f>SUMIFS(СВЦЭМ!$C$33:$C$776,СВЦЭМ!$A$33:$A$776,$A39,СВЦЭМ!$B$33:$B$776,H$11)+'СЕТ СН'!$F$12+СВЦЭМ!$D$10+'СЕТ СН'!$F$6-'СЕТ СН'!$F$22</f>
        <v>1084.3282878</v>
      </c>
      <c r="I39" s="36">
        <f>SUMIFS(СВЦЭМ!$C$33:$C$776,СВЦЭМ!$A$33:$A$776,$A39,СВЦЭМ!$B$33:$B$776,I$11)+'СЕТ СН'!$F$12+СВЦЭМ!$D$10+'СЕТ СН'!$F$6-'СЕТ СН'!$F$22</f>
        <v>1047.8043942300001</v>
      </c>
      <c r="J39" s="36">
        <f>SUMIFS(СВЦЭМ!$C$33:$C$776,СВЦЭМ!$A$33:$A$776,$A39,СВЦЭМ!$B$33:$B$776,J$11)+'СЕТ СН'!$F$12+СВЦЭМ!$D$10+'СЕТ СН'!$F$6-'СЕТ СН'!$F$22</f>
        <v>997.15249119000009</v>
      </c>
      <c r="K39" s="36">
        <f>SUMIFS(СВЦЭМ!$C$33:$C$776,СВЦЭМ!$A$33:$A$776,$A39,СВЦЭМ!$B$33:$B$776,K$11)+'СЕТ СН'!$F$12+СВЦЭМ!$D$10+'СЕТ СН'!$F$6-'СЕТ СН'!$F$22</f>
        <v>992.21869175000006</v>
      </c>
      <c r="L39" s="36">
        <f>SUMIFS(СВЦЭМ!$C$33:$C$776,СВЦЭМ!$A$33:$A$776,$A39,СВЦЭМ!$B$33:$B$776,L$11)+'СЕТ СН'!$F$12+СВЦЭМ!$D$10+'СЕТ СН'!$F$6-'СЕТ СН'!$F$22</f>
        <v>1007.9657241400001</v>
      </c>
      <c r="M39" s="36">
        <f>SUMIFS(СВЦЭМ!$C$33:$C$776,СВЦЭМ!$A$33:$A$776,$A39,СВЦЭМ!$B$33:$B$776,M$11)+'СЕТ СН'!$F$12+СВЦЭМ!$D$10+'СЕТ СН'!$F$6-'СЕТ СН'!$F$22</f>
        <v>1012.1653855200001</v>
      </c>
      <c r="N39" s="36">
        <f>SUMIFS(СВЦЭМ!$C$33:$C$776,СВЦЭМ!$A$33:$A$776,$A39,СВЦЭМ!$B$33:$B$776,N$11)+'СЕТ СН'!$F$12+СВЦЭМ!$D$10+'СЕТ СН'!$F$6-'СЕТ СН'!$F$22</f>
        <v>1028.7486174200001</v>
      </c>
      <c r="O39" s="36">
        <f>SUMIFS(СВЦЭМ!$C$33:$C$776,СВЦЭМ!$A$33:$A$776,$A39,СВЦЭМ!$B$33:$B$776,O$11)+'СЕТ СН'!$F$12+СВЦЭМ!$D$10+'СЕТ СН'!$F$6-'СЕТ СН'!$F$22</f>
        <v>1035.12652297</v>
      </c>
      <c r="P39" s="36">
        <f>SUMIFS(СВЦЭМ!$C$33:$C$776,СВЦЭМ!$A$33:$A$776,$A39,СВЦЭМ!$B$33:$B$776,P$11)+'СЕТ СН'!$F$12+СВЦЭМ!$D$10+'СЕТ СН'!$F$6-'СЕТ СН'!$F$22</f>
        <v>1054.94484917</v>
      </c>
      <c r="Q39" s="36">
        <f>SUMIFS(СВЦЭМ!$C$33:$C$776,СВЦЭМ!$A$33:$A$776,$A39,СВЦЭМ!$B$33:$B$776,Q$11)+'СЕТ СН'!$F$12+СВЦЭМ!$D$10+'СЕТ СН'!$F$6-'СЕТ СН'!$F$22</f>
        <v>1057.87429028</v>
      </c>
      <c r="R39" s="36">
        <f>SUMIFS(СВЦЭМ!$C$33:$C$776,СВЦЭМ!$A$33:$A$776,$A39,СВЦЭМ!$B$33:$B$776,R$11)+'СЕТ СН'!$F$12+СВЦЭМ!$D$10+'СЕТ СН'!$F$6-'СЕТ СН'!$F$22</f>
        <v>1057.0405868</v>
      </c>
      <c r="S39" s="36">
        <f>SUMIFS(СВЦЭМ!$C$33:$C$776,СВЦЭМ!$A$33:$A$776,$A39,СВЦЭМ!$B$33:$B$776,S$11)+'СЕТ СН'!$F$12+СВЦЭМ!$D$10+'СЕТ СН'!$F$6-'СЕТ СН'!$F$22</f>
        <v>1047.1391339199999</v>
      </c>
      <c r="T39" s="36">
        <f>SUMIFS(СВЦЭМ!$C$33:$C$776,СВЦЭМ!$A$33:$A$776,$A39,СВЦЭМ!$B$33:$B$776,T$11)+'СЕТ СН'!$F$12+СВЦЭМ!$D$10+'СЕТ СН'!$F$6-'СЕТ СН'!$F$22</f>
        <v>1045.3761717300001</v>
      </c>
      <c r="U39" s="36">
        <f>SUMIFS(СВЦЭМ!$C$33:$C$776,СВЦЭМ!$A$33:$A$776,$A39,СВЦЭМ!$B$33:$B$776,U$11)+'СЕТ СН'!$F$12+СВЦЭМ!$D$10+'СЕТ СН'!$F$6-'СЕТ СН'!$F$22</f>
        <v>1027.2394492400001</v>
      </c>
      <c r="V39" s="36">
        <f>SUMIFS(СВЦЭМ!$C$33:$C$776,СВЦЭМ!$A$33:$A$776,$A39,СВЦЭМ!$B$33:$B$776,V$11)+'СЕТ СН'!$F$12+СВЦЭМ!$D$10+'СЕТ СН'!$F$6-'СЕТ СН'!$F$22</f>
        <v>988.23263894000013</v>
      </c>
      <c r="W39" s="36">
        <f>SUMIFS(СВЦЭМ!$C$33:$C$776,СВЦЭМ!$A$33:$A$776,$A39,СВЦЭМ!$B$33:$B$776,W$11)+'СЕТ СН'!$F$12+СВЦЭМ!$D$10+'СЕТ СН'!$F$6-'СЕТ СН'!$F$22</f>
        <v>976.04989249000005</v>
      </c>
      <c r="X39" s="36">
        <f>SUMIFS(СВЦЭМ!$C$33:$C$776,СВЦЭМ!$A$33:$A$776,$A39,СВЦЭМ!$B$33:$B$776,X$11)+'СЕТ СН'!$F$12+СВЦЭМ!$D$10+'СЕТ СН'!$F$6-'СЕТ СН'!$F$22</f>
        <v>986.54995804000009</v>
      </c>
      <c r="Y39" s="36">
        <f>SUMIFS(СВЦЭМ!$C$33:$C$776,СВЦЭМ!$A$33:$A$776,$A39,СВЦЭМ!$B$33:$B$776,Y$11)+'СЕТ СН'!$F$12+СВЦЭМ!$D$10+'СЕТ СН'!$F$6-'СЕТ СН'!$F$22</f>
        <v>1025.4810307100001</v>
      </c>
    </row>
    <row r="40" spans="1:25" ht="15.75" x14ac:dyDescent="0.2">
      <c r="A40" s="35">
        <f t="shared" si="0"/>
        <v>43919</v>
      </c>
      <c r="B40" s="36">
        <f>SUMIFS(СВЦЭМ!$C$33:$C$776,СВЦЭМ!$A$33:$A$776,$A40,СВЦЭМ!$B$33:$B$776,B$11)+'СЕТ СН'!$F$12+СВЦЭМ!$D$10+'СЕТ СН'!$F$6-'СЕТ СН'!$F$22</f>
        <v>1086.04739604</v>
      </c>
      <c r="C40" s="36">
        <f>SUMIFS(СВЦЭМ!$C$33:$C$776,СВЦЭМ!$A$33:$A$776,$A40,СВЦЭМ!$B$33:$B$776,C$11)+'СЕТ СН'!$F$12+СВЦЭМ!$D$10+'СЕТ СН'!$F$6-'СЕТ СН'!$F$22</f>
        <v>1096.4780988800001</v>
      </c>
      <c r="D40" s="36">
        <f>SUMIFS(СВЦЭМ!$C$33:$C$776,СВЦЭМ!$A$33:$A$776,$A40,СВЦЭМ!$B$33:$B$776,D$11)+'СЕТ СН'!$F$12+СВЦЭМ!$D$10+'СЕТ СН'!$F$6-'СЕТ СН'!$F$22</f>
        <v>1122.9277494099999</v>
      </c>
      <c r="E40" s="36">
        <f>SUMIFS(СВЦЭМ!$C$33:$C$776,СВЦЭМ!$A$33:$A$776,$A40,СВЦЭМ!$B$33:$B$776,E$11)+'СЕТ СН'!$F$12+СВЦЭМ!$D$10+'СЕТ СН'!$F$6-'СЕТ СН'!$F$22</f>
        <v>1133.7006214200001</v>
      </c>
      <c r="F40" s="36">
        <f>SUMIFS(СВЦЭМ!$C$33:$C$776,СВЦЭМ!$A$33:$A$776,$A40,СВЦЭМ!$B$33:$B$776,F$11)+'СЕТ СН'!$F$12+СВЦЭМ!$D$10+'СЕТ СН'!$F$6-'СЕТ СН'!$F$22</f>
        <v>1130.6841054700001</v>
      </c>
      <c r="G40" s="36">
        <f>SUMIFS(СВЦЭМ!$C$33:$C$776,СВЦЭМ!$A$33:$A$776,$A40,СВЦЭМ!$B$33:$B$776,G$11)+'СЕТ СН'!$F$12+СВЦЭМ!$D$10+'СЕТ СН'!$F$6-'СЕТ СН'!$F$22</f>
        <v>1126.3896392699999</v>
      </c>
      <c r="H40" s="36">
        <f>SUMIFS(СВЦЭМ!$C$33:$C$776,СВЦЭМ!$A$33:$A$776,$A40,СВЦЭМ!$B$33:$B$776,H$11)+'СЕТ СН'!$F$12+СВЦЭМ!$D$10+'СЕТ СН'!$F$6-'СЕТ СН'!$F$22</f>
        <v>1111.5739818899999</v>
      </c>
      <c r="I40" s="36">
        <f>SUMIFS(СВЦЭМ!$C$33:$C$776,СВЦЭМ!$A$33:$A$776,$A40,СВЦЭМ!$B$33:$B$776,I$11)+'СЕТ СН'!$F$12+СВЦЭМ!$D$10+'СЕТ СН'!$F$6-'СЕТ СН'!$F$22</f>
        <v>1094.4885413700001</v>
      </c>
      <c r="J40" s="36">
        <f>SUMIFS(СВЦЭМ!$C$33:$C$776,СВЦЭМ!$A$33:$A$776,$A40,СВЦЭМ!$B$33:$B$776,J$11)+'СЕТ СН'!$F$12+СВЦЭМ!$D$10+'СЕТ СН'!$F$6-'СЕТ СН'!$F$22</f>
        <v>990.54881598000009</v>
      </c>
      <c r="K40" s="36">
        <f>SUMIFS(СВЦЭМ!$C$33:$C$776,СВЦЭМ!$A$33:$A$776,$A40,СВЦЭМ!$B$33:$B$776,K$11)+'СЕТ СН'!$F$12+СВЦЭМ!$D$10+'СЕТ СН'!$F$6-'СЕТ СН'!$F$22</f>
        <v>958.34642878000011</v>
      </c>
      <c r="L40" s="36">
        <f>SUMIFS(СВЦЭМ!$C$33:$C$776,СВЦЭМ!$A$33:$A$776,$A40,СВЦЭМ!$B$33:$B$776,L$11)+'СЕТ СН'!$F$12+СВЦЭМ!$D$10+'СЕТ СН'!$F$6-'СЕТ СН'!$F$22</f>
        <v>974.10000005000006</v>
      </c>
      <c r="M40" s="36">
        <f>SUMIFS(СВЦЭМ!$C$33:$C$776,СВЦЭМ!$A$33:$A$776,$A40,СВЦЭМ!$B$33:$B$776,M$11)+'СЕТ СН'!$F$12+СВЦЭМ!$D$10+'СЕТ СН'!$F$6-'СЕТ СН'!$F$22</f>
        <v>982.33364513000004</v>
      </c>
      <c r="N40" s="36">
        <f>SUMIFS(СВЦЭМ!$C$33:$C$776,СВЦЭМ!$A$33:$A$776,$A40,СВЦЭМ!$B$33:$B$776,N$11)+'СЕТ СН'!$F$12+СВЦЭМ!$D$10+'СЕТ СН'!$F$6-'СЕТ СН'!$F$22</f>
        <v>1017.3438222400001</v>
      </c>
      <c r="O40" s="36">
        <f>SUMIFS(СВЦЭМ!$C$33:$C$776,СВЦЭМ!$A$33:$A$776,$A40,СВЦЭМ!$B$33:$B$776,O$11)+'СЕТ СН'!$F$12+СВЦЭМ!$D$10+'СЕТ СН'!$F$6-'СЕТ СН'!$F$22</f>
        <v>1009.27953503</v>
      </c>
      <c r="P40" s="36">
        <f>SUMIFS(СВЦЭМ!$C$33:$C$776,СВЦЭМ!$A$33:$A$776,$A40,СВЦЭМ!$B$33:$B$776,P$11)+'СЕТ СН'!$F$12+СВЦЭМ!$D$10+'СЕТ СН'!$F$6-'СЕТ СН'!$F$22</f>
        <v>1018.0062263100001</v>
      </c>
      <c r="Q40" s="36">
        <f>SUMIFS(СВЦЭМ!$C$33:$C$776,СВЦЭМ!$A$33:$A$776,$A40,СВЦЭМ!$B$33:$B$776,Q$11)+'СЕТ СН'!$F$12+СВЦЭМ!$D$10+'СЕТ СН'!$F$6-'СЕТ СН'!$F$22</f>
        <v>1021.02908132</v>
      </c>
      <c r="R40" s="36">
        <f>SUMIFS(СВЦЭМ!$C$33:$C$776,СВЦЭМ!$A$33:$A$776,$A40,СВЦЭМ!$B$33:$B$776,R$11)+'СЕТ СН'!$F$12+СВЦЭМ!$D$10+'СЕТ СН'!$F$6-'СЕТ СН'!$F$22</f>
        <v>1019.7041473500001</v>
      </c>
      <c r="S40" s="36">
        <f>SUMIFS(СВЦЭМ!$C$33:$C$776,СВЦЭМ!$A$33:$A$776,$A40,СВЦЭМ!$B$33:$B$776,S$11)+'СЕТ СН'!$F$12+СВЦЭМ!$D$10+'СЕТ СН'!$F$6-'СЕТ СН'!$F$22</f>
        <v>1014.4464949000001</v>
      </c>
      <c r="T40" s="36">
        <f>SUMIFS(СВЦЭМ!$C$33:$C$776,СВЦЭМ!$A$33:$A$776,$A40,СВЦЭМ!$B$33:$B$776,T$11)+'СЕТ СН'!$F$12+СВЦЭМ!$D$10+'СЕТ СН'!$F$6-'СЕТ СН'!$F$22</f>
        <v>998.06916966000006</v>
      </c>
      <c r="U40" s="36">
        <f>SUMIFS(СВЦЭМ!$C$33:$C$776,СВЦЭМ!$A$33:$A$776,$A40,СВЦЭМ!$B$33:$B$776,U$11)+'СЕТ СН'!$F$12+СВЦЭМ!$D$10+'СЕТ СН'!$F$6-'СЕТ СН'!$F$22</f>
        <v>980.72080888000005</v>
      </c>
      <c r="V40" s="36">
        <f>SUMIFS(СВЦЭМ!$C$33:$C$776,СВЦЭМ!$A$33:$A$776,$A40,СВЦЭМ!$B$33:$B$776,V$11)+'СЕТ СН'!$F$12+СВЦЭМ!$D$10+'СЕТ СН'!$F$6-'СЕТ СН'!$F$22</f>
        <v>945.23510182000007</v>
      </c>
      <c r="W40" s="36">
        <f>SUMIFS(СВЦЭМ!$C$33:$C$776,СВЦЭМ!$A$33:$A$776,$A40,СВЦЭМ!$B$33:$B$776,W$11)+'СЕТ СН'!$F$12+СВЦЭМ!$D$10+'СЕТ СН'!$F$6-'СЕТ СН'!$F$22</f>
        <v>925.5954174100001</v>
      </c>
      <c r="X40" s="36">
        <f>SUMIFS(СВЦЭМ!$C$33:$C$776,СВЦЭМ!$A$33:$A$776,$A40,СВЦЭМ!$B$33:$B$776,X$11)+'СЕТ СН'!$F$12+СВЦЭМ!$D$10+'СЕТ СН'!$F$6-'СЕТ СН'!$F$22</f>
        <v>916.07898562000014</v>
      </c>
      <c r="Y40" s="36">
        <f>SUMIFS(СВЦЭМ!$C$33:$C$776,СВЦЭМ!$A$33:$A$776,$A40,СВЦЭМ!$B$33:$B$776,Y$11)+'СЕТ СН'!$F$12+СВЦЭМ!$D$10+'СЕТ СН'!$F$6-'СЕТ СН'!$F$22</f>
        <v>962.6136979800001</v>
      </c>
    </row>
    <row r="41" spans="1:25" ht="15.75" x14ac:dyDescent="0.2">
      <c r="A41" s="35">
        <f t="shared" si="0"/>
        <v>43920</v>
      </c>
      <c r="B41" s="36">
        <f>SUMIFS(СВЦЭМ!$C$33:$C$776,СВЦЭМ!$A$33:$A$776,$A41,СВЦЭМ!$B$33:$B$776,B$11)+'СЕТ СН'!$F$12+СВЦЭМ!$D$10+'СЕТ СН'!$F$6-'СЕТ СН'!$F$22</f>
        <v>1028.05785868</v>
      </c>
      <c r="C41" s="36">
        <f>SUMIFS(СВЦЭМ!$C$33:$C$776,СВЦЭМ!$A$33:$A$776,$A41,СВЦЭМ!$B$33:$B$776,C$11)+'СЕТ СН'!$F$12+СВЦЭМ!$D$10+'СЕТ СН'!$F$6-'СЕТ СН'!$F$22</f>
        <v>1051.1134148900001</v>
      </c>
      <c r="D41" s="36">
        <f>SUMIFS(СВЦЭМ!$C$33:$C$776,СВЦЭМ!$A$33:$A$776,$A41,СВЦЭМ!$B$33:$B$776,D$11)+'СЕТ СН'!$F$12+СВЦЭМ!$D$10+'СЕТ СН'!$F$6-'СЕТ СН'!$F$22</f>
        <v>1100.3466004700001</v>
      </c>
      <c r="E41" s="36">
        <f>SUMIFS(СВЦЭМ!$C$33:$C$776,СВЦЭМ!$A$33:$A$776,$A41,СВЦЭМ!$B$33:$B$776,E$11)+'СЕТ СН'!$F$12+СВЦЭМ!$D$10+'СЕТ СН'!$F$6-'СЕТ СН'!$F$22</f>
        <v>1118.9522549199999</v>
      </c>
      <c r="F41" s="36">
        <f>SUMIFS(СВЦЭМ!$C$33:$C$776,СВЦЭМ!$A$33:$A$776,$A41,СВЦЭМ!$B$33:$B$776,F$11)+'СЕТ СН'!$F$12+СВЦЭМ!$D$10+'СЕТ СН'!$F$6-'СЕТ СН'!$F$22</f>
        <v>1108.2414520699999</v>
      </c>
      <c r="G41" s="36">
        <f>SUMIFS(СВЦЭМ!$C$33:$C$776,СВЦЭМ!$A$33:$A$776,$A41,СВЦЭМ!$B$33:$B$776,G$11)+'СЕТ СН'!$F$12+СВЦЭМ!$D$10+'СЕТ СН'!$F$6-'СЕТ СН'!$F$22</f>
        <v>1097.0828226799999</v>
      </c>
      <c r="H41" s="36">
        <f>SUMIFS(СВЦЭМ!$C$33:$C$776,СВЦЭМ!$A$33:$A$776,$A41,СВЦЭМ!$B$33:$B$776,H$11)+'СЕТ СН'!$F$12+СВЦЭМ!$D$10+'СЕТ СН'!$F$6-'СЕТ СН'!$F$22</f>
        <v>1071.26979497</v>
      </c>
      <c r="I41" s="36">
        <f>SUMIFS(СВЦЭМ!$C$33:$C$776,СВЦЭМ!$A$33:$A$776,$A41,СВЦЭМ!$B$33:$B$776,I$11)+'СЕТ СН'!$F$12+СВЦЭМ!$D$10+'СЕТ СН'!$F$6-'СЕТ СН'!$F$22</f>
        <v>1011.5317249400001</v>
      </c>
      <c r="J41" s="36">
        <f>SUMIFS(СВЦЭМ!$C$33:$C$776,СВЦЭМ!$A$33:$A$776,$A41,СВЦЭМ!$B$33:$B$776,J$11)+'СЕТ СН'!$F$12+СВЦЭМ!$D$10+'СЕТ СН'!$F$6-'СЕТ СН'!$F$22</f>
        <v>953.88675416000012</v>
      </c>
      <c r="K41" s="36">
        <f>SUMIFS(СВЦЭМ!$C$33:$C$776,СВЦЭМ!$A$33:$A$776,$A41,СВЦЭМ!$B$33:$B$776,K$11)+'СЕТ СН'!$F$12+СВЦЭМ!$D$10+'СЕТ СН'!$F$6-'СЕТ СН'!$F$22</f>
        <v>937.84029183000007</v>
      </c>
      <c r="L41" s="36">
        <f>SUMIFS(СВЦЭМ!$C$33:$C$776,СВЦЭМ!$A$33:$A$776,$A41,СВЦЭМ!$B$33:$B$776,L$11)+'СЕТ СН'!$F$12+СВЦЭМ!$D$10+'СЕТ СН'!$F$6-'СЕТ СН'!$F$22</f>
        <v>952.79883886000005</v>
      </c>
      <c r="M41" s="36">
        <f>SUMIFS(СВЦЭМ!$C$33:$C$776,СВЦЭМ!$A$33:$A$776,$A41,СВЦЭМ!$B$33:$B$776,M$11)+'СЕТ СН'!$F$12+СВЦЭМ!$D$10+'СЕТ СН'!$F$6-'СЕТ СН'!$F$22</f>
        <v>941.46091532000014</v>
      </c>
      <c r="N41" s="36">
        <f>SUMIFS(СВЦЭМ!$C$33:$C$776,СВЦЭМ!$A$33:$A$776,$A41,СВЦЭМ!$B$33:$B$776,N$11)+'СЕТ СН'!$F$12+СВЦЭМ!$D$10+'СЕТ СН'!$F$6-'СЕТ СН'!$F$22</f>
        <v>973.76995081000007</v>
      </c>
      <c r="O41" s="36">
        <f>SUMIFS(СВЦЭМ!$C$33:$C$776,СВЦЭМ!$A$33:$A$776,$A41,СВЦЭМ!$B$33:$B$776,O$11)+'СЕТ СН'!$F$12+СВЦЭМ!$D$10+'СЕТ СН'!$F$6-'СЕТ СН'!$F$22</f>
        <v>976.46888736000005</v>
      </c>
      <c r="P41" s="36">
        <f>SUMIFS(СВЦЭМ!$C$33:$C$776,СВЦЭМ!$A$33:$A$776,$A41,СВЦЭМ!$B$33:$B$776,P$11)+'СЕТ СН'!$F$12+СВЦЭМ!$D$10+'СЕТ СН'!$F$6-'СЕТ СН'!$F$22</f>
        <v>982.24933446000011</v>
      </c>
      <c r="Q41" s="36">
        <f>SUMIFS(СВЦЭМ!$C$33:$C$776,СВЦЭМ!$A$33:$A$776,$A41,СВЦЭМ!$B$33:$B$776,Q$11)+'СЕТ СН'!$F$12+СВЦЭМ!$D$10+'СЕТ СН'!$F$6-'СЕТ СН'!$F$22</f>
        <v>986.74549832000014</v>
      </c>
      <c r="R41" s="36">
        <f>SUMIFS(СВЦЭМ!$C$33:$C$776,СВЦЭМ!$A$33:$A$776,$A41,СВЦЭМ!$B$33:$B$776,R$11)+'СЕТ СН'!$F$12+СВЦЭМ!$D$10+'СЕТ СН'!$F$6-'СЕТ СН'!$F$22</f>
        <v>991.15559202000009</v>
      </c>
      <c r="S41" s="36">
        <f>SUMIFS(СВЦЭМ!$C$33:$C$776,СВЦЭМ!$A$33:$A$776,$A41,СВЦЭМ!$B$33:$B$776,S$11)+'СЕТ СН'!$F$12+СВЦЭМ!$D$10+'СЕТ СН'!$F$6-'СЕТ СН'!$F$22</f>
        <v>1018.5108158300001</v>
      </c>
      <c r="T41" s="36">
        <f>SUMIFS(СВЦЭМ!$C$33:$C$776,СВЦЭМ!$A$33:$A$776,$A41,СВЦЭМ!$B$33:$B$776,T$11)+'СЕТ СН'!$F$12+СВЦЭМ!$D$10+'СЕТ СН'!$F$6-'СЕТ СН'!$F$22</f>
        <v>1006.6593826300001</v>
      </c>
      <c r="U41" s="36">
        <f>SUMIFS(СВЦЭМ!$C$33:$C$776,СВЦЭМ!$A$33:$A$776,$A41,СВЦЭМ!$B$33:$B$776,U$11)+'СЕТ СН'!$F$12+СВЦЭМ!$D$10+'СЕТ СН'!$F$6-'СЕТ СН'!$F$22</f>
        <v>976.95478915000012</v>
      </c>
      <c r="V41" s="36">
        <f>SUMIFS(СВЦЭМ!$C$33:$C$776,СВЦЭМ!$A$33:$A$776,$A41,СВЦЭМ!$B$33:$B$776,V$11)+'СЕТ СН'!$F$12+СВЦЭМ!$D$10+'СЕТ СН'!$F$6-'СЕТ СН'!$F$22</f>
        <v>982.84735584000009</v>
      </c>
      <c r="W41" s="36">
        <f>SUMIFS(СВЦЭМ!$C$33:$C$776,СВЦЭМ!$A$33:$A$776,$A41,СВЦЭМ!$B$33:$B$776,W$11)+'СЕТ СН'!$F$12+СВЦЭМ!$D$10+'СЕТ СН'!$F$6-'СЕТ СН'!$F$22</f>
        <v>955.08859440000003</v>
      </c>
      <c r="X41" s="36">
        <f>SUMIFS(СВЦЭМ!$C$33:$C$776,СВЦЭМ!$A$33:$A$776,$A41,СВЦЭМ!$B$33:$B$776,X$11)+'СЕТ СН'!$F$12+СВЦЭМ!$D$10+'СЕТ СН'!$F$6-'СЕТ СН'!$F$22</f>
        <v>982.75803370000006</v>
      </c>
      <c r="Y41" s="36">
        <f>SUMIFS(СВЦЭМ!$C$33:$C$776,СВЦЭМ!$A$33:$A$776,$A41,СВЦЭМ!$B$33:$B$776,Y$11)+'СЕТ СН'!$F$12+СВЦЭМ!$D$10+'СЕТ СН'!$F$6-'СЕТ СН'!$F$22</f>
        <v>1031.3315241600001</v>
      </c>
    </row>
    <row r="42" spans="1:25" ht="15.75" x14ac:dyDescent="0.2">
      <c r="A42" s="35">
        <f t="shared" si="0"/>
        <v>43921</v>
      </c>
      <c r="B42" s="36">
        <f>SUMIFS(СВЦЭМ!$C$33:$C$776,СВЦЭМ!$A$33:$A$776,$A42,СВЦЭМ!$B$33:$B$776,B$11)+'СЕТ СН'!$F$12+СВЦЭМ!$D$10+'СЕТ СН'!$F$6-'СЕТ СН'!$F$22</f>
        <v>1042.17539818</v>
      </c>
      <c r="C42" s="36">
        <f>SUMIFS(СВЦЭМ!$C$33:$C$776,СВЦЭМ!$A$33:$A$776,$A42,СВЦЭМ!$B$33:$B$776,C$11)+'СЕТ СН'!$F$12+СВЦЭМ!$D$10+'СЕТ СН'!$F$6-'СЕТ СН'!$F$22</f>
        <v>1066.84262676</v>
      </c>
      <c r="D42" s="36">
        <f>SUMIFS(СВЦЭМ!$C$33:$C$776,СВЦЭМ!$A$33:$A$776,$A42,СВЦЭМ!$B$33:$B$776,D$11)+'СЕТ СН'!$F$12+СВЦЭМ!$D$10+'СЕТ СН'!$F$6-'СЕТ СН'!$F$22</f>
        <v>1112.57641025</v>
      </c>
      <c r="E42" s="36">
        <f>SUMIFS(СВЦЭМ!$C$33:$C$776,СВЦЭМ!$A$33:$A$776,$A42,СВЦЭМ!$B$33:$B$776,E$11)+'СЕТ СН'!$F$12+СВЦЭМ!$D$10+'СЕТ СН'!$F$6-'СЕТ СН'!$F$22</f>
        <v>1131.7565768499999</v>
      </c>
      <c r="F42" s="36">
        <f>SUMIFS(СВЦЭМ!$C$33:$C$776,СВЦЭМ!$A$33:$A$776,$A42,СВЦЭМ!$B$33:$B$776,F$11)+'СЕТ СН'!$F$12+СВЦЭМ!$D$10+'СЕТ СН'!$F$6-'СЕТ СН'!$F$22</f>
        <v>1129.90252925</v>
      </c>
      <c r="G42" s="36">
        <f>SUMIFS(СВЦЭМ!$C$33:$C$776,СВЦЭМ!$A$33:$A$776,$A42,СВЦЭМ!$B$33:$B$776,G$11)+'СЕТ СН'!$F$12+СВЦЭМ!$D$10+'СЕТ СН'!$F$6-'СЕТ СН'!$F$22</f>
        <v>1109.6556380700001</v>
      </c>
      <c r="H42" s="36">
        <f>SUMIFS(СВЦЭМ!$C$33:$C$776,СВЦЭМ!$A$33:$A$776,$A42,СВЦЭМ!$B$33:$B$776,H$11)+'СЕТ СН'!$F$12+СВЦЭМ!$D$10+'СЕТ СН'!$F$6-'СЕТ СН'!$F$22</f>
        <v>1078.2911084599998</v>
      </c>
      <c r="I42" s="36">
        <f>SUMIFS(СВЦЭМ!$C$33:$C$776,СВЦЭМ!$A$33:$A$776,$A42,СВЦЭМ!$B$33:$B$776,I$11)+'СЕТ СН'!$F$12+СВЦЭМ!$D$10+'СЕТ СН'!$F$6-'СЕТ СН'!$F$22</f>
        <v>1030.1129688200001</v>
      </c>
      <c r="J42" s="36">
        <f>SUMIFS(СВЦЭМ!$C$33:$C$776,СВЦЭМ!$A$33:$A$776,$A42,СВЦЭМ!$B$33:$B$776,J$11)+'СЕТ СН'!$F$12+СВЦЭМ!$D$10+'СЕТ СН'!$F$6-'СЕТ СН'!$F$22</f>
        <v>980.0463276800001</v>
      </c>
      <c r="K42" s="36">
        <f>SUMIFS(СВЦЭМ!$C$33:$C$776,СВЦЭМ!$A$33:$A$776,$A42,СВЦЭМ!$B$33:$B$776,K$11)+'СЕТ СН'!$F$12+СВЦЭМ!$D$10+'СЕТ СН'!$F$6-'СЕТ СН'!$F$22</f>
        <v>962.61610657000006</v>
      </c>
      <c r="L42" s="36">
        <f>SUMIFS(СВЦЭМ!$C$33:$C$776,СВЦЭМ!$A$33:$A$776,$A42,СВЦЭМ!$B$33:$B$776,L$11)+'СЕТ СН'!$F$12+СВЦЭМ!$D$10+'СЕТ СН'!$F$6-'СЕТ СН'!$F$22</f>
        <v>958.76306224000007</v>
      </c>
      <c r="M42" s="36">
        <f>SUMIFS(СВЦЭМ!$C$33:$C$776,СВЦЭМ!$A$33:$A$776,$A42,СВЦЭМ!$B$33:$B$776,M$11)+'СЕТ СН'!$F$12+СВЦЭМ!$D$10+'СЕТ СН'!$F$6-'СЕТ СН'!$F$22</f>
        <v>946.74009725000008</v>
      </c>
      <c r="N42" s="36">
        <f>SUMIFS(СВЦЭМ!$C$33:$C$776,СВЦЭМ!$A$33:$A$776,$A42,СВЦЭМ!$B$33:$B$776,N$11)+'СЕТ СН'!$F$12+СВЦЭМ!$D$10+'СЕТ СН'!$F$6-'СЕТ СН'!$F$22</f>
        <v>960.20587411000008</v>
      </c>
      <c r="O42" s="36">
        <f>SUMIFS(СВЦЭМ!$C$33:$C$776,СВЦЭМ!$A$33:$A$776,$A42,СВЦЭМ!$B$33:$B$776,O$11)+'СЕТ СН'!$F$12+СВЦЭМ!$D$10+'СЕТ СН'!$F$6-'СЕТ СН'!$F$22</f>
        <v>975.92467328000009</v>
      </c>
      <c r="P42" s="36">
        <f>SUMIFS(СВЦЭМ!$C$33:$C$776,СВЦЭМ!$A$33:$A$776,$A42,СВЦЭМ!$B$33:$B$776,P$11)+'СЕТ СН'!$F$12+СВЦЭМ!$D$10+'СЕТ СН'!$F$6-'СЕТ СН'!$F$22</f>
        <v>985.33132940000007</v>
      </c>
      <c r="Q42" s="36">
        <f>SUMIFS(СВЦЭМ!$C$33:$C$776,СВЦЭМ!$A$33:$A$776,$A42,СВЦЭМ!$B$33:$B$776,Q$11)+'СЕТ СН'!$F$12+СВЦЭМ!$D$10+'СЕТ СН'!$F$6-'СЕТ СН'!$F$22</f>
        <v>987.74650630000008</v>
      </c>
      <c r="R42" s="36">
        <f>SUMIFS(СВЦЭМ!$C$33:$C$776,СВЦЭМ!$A$33:$A$776,$A42,СВЦЭМ!$B$33:$B$776,R$11)+'СЕТ СН'!$F$12+СВЦЭМ!$D$10+'СЕТ СН'!$F$6-'СЕТ СН'!$F$22</f>
        <v>980.62249953000014</v>
      </c>
      <c r="S42" s="36">
        <f>SUMIFS(СВЦЭМ!$C$33:$C$776,СВЦЭМ!$A$33:$A$776,$A42,СВЦЭМ!$B$33:$B$776,S$11)+'СЕТ СН'!$F$12+СВЦЭМ!$D$10+'СЕТ СН'!$F$6-'СЕТ СН'!$F$22</f>
        <v>977.50409984000009</v>
      </c>
      <c r="T42" s="36">
        <f>SUMIFS(СВЦЭМ!$C$33:$C$776,СВЦЭМ!$A$33:$A$776,$A42,СВЦЭМ!$B$33:$B$776,T$11)+'СЕТ СН'!$F$12+СВЦЭМ!$D$10+'СЕТ СН'!$F$6-'СЕТ СН'!$F$22</f>
        <v>950.02421961000005</v>
      </c>
      <c r="U42" s="36">
        <f>SUMIFS(СВЦЭМ!$C$33:$C$776,СВЦЭМ!$A$33:$A$776,$A42,СВЦЭМ!$B$33:$B$776,U$11)+'СЕТ СН'!$F$12+СВЦЭМ!$D$10+'СЕТ СН'!$F$6-'СЕТ СН'!$F$22</f>
        <v>926.79578281000011</v>
      </c>
      <c r="V42" s="36">
        <f>SUMIFS(СВЦЭМ!$C$33:$C$776,СВЦЭМ!$A$33:$A$776,$A42,СВЦЭМ!$B$33:$B$776,V$11)+'СЕТ СН'!$F$12+СВЦЭМ!$D$10+'СЕТ СН'!$F$6-'СЕТ СН'!$F$22</f>
        <v>921.17958581000005</v>
      </c>
      <c r="W42" s="36">
        <f>SUMIFS(СВЦЭМ!$C$33:$C$776,СВЦЭМ!$A$33:$A$776,$A42,СВЦЭМ!$B$33:$B$776,W$11)+'СЕТ СН'!$F$12+СВЦЭМ!$D$10+'СЕТ СН'!$F$6-'СЕТ СН'!$F$22</f>
        <v>937.40122212000006</v>
      </c>
      <c r="X42" s="36">
        <f>SUMIFS(СВЦЭМ!$C$33:$C$776,СВЦЭМ!$A$33:$A$776,$A42,СВЦЭМ!$B$33:$B$776,X$11)+'СЕТ СН'!$F$12+СВЦЭМ!$D$10+'СЕТ СН'!$F$6-'СЕТ СН'!$F$22</f>
        <v>932.22621286000003</v>
      </c>
      <c r="Y42" s="36">
        <f>SUMIFS(СВЦЭМ!$C$33:$C$776,СВЦЭМ!$A$33:$A$776,$A42,СВЦЭМ!$B$33:$B$776,Y$11)+'СЕТ СН'!$F$12+СВЦЭМ!$D$10+'СЕТ СН'!$F$6-'СЕТ СН'!$F$22</f>
        <v>949.85096628000008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01.03.2020</v>
      </c>
      <c r="B48" s="36">
        <f>SUMIFS(СВЦЭМ!$C$33:$C$776,СВЦЭМ!$A$33:$A$776,$A48,СВЦЭМ!$B$33:$B$776,B$47)+'СЕТ СН'!$G$12+СВЦЭМ!$D$10+'СЕТ СН'!$G$6-'СЕТ СН'!$G$22</f>
        <v>1142.9666787000001</v>
      </c>
      <c r="C48" s="36">
        <f>SUMIFS(СВЦЭМ!$C$33:$C$776,СВЦЭМ!$A$33:$A$776,$A48,СВЦЭМ!$B$33:$B$776,C$47)+'СЕТ СН'!$G$12+СВЦЭМ!$D$10+'СЕТ СН'!$G$6-'СЕТ СН'!$G$22</f>
        <v>1173.7427043300002</v>
      </c>
      <c r="D48" s="36">
        <f>SUMIFS(СВЦЭМ!$C$33:$C$776,СВЦЭМ!$A$33:$A$776,$A48,СВЦЭМ!$B$33:$B$776,D$47)+'СЕТ СН'!$G$12+СВЦЭМ!$D$10+'СЕТ СН'!$G$6-'СЕТ СН'!$G$22</f>
        <v>1182.4433381000001</v>
      </c>
      <c r="E48" s="36">
        <f>SUMIFS(СВЦЭМ!$C$33:$C$776,СВЦЭМ!$A$33:$A$776,$A48,СВЦЭМ!$B$33:$B$776,E$47)+'СЕТ СН'!$G$12+СВЦЭМ!$D$10+'СЕТ СН'!$G$6-'СЕТ СН'!$G$22</f>
        <v>1191.7370444000001</v>
      </c>
      <c r="F48" s="36">
        <f>SUMIFS(СВЦЭМ!$C$33:$C$776,СВЦЭМ!$A$33:$A$776,$A48,СВЦЭМ!$B$33:$B$776,F$47)+'СЕТ СН'!$G$12+СВЦЭМ!$D$10+'СЕТ СН'!$G$6-'СЕТ СН'!$G$22</f>
        <v>1186.92486336</v>
      </c>
      <c r="G48" s="36">
        <f>SUMIFS(СВЦЭМ!$C$33:$C$776,СВЦЭМ!$A$33:$A$776,$A48,СВЦЭМ!$B$33:$B$776,G$47)+'СЕТ СН'!$G$12+СВЦЭМ!$D$10+'СЕТ СН'!$G$6-'СЕТ СН'!$G$22</f>
        <v>1186.2984466300002</v>
      </c>
      <c r="H48" s="36">
        <f>SUMIFS(СВЦЭМ!$C$33:$C$776,СВЦЭМ!$A$33:$A$776,$A48,СВЦЭМ!$B$33:$B$776,H$47)+'СЕТ СН'!$G$12+СВЦЭМ!$D$10+'СЕТ СН'!$G$6-'СЕТ СН'!$G$22</f>
        <v>1175.0546461200001</v>
      </c>
      <c r="I48" s="36">
        <f>SUMIFS(СВЦЭМ!$C$33:$C$776,СВЦЭМ!$A$33:$A$776,$A48,СВЦЭМ!$B$33:$B$776,I$47)+'СЕТ СН'!$G$12+СВЦЭМ!$D$10+'СЕТ СН'!$G$6-'СЕТ СН'!$G$22</f>
        <v>1148.2755878400001</v>
      </c>
      <c r="J48" s="36">
        <f>SUMIFS(СВЦЭМ!$C$33:$C$776,СВЦЭМ!$A$33:$A$776,$A48,СВЦЭМ!$B$33:$B$776,J$47)+'СЕТ СН'!$G$12+СВЦЭМ!$D$10+'СЕТ СН'!$G$6-'СЕТ СН'!$G$22</f>
        <v>1078.83534293</v>
      </c>
      <c r="K48" s="36">
        <f>SUMIFS(СВЦЭМ!$C$33:$C$776,СВЦЭМ!$A$33:$A$776,$A48,СВЦЭМ!$B$33:$B$776,K$47)+'СЕТ СН'!$G$12+СВЦЭМ!$D$10+'СЕТ СН'!$G$6-'СЕТ СН'!$G$22</f>
        <v>1059.9674831900002</v>
      </c>
      <c r="L48" s="36">
        <f>SUMIFS(СВЦЭМ!$C$33:$C$776,СВЦЭМ!$A$33:$A$776,$A48,СВЦЭМ!$B$33:$B$776,L$47)+'СЕТ СН'!$G$12+СВЦЭМ!$D$10+'СЕТ СН'!$G$6-'СЕТ СН'!$G$22</f>
        <v>1045.8060437400002</v>
      </c>
      <c r="M48" s="36">
        <f>SUMIFS(СВЦЭМ!$C$33:$C$776,СВЦЭМ!$A$33:$A$776,$A48,СВЦЭМ!$B$33:$B$776,M$47)+'СЕТ СН'!$G$12+СВЦЭМ!$D$10+'СЕТ СН'!$G$6-'СЕТ СН'!$G$22</f>
        <v>1041.56246065</v>
      </c>
      <c r="N48" s="36">
        <f>SUMIFS(СВЦЭМ!$C$33:$C$776,СВЦЭМ!$A$33:$A$776,$A48,СВЦЭМ!$B$33:$B$776,N$47)+'СЕТ СН'!$G$12+СВЦЭМ!$D$10+'СЕТ СН'!$G$6-'СЕТ СН'!$G$22</f>
        <v>1065.18075522</v>
      </c>
      <c r="O48" s="36">
        <f>SUMIFS(СВЦЭМ!$C$33:$C$776,СВЦЭМ!$A$33:$A$776,$A48,СВЦЭМ!$B$33:$B$776,O$47)+'СЕТ СН'!$G$12+СВЦЭМ!$D$10+'СЕТ СН'!$G$6-'СЕТ СН'!$G$22</f>
        <v>1068.9625477000002</v>
      </c>
      <c r="P48" s="36">
        <f>SUMIFS(СВЦЭМ!$C$33:$C$776,СВЦЭМ!$A$33:$A$776,$A48,СВЦЭМ!$B$33:$B$776,P$47)+'СЕТ СН'!$G$12+СВЦЭМ!$D$10+'СЕТ СН'!$G$6-'СЕТ СН'!$G$22</f>
        <v>1084.67607993</v>
      </c>
      <c r="Q48" s="36">
        <f>SUMIFS(СВЦЭМ!$C$33:$C$776,СВЦЭМ!$A$33:$A$776,$A48,СВЦЭМ!$B$33:$B$776,Q$47)+'СЕТ СН'!$G$12+СВЦЭМ!$D$10+'СЕТ СН'!$G$6-'СЕТ СН'!$G$22</f>
        <v>1094.58672746</v>
      </c>
      <c r="R48" s="36">
        <f>SUMIFS(СВЦЭМ!$C$33:$C$776,СВЦЭМ!$A$33:$A$776,$A48,СВЦЭМ!$B$33:$B$776,R$47)+'СЕТ СН'!$G$12+СВЦЭМ!$D$10+'СЕТ СН'!$G$6-'СЕТ СН'!$G$22</f>
        <v>1090.01662521</v>
      </c>
      <c r="S48" s="36">
        <f>SUMIFS(СВЦЭМ!$C$33:$C$776,СВЦЭМ!$A$33:$A$776,$A48,СВЦЭМ!$B$33:$B$776,S$47)+'СЕТ СН'!$G$12+СВЦЭМ!$D$10+'СЕТ СН'!$G$6-'СЕТ СН'!$G$22</f>
        <v>1085.41216461</v>
      </c>
      <c r="T48" s="36">
        <f>SUMIFS(СВЦЭМ!$C$33:$C$776,СВЦЭМ!$A$33:$A$776,$A48,СВЦЭМ!$B$33:$B$776,T$47)+'СЕТ СН'!$G$12+СВЦЭМ!$D$10+'СЕТ СН'!$G$6-'СЕТ СН'!$G$22</f>
        <v>1078.0986769800002</v>
      </c>
      <c r="U48" s="36">
        <f>SUMIFS(СВЦЭМ!$C$33:$C$776,СВЦЭМ!$A$33:$A$776,$A48,СВЦЭМ!$B$33:$B$776,U$47)+'СЕТ СН'!$G$12+СВЦЭМ!$D$10+'СЕТ СН'!$G$6-'СЕТ СН'!$G$22</f>
        <v>1063.0977252800001</v>
      </c>
      <c r="V48" s="36">
        <f>SUMIFS(СВЦЭМ!$C$33:$C$776,СВЦЭМ!$A$33:$A$776,$A48,СВЦЭМ!$B$33:$B$776,V$47)+'СЕТ СН'!$G$12+СВЦЭМ!$D$10+'СЕТ СН'!$G$6-'СЕТ СН'!$G$22</f>
        <v>1054.30210786</v>
      </c>
      <c r="W48" s="36">
        <f>SUMIFS(СВЦЭМ!$C$33:$C$776,СВЦЭМ!$A$33:$A$776,$A48,СВЦЭМ!$B$33:$B$776,W$47)+'СЕТ СН'!$G$12+СВЦЭМ!$D$10+'СЕТ СН'!$G$6-'СЕТ СН'!$G$22</f>
        <v>1057.7645034500001</v>
      </c>
      <c r="X48" s="36">
        <f>SUMIFS(СВЦЭМ!$C$33:$C$776,СВЦЭМ!$A$33:$A$776,$A48,СВЦЭМ!$B$33:$B$776,X$47)+'СЕТ СН'!$G$12+СВЦЭМ!$D$10+'СЕТ СН'!$G$6-'СЕТ СН'!$G$22</f>
        <v>1072.27840732</v>
      </c>
      <c r="Y48" s="36">
        <f>SUMIFS(СВЦЭМ!$C$33:$C$776,СВЦЭМ!$A$33:$A$776,$A48,СВЦЭМ!$B$33:$B$776,Y$47)+'СЕТ СН'!$G$12+СВЦЭМ!$D$10+'СЕТ СН'!$G$6-'СЕТ СН'!$G$22</f>
        <v>1110.4361406200001</v>
      </c>
    </row>
    <row r="49" spans="1:25" ht="15.75" x14ac:dyDescent="0.2">
      <c r="A49" s="35">
        <f>A48+1</f>
        <v>43892</v>
      </c>
      <c r="B49" s="36">
        <f>SUMIFS(СВЦЭМ!$C$33:$C$776,СВЦЭМ!$A$33:$A$776,$A49,СВЦЭМ!$B$33:$B$776,B$47)+'СЕТ СН'!$G$12+СВЦЭМ!$D$10+'СЕТ СН'!$G$6-'СЕТ СН'!$G$22</f>
        <v>1084.06131168</v>
      </c>
      <c r="C49" s="36">
        <f>SUMIFS(СВЦЭМ!$C$33:$C$776,СВЦЭМ!$A$33:$A$776,$A49,СВЦЭМ!$B$33:$B$776,C$47)+'СЕТ СН'!$G$12+СВЦЭМ!$D$10+'СЕТ СН'!$G$6-'СЕТ СН'!$G$22</f>
        <v>1085.1723743700002</v>
      </c>
      <c r="D49" s="36">
        <f>SUMIFS(СВЦЭМ!$C$33:$C$776,СВЦЭМ!$A$33:$A$776,$A49,СВЦЭМ!$B$33:$B$776,D$47)+'СЕТ СН'!$G$12+СВЦЭМ!$D$10+'СЕТ СН'!$G$6-'СЕТ СН'!$G$22</f>
        <v>1097.73330878</v>
      </c>
      <c r="E49" s="36">
        <f>SUMIFS(СВЦЭМ!$C$33:$C$776,СВЦЭМ!$A$33:$A$776,$A49,СВЦЭМ!$B$33:$B$776,E$47)+'СЕТ СН'!$G$12+СВЦЭМ!$D$10+'СЕТ СН'!$G$6-'СЕТ СН'!$G$22</f>
        <v>1097.73836138</v>
      </c>
      <c r="F49" s="36">
        <f>SUMIFS(СВЦЭМ!$C$33:$C$776,СВЦЭМ!$A$33:$A$776,$A49,СВЦЭМ!$B$33:$B$776,F$47)+'СЕТ СН'!$G$12+СВЦЭМ!$D$10+'СЕТ СН'!$G$6-'СЕТ СН'!$G$22</f>
        <v>1096.49044222</v>
      </c>
      <c r="G49" s="36">
        <f>SUMIFS(СВЦЭМ!$C$33:$C$776,СВЦЭМ!$A$33:$A$776,$A49,СВЦЭМ!$B$33:$B$776,G$47)+'СЕТ СН'!$G$12+СВЦЭМ!$D$10+'СЕТ СН'!$G$6-'СЕТ СН'!$G$22</f>
        <v>1110.06691176</v>
      </c>
      <c r="H49" s="36">
        <f>SUMIFS(СВЦЭМ!$C$33:$C$776,СВЦЭМ!$A$33:$A$776,$A49,СВЦЭМ!$B$33:$B$776,H$47)+'СЕТ СН'!$G$12+СВЦЭМ!$D$10+'СЕТ СН'!$G$6-'СЕТ СН'!$G$22</f>
        <v>1165.6231851700002</v>
      </c>
      <c r="I49" s="36">
        <f>SUMIFS(СВЦЭМ!$C$33:$C$776,СВЦЭМ!$A$33:$A$776,$A49,СВЦЭМ!$B$33:$B$776,I$47)+'СЕТ СН'!$G$12+СВЦЭМ!$D$10+'СЕТ СН'!$G$6-'СЕТ СН'!$G$22</f>
        <v>1142.81270563</v>
      </c>
      <c r="J49" s="36">
        <f>SUMIFS(СВЦЭМ!$C$33:$C$776,СВЦЭМ!$A$33:$A$776,$A49,СВЦЭМ!$B$33:$B$776,J$47)+'СЕТ СН'!$G$12+СВЦЭМ!$D$10+'СЕТ СН'!$G$6-'СЕТ СН'!$G$22</f>
        <v>1093.0681245100002</v>
      </c>
      <c r="K49" s="36">
        <f>SUMIFS(СВЦЭМ!$C$33:$C$776,СВЦЭМ!$A$33:$A$776,$A49,СВЦЭМ!$B$33:$B$776,K$47)+'СЕТ СН'!$G$12+СВЦЭМ!$D$10+'СЕТ СН'!$G$6-'СЕТ СН'!$G$22</f>
        <v>1079.5350478600001</v>
      </c>
      <c r="L49" s="36">
        <f>SUMIFS(СВЦЭМ!$C$33:$C$776,СВЦЭМ!$A$33:$A$776,$A49,СВЦЭМ!$B$33:$B$776,L$47)+'СЕТ СН'!$G$12+СВЦЭМ!$D$10+'СЕТ СН'!$G$6-'СЕТ СН'!$G$22</f>
        <v>1084.36840714</v>
      </c>
      <c r="M49" s="36">
        <f>SUMIFS(СВЦЭМ!$C$33:$C$776,СВЦЭМ!$A$33:$A$776,$A49,СВЦЭМ!$B$33:$B$776,M$47)+'СЕТ СН'!$G$12+СВЦЭМ!$D$10+'СЕТ СН'!$G$6-'СЕТ СН'!$G$22</f>
        <v>1093.0517515200002</v>
      </c>
      <c r="N49" s="36">
        <f>SUMIFS(СВЦЭМ!$C$33:$C$776,СВЦЭМ!$A$33:$A$776,$A49,СВЦЭМ!$B$33:$B$776,N$47)+'СЕТ СН'!$G$12+СВЦЭМ!$D$10+'СЕТ СН'!$G$6-'СЕТ СН'!$G$22</f>
        <v>1112.7760931</v>
      </c>
      <c r="O49" s="36">
        <f>SUMIFS(СВЦЭМ!$C$33:$C$776,СВЦЭМ!$A$33:$A$776,$A49,СВЦЭМ!$B$33:$B$776,O$47)+'СЕТ СН'!$G$12+СВЦЭМ!$D$10+'СЕТ СН'!$G$6-'СЕТ СН'!$G$22</f>
        <v>1124.77705558</v>
      </c>
      <c r="P49" s="36">
        <f>SUMIFS(СВЦЭМ!$C$33:$C$776,СВЦЭМ!$A$33:$A$776,$A49,СВЦЭМ!$B$33:$B$776,P$47)+'СЕТ СН'!$G$12+СВЦЭМ!$D$10+'СЕТ СН'!$G$6-'СЕТ СН'!$G$22</f>
        <v>1134.7992618200001</v>
      </c>
      <c r="Q49" s="36">
        <f>SUMIFS(СВЦЭМ!$C$33:$C$776,СВЦЭМ!$A$33:$A$776,$A49,СВЦЭМ!$B$33:$B$776,Q$47)+'СЕТ СН'!$G$12+СВЦЭМ!$D$10+'СЕТ СН'!$G$6-'СЕТ СН'!$G$22</f>
        <v>1143.09241161</v>
      </c>
      <c r="R49" s="36">
        <f>SUMIFS(СВЦЭМ!$C$33:$C$776,СВЦЭМ!$A$33:$A$776,$A49,СВЦЭМ!$B$33:$B$776,R$47)+'СЕТ СН'!$G$12+СВЦЭМ!$D$10+'СЕТ СН'!$G$6-'СЕТ СН'!$G$22</f>
        <v>1144.6460235500001</v>
      </c>
      <c r="S49" s="36">
        <f>SUMIFS(СВЦЭМ!$C$33:$C$776,СВЦЭМ!$A$33:$A$776,$A49,СВЦЭМ!$B$33:$B$776,S$47)+'СЕТ СН'!$G$12+СВЦЭМ!$D$10+'СЕТ СН'!$G$6-'СЕТ СН'!$G$22</f>
        <v>1138.3707148400001</v>
      </c>
      <c r="T49" s="36">
        <f>SUMIFS(СВЦЭМ!$C$33:$C$776,СВЦЭМ!$A$33:$A$776,$A49,СВЦЭМ!$B$33:$B$776,T$47)+'СЕТ СН'!$G$12+СВЦЭМ!$D$10+'СЕТ СН'!$G$6-'СЕТ СН'!$G$22</f>
        <v>1119.5834594600001</v>
      </c>
      <c r="U49" s="36">
        <f>SUMIFS(СВЦЭМ!$C$33:$C$776,СВЦЭМ!$A$33:$A$776,$A49,СВЦЭМ!$B$33:$B$776,U$47)+'СЕТ СН'!$G$12+СВЦЭМ!$D$10+'СЕТ СН'!$G$6-'СЕТ СН'!$G$22</f>
        <v>1095.69273954</v>
      </c>
      <c r="V49" s="36">
        <f>SUMIFS(СВЦЭМ!$C$33:$C$776,СВЦЭМ!$A$33:$A$776,$A49,СВЦЭМ!$B$33:$B$776,V$47)+'СЕТ СН'!$G$12+СВЦЭМ!$D$10+'СЕТ СН'!$G$6-'СЕТ СН'!$G$22</f>
        <v>1092.6512597600001</v>
      </c>
      <c r="W49" s="36">
        <f>SUMIFS(СВЦЭМ!$C$33:$C$776,СВЦЭМ!$A$33:$A$776,$A49,СВЦЭМ!$B$33:$B$776,W$47)+'СЕТ СН'!$G$12+СВЦЭМ!$D$10+'СЕТ СН'!$G$6-'СЕТ СН'!$G$22</f>
        <v>1109.6852251100001</v>
      </c>
      <c r="X49" s="36">
        <f>SUMIFS(СВЦЭМ!$C$33:$C$776,СВЦЭМ!$A$33:$A$776,$A49,СВЦЭМ!$B$33:$B$776,X$47)+'СЕТ СН'!$G$12+СВЦЭМ!$D$10+'СЕТ СН'!$G$6-'СЕТ СН'!$G$22</f>
        <v>1127.13270743</v>
      </c>
      <c r="Y49" s="36">
        <f>SUMIFS(СВЦЭМ!$C$33:$C$776,СВЦЭМ!$A$33:$A$776,$A49,СВЦЭМ!$B$33:$B$776,Y$47)+'СЕТ СН'!$G$12+СВЦЭМ!$D$10+'СЕТ СН'!$G$6-'СЕТ СН'!$G$22</f>
        <v>1153.5993760400002</v>
      </c>
    </row>
    <row r="50" spans="1:25" ht="15.75" x14ac:dyDescent="0.2">
      <c r="A50" s="35">
        <f t="shared" ref="A50:A78" si="1">A49+1</f>
        <v>43893</v>
      </c>
      <c r="B50" s="36">
        <f>SUMIFS(СВЦЭМ!$C$33:$C$776,СВЦЭМ!$A$33:$A$776,$A50,СВЦЭМ!$B$33:$B$776,B$47)+'СЕТ СН'!$G$12+СВЦЭМ!$D$10+'СЕТ СН'!$G$6-'СЕТ СН'!$G$22</f>
        <v>1207.13306212</v>
      </c>
      <c r="C50" s="36">
        <f>SUMIFS(СВЦЭМ!$C$33:$C$776,СВЦЭМ!$A$33:$A$776,$A50,СВЦЭМ!$B$33:$B$776,C$47)+'СЕТ СН'!$G$12+СВЦЭМ!$D$10+'СЕТ СН'!$G$6-'СЕТ СН'!$G$22</f>
        <v>1230.2734696800001</v>
      </c>
      <c r="D50" s="36">
        <f>SUMIFS(СВЦЭМ!$C$33:$C$776,СВЦЭМ!$A$33:$A$776,$A50,СВЦЭМ!$B$33:$B$776,D$47)+'СЕТ СН'!$G$12+СВЦЭМ!$D$10+'СЕТ СН'!$G$6-'СЕТ СН'!$G$22</f>
        <v>1223.5906250099999</v>
      </c>
      <c r="E50" s="36">
        <f>SUMIFS(СВЦЭМ!$C$33:$C$776,СВЦЭМ!$A$33:$A$776,$A50,СВЦЭМ!$B$33:$B$776,E$47)+'СЕТ СН'!$G$12+СВЦЭМ!$D$10+'СЕТ СН'!$G$6-'СЕТ СН'!$G$22</f>
        <v>1227.9430379500002</v>
      </c>
      <c r="F50" s="36">
        <f>SUMIFS(СВЦЭМ!$C$33:$C$776,СВЦЭМ!$A$33:$A$776,$A50,СВЦЭМ!$B$33:$B$776,F$47)+'СЕТ СН'!$G$12+СВЦЭМ!$D$10+'СЕТ СН'!$G$6-'СЕТ СН'!$G$22</f>
        <v>1218.7577528300001</v>
      </c>
      <c r="G50" s="36">
        <f>SUMIFS(СВЦЭМ!$C$33:$C$776,СВЦЭМ!$A$33:$A$776,$A50,СВЦЭМ!$B$33:$B$776,G$47)+'СЕТ СН'!$G$12+СВЦЭМ!$D$10+'СЕТ СН'!$G$6-'СЕТ СН'!$G$22</f>
        <v>1224.77813816</v>
      </c>
      <c r="H50" s="36">
        <f>SUMIFS(СВЦЭМ!$C$33:$C$776,СВЦЭМ!$A$33:$A$776,$A50,СВЦЭМ!$B$33:$B$776,H$47)+'СЕТ СН'!$G$12+СВЦЭМ!$D$10+'СЕТ СН'!$G$6-'СЕТ СН'!$G$22</f>
        <v>1202.0247473700001</v>
      </c>
      <c r="I50" s="36">
        <f>SUMIFS(СВЦЭМ!$C$33:$C$776,СВЦЭМ!$A$33:$A$776,$A50,СВЦЭМ!$B$33:$B$776,I$47)+'СЕТ СН'!$G$12+СВЦЭМ!$D$10+'СЕТ СН'!$G$6-'СЕТ СН'!$G$22</f>
        <v>1109.1223382100002</v>
      </c>
      <c r="J50" s="36">
        <f>SUMIFS(СВЦЭМ!$C$33:$C$776,СВЦЭМ!$A$33:$A$776,$A50,СВЦЭМ!$B$33:$B$776,J$47)+'СЕТ СН'!$G$12+СВЦЭМ!$D$10+'СЕТ СН'!$G$6-'СЕТ СН'!$G$22</f>
        <v>1029.16894357</v>
      </c>
      <c r="K50" s="36">
        <f>SUMIFS(СВЦЭМ!$C$33:$C$776,СВЦЭМ!$A$33:$A$776,$A50,СВЦЭМ!$B$33:$B$776,K$47)+'СЕТ СН'!$G$12+СВЦЭМ!$D$10+'СЕТ СН'!$G$6-'СЕТ СН'!$G$22</f>
        <v>1024.3246421900001</v>
      </c>
      <c r="L50" s="36">
        <f>SUMIFS(СВЦЭМ!$C$33:$C$776,СВЦЭМ!$A$33:$A$776,$A50,СВЦЭМ!$B$33:$B$776,L$47)+'СЕТ СН'!$G$12+СВЦЭМ!$D$10+'СЕТ СН'!$G$6-'СЕТ СН'!$G$22</f>
        <v>1025.1860668500001</v>
      </c>
      <c r="M50" s="36">
        <f>SUMIFS(СВЦЭМ!$C$33:$C$776,СВЦЭМ!$A$33:$A$776,$A50,СВЦЭМ!$B$33:$B$776,M$47)+'СЕТ СН'!$G$12+СВЦЭМ!$D$10+'СЕТ СН'!$G$6-'СЕТ СН'!$G$22</f>
        <v>1031.9887235200001</v>
      </c>
      <c r="N50" s="36">
        <f>SUMIFS(СВЦЭМ!$C$33:$C$776,СВЦЭМ!$A$33:$A$776,$A50,СВЦЭМ!$B$33:$B$776,N$47)+'СЕТ СН'!$G$12+СВЦЭМ!$D$10+'СЕТ СН'!$G$6-'СЕТ СН'!$G$22</f>
        <v>1050.5117238600001</v>
      </c>
      <c r="O50" s="36">
        <f>SUMIFS(СВЦЭМ!$C$33:$C$776,СВЦЭМ!$A$33:$A$776,$A50,СВЦЭМ!$B$33:$B$776,O$47)+'СЕТ СН'!$G$12+СВЦЭМ!$D$10+'СЕТ СН'!$G$6-'СЕТ СН'!$G$22</f>
        <v>1066.3169716800001</v>
      </c>
      <c r="P50" s="36">
        <f>SUMIFS(СВЦЭМ!$C$33:$C$776,СВЦЭМ!$A$33:$A$776,$A50,СВЦЭМ!$B$33:$B$776,P$47)+'СЕТ СН'!$G$12+СВЦЭМ!$D$10+'СЕТ СН'!$G$6-'СЕТ СН'!$G$22</f>
        <v>1075.7675758600001</v>
      </c>
      <c r="Q50" s="36">
        <f>SUMIFS(СВЦЭМ!$C$33:$C$776,СВЦЭМ!$A$33:$A$776,$A50,СВЦЭМ!$B$33:$B$776,Q$47)+'СЕТ СН'!$G$12+СВЦЭМ!$D$10+'СЕТ СН'!$G$6-'СЕТ СН'!$G$22</f>
        <v>1080.9530010000001</v>
      </c>
      <c r="R50" s="36">
        <f>SUMIFS(СВЦЭМ!$C$33:$C$776,СВЦЭМ!$A$33:$A$776,$A50,СВЦЭМ!$B$33:$B$776,R$47)+'СЕТ СН'!$G$12+СВЦЭМ!$D$10+'СЕТ СН'!$G$6-'СЕТ СН'!$G$22</f>
        <v>1074.7864849300001</v>
      </c>
      <c r="S50" s="36">
        <f>SUMIFS(СВЦЭМ!$C$33:$C$776,СВЦЭМ!$A$33:$A$776,$A50,СВЦЭМ!$B$33:$B$776,S$47)+'СЕТ СН'!$G$12+СВЦЭМ!$D$10+'СЕТ СН'!$G$6-'СЕТ СН'!$G$22</f>
        <v>1065.9493372000002</v>
      </c>
      <c r="T50" s="36">
        <f>SUMIFS(СВЦЭМ!$C$33:$C$776,СВЦЭМ!$A$33:$A$776,$A50,СВЦЭМ!$B$33:$B$776,T$47)+'СЕТ СН'!$G$12+СВЦЭМ!$D$10+'СЕТ СН'!$G$6-'СЕТ СН'!$G$22</f>
        <v>1047.42637517</v>
      </c>
      <c r="U50" s="36">
        <f>SUMIFS(СВЦЭМ!$C$33:$C$776,СВЦЭМ!$A$33:$A$776,$A50,СВЦЭМ!$B$33:$B$776,U$47)+'СЕТ СН'!$G$12+СВЦЭМ!$D$10+'СЕТ СН'!$G$6-'СЕТ СН'!$G$22</f>
        <v>1076.0329894400002</v>
      </c>
      <c r="V50" s="36">
        <f>SUMIFS(СВЦЭМ!$C$33:$C$776,СВЦЭМ!$A$33:$A$776,$A50,СВЦЭМ!$B$33:$B$776,V$47)+'СЕТ СН'!$G$12+СВЦЭМ!$D$10+'СЕТ СН'!$G$6-'СЕТ СН'!$G$22</f>
        <v>1078.61710081</v>
      </c>
      <c r="W50" s="36">
        <f>SUMIFS(СВЦЭМ!$C$33:$C$776,СВЦЭМ!$A$33:$A$776,$A50,СВЦЭМ!$B$33:$B$776,W$47)+'СЕТ СН'!$G$12+СВЦЭМ!$D$10+'СЕТ СН'!$G$6-'СЕТ СН'!$G$22</f>
        <v>1060.97111728</v>
      </c>
      <c r="X50" s="36">
        <f>SUMIFS(СВЦЭМ!$C$33:$C$776,СВЦЭМ!$A$33:$A$776,$A50,СВЦЭМ!$B$33:$B$776,X$47)+'СЕТ СН'!$G$12+СВЦЭМ!$D$10+'СЕТ СН'!$G$6-'СЕТ СН'!$G$22</f>
        <v>1056.00867066</v>
      </c>
      <c r="Y50" s="36">
        <f>SUMIFS(СВЦЭМ!$C$33:$C$776,СВЦЭМ!$A$33:$A$776,$A50,СВЦЭМ!$B$33:$B$776,Y$47)+'СЕТ СН'!$G$12+СВЦЭМ!$D$10+'СЕТ СН'!$G$6-'СЕТ СН'!$G$22</f>
        <v>1108.68029931</v>
      </c>
    </row>
    <row r="51" spans="1:25" ht="15.75" x14ac:dyDescent="0.2">
      <c r="A51" s="35">
        <f t="shared" si="1"/>
        <v>43894</v>
      </c>
      <c r="B51" s="36">
        <f>SUMIFS(СВЦЭМ!$C$33:$C$776,СВЦЭМ!$A$33:$A$776,$A51,СВЦЭМ!$B$33:$B$776,B$47)+'СЕТ СН'!$G$12+СВЦЭМ!$D$10+'СЕТ СН'!$G$6-'СЕТ СН'!$G$22</f>
        <v>1211.4178609800001</v>
      </c>
      <c r="C51" s="36">
        <f>SUMIFS(СВЦЭМ!$C$33:$C$776,СВЦЭМ!$A$33:$A$776,$A51,СВЦЭМ!$B$33:$B$776,C$47)+'СЕТ СН'!$G$12+СВЦЭМ!$D$10+'СЕТ СН'!$G$6-'СЕТ СН'!$G$22</f>
        <v>1234.25850502</v>
      </c>
      <c r="D51" s="36">
        <f>SUMIFS(СВЦЭМ!$C$33:$C$776,СВЦЭМ!$A$33:$A$776,$A51,СВЦЭМ!$B$33:$B$776,D$47)+'СЕТ СН'!$G$12+СВЦЭМ!$D$10+'СЕТ СН'!$G$6-'СЕТ СН'!$G$22</f>
        <v>1249.1008890400001</v>
      </c>
      <c r="E51" s="36">
        <f>SUMIFS(СВЦЭМ!$C$33:$C$776,СВЦЭМ!$A$33:$A$776,$A51,СВЦЭМ!$B$33:$B$776,E$47)+'СЕТ СН'!$G$12+СВЦЭМ!$D$10+'СЕТ СН'!$G$6-'СЕТ СН'!$G$22</f>
        <v>1247.53847849</v>
      </c>
      <c r="F51" s="36">
        <f>SUMIFS(СВЦЭМ!$C$33:$C$776,СВЦЭМ!$A$33:$A$776,$A51,СВЦЭМ!$B$33:$B$776,F$47)+'СЕТ СН'!$G$12+СВЦЭМ!$D$10+'СЕТ СН'!$G$6-'СЕТ СН'!$G$22</f>
        <v>1240.9842161399999</v>
      </c>
      <c r="G51" s="36">
        <f>SUMIFS(СВЦЭМ!$C$33:$C$776,СВЦЭМ!$A$33:$A$776,$A51,СВЦЭМ!$B$33:$B$776,G$47)+'СЕТ СН'!$G$12+СВЦЭМ!$D$10+'СЕТ СН'!$G$6-'СЕТ СН'!$G$22</f>
        <v>1169.3043935200001</v>
      </c>
      <c r="H51" s="36">
        <f>SUMIFS(СВЦЭМ!$C$33:$C$776,СВЦЭМ!$A$33:$A$776,$A51,СВЦЭМ!$B$33:$B$776,H$47)+'СЕТ СН'!$G$12+СВЦЭМ!$D$10+'СЕТ СН'!$G$6-'СЕТ СН'!$G$22</f>
        <v>1119.56691535</v>
      </c>
      <c r="I51" s="36">
        <f>SUMIFS(СВЦЭМ!$C$33:$C$776,СВЦЭМ!$A$33:$A$776,$A51,СВЦЭМ!$B$33:$B$776,I$47)+'СЕТ СН'!$G$12+СВЦЭМ!$D$10+'СЕТ СН'!$G$6-'СЕТ СН'!$G$22</f>
        <v>1090.0071661300001</v>
      </c>
      <c r="J51" s="36">
        <f>SUMIFS(СВЦЭМ!$C$33:$C$776,СВЦЭМ!$A$33:$A$776,$A51,СВЦЭМ!$B$33:$B$776,J$47)+'СЕТ СН'!$G$12+СВЦЭМ!$D$10+'СЕТ СН'!$G$6-'СЕТ СН'!$G$22</f>
        <v>1041.5301395000001</v>
      </c>
      <c r="K51" s="36">
        <f>SUMIFS(СВЦЭМ!$C$33:$C$776,СВЦЭМ!$A$33:$A$776,$A51,СВЦЭМ!$B$33:$B$776,K$47)+'СЕТ СН'!$G$12+СВЦЭМ!$D$10+'СЕТ СН'!$G$6-'СЕТ СН'!$G$22</f>
        <v>1049.2300865900002</v>
      </c>
      <c r="L51" s="36">
        <f>SUMIFS(СВЦЭМ!$C$33:$C$776,СВЦЭМ!$A$33:$A$776,$A51,СВЦЭМ!$B$33:$B$776,L$47)+'СЕТ СН'!$G$12+СВЦЭМ!$D$10+'СЕТ СН'!$G$6-'СЕТ СН'!$G$22</f>
        <v>1054.8564961700001</v>
      </c>
      <c r="M51" s="36">
        <f>SUMIFS(СВЦЭМ!$C$33:$C$776,СВЦЭМ!$A$33:$A$776,$A51,СВЦЭМ!$B$33:$B$776,M$47)+'СЕТ СН'!$G$12+СВЦЭМ!$D$10+'СЕТ СН'!$G$6-'СЕТ СН'!$G$22</f>
        <v>1075.1640365000001</v>
      </c>
      <c r="N51" s="36">
        <f>SUMIFS(СВЦЭМ!$C$33:$C$776,СВЦЭМ!$A$33:$A$776,$A51,СВЦЭМ!$B$33:$B$776,N$47)+'СЕТ СН'!$G$12+СВЦЭМ!$D$10+'СЕТ СН'!$G$6-'СЕТ СН'!$G$22</f>
        <v>1092.11560031</v>
      </c>
      <c r="O51" s="36">
        <f>SUMIFS(СВЦЭМ!$C$33:$C$776,СВЦЭМ!$A$33:$A$776,$A51,СВЦЭМ!$B$33:$B$776,O$47)+'СЕТ СН'!$G$12+СВЦЭМ!$D$10+'СЕТ СН'!$G$6-'СЕТ СН'!$G$22</f>
        <v>1100.8966188500001</v>
      </c>
      <c r="P51" s="36">
        <f>SUMIFS(СВЦЭМ!$C$33:$C$776,СВЦЭМ!$A$33:$A$776,$A51,СВЦЭМ!$B$33:$B$776,P$47)+'СЕТ СН'!$G$12+СВЦЭМ!$D$10+'СЕТ СН'!$G$6-'СЕТ СН'!$G$22</f>
        <v>1113.5318589800002</v>
      </c>
      <c r="Q51" s="36">
        <f>SUMIFS(СВЦЭМ!$C$33:$C$776,СВЦЭМ!$A$33:$A$776,$A51,СВЦЭМ!$B$33:$B$776,Q$47)+'СЕТ СН'!$G$12+СВЦЭМ!$D$10+'СЕТ СН'!$G$6-'СЕТ СН'!$G$22</f>
        <v>1126.90836326</v>
      </c>
      <c r="R51" s="36">
        <f>SUMIFS(СВЦЭМ!$C$33:$C$776,СВЦЭМ!$A$33:$A$776,$A51,СВЦЭМ!$B$33:$B$776,R$47)+'СЕТ СН'!$G$12+СВЦЭМ!$D$10+'СЕТ СН'!$G$6-'СЕТ СН'!$G$22</f>
        <v>1120.7516557700001</v>
      </c>
      <c r="S51" s="36">
        <f>SUMIFS(СВЦЭМ!$C$33:$C$776,СВЦЭМ!$A$33:$A$776,$A51,СВЦЭМ!$B$33:$B$776,S$47)+'СЕТ СН'!$G$12+СВЦЭМ!$D$10+'СЕТ СН'!$G$6-'СЕТ СН'!$G$22</f>
        <v>1099.59984394</v>
      </c>
      <c r="T51" s="36">
        <f>SUMIFS(СВЦЭМ!$C$33:$C$776,СВЦЭМ!$A$33:$A$776,$A51,СВЦЭМ!$B$33:$B$776,T$47)+'СЕТ СН'!$G$12+СВЦЭМ!$D$10+'СЕТ СН'!$G$6-'СЕТ СН'!$G$22</f>
        <v>1080.91020284</v>
      </c>
      <c r="U51" s="36">
        <f>SUMIFS(СВЦЭМ!$C$33:$C$776,СВЦЭМ!$A$33:$A$776,$A51,СВЦЭМ!$B$33:$B$776,U$47)+'СЕТ СН'!$G$12+СВЦЭМ!$D$10+'СЕТ СН'!$G$6-'СЕТ СН'!$G$22</f>
        <v>1068.25724231</v>
      </c>
      <c r="V51" s="36">
        <f>SUMIFS(СВЦЭМ!$C$33:$C$776,СВЦЭМ!$A$33:$A$776,$A51,СВЦЭМ!$B$33:$B$776,V$47)+'СЕТ СН'!$G$12+СВЦЭМ!$D$10+'СЕТ СН'!$G$6-'СЕТ СН'!$G$22</f>
        <v>1066.3561077100001</v>
      </c>
      <c r="W51" s="36">
        <f>SUMIFS(СВЦЭМ!$C$33:$C$776,СВЦЭМ!$A$33:$A$776,$A51,СВЦЭМ!$B$33:$B$776,W$47)+'СЕТ СН'!$G$12+СВЦЭМ!$D$10+'СЕТ СН'!$G$6-'СЕТ СН'!$G$22</f>
        <v>1075.18658916</v>
      </c>
      <c r="X51" s="36">
        <f>SUMIFS(СВЦЭМ!$C$33:$C$776,СВЦЭМ!$A$33:$A$776,$A51,СВЦЭМ!$B$33:$B$776,X$47)+'СЕТ СН'!$G$12+СВЦЭМ!$D$10+'СЕТ СН'!$G$6-'СЕТ СН'!$G$22</f>
        <v>1084.1225318900001</v>
      </c>
      <c r="Y51" s="36">
        <f>SUMIFS(СВЦЭМ!$C$33:$C$776,СВЦЭМ!$A$33:$A$776,$A51,СВЦЭМ!$B$33:$B$776,Y$47)+'СЕТ СН'!$G$12+СВЦЭМ!$D$10+'СЕТ СН'!$G$6-'СЕТ СН'!$G$22</f>
        <v>1125.4580977400001</v>
      </c>
    </row>
    <row r="52" spans="1:25" ht="15.75" x14ac:dyDescent="0.2">
      <c r="A52" s="35">
        <f t="shared" si="1"/>
        <v>43895</v>
      </c>
      <c r="B52" s="36">
        <f>SUMIFS(СВЦЭМ!$C$33:$C$776,СВЦЭМ!$A$33:$A$776,$A52,СВЦЭМ!$B$33:$B$776,B$47)+'СЕТ СН'!$G$12+СВЦЭМ!$D$10+'СЕТ СН'!$G$6-'СЕТ СН'!$G$22</f>
        <v>1180.3760328000001</v>
      </c>
      <c r="C52" s="36">
        <f>SUMIFS(СВЦЭМ!$C$33:$C$776,СВЦЭМ!$A$33:$A$776,$A52,СВЦЭМ!$B$33:$B$776,C$47)+'СЕТ СН'!$G$12+СВЦЭМ!$D$10+'СЕТ СН'!$G$6-'СЕТ СН'!$G$22</f>
        <v>1223.55951248</v>
      </c>
      <c r="D52" s="36">
        <f>SUMIFS(СВЦЭМ!$C$33:$C$776,СВЦЭМ!$A$33:$A$776,$A52,СВЦЭМ!$B$33:$B$776,D$47)+'СЕТ СН'!$G$12+СВЦЭМ!$D$10+'СЕТ СН'!$G$6-'СЕТ СН'!$G$22</f>
        <v>1232.36583595</v>
      </c>
      <c r="E52" s="36">
        <f>SUMIFS(СВЦЭМ!$C$33:$C$776,СВЦЭМ!$A$33:$A$776,$A52,СВЦЭМ!$B$33:$B$776,E$47)+'СЕТ СН'!$G$12+СВЦЭМ!$D$10+'СЕТ СН'!$G$6-'СЕТ СН'!$G$22</f>
        <v>1244.9107728500001</v>
      </c>
      <c r="F52" s="36">
        <f>SUMIFS(СВЦЭМ!$C$33:$C$776,СВЦЭМ!$A$33:$A$776,$A52,СВЦЭМ!$B$33:$B$776,F$47)+'СЕТ СН'!$G$12+СВЦЭМ!$D$10+'СЕТ СН'!$G$6-'СЕТ СН'!$G$22</f>
        <v>1216.0226560000001</v>
      </c>
      <c r="G52" s="36">
        <f>SUMIFS(СВЦЭМ!$C$33:$C$776,СВЦЭМ!$A$33:$A$776,$A52,СВЦЭМ!$B$33:$B$776,G$47)+'СЕТ СН'!$G$12+СВЦЭМ!$D$10+'СЕТ СН'!$G$6-'СЕТ СН'!$G$22</f>
        <v>1198.5048636700001</v>
      </c>
      <c r="H52" s="36">
        <f>SUMIFS(СВЦЭМ!$C$33:$C$776,СВЦЭМ!$A$33:$A$776,$A52,СВЦЭМ!$B$33:$B$776,H$47)+'СЕТ СН'!$G$12+СВЦЭМ!$D$10+'СЕТ СН'!$G$6-'СЕТ СН'!$G$22</f>
        <v>1149.97673652</v>
      </c>
      <c r="I52" s="36">
        <f>SUMIFS(СВЦЭМ!$C$33:$C$776,СВЦЭМ!$A$33:$A$776,$A52,СВЦЭМ!$B$33:$B$776,I$47)+'СЕТ СН'!$G$12+СВЦЭМ!$D$10+'СЕТ СН'!$G$6-'СЕТ СН'!$G$22</f>
        <v>1134.32617286</v>
      </c>
      <c r="J52" s="36">
        <f>SUMIFS(СВЦЭМ!$C$33:$C$776,СВЦЭМ!$A$33:$A$776,$A52,СВЦЭМ!$B$33:$B$776,J$47)+'СЕТ СН'!$G$12+СВЦЭМ!$D$10+'СЕТ СН'!$G$6-'СЕТ СН'!$G$22</f>
        <v>1084.7868762000001</v>
      </c>
      <c r="K52" s="36">
        <f>SUMIFS(СВЦЭМ!$C$33:$C$776,СВЦЭМ!$A$33:$A$776,$A52,СВЦЭМ!$B$33:$B$776,K$47)+'СЕТ СН'!$G$12+СВЦЭМ!$D$10+'СЕТ СН'!$G$6-'СЕТ СН'!$G$22</f>
        <v>1085.23270183</v>
      </c>
      <c r="L52" s="36">
        <f>SUMIFS(СВЦЭМ!$C$33:$C$776,СВЦЭМ!$A$33:$A$776,$A52,СВЦЭМ!$B$33:$B$776,L$47)+'СЕТ СН'!$G$12+СВЦЭМ!$D$10+'СЕТ СН'!$G$6-'СЕТ СН'!$G$22</f>
        <v>1105.6977367900001</v>
      </c>
      <c r="M52" s="36">
        <f>SUMIFS(СВЦЭМ!$C$33:$C$776,СВЦЭМ!$A$33:$A$776,$A52,СВЦЭМ!$B$33:$B$776,M$47)+'СЕТ СН'!$G$12+СВЦЭМ!$D$10+'СЕТ СН'!$G$6-'СЕТ СН'!$G$22</f>
        <v>1137.5718184100001</v>
      </c>
      <c r="N52" s="36">
        <f>SUMIFS(СВЦЭМ!$C$33:$C$776,СВЦЭМ!$A$33:$A$776,$A52,СВЦЭМ!$B$33:$B$776,N$47)+'СЕТ СН'!$G$12+СВЦЭМ!$D$10+'СЕТ СН'!$G$6-'СЕТ СН'!$G$22</f>
        <v>1148.0396793500001</v>
      </c>
      <c r="O52" s="36">
        <f>SUMIFS(СВЦЭМ!$C$33:$C$776,СВЦЭМ!$A$33:$A$776,$A52,СВЦЭМ!$B$33:$B$776,O$47)+'СЕТ СН'!$G$12+СВЦЭМ!$D$10+'СЕТ СН'!$G$6-'СЕТ СН'!$G$22</f>
        <v>1155.90903424</v>
      </c>
      <c r="P52" s="36">
        <f>SUMIFS(СВЦЭМ!$C$33:$C$776,СВЦЭМ!$A$33:$A$776,$A52,СВЦЭМ!$B$33:$B$776,P$47)+'СЕТ СН'!$G$12+СВЦЭМ!$D$10+'СЕТ СН'!$G$6-'СЕТ СН'!$G$22</f>
        <v>1165.80244292</v>
      </c>
      <c r="Q52" s="36">
        <f>SUMIFS(СВЦЭМ!$C$33:$C$776,СВЦЭМ!$A$33:$A$776,$A52,СВЦЭМ!$B$33:$B$776,Q$47)+'СЕТ СН'!$G$12+СВЦЭМ!$D$10+'СЕТ СН'!$G$6-'СЕТ СН'!$G$22</f>
        <v>1178.54995274</v>
      </c>
      <c r="R52" s="36">
        <f>SUMIFS(СВЦЭМ!$C$33:$C$776,СВЦЭМ!$A$33:$A$776,$A52,СВЦЭМ!$B$33:$B$776,R$47)+'СЕТ СН'!$G$12+СВЦЭМ!$D$10+'СЕТ СН'!$G$6-'СЕТ СН'!$G$22</f>
        <v>1179.1330176400002</v>
      </c>
      <c r="S52" s="36">
        <f>SUMIFS(СВЦЭМ!$C$33:$C$776,СВЦЭМ!$A$33:$A$776,$A52,СВЦЭМ!$B$33:$B$776,S$47)+'СЕТ СН'!$G$12+СВЦЭМ!$D$10+'СЕТ СН'!$G$6-'СЕТ СН'!$G$22</f>
        <v>1164.5254426500001</v>
      </c>
      <c r="T52" s="36">
        <f>SUMIFS(СВЦЭМ!$C$33:$C$776,СВЦЭМ!$A$33:$A$776,$A52,СВЦЭМ!$B$33:$B$776,T$47)+'СЕТ СН'!$G$12+СВЦЭМ!$D$10+'СЕТ СН'!$G$6-'СЕТ СН'!$G$22</f>
        <v>1144.71911393</v>
      </c>
      <c r="U52" s="36">
        <f>SUMIFS(СВЦЭМ!$C$33:$C$776,СВЦЭМ!$A$33:$A$776,$A52,СВЦЭМ!$B$33:$B$776,U$47)+'СЕТ СН'!$G$12+СВЦЭМ!$D$10+'СЕТ СН'!$G$6-'СЕТ СН'!$G$22</f>
        <v>1119.39317549</v>
      </c>
      <c r="V52" s="36">
        <f>SUMIFS(СВЦЭМ!$C$33:$C$776,СВЦЭМ!$A$33:$A$776,$A52,СВЦЭМ!$B$33:$B$776,V$47)+'СЕТ СН'!$G$12+СВЦЭМ!$D$10+'СЕТ СН'!$G$6-'СЕТ СН'!$G$22</f>
        <v>1109.1827168100001</v>
      </c>
      <c r="W52" s="36">
        <f>SUMIFS(СВЦЭМ!$C$33:$C$776,СВЦЭМ!$A$33:$A$776,$A52,СВЦЭМ!$B$33:$B$776,W$47)+'СЕТ СН'!$G$12+СВЦЭМ!$D$10+'СЕТ СН'!$G$6-'СЕТ СН'!$G$22</f>
        <v>1126.06971735</v>
      </c>
      <c r="X52" s="36">
        <f>SUMIFS(СВЦЭМ!$C$33:$C$776,СВЦЭМ!$A$33:$A$776,$A52,СВЦЭМ!$B$33:$B$776,X$47)+'СЕТ СН'!$G$12+СВЦЭМ!$D$10+'СЕТ СН'!$G$6-'СЕТ СН'!$G$22</f>
        <v>1141.97908697</v>
      </c>
      <c r="Y52" s="36">
        <f>SUMIFS(СВЦЭМ!$C$33:$C$776,СВЦЭМ!$A$33:$A$776,$A52,СВЦЭМ!$B$33:$B$776,Y$47)+'СЕТ СН'!$G$12+СВЦЭМ!$D$10+'СЕТ СН'!$G$6-'СЕТ СН'!$G$22</f>
        <v>1161.46835588</v>
      </c>
    </row>
    <row r="53" spans="1:25" ht="15.75" x14ac:dyDescent="0.2">
      <c r="A53" s="35">
        <f t="shared" si="1"/>
        <v>43896</v>
      </c>
      <c r="B53" s="36">
        <f>SUMIFS(СВЦЭМ!$C$33:$C$776,СВЦЭМ!$A$33:$A$776,$A53,СВЦЭМ!$B$33:$B$776,B$47)+'СЕТ СН'!$G$12+СВЦЭМ!$D$10+'СЕТ СН'!$G$6-'СЕТ СН'!$G$22</f>
        <v>1226.4620265800002</v>
      </c>
      <c r="C53" s="36">
        <f>SUMIFS(СВЦЭМ!$C$33:$C$776,СВЦЭМ!$A$33:$A$776,$A53,СВЦЭМ!$B$33:$B$776,C$47)+'СЕТ СН'!$G$12+СВЦЭМ!$D$10+'СЕТ СН'!$G$6-'СЕТ СН'!$G$22</f>
        <v>1253.25694221</v>
      </c>
      <c r="D53" s="36">
        <f>SUMIFS(СВЦЭМ!$C$33:$C$776,СВЦЭМ!$A$33:$A$776,$A53,СВЦЭМ!$B$33:$B$776,D$47)+'СЕТ СН'!$G$12+СВЦЭМ!$D$10+'СЕТ СН'!$G$6-'СЕТ СН'!$G$22</f>
        <v>1264.7448828399999</v>
      </c>
      <c r="E53" s="36">
        <f>SUMIFS(СВЦЭМ!$C$33:$C$776,СВЦЭМ!$A$33:$A$776,$A53,СВЦЭМ!$B$33:$B$776,E$47)+'СЕТ СН'!$G$12+СВЦЭМ!$D$10+'СЕТ СН'!$G$6-'СЕТ СН'!$G$22</f>
        <v>1270.80054797</v>
      </c>
      <c r="F53" s="36">
        <f>SUMIFS(СВЦЭМ!$C$33:$C$776,СВЦЭМ!$A$33:$A$776,$A53,СВЦЭМ!$B$33:$B$776,F$47)+'СЕТ СН'!$G$12+СВЦЭМ!$D$10+'СЕТ СН'!$G$6-'СЕТ СН'!$G$22</f>
        <v>1263.7862975</v>
      </c>
      <c r="G53" s="36">
        <f>SUMIFS(СВЦЭМ!$C$33:$C$776,СВЦЭМ!$A$33:$A$776,$A53,СВЦЭМ!$B$33:$B$776,G$47)+'СЕТ СН'!$G$12+СВЦЭМ!$D$10+'СЕТ СН'!$G$6-'СЕТ СН'!$G$22</f>
        <v>1239.74001178</v>
      </c>
      <c r="H53" s="36">
        <f>SUMIFS(СВЦЭМ!$C$33:$C$776,СВЦЭМ!$A$33:$A$776,$A53,СВЦЭМ!$B$33:$B$776,H$47)+'СЕТ СН'!$G$12+СВЦЭМ!$D$10+'СЕТ СН'!$G$6-'СЕТ СН'!$G$22</f>
        <v>1194.5917037300001</v>
      </c>
      <c r="I53" s="36">
        <f>SUMIFS(СВЦЭМ!$C$33:$C$776,СВЦЭМ!$A$33:$A$776,$A53,СВЦЭМ!$B$33:$B$776,I$47)+'СЕТ СН'!$G$12+СВЦЭМ!$D$10+'СЕТ СН'!$G$6-'СЕТ СН'!$G$22</f>
        <v>1166.33904155</v>
      </c>
      <c r="J53" s="36">
        <f>SUMIFS(СВЦЭМ!$C$33:$C$776,СВЦЭМ!$A$33:$A$776,$A53,СВЦЭМ!$B$33:$B$776,J$47)+'СЕТ СН'!$G$12+СВЦЭМ!$D$10+'СЕТ СН'!$G$6-'СЕТ СН'!$G$22</f>
        <v>1106.5057055300001</v>
      </c>
      <c r="K53" s="36">
        <f>SUMIFS(СВЦЭМ!$C$33:$C$776,СВЦЭМ!$A$33:$A$776,$A53,СВЦЭМ!$B$33:$B$776,K$47)+'СЕТ СН'!$G$12+СВЦЭМ!$D$10+'СЕТ СН'!$G$6-'СЕТ СН'!$G$22</f>
        <v>1096.3013409100001</v>
      </c>
      <c r="L53" s="36">
        <f>SUMIFS(СВЦЭМ!$C$33:$C$776,СВЦЭМ!$A$33:$A$776,$A53,СВЦЭМ!$B$33:$B$776,L$47)+'СЕТ СН'!$G$12+СВЦЭМ!$D$10+'СЕТ СН'!$G$6-'СЕТ СН'!$G$22</f>
        <v>1111.0489972100002</v>
      </c>
      <c r="M53" s="36">
        <f>SUMIFS(СВЦЭМ!$C$33:$C$776,СВЦЭМ!$A$33:$A$776,$A53,СВЦЭМ!$B$33:$B$776,M$47)+'СЕТ СН'!$G$12+СВЦЭМ!$D$10+'СЕТ СН'!$G$6-'СЕТ СН'!$G$22</f>
        <v>1133.8980580800001</v>
      </c>
      <c r="N53" s="36">
        <f>SUMIFS(СВЦЭМ!$C$33:$C$776,СВЦЭМ!$A$33:$A$776,$A53,СВЦЭМ!$B$33:$B$776,N$47)+'СЕТ СН'!$G$12+СВЦЭМ!$D$10+'СЕТ СН'!$G$6-'СЕТ СН'!$G$22</f>
        <v>1150.76917331</v>
      </c>
      <c r="O53" s="36">
        <f>SUMIFS(СВЦЭМ!$C$33:$C$776,СВЦЭМ!$A$33:$A$776,$A53,СВЦЭМ!$B$33:$B$776,O$47)+'СЕТ СН'!$G$12+СВЦЭМ!$D$10+'СЕТ СН'!$G$6-'СЕТ СН'!$G$22</f>
        <v>1165.7646631</v>
      </c>
      <c r="P53" s="36">
        <f>SUMIFS(СВЦЭМ!$C$33:$C$776,СВЦЭМ!$A$33:$A$776,$A53,СВЦЭМ!$B$33:$B$776,P$47)+'СЕТ СН'!$G$12+СВЦЭМ!$D$10+'СЕТ СН'!$G$6-'СЕТ СН'!$G$22</f>
        <v>1177.53179127</v>
      </c>
      <c r="Q53" s="36">
        <f>SUMIFS(СВЦЭМ!$C$33:$C$776,СВЦЭМ!$A$33:$A$776,$A53,СВЦЭМ!$B$33:$B$776,Q$47)+'СЕТ СН'!$G$12+СВЦЭМ!$D$10+'СЕТ СН'!$G$6-'СЕТ СН'!$G$22</f>
        <v>1182.5474547600002</v>
      </c>
      <c r="R53" s="36">
        <f>SUMIFS(СВЦЭМ!$C$33:$C$776,СВЦЭМ!$A$33:$A$776,$A53,СВЦЭМ!$B$33:$B$776,R$47)+'СЕТ СН'!$G$12+СВЦЭМ!$D$10+'СЕТ СН'!$G$6-'СЕТ СН'!$G$22</f>
        <v>1180.2064871</v>
      </c>
      <c r="S53" s="36">
        <f>SUMIFS(СВЦЭМ!$C$33:$C$776,СВЦЭМ!$A$33:$A$776,$A53,СВЦЭМ!$B$33:$B$776,S$47)+'СЕТ СН'!$G$12+СВЦЭМ!$D$10+'СЕТ СН'!$G$6-'СЕТ СН'!$G$22</f>
        <v>1165.0383709</v>
      </c>
      <c r="T53" s="36">
        <f>SUMIFS(СВЦЭМ!$C$33:$C$776,СВЦЭМ!$A$33:$A$776,$A53,СВЦЭМ!$B$33:$B$776,T$47)+'СЕТ СН'!$G$12+СВЦЭМ!$D$10+'СЕТ СН'!$G$6-'СЕТ СН'!$G$22</f>
        <v>1139.2651106800001</v>
      </c>
      <c r="U53" s="36">
        <f>SUMIFS(СВЦЭМ!$C$33:$C$776,СВЦЭМ!$A$33:$A$776,$A53,СВЦЭМ!$B$33:$B$776,U$47)+'СЕТ СН'!$G$12+СВЦЭМ!$D$10+'СЕТ СН'!$G$6-'СЕТ СН'!$G$22</f>
        <v>1130.27960269</v>
      </c>
      <c r="V53" s="36">
        <f>SUMIFS(СВЦЭМ!$C$33:$C$776,СВЦЭМ!$A$33:$A$776,$A53,СВЦЭМ!$B$33:$B$776,V$47)+'СЕТ СН'!$G$12+СВЦЭМ!$D$10+'СЕТ СН'!$G$6-'СЕТ СН'!$G$22</f>
        <v>1123.5035901800002</v>
      </c>
      <c r="W53" s="36">
        <f>SUMIFS(СВЦЭМ!$C$33:$C$776,СВЦЭМ!$A$33:$A$776,$A53,СВЦЭМ!$B$33:$B$776,W$47)+'СЕТ СН'!$G$12+СВЦЭМ!$D$10+'СЕТ СН'!$G$6-'СЕТ СН'!$G$22</f>
        <v>1137.2429464900001</v>
      </c>
      <c r="X53" s="36">
        <f>SUMIFS(СВЦЭМ!$C$33:$C$776,СВЦЭМ!$A$33:$A$776,$A53,СВЦЭМ!$B$33:$B$776,X$47)+'СЕТ СН'!$G$12+СВЦЭМ!$D$10+'СЕТ СН'!$G$6-'СЕТ СН'!$G$22</f>
        <v>1144.3474928100002</v>
      </c>
      <c r="Y53" s="36">
        <f>SUMIFS(СВЦЭМ!$C$33:$C$776,СВЦЭМ!$A$33:$A$776,$A53,СВЦЭМ!$B$33:$B$776,Y$47)+'СЕТ СН'!$G$12+СВЦЭМ!$D$10+'СЕТ СН'!$G$6-'СЕТ СН'!$G$22</f>
        <v>1155.4112630700001</v>
      </c>
    </row>
    <row r="54" spans="1:25" ht="15.75" x14ac:dyDescent="0.2">
      <c r="A54" s="35">
        <f t="shared" si="1"/>
        <v>43897</v>
      </c>
      <c r="B54" s="36">
        <f>SUMIFS(СВЦЭМ!$C$33:$C$776,СВЦЭМ!$A$33:$A$776,$A54,СВЦЭМ!$B$33:$B$776,B$47)+'СЕТ СН'!$G$12+СВЦЭМ!$D$10+'СЕТ СН'!$G$6-'СЕТ СН'!$G$22</f>
        <v>1198.3532873900001</v>
      </c>
      <c r="C54" s="36">
        <f>SUMIFS(СВЦЭМ!$C$33:$C$776,СВЦЭМ!$A$33:$A$776,$A54,СВЦЭМ!$B$33:$B$776,C$47)+'СЕТ СН'!$G$12+СВЦЭМ!$D$10+'СЕТ СН'!$G$6-'СЕТ СН'!$G$22</f>
        <v>1217.4316262300001</v>
      </c>
      <c r="D54" s="36">
        <f>SUMIFS(СВЦЭМ!$C$33:$C$776,СВЦЭМ!$A$33:$A$776,$A54,СВЦЭМ!$B$33:$B$776,D$47)+'СЕТ СН'!$G$12+СВЦЭМ!$D$10+'СЕТ СН'!$G$6-'СЕТ СН'!$G$22</f>
        <v>1230.9425537300001</v>
      </c>
      <c r="E54" s="36">
        <f>SUMIFS(СВЦЭМ!$C$33:$C$776,СВЦЭМ!$A$33:$A$776,$A54,СВЦЭМ!$B$33:$B$776,E$47)+'СЕТ СН'!$G$12+СВЦЭМ!$D$10+'СЕТ СН'!$G$6-'СЕТ СН'!$G$22</f>
        <v>1244.15326177</v>
      </c>
      <c r="F54" s="36">
        <f>SUMIFS(СВЦЭМ!$C$33:$C$776,СВЦЭМ!$A$33:$A$776,$A54,СВЦЭМ!$B$33:$B$776,F$47)+'СЕТ СН'!$G$12+СВЦЭМ!$D$10+'СЕТ СН'!$G$6-'СЕТ СН'!$G$22</f>
        <v>1232.6799225500001</v>
      </c>
      <c r="G54" s="36">
        <f>SUMIFS(СВЦЭМ!$C$33:$C$776,СВЦЭМ!$A$33:$A$776,$A54,СВЦЭМ!$B$33:$B$776,G$47)+'СЕТ СН'!$G$12+СВЦЭМ!$D$10+'СЕТ СН'!$G$6-'СЕТ СН'!$G$22</f>
        <v>1227.1308437300002</v>
      </c>
      <c r="H54" s="36">
        <f>SUMIFS(СВЦЭМ!$C$33:$C$776,СВЦЭМ!$A$33:$A$776,$A54,СВЦЭМ!$B$33:$B$776,H$47)+'СЕТ СН'!$G$12+СВЦЭМ!$D$10+'СЕТ СН'!$G$6-'СЕТ СН'!$G$22</f>
        <v>1207.9794817700001</v>
      </c>
      <c r="I54" s="36">
        <f>SUMIFS(СВЦЭМ!$C$33:$C$776,СВЦЭМ!$A$33:$A$776,$A54,СВЦЭМ!$B$33:$B$776,I$47)+'СЕТ СН'!$G$12+СВЦЭМ!$D$10+'СЕТ СН'!$G$6-'СЕТ СН'!$G$22</f>
        <v>1167.2892434800001</v>
      </c>
      <c r="J54" s="36">
        <f>SUMIFS(СВЦЭМ!$C$33:$C$776,СВЦЭМ!$A$33:$A$776,$A54,СВЦЭМ!$B$33:$B$776,J$47)+'СЕТ СН'!$G$12+СВЦЭМ!$D$10+'СЕТ СН'!$G$6-'СЕТ СН'!$G$22</f>
        <v>1107.1043581400002</v>
      </c>
      <c r="K54" s="36">
        <f>SUMIFS(СВЦЭМ!$C$33:$C$776,СВЦЭМ!$A$33:$A$776,$A54,СВЦЭМ!$B$33:$B$776,K$47)+'СЕТ СН'!$G$12+СВЦЭМ!$D$10+'СЕТ СН'!$G$6-'СЕТ СН'!$G$22</f>
        <v>1110.10557769</v>
      </c>
      <c r="L54" s="36">
        <f>SUMIFS(СВЦЭМ!$C$33:$C$776,СВЦЭМ!$A$33:$A$776,$A54,СВЦЭМ!$B$33:$B$776,L$47)+'СЕТ СН'!$G$12+СВЦЭМ!$D$10+'СЕТ СН'!$G$6-'СЕТ СН'!$G$22</f>
        <v>1115.9932662400001</v>
      </c>
      <c r="M54" s="36">
        <f>SUMIFS(СВЦЭМ!$C$33:$C$776,СВЦЭМ!$A$33:$A$776,$A54,СВЦЭМ!$B$33:$B$776,M$47)+'СЕТ СН'!$G$12+СВЦЭМ!$D$10+'СЕТ СН'!$G$6-'СЕТ СН'!$G$22</f>
        <v>1120.71504413</v>
      </c>
      <c r="N54" s="36">
        <f>SUMIFS(СВЦЭМ!$C$33:$C$776,СВЦЭМ!$A$33:$A$776,$A54,СВЦЭМ!$B$33:$B$776,N$47)+'СЕТ СН'!$G$12+СВЦЭМ!$D$10+'СЕТ СН'!$G$6-'СЕТ СН'!$G$22</f>
        <v>1138.7398230900001</v>
      </c>
      <c r="O54" s="36">
        <f>SUMIFS(СВЦЭМ!$C$33:$C$776,СВЦЭМ!$A$33:$A$776,$A54,СВЦЭМ!$B$33:$B$776,O$47)+'СЕТ СН'!$G$12+СВЦЭМ!$D$10+'СЕТ СН'!$G$6-'СЕТ СН'!$G$22</f>
        <v>1139.77017071</v>
      </c>
      <c r="P54" s="36">
        <f>SUMIFS(СВЦЭМ!$C$33:$C$776,СВЦЭМ!$A$33:$A$776,$A54,СВЦЭМ!$B$33:$B$776,P$47)+'СЕТ СН'!$G$12+СВЦЭМ!$D$10+'СЕТ СН'!$G$6-'СЕТ СН'!$G$22</f>
        <v>1147.96729785</v>
      </c>
      <c r="Q54" s="36">
        <f>SUMIFS(СВЦЭМ!$C$33:$C$776,СВЦЭМ!$A$33:$A$776,$A54,СВЦЭМ!$B$33:$B$776,Q$47)+'СЕТ СН'!$G$12+СВЦЭМ!$D$10+'СЕТ СН'!$G$6-'СЕТ СН'!$G$22</f>
        <v>1158.1717929000001</v>
      </c>
      <c r="R54" s="36">
        <f>SUMIFS(СВЦЭМ!$C$33:$C$776,СВЦЭМ!$A$33:$A$776,$A54,СВЦЭМ!$B$33:$B$776,R$47)+'СЕТ СН'!$G$12+СВЦЭМ!$D$10+'СЕТ СН'!$G$6-'СЕТ СН'!$G$22</f>
        <v>1145.8560987800001</v>
      </c>
      <c r="S54" s="36">
        <f>SUMIFS(СВЦЭМ!$C$33:$C$776,СВЦЭМ!$A$33:$A$776,$A54,СВЦЭМ!$B$33:$B$776,S$47)+'СЕТ СН'!$G$12+СВЦЭМ!$D$10+'СЕТ СН'!$G$6-'СЕТ СН'!$G$22</f>
        <v>1122.7189163800001</v>
      </c>
      <c r="T54" s="36">
        <f>SUMIFS(СВЦЭМ!$C$33:$C$776,СВЦЭМ!$A$33:$A$776,$A54,СВЦЭМ!$B$33:$B$776,T$47)+'СЕТ СН'!$G$12+СВЦЭМ!$D$10+'СЕТ СН'!$G$6-'СЕТ СН'!$G$22</f>
        <v>1108.46022051</v>
      </c>
      <c r="U54" s="36">
        <f>SUMIFS(СВЦЭМ!$C$33:$C$776,СВЦЭМ!$A$33:$A$776,$A54,СВЦЭМ!$B$33:$B$776,U$47)+'СЕТ СН'!$G$12+СВЦЭМ!$D$10+'СЕТ СН'!$G$6-'СЕТ СН'!$G$22</f>
        <v>1110.28237491</v>
      </c>
      <c r="V54" s="36">
        <f>SUMIFS(СВЦЭМ!$C$33:$C$776,СВЦЭМ!$A$33:$A$776,$A54,СВЦЭМ!$B$33:$B$776,V$47)+'СЕТ СН'!$G$12+СВЦЭМ!$D$10+'СЕТ СН'!$G$6-'СЕТ СН'!$G$22</f>
        <v>1107.3049237100001</v>
      </c>
      <c r="W54" s="36">
        <f>SUMIFS(СВЦЭМ!$C$33:$C$776,СВЦЭМ!$A$33:$A$776,$A54,СВЦЭМ!$B$33:$B$776,W$47)+'СЕТ СН'!$G$12+СВЦЭМ!$D$10+'СЕТ СН'!$G$6-'СЕТ СН'!$G$22</f>
        <v>1121.53574256</v>
      </c>
      <c r="X54" s="36">
        <f>SUMIFS(СВЦЭМ!$C$33:$C$776,СВЦЭМ!$A$33:$A$776,$A54,СВЦЭМ!$B$33:$B$776,X$47)+'СЕТ СН'!$G$12+СВЦЭМ!$D$10+'СЕТ СН'!$G$6-'СЕТ СН'!$G$22</f>
        <v>1130.52357925</v>
      </c>
      <c r="Y54" s="36">
        <f>SUMIFS(СВЦЭМ!$C$33:$C$776,СВЦЭМ!$A$33:$A$776,$A54,СВЦЭМ!$B$33:$B$776,Y$47)+'СЕТ СН'!$G$12+СВЦЭМ!$D$10+'СЕТ СН'!$G$6-'СЕТ СН'!$G$22</f>
        <v>1148.9610009400001</v>
      </c>
    </row>
    <row r="55" spans="1:25" ht="15.75" x14ac:dyDescent="0.2">
      <c r="A55" s="35">
        <f t="shared" si="1"/>
        <v>43898</v>
      </c>
      <c r="B55" s="36">
        <f>SUMIFS(СВЦЭМ!$C$33:$C$776,СВЦЭМ!$A$33:$A$776,$A55,СВЦЭМ!$B$33:$B$776,B$47)+'СЕТ СН'!$G$12+СВЦЭМ!$D$10+'СЕТ СН'!$G$6-'СЕТ СН'!$G$22</f>
        <v>1185.0067285100001</v>
      </c>
      <c r="C55" s="36">
        <f>SUMIFS(СВЦЭМ!$C$33:$C$776,СВЦЭМ!$A$33:$A$776,$A55,СВЦЭМ!$B$33:$B$776,C$47)+'СЕТ СН'!$G$12+СВЦЭМ!$D$10+'СЕТ СН'!$G$6-'СЕТ СН'!$G$22</f>
        <v>1205.25948945</v>
      </c>
      <c r="D55" s="36">
        <f>SUMIFS(СВЦЭМ!$C$33:$C$776,СВЦЭМ!$A$33:$A$776,$A55,СВЦЭМ!$B$33:$B$776,D$47)+'СЕТ СН'!$G$12+СВЦЭМ!$D$10+'СЕТ СН'!$G$6-'СЕТ СН'!$G$22</f>
        <v>1217.03968229</v>
      </c>
      <c r="E55" s="36">
        <f>SUMIFS(СВЦЭМ!$C$33:$C$776,СВЦЭМ!$A$33:$A$776,$A55,СВЦЭМ!$B$33:$B$776,E$47)+'СЕТ СН'!$G$12+СВЦЭМ!$D$10+'СЕТ СН'!$G$6-'СЕТ СН'!$G$22</f>
        <v>1224.6060687199999</v>
      </c>
      <c r="F55" s="36">
        <f>SUMIFS(СВЦЭМ!$C$33:$C$776,СВЦЭМ!$A$33:$A$776,$A55,СВЦЭМ!$B$33:$B$776,F$47)+'СЕТ СН'!$G$12+СВЦЭМ!$D$10+'СЕТ СН'!$G$6-'СЕТ СН'!$G$22</f>
        <v>1220.4331769600001</v>
      </c>
      <c r="G55" s="36">
        <f>SUMIFS(СВЦЭМ!$C$33:$C$776,СВЦЭМ!$A$33:$A$776,$A55,СВЦЭМ!$B$33:$B$776,G$47)+'СЕТ СН'!$G$12+СВЦЭМ!$D$10+'СЕТ СН'!$G$6-'СЕТ СН'!$G$22</f>
        <v>1209.2858481000001</v>
      </c>
      <c r="H55" s="36">
        <f>SUMIFS(СВЦЭМ!$C$33:$C$776,СВЦЭМ!$A$33:$A$776,$A55,СВЦЭМ!$B$33:$B$776,H$47)+'СЕТ СН'!$G$12+СВЦЭМ!$D$10+'СЕТ СН'!$G$6-'СЕТ СН'!$G$22</f>
        <v>1188.75648864</v>
      </c>
      <c r="I55" s="36">
        <f>SUMIFS(СВЦЭМ!$C$33:$C$776,СВЦЭМ!$A$33:$A$776,$A55,СВЦЭМ!$B$33:$B$776,I$47)+'СЕТ СН'!$G$12+СВЦЭМ!$D$10+'СЕТ СН'!$G$6-'СЕТ СН'!$G$22</f>
        <v>1161.6685222000001</v>
      </c>
      <c r="J55" s="36">
        <f>SUMIFS(СВЦЭМ!$C$33:$C$776,СВЦЭМ!$A$33:$A$776,$A55,СВЦЭМ!$B$33:$B$776,J$47)+'СЕТ СН'!$G$12+СВЦЭМ!$D$10+'СЕТ СН'!$G$6-'СЕТ СН'!$G$22</f>
        <v>1102.73977457</v>
      </c>
      <c r="K55" s="36">
        <f>SUMIFS(СВЦЭМ!$C$33:$C$776,СВЦЭМ!$A$33:$A$776,$A55,СВЦЭМ!$B$33:$B$776,K$47)+'СЕТ СН'!$G$12+СВЦЭМ!$D$10+'СЕТ СН'!$G$6-'СЕТ СН'!$G$22</f>
        <v>1072.5932552900001</v>
      </c>
      <c r="L55" s="36">
        <f>SUMIFS(СВЦЭМ!$C$33:$C$776,СВЦЭМ!$A$33:$A$776,$A55,СВЦЭМ!$B$33:$B$776,L$47)+'СЕТ СН'!$G$12+СВЦЭМ!$D$10+'СЕТ СН'!$G$6-'СЕТ СН'!$G$22</f>
        <v>1081.3964537200002</v>
      </c>
      <c r="M55" s="36">
        <f>SUMIFS(СВЦЭМ!$C$33:$C$776,СВЦЭМ!$A$33:$A$776,$A55,СВЦЭМ!$B$33:$B$776,M$47)+'СЕТ СН'!$G$12+СВЦЭМ!$D$10+'СЕТ СН'!$G$6-'СЕТ СН'!$G$22</f>
        <v>1078.72281492</v>
      </c>
      <c r="N55" s="36">
        <f>SUMIFS(СВЦЭМ!$C$33:$C$776,СВЦЭМ!$A$33:$A$776,$A55,СВЦЭМ!$B$33:$B$776,N$47)+'СЕТ СН'!$G$12+СВЦЭМ!$D$10+'СЕТ СН'!$G$6-'СЕТ СН'!$G$22</f>
        <v>1098.98528846</v>
      </c>
      <c r="O55" s="36">
        <f>SUMIFS(СВЦЭМ!$C$33:$C$776,СВЦЭМ!$A$33:$A$776,$A55,СВЦЭМ!$B$33:$B$776,O$47)+'СЕТ СН'!$G$12+СВЦЭМ!$D$10+'СЕТ СН'!$G$6-'СЕТ СН'!$G$22</f>
        <v>1104.84984446</v>
      </c>
      <c r="P55" s="36">
        <f>SUMIFS(СВЦЭМ!$C$33:$C$776,СВЦЭМ!$A$33:$A$776,$A55,СВЦЭМ!$B$33:$B$776,P$47)+'СЕТ СН'!$G$12+СВЦЭМ!$D$10+'СЕТ СН'!$G$6-'СЕТ СН'!$G$22</f>
        <v>1121.99153864</v>
      </c>
      <c r="Q55" s="36">
        <f>SUMIFS(СВЦЭМ!$C$33:$C$776,СВЦЭМ!$A$33:$A$776,$A55,СВЦЭМ!$B$33:$B$776,Q$47)+'СЕТ СН'!$G$12+СВЦЭМ!$D$10+'СЕТ СН'!$G$6-'СЕТ СН'!$G$22</f>
        <v>1130.7588594400002</v>
      </c>
      <c r="R55" s="36">
        <f>SUMIFS(СВЦЭМ!$C$33:$C$776,СВЦЭМ!$A$33:$A$776,$A55,СВЦЭМ!$B$33:$B$776,R$47)+'СЕТ СН'!$G$12+СВЦЭМ!$D$10+'СЕТ СН'!$G$6-'СЕТ СН'!$G$22</f>
        <v>1123.7080068600001</v>
      </c>
      <c r="S55" s="36">
        <f>SUMIFS(СВЦЭМ!$C$33:$C$776,СВЦЭМ!$A$33:$A$776,$A55,СВЦЭМ!$B$33:$B$776,S$47)+'СЕТ СН'!$G$12+СВЦЭМ!$D$10+'СЕТ СН'!$G$6-'СЕТ СН'!$G$22</f>
        <v>1116.1526340100002</v>
      </c>
      <c r="T55" s="36">
        <f>SUMIFS(СВЦЭМ!$C$33:$C$776,СВЦЭМ!$A$33:$A$776,$A55,СВЦЭМ!$B$33:$B$776,T$47)+'СЕТ СН'!$G$12+СВЦЭМ!$D$10+'СЕТ СН'!$G$6-'СЕТ СН'!$G$22</f>
        <v>1099.4906421100002</v>
      </c>
      <c r="U55" s="36">
        <f>SUMIFS(СВЦЭМ!$C$33:$C$776,СВЦЭМ!$A$33:$A$776,$A55,СВЦЭМ!$B$33:$B$776,U$47)+'СЕТ СН'!$G$12+СВЦЭМ!$D$10+'СЕТ СН'!$G$6-'СЕТ СН'!$G$22</f>
        <v>1088.9997237</v>
      </c>
      <c r="V55" s="36">
        <f>SUMIFS(СВЦЭМ!$C$33:$C$776,СВЦЭМ!$A$33:$A$776,$A55,СВЦЭМ!$B$33:$B$776,V$47)+'СЕТ СН'!$G$12+СВЦЭМ!$D$10+'СЕТ СН'!$G$6-'СЕТ СН'!$G$22</f>
        <v>1081.9571463500001</v>
      </c>
      <c r="W55" s="36">
        <f>SUMIFS(СВЦЭМ!$C$33:$C$776,СВЦЭМ!$A$33:$A$776,$A55,СВЦЭМ!$B$33:$B$776,W$47)+'СЕТ СН'!$G$12+СВЦЭМ!$D$10+'СЕТ СН'!$G$6-'СЕТ СН'!$G$22</f>
        <v>1086.08566569</v>
      </c>
      <c r="X55" s="36">
        <f>SUMIFS(СВЦЭМ!$C$33:$C$776,СВЦЭМ!$A$33:$A$776,$A55,СВЦЭМ!$B$33:$B$776,X$47)+'СЕТ СН'!$G$12+СВЦЭМ!$D$10+'СЕТ СН'!$G$6-'СЕТ СН'!$G$22</f>
        <v>1100.1346273400002</v>
      </c>
      <c r="Y55" s="36">
        <f>SUMIFS(СВЦЭМ!$C$33:$C$776,СВЦЭМ!$A$33:$A$776,$A55,СВЦЭМ!$B$33:$B$776,Y$47)+'СЕТ СН'!$G$12+СВЦЭМ!$D$10+'СЕТ СН'!$G$6-'СЕТ СН'!$G$22</f>
        <v>1126.1122834500002</v>
      </c>
    </row>
    <row r="56" spans="1:25" ht="15.75" x14ac:dyDescent="0.2">
      <c r="A56" s="35">
        <f t="shared" si="1"/>
        <v>43899</v>
      </c>
      <c r="B56" s="36">
        <f>SUMIFS(СВЦЭМ!$C$33:$C$776,СВЦЭМ!$A$33:$A$776,$A56,СВЦЭМ!$B$33:$B$776,B$47)+'СЕТ СН'!$G$12+СВЦЭМ!$D$10+'СЕТ СН'!$G$6-'СЕТ СН'!$G$22</f>
        <v>1195.02311745</v>
      </c>
      <c r="C56" s="36">
        <f>SUMIFS(СВЦЭМ!$C$33:$C$776,СВЦЭМ!$A$33:$A$776,$A56,СВЦЭМ!$B$33:$B$776,C$47)+'СЕТ СН'!$G$12+СВЦЭМ!$D$10+'СЕТ СН'!$G$6-'СЕТ СН'!$G$22</f>
        <v>1199.2441955700001</v>
      </c>
      <c r="D56" s="36">
        <f>SUMIFS(СВЦЭМ!$C$33:$C$776,СВЦЭМ!$A$33:$A$776,$A56,СВЦЭМ!$B$33:$B$776,D$47)+'СЕТ СН'!$G$12+СВЦЭМ!$D$10+'СЕТ СН'!$G$6-'СЕТ СН'!$G$22</f>
        <v>1216.6156953900002</v>
      </c>
      <c r="E56" s="36">
        <f>SUMIFS(СВЦЭМ!$C$33:$C$776,СВЦЭМ!$A$33:$A$776,$A56,СВЦЭМ!$B$33:$B$776,E$47)+'СЕТ СН'!$G$12+СВЦЭМ!$D$10+'СЕТ СН'!$G$6-'СЕТ СН'!$G$22</f>
        <v>1230.9917588599999</v>
      </c>
      <c r="F56" s="36">
        <f>SUMIFS(СВЦЭМ!$C$33:$C$776,СВЦЭМ!$A$33:$A$776,$A56,СВЦЭМ!$B$33:$B$776,F$47)+'СЕТ СН'!$G$12+СВЦЭМ!$D$10+'СЕТ СН'!$G$6-'СЕТ СН'!$G$22</f>
        <v>1229.8780786</v>
      </c>
      <c r="G56" s="36">
        <f>SUMIFS(СВЦЭМ!$C$33:$C$776,СВЦЭМ!$A$33:$A$776,$A56,СВЦЭМ!$B$33:$B$776,G$47)+'СЕТ СН'!$G$12+СВЦЭМ!$D$10+'СЕТ СН'!$G$6-'СЕТ СН'!$G$22</f>
        <v>1226.0606810300001</v>
      </c>
      <c r="H56" s="36">
        <f>SUMIFS(СВЦЭМ!$C$33:$C$776,СВЦЭМ!$A$33:$A$776,$A56,СВЦЭМ!$B$33:$B$776,H$47)+'СЕТ СН'!$G$12+СВЦЭМ!$D$10+'СЕТ СН'!$G$6-'СЕТ СН'!$G$22</f>
        <v>1202.76414673</v>
      </c>
      <c r="I56" s="36">
        <f>SUMIFS(СВЦЭМ!$C$33:$C$776,СВЦЭМ!$A$33:$A$776,$A56,СВЦЭМ!$B$33:$B$776,I$47)+'СЕТ СН'!$G$12+СВЦЭМ!$D$10+'СЕТ СН'!$G$6-'СЕТ СН'!$G$22</f>
        <v>1176.9535232200001</v>
      </c>
      <c r="J56" s="36">
        <f>SUMIFS(СВЦЭМ!$C$33:$C$776,СВЦЭМ!$A$33:$A$776,$A56,СВЦЭМ!$B$33:$B$776,J$47)+'СЕТ СН'!$G$12+СВЦЭМ!$D$10+'СЕТ СН'!$G$6-'СЕТ СН'!$G$22</f>
        <v>1138.31052933</v>
      </c>
      <c r="K56" s="36">
        <f>SUMIFS(СВЦЭМ!$C$33:$C$776,СВЦЭМ!$A$33:$A$776,$A56,СВЦЭМ!$B$33:$B$776,K$47)+'СЕТ СН'!$G$12+СВЦЭМ!$D$10+'СЕТ СН'!$G$6-'СЕТ СН'!$G$22</f>
        <v>1122.54386385</v>
      </c>
      <c r="L56" s="36">
        <f>SUMIFS(СВЦЭМ!$C$33:$C$776,СВЦЭМ!$A$33:$A$776,$A56,СВЦЭМ!$B$33:$B$776,L$47)+'СЕТ СН'!$G$12+СВЦЭМ!$D$10+'СЕТ СН'!$G$6-'СЕТ СН'!$G$22</f>
        <v>1115.07450066</v>
      </c>
      <c r="M56" s="36">
        <f>SUMIFS(СВЦЭМ!$C$33:$C$776,СВЦЭМ!$A$33:$A$776,$A56,СВЦЭМ!$B$33:$B$776,M$47)+'СЕТ СН'!$G$12+СВЦЭМ!$D$10+'СЕТ СН'!$G$6-'СЕТ СН'!$G$22</f>
        <v>1113.86002231</v>
      </c>
      <c r="N56" s="36">
        <f>SUMIFS(СВЦЭМ!$C$33:$C$776,СВЦЭМ!$A$33:$A$776,$A56,СВЦЭМ!$B$33:$B$776,N$47)+'СЕТ СН'!$G$12+СВЦЭМ!$D$10+'СЕТ СН'!$G$6-'СЕТ СН'!$G$22</f>
        <v>1134.02066031</v>
      </c>
      <c r="O56" s="36">
        <f>SUMIFS(СВЦЭМ!$C$33:$C$776,СВЦЭМ!$A$33:$A$776,$A56,СВЦЭМ!$B$33:$B$776,O$47)+'СЕТ СН'!$G$12+СВЦЭМ!$D$10+'СЕТ СН'!$G$6-'СЕТ СН'!$G$22</f>
        <v>1129.2385081100001</v>
      </c>
      <c r="P56" s="36">
        <f>SUMIFS(СВЦЭМ!$C$33:$C$776,СВЦЭМ!$A$33:$A$776,$A56,СВЦЭМ!$B$33:$B$776,P$47)+'СЕТ СН'!$G$12+СВЦЭМ!$D$10+'СЕТ СН'!$G$6-'СЕТ СН'!$G$22</f>
        <v>1140.3542216600001</v>
      </c>
      <c r="Q56" s="36">
        <f>SUMIFS(СВЦЭМ!$C$33:$C$776,СВЦЭМ!$A$33:$A$776,$A56,СВЦЭМ!$B$33:$B$776,Q$47)+'СЕТ СН'!$G$12+СВЦЭМ!$D$10+'СЕТ СН'!$G$6-'СЕТ СН'!$G$22</f>
        <v>1144.0817015500002</v>
      </c>
      <c r="R56" s="36">
        <f>SUMIFS(СВЦЭМ!$C$33:$C$776,СВЦЭМ!$A$33:$A$776,$A56,СВЦЭМ!$B$33:$B$776,R$47)+'СЕТ СН'!$G$12+СВЦЭМ!$D$10+'СЕТ СН'!$G$6-'СЕТ СН'!$G$22</f>
        <v>1148.0266763500001</v>
      </c>
      <c r="S56" s="36">
        <f>SUMIFS(СВЦЭМ!$C$33:$C$776,СВЦЭМ!$A$33:$A$776,$A56,СВЦЭМ!$B$33:$B$776,S$47)+'СЕТ СН'!$G$12+СВЦЭМ!$D$10+'СЕТ СН'!$G$6-'СЕТ СН'!$G$22</f>
        <v>1131.0180392900002</v>
      </c>
      <c r="T56" s="36">
        <f>SUMIFS(СВЦЭМ!$C$33:$C$776,СВЦЭМ!$A$33:$A$776,$A56,СВЦЭМ!$B$33:$B$776,T$47)+'СЕТ СН'!$G$12+СВЦЭМ!$D$10+'СЕТ СН'!$G$6-'СЕТ СН'!$G$22</f>
        <v>1117.37216498</v>
      </c>
      <c r="U56" s="36">
        <f>SUMIFS(СВЦЭМ!$C$33:$C$776,СВЦЭМ!$A$33:$A$776,$A56,СВЦЭМ!$B$33:$B$776,U$47)+'СЕТ СН'!$G$12+СВЦЭМ!$D$10+'СЕТ СН'!$G$6-'СЕТ СН'!$G$22</f>
        <v>1102.9640739900001</v>
      </c>
      <c r="V56" s="36">
        <f>SUMIFS(СВЦЭМ!$C$33:$C$776,СВЦЭМ!$A$33:$A$776,$A56,СВЦЭМ!$B$33:$B$776,V$47)+'СЕТ СН'!$G$12+СВЦЭМ!$D$10+'СЕТ СН'!$G$6-'СЕТ СН'!$G$22</f>
        <v>1102.7376786100001</v>
      </c>
      <c r="W56" s="36">
        <f>SUMIFS(СВЦЭМ!$C$33:$C$776,СВЦЭМ!$A$33:$A$776,$A56,СВЦЭМ!$B$33:$B$776,W$47)+'СЕТ СН'!$G$12+СВЦЭМ!$D$10+'СЕТ СН'!$G$6-'СЕТ СН'!$G$22</f>
        <v>1108.2324852200002</v>
      </c>
      <c r="X56" s="36">
        <f>SUMIFS(СВЦЭМ!$C$33:$C$776,СВЦЭМ!$A$33:$A$776,$A56,СВЦЭМ!$B$33:$B$776,X$47)+'СЕТ СН'!$G$12+СВЦЭМ!$D$10+'СЕТ СН'!$G$6-'СЕТ СН'!$G$22</f>
        <v>1138.4063236500001</v>
      </c>
      <c r="Y56" s="36">
        <f>SUMIFS(СВЦЭМ!$C$33:$C$776,СВЦЭМ!$A$33:$A$776,$A56,СВЦЭМ!$B$33:$B$776,Y$47)+'СЕТ СН'!$G$12+СВЦЭМ!$D$10+'СЕТ СН'!$G$6-'СЕТ СН'!$G$22</f>
        <v>1163.3884970600002</v>
      </c>
    </row>
    <row r="57" spans="1:25" ht="15.75" x14ac:dyDescent="0.2">
      <c r="A57" s="35">
        <f t="shared" si="1"/>
        <v>43900</v>
      </c>
      <c r="B57" s="36">
        <f>SUMIFS(СВЦЭМ!$C$33:$C$776,СВЦЭМ!$A$33:$A$776,$A57,СВЦЭМ!$B$33:$B$776,B$47)+'СЕТ СН'!$G$12+СВЦЭМ!$D$10+'СЕТ СН'!$G$6-'СЕТ СН'!$G$22</f>
        <v>1184.0728400200001</v>
      </c>
      <c r="C57" s="36">
        <f>SUMIFS(СВЦЭМ!$C$33:$C$776,СВЦЭМ!$A$33:$A$776,$A57,СВЦЭМ!$B$33:$B$776,C$47)+'СЕТ СН'!$G$12+СВЦЭМ!$D$10+'СЕТ СН'!$G$6-'СЕТ СН'!$G$22</f>
        <v>1211.61262794</v>
      </c>
      <c r="D57" s="36">
        <f>SUMIFS(СВЦЭМ!$C$33:$C$776,СВЦЭМ!$A$33:$A$776,$A57,СВЦЭМ!$B$33:$B$776,D$47)+'СЕТ СН'!$G$12+СВЦЭМ!$D$10+'СЕТ СН'!$G$6-'СЕТ СН'!$G$22</f>
        <v>1208.2632560500001</v>
      </c>
      <c r="E57" s="36">
        <f>SUMIFS(СВЦЭМ!$C$33:$C$776,СВЦЭМ!$A$33:$A$776,$A57,СВЦЭМ!$B$33:$B$776,E$47)+'СЕТ СН'!$G$12+СВЦЭМ!$D$10+'СЕТ СН'!$G$6-'СЕТ СН'!$G$22</f>
        <v>1211.85743456</v>
      </c>
      <c r="F57" s="36">
        <f>SUMIFS(СВЦЭМ!$C$33:$C$776,СВЦЭМ!$A$33:$A$776,$A57,СВЦЭМ!$B$33:$B$776,F$47)+'СЕТ СН'!$G$12+СВЦЭМ!$D$10+'СЕТ СН'!$G$6-'СЕТ СН'!$G$22</f>
        <v>1208.64594635</v>
      </c>
      <c r="G57" s="36">
        <f>SUMIFS(СВЦЭМ!$C$33:$C$776,СВЦЭМ!$A$33:$A$776,$A57,СВЦЭМ!$B$33:$B$776,G$47)+'СЕТ СН'!$G$12+СВЦЭМ!$D$10+'СЕТ СН'!$G$6-'СЕТ СН'!$G$22</f>
        <v>1158.8943514100001</v>
      </c>
      <c r="H57" s="36">
        <f>SUMIFS(СВЦЭМ!$C$33:$C$776,СВЦЭМ!$A$33:$A$776,$A57,СВЦЭМ!$B$33:$B$776,H$47)+'СЕТ СН'!$G$12+СВЦЭМ!$D$10+'СЕТ СН'!$G$6-'СЕТ СН'!$G$22</f>
        <v>1132.7715690100001</v>
      </c>
      <c r="I57" s="36">
        <f>SUMIFS(СВЦЭМ!$C$33:$C$776,СВЦЭМ!$A$33:$A$776,$A57,СВЦЭМ!$B$33:$B$776,I$47)+'СЕТ СН'!$G$12+СВЦЭМ!$D$10+'СЕТ СН'!$G$6-'СЕТ СН'!$G$22</f>
        <v>1103.2010453400001</v>
      </c>
      <c r="J57" s="36">
        <f>SUMIFS(СВЦЭМ!$C$33:$C$776,СВЦЭМ!$A$33:$A$776,$A57,СВЦЭМ!$B$33:$B$776,J$47)+'СЕТ СН'!$G$12+СВЦЭМ!$D$10+'СЕТ СН'!$G$6-'СЕТ СН'!$G$22</f>
        <v>1061.5039282400001</v>
      </c>
      <c r="K57" s="36">
        <f>SUMIFS(СВЦЭМ!$C$33:$C$776,СВЦЭМ!$A$33:$A$776,$A57,СВЦЭМ!$B$33:$B$776,K$47)+'СЕТ СН'!$G$12+СВЦЭМ!$D$10+'СЕТ СН'!$G$6-'СЕТ СН'!$G$22</f>
        <v>1081.0715996000001</v>
      </c>
      <c r="L57" s="36">
        <f>SUMIFS(СВЦЭМ!$C$33:$C$776,СВЦЭМ!$A$33:$A$776,$A57,СВЦЭМ!$B$33:$B$776,L$47)+'СЕТ СН'!$G$12+СВЦЭМ!$D$10+'СЕТ СН'!$G$6-'СЕТ СН'!$G$22</f>
        <v>1080.2008070100001</v>
      </c>
      <c r="M57" s="36">
        <f>SUMIFS(СВЦЭМ!$C$33:$C$776,СВЦЭМ!$A$33:$A$776,$A57,СВЦЭМ!$B$33:$B$776,M$47)+'СЕТ СН'!$G$12+СВЦЭМ!$D$10+'СЕТ СН'!$G$6-'СЕТ СН'!$G$22</f>
        <v>1075.2878672900001</v>
      </c>
      <c r="N57" s="36">
        <f>SUMIFS(СВЦЭМ!$C$33:$C$776,СВЦЭМ!$A$33:$A$776,$A57,СВЦЭМ!$B$33:$B$776,N$47)+'СЕТ СН'!$G$12+СВЦЭМ!$D$10+'СЕТ СН'!$G$6-'СЕТ СН'!$G$22</f>
        <v>1074.538417</v>
      </c>
      <c r="O57" s="36">
        <f>SUMIFS(СВЦЭМ!$C$33:$C$776,СВЦЭМ!$A$33:$A$776,$A57,СВЦЭМ!$B$33:$B$776,O$47)+'СЕТ СН'!$G$12+СВЦЭМ!$D$10+'СЕТ СН'!$G$6-'СЕТ СН'!$G$22</f>
        <v>1065.4288433400002</v>
      </c>
      <c r="P57" s="36">
        <f>SUMIFS(СВЦЭМ!$C$33:$C$776,СВЦЭМ!$A$33:$A$776,$A57,СВЦЭМ!$B$33:$B$776,P$47)+'СЕТ СН'!$G$12+СВЦЭМ!$D$10+'СЕТ СН'!$G$6-'СЕТ СН'!$G$22</f>
        <v>1066.00844521</v>
      </c>
      <c r="Q57" s="36">
        <f>SUMIFS(СВЦЭМ!$C$33:$C$776,СВЦЭМ!$A$33:$A$776,$A57,СВЦЭМ!$B$33:$B$776,Q$47)+'СЕТ СН'!$G$12+СВЦЭМ!$D$10+'СЕТ СН'!$G$6-'СЕТ СН'!$G$22</f>
        <v>1063.90488026</v>
      </c>
      <c r="R57" s="36">
        <f>SUMIFS(СВЦЭМ!$C$33:$C$776,СВЦЭМ!$A$33:$A$776,$A57,СВЦЭМ!$B$33:$B$776,R$47)+'СЕТ СН'!$G$12+СВЦЭМ!$D$10+'СЕТ СН'!$G$6-'СЕТ СН'!$G$22</f>
        <v>1055.1132653300001</v>
      </c>
      <c r="S57" s="36">
        <f>SUMIFS(СВЦЭМ!$C$33:$C$776,СВЦЭМ!$A$33:$A$776,$A57,СВЦЭМ!$B$33:$B$776,S$47)+'СЕТ СН'!$G$12+СВЦЭМ!$D$10+'СЕТ СН'!$G$6-'СЕТ СН'!$G$22</f>
        <v>1048.5299231500001</v>
      </c>
      <c r="T57" s="36">
        <f>SUMIFS(СВЦЭМ!$C$33:$C$776,СВЦЭМ!$A$33:$A$776,$A57,СВЦЭМ!$B$33:$B$776,T$47)+'СЕТ СН'!$G$12+СВЦЭМ!$D$10+'СЕТ СН'!$G$6-'СЕТ СН'!$G$22</f>
        <v>1048.5997623000001</v>
      </c>
      <c r="U57" s="36">
        <f>SUMIFS(СВЦЭМ!$C$33:$C$776,СВЦЭМ!$A$33:$A$776,$A57,СВЦЭМ!$B$33:$B$776,U$47)+'СЕТ СН'!$G$12+СВЦЭМ!$D$10+'СЕТ СН'!$G$6-'СЕТ СН'!$G$22</f>
        <v>1073.95015113</v>
      </c>
      <c r="V57" s="36">
        <f>SUMIFS(СВЦЭМ!$C$33:$C$776,СВЦЭМ!$A$33:$A$776,$A57,СВЦЭМ!$B$33:$B$776,V$47)+'СЕТ СН'!$G$12+СВЦЭМ!$D$10+'СЕТ СН'!$G$6-'СЕТ СН'!$G$22</f>
        <v>1070.70730116</v>
      </c>
      <c r="W57" s="36">
        <f>SUMIFS(СВЦЭМ!$C$33:$C$776,СВЦЭМ!$A$33:$A$776,$A57,СВЦЭМ!$B$33:$B$776,W$47)+'СЕТ СН'!$G$12+СВЦЭМ!$D$10+'СЕТ СН'!$G$6-'СЕТ СН'!$G$22</f>
        <v>1059.5556113900002</v>
      </c>
      <c r="X57" s="36">
        <f>SUMIFS(СВЦЭМ!$C$33:$C$776,СВЦЭМ!$A$33:$A$776,$A57,СВЦЭМ!$B$33:$B$776,X$47)+'СЕТ СН'!$G$12+СВЦЭМ!$D$10+'СЕТ СН'!$G$6-'СЕТ СН'!$G$22</f>
        <v>1057.2740250000002</v>
      </c>
      <c r="Y57" s="36">
        <f>SUMIFS(СВЦЭМ!$C$33:$C$776,СВЦЭМ!$A$33:$A$776,$A57,СВЦЭМ!$B$33:$B$776,Y$47)+'СЕТ СН'!$G$12+СВЦЭМ!$D$10+'СЕТ СН'!$G$6-'СЕТ СН'!$G$22</f>
        <v>1063.16047604</v>
      </c>
    </row>
    <row r="58" spans="1:25" ht="15.75" x14ac:dyDescent="0.2">
      <c r="A58" s="35">
        <f t="shared" si="1"/>
        <v>43901</v>
      </c>
      <c r="B58" s="36">
        <f>SUMIFS(СВЦЭМ!$C$33:$C$776,СВЦЭМ!$A$33:$A$776,$A58,СВЦЭМ!$B$33:$B$776,B$47)+'СЕТ СН'!$G$12+СВЦЭМ!$D$10+'СЕТ СН'!$G$6-'СЕТ СН'!$G$22</f>
        <v>1179.7446542600001</v>
      </c>
      <c r="C58" s="36">
        <f>SUMIFS(СВЦЭМ!$C$33:$C$776,СВЦЭМ!$A$33:$A$776,$A58,СВЦЭМ!$B$33:$B$776,C$47)+'СЕТ СН'!$G$12+СВЦЭМ!$D$10+'СЕТ СН'!$G$6-'СЕТ СН'!$G$22</f>
        <v>1166.9643894800001</v>
      </c>
      <c r="D58" s="36">
        <f>SUMIFS(СВЦЭМ!$C$33:$C$776,СВЦЭМ!$A$33:$A$776,$A58,СВЦЭМ!$B$33:$B$776,D$47)+'СЕТ СН'!$G$12+СВЦЭМ!$D$10+'СЕТ СН'!$G$6-'СЕТ СН'!$G$22</f>
        <v>1154.4304326600002</v>
      </c>
      <c r="E58" s="36">
        <f>SUMIFS(СВЦЭМ!$C$33:$C$776,СВЦЭМ!$A$33:$A$776,$A58,СВЦЭМ!$B$33:$B$776,E$47)+'СЕТ СН'!$G$12+СВЦЭМ!$D$10+'СЕТ СН'!$G$6-'СЕТ СН'!$G$22</f>
        <v>1148.4676745700001</v>
      </c>
      <c r="F58" s="36">
        <f>SUMIFS(СВЦЭМ!$C$33:$C$776,СВЦЭМ!$A$33:$A$776,$A58,СВЦЭМ!$B$33:$B$776,F$47)+'СЕТ СН'!$G$12+СВЦЭМ!$D$10+'СЕТ СН'!$G$6-'СЕТ СН'!$G$22</f>
        <v>1147.93589948</v>
      </c>
      <c r="G58" s="36">
        <f>SUMIFS(СВЦЭМ!$C$33:$C$776,СВЦЭМ!$A$33:$A$776,$A58,СВЦЭМ!$B$33:$B$776,G$47)+'СЕТ СН'!$G$12+СВЦЭМ!$D$10+'СЕТ СН'!$G$6-'СЕТ СН'!$G$22</f>
        <v>1151.21175479</v>
      </c>
      <c r="H58" s="36">
        <f>SUMIFS(СВЦЭМ!$C$33:$C$776,СВЦЭМ!$A$33:$A$776,$A58,СВЦЭМ!$B$33:$B$776,H$47)+'СЕТ СН'!$G$12+СВЦЭМ!$D$10+'СЕТ СН'!$G$6-'СЕТ СН'!$G$22</f>
        <v>1168.30475512</v>
      </c>
      <c r="I58" s="36">
        <f>SUMIFS(СВЦЭМ!$C$33:$C$776,СВЦЭМ!$A$33:$A$776,$A58,СВЦЭМ!$B$33:$B$776,I$47)+'СЕТ СН'!$G$12+СВЦЭМ!$D$10+'СЕТ СН'!$G$6-'СЕТ СН'!$G$22</f>
        <v>1155.1714384300001</v>
      </c>
      <c r="J58" s="36">
        <f>SUMIFS(СВЦЭМ!$C$33:$C$776,СВЦЭМ!$A$33:$A$776,$A58,СВЦЭМ!$B$33:$B$776,J$47)+'СЕТ СН'!$G$12+СВЦЭМ!$D$10+'СЕТ СН'!$G$6-'СЕТ СН'!$G$22</f>
        <v>1111.40471183</v>
      </c>
      <c r="K58" s="36">
        <f>SUMIFS(СВЦЭМ!$C$33:$C$776,СВЦЭМ!$A$33:$A$776,$A58,СВЦЭМ!$B$33:$B$776,K$47)+'СЕТ СН'!$G$12+СВЦЭМ!$D$10+'СЕТ СН'!$G$6-'СЕТ СН'!$G$22</f>
        <v>1106.93621291</v>
      </c>
      <c r="L58" s="36">
        <f>SUMIFS(СВЦЭМ!$C$33:$C$776,СВЦЭМ!$A$33:$A$776,$A58,СВЦЭМ!$B$33:$B$776,L$47)+'СЕТ СН'!$G$12+СВЦЭМ!$D$10+'СЕТ СН'!$G$6-'СЕТ СН'!$G$22</f>
        <v>1118.54244601</v>
      </c>
      <c r="M58" s="36">
        <f>SUMIFS(СВЦЭМ!$C$33:$C$776,СВЦЭМ!$A$33:$A$776,$A58,СВЦЭМ!$B$33:$B$776,M$47)+'СЕТ СН'!$G$12+СВЦЭМ!$D$10+'СЕТ СН'!$G$6-'СЕТ СН'!$G$22</f>
        <v>1116.67068193</v>
      </c>
      <c r="N58" s="36">
        <f>SUMIFS(СВЦЭМ!$C$33:$C$776,СВЦЭМ!$A$33:$A$776,$A58,СВЦЭМ!$B$33:$B$776,N$47)+'СЕТ СН'!$G$12+СВЦЭМ!$D$10+'СЕТ СН'!$G$6-'СЕТ СН'!$G$22</f>
        <v>1127.3423970700001</v>
      </c>
      <c r="O58" s="36">
        <f>SUMIFS(СВЦЭМ!$C$33:$C$776,СВЦЭМ!$A$33:$A$776,$A58,СВЦЭМ!$B$33:$B$776,O$47)+'СЕТ СН'!$G$12+СВЦЭМ!$D$10+'СЕТ СН'!$G$6-'СЕТ СН'!$G$22</f>
        <v>1133.57136029</v>
      </c>
      <c r="P58" s="36">
        <f>SUMIFS(СВЦЭМ!$C$33:$C$776,СВЦЭМ!$A$33:$A$776,$A58,СВЦЭМ!$B$33:$B$776,P$47)+'СЕТ СН'!$G$12+СВЦЭМ!$D$10+'СЕТ СН'!$G$6-'СЕТ СН'!$G$22</f>
        <v>1132.5380458300001</v>
      </c>
      <c r="Q58" s="36">
        <f>SUMIFS(СВЦЭМ!$C$33:$C$776,СВЦЭМ!$A$33:$A$776,$A58,СВЦЭМ!$B$33:$B$776,Q$47)+'СЕТ СН'!$G$12+СВЦЭМ!$D$10+'СЕТ СН'!$G$6-'СЕТ СН'!$G$22</f>
        <v>1145.2126676500002</v>
      </c>
      <c r="R58" s="36">
        <f>SUMIFS(СВЦЭМ!$C$33:$C$776,СВЦЭМ!$A$33:$A$776,$A58,СВЦЭМ!$B$33:$B$776,R$47)+'СЕТ СН'!$G$12+СВЦЭМ!$D$10+'СЕТ СН'!$G$6-'СЕТ СН'!$G$22</f>
        <v>1145.5933085500001</v>
      </c>
      <c r="S58" s="36">
        <f>SUMIFS(СВЦЭМ!$C$33:$C$776,СВЦЭМ!$A$33:$A$776,$A58,СВЦЭМ!$B$33:$B$776,S$47)+'СЕТ СН'!$G$12+СВЦЭМ!$D$10+'СЕТ СН'!$G$6-'СЕТ СН'!$G$22</f>
        <v>1133.6844439600002</v>
      </c>
      <c r="T58" s="36">
        <f>SUMIFS(СВЦЭМ!$C$33:$C$776,СВЦЭМ!$A$33:$A$776,$A58,СВЦЭМ!$B$33:$B$776,T$47)+'СЕТ СН'!$G$12+СВЦЭМ!$D$10+'СЕТ СН'!$G$6-'СЕТ СН'!$G$22</f>
        <v>1132.22025783</v>
      </c>
      <c r="U58" s="36">
        <f>SUMIFS(СВЦЭМ!$C$33:$C$776,СВЦЭМ!$A$33:$A$776,$A58,СВЦЭМ!$B$33:$B$776,U$47)+'СЕТ СН'!$G$12+СВЦЭМ!$D$10+'СЕТ СН'!$G$6-'СЕТ СН'!$G$22</f>
        <v>1136.9840145200001</v>
      </c>
      <c r="V58" s="36">
        <f>SUMIFS(СВЦЭМ!$C$33:$C$776,СВЦЭМ!$A$33:$A$776,$A58,СВЦЭМ!$B$33:$B$776,V$47)+'СЕТ СН'!$G$12+СВЦЭМ!$D$10+'СЕТ СН'!$G$6-'СЕТ СН'!$G$22</f>
        <v>1138.3450082700001</v>
      </c>
      <c r="W58" s="36">
        <f>SUMIFS(СВЦЭМ!$C$33:$C$776,СВЦЭМ!$A$33:$A$776,$A58,СВЦЭМ!$B$33:$B$776,W$47)+'СЕТ СН'!$G$12+СВЦЭМ!$D$10+'СЕТ СН'!$G$6-'СЕТ СН'!$G$22</f>
        <v>1139.37520275</v>
      </c>
      <c r="X58" s="36">
        <f>SUMIFS(СВЦЭМ!$C$33:$C$776,СВЦЭМ!$A$33:$A$776,$A58,СВЦЭМ!$B$33:$B$776,X$47)+'СЕТ СН'!$G$12+СВЦЭМ!$D$10+'СЕТ СН'!$G$6-'СЕТ СН'!$G$22</f>
        <v>1156.4253434700001</v>
      </c>
      <c r="Y58" s="36">
        <f>SUMIFS(СВЦЭМ!$C$33:$C$776,СВЦЭМ!$A$33:$A$776,$A58,СВЦЭМ!$B$33:$B$776,Y$47)+'СЕТ СН'!$G$12+СВЦЭМ!$D$10+'СЕТ СН'!$G$6-'СЕТ СН'!$G$22</f>
        <v>1174.4495578400001</v>
      </c>
    </row>
    <row r="59" spans="1:25" ht="15.75" x14ac:dyDescent="0.2">
      <c r="A59" s="35">
        <f t="shared" si="1"/>
        <v>43902</v>
      </c>
      <c r="B59" s="36">
        <f>SUMIFS(СВЦЭМ!$C$33:$C$776,СВЦЭМ!$A$33:$A$776,$A59,СВЦЭМ!$B$33:$B$776,B$47)+'СЕТ СН'!$G$12+СВЦЭМ!$D$10+'СЕТ СН'!$G$6-'СЕТ СН'!$G$22</f>
        <v>1151.6217208200001</v>
      </c>
      <c r="C59" s="36">
        <f>SUMIFS(СВЦЭМ!$C$33:$C$776,СВЦЭМ!$A$33:$A$776,$A59,СВЦЭМ!$B$33:$B$776,C$47)+'СЕТ СН'!$G$12+СВЦЭМ!$D$10+'СЕТ СН'!$G$6-'СЕТ СН'!$G$22</f>
        <v>1175.6979915500001</v>
      </c>
      <c r="D59" s="36">
        <f>SUMIFS(СВЦЭМ!$C$33:$C$776,СВЦЭМ!$A$33:$A$776,$A59,СВЦЭМ!$B$33:$B$776,D$47)+'СЕТ СН'!$G$12+СВЦЭМ!$D$10+'СЕТ СН'!$G$6-'СЕТ СН'!$G$22</f>
        <v>1185.9692914</v>
      </c>
      <c r="E59" s="36">
        <f>SUMIFS(СВЦЭМ!$C$33:$C$776,СВЦЭМ!$A$33:$A$776,$A59,СВЦЭМ!$B$33:$B$776,E$47)+'СЕТ СН'!$G$12+СВЦЭМ!$D$10+'СЕТ СН'!$G$6-'СЕТ СН'!$G$22</f>
        <v>1186.4198204000002</v>
      </c>
      <c r="F59" s="36">
        <f>SUMIFS(СВЦЭМ!$C$33:$C$776,СВЦЭМ!$A$33:$A$776,$A59,СВЦЭМ!$B$33:$B$776,F$47)+'СЕТ СН'!$G$12+СВЦЭМ!$D$10+'СЕТ СН'!$G$6-'СЕТ СН'!$G$22</f>
        <v>1182.4009781100001</v>
      </c>
      <c r="G59" s="36">
        <f>SUMIFS(СВЦЭМ!$C$33:$C$776,СВЦЭМ!$A$33:$A$776,$A59,СВЦЭМ!$B$33:$B$776,G$47)+'СЕТ СН'!$G$12+СВЦЭМ!$D$10+'СЕТ СН'!$G$6-'СЕТ СН'!$G$22</f>
        <v>1170.1165059100001</v>
      </c>
      <c r="H59" s="36">
        <f>SUMIFS(СВЦЭМ!$C$33:$C$776,СВЦЭМ!$A$33:$A$776,$A59,СВЦЭМ!$B$33:$B$776,H$47)+'СЕТ СН'!$G$12+СВЦЭМ!$D$10+'СЕТ СН'!$G$6-'СЕТ СН'!$G$22</f>
        <v>1157.62992061</v>
      </c>
      <c r="I59" s="36">
        <f>SUMIFS(СВЦЭМ!$C$33:$C$776,СВЦЭМ!$A$33:$A$776,$A59,СВЦЭМ!$B$33:$B$776,I$47)+'СЕТ СН'!$G$12+СВЦЭМ!$D$10+'СЕТ СН'!$G$6-'СЕТ СН'!$G$22</f>
        <v>1166.0734004800001</v>
      </c>
      <c r="J59" s="36">
        <f>SUMIFS(СВЦЭМ!$C$33:$C$776,СВЦЭМ!$A$33:$A$776,$A59,СВЦЭМ!$B$33:$B$776,J$47)+'СЕТ СН'!$G$12+СВЦЭМ!$D$10+'СЕТ СН'!$G$6-'СЕТ СН'!$G$22</f>
        <v>1125.8244668</v>
      </c>
      <c r="K59" s="36">
        <f>SUMIFS(СВЦЭМ!$C$33:$C$776,СВЦЭМ!$A$33:$A$776,$A59,СВЦЭМ!$B$33:$B$776,K$47)+'СЕТ СН'!$G$12+СВЦЭМ!$D$10+'СЕТ СН'!$G$6-'СЕТ СН'!$G$22</f>
        <v>1123.75152611</v>
      </c>
      <c r="L59" s="36">
        <f>SUMIFS(СВЦЭМ!$C$33:$C$776,СВЦЭМ!$A$33:$A$776,$A59,СВЦЭМ!$B$33:$B$776,L$47)+'СЕТ СН'!$G$12+СВЦЭМ!$D$10+'СЕТ СН'!$G$6-'СЕТ СН'!$G$22</f>
        <v>1123.49819632</v>
      </c>
      <c r="M59" s="36">
        <f>SUMIFS(СВЦЭМ!$C$33:$C$776,СВЦЭМ!$A$33:$A$776,$A59,СВЦЭМ!$B$33:$B$776,M$47)+'СЕТ СН'!$G$12+СВЦЭМ!$D$10+'СЕТ СН'!$G$6-'СЕТ СН'!$G$22</f>
        <v>1150.0372802000002</v>
      </c>
      <c r="N59" s="36">
        <f>SUMIFS(СВЦЭМ!$C$33:$C$776,СВЦЭМ!$A$33:$A$776,$A59,СВЦЭМ!$B$33:$B$776,N$47)+'СЕТ СН'!$G$12+СВЦЭМ!$D$10+'СЕТ СН'!$G$6-'СЕТ СН'!$G$22</f>
        <v>1160.1299217800001</v>
      </c>
      <c r="O59" s="36">
        <f>SUMIFS(СВЦЭМ!$C$33:$C$776,СВЦЭМ!$A$33:$A$776,$A59,СВЦЭМ!$B$33:$B$776,O$47)+'СЕТ СН'!$G$12+СВЦЭМ!$D$10+'СЕТ СН'!$G$6-'СЕТ СН'!$G$22</f>
        <v>1164.8892649300001</v>
      </c>
      <c r="P59" s="36">
        <f>SUMIFS(СВЦЭМ!$C$33:$C$776,СВЦЭМ!$A$33:$A$776,$A59,СВЦЭМ!$B$33:$B$776,P$47)+'СЕТ СН'!$G$12+СВЦЭМ!$D$10+'СЕТ СН'!$G$6-'СЕТ СН'!$G$22</f>
        <v>1170.7583274800002</v>
      </c>
      <c r="Q59" s="36">
        <f>SUMIFS(СВЦЭМ!$C$33:$C$776,СВЦЭМ!$A$33:$A$776,$A59,СВЦЭМ!$B$33:$B$776,Q$47)+'СЕТ СН'!$G$12+СВЦЭМ!$D$10+'СЕТ СН'!$G$6-'СЕТ СН'!$G$22</f>
        <v>1179.20226639</v>
      </c>
      <c r="R59" s="36">
        <f>SUMIFS(СВЦЭМ!$C$33:$C$776,СВЦЭМ!$A$33:$A$776,$A59,СВЦЭМ!$B$33:$B$776,R$47)+'СЕТ СН'!$G$12+СВЦЭМ!$D$10+'СЕТ СН'!$G$6-'СЕТ СН'!$G$22</f>
        <v>1182.84932381</v>
      </c>
      <c r="S59" s="36">
        <f>SUMIFS(СВЦЭМ!$C$33:$C$776,СВЦЭМ!$A$33:$A$776,$A59,СВЦЭМ!$B$33:$B$776,S$47)+'СЕТ СН'!$G$12+СВЦЭМ!$D$10+'СЕТ СН'!$G$6-'СЕТ СН'!$G$22</f>
        <v>1173.16387689</v>
      </c>
      <c r="T59" s="36">
        <f>SUMIFS(СВЦЭМ!$C$33:$C$776,СВЦЭМ!$A$33:$A$776,$A59,СВЦЭМ!$B$33:$B$776,T$47)+'СЕТ СН'!$G$12+СВЦЭМ!$D$10+'СЕТ СН'!$G$6-'СЕТ СН'!$G$22</f>
        <v>1140.98147169</v>
      </c>
      <c r="U59" s="36">
        <f>SUMIFS(СВЦЭМ!$C$33:$C$776,СВЦЭМ!$A$33:$A$776,$A59,СВЦЭМ!$B$33:$B$776,U$47)+'СЕТ СН'!$G$12+СВЦЭМ!$D$10+'СЕТ СН'!$G$6-'СЕТ СН'!$G$22</f>
        <v>1124.0726759400002</v>
      </c>
      <c r="V59" s="36">
        <f>SUMIFS(СВЦЭМ!$C$33:$C$776,СВЦЭМ!$A$33:$A$776,$A59,СВЦЭМ!$B$33:$B$776,V$47)+'СЕТ СН'!$G$12+СВЦЭМ!$D$10+'СЕТ СН'!$G$6-'СЕТ СН'!$G$22</f>
        <v>1118.8993382000001</v>
      </c>
      <c r="W59" s="36">
        <f>SUMIFS(СВЦЭМ!$C$33:$C$776,СВЦЭМ!$A$33:$A$776,$A59,СВЦЭМ!$B$33:$B$776,W$47)+'СЕТ СН'!$G$12+СВЦЭМ!$D$10+'СЕТ СН'!$G$6-'СЕТ СН'!$G$22</f>
        <v>1132.55291255</v>
      </c>
      <c r="X59" s="36">
        <f>SUMIFS(СВЦЭМ!$C$33:$C$776,СВЦЭМ!$A$33:$A$776,$A59,СВЦЭМ!$B$33:$B$776,X$47)+'СЕТ СН'!$G$12+СВЦЭМ!$D$10+'СЕТ СН'!$G$6-'СЕТ СН'!$G$22</f>
        <v>1151.72515819</v>
      </c>
      <c r="Y59" s="36">
        <f>SUMIFS(СВЦЭМ!$C$33:$C$776,СВЦЭМ!$A$33:$A$776,$A59,СВЦЭМ!$B$33:$B$776,Y$47)+'СЕТ СН'!$G$12+СВЦЭМ!$D$10+'СЕТ СН'!$G$6-'СЕТ СН'!$G$22</f>
        <v>1168.84597508</v>
      </c>
    </row>
    <row r="60" spans="1:25" ht="15.75" x14ac:dyDescent="0.2">
      <c r="A60" s="35">
        <f t="shared" si="1"/>
        <v>43903</v>
      </c>
      <c r="B60" s="36">
        <f>SUMIFS(СВЦЭМ!$C$33:$C$776,СВЦЭМ!$A$33:$A$776,$A60,СВЦЭМ!$B$33:$B$776,B$47)+'СЕТ СН'!$G$12+СВЦЭМ!$D$10+'СЕТ СН'!$G$6-'СЕТ СН'!$G$22</f>
        <v>1234.42463324</v>
      </c>
      <c r="C60" s="36">
        <f>SUMIFS(СВЦЭМ!$C$33:$C$776,СВЦЭМ!$A$33:$A$776,$A60,СВЦЭМ!$B$33:$B$776,C$47)+'СЕТ СН'!$G$12+СВЦЭМ!$D$10+'СЕТ СН'!$G$6-'СЕТ СН'!$G$22</f>
        <v>1247.35922572</v>
      </c>
      <c r="D60" s="36">
        <f>SUMIFS(СВЦЭМ!$C$33:$C$776,СВЦЭМ!$A$33:$A$776,$A60,СВЦЭМ!$B$33:$B$776,D$47)+'СЕТ СН'!$G$12+СВЦЭМ!$D$10+'СЕТ СН'!$G$6-'СЕТ СН'!$G$22</f>
        <v>1259.71276169</v>
      </c>
      <c r="E60" s="36">
        <f>SUMIFS(СВЦЭМ!$C$33:$C$776,СВЦЭМ!$A$33:$A$776,$A60,СВЦЭМ!$B$33:$B$776,E$47)+'СЕТ СН'!$G$12+СВЦЭМ!$D$10+'СЕТ СН'!$G$6-'СЕТ СН'!$G$22</f>
        <v>1261.4696740300001</v>
      </c>
      <c r="F60" s="36">
        <f>SUMIFS(СВЦЭМ!$C$33:$C$776,СВЦЭМ!$A$33:$A$776,$A60,СВЦЭМ!$B$33:$B$776,F$47)+'СЕТ СН'!$G$12+СВЦЭМ!$D$10+'СЕТ СН'!$G$6-'СЕТ СН'!$G$22</f>
        <v>1257.35517972</v>
      </c>
      <c r="G60" s="36">
        <f>SUMIFS(СВЦЭМ!$C$33:$C$776,СВЦЭМ!$A$33:$A$776,$A60,СВЦЭМ!$B$33:$B$776,G$47)+'СЕТ СН'!$G$12+СВЦЭМ!$D$10+'СЕТ СН'!$G$6-'СЕТ СН'!$G$22</f>
        <v>1229.2738692099999</v>
      </c>
      <c r="H60" s="36">
        <f>SUMIFS(СВЦЭМ!$C$33:$C$776,СВЦЭМ!$A$33:$A$776,$A60,СВЦЭМ!$B$33:$B$776,H$47)+'СЕТ СН'!$G$12+СВЦЭМ!$D$10+'СЕТ СН'!$G$6-'СЕТ СН'!$G$22</f>
        <v>1193.5152146300002</v>
      </c>
      <c r="I60" s="36">
        <f>SUMIFS(СВЦЭМ!$C$33:$C$776,СВЦЭМ!$A$33:$A$776,$A60,СВЦЭМ!$B$33:$B$776,I$47)+'СЕТ СН'!$G$12+СВЦЭМ!$D$10+'СЕТ СН'!$G$6-'СЕТ СН'!$G$22</f>
        <v>1170.9794409600001</v>
      </c>
      <c r="J60" s="36">
        <f>SUMIFS(СВЦЭМ!$C$33:$C$776,СВЦЭМ!$A$33:$A$776,$A60,СВЦЭМ!$B$33:$B$776,J$47)+'СЕТ СН'!$G$12+СВЦЭМ!$D$10+'СЕТ СН'!$G$6-'СЕТ СН'!$G$22</f>
        <v>1119.2962951500001</v>
      </c>
      <c r="K60" s="36">
        <f>SUMIFS(СВЦЭМ!$C$33:$C$776,СВЦЭМ!$A$33:$A$776,$A60,СВЦЭМ!$B$33:$B$776,K$47)+'СЕТ СН'!$G$12+СВЦЭМ!$D$10+'СЕТ СН'!$G$6-'СЕТ СН'!$G$22</f>
        <v>1114.0778026600001</v>
      </c>
      <c r="L60" s="36">
        <f>SUMIFS(СВЦЭМ!$C$33:$C$776,СВЦЭМ!$A$33:$A$776,$A60,СВЦЭМ!$B$33:$B$776,L$47)+'СЕТ СН'!$G$12+СВЦЭМ!$D$10+'СЕТ СН'!$G$6-'СЕТ СН'!$G$22</f>
        <v>1122.61045362</v>
      </c>
      <c r="M60" s="36">
        <f>SUMIFS(СВЦЭМ!$C$33:$C$776,СВЦЭМ!$A$33:$A$776,$A60,СВЦЭМ!$B$33:$B$776,M$47)+'СЕТ СН'!$G$12+СВЦЭМ!$D$10+'СЕТ СН'!$G$6-'СЕТ СН'!$G$22</f>
        <v>1131.4006800000002</v>
      </c>
      <c r="N60" s="36">
        <f>SUMIFS(СВЦЭМ!$C$33:$C$776,СВЦЭМ!$A$33:$A$776,$A60,СВЦЭМ!$B$33:$B$776,N$47)+'СЕТ СН'!$G$12+СВЦЭМ!$D$10+'СЕТ СН'!$G$6-'СЕТ СН'!$G$22</f>
        <v>1135.2637853800002</v>
      </c>
      <c r="O60" s="36">
        <f>SUMIFS(СВЦЭМ!$C$33:$C$776,СВЦЭМ!$A$33:$A$776,$A60,СВЦЭМ!$B$33:$B$776,O$47)+'СЕТ СН'!$G$12+СВЦЭМ!$D$10+'СЕТ СН'!$G$6-'СЕТ СН'!$G$22</f>
        <v>1148.5684801100001</v>
      </c>
      <c r="P60" s="36">
        <f>SUMIFS(СВЦЭМ!$C$33:$C$776,СВЦЭМ!$A$33:$A$776,$A60,СВЦЭМ!$B$33:$B$776,P$47)+'СЕТ СН'!$G$12+СВЦЭМ!$D$10+'СЕТ СН'!$G$6-'СЕТ СН'!$G$22</f>
        <v>1160.3392577300001</v>
      </c>
      <c r="Q60" s="36">
        <f>SUMIFS(СВЦЭМ!$C$33:$C$776,СВЦЭМ!$A$33:$A$776,$A60,СВЦЭМ!$B$33:$B$776,Q$47)+'СЕТ СН'!$G$12+СВЦЭМ!$D$10+'СЕТ СН'!$G$6-'СЕТ СН'!$G$22</f>
        <v>1170.3078734200001</v>
      </c>
      <c r="R60" s="36">
        <f>SUMIFS(СВЦЭМ!$C$33:$C$776,СВЦЭМ!$A$33:$A$776,$A60,СВЦЭМ!$B$33:$B$776,R$47)+'СЕТ СН'!$G$12+СВЦЭМ!$D$10+'СЕТ СН'!$G$6-'СЕТ СН'!$G$22</f>
        <v>1175.0849377100001</v>
      </c>
      <c r="S60" s="36">
        <f>SUMIFS(СВЦЭМ!$C$33:$C$776,СВЦЭМ!$A$33:$A$776,$A60,СВЦЭМ!$B$33:$B$776,S$47)+'СЕТ СН'!$G$12+СВЦЭМ!$D$10+'СЕТ СН'!$G$6-'СЕТ СН'!$G$22</f>
        <v>1162.3053670400002</v>
      </c>
      <c r="T60" s="36">
        <f>SUMIFS(СВЦЭМ!$C$33:$C$776,СВЦЭМ!$A$33:$A$776,$A60,СВЦЭМ!$B$33:$B$776,T$47)+'СЕТ СН'!$G$12+СВЦЭМ!$D$10+'СЕТ СН'!$G$6-'СЕТ СН'!$G$22</f>
        <v>1131.40014595</v>
      </c>
      <c r="U60" s="36">
        <f>SUMIFS(СВЦЭМ!$C$33:$C$776,СВЦЭМ!$A$33:$A$776,$A60,СВЦЭМ!$B$33:$B$776,U$47)+'СЕТ СН'!$G$12+СВЦЭМ!$D$10+'СЕТ СН'!$G$6-'СЕТ СН'!$G$22</f>
        <v>1110.7485775300001</v>
      </c>
      <c r="V60" s="36">
        <f>SUMIFS(СВЦЭМ!$C$33:$C$776,СВЦЭМ!$A$33:$A$776,$A60,СВЦЭМ!$B$33:$B$776,V$47)+'СЕТ СН'!$G$12+СВЦЭМ!$D$10+'СЕТ СН'!$G$6-'СЕТ СН'!$G$22</f>
        <v>1103.71350089</v>
      </c>
      <c r="W60" s="36">
        <f>SUMIFS(СВЦЭМ!$C$33:$C$776,СВЦЭМ!$A$33:$A$776,$A60,СВЦЭМ!$B$33:$B$776,W$47)+'СЕТ СН'!$G$12+СВЦЭМ!$D$10+'СЕТ СН'!$G$6-'СЕТ СН'!$G$22</f>
        <v>1106.44926491</v>
      </c>
      <c r="X60" s="36">
        <f>SUMIFS(СВЦЭМ!$C$33:$C$776,СВЦЭМ!$A$33:$A$776,$A60,СВЦЭМ!$B$33:$B$776,X$47)+'СЕТ СН'!$G$12+СВЦЭМ!$D$10+'СЕТ СН'!$G$6-'СЕТ СН'!$G$22</f>
        <v>1104.78205527</v>
      </c>
      <c r="Y60" s="36">
        <f>SUMIFS(СВЦЭМ!$C$33:$C$776,СВЦЭМ!$A$33:$A$776,$A60,СВЦЭМ!$B$33:$B$776,Y$47)+'СЕТ СН'!$G$12+СВЦЭМ!$D$10+'СЕТ СН'!$G$6-'СЕТ СН'!$G$22</f>
        <v>1129.2840540700001</v>
      </c>
    </row>
    <row r="61" spans="1:25" ht="15.75" x14ac:dyDescent="0.2">
      <c r="A61" s="35">
        <f t="shared" si="1"/>
        <v>43904</v>
      </c>
      <c r="B61" s="36">
        <f>SUMIFS(СВЦЭМ!$C$33:$C$776,СВЦЭМ!$A$33:$A$776,$A61,СВЦЭМ!$B$33:$B$776,B$47)+'СЕТ СН'!$G$12+СВЦЭМ!$D$10+'СЕТ СН'!$G$6-'СЕТ СН'!$G$22</f>
        <v>1154.7635457200001</v>
      </c>
      <c r="C61" s="36">
        <f>SUMIFS(СВЦЭМ!$C$33:$C$776,СВЦЭМ!$A$33:$A$776,$A61,СВЦЭМ!$B$33:$B$776,C$47)+'СЕТ СН'!$G$12+СВЦЭМ!$D$10+'СЕТ СН'!$G$6-'СЕТ СН'!$G$22</f>
        <v>1176.1540381</v>
      </c>
      <c r="D61" s="36">
        <f>SUMIFS(СВЦЭМ!$C$33:$C$776,СВЦЭМ!$A$33:$A$776,$A61,СВЦЭМ!$B$33:$B$776,D$47)+'СЕТ СН'!$G$12+СВЦЭМ!$D$10+'СЕТ СН'!$G$6-'СЕТ СН'!$G$22</f>
        <v>1187.5214183200001</v>
      </c>
      <c r="E61" s="36">
        <f>SUMIFS(СВЦЭМ!$C$33:$C$776,СВЦЭМ!$A$33:$A$776,$A61,СВЦЭМ!$B$33:$B$776,E$47)+'СЕТ СН'!$G$12+СВЦЭМ!$D$10+'СЕТ СН'!$G$6-'СЕТ СН'!$G$22</f>
        <v>1205.1951994400001</v>
      </c>
      <c r="F61" s="36">
        <f>SUMIFS(СВЦЭМ!$C$33:$C$776,СВЦЭМ!$A$33:$A$776,$A61,СВЦЭМ!$B$33:$B$776,F$47)+'СЕТ СН'!$G$12+СВЦЭМ!$D$10+'СЕТ СН'!$G$6-'СЕТ СН'!$G$22</f>
        <v>1197.3642728300001</v>
      </c>
      <c r="G61" s="36">
        <f>SUMIFS(СВЦЭМ!$C$33:$C$776,СВЦЭМ!$A$33:$A$776,$A61,СВЦЭМ!$B$33:$B$776,G$47)+'СЕТ СН'!$G$12+СВЦЭМ!$D$10+'СЕТ СН'!$G$6-'СЕТ СН'!$G$22</f>
        <v>1183.05236857</v>
      </c>
      <c r="H61" s="36">
        <f>SUMIFS(СВЦЭМ!$C$33:$C$776,СВЦЭМ!$A$33:$A$776,$A61,СВЦЭМ!$B$33:$B$776,H$47)+'СЕТ СН'!$G$12+СВЦЭМ!$D$10+'СЕТ СН'!$G$6-'СЕТ СН'!$G$22</f>
        <v>1161.1517085200001</v>
      </c>
      <c r="I61" s="36">
        <f>SUMIFS(СВЦЭМ!$C$33:$C$776,СВЦЭМ!$A$33:$A$776,$A61,СВЦЭМ!$B$33:$B$776,I$47)+'СЕТ СН'!$G$12+СВЦЭМ!$D$10+'СЕТ СН'!$G$6-'СЕТ СН'!$G$22</f>
        <v>1144.6383234500001</v>
      </c>
      <c r="J61" s="36">
        <f>SUMIFS(СВЦЭМ!$C$33:$C$776,СВЦЭМ!$A$33:$A$776,$A61,СВЦЭМ!$B$33:$B$776,J$47)+'СЕТ СН'!$G$12+СВЦЭМ!$D$10+'СЕТ СН'!$G$6-'СЕТ СН'!$G$22</f>
        <v>1112.6879023800002</v>
      </c>
      <c r="K61" s="36">
        <f>SUMIFS(СВЦЭМ!$C$33:$C$776,СВЦЭМ!$A$33:$A$776,$A61,СВЦЭМ!$B$33:$B$776,K$47)+'СЕТ СН'!$G$12+СВЦЭМ!$D$10+'СЕТ СН'!$G$6-'СЕТ СН'!$G$22</f>
        <v>1128.1012142300001</v>
      </c>
      <c r="L61" s="36">
        <f>SUMIFS(СВЦЭМ!$C$33:$C$776,СВЦЭМ!$A$33:$A$776,$A61,СВЦЭМ!$B$33:$B$776,L$47)+'СЕТ СН'!$G$12+СВЦЭМ!$D$10+'СЕТ СН'!$G$6-'СЕТ СН'!$G$22</f>
        <v>1139.2937184</v>
      </c>
      <c r="M61" s="36">
        <f>SUMIFS(СВЦЭМ!$C$33:$C$776,СВЦЭМ!$A$33:$A$776,$A61,СВЦЭМ!$B$33:$B$776,M$47)+'СЕТ СН'!$G$12+СВЦЭМ!$D$10+'СЕТ СН'!$G$6-'СЕТ СН'!$G$22</f>
        <v>1147.9407908800001</v>
      </c>
      <c r="N61" s="36">
        <f>SUMIFS(СВЦЭМ!$C$33:$C$776,СВЦЭМ!$A$33:$A$776,$A61,СВЦЭМ!$B$33:$B$776,N$47)+'СЕТ СН'!$G$12+СВЦЭМ!$D$10+'СЕТ СН'!$G$6-'СЕТ СН'!$G$22</f>
        <v>1163.0522987300001</v>
      </c>
      <c r="O61" s="36">
        <f>SUMIFS(СВЦЭМ!$C$33:$C$776,СВЦЭМ!$A$33:$A$776,$A61,СВЦЭМ!$B$33:$B$776,O$47)+'СЕТ СН'!$G$12+СВЦЭМ!$D$10+'СЕТ СН'!$G$6-'СЕТ СН'!$G$22</f>
        <v>1179.3731353600001</v>
      </c>
      <c r="P61" s="36">
        <f>SUMIFS(СВЦЭМ!$C$33:$C$776,СВЦЭМ!$A$33:$A$776,$A61,СВЦЭМ!$B$33:$B$776,P$47)+'СЕТ СН'!$G$12+СВЦЭМ!$D$10+'СЕТ СН'!$G$6-'СЕТ СН'!$G$22</f>
        <v>1177.43388099</v>
      </c>
      <c r="Q61" s="36">
        <f>SUMIFS(СВЦЭМ!$C$33:$C$776,СВЦЭМ!$A$33:$A$776,$A61,СВЦЭМ!$B$33:$B$776,Q$47)+'СЕТ СН'!$G$12+СВЦЭМ!$D$10+'СЕТ СН'!$G$6-'СЕТ СН'!$G$22</f>
        <v>1179.21088848</v>
      </c>
      <c r="R61" s="36">
        <f>SUMIFS(СВЦЭМ!$C$33:$C$776,СВЦЭМ!$A$33:$A$776,$A61,СВЦЭМ!$B$33:$B$776,R$47)+'СЕТ СН'!$G$12+СВЦЭМ!$D$10+'СЕТ СН'!$G$6-'СЕТ СН'!$G$22</f>
        <v>1159.1230262400002</v>
      </c>
      <c r="S61" s="36">
        <f>SUMIFS(СВЦЭМ!$C$33:$C$776,СВЦЭМ!$A$33:$A$776,$A61,СВЦЭМ!$B$33:$B$776,S$47)+'СЕТ СН'!$G$12+СВЦЭМ!$D$10+'СЕТ СН'!$G$6-'СЕТ СН'!$G$22</f>
        <v>1149.8539209600001</v>
      </c>
      <c r="T61" s="36">
        <f>SUMIFS(СВЦЭМ!$C$33:$C$776,СВЦЭМ!$A$33:$A$776,$A61,СВЦЭМ!$B$33:$B$776,T$47)+'СЕТ СН'!$G$12+СВЦЭМ!$D$10+'СЕТ СН'!$G$6-'СЕТ СН'!$G$22</f>
        <v>1131.2506202100001</v>
      </c>
      <c r="U61" s="36">
        <f>SUMIFS(СВЦЭМ!$C$33:$C$776,СВЦЭМ!$A$33:$A$776,$A61,СВЦЭМ!$B$33:$B$776,U$47)+'СЕТ СН'!$G$12+СВЦЭМ!$D$10+'СЕТ СН'!$G$6-'СЕТ СН'!$G$22</f>
        <v>1120.8743467700001</v>
      </c>
      <c r="V61" s="36">
        <f>SUMIFS(СВЦЭМ!$C$33:$C$776,СВЦЭМ!$A$33:$A$776,$A61,СВЦЭМ!$B$33:$B$776,V$47)+'СЕТ СН'!$G$12+СВЦЭМ!$D$10+'СЕТ СН'!$G$6-'СЕТ СН'!$G$22</f>
        <v>1103.29033516</v>
      </c>
      <c r="W61" s="36">
        <f>SUMIFS(СВЦЭМ!$C$33:$C$776,СВЦЭМ!$A$33:$A$776,$A61,СВЦЭМ!$B$33:$B$776,W$47)+'СЕТ СН'!$G$12+СВЦЭМ!$D$10+'СЕТ СН'!$G$6-'СЕТ СН'!$G$22</f>
        <v>1121.47286491</v>
      </c>
      <c r="X61" s="36">
        <f>SUMIFS(СВЦЭМ!$C$33:$C$776,СВЦЭМ!$A$33:$A$776,$A61,СВЦЭМ!$B$33:$B$776,X$47)+'СЕТ СН'!$G$12+СВЦЭМ!$D$10+'СЕТ СН'!$G$6-'СЕТ СН'!$G$22</f>
        <v>1126.2356740600001</v>
      </c>
      <c r="Y61" s="36">
        <f>SUMIFS(СВЦЭМ!$C$33:$C$776,СВЦЭМ!$A$33:$A$776,$A61,СВЦЭМ!$B$33:$B$776,Y$47)+'СЕТ СН'!$G$12+СВЦЭМ!$D$10+'СЕТ СН'!$G$6-'СЕТ СН'!$G$22</f>
        <v>1128.2302862000001</v>
      </c>
    </row>
    <row r="62" spans="1:25" ht="15.75" x14ac:dyDescent="0.2">
      <c r="A62" s="35">
        <f t="shared" si="1"/>
        <v>43905</v>
      </c>
      <c r="B62" s="36">
        <f>SUMIFS(СВЦЭМ!$C$33:$C$776,СВЦЭМ!$A$33:$A$776,$A62,СВЦЭМ!$B$33:$B$776,B$47)+'СЕТ СН'!$G$12+СВЦЭМ!$D$10+'СЕТ СН'!$G$6-'СЕТ СН'!$G$22</f>
        <v>1163.8715176600001</v>
      </c>
      <c r="C62" s="36">
        <f>SUMIFS(СВЦЭМ!$C$33:$C$776,СВЦЭМ!$A$33:$A$776,$A62,СВЦЭМ!$B$33:$B$776,C$47)+'СЕТ СН'!$G$12+СВЦЭМ!$D$10+'СЕТ СН'!$G$6-'СЕТ СН'!$G$22</f>
        <v>1183.8762809300001</v>
      </c>
      <c r="D62" s="36">
        <f>SUMIFS(СВЦЭМ!$C$33:$C$776,СВЦЭМ!$A$33:$A$776,$A62,СВЦЭМ!$B$33:$B$776,D$47)+'СЕТ СН'!$G$12+СВЦЭМ!$D$10+'СЕТ СН'!$G$6-'СЕТ СН'!$G$22</f>
        <v>1193.4943090700001</v>
      </c>
      <c r="E62" s="36">
        <f>SUMIFS(СВЦЭМ!$C$33:$C$776,СВЦЭМ!$A$33:$A$776,$A62,СВЦЭМ!$B$33:$B$776,E$47)+'СЕТ СН'!$G$12+СВЦЭМ!$D$10+'СЕТ СН'!$G$6-'СЕТ СН'!$G$22</f>
        <v>1208.45419012</v>
      </c>
      <c r="F62" s="36">
        <f>SUMIFS(СВЦЭМ!$C$33:$C$776,СВЦЭМ!$A$33:$A$776,$A62,СВЦЭМ!$B$33:$B$776,F$47)+'СЕТ СН'!$G$12+СВЦЭМ!$D$10+'СЕТ СН'!$G$6-'СЕТ СН'!$G$22</f>
        <v>1212.3868068700001</v>
      </c>
      <c r="G62" s="36">
        <f>SUMIFS(СВЦЭМ!$C$33:$C$776,СВЦЭМ!$A$33:$A$776,$A62,СВЦЭМ!$B$33:$B$776,G$47)+'СЕТ СН'!$G$12+СВЦЭМ!$D$10+'СЕТ СН'!$G$6-'СЕТ СН'!$G$22</f>
        <v>1212.1694065200002</v>
      </c>
      <c r="H62" s="36">
        <f>SUMIFS(СВЦЭМ!$C$33:$C$776,СВЦЭМ!$A$33:$A$776,$A62,СВЦЭМ!$B$33:$B$776,H$47)+'СЕТ СН'!$G$12+СВЦЭМ!$D$10+'СЕТ СН'!$G$6-'СЕТ СН'!$G$22</f>
        <v>1206.06324612</v>
      </c>
      <c r="I62" s="36">
        <f>SUMIFS(СВЦЭМ!$C$33:$C$776,СВЦЭМ!$A$33:$A$776,$A62,СВЦЭМ!$B$33:$B$776,I$47)+'СЕТ СН'!$G$12+СВЦЭМ!$D$10+'СЕТ СН'!$G$6-'СЕТ СН'!$G$22</f>
        <v>1191.1726197200001</v>
      </c>
      <c r="J62" s="36">
        <f>SUMIFS(СВЦЭМ!$C$33:$C$776,СВЦЭМ!$A$33:$A$776,$A62,СВЦЭМ!$B$33:$B$776,J$47)+'СЕТ СН'!$G$12+СВЦЭМ!$D$10+'СЕТ СН'!$G$6-'СЕТ СН'!$G$22</f>
        <v>1144.1305695800002</v>
      </c>
      <c r="K62" s="36">
        <f>SUMIFS(СВЦЭМ!$C$33:$C$776,СВЦЭМ!$A$33:$A$776,$A62,СВЦЭМ!$B$33:$B$776,K$47)+'СЕТ СН'!$G$12+СВЦЭМ!$D$10+'СЕТ СН'!$G$6-'СЕТ СН'!$G$22</f>
        <v>1105.6315943300001</v>
      </c>
      <c r="L62" s="36">
        <f>SUMIFS(СВЦЭМ!$C$33:$C$776,СВЦЭМ!$A$33:$A$776,$A62,СВЦЭМ!$B$33:$B$776,L$47)+'СЕТ СН'!$G$12+СВЦЭМ!$D$10+'СЕТ СН'!$G$6-'СЕТ СН'!$G$22</f>
        <v>1091.9552572600001</v>
      </c>
      <c r="M62" s="36">
        <f>SUMIFS(СВЦЭМ!$C$33:$C$776,СВЦЭМ!$A$33:$A$776,$A62,СВЦЭМ!$B$33:$B$776,M$47)+'СЕТ СН'!$G$12+СВЦЭМ!$D$10+'СЕТ СН'!$G$6-'СЕТ СН'!$G$22</f>
        <v>1092.88011297</v>
      </c>
      <c r="N62" s="36">
        <f>SUMIFS(СВЦЭМ!$C$33:$C$776,СВЦЭМ!$A$33:$A$776,$A62,СВЦЭМ!$B$33:$B$776,N$47)+'СЕТ СН'!$G$12+СВЦЭМ!$D$10+'СЕТ СН'!$G$6-'СЕТ СН'!$G$22</f>
        <v>1119.6800850900001</v>
      </c>
      <c r="O62" s="36">
        <f>SUMIFS(СВЦЭМ!$C$33:$C$776,СВЦЭМ!$A$33:$A$776,$A62,СВЦЭМ!$B$33:$B$776,O$47)+'СЕТ СН'!$G$12+СВЦЭМ!$D$10+'СЕТ СН'!$G$6-'СЕТ СН'!$G$22</f>
        <v>1128.3042541</v>
      </c>
      <c r="P62" s="36">
        <f>SUMIFS(СВЦЭМ!$C$33:$C$776,СВЦЭМ!$A$33:$A$776,$A62,СВЦЭМ!$B$33:$B$776,P$47)+'СЕТ СН'!$G$12+СВЦЭМ!$D$10+'СЕТ СН'!$G$6-'СЕТ СН'!$G$22</f>
        <v>1136.5577731400001</v>
      </c>
      <c r="Q62" s="36">
        <f>SUMIFS(СВЦЭМ!$C$33:$C$776,СВЦЭМ!$A$33:$A$776,$A62,СВЦЭМ!$B$33:$B$776,Q$47)+'СЕТ СН'!$G$12+СВЦЭМ!$D$10+'СЕТ СН'!$G$6-'СЕТ СН'!$G$22</f>
        <v>1138.5800641600001</v>
      </c>
      <c r="R62" s="36">
        <f>SUMIFS(СВЦЭМ!$C$33:$C$776,СВЦЭМ!$A$33:$A$776,$A62,СВЦЭМ!$B$33:$B$776,R$47)+'СЕТ СН'!$G$12+СВЦЭМ!$D$10+'СЕТ СН'!$G$6-'СЕТ СН'!$G$22</f>
        <v>1138.3428192000001</v>
      </c>
      <c r="S62" s="36">
        <f>SUMIFS(СВЦЭМ!$C$33:$C$776,СВЦЭМ!$A$33:$A$776,$A62,СВЦЭМ!$B$33:$B$776,S$47)+'СЕТ СН'!$G$12+СВЦЭМ!$D$10+'СЕТ СН'!$G$6-'СЕТ СН'!$G$22</f>
        <v>1128.3257502800002</v>
      </c>
      <c r="T62" s="36">
        <f>SUMIFS(СВЦЭМ!$C$33:$C$776,СВЦЭМ!$A$33:$A$776,$A62,СВЦЭМ!$B$33:$B$776,T$47)+'СЕТ СН'!$G$12+СВЦЭМ!$D$10+'СЕТ СН'!$G$6-'СЕТ СН'!$G$22</f>
        <v>1114.83241894</v>
      </c>
      <c r="U62" s="36">
        <f>SUMIFS(СВЦЭМ!$C$33:$C$776,СВЦЭМ!$A$33:$A$776,$A62,СВЦЭМ!$B$33:$B$776,U$47)+'СЕТ СН'!$G$12+СВЦЭМ!$D$10+'СЕТ СН'!$G$6-'СЕТ СН'!$G$22</f>
        <v>1101.1902414600002</v>
      </c>
      <c r="V62" s="36">
        <f>SUMIFS(СВЦЭМ!$C$33:$C$776,СВЦЭМ!$A$33:$A$776,$A62,СВЦЭМ!$B$33:$B$776,V$47)+'СЕТ СН'!$G$12+СВЦЭМ!$D$10+'СЕТ СН'!$G$6-'СЕТ СН'!$G$22</f>
        <v>1095.66620689</v>
      </c>
      <c r="W62" s="36">
        <f>SUMIFS(СВЦЭМ!$C$33:$C$776,СВЦЭМ!$A$33:$A$776,$A62,СВЦЭМ!$B$33:$B$776,W$47)+'СЕТ СН'!$G$12+СВЦЭМ!$D$10+'СЕТ СН'!$G$6-'СЕТ СН'!$G$22</f>
        <v>1103.0632934600001</v>
      </c>
      <c r="X62" s="36">
        <f>SUMIFS(СВЦЭМ!$C$33:$C$776,СВЦЭМ!$A$33:$A$776,$A62,СВЦЭМ!$B$33:$B$776,X$47)+'СЕТ СН'!$G$12+СВЦЭМ!$D$10+'СЕТ СН'!$G$6-'СЕТ СН'!$G$22</f>
        <v>1120.6831020000002</v>
      </c>
      <c r="Y62" s="36">
        <f>SUMIFS(СВЦЭМ!$C$33:$C$776,СВЦЭМ!$A$33:$A$776,$A62,СВЦЭМ!$B$33:$B$776,Y$47)+'СЕТ СН'!$G$12+СВЦЭМ!$D$10+'СЕТ СН'!$G$6-'СЕТ СН'!$G$22</f>
        <v>1159.7838829300001</v>
      </c>
    </row>
    <row r="63" spans="1:25" ht="15.75" x14ac:dyDescent="0.2">
      <c r="A63" s="35">
        <f t="shared" si="1"/>
        <v>43906</v>
      </c>
      <c r="B63" s="36">
        <f>SUMIFS(СВЦЭМ!$C$33:$C$776,СВЦЭМ!$A$33:$A$776,$A63,СВЦЭМ!$B$33:$B$776,B$47)+'СЕТ СН'!$G$12+СВЦЭМ!$D$10+'СЕТ СН'!$G$6-'СЕТ СН'!$G$22</f>
        <v>1207.6939752200001</v>
      </c>
      <c r="C63" s="36">
        <f>SUMIFS(СВЦЭМ!$C$33:$C$776,СВЦЭМ!$A$33:$A$776,$A63,СВЦЭМ!$B$33:$B$776,C$47)+'СЕТ СН'!$G$12+СВЦЭМ!$D$10+'СЕТ СН'!$G$6-'СЕТ СН'!$G$22</f>
        <v>1222.1625606099999</v>
      </c>
      <c r="D63" s="36">
        <f>SUMIFS(СВЦЭМ!$C$33:$C$776,СВЦЭМ!$A$33:$A$776,$A63,СВЦЭМ!$B$33:$B$776,D$47)+'СЕТ СН'!$G$12+СВЦЭМ!$D$10+'СЕТ СН'!$G$6-'СЕТ СН'!$G$22</f>
        <v>1226.73659894</v>
      </c>
      <c r="E63" s="36">
        <f>SUMIFS(СВЦЭМ!$C$33:$C$776,СВЦЭМ!$A$33:$A$776,$A63,СВЦЭМ!$B$33:$B$776,E$47)+'СЕТ СН'!$G$12+СВЦЭМ!$D$10+'СЕТ СН'!$G$6-'СЕТ СН'!$G$22</f>
        <v>1228.6408368899999</v>
      </c>
      <c r="F63" s="36">
        <f>SUMIFS(СВЦЭМ!$C$33:$C$776,СВЦЭМ!$A$33:$A$776,$A63,СВЦЭМ!$B$33:$B$776,F$47)+'СЕТ СН'!$G$12+СВЦЭМ!$D$10+'СЕТ СН'!$G$6-'СЕТ СН'!$G$22</f>
        <v>1228.3353009800001</v>
      </c>
      <c r="G63" s="36">
        <f>SUMIFS(СВЦЭМ!$C$33:$C$776,СВЦЭМ!$A$33:$A$776,$A63,СВЦЭМ!$B$33:$B$776,G$47)+'СЕТ СН'!$G$12+СВЦЭМ!$D$10+'СЕТ СН'!$G$6-'СЕТ СН'!$G$22</f>
        <v>1226.46418879</v>
      </c>
      <c r="H63" s="36">
        <f>SUMIFS(СВЦЭМ!$C$33:$C$776,СВЦЭМ!$A$33:$A$776,$A63,СВЦЭМ!$B$33:$B$776,H$47)+'СЕТ СН'!$G$12+СВЦЭМ!$D$10+'СЕТ СН'!$G$6-'СЕТ СН'!$G$22</f>
        <v>1205.12149492</v>
      </c>
      <c r="I63" s="36">
        <f>SUMIFS(СВЦЭМ!$C$33:$C$776,СВЦЭМ!$A$33:$A$776,$A63,СВЦЭМ!$B$33:$B$776,I$47)+'СЕТ СН'!$G$12+СВЦЭМ!$D$10+'СЕТ СН'!$G$6-'СЕТ СН'!$G$22</f>
        <v>1170.7954003900002</v>
      </c>
      <c r="J63" s="36">
        <f>SUMIFS(СВЦЭМ!$C$33:$C$776,СВЦЭМ!$A$33:$A$776,$A63,СВЦЭМ!$B$33:$B$776,J$47)+'СЕТ СН'!$G$12+СВЦЭМ!$D$10+'СЕТ СН'!$G$6-'СЕТ СН'!$G$22</f>
        <v>1094.5114690600001</v>
      </c>
      <c r="K63" s="36">
        <f>SUMIFS(СВЦЭМ!$C$33:$C$776,СВЦЭМ!$A$33:$A$776,$A63,СВЦЭМ!$B$33:$B$776,K$47)+'СЕТ СН'!$G$12+СВЦЭМ!$D$10+'СЕТ СН'!$G$6-'СЕТ СН'!$G$22</f>
        <v>1092.0921022100001</v>
      </c>
      <c r="L63" s="36">
        <f>SUMIFS(СВЦЭМ!$C$33:$C$776,СВЦЭМ!$A$33:$A$776,$A63,СВЦЭМ!$B$33:$B$776,L$47)+'СЕТ СН'!$G$12+СВЦЭМ!$D$10+'СЕТ СН'!$G$6-'СЕТ СН'!$G$22</f>
        <v>1093.72053643</v>
      </c>
      <c r="M63" s="36">
        <f>SUMIFS(СВЦЭМ!$C$33:$C$776,СВЦЭМ!$A$33:$A$776,$A63,СВЦЭМ!$B$33:$B$776,M$47)+'СЕТ СН'!$G$12+СВЦЭМ!$D$10+'СЕТ СН'!$G$6-'СЕТ СН'!$G$22</f>
        <v>1103.76513385</v>
      </c>
      <c r="N63" s="36">
        <f>SUMIFS(СВЦЭМ!$C$33:$C$776,СВЦЭМ!$A$33:$A$776,$A63,СВЦЭМ!$B$33:$B$776,N$47)+'СЕТ СН'!$G$12+СВЦЭМ!$D$10+'СЕТ СН'!$G$6-'СЕТ СН'!$G$22</f>
        <v>1131.91715428</v>
      </c>
      <c r="O63" s="36">
        <f>SUMIFS(СВЦЭМ!$C$33:$C$776,СВЦЭМ!$A$33:$A$776,$A63,СВЦЭМ!$B$33:$B$776,O$47)+'СЕТ СН'!$G$12+СВЦЭМ!$D$10+'СЕТ СН'!$G$6-'СЕТ СН'!$G$22</f>
        <v>1147.0592767400001</v>
      </c>
      <c r="P63" s="36">
        <f>SUMIFS(СВЦЭМ!$C$33:$C$776,СВЦЭМ!$A$33:$A$776,$A63,СВЦЭМ!$B$33:$B$776,P$47)+'СЕТ СН'!$G$12+СВЦЭМ!$D$10+'СЕТ СН'!$G$6-'СЕТ СН'!$G$22</f>
        <v>1154.4189988600001</v>
      </c>
      <c r="Q63" s="36">
        <f>SUMIFS(СВЦЭМ!$C$33:$C$776,СВЦЭМ!$A$33:$A$776,$A63,СВЦЭМ!$B$33:$B$776,Q$47)+'СЕТ СН'!$G$12+СВЦЭМ!$D$10+'СЕТ СН'!$G$6-'СЕТ СН'!$G$22</f>
        <v>1153.95879872</v>
      </c>
      <c r="R63" s="36">
        <f>SUMIFS(СВЦЭМ!$C$33:$C$776,СВЦЭМ!$A$33:$A$776,$A63,СВЦЭМ!$B$33:$B$776,R$47)+'СЕТ СН'!$G$12+СВЦЭМ!$D$10+'СЕТ СН'!$G$6-'СЕТ СН'!$G$22</f>
        <v>1155.8362888500001</v>
      </c>
      <c r="S63" s="36">
        <f>SUMIFS(СВЦЭМ!$C$33:$C$776,СВЦЭМ!$A$33:$A$776,$A63,СВЦЭМ!$B$33:$B$776,S$47)+'СЕТ СН'!$G$12+СВЦЭМ!$D$10+'СЕТ СН'!$G$6-'СЕТ СН'!$G$22</f>
        <v>1152.6417743100001</v>
      </c>
      <c r="T63" s="36">
        <f>SUMIFS(СВЦЭМ!$C$33:$C$776,СВЦЭМ!$A$33:$A$776,$A63,СВЦЭМ!$B$33:$B$776,T$47)+'СЕТ СН'!$G$12+СВЦЭМ!$D$10+'СЕТ СН'!$G$6-'СЕТ СН'!$G$22</f>
        <v>1136.4683441100001</v>
      </c>
      <c r="U63" s="36">
        <f>SUMIFS(СВЦЭМ!$C$33:$C$776,СВЦЭМ!$A$33:$A$776,$A63,СВЦЭМ!$B$33:$B$776,U$47)+'СЕТ СН'!$G$12+СВЦЭМ!$D$10+'СЕТ СН'!$G$6-'СЕТ СН'!$G$22</f>
        <v>1114.62112497</v>
      </c>
      <c r="V63" s="36">
        <f>SUMIFS(СВЦЭМ!$C$33:$C$776,СВЦЭМ!$A$33:$A$776,$A63,СВЦЭМ!$B$33:$B$776,V$47)+'СЕТ СН'!$G$12+СВЦЭМ!$D$10+'СЕТ СН'!$G$6-'СЕТ СН'!$G$22</f>
        <v>1105.3636495100002</v>
      </c>
      <c r="W63" s="36">
        <f>SUMIFS(СВЦЭМ!$C$33:$C$776,СВЦЭМ!$A$33:$A$776,$A63,СВЦЭМ!$B$33:$B$776,W$47)+'СЕТ СН'!$G$12+СВЦЭМ!$D$10+'СЕТ СН'!$G$6-'СЕТ СН'!$G$22</f>
        <v>1124.46421708</v>
      </c>
      <c r="X63" s="36">
        <f>SUMIFS(СВЦЭМ!$C$33:$C$776,СВЦЭМ!$A$33:$A$776,$A63,СВЦЭМ!$B$33:$B$776,X$47)+'СЕТ СН'!$G$12+СВЦЭМ!$D$10+'СЕТ СН'!$G$6-'СЕТ СН'!$G$22</f>
        <v>1153.3110704400001</v>
      </c>
      <c r="Y63" s="36">
        <f>SUMIFS(СВЦЭМ!$C$33:$C$776,СВЦЭМ!$A$33:$A$776,$A63,СВЦЭМ!$B$33:$B$776,Y$47)+'СЕТ СН'!$G$12+СВЦЭМ!$D$10+'СЕТ СН'!$G$6-'СЕТ СН'!$G$22</f>
        <v>1183.6233540100002</v>
      </c>
    </row>
    <row r="64" spans="1:25" ht="15.75" x14ac:dyDescent="0.2">
      <c r="A64" s="35">
        <f t="shared" si="1"/>
        <v>43907</v>
      </c>
      <c r="B64" s="36">
        <f>SUMIFS(СВЦЭМ!$C$33:$C$776,СВЦЭМ!$A$33:$A$776,$A64,СВЦЭМ!$B$33:$B$776,B$47)+'СЕТ СН'!$G$12+СВЦЭМ!$D$10+'СЕТ СН'!$G$6-'СЕТ СН'!$G$22</f>
        <v>1143.16001555</v>
      </c>
      <c r="C64" s="36">
        <f>SUMIFS(СВЦЭМ!$C$33:$C$776,СВЦЭМ!$A$33:$A$776,$A64,СВЦЭМ!$B$33:$B$776,C$47)+'СЕТ СН'!$G$12+СВЦЭМ!$D$10+'СЕТ СН'!$G$6-'СЕТ СН'!$G$22</f>
        <v>1154.55153384</v>
      </c>
      <c r="D64" s="36">
        <f>SUMIFS(СВЦЭМ!$C$33:$C$776,СВЦЭМ!$A$33:$A$776,$A64,СВЦЭМ!$B$33:$B$776,D$47)+'СЕТ СН'!$G$12+СВЦЭМ!$D$10+'СЕТ СН'!$G$6-'СЕТ СН'!$G$22</f>
        <v>1171.26597954</v>
      </c>
      <c r="E64" s="36">
        <f>SUMIFS(СВЦЭМ!$C$33:$C$776,СВЦЭМ!$A$33:$A$776,$A64,СВЦЭМ!$B$33:$B$776,E$47)+'СЕТ СН'!$G$12+СВЦЭМ!$D$10+'СЕТ СН'!$G$6-'СЕТ СН'!$G$22</f>
        <v>1175.03063423</v>
      </c>
      <c r="F64" s="36">
        <f>SUMIFS(СВЦЭМ!$C$33:$C$776,СВЦЭМ!$A$33:$A$776,$A64,СВЦЭМ!$B$33:$B$776,F$47)+'СЕТ СН'!$G$12+СВЦЭМ!$D$10+'СЕТ СН'!$G$6-'СЕТ СН'!$G$22</f>
        <v>1167.67155318</v>
      </c>
      <c r="G64" s="36">
        <f>SUMIFS(СВЦЭМ!$C$33:$C$776,СВЦЭМ!$A$33:$A$776,$A64,СВЦЭМ!$B$33:$B$776,G$47)+'СЕТ СН'!$G$12+СВЦЭМ!$D$10+'СЕТ СН'!$G$6-'СЕТ СН'!$G$22</f>
        <v>1149.0668289600001</v>
      </c>
      <c r="H64" s="36">
        <f>SUMIFS(СВЦЭМ!$C$33:$C$776,СВЦЭМ!$A$33:$A$776,$A64,СВЦЭМ!$B$33:$B$776,H$47)+'СЕТ СН'!$G$12+СВЦЭМ!$D$10+'СЕТ СН'!$G$6-'СЕТ СН'!$G$22</f>
        <v>1126.2697560700001</v>
      </c>
      <c r="I64" s="36">
        <f>SUMIFS(СВЦЭМ!$C$33:$C$776,СВЦЭМ!$A$33:$A$776,$A64,СВЦЭМ!$B$33:$B$776,I$47)+'СЕТ СН'!$G$12+СВЦЭМ!$D$10+'СЕТ СН'!$G$6-'СЕТ СН'!$G$22</f>
        <v>1107.94781319</v>
      </c>
      <c r="J64" s="36">
        <f>SUMIFS(СВЦЭМ!$C$33:$C$776,СВЦЭМ!$A$33:$A$776,$A64,СВЦЭМ!$B$33:$B$776,J$47)+'СЕТ СН'!$G$12+СВЦЭМ!$D$10+'СЕТ СН'!$G$6-'СЕТ СН'!$G$22</f>
        <v>1094.5036432000002</v>
      </c>
      <c r="K64" s="36">
        <f>SUMIFS(СВЦЭМ!$C$33:$C$776,СВЦЭМ!$A$33:$A$776,$A64,СВЦЭМ!$B$33:$B$776,K$47)+'СЕТ СН'!$G$12+СВЦЭМ!$D$10+'СЕТ СН'!$G$6-'СЕТ СН'!$G$22</f>
        <v>1100.3300740300001</v>
      </c>
      <c r="L64" s="36">
        <f>SUMIFS(СВЦЭМ!$C$33:$C$776,СВЦЭМ!$A$33:$A$776,$A64,СВЦЭМ!$B$33:$B$776,L$47)+'СЕТ СН'!$G$12+СВЦЭМ!$D$10+'СЕТ СН'!$G$6-'СЕТ СН'!$G$22</f>
        <v>1104.3230637500001</v>
      </c>
      <c r="M64" s="36">
        <f>SUMIFS(СВЦЭМ!$C$33:$C$776,СВЦЭМ!$A$33:$A$776,$A64,СВЦЭМ!$B$33:$B$776,M$47)+'СЕТ СН'!$G$12+СВЦЭМ!$D$10+'СЕТ СН'!$G$6-'СЕТ СН'!$G$22</f>
        <v>1127.13237624</v>
      </c>
      <c r="N64" s="36">
        <f>SUMIFS(СВЦЭМ!$C$33:$C$776,СВЦЭМ!$A$33:$A$776,$A64,СВЦЭМ!$B$33:$B$776,N$47)+'СЕТ СН'!$G$12+СВЦЭМ!$D$10+'СЕТ СН'!$G$6-'СЕТ СН'!$G$22</f>
        <v>1157.3436573500001</v>
      </c>
      <c r="O64" s="36">
        <f>SUMIFS(СВЦЭМ!$C$33:$C$776,СВЦЭМ!$A$33:$A$776,$A64,СВЦЭМ!$B$33:$B$776,O$47)+'СЕТ СН'!$G$12+СВЦЭМ!$D$10+'СЕТ СН'!$G$6-'СЕТ СН'!$G$22</f>
        <v>1157.74869225</v>
      </c>
      <c r="P64" s="36">
        <f>SUMIFS(СВЦЭМ!$C$33:$C$776,СВЦЭМ!$A$33:$A$776,$A64,СВЦЭМ!$B$33:$B$776,P$47)+'СЕТ СН'!$G$12+СВЦЭМ!$D$10+'СЕТ СН'!$G$6-'СЕТ СН'!$G$22</f>
        <v>1153.21008338</v>
      </c>
      <c r="Q64" s="36">
        <f>SUMIFS(СВЦЭМ!$C$33:$C$776,СВЦЭМ!$A$33:$A$776,$A64,СВЦЭМ!$B$33:$B$776,Q$47)+'СЕТ СН'!$G$12+СВЦЭМ!$D$10+'СЕТ СН'!$G$6-'СЕТ СН'!$G$22</f>
        <v>1153.91337247</v>
      </c>
      <c r="R64" s="36">
        <f>SUMIFS(СВЦЭМ!$C$33:$C$776,СВЦЭМ!$A$33:$A$776,$A64,СВЦЭМ!$B$33:$B$776,R$47)+'СЕТ СН'!$G$12+СВЦЭМ!$D$10+'СЕТ СН'!$G$6-'СЕТ СН'!$G$22</f>
        <v>1149.36904966</v>
      </c>
      <c r="S64" s="36">
        <f>SUMIFS(СВЦЭМ!$C$33:$C$776,СВЦЭМ!$A$33:$A$776,$A64,СВЦЭМ!$B$33:$B$776,S$47)+'СЕТ СН'!$G$12+СВЦЭМ!$D$10+'СЕТ СН'!$G$6-'СЕТ СН'!$G$22</f>
        <v>1134.5097374300001</v>
      </c>
      <c r="T64" s="36">
        <f>SUMIFS(СВЦЭМ!$C$33:$C$776,СВЦЭМ!$A$33:$A$776,$A64,СВЦЭМ!$B$33:$B$776,T$47)+'СЕТ СН'!$G$12+СВЦЭМ!$D$10+'СЕТ СН'!$G$6-'СЕТ СН'!$G$22</f>
        <v>1142.5967732700001</v>
      </c>
      <c r="U64" s="36">
        <f>SUMIFS(СВЦЭМ!$C$33:$C$776,СВЦЭМ!$A$33:$A$776,$A64,СВЦЭМ!$B$33:$B$776,U$47)+'СЕТ СН'!$G$12+СВЦЭМ!$D$10+'СЕТ СН'!$G$6-'СЕТ СН'!$G$22</f>
        <v>1148.1669120600002</v>
      </c>
      <c r="V64" s="36">
        <f>SUMIFS(СВЦЭМ!$C$33:$C$776,СВЦЭМ!$A$33:$A$776,$A64,СВЦЭМ!$B$33:$B$776,V$47)+'СЕТ СН'!$G$12+СВЦЭМ!$D$10+'СЕТ СН'!$G$6-'СЕТ СН'!$G$22</f>
        <v>1138.1492646400002</v>
      </c>
      <c r="W64" s="36">
        <f>SUMIFS(СВЦЭМ!$C$33:$C$776,СВЦЭМ!$A$33:$A$776,$A64,СВЦЭМ!$B$33:$B$776,W$47)+'СЕТ СН'!$G$12+СВЦЭМ!$D$10+'СЕТ СН'!$G$6-'СЕТ СН'!$G$22</f>
        <v>1117.7732759500002</v>
      </c>
      <c r="X64" s="36">
        <f>SUMIFS(СВЦЭМ!$C$33:$C$776,СВЦЭМ!$A$33:$A$776,$A64,СВЦЭМ!$B$33:$B$776,X$47)+'СЕТ СН'!$G$12+СВЦЭМ!$D$10+'СЕТ СН'!$G$6-'СЕТ СН'!$G$22</f>
        <v>1109.1363767600001</v>
      </c>
      <c r="Y64" s="36">
        <f>SUMIFS(СВЦЭМ!$C$33:$C$776,СВЦЭМ!$A$33:$A$776,$A64,СВЦЭМ!$B$33:$B$776,Y$47)+'СЕТ СН'!$G$12+СВЦЭМ!$D$10+'СЕТ СН'!$G$6-'СЕТ СН'!$G$22</f>
        <v>1110.7372690000002</v>
      </c>
    </row>
    <row r="65" spans="1:27" ht="15.75" x14ac:dyDescent="0.2">
      <c r="A65" s="35">
        <f t="shared" si="1"/>
        <v>43908</v>
      </c>
      <c r="B65" s="36">
        <f>SUMIFS(СВЦЭМ!$C$33:$C$776,СВЦЭМ!$A$33:$A$776,$A65,СВЦЭМ!$B$33:$B$776,B$47)+'СЕТ СН'!$G$12+СВЦЭМ!$D$10+'СЕТ СН'!$G$6-'СЕТ СН'!$G$22</f>
        <v>1182.2499826400001</v>
      </c>
      <c r="C65" s="36">
        <f>SUMIFS(СВЦЭМ!$C$33:$C$776,СВЦЭМ!$A$33:$A$776,$A65,СВЦЭМ!$B$33:$B$776,C$47)+'СЕТ СН'!$G$12+СВЦЭМ!$D$10+'СЕТ СН'!$G$6-'СЕТ СН'!$G$22</f>
        <v>1211.5178128100001</v>
      </c>
      <c r="D65" s="36">
        <f>SUMIFS(СВЦЭМ!$C$33:$C$776,СВЦЭМ!$A$33:$A$776,$A65,СВЦЭМ!$B$33:$B$776,D$47)+'СЕТ СН'!$G$12+СВЦЭМ!$D$10+'СЕТ СН'!$G$6-'СЕТ СН'!$G$22</f>
        <v>1235.2840984299999</v>
      </c>
      <c r="E65" s="36">
        <f>SUMIFS(СВЦЭМ!$C$33:$C$776,СВЦЭМ!$A$33:$A$776,$A65,СВЦЭМ!$B$33:$B$776,E$47)+'СЕТ СН'!$G$12+СВЦЭМ!$D$10+'СЕТ СН'!$G$6-'СЕТ СН'!$G$22</f>
        <v>1238.7669160500002</v>
      </c>
      <c r="F65" s="36">
        <f>SUMIFS(СВЦЭМ!$C$33:$C$776,СВЦЭМ!$A$33:$A$776,$A65,СВЦЭМ!$B$33:$B$776,F$47)+'СЕТ СН'!$G$12+СВЦЭМ!$D$10+'СЕТ СН'!$G$6-'СЕТ СН'!$G$22</f>
        <v>1236.39389259</v>
      </c>
      <c r="G65" s="36">
        <f>SUMIFS(СВЦЭМ!$C$33:$C$776,СВЦЭМ!$A$33:$A$776,$A65,СВЦЭМ!$B$33:$B$776,G$47)+'СЕТ СН'!$G$12+СВЦЭМ!$D$10+'СЕТ СН'!$G$6-'СЕТ СН'!$G$22</f>
        <v>1220.0657309399999</v>
      </c>
      <c r="H65" s="36">
        <f>SUMIFS(СВЦЭМ!$C$33:$C$776,СВЦЭМ!$A$33:$A$776,$A65,СВЦЭМ!$B$33:$B$776,H$47)+'СЕТ СН'!$G$12+СВЦЭМ!$D$10+'СЕТ СН'!$G$6-'СЕТ СН'!$G$22</f>
        <v>1173.0075391500002</v>
      </c>
      <c r="I65" s="36">
        <f>SUMIFS(СВЦЭМ!$C$33:$C$776,СВЦЭМ!$A$33:$A$776,$A65,СВЦЭМ!$B$33:$B$776,I$47)+'СЕТ СН'!$G$12+СВЦЭМ!$D$10+'СЕТ СН'!$G$6-'СЕТ СН'!$G$22</f>
        <v>1129.5621219000002</v>
      </c>
      <c r="J65" s="36">
        <f>SUMIFS(СВЦЭМ!$C$33:$C$776,СВЦЭМ!$A$33:$A$776,$A65,СВЦЭМ!$B$33:$B$776,J$47)+'СЕТ СН'!$G$12+СВЦЭМ!$D$10+'СЕТ СН'!$G$6-'СЕТ СН'!$G$22</f>
        <v>1088.6212164400001</v>
      </c>
      <c r="K65" s="36">
        <f>SUMIFS(СВЦЭМ!$C$33:$C$776,СВЦЭМ!$A$33:$A$776,$A65,СВЦЭМ!$B$33:$B$776,K$47)+'СЕТ СН'!$G$12+СВЦЭМ!$D$10+'СЕТ СН'!$G$6-'СЕТ СН'!$G$22</f>
        <v>1093.2547570500001</v>
      </c>
      <c r="L65" s="36">
        <f>SUMIFS(СВЦЭМ!$C$33:$C$776,СВЦЭМ!$A$33:$A$776,$A65,СВЦЭМ!$B$33:$B$776,L$47)+'СЕТ СН'!$G$12+СВЦЭМ!$D$10+'СЕТ СН'!$G$6-'СЕТ СН'!$G$22</f>
        <v>1094.15205528</v>
      </c>
      <c r="M65" s="36">
        <f>SUMIFS(СВЦЭМ!$C$33:$C$776,СВЦЭМ!$A$33:$A$776,$A65,СВЦЭМ!$B$33:$B$776,M$47)+'СЕТ СН'!$G$12+СВЦЭМ!$D$10+'СЕТ СН'!$G$6-'СЕТ СН'!$G$22</f>
        <v>1081.71005369</v>
      </c>
      <c r="N65" s="36">
        <f>SUMIFS(СВЦЭМ!$C$33:$C$776,СВЦЭМ!$A$33:$A$776,$A65,СВЦЭМ!$B$33:$B$776,N$47)+'СЕТ СН'!$G$12+СВЦЭМ!$D$10+'СЕТ СН'!$G$6-'СЕТ СН'!$G$22</f>
        <v>1101.43081095</v>
      </c>
      <c r="O65" s="36">
        <f>SUMIFS(СВЦЭМ!$C$33:$C$776,СВЦЭМ!$A$33:$A$776,$A65,СВЦЭМ!$B$33:$B$776,O$47)+'СЕТ СН'!$G$12+СВЦЭМ!$D$10+'СЕТ СН'!$G$6-'СЕТ СН'!$G$22</f>
        <v>1110.1809608200001</v>
      </c>
      <c r="P65" s="36">
        <f>SUMIFS(СВЦЭМ!$C$33:$C$776,СВЦЭМ!$A$33:$A$776,$A65,СВЦЭМ!$B$33:$B$776,P$47)+'СЕТ СН'!$G$12+СВЦЭМ!$D$10+'СЕТ СН'!$G$6-'СЕТ СН'!$G$22</f>
        <v>1103.7284994200002</v>
      </c>
      <c r="Q65" s="36">
        <f>SUMIFS(СВЦЭМ!$C$33:$C$776,СВЦЭМ!$A$33:$A$776,$A65,СВЦЭМ!$B$33:$B$776,Q$47)+'СЕТ СН'!$G$12+СВЦЭМ!$D$10+'СЕТ СН'!$G$6-'СЕТ СН'!$G$22</f>
        <v>1112.0368775100001</v>
      </c>
      <c r="R65" s="36">
        <f>SUMIFS(СВЦЭМ!$C$33:$C$776,СВЦЭМ!$A$33:$A$776,$A65,СВЦЭМ!$B$33:$B$776,R$47)+'СЕТ СН'!$G$12+СВЦЭМ!$D$10+'СЕТ СН'!$G$6-'СЕТ СН'!$G$22</f>
        <v>1136.55625577</v>
      </c>
      <c r="S65" s="36">
        <f>SUMIFS(СВЦЭМ!$C$33:$C$776,СВЦЭМ!$A$33:$A$776,$A65,СВЦЭМ!$B$33:$B$776,S$47)+'СЕТ СН'!$G$12+СВЦЭМ!$D$10+'СЕТ СН'!$G$6-'СЕТ СН'!$G$22</f>
        <v>1123.04908432</v>
      </c>
      <c r="T65" s="36">
        <f>SUMIFS(СВЦЭМ!$C$33:$C$776,СВЦЭМ!$A$33:$A$776,$A65,СВЦЭМ!$B$33:$B$776,T$47)+'СЕТ СН'!$G$12+СВЦЭМ!$D$10+'СЕТ СН'!$G$6-'СЕТ СН'!$G$22</f>
        <v>1111.03002528</v>
      </c>
      <c r="U65" s="36">
        <f>SUMIFS(СВЦЭМ!$C$33:$C$776,СВЦЭМ!$A$33:$A$776,$A65,СВЦЭМ!$B$33:$B$776,U$47)+'СЕТ СН'!$G$12+СВЦЭМ!$D$10+'СЕТ СН'!$G$6-'СЕТ СН'!$G$22</f>
        <v>1083.3474013300001</v>
      </c>
      <c r="V65" s="36">
        <f>SUMIFS(СВЦЭМ!$C$33:$C$776,СВЦЭМ!$A$33:$A$776,$A65,СВЦЭМ!$B$33:$B$776,V$47)+'СЕТ СН'!$G$12+СВЦЭМ!$D$10+'СЕТ СН'!$G$6-'СЕТ СН'!$G$22</f>
        <v>1082.3752496300001</v>
      </c>
      <c r="W65" s="36">
        <f>SUMIFS(СВЦЭМ!$C$33:$C$776,СВЦЭМ!$A$33:$A$776,$A65,СВЦЭМ!$B$33:$B$776,W$47)+'СЕТ СН'!$G$12+СВЦЭМ!$D$10+'СЕТ СН'!$G$6-'СЕТ СН'!$G$22</f>
        <v>1072.75524655</v>
      </c>
      <c r="X65" s="36">
        <f>SUMIFS(СВЦЭМ!$C$33:$C$776,СВЦЭМ!$A$33:$A$776,$A65,СВЦЭМ!$B$33:$B$776,X$47)+'СЕТ СН'!$G$12+СВЦЭМ!$D$10+'СЕТ СН'!$G$6-'СЕТ СН'!$G$22</f>
        <v>1084.8184132000001</v>
      </c>
      <c r="Y65" s="36">
        <f>SUMIFS(СВЦЭМ!$C$33:$C$776,СВЦЭМ!$A$33:$A$776,$A65,СВЦЭМ!$B$33:$B$776,Y$47)+'СЕТ СН'!$G$12+СВЦЭМ!$D$10+'СЕТ СН'!$G$6-'СЕТ СН'!$G$22</f>
        <v>1106.31045999</v>
      </c>
    </row>
    <row r="66" spans="1:27" ht="15.75" x14ac:dyDescent="0.2">
      <c r="A66" s="35">
        <f t="shared" si="1"/>
        <v>43909</v>
      </c>
      <c r="B66" s="36">
        <f>SUMIFS(СВЦЭМ!$C$33:$C$776,СВЦЭМ!$A$33:$A$776,$A66,СВЦЭМ!$B$33:$B$776,B$47)+'СЕТ СН'!$G$12+СВЦЭМ!$D$10+'СЕТ СН'!$G$6-'СЕТ СН'!$G$22</f>
        <v>1149.3226588800001</v>
      </c>
      <c r="C66" s="36">
        <f>SUMIFS(СВЦЭМ!$C$33:$C$776,СВЦЭМ!$A$33:$A$776,$A66,СВЦЭМ!$B$33:$B$776,C$47)+'СЕТ СН'!$G$12+СВЦЭМ!$D$10+'СЕТ СН'!$G$6-'СЕТ СН'!$G$22</f>
        <v>1176.5316135100002</v>
      </c>
      <c r="D66" s="36">
        <f>SUMIFS(СВЦЭМ!$C$33:$C$776,СВЦЭМ!$A$33:$A$776,$A66,СВЦЭМ!$B$33:$B$776,D$47)+'СЕТ СН'!$G$12+СВЦЭМ!$D$10+'СЕТ СН'!$G$6-'СЕТ СН'!$G$22</f>
        <v>1192.29220033</v>
      </c>
      <c r="E66" s="36">
        <f>SUMIFS(СВЦЭМ!$C$33:$C$776,СВЦЭМ!$A$33:$A$776,$A66,СВЦЭМ!$B$33:$B$776,E$47)+'СЕТ СН'!$G$12+СВЦЭМ!$D$10+'СЕТ СН'!$G$6-'СЕТ СН'!$G$22</f>
        <v>1202.81911472</v>
      </c>
      <c r="F66" s="36">
        <f>SUMIFS(СВЦЭМ!$C$33:$C$776,СВЦЭМ!$A$33:$A$776,$A66,СВЦЭМ!$B$33:$B$776,F$47)+'СЕТ СН'!$G$12+СВЦЭМ!$D$10+'СЕТ СН'!$G$6-'СЕТ СН'!$G$22</f>
        <v>1206.1092605400002</v>
      </c>
      <c r="G66" s="36">
        <f>SUMIFS(СВЦЭМ!$C$33:$C$776,СВЦЭМ!$A$33:$A$776,$A66,СВЦЭМ!$B$33:$B$776,G$47)+'СЕТ СН'!$G$12+СВЦЭМ!$D$10+'СЕТ СН'!$G$6-'СЕТ СН'!$G$22</f>
        <v>1177.0698615900001</v>
      </c>
      <c r="H66" s="36">
        <f>SUMIFS(СВЦЭМ!$C$33:$C$776,СВЦЭМ!$A$33:$A$776,$A66,СВЦЭМ!$B$33:$B$776,H$47)+'СЕТ СН'!$G$12+СВЦЭМ!$D$10+'СЕТ СН'!$G$6-'СЕТ СН'!$G$22</f>
        <v>1130.75943069</v>
      </c>
      <c r="I66" s="36">
        <f>SUMIFS(СВЦЭМ!$C$33:$C$776,СВЦЭМ!$A$33:$A$776,$A66,СВЦЭМ!$B$33:$B$776,I$47)+'СЕТ СН'!$G$12+СВЦЭМ!$D$10+'СЕТ СН'!$G$6-'СЕТ СН'!$G$22</f>
        <v>1101.0759210800002</v>
      </c>
      <c r="J66" s="36">
        <f>SUMIFS(СВЦЭМ!$C$33:$C$776,СВЦЭМ!$A$33:$A$776,$A66,СВЦЭМ!$B$33:$B$776,J$47)+'СЕТ СН'!$G$12+СВЦЭМ!$D$10+'СЕТ СН'!$G$6-'СЕТ СН'!$G$22</f>
        <v>1097.01365495</v>
      </c>
      <c r="K66" s="36">
        <f>SUMIFS(СВЦЭМ!$C$33:$C$776,СВЦЭМ!$A$33:$A$776,$A66,СВЦЭМ!$B$33:$B$776,K$47)+'СЕТ СН'!$G$12+СВЦЭМ!$D$10+'СЕТ СН'!$G$6-'СЕТ СН'!$G$22</f>
        <v>1105.6078505200001</v>
      </c>
      <c r="L66" s="36">
        <f>SUMIFS(СВЦЭМ!$C$33:$C$776,СВЦЭМ!$A$33:$A$776,$A66,СВЦЭМ!$B$33:$B$776,L$47)+'СЕТ СН'!$G$12+СВЦЭМ!$D$10+'СЕТ СН'!$G$6-'СЕТ СН'!$G$22</f>
        <v>1106.5632032600001</v>
      </c>
      <c r="M66" s="36">
        <f>SUMIFS(СВЦЭМ!$C$33:$C$776,СВЦЭМ!$A$33:$A$776,$A66,СВЦЭМ!$B$33:$B$776,M$47)+'СЕТ СН'!$G$12+СВЦЭМ!$D$10+'СЕТ СН'!$G$6-'СЕТ СН'!$G$22</f>
        <v>1078.53133804</v>
      </c>
      <c r="N66" s="36">
        <f>SUMIFS(СВЦЭМ!$C$33:$C$776,СВЦЭМ!$A$33:$A$776,$A66,СВЦЭМ!$B$33:$B$776,N$47)+'СЕТ СН'!$G$12+СВЦЭМ!$D$10+'СЕТ СН'!$G$6-'СЕТ СН'!$G$22</f>
        <v>1078.55207036</v>
      </c>
      <c r="O66" s="36">
        <f>SUMIFS(СВЦЭМ!$C$33:$C$776,СВЦЭМ!$A$33:$A$776,$A66,СВЦЭМ!$B$33:$B$776,O$47)+'СЕТ СН'!$G$12+СВЦЭМ!$D$10+'СЕТ СН'!$G$6-'СЕТ СН'!$G$22</f>
        <v>1097.8644874200002</v>
      </c>
      <c r="P66" s="36">
        <f>SUMIFS(СВЦЭМ!$C$33:$C$776,СВЦЭМ!$A$33:$A$776,$A66,СВЦЭМ!$B$33:$B$776,P$47)+'СЕТ СН'!$G$12+СВЦЭМ!$D$10+'СЕТ СН'!$G$6-'СЕТ СН'!$G$22</f>
        <v>1090.41994318</v>
      </c>
      <c r="Q66" s="36">
        <f>SUMIFS(СВЦЭМ!$C$33:$C$776,СВЦЭМ!$A$33:$A$776,$A66,СВЦЭМ!$B$33:$B$776,Q$47)+'СЕТ СН'!$G$12+СВЦЭМ!$D$10+'СЕТ СН'!$G$6-'СЕТ СН'!$G$22</f>
        <v>1095.8055374200001</v>
      </c>
      <c r="R66" s="36">
        <f>SUMIFS(СВЦЭМ!$C$33:$C$776,СВЦЭМ!$A$33:$A$776,$A66,СВЦЭМ!$B$33:$B$776,R$47)+'СЕТ СН'!$G$12+СВЦЭМ!$D$10+'СЕТ СН'!$G$6-'СЕТ СН'!$G$22</f>
        <v>1083.83845395</v>
      </c>
      <c r="S66" s="36">
        <f>SUMIFS(СВЦЭМ!$C$33:$C$776,СВЦЭМ!$A$33:$A$776,$A66,СВЦЭМ!$B$33:$B$776,S$47)+'СЕТ СН'!$G$12+СВЦЭМ!$D$10+'СЕТ СН'!$G$6-'СЕТ СН'!$G$22</f>
        <v>1085.59348069</v>
      </c>
      <c r="T66" s="36">
        <f>SUMIFS(СВЦЭМ!$C$33:$C$776,СВЦЭМ!$A$33:$A$776,$A66,СВЦЭМ!$B$33:$B$776,T$47)+'СЕТ СН'!$G$12+СВЦЭМ!$D$10+'СЕТ СН'!$G$6-'СЕТ СН'!$G$22</f>
        <v>1087.94861943</v>
      </c>
      <c r="U66" s="36">
        <f>SUMIFS(СВЦЭМ!$C$33:$C$776,СВЦЭМ!$A$33:$A$776,$A66,СВЦЭМ!$B$33:$B$776,U$47)+'СЕТ СН'!$G$12+СВЦЭМ!$D$10+'СЕТ СН'!$G$6-'СЕТ СН'!$G$22</f>
        <v>1095.07588179</v>
      </c>
      <c r="V66" s="36">
        <f>SUMIFS(СВЦЭМ!$C$33:$C$776,СВЦЭМ!$A$33:$A$776,$A66,СВЦЭМ!$B$33:$B$776,V$47)+'СЕТ СН'!$G$12+СВЦЭМ!$D$10+'СЕТ СН'!$G$6-'СЕТ СН'!$G$22</f>
        <v>1081.44352488</v>
      </c>
      <c r="W66" s="36">
        <f>SUMIFS(СВЦЭМ!$C$33:$C$776,СВЦЭМ!$A$33:$A$776,$A66,СВЦЭМ!$B$33:$B$776,W$47)+'СЕТ СН'!$G$12+СВЦЭМ!$D$10+'СЕТ СН'!$G$6-'СЕТ СН'!$G$22</f>
        <v>1101.62436783</v>
      </c>
      <c r="X66" s="36">
        <f>SUMIFS(СВЦЭМ!$C$33:$C$776,СВЦЭМ!$A$33:$A$776,$A66,СВЦЭМ!$B$33:$B$776,X$47)+'СЕТ СН'!$G$12+СВЦЭМ!$D$10+'СЕТ СН'!$G$6-'СЕТ СН'!$G$22</f>
        <v>1086.7277065400001</v>
      </c>
      <c r="Y66" s="36">
        <f>SUMIFS(СВЦЭМ!$C$33:$C$776,СВЦЭМ!$A$33:$A$776,$A66,СВЦЭМ!$B$33:$B$776,Y$47)+'СЕТ СН'!$G$12+СВЦЭМ!$D$10+'СЕТ СН'!$G$6-'СЕТ СН'!$G$22</f>
        <v>1098.80229508</v>
      </c>
    </row>
    <row r="67" spans="1:27" ht="15.75" x14ac:dyDescent="0.2">
      <c r="A67" s="35">
        <f t="shared" si="1"/>
        <v>43910</v>
      </c>
      <c r="B67" s="36">
        <f>SUMIFS(СВЦЭМ!$C$33:$C$776,СВЦЭМ!$A$33:$A$776,$A67,СВЦЭМ!$B$33:$B$776,B$47)+'СЕТ СН'!$G$12+СВЦЭМ!$D$10+'СЕТ СН'!$G$6-'СЕТ СН'!$G$22</f>
        <v>1198.6452257200001</v>
      </c>
      <c r="C67" s="36">
        <f>SUMIFS(СВЦЭМ!$C$33:$C$776,СВЦЭМ!$A$33:$A$776,$A67,СВЦЭМ!$B$33:$B$776,C$47)+'СЕТ СН'!$G$12+СВЦЭМ!$D$10+'СЕТ СН'!$G$6-'СЕТ СН'!$G$22</f>
        <v>1218.4878763900001</v>
      </c>
      <c r="D67" s="36">
        <f>SUMIFS(СВЦЭМ!$C$33:$C$776,СВЦЭМ!$A$33:$A$776,$A67,СВЦЭМ!$B$33:$B$776,D$47)+'СЕТ СН'!$G$12+СВЦЭМ!$D$10+'СЕТ СН'!$G$6-'СЕТ СН'!$G$22</f>
        <v>1236.5370579200001</v>
      </c>
      <c r="E67" s="36">
        <f>SUMIFS(СВЦЭМ!$C$33:$C$776,СВЦЭМ!$A$33:$A$776,$A67,СВЦЭМ!$B$33:$B$776,E$47)+'СЕТ СН'!$G$12+СВЦЭМ!$D$10+'СЕТ СН'!$G$6-'СЕТ СН'!$G$22</f>
        <v>1241.6695676100001</v>
      </c>
      <c r="F67" s="36">
        <f>SUMIFS(СВЦЭМ!$C$33:$C$776,СВЦЭМ!$A$33:$A$776,$A67,СВЦЭМ!$B$33:$B$776,F$47)+'СЕТ СН'!$G$12+СВЦЭМ!$D$10+'СЕТ СН'!$G$6-'СЕТ СН'!$G$22</f>
        <v>1236.8570372400002</v>
      </c>
      <c r="G67" s="36">
        <f>SUMIFS(СВЦЭМ!$C$33:$C$776,СВЦЭМ!$A$33:$A$776,$A67,СВЦЭМ!$B$33:$B$776,G$47)+'СЕТ СН'!$G$12+СВЦЭМ!$D$10+'СЕТ СН'!$G$6-'СЕТ СН'!$G$22</f>
        <v>1221.5343908500001</v>
      </c>
      <c r="H67" s="36">
        <f>SUMIFS(СВЦЭМ!$C$33:$C$776,СВЦЭМ!$A$33:$A$776,$A67,СВЦЭМ!$B$33:$B$776,H$47)+'СЕТ СН'!$G$12+СВЦЭМ!$D$10+'СЕТ СН'!$G$6-'СЕТ СН'!$G$22</f>
        <v>1187.2716932600001</v>
      </c>
      <c r="I67" s="36">
        <f>SUMIFS(СВЦЭМ!$C$33:$C$776,СВЦЭМ!$A$33:$A$776,$A67,СВЦЭМ!$B$33:$B$776,I$47)+'СЕТ СН'!$G$12+СВЦЭМ!$D$10+'СЕТ СН'!$G$6-'СЕТ СН'!$G$22</f>
        <v>1138.86324425</v>
      </c>
      <c r="J67" s="36">
        <f>SUMIFS(СВЦЭМ!$C$33:$C$776,СВЦЭМ!$A$33:$A$776,$A67,СВЦЭМ!$B$33:$B$776,J$47)+'СЕТ СН'!$G$12+СВЦЭМ!$D$10+'СЕТ СН'!$G$6-'СЕТ СН'!$G$22</f>
        <v>1093.13850916</v>
      </c>
      <c r="K67" s="36">
        <f>SUMIFS(СВЦЭМ!$C$33:$C$776,СВЦЭМ!$A$33:$A$776,$A67,СВЦЭМ!$B$33:$B$776,K$47)+'СЕТ СН'!$G$12+СВЦЭМ!$D$10+'СЕТ СН'!$G$6-'СЕТ СН'!$G$22</f>
        <v>1107.2471945500001</v>
      </c>
      <c r="L67" s="36">
        <f>SUMIFS(СВЦЭМ!$C$33:$C$776,СВЦЭМ!$A$33:$A$776,$A67,СВЦЭМ!$B$33:$B$776,L$47)+'СЕТ СН'!$G$12+СВЦЭМ!$D$10+'СЕТ СН'!$G$6-'СЕТ СН'!$G$22</f>
        <v>1104.05248794</v>
      </c>
      <c r="M67" s="36">
        <f>SUMIFS(СВЦЭМ!$C$33:$C$776,СВЦЭМ!$A$33:$A$776,$A67,СВЦЭМ!$B$33:$B$776,M$47)+'СЕТ СН'!$G$12+СВЦЭМ!$D$10+'СЕТ СН'!$G$6-'СЕТ СН'!$G$22</f>
        <v>1084.11649917</v>
      </c>
      <c r="N67" s="36">
        <f>SUMIFS(СВЦЭМ!$C$33:$C$776,СВЦЭМ!$A$33:$A$776,$A67,СВЦЭМ!$B$33:$B$776,N$47)+'СЕТ СН'!$G$12+СВЦЭМ!$D$10+'СЕТ СН'!$G$6-'СЕТ СН'!$G$22</f>
        <v>1076.90591034</v>
      </c>
      <c r="O67" s="36">
        <f>SUMIFS(СВЦЭМ!$C$33:$C$776,СВЦЭМ!$A$33:$A$776,$A67,СВЦЭМ!$B$33:$B$776,O$47)+'СЕТ СН'!$G$12+СВЦЭМ!$D$10+'СЕТ СН'!$G$6-'СЕТ СН'!$G$22</f>
        <v>1081.1989950500001</v>
      </c>
      <c r="P67" s="36">
        <f>SUMIFS(СВЦЭМ!$C$33:$C$776,СВЦЭМ!$A$33:$A$776,$A67,СВЦЭМ!$B$33:$B$776,P$47)+'СЕТ СН'!$G$12+СВЦЭМ!$D$10+'СЕТ СН'!$G$6-'СЕТ СН'!$G$22</f>
        <v>1081.17266784</v>
      </c>
      <c r="Q67" s="36">
        <f>SUMIFS(СВЦЭМ!$C$33:$C$776,СВЦЭМ!$A$33:$A$776,$A67,СВЦЭМ!$B$33:$B$776,Q$47)+'СЕТ СН'!$G$12+СВЦЭМ!$D$10+'СЕТ СН'!$G$6-'СЕТ СН'!$G$22</f>
        <v>1103.0211027600001</v>
      </c>
      <c r="R67" s="36">
        <f>SUMIFS(СВЦЭМ!$C$33:$C$776,СВЦЭМ!$A$33:$A$776,$A67,СВЦЭМ!$B$33:$B$776,R$47)+'СЕТ СН'!$G$12+СВЦЭМ!$D$10+'СЕТ СН'!$G$6-'СЕТ СН'!$G$22</f>
        <v>1098.8543429400002</v>
      </c>
      <c r="S67" s="36">
        <f>SUMIFS(СВЦЭМ!$C$33:$C$776,СВЦЭМ!$A$33:$A$776,$A67,СВЦЭМ!$B$33:$B$776,S$47)+'СЕТ СН'!$G$12+СВЦЭМ!$D$10+'СЕТ СН'!$G$6-'СЕТ СН'!$G$22</f>
        <v>1083.2292469000001</v>
      </c>
      <c r="T67" s="36">
        <f>SUMIFS(СВЦЭМ!$C$33:$C$776,СВЦЭМ!$A$33:$A$776,$A67,СВЦЭМ!$B$33:$B$776,T$47)+'СЕТ СН'!$G$12+СВЦЭМ!$D$10+'СЕТ СН'!$G$6-'СЕТ СН'!$G$22</f>
        <v>1053.3365535300002</v>
      </c>
      <c r="U67" s="36">
        <f>SUMIFS(СВЦЭМ!$C$33:$C$776,СВЦЭМ!$A$33:$A$776,$A67,СВЦЭМ!$B$33:$B$776,U$47)+'СЕТ СН'!$G$12+СВЦЭМ!$D$10+'СЕТ СН'!$G$6-'СЕТ СН'!$G$22</f>
        <v>1052.51522862</v>
      </c>
      <c r="V67" s="36">
        <f>SUMIFS(СВЦЭМ!$C$33:$C$776,СВЦЭМ!$A$33:$A$776,$A67,СВЦЭМ!$B$33:$B$776,V$47)+'СЕТ СН'!$G$12+СВЦЭМ!$D$10+'СЕТ СН'!$G$6-'СЕТ СН'!$G$22</f>
        <v>1056.93843457</v>
      </c>
      <c r="W67" s="36">
        <f>SUMIFS(СВЦЭМ!$C$33:$C$776,СВЦЭМ!$A$33:$A$776,$A67,СВЦЭМ!$B$33:$B$776,W$47)+'СЕТ СН'!$G$12+СВЦЭМ!$D$10+'СЕТ СН'!$G$6-'СЕТ СН'!$G$22</f>
        <v>1065.3675762</v>
      </c>
      <c r="X67" s="36">
        <f>SUMIFS(СВЦЭМ!$C$33:$C$776,СВЦЭМ!$A$33:$A$776,$A67,СВЦЭМ!$B$33:$B$776,X$47)+'СЕТ СН'!$G$12+СВЦЭМ!$D$10+'СЕТ СН'!$G$6-'СЕТ СН'!$G$22</f>
        <v>1069.7429021600001</v>
      </c>
      <c r="Y67" s="36">
        <f>SUMIFS(СВЦЭМ!$C$33:$C$776,СВЦЭМ!$A$33:$A$776,$A67,СВЦЭМ!$B$33:$B$776,Y$47)+'СЕТ СН'!$G$12+СВЦЭМ!$D$10+'СЕТ СН'!$G$6-'СЕТ СН'!$G$22</f>
        <v>1090.1765334000002</v>
      </c>
    </row>
    <row r="68" spans="1:27" ht="15.75" x14ac:dyDescent="0.2">
      <c r="A68" s="35">
        <f t="shared" si="1"/>
        <v>43911</v>
      </c>
      <c r="B68" s="36">
        <f>SUMIFS(СВЦЭМ!$C$33:$C$776,СВЦЭМ!$A$33:$A$776,$A68,СВЦЭМ!$B$33:$B$776,B$47)+'СЕТ СН'!$G$12+СВЦЭМ!$D$10+'СЕТ СН'!$G$6-'СЕТ СН'!$G$22</f>
        <v>1167.1209479700001</v>
      </c>
      <c r="C68" s="36">
        <f>SUMIFS(СВЦЭМ!$C$33:$C$776,СВЦЭМ!$A$33:$A$776,$A68,СВЦЭМ!$B$33:$B$776,C$47)+'СЕТ СН'!$G$12+СВЦЭМ!$D$10+'СЕТ СН'!$G$6-'СЕТ СН'!$G$22</f>
        <v>1192.57036621</v>
      </c>
      <c r="D68" s="36">
        <f>SUMIFS(СВЦЭМ!$C$33:$C$776,СВЦЭМ!$A$33:$A$776,$A68,СВЦЭМ!$B$33:$B$776,D$47)+'СЕТ СН'!$G$12+СВЦЭМ!$D$10+'СЕТ СН'!$G$6-'СЕТ СН'!$G$22</f>
        <v>1207.7777220300002</v>
      </c>
      <c r="E68" s="36">
        <f>SUMIFS(СВЦЭМ!$C$33:$C$776,СВЦЭМ!$A$33:$A$776,$A68,СВЦЭМ!$B$33:$B$776,E$47)+'СЕТ СН'!$G$12+СВЦЭМ!$D$10+'СЕТ СН'!$G$6-'СЕТ СН'!$G$22</f>
        <v>1209.6382967100001</v>
      </c>
      <c r="F68" s="36">
        <f>SUMIFS(СВЦЭМ!$C$33:$C$776,СВЦЭМ!$A$33:$A$776,$A68,СВЦЭМ!$B$33:$B$776,F$47)+'СЕТ СН'!$G$12+СВЦЭМ!$D$10+'СЕТ СН'!$G$6-'СЕТ СН'!$G$22</f>
        <v>1204.0663037500001</v>
      </c>
      <c r="G68" s="36">
        <f>SUMIFS(СВЦЭМ!$C$33:$C$776,СВЦЭМ!$A$33:$A$776,$A68,СВЦЭМ!$B$33:$B$776,G$47)+'СЕТ СН'!$G$12+СВЦЭМ!$D$10+'СЕТ СН'!$G$6-'СЕТ СН'!$G$22</f>
        <v>1203.7403125100002</v>
      </c>
      <c r="H68" s="36">
        <f>SUMIFS(СВЦЭМ!$C$33:$C$776,СВЦЭМ!$A$33:$A$776,$A68,СВЦЭМ!$B$33:$B$776,H$47)+'СЕТ СН'!$G$12+СВЦЭМ!$D$10+'СЕТ СН'!$G$6-'СЕТ СН'!$G$22</f>
        <v>1187.17390819</v>
      </c>
      <c r="I68" s="36">
        <f>SUMIFS(СВЦЭМ!$C$33:$C$776,СВЦЭМ!$A$33:$A$776,$A68,СВЦЭМ!$B$33:$B$776,I$47)+'СЕТ СН'!$G$12+СВЦЭМ!$D$10+'СЕТ СН'!$G$6-'СЕТ СН'!$G$22</f>
        <v>1138.5682129100001</v>
      </c>
      <c r="J68" s="36">
        <f>SUMIFS(СВЦЭМ!$C$33:$C$776,СВЦЭМ!$A$33:$A$776,$A68,СВЦЭМ!$B$33:$B$776,J$47)+'СЕТ СН'!$G$12+СВЦЭМ!$D$10+'СЕТ СН'!$G$6-'СЕТ СН'!$G$22</f>
        <v>1084.7642028300002</v>
      </c>
      <c r="K68" s="36">
        <f>SUMIFS(СВЦЭМ!$C$33:$C$776,СВЦЭМ!$A$33:$A$776,$A68,СВЦЭМ!$B$33:$B$776,K$47)+'СЕТ СН'!$G$12+СВЦЭМ!$D$10+'СЕТ СН'!$G$6-'СЕТ СН'!$G$22</f>
        <v>1094.14739637</v>
      </c>
      <c r="L68" s="36">
        <f>SUMIFS(СВЦЭМ!$C$33:$C$776,СВЦЭМ!$A$33:$A$776,$A68,СВЦЭМ!$B$33:$B$776,L$47)+'СЕТ СН'!$G$12+СВЦЭМ!$D$10+'СЕТ СН'!$G$6-'СЕТ СН'!$G$22</f>
        <v>1094.7104365500002</v>
      </c>
      <c r="M68" s="36">
        <f>SUMIFS(СВЦЭМ!$C$33:$C$776,СВЦЭМ!$A$33:$A$776,$A68,СВЦЭМ!$B$33:$B$776,M$47)+'СЕТ СН'!$G$12+СВЦЭМ!$D$10+'СЕТ СН'!$G$6-'СЕТ СН'!$G$22</f>
        <v>1098.1604784000001</v>
      </c>
      <c r="N68" s="36">
        <f>SUMIFS(СВЦЭМ!$C$33:$C$776,СВЦЭМ!$A$33:$A$776,$A68,СВЦЭМ!$B$33:$B$776,N$47)+'СЕТ СН'!$G$12+СВЦЭМ!$D$10+'СЕТ СН'!$G$6-'СЕТ СН'!$G$22</f>
        <v>1101.8466214100001</v>
      </c>
      <c r="O68" s="36">
        <f>SUMIFS(СВЦЭМ!$C$33:$C$776,СВЦЭМ!$A$33:$A$776,$A68,СВЦЭМ!$B$33:$B$776,O$47)+'СЕТ СН'!$G$12+СВЦЭМ!$D$10+'СЕТ СН'!$G$6-'СЕТ СН'!$G$22</f>
        <v>1106.5521901500001</v>
      </c>
      <c r="P68" s="36">
        <f>SUMIFS(СВЦЭМ!$C$33:$C$776,СВЦЭМ!$A$33:$A$776,$A68,СВЦЭМ!$B$33:$B$776,P$47)+'СЕТ СН'!$G$12+СВЦЭМ!$D$10+'СЕТ СН'!$G$6-'СЕТ СН'!$G$22</f>
        <v>1108.08441696</v>
      </c>
      <c r="Q68" s="36">
        <f>SUMIFS(СВЦЭМ!$C$33:$C$776,СВЦЭМ!$A$33:$A$776,$A68,СВЦЭМ!$B$33:$B$776,Q$47)+'СЕТ СН'!$G$12+СВЦЭМ!$D$10+'СЕТ СН'!$G$6-'СЕТ СН'!$G$22</f>
        <v>1109.9377389200001</v>
      </c>
      <c r="R68" s="36">
        <f>SUMIFS(СВЦЭМ!$C$33:$C$776,СВЦЭМ!$A$33:$A$776,$A68,СВЦЭМ!$B$33:$B$776,R$47)+'СЕТ СН'!$G$12+СВЦЭМ!$D$10+'СЕТ СН'!$G$6-'СЕТ СН'!$G$22</f>
        <v>1101.9454069000001</v>
      </c>
      <c r="S68" s="36">
        <f>SUMIFS(СВЦЭМ!$C$33:$C$776,СВЦЭМ!$A$33:$A$776,$A68,СВЦЭМ!$B$33:$B$776,S$47)+'СЕТ СН'!$G$12+СВЦЭМ!$D$10+'СЕТ СН'!$G$6-'СЕТ СН'!$G$22</f>
        <v>1096.0580235300001</v>
      </c>
      <c r="T68" s="36">
        <f>SUMIFS(СВЦЭМ!$C$33:$C$776,СВЦЭМ!$A$33:$A$776,$A68,СВЦЭМ!$B$33:$B$776,T$47)+'СЕТ СН'!$G$12+СВЦЭМ!$D$10+'СЕТ СН'!$G$6-'СЕТ СН'!$G$22</f>
        <v>1088.0019614700002</v>
      </c>
      <c r="U68" s="36">
        <f>SUMIFS(СВЦЭМ!$C$33:$C$776,СВЦЭМ!$A$33:$A$776,$A68,СВЦЭМ!$B$33:$B$776,U$47)+'СЕТ СН'!$G$12+СВЦЭМ!$D$10+'СЕТ СН'!$G$6-'СЕТ СН'!$G$22</f>
        <v>1084.2678214</v>
      </c>
      <c r="V68" s="36">
        <f>SUMIFS(СВЦЭМ!$C$33:$C$776,СВЦЭМ!$A$33:$A$776,$A68,СВЦЭМ!$B$33:$B$776,V$47)+'СЕТ СН'!$G$12+СВЦЭМ!$D$10+'СЕТ СН'!$G$6-'СЕТ СН'!$G$22</f>
        <v>1059.46324559</v>
      </c>
      <c r="W68" s="36">
        <f>SUMIFS(СВЦЭМ!$C$33:$C$776,СВЦЭМ!$A$33:$A$776,$A68,СВЦЭМ!$B$33:$B$776,W$47)+'СЕТ СН'!$G$12+СВЦЭМ!$D$10+'СЕТ СН'!$G$6-'СЕТ СН'!$G$22</f>
        <v>1067.9838695800001</v>
      </c>
      <c r="X68" s="36">
        <f>SUMIFS(СВЦЭМ!$C$33:$C$776,СВЦЭМ!$A$33:$A$776,$A68,СВЦЭМ!$B$33:$B$776,X$47)+'СЕТ СН'!$G$12+СВЦЭМ!$D$10+'СЕТ СН'!$G$6-'СЕТ СН'!$G$22</f>
        <v>1079.68260261</v>
      </c>
      <c r="Y68" s="36">
        <f>SUMIFS(СВЦЭМ!$C$33:$C$776,СВЦЭМ!$A$33:$A$776,$A68,СВЦЭМ!$B$33:$B$776,Y$47)+'СЕТ СН'!$G$12+СВЦЭМ!$D$10+'СЕТ СН'!$G$6-'СЕТ СН'!$G$22</f>
        <v>1104.5025654800002</v>
      </c>
    </row>
    <row r="69" spans="1:27" ht="15.75" x14ac:dyDescent="0.2">
      <c r="A69" s="35">
        <f t="shared" si="1"/>
        <v>43912</v>
      </c>
      <c r="B69" s="36">
        <f>SUMIFS(СВЦЭМ!$C$33:$C$776,СВЦЭМ!$A$33:$A$776,$A69,СВЦЭМ!$B$33:$B$776,B$47)+'СЕТ СН'!$G$12+СВЦЭМ!$D$10+'СЕТ СН'!$G$6-'СЕТ СН'!$G$22</f>
        <v>1208.151341</v>
      </c>
      <c r="C69" s="36">
        <f>SUMIFS(СВЦЭМ!$C$33:$C$776,СВЦЭМ!$A$33:$A$776,$A69,СВЦЭМ!$B$33:$B$776,C$47)+'СЕТ СН'!$G$12+СВЦЭМ!$D$10+'СЕТ СН'!$G$6-'СЕТ СН'!$G$22</f>
        <v>1210.3455696000001</v>
      </c>
      <c r="D69" s="36">
        <f>SUMIFS(СВЦЭМ!$C$33:$C$776,СВЦЭМ!$A$33:$A$776,$A69,СВЦЭМ!$B$33:$B$776,D$47)+'СЕТ СН'!$G$12+СВЦЭМ!$D$10+'СЕТ СН'!$G$6-'СЕТ СН'!$G$22</f>
        <v>1222.0820131799999</v>
      </c>
      <c r="E69" s="36">
        <f>SUMIFS(СВЦЭМ!$C$33:$C$776,СВЦЭМ!$A$33:$A$776,$A69,СВЦЭМ!$B$33:$B$776,E$47)+'СЕТ СН'!$G$12+СВЦЭМ!$D$10+'СЕТ СН'!$G$6-'СЕТ СН'!$G$22</f>
        <v>1234.7449352400001</v>
      </c>
      <c r="F69" s="36">
        <f>SUMIFS(СВЦЭМ!$C$33:$C$776,СВЦЭМ!$A$33:$A$776,$A69,СВЦЭМ!$B$33:$B$776,F$47)+'СЕТ СН'!$G$12+СВЦЭМ!$D$10+'СЕТ СН'!$G$6-'СЕТ СН'!$G$22</f>
        <v>1235.3007467300001</v>
      </c>
      <c r="G69" s="36">
        <f>SUMIFS(СВЦЭМ!$C$33:$C$776,СВЦЭМ!$A$33:$A$776,$A69,СВЦЭМ!$B$33:$B$776,G$47)+'СЕТ СН'!$G$12+СВЦЭМ!$D$10+'СЕТ СН'!$G$6-'СЕТ СН'!$G$22</f>
        <v>1212.4504148400001</v>
      </c>
      <c r="H69" s="36">
        <f>SUMIFS(СВЦЭМ!$C$33:$C$776,СВЦЭМ!$A$33:$A$776,$A69,СВЦЭМ!$B$33:$B$776,H$47)+'СЕТ СН'!$G$12+СВЦЭМ!$D$10+'СЕТ СН'!$G$6-'СЕТ СН'!$G$22</f>
        <v>1171.4658450900001</v>
      </c>
      <c r="I69" s="36">
        <f>SUMIFS(СВЦЭМ!$C$33:$C$776,СВЦЭМ!$A$33:$A$776,$A69,СВЦЭМ!$B$33:$B$776,I$47)+'СЕТ СН'!$G$12+СВЦЭМ!$D$10+'СЕТ СН'!$G$6-'СЕТ СН'!$G$22</f>
        <v>1134.1918211100001</v>
      </c>
      <c r="J69" s="36">
        <f>SUMIFS(СВЦЭМ!$C$33:$C$776,СВЦЭМ!$A$33:$A$776,$A69,СВЦЭМ!$B$33:$B$776,J$47)+'СЕТ СН'!$G$12+СВЦЭМ!$D$10+'СЕТ СН'!$G$6-'СЕТ СН'!$G$22</f>
        <v>1061.6103007500001</v>
      </c>
      <c r="K69" s="36">
        <f>SUMIFS(СВЦЭМ!$C$33:$C$776,СВЦЭМ!$A$33:$A$776,$A69,СВЦЭМ!$B$33:$B$776,K$47)+'СЕТ СН'!$G$12+СВЦЭМ!$D$10+'СЕТ СН'!$G$6-'СЕТ СН'!$G$22</f>
        <v>1060.9945509300001</v>
      </c>
      <c r="L69" s="36">
        <f>SUMIFS(СВЦЭМ!$C$33:$C$776,СВЦЭМ!$A$33:$A$776,$A69,СВЦЭМ!$B$33:$B$776,L$47)+'СЕТ СН'!$G$12+СВЦЭМ!$D$10+'СЕТ СН'!$G$6-'СЕТ СН'!$G$22</f>
        <v>1063.3004535800001</v>
      </c>
      <c r="M69" s="36">
        <f>SUMIFS(СВЦЭМ!$C$33:$C$776,СВЦЭМ!$A$33:$A$776,$A69,СВЦЭМ!$B$33:$B$776,M$47)+'СЕТ СН'!$G$12+СВЦЭМ!$D$10+'СЕТ СН'!$G$6-'СЕТ СН'!$G$22</f>
        <v>1072.66138656</v>
      </c>
      <c r="N69" s="36">
        <f>SUMIFS(СВЦЭМ!$C$33:$C$776,СВЦЭМ!$A$33:$A$776,$A69,СВЦЭМ!$B$33:$B$776,N$47)+'СЕТ СН'!$G$12+СВЦЭМ!$D$10+'СЕТ СН'!$G$6-'СЕТ СН'!$G$22</f>
        <v>1090.8824849900002</v>
      </c>
      <c r="O69" s="36">
        <f>SUMIFS(СВЦЭМ!$C$33:$C$776,СВЦЭМ!$A$33:$A$776,$A69,СВЦЭМ!$B$33:$B$776,O$47)+'СЕТ СН'!$G$12+СВЦЭМ!$D$10+'СЕТ СН'!$G$6-'СЕТ СН'!$G$22</f>
        <v>1092.7757397</v>
      </c>
      <c r="P69" s="36">
        <f>SUMIFS(СВЦЭМ!$C$33:$C$776,СВЦЭМ!$A$33:$A$776,$A69,СВЦЭМ!$B$33:$B$776,P$47)+'СЕТ СН'!$G$12+СВЦЭМ!$D$10+'СЕТ СН'!$G$6-'СЕТ СН'!$G$22</f>
        <v>1104.3871138000002</v>
      </c>
      <c r="Q69" s="36">
        <f>SUMIFS(СВЦЭМ!$C$33:$C$776,СВЦЭМ!$A$33:$A$776,$A69,СВЦЭМ!$B$33:$B$776,Q$47)+'СЕТ СН'!$G$12+СВЦЭМ!$D$10+'СЕТ СН'!$G$6-'СЕТ СН'!$G$22</f>
        <v>1106.3006463700001</v>
      </c>
      <c r="R69" s="36">
        <f>SUMIFS(СВЦЭМ!$C$33:$C$776,СВЦЭМ!$A$33:$A$776,$A69,СВЦЭМ!$B$33:$B$776,R$47)+'СЕТ СН'!$G$12+СВЦЭМ!$D$10+'СЕТ СН'!$G$6-'СЕТ СН'!$G$22</f>
        <v>1100.71619867</v>
      </c>
      <c r="S69" s="36">
        <f>SUMIFS(СВЦЭМ!$C$33:$C$776,СВЦЭМ!$A$33:$A$776,$A69,СВЦЭМ!$B$33:$B$776,S$47)+'СЕТ СН'!$G$12+СВЦЭМ!$D$10+'СЕТ СН'!$G$6-'СЕТ СН'!$G$22</f>
        <v>1087.0124674800002</v>
      </c>
      <c r="T69" s="36">
        <f>SUMIFS(СВЦЭМ!$C$33:$C$776,СВЦЭМ!$A$33:$A$776,$A69,СВЦЭМ!$B$33:$B$776,T$47)+'СЕТ СН'!$G$12+СВЦЭМ!$D$10+'СЕТ СН'!$G$6-'СЕТ СН'!$G$22</f>
        <v>1070.5211143200002</v>
      </c>
      <c r="U69" s="36">
        <f>SUMIFS(СВЦЭМ!$C$33:$C$776,СВЦЭМ!$A$33:$A$776,$A69,СВЦЭМ!$B$33:$B$776,U$47)+'СЕТ СН'!$G$12+СВЦЭМ!$D$10+'СЕТ СН'!$G$6-'СЕТ СН'!$G$22</f>
        <v>1058.4856413300001</v>
      </c>
      <c r="V69" s="36">
        <f>SUMIFS(СВЦЭМ!$C$33:$C$776,СВЦЭМ!$A$33:$A$776,$A69,СВЦЭМ!$B$33:$B$776,V$47)+'СЕТ СН'!$G$12+СВЦЭМ!$D$10+'СЕТ СН'!$G$6-'СЕТ СН'!$G$22</f>
        <v>1058.22533144</v>
      </c>
      <c r="W69" s="36">
        <f>SUMIFS(СВЦЭМ!$C$33:$C$776,СВЦЭМ!$A$33:$A$776,$A69,СВЦЭМ!$B$33:$B$776,W$47)+'СЕТ СН'!$G$12+СВЦЭМ!$D$10+'СЕТ СН'!$G$6-'СЕТ СН'!$G$22</f>
        <v>1056.2821084100001</v>
      </c>
      <c r="X69" s="36">
        <f>SUMIFS(СВЦЭМ!$C$33:$C$776,СВЦЭМ!$A$33:$A$776,$A69,СВЦЭМ!$B$33:$B$776,X$47)+'СЕТ СН'!$G$12+СВЦЭМ!$D$10+'СЕТ СН'!$G$6-'СЕТ СН'!$G$22</f>
        <v>1055.15644989</v>
      </c>
      <c r="Y69" s="36">
        <f>SUMIFS(СВЦЭМ!$C$33:$C$776,СВЦЭМ!$A$33:$A$776,$A69,СВЦЭМ!$B$33:$B$776,Y$47)+'СЕТ СН'!$G$12+СВЦЭМ!$D$10+'СЕТ СН'!$G$6-'СЕТ СН'!$G$22</f>
        <v>1107.4780533200001</v>
      </c>
    </row>
    <row r="70" spans="1:27" ht="15.75" x14ac:dyDescent="0.2">
      <c r="A70" s="35">
        <f t="shared" si="1"/>
        <v>43913</v>
      </c>
      <c r="B70" s="36">
        <f>SUMIFS(СВЦЭМ!$C$33:$C$776,СВЦЭМ!$A$33:$A$776,$A70,СВЦЭМ!$B$33:$B$776,B$47)+'СЕТ СН'!$G$12+СВЦЭМ!$D$10+'СЕТ СН'!$G$6-'СЕТ СН'!$G$22</f>
        <v>1181.51930868</v>
      </c>
      <c r="C70" s="36">
        <f>SUMIFS(СВЦЭМ!$C$33:$C$776,СВЦЭМ!$A$33:$A$776,$A70,СВЦЭМ!$B$33:$B$776,C$47)+'СЕТ СН'!$G$12+СВЦЭМ!$D$10+'СЕТ СН'!$G$6-'СЕТ СН'!$G$22</f>
        <v>1204.52086087</v>
      </c>
      <c r="D70" s="36">
        <f>SUMIFS(СВЦЭМ!$C$33:$C$776,СВЦЭМ!$A$33:$A$776,$A70,СВЦЭМ!$B$33:$B$776,D$47)+'СЕТ СН'!$G$12+СВЦЭМ!$D$10+'СЕТ СН'!$G$6-'СЕТ СН'!$G$22</f>
        <v>1218.6333410499999</v>
      </c>
      <c r="E70" s="36">
        <f>SUMIFS(СВЦЭМ!$C$33:$C$776,СВЦЭМ!$A$33:$A$776,$A70,СВЦЭМ!$B$33:$B$776,E$47)+'СЕТ СН'!$G$12+СВЦЭМ!$D$10+'СЕТ СН'!$G$6-'СЕТ СН'!$G$22</f>
        <v>1228.0043603900001</v>
      </c>
      <c r="F70" s="36">
        <f>SUMIFS(СВЦЭМ!$C$33:$C$776,СВЦЭМ!$A$33:$A$776,$A70,СВЦЭМ!$B$33:$B$776,F$47)+'СЕТ СН'!$G$12+СВЦЭМ!$D$10+'СЕТ СН'!$G$6-'СЕТ СН'!$G$22</f>
        <v>1221.7020368400001</v>
      </c>
      <c r="G70" s="36">
        <f>SUMIFS(СВЦЭМ!$C$33:$C$776,СВЦЭМ!$A$33:$A$776,$A70,СВЦЭМ!$B$33:$B$776,G$47)+'СЕТ СН'!$G$12+СВЦЭМ!$D$10+'СЕТ СН'!$G$6-'СЕТ СН'!$G$22</f>
        <v>1206.6472623900002</v>
      </c>
      <c r="H70" s="36">
        <f>SUMIFS(СВЦЭМ!$C$33:$C$776,СВЦЭМ!$A$33:$A$776,$A70,СВЦЭМ!$B$33:$B$776,H$47)+'СЕТ СН'!$G$12+СВЦЭМ!$D$10+'СЕТ СН'!$G$6-'СЕТ СН'!$G$22</f>
        <v>1176.60303329</v>
      </c>
      <c r="I70" s="36">
        <f>SUMIFS(СВЦЭМ!$C$33:$C$776,СВЦЭМ!$A$33:$A$776,$A70,СВЦЭМ!$B$33:$B$776,I$47)+'СЕТ СН'!$G$12+СВЦЭМ!$D$10+'СЕТ СН'!$G$6-'СЕТ СН'!$G$22</f>
        <v>1142.6401782500002</v>
      </c>
      <c r="J70" s="36">
        <f>SUMIFS(СВЦЭМ!$C$33:$C$776,СВЦЭМ!$A$33:$A$776,$A70,СВЦЭМ!$B$33:$B$776,J$47)+'СЕТ СН'!$G$12+СВЦЭМ!$D$10+'СЕТ СН'!$G$6-'СЕТ СН'!$G$22</f>
        <v>1087.8004985800001</v>
      </c>
      <c r="K70" s="36">
        <f>SUMIFS(СВЦЭМ!$C$33:$C$776,СВЦЭМ!$A$33:$A$776,$A70,СВЦЭМ!$B$33:$B$776,K$47)+'СЕТ СН'!$G$12+СВЦЭМ!$D$10+'СЕТ СН'!$G$6-'СЕТ СН'!$G$22</f>
        <v>1084.52788315</v>
      </c>
      <c r="L70" s="36">
        <f>SUMIFS(СВЦЭМ!$C$33:$C$776,СВЦЭМ!$A$33:$A$776,$A70,СВЦЭМ!$B$33:$B$776,L$47)+'СЕТ СН'!$G$12+СВЦЭМ!$D$10+'СЕТ СН'!$G$6-'СЕТ СН'!$G$22</f>
        <v>1101.5859431600002</v>
      </c>
      <c r="M70" s="36">
        <f>SUMIFS(СВЦЭМ!$C$33:$C$776,СВЦЭМ!$A$33:$A$776,$A70,СВЦЭМ!$B$33:$B$776,M$47)+'СЕТ СН'!$G$12+СВЦЭМ!$D$10+'СЕТ СН'!$G$6-'СЕТ СН'!$G$22</f>
        <v>1077.2583578000001</v>
      </c>
      <c r="N70" s="36">
        <f>SUMIFS(СВЦЭМ!$C$33:$C$776,СВЦЭМ!$A$33:$A$776,$A70,СВЦЭМ!$B$33:$B$776,N$47)+'СЕТ СН'!$G$12+СВЦЭМ!$D$10+'СЕТ СН'!$G$6-'СЕТ СН'!$G$22</f>
        <v>1088.9036605800002</v>
      </c>
      <c r="O70" s="36">
        <f>SUMIFS(СВЦЭМ!$C$33:$C$776,СВЦЭМ!$A$33:$A$776,$A70,СВЦЭМ!$B$33:$B$776,O$47)+'СЕТ СН'!$G$12+СВЦЭМ!$D$10+'СЕТ СН'!$G$6-'СЕТ СН'!$G$22</f>
        <v>1101.4190997200001</v>
      </c>
      <c r="P70" s="36">
        <f>SUMIFS(СВЦЭМ!$C$33:$C$776,СВЦЭМ!$A$33:$A$776,$A70,СВЦЭМ!$B$33:$B$776,P$47)+'СЕТ СН'!$G$12+СВЦЭМ!$D$10+'СЕТ СН'!$G$6-'СЕТ СН'!$G$22</f>
        <v>1113.25403362</v>
      </c>
      <c r="Q70" s="36">
        <f>SUMIFS(СВЦЭМ!$C$33:$C$776,СВЦЭМ!$A$33:$A$776,$A70,СВЦЭМ!$B$33:$B$776,Q$47)+'СЕТ СН'!$G$12+СВЦЭМ!$D$10+'СЕТ СН'!$G$6-'СЕТ СН'!$G$22</f>
        <v>1120.3679582</v>
      </c>
      <c r="R70" s="36">
        <f>SUMIFS(СВЦЭМ!$C$33:$C$776,СВЦЭМ!$A$33:$A$776,$A70,СВЦЭМ!$B$33:$B$776,R$47)+'СЕТ СН'!$G$12+СВЦЭМ!$D$10+'СЕТ СН'!$G$6-'СЕТ СН'!$G$22</f>
        <v>1116.1384228000002</v>
      </c>
      <c r="S70" s="36">
        <f>SUMIFS(СВЦЭМ!$C$33:$C$776,СВЦЭМ!$A$33:$A$776,$A70,СВЦЭМ!$B$33:$B$776,S$47)+'СЕТ СН'!$G$12+СВЦЭМ!$D$10+'СЕТ СН'!$G$6-'СЕТ СН'!$G$22</f>
        <v>1120.9457266300001</v>
      </c>
      <c r="T70" s="36">
        <f>SUMIFS(СВЦЭМ!$C$33:$C$776,СВЦЭМ!$A$33:$A$776,$A70,СВЦЭМ!$B$33:$B$776,T$47)+'СЕТ СН'!$G$12+СВЦЭМ!$D$10+'СЕТ СН'!$G$6-'СЕТ СН'!$G$22</f>
        <v>1113.0037091200002</v>
      </c>
      <c r="U70" s="36">
        <f>SUMIFS(СВЦЭМ!$C$33:$C$776,СВЦЭМ!$A$33:$A$776,$A70,СВЦЭМ!$B$33:$B$776,U$47)+'СЕТ СН'!$G$12+СВЦЭМ!$D$10+'СЕТ СН'!$G$6-'СЕТ СН'!$G$22</f>
        <v>1097.6777692200001</v>
      </c>
      <c r="V70" s="36">
        <f>SUMIFS(СВЦЭМ!$C$33:$C$776,СВЦЭМ!$A$33:$A$776,$A70,СВЦЭМ!$B$33:$B$776,V$47)+'СЕТ СН'!$G$12+СВЦЭМ!$D$10+'СЕТ СН'!$G$6-'СЕТ СН'!$G$22</f>
        <v>1086.0727446200001</v>
      </c>
      <c r="W70" s="36">
        <f>SUMIFS(СВЦЭМ!$C$33:$C$776,СВЦЭМ!$A$33:$A$776,$A70,СВЦЭМ!$B$33:$B$776,W$47)+'СЕТ СН'!$G$12+СВЦЭМ!$D$10+'СЕТ СН'!$G$6-'СЕТ СН'!$G$22</f>
        <v>1048.53740984</v>
      </c>
      <c r="X70" s="36">
        <f>SUMIFS(СВЦЭМ!$C$33:$C$776,СВЦЭМ!$A$33:$A$776,$A70,СВЦЭМ!$B$33:$B$776,X$47)+'СЕТ СН'!$G$12+СВЦЭМ!$D$10+'СЕТ СН'!$G$6-'СЕТ СН'!$G$22</f>
        <v>1051.0568486100001</v>
      </c>
      <c r="Y70" s="36">
        <f>SUMIFS(СВЦЭМ!$C$33:$C$776,СВЦЭМ!$A$33:$A$776,$A70,СВЦЭМ!$B$33:$B$776,Y$47)+'СЕТ СН'!$G$12+СВЦЭМ!$D$10+'СЕТ СН'!$G$6-'СЕТ СН'!$G$22</f>
        <v>1106.0133490000001</v>
      </c>
    </row>
    <row r="71" spans="1:27" ht="15.75" x14ac:dyDescent="0.2">
      <c r="A71" s="35">
        <f t="shared" si="1"/>
        <v>43914</v>
      </c>
      <c r="B71" s="36">
        <f>SUMIFS(СВЦЭМ!$C$33:$C$776,СВЦЭМ!$A$33:$A$776,$A71,СВЦЭМ!$B$33:$B$776,B$47)+'СЕТ СН'!$G$12+СВЦЭМ!$D$10+'СЕТ СН'!$G$6-'СЕТ СН'!$G$22</f>
        <v>1145.6999692900001</v>
      </c>
      <c r="C71" s="36">
        <f>SUMIFS(СВЦЭМ!$C$33:$C$776,СВЦЭМ!$A$33:$A$776,$A71,СВЦЭМ!$B$33:$B$776,C$47)+'СЕТ СН'!$G$12+СВЦЭМ!$D$10+'СЕТ СН'!$G$6-'СЕТ СН'!$G$22</f>
        <v>1175.4416001900001</v>
      </c>
      <c r="D71" s="36">
        <f>SUMIFS(СВЦЭМ!$C$33:$C$776,СВЦЭМ!$A$33:$A$776,$A71,СВЦЭМ!$B$33:$B$776,D$47)+'СЕТ СН'!$G$12+СВЦЭМ!$D$10+'СЕТ СН'!$G$6-'СЕТ СН'!$G$22</f>
        <v>1197.4468130800001</v>
      </c>
      <c r="E71" s="36">
        <f>SUMIFS(СВЦЭМ!$C$33:$C$776,СВЦЭМ!$A$33:$A$776,$A71,СВЦЭМ!$B$33:$B$776,E$47)+'СЕТ СН'!$G$12+СВЦЭМ!$D$10+'СЕТ СН'!$G$6-'СЕТ СН'!$G$22</f>
        <v>1206.2527277900001</v>
      </c>
      <c r="F71" s="36">
        <f>SUMIFS(СВЦЭМ!$C$33:$C$776,СВЦЭМ!$A$33:$A$776,$A71,СВЦЭМ!$B$33:$B$776,F$47)+'СЕТ СН'!$G$12+СВЦЭМ!$D$10+'СЕТ СН'!$G$6-'СЕТ СН'!$G$22</f>
        <v>1195.0986208400002</v>
      </c>
      <c r="G71" s="36">
        <f>SUMIFS(СВЦЭМ!$C$33:$C$776,СВЦЭМ!$A$33:$A$776,$A71,СВЦЭМ!$B$33:$B$776,G$47)+'СЕТ СН'!$G$12+СВЦЭМ!$D$10+'СЕТ СН'!$G$6-'СЕТ СН'!$G$22</f>
        <v>1180.0644052900002</v>
      </c>
      <c r="H71" s="36">
        <f>SUMIFS(СВЦЭМ!$C$33:$C$776,СВЦЭМ!$A$33:$A$776,$A71,СВЦЭМ!$B$33:$B$776,H$47)+'СЕТ СН'!$G$12+СВЦЭМ!$D$10+'СЕТ СН'!$G$6-'СЕТ СН'!$G$22</f>
        <v>1145.5227370800001</v>
      </c>
      <c r="I71" s="36">
        <f>SUMIFS(СВЦЭМ!$C$33:$C$776,СВЦЭМ!$A$33:$A$776,$A71,СВЦЭМ!$B$33:$B$776,I$47)+'СЕТ СН'!$G$12+СВЦЭМ!$D$10+'СЕТ СН'!$G$6-'СЕТ СН'!$G$22</f>
        <v>1105.5364523200001</v>
      </c>
      <c r="J71" s="36">
        <f>SUMIFS(СВЦЭМ!$C$33:$C$776,СВЦЭМ!$A$33:$A$776,$A71,СВЦЭМ!$B$33:$B$776,J$47)+'СЕТ СН'!$G$12+СВЦЭМ!$D$10+'СЕТ СН'!$G$6-'СЕТ СН'!$G$22</f>
        <v>1050.118915</v>
      </c>
      <c r="K71" s="36">
        <f>SUMIFS(СВЦЭМ!$C$33:$C$776,СВЦЭМ!$A$33:$A$776,$A71,СВЦЭМ!$B$33:$B$776,K$47)+'СЕТ СН'!$G$12+СВЦЭМ!$D$10+'СЕТ СН'!$G$6-'СЕТ СН'!$G$22</f>
        <v>1053.78059792</v>
      </c>
      <c r="L71" s="36">
        <f>SUMIFS(СВЦЭМ!$C$33:$C$776,СВЦЭМ!$A$33:$A$776,$A71,СВЦЭМ!$B$33:$B$776,L$47)+'СЕТ СН'!$G$12+СВЦЭМ!$D$10+'СЕТ СН'!$G$6-'СЕТ СН'!$G$22</f>
        <v>1068.1299698</v>
      </c>
      <c r="M71" s="36">
        <f>SUMIFS(СВЦЭМ!$C$33:$C$776,СВЦЭМ!$A$33:$A$776,$A71,СВЦЭМ!$B$33:$B$776,M$47)+'СЕТ СН'!$G$12+СВЦЭМ!$D$10+'СЕТ СН'!$G$6-'СЕТ СН'!$G$22</f>
        <v>1057.7514372800001</v>
      </c>
      <c r="N71" s="36">
        <f>SUMIFS(СВЦЭМ!$C$33:$C$776,СВЦЭМ!$A$33:$A$776,$A71,СВЦЭМ!$B$33:$B$776,N$47)+'СЕТ СН'!$G$12+СВЦЭМ!$D$10+'СЕТ СН'!$G$6-'СЕТ СН'!$G$22</f>
        <v>1086.4244964000002</v>
      </c>
      <c r="O71" s="36">
        <f>SUMIFS(СВЦЭМ!$C$33:$C$776,СВЦЭМ!$A$33:$A$776,$A71,СВЦЭМ!$B$33:$B$776,O$47)+'СЕТ СН'!$G$12+СВЦЭМ!$D$10+'СЕТ СН'!$G$6-'СЕТ СН'!$G$22</f>
        <v>1109.7687441400001</v>
      </c>
      <c r="P71" s="36">
        <f>SUMIFS(СВЦЭМ!$C$33:$C$776,СВЦЭМ!$A$33:$A$776,$A71,СВЦЭМ!$B$33:$B$776,P$47)+'СЕТ СН'!$G$12+СВЦЭМ!$D$10+'СЕТ СН'!$G$6-'СЕТ СН'!$G$22</f>
        <v>1123.31895093</v>
      </c>
      <c r="Q71" s="36">
        <f>SUMIFS(СВЦЭМ!$C$33:$C$776,СВЦЭМ!$A$33:$A$776,$A71,СВЦЭМ!$B$33:$B$776,Q$47)+'СЕТ СН'!$G$12+СВЦЭМ!$D$10+'СЕТ СН'!$G$6-'СЕТ СН'!$G$22</f>
        <v>1126.58704805</v>
      </c>
      <c r="R71" s="36">
        <f>SUMIFS(СВЦЭМ!$C$33:$C$776,СВЦЭМ!$A$33:$A$776,$A71,СВЦЭМ!$B$33:$B$776,R$47)+'СЕТ СН'!$G$12+СВЦЭМ!$D$10+'СЕТ СН'!$G$6-'СЕТ СН'!$G$22</f>
        <v>1106.9703384300001</v>
      </c>
      <c r="S71" s="36">
        <f>SUMIFS(СВЦЭМ!$C$33:$C$776,СВЦЭМ!$A$33:$A$776,$A71,СВЦЭМ!$B$33:$B$776,S$47)+'СЕТ СН'!$G$12+СВЦЭМ!$D$10+'СЕТ СН'!$G$6-'СЕТ СН'!$G$22</f>
        <v>1082.4359060400002</v>
      </c>
      <c r="T71" s="36">
        <f>SUMIFS(СВЦЭМ!$C$33:$C$776,СВЦЭМ!$A$33:$A$776,$A71,СВЦЭМ!$B$33:$B$776,T$47)+'СЕТ СН'!$G$12+СВЦЭМ!$D$10+'СЕТ СН'!$G$6-'СЕТ СН'!$G$22</f>
        <v>1061.34458376</v>
      </c>
      <c r="U71" s="36">
        <f>SUMIFS(СВЦЭМ!$C$33:$C$776,СВЦЭМ!$A$33:$A$776,$A71,СВЦЭМ!$B$33:$B$776,U$47)+'СЕТ СН'!$G$12+СВЦЭМ!$D$10+'СЕТ СН'!$G$6-'СЕТ СН'!$G$22</f>
        <v>1050.6533279</v>
      </c>
      <c r="V71" s="36">
        <f>SUMIFS(СВЦЭМ!$C$33:$C$776,СВЦЭМ!$A$33:$A$776,$A71,СВЦЭМ!$B$33:$B$776,V$47)+'СЕТ СН'!$G$12+СВЦЭМ!$D$10+'СЕТ СН'!$G$6-'СЕТ СН'!$G$22</f>
        <v>1069.92066787</v>
      </c>
      <c r="W71" s="36">
        <f>SUMIFS(СВЦЭМ!$C$33:$C$776,СВЦЭМ!$A$33:$A$776,$A71,СВЦЭМ!$B$33:$B$776,W$47)+'СЕТ СН'!$G$12+СВЦЭМ!$D$10+'СЕТ СН'!$G$6-'СЕТ СН'!$G$22</f>
        <v>1044.36994196</v>
      </c>
      <c r="X71" s="36">
        <f>SUMIFS(СВЦЭМ!$C$33:$C$776,СВЦЭМ!$A$33:$A$776,$A71,СВЦЭМ!$B$33:$B$776,X$47)+'СЕТ СН'!$G$12+СВЦЭМ!$D$10+'СЕТ СН'!$G$6-'СЕТ СН'!$G$22</f>
        <v>1056.70714896</v>
      </c>
      <c r="Y71" s="36">
        <f>SUMIFS(СВЦЭМ!$C$33:$C$776,СВЦЭМ!$A$33:$A$776,$A71,СВЦЭМ!$B$33:$B$776,Y$47)+'СЕТ СН'!$G$12+СВЦЭМ!$D$10+'СЕТ СН'!$G$6-'СЕТ СН'!$G$22</f>
        <v>1100.9196360000001</v>
      </c>
    </row>
    <row r="72" spans="1:27" ht="15.75" x14ac:dyDescent="0.2">
      <c r="A72" s="35">
        <f t="shared" si="1"/>
        <v>43915</v>
      </c>
      <c r="B72" s="36">
        <f>SUMIFS(СВЦЭМ!$C$33:$C$776,СВЦЭМ!$A$33:$A$776,$A72,СВЦЭМ!$B$33:$B$776,B$47)+'СЕТ СН'!$G$12+СВЦЭМ!$D$10+'СЕТ СН'!$G$6-'СЕТ СН'!$G$22</f>
        <v>1164.76490332</v>
      </c>
      <c r="C72" s="36">
        <f>SUMIFS(СВЦЭМ!$C$33:$C$776,СВЦЭМ!$A$33:$A$776,$A72,СВЦЭМ!$B$33:$B$776,C$47)+'СЕТ СН'!$G$12+СВЦЭМ!$D$10+'СЕТ СН'!$G$6-'СЕТ СН'!$G$22</f>
        <v>1197.58456131</v>
      </c>
      <c r="D72" s="36">
        <f>SUMIFS(СВЦЭМ!$C$33:$C$776,СВЦЭМ!$A$33:$A$776,$A72,СВЦЭМ!$B$33:$B$776,D$47)+'СЕТ СН'!$G$12+СВЦЭМ!$D$10+'СЕТ СН'!$G$6-'СЕТ СН'!$G$22</f>
        <v>1210.7090571800002</v>
      </c>
      <c r="E72" s="36">
        <f>SUMIFS(СВЦЭМ!$C$33:$C$776,СВЦЭМ!$A$33:$A$776,$A72,СВЦЭМ!$B$33:$B$776,E$47)+'СЕТ СН'!$G$12+СВЦЭМ!$D$10+'СЕТ СН'!$G$6-'СЕТ СН'!$G$22</f>
        <v>1221.4509624300001</v>
      </c>
      <c r="F72" s="36">
        <f>SUMIFS(СВЦЭМ!$C$33:$C$776,СВЦЭМ!$A$33:$A$776,$A72,СВЦЭМ!$B$33:$B$776,F$47)+'СЕТ СН'!$G$12+СВЦЭМ!$D$10+'СЕТ СН'!$G$6-'СЕТ СН'!$G$22</f>
        <v>1218.38791582</v>
      </c>
      <c r="G72" s="36">
        <f>SUMIFS(СВЦЭМ!$C$33:$C$776,СВЦЭМ!$A$33:$A$776,$A72,СВЦЭМ!$B$33:$B$776,G$47)+'СЕТ СН'!$G$12+СВЦЭМ!$D$10+'СЕТ СН'!$G$6-'СЕТ СН'!$G$22</f>
        <v>1194.1976216100002</v>
      </c>
      <c r="H72" s="36">
        <f>SUMIFS(СВЦЭМ!$C$33:$C$776,СВЦЭМ!$A$33:$A$776,$A72,СВЦЭМ!$B$33:$B$776,H$47)+'СЕТ СН'!$G$12+СВЦЭМ!$D$10+'СЕТ СН'!$G$6-'СЕТ СН'!$G$22</f>
        <v>1164.81548976</v>
      </c>
      <c r="I72" s="36">
        <f>SUMIFS(СВЦЭМ!$C$33:$C$776,СВЦЭМ!$A$33:$A$776,$A72,СВЦЭМ!$B$33:$B$776,I$47)+'СЕТ СН'!$G$12+СВЦЭМ!$D$10+'СЕТ СН'!$G$6-'СЕТ СН'!$G$22</f>
        <v>1129.2014754400002</v>
      </c>
      <c r="J72" s="36">
        <f>SUMIFS(СВЦЭМ!$C$33:$C$776,СВЦЭМ!$A$33:$A$776,$A72,СВЦЭМ!$B$33:$B$776,J$47)+'СЕТ СН'!$G$12+СВЦЭМ!$D$10+'СЕТ СН'!$G$6-'СЕТ СН'!$G$22</f>
        <v>1071.1674592200002</v>
      </c>
      <c r="K72" s="36">
        <f>SUMIFS(СВЦЭМ!$C$33:$C$776,СВЦЭМ!$A$33:$A$776,$A72,СВЦЭМ!$B$33:$B$776,K$47)+'СЕТ СН'!$G$12+СВЦЭМ!$D$10+'СЕТ СН'!$G$6-'СЕТ СН'!$G$22</f>
        <v>1075.21218402</v>
      </c>
      <c r="L72" s="36">
        <f>SUMIFS(СВЦЭМ!$C$33:$C$776,СВЦЭМ!$A$33:$A$776,$A72,СВЦЭМ!$B$33:$B$776,L$47)+'СЕТ СН'!$G$12+СВЦЭМ!$D$10+'СЕТ СН'!$G$6-'СЕТ СН'!$G$22</f>
        <v>1088.66371852</v>
      </c>
      <c r="M72" s="36">
        <f>SUMIFS(СВЦЭМ!$C$33:$C$776,СВЦЭМ!$A$33:$A$776,$A72,СВЦЭМ!$B$33:$B$776,M$47)+'СЕТ СН'!$G$12+СВЦЭМ!$D$10+'СЕТ СН'!$G$6-'СЕТ СН'!$G$22</f>
        <v>1066.6320080800001</v>
      </c>
      <c r="N72" s="36">
        <f>SUMIFS(СВЦЭМ!$C$33:$C$776,СВЦЭМ!$A$33:$A$776,$A72,СВЦЭМ!$B$33:$B$776,N$47)+'СЕТ СН'!$G$12+СВЦЭМ!$D$10+'СЕТ СН'!$G$6-'СЕТ СН'!$G$22</f>
        <v>1077.54471994</v>
      </c>
      <c r="O72" s="36">
        <f>SUMIFS(СВЦЭМ!$C$33:$C$776,СВЦЭМ!$A$33:$A$776,$A72,СВЦЭМ!$B$33:$B$776,O$47)+'СЕТ СН'!$G$12+СВЦЭМ!$D$10+'СЕТ СН'!$G$6-'СЕТ СН'!$G$22</f>
        <v>1086.4902928700001</v>
      </c>
      <c r="P72" s="36">
        <f>SUMIFS(СВЦЭМ!$C$33:$C$776,СВЦЭМ!$A$33:$A$776,$A72,СВЦЭМ!$B$33:$B$776,P$47)+'СЕТ СН'!$G$12+СВЦЭМ!$D$10+'СЕТ СН'!$G$6-'СЕТ СН'!$G$22</f>
        <v>1097.78872211</v>
      </c>
      <c r="Q72" s="36">
        <f>SUMIFS(СВЦЭМ!$C$33:$C$776,СВЦЭМ!$A$33:$A$776,$A72,СВЦЭМ!$B$33:$B$776,Q$47)+'СЕТ СН'!$G$12+СВЦЭМ!$D$10+'СЕТ СН'!$G$6-'СЕТ СН'!$G$22</f>
        <v>1100.2861143</v>
      </c>
      <c r="R72" s="36">
        <f>SUMIFS(СВЦЭМ!$C$33:$C$776,СВЦЭМ!$A$33:$A$776,$A72,СВЦЭМ!$B$33:$B$776,R$47)+'СЕТ СН'!$G$12+СВЦЭМ!$D$10+'СЕТ СН'!$G$6-'СЕТ СН'!$G$22</f>
        <v>1100.8931265400001</v>
      </c>
      <c r="S72" s="36">
        <f>SUMIFS(СВЦЭМ!$C$33:$C$776,СВЦЭМ!$A$33:$A$776,$A72,СВЦЭМ!$B$33:$B$776,S$47)+'СЕТ СН'!$G$12+СВЦЭМ!$D$10+'СЕТ СН'!$G$6-'СЕТ СН'!$G$22</f>
        <v>1084.7168998000002</v>
      </c>
      <c r="T72" s="36">
        <f>SUMIFS(СВЦЭМ!$C$33:$C$776,СВЦЭМ!$A$33:$A$776,$A72,СВЦЭМ!$B$33:$B$776,T$47)+'СЕТ СН'!$G$12+СВЦЭМ!$D$10+'СЕТ СН'!$G$6-'СЕТ СН'!$G$22</f>
        <v>1062.6708759300002</v>
      </c>
      <c r="U72" s="36">
        <f>SUMIFS(СВЦЭМ!$C$33:$C$776,СВЦЭМ!$A$33:$A$776,$A72,СВЦЭМ!$B$33:$B$776,U$47)+'СЕТ СН'!$G$12+СВЦЭМ!$D$10+'СЕТ СН'!$G$6-'СЕТ СН'!$G$22</f>
        <v>1052.38197726</v>
      </c>
      <c r="V72" s="36">
        <f>SUMIFS(СВЦЭМ!$C$33:$C$776,СВЦЭМ!$A$33:$A$776,$A72,СВЦЭМ!$B$33:$B$776,V$47)+'СЕТ СН'!$G$12+СВЦЭМ!$D$10+'СЕТ СН'!$G$6-'СЕТ СН'!$G$22</f>
        <v>1061.4014944</v>
      </c>
      <c r="W72" s="36">
        <f>SUMIFS(СВЦЭМ!$C$33:$C$776,СВЦЭМ!$A$33:$A$776,$A72,СВЦЭМ!$B$33:$B$776,W$47)+'СЕТ СН'!$G$12+СВЦЭМ!$D$10+'СЕТ СН'!$G$6-'СЕТ СН'!$G$22</f>
        <v>1054.0652857100001</v>
      </c>
      <c r="X72" s="36">
        <f>SUMIFS(СВЦЭМ!$C$33:$C$776,СВЦЭМ!$A$33:$A$776,$A72,СВЦЭМ!$B$33:$B$776,X$47)+'СЕТ СН'!$G$12+СВЦЭМ!$D$10+'СЕТ СН'!$G$6-'СЕТ СН'!$G$22</f>
        <v>1051.8720691800002</v>
      </c>
      <c r="Y72" s="36">
        <f>SUMIFS(СВЦЭМ!$C$33:$C$776,СВЦЭМ!$A$33:$A$776,$A72,СВЦЭМ!$B$33:$B$776,Y$47)+'СЕТ СН'!$G$12+СВЦЭМ!$D$10+'СЕТ СН'!$G$6-'СЕТ СН'!$G$22</f>
        <v>1051.4506171600001</v>
      </c>
    </row>
    <row r="73" spans="1:27" ht="15.75" x14ac:dyDescent="0.2">
      <c r="A73" s="35">
        <f t="shared" si="1"/>
        <v>43916</v>
      </c>
      <c r="B73" s="36">
        <f>SUMIFS(СВЦЭМ!$C$33:$C$776,СВЦЭМ!$A$33:$A$776,$A73,СВЦЭМ!$B$33:$B$776,B$47)+'СЕТ СН'!$G$12+СВЦЭМ!$D$10+'СЕТ СН'!$G$6-'СЕТ СН'!$G$22</f>
        <v>1106.4883710600002</v>
      </c>
      <c r="C73" s="36">
        <f>SUMIFS(СВЦЭМ!$C$33:$C$776,СВЦЭМ!$A$33:$A$776,$A73,СВЦЭМ!$B$33:$B$776,C$47)+'СЕТ СН'!$G$12+СВЦЭМ!$D$10+'СЕТ СН'!$G$6-'СЕТ СН'!$G$22</f>
        <v>1109.6646977500002</v>
      </c>
      <c r="D73" s="36">
        <f>SUMIFS(СВЦЭМ!$C$33:$C$776,СВЦЭМ!$A$33:$A$776,$A73,СВЦЭМ!$B$33:$B$776,D$47)+'СЕТ СН'!$G$12+СВЦЭМ!$D$10+'СЕТ СН'!$G$6-'СЕТ СН'!$G$22</f>
        <v>1114.60640216</v>
      </c>
      <c r="E73" s="36">
        <f>SUMIFS(СВЦЭМ!$C$33:$C$776,СВЦЭМ!$A$33:$A$776,$A73,СВЦЭМ!$B$33:$B$776,E$47)+'СЕТ СН'!$G$12+СВЦЭМ!$D$10+'СЕТ СН'!$G$6-'СЕТ СН'!$G$22</f>
        <v>1116.09689488</v>
      </c>
      <c r="F73" s="36">
        <f>SUMIFS(СВЦЭМ!$C$33:$C$776,СВЦЭМ!$A$33:$A$776,$A73,СВЦЭМ!$B$33:$B$776,F$47)+'СЕТ СН'!$G$12+СВЦЭМ!$D$10+'СЕТ СН'!$G$6-'СЕТ СН'!$G$22</f>
        <v>1122.1525159500002</v>
      </c>
      <c r="G73" s="36">
        <f>SUMIFS(СВЦЭМ!$C$33:$C$776,СВЦЭМ!$A$33:$A$776,$A73,СВЦЭМ!$B$33:$B$776,G$47)+'СЕТ СН'!$G$12+СВЦЭМ!$D$10+'СЕТ СН'!$G$6-'СЕТ СН'!$G$22</f>
        <v>1118.0577787100001</v>
      </c>
      <c r="H73" s="36">
        <f>SUMIFS(СВЦЭМ!$C$33:$C$776,СВЦЭМ!$A$33:$A$776,$A73,СВЦЭМ!$B$33:$B$776,H$47)+'СЕТ СН'!$G$12+СВЦЭМ!$D$10+'СЕТ СН'!$G$6-'СЕТ СН'!$G$22</f>
        <v>1131.68796146</v>
      </c>
      <c r="I73" s="36">
        <f>SUMIFS(СВЦЭМ!$C$33:$C$776,СВЦЭМ!$A$33:$A$776,$A73,СВЦЭМ!$B$33:$B$776,I$47)+'СЕТ СН'!$G$12+СВЦЭМ!$D$10+'СЕТ СН'!$G$6-'СЕТ СН'!$G$22</f>
        <v>1124.0798573300001</v>
      </c>
      <c r="J73" s="36">
        <f>SUMIFS(СВЦЭМ!$C$33:$C$776,СВЦЭМ!$A$33:$A$776,$A73,СВЦЭМ!$B$33:$B$776,J$47)+'СЕТ СН'!$G$12+СВЦЭМ!$D$10+'СЕТ СН'!$G$6-'СЕТ СН'!$G$22</f>
        <v>1101.17032152</v>
      </c>
      <c r="K73" s="36">
        <f>SUMIFS(СВЦЭМ!$C$33:$C$776,СВЦЭМ!$A$33:$A$776,$A73,СВЦЭМ!$B$33:$B$776,K$47)+'СЕТ СН'!$G$12+СВЦЭМ!$D$10+'СЕТ СН'!$G$6-'СЕТ СН'!$G$22</f>
        <v>1092.47671911</v>
      </c>
      <c r="L73" s="36">
        <f>SUMIFS(СВЦЭМ!$C$33:$C$776,СВЦЭМ!$A$33:$A$776,$A73,СВЦЭМ!$B$33:$B$776,L$47)+'СЕТ СН'!$G$12+СВЦЭМ!$D$10+'СЕТ СН'!$G$6-'СЕТ СН'!$G$22</f>
        <v>1104.0055158</v>
      </c>
      <c r="M73" s="36">
        <f>SUMIFS(СВЦЭМ!$C$33:$C$776,СВЦЭМ!$A$33:$A$776,$A73,СВЦЭМ!$B$33:$B$776,M$47)+'СЕТ СН'!$G$12+СВЦЭМ!$D$10+'СЕТ СН'!$G$6-'СЕТ СН'!$G$22</f>
        <v>1096.91218172</v>
      </c>
      <c r="N73" s="36">
        <f>SUMIFS(СВЦЭМ!$C$33:$C$776,СВЦЭМ!$A$33:$A$776,$A73,СВЦЭМ!$B$33:$B$776,N$47)+'СЕТ СН'!$G$12+СВЦЭМ!$D$10+'СЕТ СН'!$G$6-'СЕТ СН'!$G$22</f>
        <v>1106.8090927000001</v>
      </c>
      <c r="O73" s="36">
        <f>SUMIFS(СВЦЭМ!$C$33:$C$776,СВЦЭМ!$A$33:$A$776,$A73,СВЦЭМ!$B$33:$B$776,O$47)+'СЕТ СН'!$G$12+СВЦЭМ!$D$10+'СЕТ СН'!$G$6-'СЕТ СН'!$G$22</f>
        <v>1110.9377056800001</v>
      </c>
      <c r="P73" s="36">
        <f>SUMIFS(СВЦЭМ!$C$33:$C$776,СВЦЭМ!$A$33:$A$776,$A73,СВЦЭМ!$B$33:$B$776,P$47)+'СЕТ СН'!$G$12+СВЦЭМ!$D$10+'СЕТ СН'!$G$6-'СЕТ СН'!$G$22</f>
        <v>1111.7507513100002</v>
      </c>
      <c r="Q73" s="36">
        <f>SUMIFS(СВЦЭМ!$C$33:$C$776,СВЦЭМ!$A$33:$A$776,$A73,СВЦЭМ!$B$33:$B$776,Q$47)+'СЕТ СН'!$G$12+СВЦЭМ!$D$10+'СЕТ СН'!$G$6-'СЕТ СН'!$G$22</f>
        <v>1119.4638816900001</v>
      </c>
      <c r="R73" s="36">
        <f>SUMIFS(СВЦЭМ!$C$33:$C$776,СВЦЭМ!$A$33:$A$776,$A73,СВЦЭМ!$B$33:$B$776,R$47)+'СЕТ СН'!$G$12+СВЦЭМ!$D$10+'СЕТ СН'!$G$6-'СЕТ СН'!$G$22</f>
        <v>1124.6791608800002</v>
      </c>
      <c r="S73" s="36">
        <f>SUMIFS(СВЦЭМ!$C$33:$C$776,СВЦЭМ!$A$33:$A$776,$A73,СВЦЭМ!$B$33:$B$776,S$47)+'СЕТ СН'!$G$12+СВЦЭМ!$D$10+'СЕТ СН'!$G$6-'СЕТ СН'!$G$22</f>
        <v>1111.9475309000002</v>
      </c>
      <c r="T73" s="36">
        <f>SUMIFS(СВЦЭМ!$C$33:$C$776,СВЦЭМ!$A$33:$A$776,$A73,СВЦЭМ!$B$33:$B$776,T$47)+'СЕТ СН'!$G$12+СВЦЭМ!$D$10+'СЕТ СН'!$G$6-'СЕТ СН'!$G$22</f>
        <v>1098.1132071100001</v>
      </c>
      <c r="U73" s="36">
        <f>SUMIFS(СВЦЭМ!$C$33:$C$776,СВЦЭМ!$A$33:$A$776,$A73,СВЦЭМ!$B$33:$B$776,U$47)+'СЕТ СН'!$G$12+СВЦЭМ!$D$10+'СЕТ СН'!$G$6-'СЕТ СН'!$G$22</f>
        <v>1088.2548803000002</v>
      </c>
      <c r="V73" s="36">
        <f>SUMIFS(СВЦЭМ!$C$33:$C$776,СВЦЭМ!$A$33:$A$776,$A73,СВЦЭМ!$B$33:$B$776,V$47)+'СЕТ СН'!$G$12+СВЦЭМ!$D$10+'СЕТ СН'!$G$6-'СЕТ СН'!$G$22</f>
        <v>1084.47261987</v>
      </c>
      <c r="W73" s="36">
        <f>SUMIFS(СВЦЭМ!$C$33:$C$776,СВЦЭМ!$A$33:$A$776,$A73,СВЦЭМ!$B$33:$B$776,W$47)+'СЕТ СН'!$G$12+СВЦЭМ!$D$10+'СЕТ СН'!$G$6-'СЕТ СН'!$G$22</f>
        <v>1068.1110763600002</v>
      </c>
      <c r="X73" s="36">
        <f>SUMIFS(СВЦЭМ!$C$33:$C$776,СВЦЭМ!$A$33:$A$776,$A73,СВЦЭМ!$B$33:$B$776,X$47)+'СЕТ СН'!$G$12+СВЦЭМ!$D$10+'СЕТ СН'!$G$6-'СЕТ СН'!$G$22</f>
        <v>1081.75544769</v>
      </c>
      <c r="Y73" s="36">
        <f>SUMIFS(СВЦЭМ!$C$33:$C$776,СВЦЭМ!$A$33:$A$776,$A73,СВЦЭМ!$B$33:$B$776,Y$47)+'СЕТ СН'!$G$12+СВЦЭМ!$D$10+'СЕТ СН'!$G$6-'СЕТ СН'!$G$22</f>
        <v>1100.07919098</v>
      </c>
    </row>
    <row r="74" spans="1:27" ht="15.75" x14ac:dyDescent="0.2">
      <c r="A74" s="35">
        <f t="shared" si="1"/>
        <v>43917</v>
      </c>
      <c r="B74" s="36">
        <f>SUMIFS(СВЦЭМ!$C$33:$C$776,СВЦЭМ!$A$33:$A$776,$A74,СВЦЭМ!$B$33:$B$776,B$47)+'СЕТ СН'!$G$12+СВЦЭМ!$D$10+'СЕТ СН'!$G$6-'СЕТ СН'!$G$22</f>
        <v>1156.9819922900001</v>
      </c>
      <c r="C74" s="36">
        <f>SUMIFS(СВЦЭМ!$C$33:$C$776,СВЦЭМ!$A$33:$A$776,$A74,СВЦЭМ!$B$33:$B$776,C$47)+'СЕТ СН'!$G$12+СВЦЭМ!$D$10+'СЕТ СН'!$G$6-'СЕТ СН'!$G$22</f>
        <v>1177.67202036</v>
      </c>
      <c r="D74" s="36">
        <f>SUMIFS(СВЦЭМ!$C$33:$C$776,СВЦЭМ!$A$33:$A$776,$A74,СВЦЭМ!$B$33:$B$776,D$47)+'СЕТ СН'!$G$12+СВЦЭМ!$D$10+'СЕТ СН'!$G$6-'СЕТ СН'!$G$22</f>
        <v>1193.1457139600002</v>
      </c>
      <c r="E74" s="36">
        <f>SUMIFS(СВЦЭМ!$C$33:$C$776,СВЦЭМ!$A$33:$A$776,$A74,СВЦЭМ!$B$33:$B$776,E$47)+'СЕТ СН'!$G$12+СВЦЭМ!$D$10+'СЕТ СН'!$G$6-'СЕТ СН'!$G$22</f>
        <v>1203.8676449000002</v>
      </c>
      <c r="F74" s="36">
        <f>SUMIFS(СВЦЭМ!$C$33:$C$776,СВЦЭМ!$A$33:$A$776,$A74,СВЦЭМ!$B$33:$B$776,F$47)+'СЕТ СН'!$G$12+СВЦЭМ!$D$10+'СЕТ СН'!$G$6-'СЕТ СН'!$G$22</f>
        <v>1199.5773742800002</v>
      </c>
      <c r="G74" s="36">
        <f>SUMIFS(СВЦЭМ!$C$33:$C$776,СВЦЭМ!$A$33:$A$776,$A74,СВЦЭМ!$B$33:$B$776,G$47)+'СЕТ СН'!$G$12+СВЦЭМ!$D$10+'СЕТ СН'!$G$6-'СЕТ СН'!$G$22</f>
        <v>1186.6154109600002</v>
      </c>
      <c r="H74" s="36">
        <f>SUMIFS(СВЦЭМ!$C$33:$C$776,СВЦЭМ!$A$33:$A$776,$A74,СВЦЭМ!$B$33:$B$776,H$47)+'СЕТ СН'!$G$12+СВЦЭМ!$D$10+'СЕТ СН'!$G$6-'СЕТ СН'!$G$22</f>
        <v>1167.03791067</v>
      </c>
      <c r="I74" s="36">
        <f>SUMIFS(СВЦЭМ!$C$33:$C$776,СВЦЭМ!$A$33:$A$776,$A74,СВЦЭМ!$B$33:$B$776,I$47)+'СЕТ СН'!$G$12+СВЦЭМ!$D$10+'СЕТ СН'!$G$6-'СЕТ СН'!$G$22</f>
        <v>1125.10064689</v>
      </c>
      <c r="J74" s="36">
        <f>SUMIFS(СВЦЭМ!$C$33:$C$776,СВЦЭМ!$A$33:$A$776,$A74,СВЦЭМ!$B$33:$B$776,J$47)+'СЕТ СН'!$G$12+СВЦЭМ!$D$10+'СЕТ СН'!$G$6-'СЕТ СН'!$G$22</f>
        <v>1079.75499629</v>
      </c>
      <c r="K74" s="36">
        <f>SUMIFS(СВЦЭМ!$C$33:$C$776,СВЦЭМ!$A$33:$A$776,$A74,СВЦЭМ!$B$33:$B$776,K$47)+'СЕТ СН'!$G$12+СВЦЭМ!$D$10+'СЕТ СН'!$G$6-'СЕТ СН'!$G$22</f>
        <v>1073.65781212</v>
      </c>
      <c r="L74" s="36">
        <f>SUMIFS(СВЦЭМ!$C$33:$C$776,СВЦЭМ!$A$33:$A$776,$A74,СВЦЭМ!$B$33:$B$776,L$47)+'СЕТ СН'!$G$12+СВЦЭМ!$D$10+'СЕТ СН'!$G$6-'СЕТ СН'!$G$22</f>
        <v>1093.8202545400002</v>
      </c>
      <c r="M74" s="36">
        <f>SUMIFS(СВЦЭМ!$C$33:$C$776,СВЦЭМ!$A$33:$A$776,$A74,СВЦЭМ!$B$33:$B$776,M$47)+'СЕТ СН'!$G$12+СВЦЭМ!$D$10+'СЕТ СН'!$G$6-'СЕТ СН'!$G$22</f>
        <v>1091.35583058</v>
      </c>
      <c r="N74" s="36">
        <f>SUMIFS(СВЦЭМ!$C$33:$C$776,СВЦЭМ!$A$33:$A$776,$A74,СВЦЭМ!$B$33:$B$776,N$47)+'СЕТ СН'!$G$12+СВЦЭМ!$D$10+'СЕТ СН'!$G$6-'СЕТ СН'!$G$22</f>
        <v>1101.3460217900001</v>
      </c>
      <c r="O74" s="36">
        <f>SUMIFS(СВЦЭМ!$C$33:$C$776,СВЦЭМ!$A$33:$A$776,$A74,СВЦЭМ!$B$33:$B$776,O$47)+'СЕТ СН'!$G$12+СВЦЭМ!$D$10+'СЕТ СН'!$G$6-'СЕТ СН'!$G$22</f>
        <v>1120.30670108</v>
      </c>
      <c r="P74" s="36">
        <f>SUMIFS(СВЦЭМ!$C$33:$C$776,СВЦЭМ!$A$33:$A$776,$A74,СВЦЭМ!$B$33:$B$776,P$47)+'СЕТ СН'!$G$12+СВЦЭМ!$D$10+'СЕТ СН'!$G$6-'СЕТ СН'!$G$22</f>
        <v>1130.0028863100001</v>
      </c>
      <c r="Q74" s="36">
        <f>SUMIFS(СВЦЭМ!$C$33:$C$776,СВЦЭМ!$A$33:$A$776,$A74,СВЦЭМ!$B$33:$B$776,Q$47)+'СЕТ СН'!$G$12+СВЦЭМ!$D$10+'СЕТ СН'!$G$6-'СЕТ СН'!$G$22</f>
        <v>1134.75289791</v>
      </c>
      <c r="R74" s="36">
        <f>SUMIFS(СВЦЭМ!$C$33:$C$776,СВЦЭМ!$A$33:$A$776,$A74,СВЦЭМ!$B$33:$B$776,R$47)+'СЕТ СН'!$G$12+СВЦЭМ!$D$10+'СЕТ СН'!$G$6-'СЕТ СН'!$G$22</f>
        <v>1131.6390003500001</v>
      </c>
      <c r="S74" s="36">
        <f>SUMIFS(СВЦЭМ!$C$33:$C$776,СВЦЭМ!$A$33:$A$776,$A74,СВЦЭМ!$B$33:$B$776,S$47)+'СЕТ СН'!$G$12+СВЦЭМ!$D$10+'СЕТ СН'!$G$6-'СЕТ СН'!$G$22</f>
        <v>1116.5078603500001</v>
      </c>
      <c r="T74" s="36">
        <f>SUMIFS(СВЦЭМ!$C$33:$C$776,СВЦЭМ!$A$33:$A$776,$A74,СВЦЭМ!$B$33:$B$776,T$47)+'СЕТ СН'!$G$12+СВЦЭМ!$D$10+'СЕТ СН'!$G$6-'СЕТ СН'!$G$22</f>
        <v>1099.54738464</v>
      </c>
      <c r="U74" s="36">
        <f>SUMIFS(СВЦЭМ!$C$33:$C$776,СВЦЭМ!$A$33:$A$776,$A74,СВЦЭМ!$B$33:$B$776,U$47)+'СЕТ СН'!$G$12+СВЦЭМ!$D$10+'СЕТ СН'!$G$6-'СЕТ СН'!$G$22</f>
        <v>1082.4134842800001</v>
      </c>
      <c r="V74" s="36">
        <f>SUMIFS(СВЦЭМ!$C$33:$C$776,СВЦЭМ!$A$33:$A$776,$A74,СВЦЭМ!$B$33:$B$776,V$47)+'СЕТ СН'!$G$12+СВЦЭМ!$D$10+'СЕТ СН'!$G$6-'СЕТ СН'!$G$22</f>
        <v>1083.3769602500001</v>
      </c>
      <c r="W74" s="36">
        <f>SUMIFS(СВЦЭМ!$C$33:$C$776,СВЦЭМ!$A$33:$A$776,$A74,СВЦЭМ!$B$33:$B$776,W$47)+'СЕТ СН'!$G$12+СВЦЭМ!$D$10+'СЕТ СН'!$G$6-'СЕТ СН'!$G$22</f>
        <v>1084.8575875500001</v>
      </c>
      <c r="X74" s="36">
        <f>SUMIFS(СВЦЭМ!$C$33:$C$776,СВЦЭМ!$A$33:$A$776,$A74,СВЦЭМ!$B$33:$B$776,X$47)+'СЕТ СН'!$G$12+СВЦЭМ!$D$10+'СЕТ СН'!$G$6-'СЕТ СН'!$G$22</f>
        <v>1092.0190162000001</v>
      </c>
      <c r="Y74" s="36">
        <f>SUMIFS(СВЦЭМ!$C$33:$C$776,СВЦЭМ!$A$33:$A$776,$A74,СВЦЭМ!$B$33:$B$776,Y$47)+'СЕТ СН'!$G$12+СВЦЭМ!$D$10+'СЕТ СН'!$G$6-'СЕТ СН'!$G$22</f>
        <v>1116.10618428</v>
      </c>
    </row>
    <row r="75" spans="1:27" ht="15.75" x14ac:dyDescent="0.2">
      <c r="A75" s="35">
        <f t="shared" si="1"/>
        <v>43918</v>
      </c>
      <c r="B75" s="36">
        <f>SUMIFS(СВЦЭМ!$C$33:$C$776,СВЦЭМ!$A$33:$A$776,$A75,СВЦЭМ!$B$33:$B$776,B$47)+'СЕТ СН'!$G$12+СВЦЭМ!$D$10+'СЕТ СН'!$G$6-'СЕТ СН'!$G$22</f>
        <v>1223.54313959</v>
      </c>
      <c r="C75" s="36">
        <f>SUMIFS(СВЦЭМ!$C$33:$C$776,СВЦЭМ!$A$33:$A$776,$A75,СВЦЭМ!$B$33:$B$776,C$47)+'СЕТ СН'!$G$12+СВЦЭМ!$D$10+'СЕТ СН'!$G$6-'СЕТ СН'!$G$22</f>
        <v>1208.0795515700001</v>
      </c>
      <c r="D75" s="36">
        <f>SUMIFS(СВЦЭМ!$C$33:$C$776,СВЦЭМ!$A$33:$A$776,$A75,СВЦЭМ!$B$33:$B$776,D$47)+'СЕТ СН'!$G$12+СВЦЭМ!$D$10+'СЕТ СН'!$G$6-'СЕТ СН'!$G$22</f>
        <v>1230.4581896500001</v>
      </c>
      <c r="E75" s="36">
        <f>SUMIFS(СВЦЭМ!$C$33:$C$776,СВЦЭМ!$A$33:$A$776,$A75,СВЦЭМ!$B$33:$B$776,E$47)+'СЕТ СН'!$G$12+СВЦЭМ!$D$10+'СЕТ СН'!$G$6-'СЕТ СН'!$G$22</f>
        <v>1248.70565695</v>
      </c>
      <c r="F75" s="36">
        <f>SUMIFS(СВЦЭМ!$C$33:$C$776,СВЦЭМ!$A$33:$A$776,$A75,СВЦЭМ!$B$33:$B$776,F$47)+'СЕТ СН'!$G$12+СВЦЭМ!$D$10+'СЕТ СН'!$G$6-'СЕТ СН'!$G$22</f>
        <v>1245.24706113</v>
      </c>
      <c r="G75" s="36">
        <f>SUMIFS(СВЦЭМ!$C$33:$C$776,СВЦЭМ!$A$33:$A$776,$A75,СВЦЭМ!$B$33:$B$776,G$47)+'СЕТ СН'!$G$12+СВЦЭМ!$D$10+'СЕТ СН'!$G$6-'СЕТ СН'!$G$22</f>
        <v>1246.2667042800001</v>
      </c>
      <c r="H75" s="36">
        <f>SUMIFS(СВЦЭМ!$C$33:$C$776,СВЦЭМ!$A$33:$A$776,$A75,СВЦЭМ!$B$33:$B$776,H$47)+'СЕТ СН'!$G$12+СВЦЭМ!$D$10+'СЕТ СН'!$G$6-'СЕТ СН'!$G$22</f>
        <v>1230.7682878000001</v>
      </c>
      <c r="I75" s="36">
        <f>SUMIFS(СВЦЭМ!$C$33:$C$776,СВЦЭМ!$A$33:$A$776,$A75,СВЦЭМ!$B$33:$B$776,I$47)+'СЕТ СН'!$G$12+СВЦЭМ!$D$10+'СЕТ СН'!$G$6-'СЕТ СН'!$G$22</f>
        <v>1194.2443942300001</v>
      </c>
      <c r="J75" s="36">
        <f>SUMIFS(СВЦЭМ!$C$33:$C$776,СВЦЭМ!$A$33:$A$776,$A75,СВЦЭМ!$B$33:$B$776,J$47)+'СЕТ СН'!$G$12+СВЦЭМ!$D$10+'СЕТ СН'!$G$6-'СЕТ СН'!$G$22</f>
        <v>1143.5924911900001</v>
      </c>
      <c r="K75" s="36">
        <f>SUMIFS(СВЦЭМ!$C$33:$C$776,СВЦЭМ!$A$33:$A$776,$A75,СВЦЭМ!$B$33:$B$776,K$47)+'СЕТ СН'!$G$12+СВЦЭМ!$D$10+'СЕТ СН'!$G$6-'СЕТ СН'!$G$22</f>
        <v>1138.6586917500001</v>
      </c>
      <c r="L75" s="36">
        <f>SUMIFS(СВЦЭМ!$C$33:$C$776,СВЦЭМ!$A$33:$A$776,$A75,СВЦЭМ!$B$33:$B$776,L$47)+'СЕТ СН'!$G$12+СВЦЭМ!$D$10+'СЕТ СН'!$G$6-'СЕТ СН'!$G$22</f>
        <v>1154.4057241400001</v>
      </c>
      <c r="M75" s="36">
        <f>SUMIFS(СВЦЭМ!$C$33:$C$776,СВЦЭМ!$A$33:$A$776,$A75,СВЦЭМ!$B$33:$B$776,M$47)+'СЕТ СН'!$G$12+СВЦЭМ!$D$10+'СЕТ СН'!$G$6-'СЕТ СН'!$G$22</f>
        <v>1158.60538552</v>
      </c>
      <c r="N75" s="36">
        <f>SUMIFS(СВЦЭМ!$C$33:$C$776,СВЦЭМ!$A$33:$A$776,$A75,СВЦЭМ!$B$33:$B$776,N$47)+'СЕТ СН'!$G$12+СВЦЭМ!$D$10+'СЕТ СН'!$G$6-'СЕТ СН'!$G$22</f>
        <v>1175.1886174200001</v>
      </c>
      <c r="O75" s="36">
        <f>SUMIFS(СВЦЭМ!$C$33:$C$776,СВЦЭМ!$A$33:$A$776,$A75,СВЦЭМ!$B$33:$B$776,O$47)+'СЕТ СН'!$G$12+СВЦЭМ!$D$10+'СЕТ СН'!$G$6-'СЕТ СН'!$G$22</f>
        <v>1181.5665229700001</v>
      </c>
      <c r="P75" s="36">
        <f>SUMIFS(СВЦЭМ!$C$33:$C$776,СВЦЭМ!$A$33:$A$776,$A75,СВЦЭМ!$B$33:$B$776,P$47)+'СЕТ СН'!$G$12+СВЦЭМ!$D$10+'СЕТ СН'!$G$6-'СЕТ СН'!$G$22</f>
        <v>1201.3848491700001</v>
      </c>
      <c r="Q75" s="36">
        <f>SUMIFS(СВЦЭМ!$C$33:$C$776,СВЦЭМ!$A$33:$A$776,$A75,СВЦЭМ!$B$33:$B$776,Q$47)+'СЕТ СН'!$G$12+СВЦЭМ!$D$10+'СЕТ СН'!$G$6-'СЕТ СН'!$G$22</f>
        <v>1204.31429028</v>
      </c>
      <c r="R75" s="36">
        <f>SUMIFS(СВЦЭМ!$C$33:$C$776,СВЦЭМ!$A$33:$A$776,$A75,СВЦЭМ!$B$33:$B$776,R$47)+'СЕТ СН'!$G$12+СВЦЭМ!$D$10+'СЕТ СН'!$G$6-'СЕТ СН'!$G$22</f>
        <v>1203.4805868000001</v>
      </c>
      <c r="S75" s="36">
        <f>SUMIFS(СВЦЭМ!$C$33:$C$776,СВЦЭМ!$A$33:$A$776,$A75,СВЦЭМ!$B$33:$B$776,S$47)+'СЕТ СН'!$G$12+СВЦЭМ!$D$10+'СЕТ СН'!$G$6-'СЕТ СН'!$G$22</f>
        <v>1193.57913392</v>
      </c>
      <c r="T75" s="36">
        <f>SUMIFS(СВЦЭМ!$C$33:$C$776,СВЦЭМ!$A$33:$A$776,$A75,СВЦЭМ!$B$33:$B$776,T$47)+'СЕТ СН'!$G$12+СВЦЭМ!$D$10+'СЕТ СН'!$G$6-'СЕТ СН'!$G$22</f>
        <v>1191.8161717300002</v>
      </c>
      <c r="U75" s="36">
        <f>SUMIFS(СВЦЭМ!$C$33:$C$776,СВЦЭМ!$A$33:$A$776,$A75,СВЦЭМ!$B$33:$B$776,U$47)+'СЕТ СН'!$G$12+СВЦЭМ!$D$10+'СЕТ СН'!$G$6-'СЕТ СН'!$G$22</f>
        <v>1173.6794492400002</v>
      </c>
      <c r="V75" s="36">
        <f>SUMIFS(СВЦЭМ!$C$33:$C$776,СВЦЭМ!$A$33:$A$776,$A75,СВЦЭМ!$B$33:$B$776,V$47)+'СЕТ СН'!$G$12+СВЦЭМ!$D$10+'СЕТ СН'!$G$6-'СЕТ СН'!$G$22</f>
        <v>1134.6726389400001</v>
      </c>
      <c r="W75" s="36">
        <f>SUMIFS(СВЦЭМ!$C$33:$C$776,СВЦЭМ!$A$33:$A$776,$A75,СВЦЭМ!$B$33:$B$776,W$47)+'СЕТ СН'!$G$12+СВЦЭМ!$D$10+'СЕТ СН'!$G$6-'СЕТ СН'!$G$22</f>
        <v>1122.4898924900001</v>
      </c>
      <c r="X75" s="36">
        <f>SUMIFS(СВЦЭМ!$C$33:$C$776,СВЦЭМ!$A$33:$A$776,$A75,СВЦЭМ!$B$33:$B$776,X$47)+'СЕТ СН'!$G$12+СВЦЭМ!$D$10+'СЕТ СН'!$G$6-'СЕТ СН'!$G$22</f>
        <v>1132.9899580400001</v>
      </c>
      <c r="Y75" s="36">
        <f>SUMIFS(СВЦЭМ!$C$33:$C$776,СВЦЭМ!$A$33:$A$776,$A75,СВЦЭМ!$B$33:$B$776,Y$47)+'СЕТ СН'!$G$12+СВЦЭМ!$D$10+'СЕТ СН'!$G$6-'СЕТ СН'!$G$22</f>
        <v>1171.9210307100002</v>
      </c>
    </row>
    <row r="76" spans="1:27" ht="15.75" x14ac:dyDescent="0.2">
      <c r="A76" s="35">
        <f t="shared" si="1"/>
        <v>43919</v>
      </c>
      <c r="B76" s="36">
        <f>SUMIFS(СВЦЭМ!$C$33:$C$776,СВЦЭМ!$A$33:$A$776,$A76,СВЦЭМ!$B$33:$B$776,B$47)+'СЕТ СН'!$G$12+СВЦЭМ!$D$10+'СЕТ СН'!$G$6-'СЕТ СН'!$G$22</f>
        <v>1232.48739604</v>
      </c>
      <c r="C76" s="36">
        <f>SUMIFS(СВЦЭМ!$C$33:$C$776,СВЦЭМ!$A$33:$A$776,$A76,СВЦЭМ!$B$33:$B$776,C$47)+'СЕТ СН'!$G$12+СВЦЭМ!$D$10+'СЕТ СН'!$G$6-'СЕТ СН'!$G$22</f>
        <v>1242.9180988800001</v>
      </c>
      <c r="D76" s="36">
        <f>SUMIFS(СВЦЭМ!$C$33:$C$776,СВЦЭМ!$A$33:$A$776,$A76,СВЦЭМ!$B$33:$B$776,D$47)+'СЕТ СН'!$G$12+СВЦЭМ!$D$10+'СЕТ СН'!$G$6-'СЕТ СН'!$G$22</f>
        <v>1269.36774941</v>
      </c>
      <c r="E76" s="36">
        <f>SUMIFS(СВЦЭМ!$C$33:$C$776,СВЦЭМ!$A$33:$A$776,$A76,СВЦЭМ!$B$33:$B$776,E$47)+'СЕТ СН'!$G$12+СВЦЭМ!$D$10+'СЕТ СН'!$G$6-'СЕТ СН'!$G$22</f>
        <v>1280.1406214200001</v>
      </c>
      <c r="F76" s="36">
        <f>SUMIFS(СВЦЭМ!$C$33:$C$776,СВЦЭМ!$A$33:$A$776,$A76,СВЦЭМ!$B$33:$B$776,F$47)+'СЕТ СН'!$G$12+СВЦЭМ!$D$10+'СЕТ СН'!$G$6-'СЕТ СН'!$G$22</f>
        <v>1277.1241054700001</v>
      </c>
      <c r="G76" s="36">
        <f>SUMIFS(СВЦЭМ!$C$33:$C$776,СВЦЭМ!$A$33:$A$776,$A76,СВЦЭМ!$B$33:$B$776,G$47)+'СЕТ СН'!$G$12+СВЦЭМ!$D$10+'СЕТ СН'!$G$6-'СЕТ СН'!$G$22</f>
        <v>1272.8296392699999</v>
      </c>
      <c r="H76" s="36">
        <f>SUMIFS(СВЦЭМ!$C$33:$C$776,СВЦЭМ!$A$33:$A$776,$A76,СВЦЭМ!$B$33:$B$776,H$47)+'СЕТ СН'!$G$12+СВЦЭМ!$D$10+'СЕТ СН'!$G$6-'СЕТ СН'!$G$22</f>
        <v>1258.01398189</v>
      </c>
      <c r="I76" s="36">
        <f>SUMIFS(СВЦЭМ!$C$33:$C$776,СВЦЭМ!$A$33:$A$776,$A76,СВЦЭМ!$B$33:$B$776,I$47)+'СЕТ СН'!$G$12+СВЦЭМ!$D$10+'СЕТ СН'!$G$6-'СЕТ СН'!$G$22</f>
        <v>1240.9285413700002</v>
      </c>
      <c r="J76" s="36">
        <f>SUMIFS(СВЦЭМ!$C$33:$C$776,СВЦЭМ!$A$33:$A$776,$A76,СВЦЭМ!$B$33:$B$776,J$47)+'СЕТ СН'!$G$12+СВЦЭМ!$D$10+'СЕТ СН'!$G$6-'СЕТ СН'!$G$22</f>
        <v>1136.98881598</v>
      </c>
      <c r="K76" s="36">
        <f>SUMIFS(СВЦЭМ!$C$33:$C$776,СВЦЭМ!$A$33:$A$776,$A76,СВЦЭМ!$B$33:$B$776,K$47)+'СЕТ СН'!$G$12+СВЦЭМ!$D$10+'СЕТ СН'!$G$6-'СЕТ СН'!$G$22</f>
        <v>1104.7864287800001</v>
      </c>
      <c r="L76" s="36">
        <f>SUMIFS(СВЦЭМ!$C$33:$C$776,СВЦЭМ!$A$33:$A$776,$A76,СВЦЭМ!$B$33:$B$776,L$47)+'СЕТ СН'!$G$12+СВЦЭМ!$D$10+'СЕТ СН'!$G$6-'СЕТ СН'!$G$22</f>
        <v>1120.5400000500001</v>
      </c>
      <c r="M76" s="36">
        <f>SUMIFS(СВЦЭМ!$C$33:$C$776,СВЦЭМ!$A$33:$A$776,$A76,СВЦЭМ!$B$33:$B$776,M$47)+'СЕТ СН'!$G$12+СВЦЭМ!$D$10+'СЕТ СН'!$G$6-'СЕТ СН'!$G$22</f>
        <v>1128.77364513</v>
      </c>
      <c r="N76" s="36">
        <f>SUMIFS(СВЦЭМ!$C$33:$C$776,СВЦЭМ!$A$33:$A$776,$A76,СВЦЭМ!$B$33:$B$776,N$47)+'СЕТ СН'!$G$12+СВЦЭМ!$D$10+'СЕТ СН'!$G$6-'СЕТ СН'!$G$22</f>
        <v>1163.7838222400001</v>
      </c>
      <c r="O76" s="36">
        <f>SUMIFS(СВЦЭМ!$C$33:$C$776,СВЦЭМ!$A$33:$A$776,$A76,СВЦЭМ!$B$33:$B$776,O$47)+'СЕТ СН'!$G$12+СВЦЭМ!$D$10+'СЕТ СН'!$G$6-'СЕТ СН'!$G$22</f>
        <v>1155.7195350300001</v>
      </c>
      <c r="P76" s="36">
        <f>SUMIFS(СВЦЭМ!$C$33:$C$776,СВЦЭМ!$A$33:$A$776,$A76,СВЦЭМ!$B$33:$B$776,P$47)+'СЕТ СН'!$G$12+СВЦЭМ!$D$10+'СЕТ СН'!$G$6-'СЕТ СН'!$G$22</f>
        <v>1164.4462263100002</v>
      </c>
      <c r="Q76" s="36">
        <f>SUMIFS(СВЦЭМ!$C$33:$C$776,СВЦЭМ!$A$33:$A$776,$A76,СВЦЭМ!$B$33:$B$776,Q$47)+'СЕТ СН'!$G$12+СВЦЭМ!$D$10+'СЕТ СН'!$G$6-'СЕТ СН'!$G$22</f>
        <v>1167.46908132</v>
      </c>
      <c r="R76" s="36">
        <f>SUMIFS(СВЦЭМ!$C$33:$C$776,СВЦЭМ!$A$33:$A$776,$A76,СВЦЭМ!$B$33:$B$776,R$47)+'СЕТ СН'!$G$12+СВЦЭМ!$D$10+'СЕТ СН'!$G$6-'СЕТ СН'!$G$22</f>
        <v>1166.1441473500001</v>
      </c>
      <c r="S76" s="36">
        <f>SUMIFS(СВЦЭМ!$C$33:$C$776,СВЦЭМ!$A$33:$A$776,$A76,СВЦЭМ!$B$33:$B$776,S$47)+'СЕТ СН'!$G$12+СВЦЭМ!$D$10+'СЕТ СН'!$G$6-'СЕТ СН'!$G$22</f>
        <v>1160.8864949000001</v>
      </c>
      <c r="T76" s="36">
        <f>SUMIFS(СВЦЭМ!$C$33:$C$776,СВЦЭМ!$A$33:$A$776,$A76,СВЦЭМ!$B$33:$B$776,T$47)+'СЕТ СН'!$G$12+СВЦЭМ!$D$10+'СЕТ СН'!$G$6-'СЕТ СН'!$G$22</f>
        <v>1144.50916966</v>
      </c>
      <c r="U76" s="36">
        <f>SUMIFS(СВЦЭМ!$C$33:$C$776,СВЦЭМ!$A$33:$A$776,$A76,СВЦЭМ!$B$33:$B$776,U$47)+'СЕТ СН'!$G$12+СВЦЭМ!$D$10+'СЕТ СН'!$G$6-'СЕТ СН'!$G$22</f>
        <v>1127.1608088800001</v>
      </c>
      <c r="V76" s="36">
        <f>SUMIFS(СВЦЭМ!$C$33:$C$776,СВЦЭМ!$A$33:$A$776,$A76,СВЦЭМ!$B$33:$B$776,V$47)+'СЕТ СН'!$G$12+СВЦЭМ!$D$10+'СЕТ СН'!$G$6-'СЕТ СН'!$G$22</f>
        <v>1091.67510182</v>
      </c>
      <c r="W76" s="36">
        <f>SUMIFS(СВЦЭМ!$C$33:$C$776,СВЦЭМ!$A$33:$A$776,$A76,СВЦЭМ!$B$33:$B$776,W$47)+'СЕТ СН'!$G$12+СВЦЭМ!$D$10+'СЕТ СН'!$G$6-'СЕТ СН'!$G$22</f>
        <v>1072.03541741</v>
      </c>
      <c r="X76" s="36">
        <f>SUMIFS(СВЦЭМ!$C$33:$C$776,СВЦЭМ!$A$33:$A$776,$A76,СВЦЭМ!$B$33:$B$776,X$47)+'СЕТ СН'!$G$12+СВЦЭМ!$D$10+'СЕТ СН'!$G$6-'СЕТ СН'!$G$22</f>
        <v>1062.5189856200002</v>
      </c>
      <c r="Y76" s="36">
        <f>SUMIFS(СВЦЭМ!$C$33:$C$776,СВЦЭМ!$A$33:$A$776,$A76,СВЦЭМ!$B$33:$B$776,Y$47)+'СЕТ СН'!$G$12+СВЦЭМ!$D$10+'СЕТ СН'!$G$6-'СЕТ СН'!$G$22</f>
        <v>1109.0536979800002</v>
      </c>
    </row>
    <row r="77" spans="1:27" ht="15.75" x14ac:dyDescent="0.2">
      <c r="A77" s="35">
        <f t="shared" si="1"/>
        <v>43920</v>
      </c>
      <c r="B77" s="36">
        <f>SUMIFS(СВЦЭМ!$C$33:$C$776,СВЦЭМ!$A$33:$A$776,$A77,СВЦЭМ!$B$33:$B$776,B$47)+'СЕТ СН'!$G$12+СВЦЭМ!$D$10+'СЕТ СН'!$G$6-'СЕТ СН'!$G$22</f>
        <v>1174.49785868</v>
      </c>
      <c r="C77" s="36">
        <f>SUMIFS(СВЦЭМ!$C$33:$C$776,СВЦЭМ!$A$33:$A$776,$A77,СВЦЭМ!$B$33:$B$776,C$47)+'СЕТ СН'!$G$12+СВЦЭМ!$D$10+'СЕТ СН'!$G$6-'СЕТ СН'!$G$22</f>
        <v>1197.5534148900001</v>
      </c>
      <c r="D77" s="36">
        <f>SUMIFS(СВЦЭМ!$C$33:$C$776,СВЦЭМ!$A$33:$A$776,$A77,СВЦЭМ!$B$33:$B$776,D$47)+'СЕТ СН'!$G$12+СВЦЭМ!$D$10+'СЕТ СН'!$G$6-'СЕТ СН'!$G$22</f>
        <v>1246.7866004700002</v>
      </c>
      <c r="E77" s="36">
        <f>SUMIFS(СВЦЭМ!$C$33:$C$776,СВЦЭМ!$A$33:$A$776,$A77,СВЦЭМ!$B$33:$B$776,E$47)+'СЕТ СН'!$G$12+СВЦЭМ!$D$10+'СЕТ СН'!$G$6-'СЕТ СН'!$G$22</f>
        <v>1265.3922549199999</v>
      </c>
      <c r="F77" s="36">
        <f>SUMIFS(СВЦЭМ!$C$33:$C$776,СВЦЭМ!$A$33:$A$776,$A77,СВЦЭМ!$B$33:$B$776,F$47)+'СЕТ СН'!$G$12+СВЦЭМ!$D$10+'СЕТ СН'!$G$6-'СЕТ СН'!$G$22</f>
        <v>1254.68145207</v>
      </c>
      <c r="G77" s="36">
        <f>SUMIFS(СВЦЭМ!$C$33:$C$776,СВЦЭМ!$A$33:$A$776,$A77,СВЦЭМ!$B$33:$B$776,G$47)+'СЕТ СН'!$G$12+СВЦЭМ!$D$10+'СЕТ СН'!$G$6-'СЕТ СН'!$G$22</f>
        <v>1243.52282268</v>
      </c>
      <c r="H77" s="36">
        <f>SUMIFS(СВЦЭМ!$C$33:$C$776,СВЦЭМ!$A$33:$A$776,$A77,СВЦЭМ!$B$33:$B$776,H$47)+'СЕТ СН'!$G$12+СВЦЭМ!$D$10+'СЕТ СН'!$G$6-'СЕТ СН'!$G$22</f>
        <v>1217.7097949700001</v>
      </c>
      <c r="I77" s="36">
        <f>SUMIFS(СВЦЭМ!$C$33:$C$776,СВЦЭМ!$A$33:$A$776,$A77,СВЦЭМ!$B$33:$B$776,I$47)+'СЕТ СН'!$G$12+СВЦЭМ!$D$10+'СЕТ СН'!$G$6-'СЕТ СН'!$G$22</f>
        <v>1157.9717249400001</v>
      </c>
      <c r="J77" s="36">
        <f>SUMIFS(СВЦЭМ!$C$33:$C$776,СВЦЭМ!$A$33:$A$776,$A77,СВЦЭМ!$B$33:$B$776,J$47)+'СЕТ СН'!$G$12+СВЦЭМ!$D$10+'СЕТ СН'!$G$6-'СЕТ СН'!$G$22</f>
        <v>1100.3267541600001</v>
      </c>
      <c r="K77" s="36">
        <f>SUMIFS(СВЦЭМ!$C$33:$C$776,СВЦЭМ!$A$33:$A$776,$A77,СВЦЭМ!$B$33:$B$776,K$47)+'СЕТ СН'!$G$12+СВЦЭМ!$D$10+'СЕТ СН'!$G$6-'СЕТ СН'!$G$22</f>
        <v>1084.2802918300001</v>
      </c>
      <c r="L77" s="36">
        <f>SUMIFS(СВЦЭМ!$C$33:$C$776,СВЦЭМ!$A$33:$A$776,$A77,СВЦЭМ!$B$33:$B$776,L$47)+'СЕТ СН'!$G$12+СВЦЭМ!$D$10+'СЕТ СН'!$G$6-'СЕТ СН'!$G$22</f>
        <v>1099.23883886</v>
      </c>
      <c r="M77" s="36">
        <f>SUMIFS(СВЦЭМ!$C$33:$C$776,СВЦЭМ!$A$33:$A$776,$A77,СВЦЭМ!$B$33:$B$776,M$47)+'СЕТ СН'!$G$12+СВЦЭМ!$D$10+'СЕТ СН'!$G$6-'СЕТ СН'!$G$22</f>
        <v>1087.9009153200002</v>
      </c>
      <c r="N77" s="36">
        <f>SUMIFS(СВЦЭМ!$C$33:$C$776,СВЦЭМ!$A$33:$A$776,$A77,СВЦЭМ!$B$33:$B$776,N$47)+'СЕТ СН'!$G$12+СВЦЭМ!$D$10+'СЕТ СН'!$G$6-'СЕТ СН'!$G$22</f>
        <v>1120.20995081</v>
      </c>
      <c r="O77" s="36">
        <f>SUMIFS(СВЦЭМ!$C$33:$C$776,СВЦЭМ!$A$33:$A$776,$A77,СВЦЭМ!$B$33:$B$776,O$47)+'СЕТ СН'!$G$12+СВЦЭМ!$D$10+'СЕТ СН'!$G$6-'СЕТ СН'!$G$22</f>
        <v>1122.9088873600001</v>
      </c>
      <c r="P77" s="36">
        <f>SUMIFS(СВЦЭМ!$C$33:$C$776,СВЦЭМ!$A$33:$A$776,$A77,СВЦЭМ!$B$33:$B$776,P$47)+'СЕТ СН'!$G$12+СВЦЭМ!$D$10+'СЕТ СН'!$G$6-'СЕТ СН'!$G$22</f>
        <v>1128.6893344600001</v>
      </c>
      <c r="Q77" s="36">
        <f>SUMIFS(СВЦЭМ!$C$33:$C$776,СВЦЭМ!$A$33:$A$776,$A77,СВЦЭМ!$B$33:$B$776,Q$47)+'СЕТ СН'!$G$12+СВЦЭМ!$D$10+'СЕТ СН'!$G$6-'СЕТ СН'!$G$22</f>
        <v>1133.1854983200001</v>
      </c>
      <c r="R77" s="36">
        <f>SUMIFS(СВЦЭМ!$C$33:$C$776,СВЦЭМ!$A$33:$A$776,$A77,СВЦЭМ!$B$33:$B$776,R$47)+'СЕТ СН'!$G$12+СВЦЭМ!$D$10+'СЕТ СН'!$G$6-'СЕТ СН'!$G$22</f>
        <v>1137.5955920200001</v>
      </c>
      <c r="S77" s="36">
        <f>SUMIFS(СВЦЭМ!$C$33:$C$776,СВЦЭМ!$A$33:$A$776,$A77,СВЦЭМ!$B$33:$B$776,S$47)+'СЕТ СН'!$G$12+СВЦЭМ!$D$10+'СЕТ СН'!$G$6-'СЕТ СН'!$G$22</f>
        <v>1164.95081583</v>
      </c>
      <c r="T77" s="36">
        <f>SUMIFS(СВЦЭМ!$C$33:$C$776,СВЦЭМ!$A$33:$A$776,$A77,СВЦЭМ!$B$33:$B$776,T$47)+'СЕТ СН'!$G$12+СВЦЭМ!$D$10+'СЕТ СН'!$G$6-'СЕТ СН'!$G$22</f>
        <v>1153.09938263</v>
      </c>
      <c r="U77" s="36">
        <f>SUMIFS(СВЦЭМ!$C$33:$C$776,СВЦЭМ!$A$33:$A$776,$A77,СВЦЭМ!$B$33:$B$776,U$47)+'СЕТ СН'!$G$12+СВЦЭМ!$D$10+'СЕТ СН'!$G$6-'СЕТ СН'!$G$22</f>
        <v>1123.3947891500002</v>
      </c>
      <c r="V77" s="36">
        <f>SUMIFS(СВЦЭМ!$C$33:$C$776,СВЦЭМ!$A$33:$A$776,$A77,СВЦЭМ!$B$33:$B$776,V$47)+'СЕТ СН'!$G$12+СВЦЭМ!$D$10+'СЕТ СН'!$G$6-'СЕТ СН'!$G$22</f>
        <v>1129.2873558400001</v>
      </c>
      <c r="W77" s="36">
        <f>SUMIFS(СВЦЭМ!$C$33:$C$776,СВЦЭМ!$A$33:$A$776,$A77,СВЦЭМ!$B$33:$B$776,W$47)+'СЕТ СН'!$G$12+СВЦЭМ!$D$10+'СЕТ СН'!$G$6-'СЕТ СН'!$G$22</f>
        <v>1101.5285944</v>
      </c>
      <c r="X77" s="36">
        <f>SUMIFS(СВЦЭМ!$C$33:$C$776,СВЦЭМ!$A$33:$A$776,$A77,СВЦЭМ!$B$33:$B$776,X$47)+'СЕТ СН'!$G$12+СВЦЭМ!$D$10+'СЕТ СН'!$G$6-'СЕТ СН'!$G$22</f>
        <v>1129.1980337</v>
      </c>
      <c r="Y77" s="36">
        <f>SUMIFS(СВЦЭМ!$C$33:$C$776,СВЦЭМ!$A$33:$A$776,$A77,СВЦЭМ!$B$33:$B$776,Y$47)+'СЕТ СН'!$G$12+СВЦЭМ!$D$10+'СЕТ СН'!$G$6-'СЕТ СН'!$G$22</f>
        <v>1177.7715241600001</v>
      </c>
      <c r="AA77" s="37"/>
    </row>
    <row r="78" spans="1:27" ht="15.75" x14ac:dyDescent="0.2">
      <c r="A78" s="35">
        <f t="shared" si="1"/>
        <v>43921</v>
      </c>
      <c r="B78" s="36">
        <f>SUMIFS(СВЦЭМ!$C$33:$C$776,СВЦЭМ!$A$33:$A$776,$A78,СВЦЭМ!$B$33:$B$776,B$47)+'СЕТ СН'!$G$12+СВЦЭМ!$D$10+'СЕТ СН'!$G$6-'СЕТ СН'!$G$22</f>
        <v>1188.6153981800001</v>
      </c>
      <c r="C78" s="36">
        <f>SUMIFS(СВЦЭМ!$C$33:$C$776,СВЦЭМ!$A$33:$A$776,$A78,СВЦЭМ!$B$33:$B$776,C$47)+'СЕТ СН'!$G$12+СВЦЭМ!$D$10+'СЕТ СН'!$G$6-'СЕТ СН'!$G$22</f>
        <v>1213.2826267600001</v>
      </c>
      <c r="D78" s="36">
        <f>SUMIFS(СВЦЭМ!$C$33:$C$776,СВЦЭМ!$A$33:$A$776,$A78,СВЦЭМ!$B$33:$B$776,D$47)+'СЕТ СН'!$G$12+СВЦЭМ!$D$10+'СЕТ СН'!$G$6-'СЕТ СН'!$G$22</f>
        <v>1259.01641025</v>
      </c>
      <c r="E78" s="36">
        <f>SUMIFS(СВЦЭМ!$C$33:$C$776,СВЦЭМ!$A$33:$A$776,$A78,СВЦЭМ!$B$33:$B$776,E$47)+'СЕТ СН'!$G$12+СВЦЭМ!$D$10+'СЕТ СН'!$G$6-'СЕТ СН'!$G$22</f>
        <v>1278.1965768499999</v>
      </c>
      <c r="F78" s="36">
        <f>SUMIFS(СВЦЭМ!$C$33:$C$776,СВЦЭМ!$A$33:$A$776,$A78,СВЦЭМ!$B$33:$B$776,F$47)+'СЕТ СН'!$G$12+СВЦЭМ!$D$10+'СЕТ СН'!$G$6-'СЕТ СН'!$G$22</f>
        <v>1276.3425292500001</v>
      </c>
      <c r="G78" s="36">
        <f>SUMIFS(СВЦЭМ!$C$33:$C$776,СВЦЭМ!$A$33:$A$776,$A78,СВЦЭМ!$B$33:$B$776,G$47)+'СЕТ СН'!$G$12+СВЦЭМ!$D$10+'СЕТ СН'!$G$6-'СЕТ СН'!$G$22</f>
        <v>1256.0956380700002</v>
      </c>
      <c r="H78" s="36">
        <f>SUMIFS(СВЦЭМ!$C$33:$C$776,СВЦЭМ!$A$33:$A$776,$A78,СВЦЭМ!$B$33:$B$776,H$47)+'СЕТ СН'!$G$12+СВЦЭМ!$D$10+'СЕТ СН'!$G$6-'СЕТ СН'!$G$22</f>
        <v>1224.7311084599999</v>
      </c>
      <c r="I78" s="36">
        <f>SUMIFS(СВЦЭМ!$C$33:$C$776,СВЦЭМ!$A$33:$A$776,$A78,СВЦЭМ!$B$33:$B$776,I$47)+'СЕТ СН'!$G$12+СВЦЭМ!$D$10+'СЕТ СН'!$G$6-'СЕТ СН'!$G$22</f>
        <v>1176.5529688200002</v>
      </c>
      <c r="J78" s="36">
        <f>SUMIFS(СВЦЭМ!$C$33:$C$776,СВЦЭМ!$A$33:$A$776,$A78,СВЦЭМ!$B$33:$B$776,J$47)+'СЕТ СН'!$G$12+СВЦЭМ!$D$10+'СЕТ СН'!$G$6-'СЕТ СН'!$G$22</f>
        <v>1126.4863276800002</v>
      </c>
      <c r="K78" s="36">
        <f>SUMIFS(СВЦЭМ!$C$33:$C$776,СВЦЭМ!$A$33:$A$776,$A78,СВЦЭМ!$B$33:$B$776,K$47)+'СЕТ СН'!$G$12+СВЦЭМ!$D$10+'СЕТ СН'!$G$6-'СЕТ СН'!$G$22</f>
        <v>1109.0561065700001</v>
      </c>
      <c r="L78" s="36">
        <f>SUMIFS(СВЦЭМ!$C$33:$C$776,СВЦЭМ!$A$33:$A$776,$A78,СВЦЭМ!$B$33:$B$776,L$47)+'СЕТ СН'!$G$12+СВЦЭМ!$D$10+'СЕТ СН'!$G$6-'СЕТ СН'!$G$22</f>
        <v>1105.20306224</v>
      </c>
      <c r="M78" s="36">
        <f>SUMIFS(СВЦЭМ!$C$33:$C$776,СВЦЭМ!$A$33:$A$776,$A78,СВЦЭМ!$B$33:$B$776,M$47)+'СЕТ СН'!$G$12+СВЦЭМ!$D$10+'СЕТ СН'!$G$6-'СЕТ СН'!$G$22</f>
        <v>1093.18009725</v>
      </c>
      <c r="N78" s="36">
        <f>SUMIFS(СВЦЭМ!$C$33:$C$776,СВЦЭМ!$A$33:$A$776,$A78,СВЦЭМ!$B$33:$B$776,N$47)+'СЕТ СН'!$G$12+СВЦЭМ!$D$10+'СЕТ СН'!$G$6-'СЕТ СН'!$G$22</f>
        <v>1106.64587411</v>
      </c>
      <c r="O78" s="36">
        <f>SUMIFS(СВЦЭМ!$C$33:$C$776,СВЦЭМ!$A$33:$A$776,$A78,СВЦЭМ!$B$33:$B$776,O$47)+'СЕТ СН'!$G$12+СВЦЭМ!$D$10+'СЕТ СН'!$G$6-'СЕТ СН'!$G$22</f>
        <v>1122.36467328</v>
      </c>
      <c r="P78" s="36">
        <f>SUMIFS(СВЦЭМ!$C$33:$C$776,СВЦЭМ!$A$33:$A$776,$A78,СВЦЭМ!$B$33:$B$776,P$47)+'СЕТ СН'!$G$12+СВЦЭМ!$D$10+'СЕТ СН'!$G$6-'СЕТ СН'!$G$22</f>
        <v>1131.7713294</v>
      </c>
      <c r="Q78" s="36">
        <f>SUMIFS(СВЦЭМ!$C$33:$C$776,СВЦЭМ!$A$33:$A$776,$A78,СВЦЭМ!$B$33:$B$776,Q$47)+'СЕТ СН'!$G$12+СВЦЭМ!$D$10+'СЕТ СН'!$G$6-'СЕТ СН'!$G$22</f>
        <v>1134.1865063</v>
      </c>
      <c r="R78" s="36">
        <f>SUMIFS(СВЦЭМ!$C$33:$C$776,СВЦЭМ!$A$33:$A$776,$A78,СВЦЭМ!$B$33:$B$776,R$47)+'СЕТ СН'!$G$12+СВЦЭМ!$D$10+'СЕТ СН'!$G$6-'СЕТ СН'!$G$22</f>
        <v>1127.0624995300002</v>
      </c>
      <c r="S78" s="36">
        <f>SUMIFS(СВЦЭМ!$C$33:$C$776,СВЦЭМ!$A$33:$A$776,$A78,СВЦЭМ!$B$33:$B$776,S$47)+'СЕТ СН'!$G$12+СВЦЭМ!$D$10+'СЕТ СН'!$G$6-'СЕТ СН'!$G$22</f>
        <v>1123.94409984</v>
      </c>
      <c r="T78" s="36">
        <f>SUMIFS(СВЦЭМ!$C$33:$C$776,СВЦЭМ!$A$33:$A$776,$A78,СВЦЭМ!$B$33:$B$776,T$47)+'СЕТ СН'!$G$12+СВЦЭМ!$D$10+'СЕТ СН'!$G$6-'СЕТ СН'!$G$22</f>
        <v>1096.4642196100001</v>
      </c>
      <c r="U78" s="36">
        <f>SUMIFS(СВЦЭМ!$C$33:$C$776,СВЦЭМ!$A$33:$A$776,$A78,СВЦЭМ!$B$33:$B$776,U$47)+'СЕТ СН'!$G$12+СВЦЭМ!$D$10+'СЕТ СН'!$G$6-'СЕТ СН'!$G$22</f>
        <v>1073.23578281</v>
      </c>
      <c r="V78" s="36">
        <f>SUMIFS(СВЦЭМ!$C$33:$C$776,СВЦЭМ!$A$33:$A$776,$A78,СВЦЭМ!$B$33:$B$776,V$47)+'СЕТ СН'!$G$12+СВЦЭМ!$D$10+'СЕТ СН'!$G$6-'СЕТ СН'!$G$22</f>
        <v>1067.61958581</v>
      </c>
      <c r="W78" s="36">
        <f>SUMIFS(СВЦЭМ!$C$33:$C$776,СВЦЭМ!$A$33:$A$776,$A78,СВЦЭМ!$B$33:$B$776,W$47)+'СЕТ СН'!$G$12+СВЦЭМ!$D$10+'СЕТ СН'!$G$6-'СЕТ СН'!$G$22</f>
        <v>1083.8412221200001</v>
      </c>
      <c r="X78" s="36">
        <f>SUMIFS(СВЦЭМ!$C$33:$C$776,СВЦЭМ!$A$33:$A$776,$A78,СВЦЭМ!$B$33:$B$776,X$47)+'СЕТ СН'!$G$12+СВЦЭМ!$D$10+'СЕТ СН'!$G$6-'СЕТ СН'!$G$22</f>
        <v>1078.6662128600001</v>
      </c>
      <c r="Y78" s="36">
        <f>SUMIFS(СВЦЭМ!$C$33:$C$776,СВЦЭМ!$A$33:$A$776,$A78,СВЦЭМ!$B$33:$B$776,Y$47)+'СЕТ СН'!$G$12+СВЦЭМ!$D$10+'СЕТ СН'!$G$6-'СЕТ СН'!$G$22</f>
        <v>1096.29096628</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01.03.2020</v>
      </c>
      <c r="B84" s="36">
        <f>SUMIFS(СВЦЭМ!$C$33:$C$776,СВЦЭМ!$A$33:$A$776,$A84,СВЦЭМ!$B$33:$B$776,B$83)+'СЕТ СН'!$H$12+СВЦЭМ!$D$10+'СЕТ СН'!$H$6-'СЕТ СН'!$H$22</f>
        <v>1190.6266787</v>
      </c>
      <c r="C84" s="36">
        <f>SUMIFS(СВЦЭМ!$C$33:$C$776,СВЦЭМ!$A$33:$A$776,$A84,СВЦЭМ!$B$33:$B$776,C$83)+'СЕТ СН'!$H$12+СВЦЭМ!$D$10+'СЕТ СН'!$H$6-'СЕТ СН'!$H$22</f>
        <v>1221.40270433</v>
      </c>
      <c r="D84" s="36">
        <f>SUMIFS(СВЦЭМ!$C$33:$C$776,СВЦЭМ!$A$33:$A$776,$A84,СВЦЭМ!$B$33:$B$776,D$83)+'СЕТ СН'!$H$12+СВЦЭМ!$D$10+'СЕТ СН'!$H$6-'СЕТ СН'!$H$22</f>
        <v>1230.1033381</v>
      </c>
      <c r="E84" s="36">
        <f>SUMIFS(СВЦЭМ!$C$33:$C$776,СВЦЭМ!$A$33:$A$776,$A84,СВЦЭМ!$B$33:$B$776,E$83)+'СЕТ СН'!$H$12+СВЦЭМ!$D$10+'СЕТ СН'!$H$6-'СЕТ СН'!$H$22</f>
        <v>1239.3970444000001</v>
      </c>
      <c r="F84" s="36">
        <f>SUMIFS(СВЦЭМ!$C$33:$C$776,СВЦЭМ!$A$33:$A$776,$A84,СВЦЭМ!$B$33:$B$776,F$83)+'СЕТ СН'!$H$12+СВЦЭМ!$D$10+'СЕТ СН'!$H$6-'СЕТ СН'!$H$22</f>
        <v>1234.5848633600001</v>
      </c>
      <c r="G84" s="36">
        <f>SUMIFS(СВЦЭМ!$C$33:$C$776,СВЦЭМ!$A$33:$A$776,$A84,СВЦЭМ!$B$33:$B$776,G$83)+'СЕТ СН'!$H$12+СВЦЭМ!$D$10+'СЕТ СН'!$H$6-'СЕТ СН'!$H$22</f>
        <v>1233.95844663</v>
      </c>
      <c r="H84" s="36">
        <f>SUMIFS(СВЦЭМ!$C$33:$C$776,СВЦЭМ!$A$33:$A$776,$A84,СВЦЭМ!$B$33:$B$776,H$83)+'СЕТ СН'!$H$12+СВЦЭМ!$D$10+'СЕТ СН'!$H$6-'СЕТ СН'!$H$22</f>
        <v>1222.71464612</v>
      </c>
      <c r="I84" s="36">
        <f>SUMIFS(СВЦЭМ!$C$33:$C$776,СВЦЭМ!$A$33:$A$776,$A84,СВЦЭМ!$B$33:$B$776,I$83)+'СЕТ СН'!$H$12+СВЦЭМ!$D$10+'СЕТ СН'!$H$6-'СЕТ СН'!$H$22</f>
        <v>1195.9355878400002</v>
      </c>
      <c r="J84" s="36">
        <f>SUMIFS(СВЦЭМ!$C$33:$C$776,СВЦЭМ!$A$33:$A$776,$A84,СВЦЭМ!$B$33:$B$776,J$83)+'СЕТ СН'!$H$12+СВЦЭМ!$D$10+'СЕТ СН'!$H$6-'СЕТ СН'!$H$22</f>
        <v>1126.4953429300001</v>
      </c>
      <c r="K84" s="36">
        <f>SUMIFS(СВЦЭМ!$C$33:$C$776,СВЦЭМ!$A$33:$A$776,$A84,СВЦЭМ!$B$33:$B$776,K$83)+'СЕТ СН'!$H$12+СВЦЭМ!$D$10+'СЕТ СН'!$H$6-'СЕТ СН'!$H$22</f>
        <v>1107.62748319</v>
      </c>
      <c r="L84" s="36">
        <f>SUMIFS(СВЦЭМ!$C$33:$C$776,СВЦЭМ!$A$33:$A$776,$A84,СВЦЭМ!$B$33:$B$776,L$83)+'СЕТ СН'!$H$12+СВЦЭМ!$D$10+'СЕТ СН'!$H$6-'СЕТ СН'!$H$22</f>
        <v>1093.46604374</v>
      </c>
      <c r="M84" s="36">
        <f>SUMIFS(СВЦЭМ!$C$33:$C$776,СВЦЭМ!$A$33:$A$776,$A84,СВЦЭМ!$B$33:$B$776,M$83)+'СЕТ СН'!$H$12+СВЦЭМ!$D$10+'СЕТ СН'!$H$6-'СЕТ СН'!$H$22</f>
        <v>1089.2224606500001</v>
      </c>
      <c r="N84" s="36">
        <f>SUMIFS(СВЦЭМ!$C$33:$C$776,СВЦЭМ!$A$33:$A$776,$A84,СВЦЭМ!$B$33:$B$776,N$83)+'СЕТ СН'!$H$12+СВЦЭМ!$D$10+'СЕТ СН'!$H$6-'СЕТ СН'!$H$22</f>
        <v>1112.8407552200001</v>
      </c>
      <c r="O84" s="36">
        <f>SUMIFS(СВЦЭМ!$C$33:$C$776,СВЦЭМ!$A$33:$A$776,$A84,СВЦЭМ!$B$33:$B$776,O$83)+'СЕТ СН'!$H$12+СВЦЭМ!$D$10+'СЕТ СН'!$H$6-'СЕТ СН'!$H$22</f>
        <v>1116.6225477</v>
      </c>
      <c r="P84" s="36">
        <f>SUMIFS(СВЦЭМ!$C$33:$C$776,СВЦЭМ!$A$33:$A$776,$A84,СВЦЭМ!$B$33:$B$776,P$83)+'СЕТ СН'!$H$12+СВЦЭМ!$D$10+'СЕТ СН'!$H$6-'СЕТ СН'!$H$22</f>
        <v>1132.3360799300001</v>
      </c>
      <c r="Q84" s="36">
        <f>SUMIFS(СВЦЭМ!$C$33:$C$776,СВЦЭМ!$A$33:$A$776,$A84,СВЦЭМ!$B$33:$B$776,Q$83)+'СЕТ СН'!$H$12+СВЦЭМ!$D$10+'СЕТ СН'!$H$6-'СЕТ СН'!$H$22</f>
        <v>1142.2467274600001</v>
      </c>
      <c r="R84" s="36">
        <f>SUMIFS(СВЦЭМ!$C$33:$C$776,СВЦЭМ!$A$33:$A$776,$A84,СВЦЭМ!$B$33:$B$776,R$83)+'СЕТ СН'!$H$12+СВЦЭМ!$D$10+'СЕТ СН'!$H$6-'СЕТ СН'!$H$22</f>
        <v>1137.6766252100001</v>
      </c>
      <c r="S84" s="36">
        <f>SUMIFS(СВЦЭМ!$C$33:$C$776,СВЦЭМ!$A$33:$A$776,$A84,СВЦЭМ!$B$33:$B$776,S$83)+'СЕТ СН'!$H$12+СВЦЭМ!$D$10+'СЕТ СН'!$H$6-'СЕТ СН'!$H$22</f>
        <v>1133.0721646100001</v>
      </c>
      <c r="T84" s="36">
        <f>SUMIFS(СВЦЭМ!$C$33:$C$776,СВЦЭМ!$A$33:$A$776,$A84,СВЦЭМ!$B$33:$B$776,T$83)+'СЕТ СН'!$H$12+СВЦЭМ!$D$10+'СЕТ СН'!$H$6-'СЕТ СН'!$H$22</f>
        <v>1125.75867698</v>
      </c>
      <c r="U84" s="36">
        <f>SUMIFS(СВЦЭМ!$C$33:$C$776,СВЦЭМ!$A$33:$A$776,$A84,СВЦЭМ!$B$33:$B$776,U$83)+'СЕТ СН'!$H$12+СВЦЭМ!$D$10+'СЕТ СН'!$H$6-'СЕТ СН'!$H$22</f>
        <v>1110.7577252800002</v>
      </c>
      <c r="V84" s="36">
        <f>SUMIFS(СВЦЭМ!$C$33:$C$776,СВЦЭМ!$A$33:$A$776,$A84,СВЦЭМ!$B$33:$B$776,V$83)+'СЕТ СН'!$H$12+СВЦЭМ!$D$10+'СЕТ СН'!$H$6-'СЕТ СН'!$H$22</f>
        <v>1101.9621078600001</v>
      </c>
      <c r="W84" s="36">
        <f>SUMIFS(СВЦЭМ!$C$33:$C$776,СВЦЭМ!$A$33:$A$776,$A84,СВЦЭМ!$B$33:$B$776,W$83)+'СЕТ СН'!$H$12+СВЦЭМ!$D$10+'СЕТ СН'!$H$6-'СЕТ СН'!$H$22</f>
        <v>1105.42450345</v>
      </c>
      <c r="X84" s="36">
        <f>SUMIFS(СВЦЭМ!$C$33:$C$776,СВЦЭМ!$A$33:$A$776,$A84,СВЦЭМ!$B$33:$B$776,X$83)+'СЕТ СН'!$H$12+СВЦЭМ!$D$10+'СЕТ СН'!$H$6-'СЕТ СН'!$H$22</f>
        <v>1119.9384073200001</v>
      </c>
      <c r="Y84" s="36">
        <f>SUMIFS(СВЦЭМ!$C$33:$C$776,СВЦЭМ!$A$33:$A$776,$A84,СВЦЭМ!$B$33:$B$776,Y$83)+'СЕТ СН'!$H$12+СВЦЭМ!$D$10+'СЕТ СН'!$H$6-'СЕТ СН'!$H$22</f>
        <v>1158.0961406200001</v>
      </c>
    </row>
    <row r="85" spans="1:25" ht="15.75" x14ac:dyDescent="0.2">
      <c r="A85" s="35">
        <f>A84+1</f>
        <v>43892</v>
      </c>
      <c r="B85" s="36">
        <f>SUMIFS(СВЦЭМ!$C$33:$C$776,СВЦЭМ!$A$33:$A$776,$A85,СВЦЭМ!$B$33:$B$776,B$83)+'СЕТ СН'!$H$12+СВЦЭМ!$D$10+'СЕТ СН'!$H$6-'СЕТ СН'!$H$22</f>
        <v>1131.7213116800001</v>
      </c>
      <c r="C85" s="36">
        <f>SUMIFS(СВЦЭМ!$C$33:$C$776,СВЦЭМ!$A$33:$A$776,$A85,СВЦЭМ!$B$33:$B$776,C$83)+'СЕТ СН'!$H$12+СВЦЭМ!$D$10+'СЕТ СН'!$H$6-'СЕТ СН'!$H$22</f>
        <v>1132.83237437</v>
      </c>
      <c r="D85" s="36">
        <f>SUMIFS(СВЦЭМ!$C$33:$C$776,СВЦЭМ!$A$33:$A$776,$A85,СВЦЭМ!$B$33:$B$776,D$83)+'СЕТ СН'!$H$12+СВЦЭМ!$D$10+'СЕТ СН'!$H$6-'СЕТ СН'!$H$22</f>
        <v>1145.3933087800001</v>
      </c>
      <c r="E85" s="36">
        <f>SUMIFS(СВЦЭМ!$C$33:$C$776,СВЦЭМ!$A$33:$A$776,$A85,СВЦЭМ!$B$33:$B$776,E$83)+'СЕТ СН'!$H$12+СВЦЭМ!$D$10+'СЕТ СН'!$H$6-'СЕТ СН'!$H$22</f>
        <v>1145.3983613800001</v>
      </c>
      <c r="F85" s="36">
        <f>SUMIFS(СВЦЭМ!$C$33:$C$776,СВЦЭМ!$A$33:$A$776,$A85,СВЦЭМ!$B$33:$B$776,F$83)+'СЕТ СН'!$H$12+СВЦЭМ!$D$10+'СЕТ СН'!$H$6-'СЕТ СН'!$H$22</f>
        <v>1144.1504422200001</v>
      </c>
      <c r="G85" s="36">
        <f>SUMIFS(СВЦЭМ!$C$33:$C$776,СВЦЭМ!$A$33:$A$776,$A85,СВЦЭМ!$B$33:$B$776,G$83)+'СЕТ СН'!$H$12+СВЦЭМ!$D$10+'СЕТ СН'!$H$6-'СЕТ СН'!$H$22</f>
        <v>1157.7269117600001</v>
      </c>
      <c r="H85" s="36">
        <f>SUMIFS(СВЦЭМ!$C$33:$C$776,СВЦЭМ!$A$33:$A$776,$A85,СВЦЭМ!$B$33:$B$776,H$83)+'СЕТ СН'!$H$12+СВЦЭМ!$D$10+'СЕТ СН'!$H$6-'СЕТ СН'!$H$22</f>
        <v>1213.28318517</v>
      </c>
      <c r="I85" s="36">
        <f>SUMIFS(СВЦЭМ!$C$33:$C$776,СВЦЭМ!$A$33:$A$776,$A85,СВЦЭМ!$B$33:$B$776,I$83)+'СЕТ СН'!$H$12+СВЦЭМ!$D$10+'СЕТ СН'!$H$6-'СЕТ СН'!$H$22</f>
        <v>1190.4727056300001</v>
      </c>
      <c r="J85" s="36">
        <f>SUMIFS(СВЦЭМ!$C$33:$C$776,СВЦЭМ!$A$33:$A$776,$A85,СВЦЭМ!$B$33:$B$776,J$83)+'СЕТ СН'!$H$12+СВЦЭМ!$D$10+'СЕТ СН'!$H$6-'СЕТ СН'!$H$22</f>
        <v>1140.72812451</v>
      </c>
      <c r="K85" s="36">
        <f>SUMIFS(СВЦЭМ!$C$33:$C$776,СВЦЭМ!$A$33:$A$776,$A85,СВЦЭМ!$B$33:$B$776,K$83)+'СЕТ СН'!$H$12+СВЦЭМ!$D$10+'СЕТ СН'!$H$6-'СЕТ СН'!$H$22</f>
        <v>1127.1950478600002</v>
      </c>
      <c r="L85" s="36">
        <f>SUMIFS(СВЦЭМ!$C$33:$C$776,СВЦЭМ!$A$33:$A$776,$A85,СВЦЭМ!$B$33:$B$776,L$83)+'СЕТ СН'!$H$12+СВЦЭМ!$D$10+'СЕТ СН'!$H$6-'СЕТ СН'!$H$22</f>
        <v>1132.0284071400001</v>
      </c>
      <c r="M85" s="36">
        <f>SUMIFS(СВЦЭМ!$C$33:$C$776,СВЦЭМ!$A$33:$A$776,$A85,СВЦЭМ!$B$33:$B$776,M$83)+'СЕТ СН'!$H$12+СВЦЭМ!$D$10+'СЕТ СН'!$H$6-'СЕТ СН'!$H$22</f>
        <v>1140.71175152</v>
      </c>
      <c r="N85" s="36">
        <f>SUMIFS(СВЦЭМ!$C$33:$C$776,СВЦЭМ!$A$33:$A$776,$A85,СВЦЭМ!$B$33:$B$776,N$83)+'СЕТ СН'!$H$12+СВЦЭМ!$D$10+'СЕТ СН'!$H$6-'СЕТ СН'!$H$22</f>
        <v>1160.4360931000001</v>
      </c>
      <c r="O85" s="36">
        <f>SUMIFS(СВЦЭМ!$C$33:$C$776,СВЦЭМ!$A$33:$A$776,$A85,СВЦЭМ!$B$33:$B$776,O$83)+'СЕТ СН'!$H$12+СВЦЭМ!$D$10+'СЕТ СН'!$H$6-'СЕТ СН'!$H$22</f>
        <v>1172.4370555800001</v>
      </c>
      <c r="P85" s="36">
        <f>SUMIFS(СВЦЭМ!$C$33:$C$776,СВЦЭМ!$A$33:$A$776,$A85,СВЦЭМ!$B$33:$B$776,P$83)+'СЕТ СН'!$H$12+СВЦЭМ!$D$10+'СЕТ СН'!$H$6-'СЕТ СН'!$H$22</f>
        <v>1182.4592618200002</v>
      </c>
      <c r="Q85" s="36">
        <f>SUMIFS(СВЦЭМ!$C$33:$C$776,СВЦЭМ!$A$33:$A$776,$A85,СВЦЭМ!$B$33:$B$776,Q$83)+'СЕТ СН'!$H$12+СВЦЭМ!$D$10+'СЕТ СН'!$H$6-'СЕТ СН'!$H$22</f>
        <v>1190.7524116100001</v>
      </c>
      <c r="R85" s="36">
        <f>SUMIFS(СВЦЭМ!$C$33:$C$776,СВЦЭМ!$A$33:$A$776,$A85,СВЦЭМ!$B$33:$B$776,R$83)+'СЕТ СН'!$H$12+СВЦЭМ!$D$10+'СЕТ СН'!$H$6-'СЕТ СН'!$H$22</f>
        <v>1192.30602355</v>
      </c>
      <c r="S85" s="36">
        <f>SUMIFS(СВЦЭМ!$C$33:$C$776,СВЦЭМ!$A$33:$A$776,$A85,СВЦЭМ!$B$33:$B$776,S$83)+'СЕТ СН'!$H$12+СВЦЭМ!$D$10+'СЕТ СН'!$H$6-'СЕТ СН'!$H$22</f>
        <v>1186.03071484</v>
      </c>
      <c r="T85" s="36">
        <f>SUMIFS(СВЦЭМ!$C$33:$C$776,СВЦЭМ!$A$33:$A$776,$A85,СВЦЭМ!$B$33:$B$776,T$83)+'СЕТ СН'!$H$12+СВЦЭМ!$D$10+'СЕТ СН'!$H$6-'СЕТ СН'!$H$22</f>
        <v>1167.2434594599999</v>
      </c>
      <c r="U85" s="36">
        <f>SUMIFS(СВЦЭМ!$C$33:$C$776,СВЦЭМ!$A$33:$A$776,$A85,СВЦЭМ!$B$33:$B$776,U$83)+'СЕТ СН'!$H$12+СВЦЭМ!$D$10+'СЕТ СН'!$H$6-'СЕТ СН'!$H$22</f>
        <v>1143.3527395400001</v>
      </c>
      <c r="V85" s="36">
        <f>SUMIFS(СВЦЭМ!$C$33:$C$776,СВЦЭМ!$A$33:$A$776,$A85,СВЦЭМ!$B$33:$B$776,V$83)+'СЕТ СН'!$H$12+СВЦЭМ!$D$10+'СЕТ СН'!$H$6-'СЕТ СН'!$H$22</f>
        <v>1140.31125976</v>
      </c>
      <c r="W85" s="36">
        <f>SUMIFS(СВЦЭМ!$C$33:$C$776,СВЦЭМ!$A$33:$A$776,$A85,СВЦЭМ!$B$33:$B$776,W$83)+'СЕТ СН'!$H$12+СВЦЭМ!$D$10+'СЕТ СН'!$H$6-'СЕТ СН'!$H$22</f>
        <v>1157.34522511</v>
      </c>
      <c r="X85" s="36">
        <f>SUMIFS(СВЦЭМ!$C$33:$C$776,СВЦЭМ!$A$33:$A$776,$A85,СВЦЭМ!$B$33:$B$776,X$83)+'СЕТ СН'!$H$12+СВЦЭМ!$D$10+'СЕТ СН'!$H$6-'СЕТ СН'!$H$22</f>
        <v>1174.7927074300001</v>
      </c>
      <c r="Y85" s="36">
        <f>SUMIFS(СВЦЭМ!$C$33:$C$776,СВЦЭМ!$A$33:$A$776,$A85,СВЦЭМ!$B$33:$B$776,Y$83)+'СЕТ СН'!$H$12+СВЦЭМ!$D$10+'СЕТ СН'!$H$6-'СЕТ СН'!$H$22</f>
        <v>1201.25937604</v>
      </c>
    </row>
    <row r="86" spans="1:25" ht="15.75" x14ac:dyDescent="0.2">
      <c r="A86" s="35">
        <f t="shared" ref="A86:A114" si="2">A85+1</f>
        <v>43893</v>
      </c>
      <c r="B86" s="36">
        <f>SUMIFS(СВЦЭМ!$C$33:$C$776,СВЦЭМ!$A$33:$A$776,$A86,СВЦЭМ!$B$33:$B$776,B$83)+'СЕТ СН'!$H$12+СВЦЭМ!$D$10+'СЕТ СН'!$H$6-'СЕТ СН'!$H$22</f>
        <v>1254.7930621200001</v>
      </c>
      <c r="C86" s="36">
        <f>SUMIFS(СВЦЭМ!$C$33:$C$776,СВЦЭМ!$A$33:$A$776,$A86,СВЦЭМ!$B$33:$B$776,C$83)+'СЕТ СН'!$H$12+СВЦЭМ!$D$10+'СЕТ СН'!$H$6-'СЕТ СН'!$H$22</f>
        <v>1277.9334696800001</v>
      </c>
      <c r="D86" s="36">
        <f>SUMIFS(СВЦЭМ!$C$33:$C$776,СВЦЭМ!$A$33:$A$776,$A86,СВЦЭМ!$B$33:$B$776,D$83)+'СЕТ СН'!$H$12+СВЦЭМ!$D$10+'СЕТ СН'!$H$6-'СЕТ СН'!$H$22</f>
        <v>1271.25062501</v>
      </c>
      <c r="E86" s="36">
        <f>SUMIFS(СВЦЭМ!$C$33:$C$776,СВЦЭМ!$A$33:$A$776,$A86,СВЦЭМ!$B$33:$B$776,E$83)+'СЕТ СН'!$H$12+СВЦЭМ!$D$10+'СЕТ СН'!$H$6-'СЕТ СН'!$H$22</f>
        <v>1275.6030379500003</v>
      </c>
      <c r="F86" s="36">
        <f>SUMIFS(СВЦЭМ!$C$33:$C$776,СВЦЭМ!$A$33:$A$776,$A86,СВЦЭМ!$B$33:$B$776,F$83)+'СЕТ СН'!$H$12+СВЦЭМ!$D$10+'СЕТ СН'!$H$6-'СЕТ СН'!$H$22</f>
        <v>1266.4177528300002</v>
      </c>
      <c r="G86" s="36">
        <f>SUMIFS(СВЦЭМ!$C$33:$C$776,СВЦЭМ!$A$33:$A$776,$A86,СВЦЭМ!$B$33:$B$776,G$83)+'СЕТ СН'!$H$12+СВЦЭМ!$D$10+'СЕТ СН'!$H$6-'СЕТ СН'!$H$22</f>
        <v>1272.4381381600001</v>
      </c>
      <c r="H86" s="36">
        <f>SUMIFS(СВЦЭМ!$C$33:$C$776,СВЦЭМ!$A$33:$A$776,$A86,СВЦЭМ!$B$33:$B$776,H$83)+'СЕТ СН'!$H$12+СВЦЭМ!$D$10+'СЕТ СН'!$H$6-'СЕТ СН'!$H$22</f>
        <v>1249.68474737</v>
      </c>
      <c r="I86" s="36">
        <f>SUMIFS(СВЦЭМ!$C$33:$C$776,СВЦЭМ!$A$33:$A$776,$A86,СВЦЭМ!$B$33:$B$776,I$83)+'СЕТ СН'!$H$12+СВЦЭМ!$D$10+'СЕТ СН'!$H$6-'СЕТ СН'!$H$22</f>
        <v>1156.78233821</v>
      </c>
      <c r="J86" s="36">
        <f>SUMIFS(СВЦЭМ!$C$33:$C$776,СВЦЭМ!$A$33:$A$776,$A86,СВЦЭМ!$B$33:$B$776,J$83)+'СЕТ СН'!$H$12+СВЦЭМ!$D$10+'СЕТ СН'!$H$6-'СЕТ СН'!$H$22</f>
        <v>1076.8289435700001</v>
      </c>
      <c r="K86" s="36">
        <f>SUMIFS(СВЦЭМ!$C$33:$C$776,СВЦЭМ!$A$33:$A$776,$A86,СВЦЭМ!$B$33:$B$776,K$83)+'СЕТ СН'!$H$12+СВЦЭМ!$D$10+'СЕТ СН'!$H$6-'СЕТ СН'!$H$22</f>
        <v>1071.9846421900002</v>
      </c>
      <c r="L86" s="36">
        <f>SUMIFS(СВЦЭМ!$C$33:$C$776,СВЦЭМ!$A$33:$A$776,$A86,СВЦЭМ!$B$33:$B$776,L$83)+'СЕТ СН'!$H$12+СВЦЭМ!$D$10+'СЕТ СН'!$H$6-'СЕТ СН'!$H$22</f>
        <v>1072.8460668499999</v>
      </c>
      <c r="M86" s="36">
        <f>SUMIFS(СВЦЭМ!$C$33:$C$776,СВЦЭМ!$A$33:$A$776,$A86,СВЦЭМ!$B$33:$B$776,M$83)+'СЕТ СН'!$H$12+СВЦЭМ!$D$10+'СЕТ СН'!$H$6-'СЕТ СН'!$H$22</f>
        <v>1079.64872352</v>
      </c>
      <c r="N86" s="36">
        <f>SUMIFS(СВЦЭМ!$C$33:$C$776,СВЦЭМ!$A$33:$A$776,$A86,СВЦЭМ!$B$33:$B$776,N$83)+'СЕТ СН'!$H$12+СВЦЭМ!$D$10+'СЕТ СН'!$H$6-'СЕТ СН'!$H$22</f>
        <v>1098.1717238600002</v>
      </c>
      <c r="O86" s="36">
        <f>SUMIFS(СВЦЭМ!$C$33:$C$776,СВЦЭМ!$A$33:$A$776,$A86,СВЦЭМ!$B$33:$B$776,O$83)+'СЕТ СН'!$H$12+СВЦЭМ!$D$10+'СЕТ СН'!$H$6-'СЕТ СН'!$H$22</f>
        <v>1113.9769716800001</v>
      </c>
      <c r="P86" s="36">
        <f>SUMIFS(СВЦЭМ!$C$33:$C$776,СВЦЭМ!$A$33:$A$776,$A86,СВЦЭМ!$B$33:$B$776,P$83)+'СЕТ СН'!$H$12+СВЦЭМ!$D$10+'СЕТ СН'!$H$6-'СЕТ СН'!$H$22</f>
        <v>1123.4275758600002</v>
      </c>
      <c r="Q86" s="36">
        <f>SUMIFS(СВЦЭМ!$C$33:$C$776,СВЦЭМ!$A$33:$A$776,$A86,СВЦЭМ!$B$33:$B$776,Q$83)+'СЕТ СН'!$H$12+СВЦЭМ!$D$10+'СЕТ СН'!$H$6-'СЕТ СН'!$H$22</f>
        <v>1128.6130009999999</v>
      </c>
      <c r="R86" s="36">
        <f>SUMIFS(СВЦЭМ!$C$33:$C$776,СВЦЭМ!$A$33:$A$776,$A86,СВЦЭМ!$B$33:$B$776,R$83)+'СЕТ СН'!$H$12+СВЦЭМ!$D$10+'СЕТ СН'!$H$6-'СЕТ СН'!$H$22</f>
        <v>1122.44648493</v>
      </c>
      <c r="S86" s="36">
        <f>SUMIFS(СВЦЭМ!$C$33:$C$776,СВЦЭМ!$A$33:$A$776,$A86,СВЦЭМ!$B$33:$B$776,S$83)+'СЕТ СН'!$H$12+СВЦЭМ!$D$10+'СЕТ СН'!$H$6-'СЕТ СН'!$H$22</f>
        <v>1113.6093372</v>
      </c>
      <c r="T86" s="36">
        <f>SUMIFS(СВЦЭМ!$C$33:$C$776,СВЦЭМ!$A$33:$A$776,$A86,СВЦЭМ!$B$33:$B$776,T$83)+'СЕТ СН'!$H$12+СВЦЭМ!$D$10+'СЕТ СН'!$H$6-'СЕТ СН'!$H$22</f>
        <v>1095.0863751700001</v>
      </c>
      <c r="U86" s="36">
        <f>SUMIFS(СВЦЭМ!$C$33:$C$776,СВЦЭМ!$A$33:$A$776,$A86,СВЦЭМ!$B$33:$B$776,U$83)+'СЕТ СН'!$H$12+СВЦЭМ!$D$10+'СЕТ СН'!$H$6-'СЕТ СН'!$H$22</f>
        <v>1123.69298944</v>
      </c>
      <c r="V86" s="36">
        <f>SUMIFS(СВЦЭМ!$C$33:$C$776,СВЦЭМ!$A$33:$A$776,$A86,СВЦЭМ!$B$33:$B$776,V$83)+'СЕТ СН'!$H$12+СВЦЭМ!$D$10+'СЕТ СН'!$H$6-'СЕТ СН'!$H$22</f>
        <v>1126.2771008100001</v>
      </c>
      <c r="W86" s="36">
        <f>SUMIFS(СВЦЭМ!$C$33:$C$776,СВЦЭМ!$A$33:$A$776,$A86,СВЦЭМ!$B$33:$B$776,W$83)+'СЕТ СН'!$H$12+СВЦЭМ!$D$10+'СЕТ СН'!$H$6-'СЕТ СН'!$H$22</f>
        <v>1108.6311172800001</v>
      </c>
      <c r="X86" s="36">
        <f>SUMIFS(СВЦЭМ!$C$33:$C$776,СВЦЭМ!$A$33:$A$776,$A86,СВЦЭМ!$B$33:$B$776,X$83)+'СЕТ СН'!$H$12+СВЦЭМ!$D$10+'СЕТ СН'!$H$6-'СЕТ СН'!$H$22</f>
        <v>1103.6686706600001</v>
      </c>
      <c r="Y86" s="36">
        <f>SUMIFS(СВЦЭМ!$C$33:$C$776,СВЦЭМ!$A$33:$A$776,$A86,СВЦЭМ!$B$33:$B$776,Y$83)+'СЕТ СН'!$H$12+СВЦЭМ!$D$10+'СЕТ СН'!$H$6-'СЕТ СН'!$H$22</f>
        <v>1156.3402993100001</v>
      </c>
    </row>
    <row r="87" spans="1:25" ht="15.75" x14ac:dyDescent="0.2">
      <c r="A87" s="35">
        <f t="shared" si="2"/>
        <v>43894</v>
      </c>
      <c r="B87" s="36">
        <f>SUMIFS(СВЦЭМ!$C$33:$C$776,СВЦЭМ!$A$33:$A$776,$A87,СВЦЭМ!$B$33:$B$776,B$83)+'СЕТ СН'!$H$12+СВЦЭМ!$D$10+'СЕТ СН'!$H$6-'СЕТ СН'!$H$22</f>
        <v>1259.07786098</v>
      </c>
      <c r="C87" s="36">
        <f>SUMIFS(СВЦЭМ!$C$33:$C$776,СВЦЭМ!$A$33:$A$776,$A87,СВЦЭМ!$B$33:$B$776,C$83)+'СЕТ СН'!$H$12+СВЦЭМ!$D$10+'СЕТ СН'!$H$6-'СЕТ СН'!$H$22</f>
        <v>1281.9185050200001</v>
      </c>
      <c r="D87" s="36">
        <f>SUMIFS(СВЦЭМ!$C$33:$C$776,СВЦЭМ!$A$33:$A$776,$A87,СВЦЭМ!$B$33:$B$776,D$83)+'СЕТ СН'!$H$12+СВЦЭМ!$D$10+'СЕТ СН'!$H$6-'СЕТ СН'!$H$22</f>
        <v>1296.7608890400002</v>
      </c>
      <c r="E87" s="36">
        <f>SUMIFS(СВЦЭМ!$C$33:$C$776,СВЦЭМ!$A$33:$A$776,$A87,СВЦЭМ!$B$33:$B$776,E$83)+'СЕТ СН'!$H$12+СВЦЭМ!$D$10+'СЕТ СН'!$H$6-'СЕТ СН'!$H$22</f>
        <v>1295.1984784900001</v>
      </c>
      <c r="F87" s="36">
        <f>SUMIFS(СВЦЭМ!$C$33:$C$776,СВЦЭМ!$A$33:$A$776,$A87,СВЦЭМ!$B$33:$B$776,F$83)+'СЕТ СН'!$H$12+СВЦЭМ!$D$10+'СЕТ СН'!$H$6-'СЕТ СН'!$H$22</f>
        <v>1288.64421614</v>
      </c>
      <c r="G87" s="36">
        <f>SUMIFS(СВЦЭМ!$C$33:$C$776,СВЦЭМ!$A$33:$A$776,$A87,СВЦЭМ!$B$33:$B$776,G$83)+'СЕТ СН'!$H$12+СВЦЭМ!$D$10+'СЕТ СН'!$H$6-'СЕТ СН'!$H$22</f>
        <v>1216.9643935200002</v>
      </c>
      <c r="H87" s="36">
        <f>SUMIFS(СВЦЭМ!$C$33:$C$776,СВЦЭМ!$A$33:$A$776,$A87,СВЦЭМ!$B$33:$B$776,H$83)+'СЕТ СН'!$H$12+СВЦЭМ!$D$10+'СЕТ СН'!$H$6-'СЕТ СН'!$H$22</f>
        <v>1167.2269153500001</v>
      </c>
      <c r="I87" s="36">
        <f>SUMIFS(СВЦЭМ!$C$33:$C$776,СВЦЭМ!$A$33:$A$776,$A87,СВЦЭМ!$B$33:$B$776,I$83)+'СЕТ СН'!$H$12+СВЦЭМ!$D$10+'СЕТ СН'!$H$6-'СЕТ СН'!$H$22</f>
        <v>1137.6671661299999</v>
      </c>
      <c r="J87" s="36">
        <f>SUMIFS(СВЦЭМ!$C$33:$C$776,СВЦЭМ!$A$33:$A$776,$A87,СВЦЭМ!$B$33:$B$776,J$83)+'СЕТ СН'!$H$12+СВЦЭМ!$D$10+'СЕТ СН'!$H$6-'СЕТ СН'!$H$22</f>
        <v>1089.1901395</v>
      </c>
      <c r="K87" s="36">
        <f>SUMIFS(СВЦЭМ!$C$33:$C$776,СВЦЭМ!$A$33:$A$776,$A87,СВЦЭМ!$B$33:$B$776,K$83)+'СЕТ СН'!$H$12+СВЦЭМ!$D$10+'СЕТ СН'!$H$6-'СЕТ СН'!$H$22</f>
        <v>1096.89008659</v>
      </c>
      <c r="L87" s="36">
        <f>SUMIFS(СВЦЭМ!$C$33:$C$776,СВЦЭМ!$A$33:$A$776,$A87,СВЦЭМ!$B$33:$B$776,L$83)+'СЕТ СН'!$H$12+СВЦЭМ!$D$10+'СЕТ СН'!$H$6-'СЕТ СН'!$H$22</f>
        <v>1102.51649617</v>
      </c>
      <c r="M87" s="36">
        <f>SUMIFS(СВЦЭМ!$C$33:$C$776,СВЦЭМ!$A$33:$A$776,$A87,СВЦЭМ!$B$33:$B$776,M$83)+'СЕТ СН'!$H$12+СВЦЭМ!$D$10+'СЕТ СН'!$H$6-'СЕТ СН'!$H$22</f>
        <v>1122.8240365000001</v>
      </c>
      <c r="N87" s="36">
        <f>SUMIFS(СВЦЭМ!$C$33:$C$776,СВЦЭМ!$A$33:$A$776,$A87,СВЦЭМ!$B$33:$B$776,N$83)+'СЕТ СН'!$H$12+СВЦЭМ!$D$10+'СЕТ СН'!$H$6-'СЕТ СН'!$H$22</f>
        <v>1139.7756003100001</v>
      </c>
      <c r="O87" s="36">
        <f>SUMIFS(СВЦЭМ!$C$33:$C$776,СВЦЭМ!$A$33:$A$776,$A87,СВЦЭМ!$B$33:$B$776,O$83)+'СЕТ СН'!$H$12+СВЦЭМ!$D$10+'СЕТ СН'!$H$6-'СЕТ СН'!$H$22</f>
        <v>1148.5566188499999</v>
      </c>
      <c r="P87" s="36">
        <f>SUMIFS(СВЦЭМ!$C$33:$C$776,СВЦЭМ!$A$33:$A$776,$A87,СВЦЭМ!$B$33:$B$776,P$83)+'СЕТ СН'!$H$12+СВЦЭМ!$D$10+'СЕТ СН'!$H$6-'СЕТ СН'!$H$22</f>
        <v>1161.19185898</v>
      </c>
      <c r="Q87" s="36">
        <f>SUMIFS(СВЦЭМ!$C$33:$C$776,СВЦЭМ!$A$33:$A$776,$A87,СВЦЭМ!$B$33:$B$776,Q$83)+'СЕТ СН'!$H$12+СВЦЭМ!$D$10+'СЕТ СН'!$H$6-'СЕТ СН'!$H$22</f>
        <v>1174.5683632600001</v>
      </c>
      <c r="R87" s="36">
        <f>SUMIFS(СВЦЭМ!$C$33:$C$776,СВЦЭМ!$A$33:$A$776,$A87,СВЦЭМ!$B$33:$B$776,R$83)+'СЕТ СН'!$H$12+СВЦЭМ!$D$10+'СЕТ СН'!$H$6-'СЕТ СН'!$H$22</f>
        <v>1168.4116557700002</v>
      </c>
      <c r="S87" s="36">
        <f>SUMIFS(СВЦЭМ!$C$33:$C$776,СВЦЭМ!$A$33:$A$776,$A87,СВЦЭМ!$B$33:$B$776,S$83)+'СЕТ СН'!$H$12+СВЦЭМ!$D$10+'СЕТ СН'!$H$6-'СЕТ СН'!$H$22</f>
        <v>1147.2598439400001</v>
      </c>
      <c r="T87" s="36">
        <f>SUMIFS(СВЦЭМ!$C$33:$C$776,СВЦЭМ!$A$33:$A$776,$A87,СВЦЭМ!$B$33:$B$776,T$83)+'СЕТ СН'!$H$12+СВЦЭМ!$D$10+'СЕТ СН'!$H$6-'СЕТ СН'!$H$22</f>
        <v>1128.5702028400001</v>
      </c>
      <c r="U87" s="36">
        <f>SUMIFS(СВЦЭМ!$C$33:$C$776,СВЦЭМ!$A$33:$A$776,$A87,СВЦЭМ!$B$33:$B$776,U$83)+'СЕТ СН'!$H$12+СВЦЭМ!$D$10+'СЕТ СН'!$H$6-'СЕТ СН'!$H$22</f>
        <v>1115.9172423100001</v>
      </c>
      <c r="V87" s="36">
        <f>SUMIFS(СВЦЭМ!$C$33:$C$776,СВЦЭМ!$A$33:$A$776,$A87,СВЦЭМ!$B$33:$B$776,V$83)+'СЕТ СН'!$H$12+СВЦЭМ!$D$10+'СЕТ СН'!$H$6-'СЕТ СН'!$H$22</f>
        <v>1114.0161077100001</v>
      </c>
      <c r="W87" s="36">
        <f>SUMIFS(СВЦЭМ!$C$33:$C$776,СВЦЭМ!$A$33:$A$776,$A87,СВЦЭМ!$B$33:$B$776,W$83)+'СЕТ СН'!$H$12+СВЦЭМ!$D$10+'СЕТ СН'!$H$6-'СЕТ СН'!$H$22</f>
        <v>1122.8465891600001</v>
      </c>
      <c r="X87" s="36">
        <f>SUMIFS(СВЦЭМ!$C$33:$C$776,СВЦЭМ!$A$33:$A$776,$A87,СВЦЭМ!$B$33:$B$776,X$83)+'СЕТ СН'!$H$12+СВЦЭМ!$D$10+'СЕТ СН'!$H$6-'СЕТ СН'!$H$22</f>
        <v>1131.78253189</v>
      </c>
      <c r="Y87" s="36">
        <f>SUMIFS(СВЦЭМ!$C$33:$C$776,СВЦЭМ!$A$33:$A$776,$A87,СВЦЭМ!$B$33:$B$776,Y$83)+'СЕТ СН'!$H$12+СВЦЭМ!$D$10+'СЕТ СН'!$H$6-'СЕТ СН'!$H$22</f>
        <v>1173.1180977399999</v>
      </c>
    </row>
    <row r="88" spans="1:25" ht="15.75" x14ac:dyDescent="0.2">
      <c r="A88" s="35">
        <f t="shared" si="2"/>
        <v>43895</v>
      </c>
      <c r="B88" s="36">
        <f>SUMIFS(СВЦЭМ!$C$33:$C$776,СВЦЭМ!$A$33:$A$776,$A88,СВЦЭМ!$B$33:$B$776,B$83)+'СЕТ СН'!$H$12+СВЦЭМ!$D$10+'СЕТ СН'!$H$6-'СЕТ СН'!$H$22</f>
        <v>1228.0360328000002</v>
      </c>
      <c r="C88" s="36">
        <f>SUMIFS(СВЦЭМ!$C$33:$C$776,СВЦЭМ!$A$33:$A$776,$A88,СВЦЭМ!$B$33:$B$776,C$83)+'СЕТ СН'!$H$12+СВЦЭМ!$D$10+'СЕТ СН'!$H$6-'СЕТ СН'!$H$22</f>
        <v>1271.21951248</v>
      </c>
      <c r="D88" s="36">
        <f>SUMIFS(СВЦЭМ!$C$33:$C$776,СВЦЭМ!$A$33:$A$776,$A88,СВЦЭМ!$B$33:$B$776,D$83)+'СЕТ СН'!$H$12+СВЦЭМ!$D$10+'СЕТ СН'!$H$6-'СЕТ СН'!$H$22</f>
        <v>1280.0258359500001</v>
      </c>
      <c r="E88" s="36">
        <f>SUMIFS(СВЦЭМ!$C$33:$C$776,СВЦЭМ!$A$33:$A$776,$A88,СВЦЭМ!$B$33:$B$776,E$83)+'СЕТ СН'!$H$12+СВЦЭМ!$D$10+'СЕТ СН'!$H$6-'СЕТ СН'!$H$22</f>
        <v>1292.5707728500001</v>
      </c>
      <c r="F88" s="36">
        <f>SUMIFS(СВЦЭМ!$C$33:$C$776,СВЦЭМ!$A$33:$A$776,$A88,СВЦЭМ!$B$33:$B$776,F$83)+'СЕТ СН'!$H$12+СВЦЭМ!$D$10+'СЕТ СН'!$H$6-'СЕТ СН'!$H$22</f>
        <v>1263.682656</v>
      </c>
      <c r="G88" s="36">
        <f>SUMIFS(СВЦЭМ!$C$33:$C$776,СВЦЭМ!$A$33:$A$776,$A88,СВЦЭМ!$B$33:$B$776,G$83)+'СЕТ СН'!$H$12+СВЦЭМ!$D$10+'СЕТ СН'!$H$6-'СЕТ СН'!$H$22</f>
        <v>1246.1648636700002</v>
      </c>
      <c r="H88" s="36">
        <f>SUMIFS(СВЦЭМ!$C$33:$C$776,СВЦЭМ!$A$33:$A$776,$A88,СВЦЭМ!$B$33:$B$776,H$83)+'СЕТ СН'!$H$12+СВЦЭМ!$D$10+'СЕТ СН'!$H$6-'СЕТ СН'!$H$22</f>
        <v>1197.6367365200001</v>
      </c>
      <c r="I88" s="36">
        <f>SUMIFS(СВЦЭМ!$C$33:$C$776,СВЦЭМ!$A$33:$A$776,$A88,СВЦЭМ!$B$33:$B$776,I$83)+'СЕТ СН'!$H$12+СВЦЭМ!$D$10+'СЕТ СН'!$H$6-'СЕТ СН'!$H$22</f>
        <v>1181.9861728600001</v>
      </c>
      <c r="J88" s="36">
        <f>SUMIFS(СВЦЭМ!$C$33:$C$776,СВЦЭМ!$A$33:$A$776,$A88,СВЦЭМ!$B$33:$B$776,J$83)+'СЕТ СН'!$H$12+СВЦЭМ!$D$10+'СЕТ СН'!$H$6-'СЕТ СН'!$H$22</f>
        <v>1132.4468762000001</v>
      </c>
      <c r="K88" s="36">
        <f>SUMIFS(СВЦЭМ!$C$33:$C$776,СВЦЭМ!$A$33:$A$776,$A88,СВЦЭМ!$B$33:$B$776,K$83)+'СЕТ СН'!$H$12+СВЦЭМ!$D$10+'СЕТ СН'!$H$6-'СЕТ СН'!$H$22</f>
        <v>1132.8927018300001</v>
      </c>
      <c r="L88" s="36">
        <f>SUMIFS(СВЦЭМ!$C$33:$C$776,СВЦЭМ!$A$33:$A$776,$A88,СВЦЭМ!$B$33:$B$776,L$83)+'СЕТ СН'!$H$12+СВЦЭМ!$D$10+'СЕТ СН'!$H$6-'СЕТ СН'!$H$22</f>
        <v>1153.35773679</v>
      </c>
      <c r="M88" s="36">
        <f>SUMIFS(СВЦЭМ!$C$33:$C$776,СВЦЭМ!$A$33:$A$776,$A88,СВЦЭМ!$B$33:$B$776,M$83)+'СЕТ СН'!$H$12+СВЦЭМ!$D$10+'СЕТ СН'!$H$6-'СЕТ СН'!$H$22</f>
        <v>1185.23181841</v>
      </c>
      <c r="N88" s="36">
        <f>SUMIFS(СВЦЭМ!$C$33:$C$776,СВЦЭМ!$A$33:$A$776,$A88,СВЦЭМ!$B$33:$B$776,N$83)+'СЕТ СН'!$H$12+СВЦЭМ!$D$10+'СЕТ СН'!$H$6-'СЕТ СН'!$H$22</f>
        <v>1195.69967935</v>
      </c>
      <c r="O88" s="36">
        <f>SUMIFS(СВЦЭМ!$C$33:$C$776,СВЦЭМ!$A$33:$A$776,$A88,СВЦЭМ!$B$33:$B$776,O$83)+'СЕТ СН'!$H$12+СВЦЭМ!$D$10+'СЕТ СН'!$H$6-'СЕТ СН'!$H$22</f>
        <v>1203.5690342400001</v>
      </c>
      <c r="P88" s="36">
        <f>SUMIFS(СВЦЭМ!$C$33:$C$776,СВЦЭМ!$A$33:$A$776,$A88,СВЦЭМ!$B$33:$B$776,P$83)+'СЕТ СН'!$H$12+СВЦЭМ!$D$10+'СЕТ СН'!$H$6-'СЕТ СН'!$H$22</f>
        <v>1213.4624429200001</v>
      </c>
      <c r="Q88" s="36">
        <f>SUMIFS(СВЦЭМ!$C$33:$C$776,СВЦЭМ!$A$33:$A$776,$A88,СВЦЭМ!$B$33:$B$776,Q$83)+'СЕТ СН'!$H$12+СВЦЭМ!$D$10+'СЕТ СН'!$H$6-'СЕТ СН'!$H$22</f>
        <v>1226.2099527400001</v>
      </c>
      <c r="R88" s="36">
        <f>SUMIFS(СВЦЭМ!$C$33:$C$776,СВЦЭМ!$A$33:$A$776,$A88,СВЦЭМ!$B$33:$B$776,R$83)+'СЕТ СН'!$H$12+СВЦЭМ!$D$10+'СЕТ СН'!$H$6-'СЕТ СН'!$H$22</f>
        <v>1226.79301764</v>
      </c>
      <c r="S88" s="36">
        <f>SUMIFS(СВЦЭМ!$C$33:$C$776,СВЦЭМ!$A$33:$A$776,$A88,СВЦЭМ!$B$33:$B$776,S$83)+'СЕТ СН'!$H$12+СВЦЭМ!$D$10+'СЕТ СН'!$H$6-'СЕТ СН'!$H$22</f>
        <v>1212.1854426500001</v>
      </c>
      <c r="T88" s="36">
        <f>SUMIFS(СВЦЭМ!$C$33:$C$776,СВЦЭМ!$A$33:$A$776,$A88,СВЦЭМ!$B$33:$B$776,T$83)+'СЕТ СН'!$H$12+СВЦЭМ!$D$10+'СЕТ СН'!$H$6-'СЕТ СН'!$H$22</f>
        <v>1192.3791139300001</v>
      </c>
      <c r="U88" s="36">
        <f>SUMIFS(СВЦЭМ!$C$33:$C$776,СВЦЭМ!$A$33:$A$776,$A88,СВЦЭМ!$B$33:$B$776,U$83)+'СЕТ СН'!$H$12+СВЦЭМ!$D$10+'СЕТ СН'!$H$6-'СЕТ СН'!$H$22</f>
        <v>1167.0531754900001</v>
      </c>
      <c r="V88" s="36">
        <f>SUMIFS(СВЦЭМ!$C$33:$C$776,СВЦЭМ!$A$33:$A$776,$A88,СВЦЭМ!$B$33:$B$776,V$83)+'СЕТ СН'!$H$12+СВЦЭМ!$D$10+'СЕТ СН'!$H$6-'СЕТ СН'!$H$22</f>
        <v>1156.84271681</v>
      </c>
      <c r="W88" s="36">
        <f>SUMIFS(СВЦЭМ!$C$33:$C$776,СВЦЭМ!$A$33:$A$776,$A88,СВЦЭМ!$B$33:$B$776,W$83)+'СЕТ СН'!$H$12+СВЦЭМ!$D$10+'СЕТ СН'!$H$6-'СЕТ СН'!$H$22</f>
        <v>1173.7297173500001</v>
      </c>
      <c r="X88" s="36">
        <f>SUMIFS(СВЦЭМ!$C$33:$C$776,СВЦЭМ!$A$33:$A$776,$A88,СВЦЭМ!$B$33:$B$776,X$83)+'СЕТ СН'!$H$12+СВЦЭМ!$D$10+'СЕТ СН'!$H$6-'СЕТ СН'!$H$22</f>
        <v>1189.6390869700001</v>
      </c>
      <c r="Y88" s="36">
        <f>SUMIFS(СВЦЭМ!$C$33:$C$776,СВЦЭМ!$A$33:$A$776,$A88,СВЦЭМ!$B$33:$B$776,Y$83)+'СЕТ СН'!$H$12+СВЦЭМ!$D$10+'СЕТ СН'!$H$6-'СЕТ СН'!$H$22</f>
        <v>1209.1283558800001</v>
      </c>
    </row>
    <row r="89" spans="1:25" ht="15.75" x14ac:dyDescent="0.2">
      <c r="A89" s="35">
        <f t="shared" si="2"/>
        <v>43896</v>
      </c>
      <c r="B89" s="36">
        <f>SUMIFS(СВЦЭМ!$C$33:$C$776,СВЦЭМ!$A$33:$A$776,$A89,СВЦЭМ!$B$33:$B$776,B$83)+'СЕТ СН'!$H$12+СВЦЭМ!$D$10+'СЕТ СН'!$H$6-'СЕТ СН'!$H$22</f>
        <v>1274.1220265800002</v>
      </c>
      <c r="C89" s="36">
        <f>SUMIFS(СВЦЭМ!$C$33:$C$776,СВЦЭМ!$A$33:$A$776,$A89,СВЦЭМ!$B$33:$B$776,C$83)+'СЕТ СН'!$H$12+СВЦЭМ!$D$10+'СЕТ СН'!$H$6-'СЕТ СН'!$H$22</f>
        <v>1300.9169422100001</v>
      </c>
      <c r="D89" s="36">
        <f>SUMIFS(СВЦЭМ!$C$33:$C$776,СВЦЭМ!$A$33:$A$776,$A89,СВЦЭМ!$B$33:$B$776,D$83)+'СЕТ СН'!$H$12+СВЦЭМ!$D$10+'СЕТ СН'!$H$6-'СЕТ СН'!$H$22</f>
        <v>1312.40488284</v>
      </c>
      <c r="E89" s="36">
        <f>SUMIFS(СВЦЭМ!$C$33:$C$776,СВЦЭМ!$A$33:$A$776,$A89,СВЦЭМ!$B$33:$B$776,E$83)+'СЕТ СН'!$H$12+СВЦЭМ!$D$10+'СЕТ СН'!$H$6-'СЕТ СН'!$H$22</f>
        <v>1318.4605479700001</v>
      </c>
      <c r="F89" s="36">
        <f>SUMIFS(СВЦЭМ!$C$33:$C$776,СВЦЭМ!$A$33:$A$776,$A89,СВЦЭМ!$B$33:$B$776,F$83)+'СЕТ СН'!$H$12+СВЦЭМ!$D$10+'СЕТ СН'!$H$6-'СЕТ СН'!$H$22</f>
        <v>1311.4462975000001</v>
      </c>
      <c r="G89" s="36">
        <f>SUMIFS(СВЦЭМ!$C$33:$C$776,СВЦЭМ!$A$33:$A$776,$A89,СВЦЭМ!$B$33:$B$776,G$83)+'СЕТ СН'!$H$12+СВЦЭМ!$D$10+'СЕТ СН'!$H$6-'СЕТ СН'!$H$22</f>
        <v>1287.4000117800001</v>
      </c>
      <c r="H89" s="36">
        <f>SUMIFS(СВЦЭМ!$C$33:$C$776,СВЦЭМ!$A$33:$A$776,$A89,СВЦЭМ!$B$33:$B$776,H$83)+'СЕТ СН'!$H$12+СВЦЭМ!$D$10+'СЕТ СН'!$H$6-'СЕТ СН'!$H$22</f>
        <v>1242.2517037300001</v>
      </c>
      <c r="I89" s="36">
        <f>SUMIFS(СВЦЭМ!$C$33:$C$776,СВЦЭМ!$A$33:$A$776,$A89,СВЦЭМ!$B$33:$B$776,I$83)+'СЕТ СН'!$H$12+СВЦЭМ!$D$10+'СЕТ СН'!$H$6-'СЕТ СН'!$H$22</f>
        <v>1213.9990415500001</v>
      </c>
      <c r="J89" s="36">
        <f>SUMIFS(СВЦЭМ!$C$33:$C$776,СВЦЭМ!$A$33:$A$776,$A89,СВЦЭМ!$B$33:$B$776,J$83)+'СЕТ СН'!$H$12+СВЦЭМ!$D$10+'СЕТ СН'!$H$6-'СЕТ СН'!$H$22</f>
        <v>1154.16570553</v>
      </c>
      <c r="K89" s="36">
        <f>SUMIFS(СВЦЭМ!$C$33:$C$776,СВЦЭМ!$A$33:$A$776,$A89,СВЦЭМ!$B$33:$B$776,K$83)+'СЕТ СН'!$H$12+СВЦЭМ!$D$10+'СЕТ СН'!$H$6-'СЕТ СН'!$H$22</f>
        <v>1143.96134091</v>
      </c>
      <c r="L89" s="36">
        <f>SUMIFS(СВЦЭМ!$C$33:$C$776,СВЦЭМ!$A$33:$A$776,$A89,СВЦЭМ!$B$33:$B$776,L$83)+'СЕТ СН'!$H$12+СВЦЭМ!$D$10+'СЕТ СН'!$H$6-'СЕТ СН'!$H$22</f>
        <v>1158.70899721</v>
      </c>
      <c r="M89" s="36">
        <f>SUMIFS(СВЦЭМ!$C$33:$C$776,СВЦЭМ!$A$33:$A$776,$A89,СВЦЭМ!$B$33:$B$776,M$83)+'СЕТ СН'!$H$12+СВЦЭМ!$D$10+'СЕТ СН'!$H$6-'СЕТ СН'!$H$22</f>
        <v>1181.5580580800001</v>
      </c>
      <c r="N89" s="36">
        <f>SUMIFS(СВЦЭМ!$C$33:$C$776,СВЦЭМ!$A$33:$A$776,$A89,СВЦЭМ!$B$33:$B$776,N$83)+'СЕТ СН'!$H$12+СВЦЭМ!$D$10+'СЕТ СН'!$H$6-'СЕТ СН'!$H$22</f>
        <v>1198.4291733100001</v>
      </c>
      <c r="O89" s="36">
        <f>SUMIFS(СВЦЭМ!$C$33:$C$776,СВЦЭМ!$A$33:$A$776,$A89,СВЦЭМ!$B$33:$B$776,O$83)+'СЕТ СН'!$H$12+СВЦЭМ!$D$10+'СЕТ СН'!$H$6-'СЕТ СН'!$H$22</f>
        <v>1213.4246631000001</v>
      </c>
      <c r="P89" s="36">
        <f>SUMIFS(СВЦЭМ!$C$33:$C$776,СВЦЭМ!$A$33:$A$776,$A89,СВЦЭМ!$B$33:$B$776,P$83)+'СЕТ СН'!$H$12+СВЦЭМ!$D$10+'СЕТ СН'!$H$6-'СЕТ СН'!$H$22</f>
        <v>1225.1917912700001</v>
      </c>
      <c r="Q89" s="36">
        <f>SUMIFS(СВЦЭМ!$C$33:$C$776,СВЦЭМ!$A$33:$A$776,$A89,СВЦЭМ!$B$33:$B$776,Q$83)+'СЕТ СН'!$H$12+СВЦЭМ!$D$10+'СЕТ СН'!$H$6-'СЕТ СН'!$H$22</f>
        <v>1230.20745476</v>
      </c>
      <c r="R89" s="36">
        <f>SUMIFS(СВЦЭМ!$C$33:$C$776,СВЦЭМ!$A$33:$A$776,$A89,СВЦЭМ!$B$33:$B$776,R$83)+'СЕТ СН'!$H$12+СВЦЭМ!$D$10+'СЕТ СН'!$H$6-'СЕТ СН'!$H$22</f>
        <v>1227.8664871000001</v>
      </c>
      <c r="S89" s="36">
        <f>SUMIFS(СВЦЭМ!$C$33:$C$776,СВЦЭМ!$A$33:$A$776,$A89,СВЦЭМ!$B$33:$B$776,S$83)+'СЕТ СН'!$H$12+СВЦЭМ!$D$10+'СЕТ СН'!$H$6-'СЕТ СН'!$H$22</f>
        <v>1212.6983709000001</v>
      </c>
      <c r="T89" s="36">
        <f>SUMIFS(СВЦЭМ!$C$33:$C$776,СВЦЭМ!$A$33:$A$776,$A89,СВЦЭМ!$B$33:$B$776,T$83)+'СЕТ СН'!$H$12+СВЦЭМ!$D$10+'СЕТ СН'!$H$6-'СЕТ СН'!$H$22</f>
        <v>1186.92511068</v>
      </c>
      <c r="U89" s="36">
        <f>SUMIFS(СВЦЭМ!$C$33:$C$776,СВЦЭМ!$A$33:$A$776,$A89,СВЦЭМ!$B$33:$B$776,U$83)+'СЕТ СН'!$H$12+СВЦЭМ!$D$10+'СЕТ СН'!$H$6-'СЕТ СН'!$H$22</f>
        <v>1177.9396026900001</v>
      </c>
      <c r="V89" s="36">
        <f>SUMIFS(СВЦЭМ!$C$33:$C$776,СВЦЭМ!$A$33:$A$776,$A89,СВЦЭМ!$B$33:$B$776,V$83)+'СЕТ СН'!$H$12+СВЦЭМ!$D$10+'СЕТ СН'!$H$6-'СЕТ СН'!$H$22</f>
        <v>1171.16359018</v>
      </c>
      <c r="W89" s="36">
        <f>SUMIFS(СВЦЭМ!$C$33:$C$776,СВЦЭМ!$A$33:$A$776,$A89,СВЦЭМ!$B$33:$B$776,W$83)+'СЕТ СН'!$H$12+СВЦЭМ!$D$10+'СЕТ СН'!$H$6-'СЕТ СН'!$H$22</f>
        <v>1184.90294649</v>
      </c>
      <c r="X89" s="36">
        <f>SUMIFS(СВЦЭМ!$C$33:$C$776,СВЦЭМ!$A$33:$A$776,$A89,СВЦЭМ!$B$33:$B$776,X$83)+'СЕТ СН'!$H$12+СВЦЭМ!$D$10+'СЕТ СН'!$H$6-'СЕТ СН'!$H$22</f>
        <v>1192.00749281</v>
      </c>
      <c r="Y89" s="36">
        <f>SUMIFS(СВЦЭМ!$C$33:$C$776,СВЦЭМ!$A$33:$A$776,$A89,СВЦЭМ!$B$33:$B$776,Y$83)+'СЕТ СН'!$H$12+СВЦЭМ!$D$10+'СЕТ СН'!$H$6-'СЕТ СН'!$H$22</f>
        <v>1203.07126307</v>
      </c>
    </row>
    <row r="90" spans="1:25" ht="15.75" x14ac:dyDescent="0.2">
      <c r="A90" s="35">
        <f t="shared" si="2"/>
        <v>43897</v>
      </c>
      <c r="B90" s="36">
        <f>SUMIFS(СВЦЭМ!$C$33:$C$776,СВЦЭМ!$A$33:$A$776,$A90,СВЦЭМ!$B$33:$B$776,B$83)+'СЕТ СН'!$H$12+СВЦЭМ!$D$10+'СЕТ СН'!$H$6-'СЕТ СН'!$H$22</f>
        <v>1246.01328739</v>
      </c>
      <c r="C90" s="36">
        <f>SUMIFS(СВЦЭМ!$C$33:$C$776,СВЦЭМ!$A$33:$A$776,$A90,СВЦЭМ!$B$33:$B$776,C$83)+'СЕТ СН'!$H$12+СВЦЭМ!$D$10+'СЕТ СН'!$H$6-'СЕТ СН'!$H$22</f>
        <v>1265.09162623</v>
      </c>
      <c r="D90" s="36">
        <f>SUMIFS(СВЦЭМ!$C$33:$C$776,СВЦЭМ!$A$33:$A$776,$A90,СВЦЭМ!$B$33:$B$776,D$83)+'СЕТ СН'!$H$12+СВЦЭМ!$D$10+'СЕТ СН'!$H$6-'СЕТ СН'!$H$22</f>
        <v>1278.6025537300002</v>
      </c>
      <c r="E90" s="36">
        <f>SUMIFS(СВЦЭМ!$C$33:$C$776,СВЦЭМ!$A$33:$A$776,$A90,СВЦЭМ!$B$33:$B$776,E$83)+'СЕТ СН'!$H$12+СВЦЭМ!$D$10+'СЕТ СН'!$H$6-'СЕТ СН'!$H$22</f>
        <v>1291.8132617700001</v>
      </c>
      <c r="F90" s="36">
        <f>SUMIFS(СВЦЭМ!$C$33:$C$776,СВЦЭМ!$A$33:$A$776,$A90,СВЦЭМ!$B$33:$B$776,F$83)+'СЕТ СН'!$H$12+СВЦЭМ!$D$10+'СЕТ СН'!$H$6-'СЕТ СН'!$H$22</f>
        <v>1280.3399225500002</v>
      </c>
      <c r="G90" s="36">
        <f>SUMIFS(СВЦЭМ!$C$33:$C$776,СВЦЭМ!$A$33:$A$776,$A90,СВЦЭМ!$B$33:$B$776,G$83)+'СЕТ СН'!$H$12+СВЦЭМ!$D$10+'СЕТ СН'!$H$6-'СЕТ СН'!$H$22</f>
        <v>1274.7908437300002</v>
      </c>
      <c r="H90" s="36">
        <f>SUMIFS(СВЦЭМ!$C$33:$C$776,СВЦЭМ!$A$33:$A$776,$A90,СВЦЭМ!$B$33:$B$776,H$83)+'СЕТ СН'!$H$12+СВЦЭМ!$D$10+'СЕТ СН'!$H$6-'СЕТ СН'!$H$22</f>
        <v>1255.63948177</v>
      </c>
      <c r="I90" s="36">
        <f>SUMIFS(СВЦЭМ!$C$33:$C$776,СВЦЭМ!$A$33:$A$776,$A90,СВЦЭМ!$B$33:$B$776,I$83)+'СЕТ СН'!$H$12+СВЦЭМ!$D$10+'СЕТ СН'!$H$6-'СЕТ СН'!$H$22</f>
        <v>1214.94924348</v>
      </c>
      <c r="J90" s="36">
        <f>SUMIFS(СВЦЭМ!$C$33:$C$776,СВЦЭМ!$A$33:$A$776,$A90,СВЦЭМ!$B$33:$B$776,J$83)+'СЕТ СН'!$H$12+СВЦЭМ!$D$10+'СЕТ СН'!$H$6-'СЕТ СН'!$H$22</f>
        <v>1154.76435814</v>
      </c>
      <c r="K90" s="36">
        <f>SUMIFS(СВЦЭМ!$C$33:$C$776,СВЦЭМ!$A$33:$A$776,$A90,СВЦЭМ!$B$33:$B$776,K$83)+'СЕТ СН'!$H$12+СВЦЭМ!$D$10+'СЕТ СН'!$H$6-'СЕТ СН'!$H$22</f>
        <v>1157.7655776900001</v>
      </c>
      <c r="L90" s="36">
        <f>SUMIFS(СВЦЭМ!$C$33:$C$776,СВЦЭМ!$A$33:$A$776,$A90,СВЦЭМ!$B$33:$B$776,L$83)+'СЕТ СН'!$H$12+СВЦЭМ!$D$10+'СЕТ СН'!$H$6-'СЕТ СН'!$H$22</f>
        <v>1163.65326624</v>
      </c>
      <c r="M90" s="36">
        <f>SUMIFS(СВЦЭМ!$C$33:$C$776,СВЦЭМ!$A$33:$A$776,$A90,СВЦЭМ!$B$33:$B$776,M$83)+'СЕТ СН'!$H$12+СВЦЭМ!$D$10+'СЕТ СН'!$H$6-'СЕТ СН'!$H$22</f>
        <v>1168.3750441300001</v>
      </c>
      <c r="N90" s="36">
        <f>SUMIFS(СВЦЭМ!$C$33:$C$776,СВЦЭМ!$A$33:$A$776,$A90,СВЦЭМ!$B$33:$B$776,N$83)+'СЕТ СН'!$H$12+СВЦЭМ!$D$10+'СЕТ СН'!$H$6-'СЕТ СН'!$H$22</f>
        <v>1186.3998230900002</v>
      </c>
      <c r="O90" s="36">
        <f>SUMIFS(СВЦЭМ!$C$33:$C$776,СВЦЭМ!$A$33:$A$776,$A90,СВЦЭМ!$B$33:$B$776,O$83)+'СЕТ СН'!$H$12+СВЦЭМ!$D$10+'СЕТ СН'!$H$6-'СЕТ СН'!$H$22</f>
        <v>1187.4301707100001</v>
      </c>
      <c r="P90" s="36">
        <f>SUMIFS(СВЦЭМ!$C$33:$C$776,СВЦЭМ!$A$33:$A$776,$A90,СВЦЭМ!$B$33:$B$776,P$83)+'СЕТ СН'!$H$12+СВЦЭМ!$D$10+'СЕТ СН'!$H$6-'СЕТ СН'!$H$22</f>
        <v>1195.6272978500001</v>
      </c>
      <c r="Q90" s="36">
        <f>SUMIFS(СВЦЭМ!$C$33:$C$776,СВЦЭМ!$A$33:$A$776,$A90,СВЦЭМ!$B$33:$B$776,Q$83)+'СЕТ СН'!$H$12+СВЦЭМ!$D$10+'СЕТ СН'!$H$6-'СЕТ СН'!$H$22</f>
        <v>1205.8317929</v>
      </c>
      <c r="R90" s="36">
        <f>SUMIFS(СВЦЭМ!$C$33:$C$776,СВЦЭМ!$A$33:$A$776,$A90,СВЦЭМ!$B$33:$B$776,R$83)+'СЕТ СН'!$H$12+СВЦЭМ!$D$10+'СЕТ СН'!$H$6-'СЕТ СН'!$H$22</f>
        <v>1193.51609878</v>
      </c>
      <c r="S90" s="36">
        <f>SUMIFS(СВЦЭМ!$C$33:$C$776,СВЦЭМ!$A$33:$A$776,$A90,СВЦЭМ!$B$33:$B$776,S$83)+'СЕТ СН'!$H$12+СВЦЭМ!$D$10+'СЕТ СН'!$H$6-'СЕТ СН'!$H$22</f>
        <v>1170.37891638</v>
      </c>
      <c r="T90" s="36">
        <f>SUMIFS(СВЦЭМ!$C$33:$C$776,СВЦЭМ!$A$33:$A$776,$A90,СВЦЭМ!$B$33:$B$776,T$83)+'СЕТ СН'!$H$12+СВЦЭМ!$D$10+'СЕТ СН'!$H$6-'СЕТ СН'!$H$22</f>
        <v>1156.1202205100001</v>
      </c>
      <c r="U90" s="36">
        <f>SUMIFS(СВЦЭМ!$C$33:$C$776,СВЦЭМ!$A$33:$A$776,$A90,СВЦЭМ!$B$33:$B$776,U$83)+'СЕТ СН'!$H$12+СВЦЭМ!$D$10+'СЕТ СН'!$H$6-'СЕТ СН'!$H$22</f>
        <v>1157.9423749100001</v>
      </c>
      <c r="V90" s="36">
        <f>SUMIFS(СВЦЭМ!$C$33:$C$776,СВЦЭМ!$A$33:$A$776,$A90,СВЦЭМ!$B$33:$B$776,V$83)+'СЕТ СН'!$H$12+СВЦЭМ!$D$10+'СЕТ СН'!$H$6-'СЕТ СН'!$H$22</f>
        <v>1154.96492371</v>
      </c>
      <c r="W90" s="36">
        <f>SUMIFS(СВЦЭМ!$C$33:$C$776,СВЦЭМ!$A$33:$A$776,$A90,СВЦЭМ!$B$33:$B$776,W$83)+'СЕТ СН'!$H$12+СВЦЭМ!$D$10+'СЕТ СН'!$H$6-'СЕТ СН'!$H$22</f>
        <v>1169.1957425600001</v>
      </c>
      <c r="X90" s="36">
        <f>SUMIFS(СВЦЭМ!$C$33:$C$776,СВЦЭМ!$A$33:$A$776,$A90,СВЦЭМ!$B$33:$B$776,X$83)+'СЕТ СН'!$H$12+СВЦЭМ!$D$10+'СЕТ СН'!$H$6-'СЕТ СН'!$H$22</f>
        <v>1178.1835792500001</v>
      </c>
      <c r="Y90" s="36">
        <f>SUMIFS(СВЦЭМ!$C$33:$C$776,СВЦЭМ!$A$33:$A$776,$A90,СВЦЭМ!$B$33:$B$776,Y$83)+'СЕТ СН'!$H$12+СВЦЭМ!$D$10+'СЕТ СН'!$H$6-'СЕТ СН'!$H$22</f>
        <v>1196.6210009400002</v>
      </c>
    </row>
    <row r="91" spans="1:25" ht="15.75" x14ac:dyDescent="0.2">
      <c r="A91" s="35">
        <f t="shared" si="2"/>
        <v>43898</v>
      </c>
      <c r="B91" s="36">
        <f>SUMIFS(СВЦЭМ!$C$33:$C$776,СВЦЭМ!$A$33:$A$776,$A91,СВЦЭМ!$B$33:$B$776,B$83)+'СЕТ СН'!$H$12+СВЦЭМ!$D$10+'СЕТ СН'!$H$6-'СЕТ СН'!$H$22</f>
        <v>1232.66672851</v>
      </c>
      <c r="C91" s="36">
        <f>SUMIFS(СВЦЭМ!$C$33:$C$776,СВЦЭМ!$A$33:$A$776,$A91,СВЦЭМ!$B$33:$B$776,C$83)+'СЕТ СН'!$H$12+СВЦЭМ!$D$10+'СЕТ СН'!$H$6-'СЕТ СН'!$H$22</f>
        <v>1252.9194894500001</v>
      </c>
      <c r="D91" s="36">
        <f>SUMIFS(СВЦЭМ!$C$33:$C$776,СВЦЭМ!$A$33:$A$776,$A91,СВЦЭМ!$B$33:$B$776,D$83)+'СЕТ СН'!$H$12+СВЦЭМ!$D$10+'СЕТ СН'!$H$6-'СЕТ СН'!$H$22</f>
        <v>1264.6996822900001</v>
      </c>
      <c r="E91" s="36">
        <f>SUMIFS(СВЦЭМ!$C$33:$C$776,СВЦЭМ!$A$33:$A$776,$A91,СВЦЭМ!$B$33:$B$776,E$83)+'СЕТ СН'!$H$12+СВЦЭМ!$D$10+'СЕТ СН'!$H$6-'СЕТ СН'!$H$22</f>
        <v>1272.26606872</v>
      </c>
      <c r="F91" s="36">
        <f>SUMIFS(СВЦЭМ!$C$33:$C$776,СВЦЭМ!$A$33:$A$776,$A91,СВЦЭМ!$B$33:$B$776,F$83)+'СЕТ СН'!$H$12+СВЦЭМ!$D$10+'СЕТ СН'!$H$6-'СЕТ СН'!$H$22</f>
        <v>1268.0931769600002</v>
      </c>
      <c r="G91" s="36">
        <f>SUMIFS(СВЦЭМ!$C$33:$C$776,СВЦЭМ!$A$33:$A$776,$A91,СВЦЭМ!$B$33:$B$776,G$83)+'СЕТ СН'!$H$12+СВЦЭМ!$D$10+'СЕТ СН'!$H$6-'СЕТ СН'!$H$22</f>
        <v>1256.9458481000001</v>
      </c>
      <c r="H91" s="36">
        <f>SUMIFS(СВЦЭМ!$C$33:$C$776,СВЦЭМ!$A$33:$A$776,$A91,СВЦЭМ!$B$33:$B$776,H$83)+'СЕТ СН'!$H$12+СВЦЭМ!$D$10+'СЕТ СН'!$H$6-'СЕТ СН'!$H$22</f>
        <v>1236.4164886400001</v>
      </c>
      <c r="I91" s="36">
        <f>SUMIFS(СВЦЭМ!$C$33:$C$776,СВЦЭМ!$A$33:$A$776,$A91,СВЦЭМ!$B$33:$B$776,I$83)+'СЕТ СН'!$H$12+СВЦЭМ!$D$10+'СЕТ СН'!$H$6-'СЕТ СН'!$H$22</f>
        <v>1209.3285222</v>
      </c>
      <c r="J91" s="36">
        <f>SUMIFS(СВЦЭМ!$C$33:$C$776,СВЦЭМ!$A$33:$A$776,$A91,СВЦЭМ!$B$33:$B$776,J$83)+'СЕТ СН'!$H$12+СВЦЭМ!$D$10+'СЕТ СН'!$H$6-'СЕТ СН'!$H$22</f>
        <v>1150.3997745700001</v>
      </c>
      <c r="K91" s="36">
        <f>SUMIFS(СВЦЭМ!$C$33:$C$776,СВЦЭМ!$A$33:$A$776,$A91,СВЦЭМ!$B$33:$B$776,K$83)+'СЕТ СН'!$H$12+СВЦЭМ!$D$10+'СЕТ СН'!$H$6-'СЕТ СН'!$H$22</f>
        <v>1120.25325529</v>
      </c>
      <c r="L91" s="36">
        <f>SUMIFS(СВЦЭМ!$C$33:$C$776,СВЦЭМ!$A$33:$A$776,$A91,СВЦЭМ!$B$33:$B$776,L$83)+'СЕТ СН'!$H$12+СВЦЭМ!$D$10+'СЕТ СН'!$H$6-'СЕТ СН'!$H$22</f>
        <v>1129.05645372</v>
      </c>
      <c r="M91" s="36">
        <f>SUMIFS(СВЦЭМ!$C$33:$C$776,СВЦЭМ!$A$33:$A$776,$A91,СВЦЭМ!$B$33:$B$776,M$83)+'СЕТ СН'!$H$12+СВЦЭМ!$D$10+'СЕТ СН'!$H$6-'СЕТ СН'!$H$22</f>
        <v>1126.3828149200001</v>
      </c>
      <c r="N91" s="36">
        <f>SUMIFS(СВЦЭМ!$C$33:$C$776,СВЦЭМ!$A$33:$A$776,$A91,СВЦЭМ!$B$33:$B$776,N$83)+'СЕТ СН'!$H$12+СВЦЭМ!$D$10+'СЕТ СН'!$H$6-'СЕТ СН'!$H$22</f>
        <v>1146.6452884600001</v>
      </c>
      <c r="O91" s="36">
        <f>SUMIFS(СВЦЭМ!$C$33:$C$776,СВЦЭМ!$A$33:$A$776,$A91,СВЦЭМ!$B$33:$B$776,O$83)+'СЕТ СН'!$H$12+СВЦЭМ!$D$10+'СЕТ СН'!$H$6-'СЕТ СН'!$H$22</f>
        <v>1152.5098444600001</v>
      </c>
      <c r="P91" s="36">
        <f>SUMIFS(СВЦЭМ!$C$33:$C$776,СВЦЭМ!$A$33:$A$776,$A91,СВЦЭМ!$B$33:$B$776,P$83)+'СЕТ СН'!$H$12+СВЦЭМ!$D$10+'СЕТ СН'!$H$6-'СЕТ СН'!$H$22</f>
        <v>1169.6515386400001</v>
      </c>
      <c r="Q91" s="36">
        <f>SUMIFS(СВЦЭМ!$C$33:$C$776,СВЦЭМ!$A$33:$A$776,$A91,СВЦЭМ!$B$33:$B$776,Q$83)+'СЕТ СН'!$H$12+СВЦЭМ!$D$10+'СЕТ СН'!$H$6-'СЕТ СН'!$H$22</f>
        <v>1178.41885944</v>
      </c>
      <c r="R91" s="36">
        <f>SUMIFS(СВЦЭМ!$C$33:$C$776,СВЦЭМ!$A$33:$A$776,$A91,СВЦЭМ!$B$33:$B$776,R$83)+'СЕТ СН'!$H$12+СВЦЭМ!$D$10+'СЕТ СН'!$H$6-'СЕТ СН'!$H$22</f>
        <v>1171.3680068600002</v>
      </c>
      <c r="S91" s="36">
        <f>SUMIFS(СВЦЭМ!$C$33:$C$776,СВЦЭМ!$A$33:$A$776,$A91,СВЦЭМ!$B$33:$B$776,S$83)+'СЕТ СН'!$H$12+СВЦЭМ!$D$10+'СЕТ СН'!$H$6-'СЕТ СН'!$H$22</f>
        <v>1163.81263401</v>
      </c>
      <c r="T91" s="36">
        <f>SUMIFS(СВЦЭМ!$C$33:$C$776,СВЦЭМ!$A$33:$A$776,$A91,СВЦЭМ!$B$33:$B$776,T$83)+'СЕТ СН'!$H$12+СВЦЭМ!$D$10+'СЕТ СН'!$H$6-'СЕТ СН'!$H$22</f>
        <v>1147.15064211</v>
      </c>
      <c r="U91" s="36">
        <f>SUMIFS(СВЦЭМ!$C$33:$C$776,СВЦЭМ!$A$33:$A$776,$A91,СВЦЭМ!$B$33:$B$776,U$83)+'СЕТ СН'!$H$12+СВЦЭМ!$D$10+'СЕТ СН'!$H$6-'СЕТ СН'!$H$22</f>
        <v>1136.6597237000001</v>
      </c>
      <c r="V91" s="36">
        <f>SUMIFS(СВЦЭМ!$C$33:$C$776,СВЦЭМ!$A$33:$A$776,$A91,СВЦЭМ!$B$33:$B$776,V$83)+'СЕТ СН'!$H$12+СВЦЭМ!$D$10+'СЕТ СН'!$H$6-'СЕТ СН'!$H$22</f>
        <v>1129.61714635</v>
      </c>
      <c r="W91" s="36">
        <f>SUMIFS(СВЦЭМ!$C$33:$C$776,СВЦЭМ!$A$33:$A$776,$A91,СВЦЭМ!$B$33:$B$776,W$83)+'СЕТ СН'!$H$12+СВЦЭМ!$D$10+'СЕТ СН'!$H$6-'СЕТ СН'!$H$22</f>
        <v>1133.7456656900001</v>
      </c>
      <c r="X91" s="36">
        <f>SUMIFS(СВЦЭМ!$C$33:$C$776,СВЦЭМ!$A$33:$A$776,$A91,СВЦЭМ!$B$33:$B$776,X$83)+'СЕТ СН'!$H$12+СВЦЭМ!$D$10+'СЕТ СН'!$H$6-'СЕТ СН'!$H$22</f>
        <v>1147.79462734</v>
      </c>
      <c r="Y91" s="36">
        <f>SUMIFS(СВЦЭМ!$C$33:$C$776,СВЦЭМ!$A$33:$A$776,$A91,СВЦЭМ!$B$33:$B$776,Y$83)+'СЕТ СН'!$H$12+СВЦЭМ!$D$10+'СЕТ СН'!$H$6-'СЕТ СН'!$H$22</f>
        <v>1173.77228345</v>
      </c>
    </row>
    <row r="92" spans="1:25" ht="15.75" x14ac:dyDescent="0.2">
      <c r="A92" s="35">
        <f t="shared" si="2"/>
        <v>43899</v>
      </c>
      <c r="B92" s="36">
        <f>SUMIFS(СВЦЭМ!$C$33:$C$776,СВЦЭМ!$A$33:$A$776,$A92,СВЦЭМ!$B$33:$B$776,B$83)+'СЕТ СН'!$H$12+СВЦЭМ!$D$10+'СЕТ СН'!$H$6-'СЕТ СН'!$H$22</f>
        <v>1242.6831174500001</v>
      </c>
      <c r="C92" s="36">
        <f>SUMIFS(СВЦЭМ!$C$33:$C$776,СВЦЭМ!$A$33:$A$776,$A92,СВЦЭМ!$B$33:$B$776,C$83)+'СЕТ СН'!$H$12+СВЦЭМ!$D$10+'СЕТ СН'!$H$6-'СЕТ СН'!$H$22</f>
        <v>1246.90419557</v>
      </c>
      <c r="D92" s="36">
        <f>SUMIFS(СВЦЭМ!$C$33:$C$776,СВЦЭМ!$A$33:$A$776,$A92,СВЦЭМ!$B$33:$B$776,D$83)+'СЕТ СН'!$H$12+СВЦЭМ!$D$10+'СЕТ СН'!$H$6-'СЕТ СН'!$H$22</f>
        <v>1264.27569539</v>
      </c>
      <c r="E92" s="36">
        <f>SUMIFS(СВЦЭМ!$C$33:$C$776,СВЦЭМ!$A$33:$A$776,$A92,СВЦЭМ!$B$33:$B$776,E$83)+'СЕТ СН'!$H$12+СВЦЭМ!$D$10+'СЕТ СН'!$H$6-'СЕТ СН'!$H$22</f>
        <v>1278.65175886</v>
      </c>
      <c r="F92" s="36">
        <f>SUMIFS(СВЦЭМ!$C$33:$C$776,СВЦЭМ!$A$33:$A$776,$A92,СВЦЭМ!$B$33:$B$776,F$83)+'СЕТ СН'!$H$12+СВЦЭМ!$D$10+'СЕТ СН'!$H$6-'СЕТ СН'!$H$22</f>
        <v>1277.5380786000001</v>
      </c>
      <c r="G92" s="36">
        <f>SUMIFS(СВЦЭМ!$C$33:$C$776,СВЦЭМ!$A$33:$A$776,$A92,СВЦЭМ!$B$33:$B$776,G$83)+'СЕТ СН'!$H$12+СВЦЭМ!$D$10+'СЕТ СН'!$H$6-'СЕТ СН'!$H$22</f>
        <v>1273.7206810300002</v>
      </c>
      <c r="H92" s="36">
        <f>SUMIFS(СВЦЭМ!$C$33:$C$776,СВЦЭМ!$A$33:$A$776,$A92,СВЦЭМ!$B$33:$B$776,H$83)+'СЕТ СН'!$H$12+СВЦЭМ!$D$10+'СЕТ СН'!$H$6-'СЕТ СН'!$H$22</f>
        <v>1250.4241467300001</v>
      </c>
      <c r="I92" s="36">
        <f>SUMIFS(СВЦЭМ!$C$33:$C$776,СВЦЭМ!$A$33:$A$776,$A92,СВЦЭМ!$B$33:$B$776,I$83)+'СЕТ СН'!$H$12+СВЦЭМ!$D$10+'СЕТ СН'!$H$6-'СЕТ СН'!$H$22</f>
        <v>1224.6135232200002</v>
      </c>
      <c r="J92" s="36">
        <f>SUMIFS(СВЦЭМ!$C$33:$C$776,СВЦЭМ!$A$33:$A$776,$A92,СВЦЭМ!$B$33:$B$776,J$83)+'СЕТ СН'!$H$12+СВЦЭМ!$D$10+'СЕТ СН'!$H$6-'СЕТ СН'!$H$22</f>
        <v>1185.9705293300001</v>
      </c>
      <c r="K92" s="36">
        <f>SUMIFS(СВЦЭМ!$C$33:$C$776,СВЦЭМ!$A$33:$A$776,$A92,СВЦЭМ!$B$33:$B$776,K$83)+'СЕТ СН'!$H$12+СВЦЭМ!$D$10+'СЕТ СН'!$H$6-'СЕТ СН'!$H$22</f>
        <v>1170.2038638500001</v>
      </c>
      <c r="L92" s="36">
        <f>SUMIFS(СВЦЭМ!$C$33:$C$776,СВЦЭМ!$A$33:$A$776,$A92,СВЦЭМ!$B$33:$B$776,L$83)+'СЕТ СН'!$H$12+СВЦЭМ!$D$10+'СЕТ СН'!$H$6-'СЕТ СН'!$H$22</f>
        <v>1162.7345006600001</v>
      </c>
      <c r="M92" s="36">
        <f>SUMIFS(СВЦЭМ!$C$33:$C$776,СВЦЭМ!$A$33:$A$776,$A92,СВЦЭМ!$B$33:$B$776,M$83)+'СЕТ СН'!$H$12+СВЦЭМ!$D$10+'СЕТ СН'!$H$6-'СЕТ СН'!$H$22</f>
        <v>1161.5200223100001</v>
      </c>
      <c r="N92" s="36">
        <f>SUMIFS(СВЦЭМ!$C$33:$C$776,СВЦЭМ!$A$33:$A$776,$A92,СВЦЭМ!$B$33:$B$776,N$83)+'СЕТ СН'!$H$12+СВЦЭМ!$D$10+'СЕТ СН'!$H$6-'СЕТ СН'!$H$22</f>
        <v>1181.6806603100001</v>
      </c>
      <c r="O92" s="36">
        <f>SUMIFS(СВЦЭМ!$C$33:$C$776,СВЦЭМ!$A$33:$A$776,$A92,СВЦЭМ!$B$33:$B$776,O$83)+'СЕТ СН'!$H$12+СВЦЭМ!$D$10+'СЕТ СН'!$H$6-'СЕТ СН'!$H$22</f>
        <v>1176.89850811</v>
      </c>
      <c r="P92" s="36">
        <f>SUMIFS(СВЦЭМ!$C$33:$C$776,СВЦЭМ!$A$33:$A$776,$A92,СВЦЭМ!$B$33:$B$776,P$83)+'СЕТ СН'!$H$12+СВЦЭМ!$D$10+'СЕТ СН'!$H$6-'СЕТ СН'!$H$22</f>
        <v>1188.01422166</v>
      </c>
      <c r="Q92" s="36">
        <f>SUMIFS(СВЦЭМ!$C$33:$C$776,СВЦЭМ!$A$33:$A$776,$A92,СВЦЭМ!$B$33:$B$776,Q$83)+'СЕТ СН'!$H$12+СВЦЭМ!$D$10+'СЕТ СН'!$H$6-'СЕТ СН'!$H$22</f>
        <v>1191.74170155</v>
      </c>
      <c r="R92" s="36">
        <f>SUMIFS(СВЦЭМ!$C$33:$C$776,СВЦЭМ!$A$33:$A$776,$A92,СВЦЭМ!$B$33:$B$776,R$83)+'СЕТ СН'!$H$12+СВЦЭМ!$D$10+'СЕТ СН'!$H$6-'СЕТ СН'!$H$22</f>
        <v>1195.68667635</v>
      </c>
      <c r="S92" s="36">
        <f>SUMIFS(СВЦЭМ!$C$33:$C$776,СВЦЭМ!$A$33:$A$776,$A92,СВЦЭМ!$B$33:$B$776,S$83)+'СЕТ СН'!$H$12+СВЦЭМ!$D$10+'СЕТ СН'!$H$6-'СЕТ СН'!$H$22</f>
        <v>1178.67803929</v>
      </c>
      <c r="T92" s="36">
        <f>SUMIFS(СВЦЭМ!$C$33:$C$776,СВЦЭМ!$A$33:$A$776,$A92,СВЦЭМ!$B$33:$B$776,T$83)+'СЕТ СН'!$H$12+СВЦЭМ!$D$10+'СЕТ СН'!$H$6-'СЕТ СН'!$H$22</f>
        <v>1165.0321649800001</v>
      </c>
      <c r="U92" s="36">
        <f>SUMIFS(СВЦЭМ!$C$33:$C$776,СВЦЭМ!$A$33:$A$776,$A92,СВЦЭМ!$B$33:$B$776,U$83)+'СЕТ СН'!$H$12+СВЦЭМ!$D$10+'СЕТ СН'!$H$6-'СЕТ СН'!$H$22</f>
        <v>1150.6240739899999</v>
      </c>
      <c r="V92" s="36">
        <f>SUMIFS(СВЦЭМ!$C$33:$C$776,СВЦЭМ!$A$33:$A$776,$A92,СВЦЭМ!$B$33:$B$776,V$83)+'СЕТ СН'!$H$12+СВЦЭМ!$D$10+'СЕТ СН'!$H$6-'СЕТ СН'!$H$22</f>
        <v>1150.39767861</v>
      </c>
      <c r="W92" s="36">
        <f>SUMIFS(СВЦЭМ!$C$33:$C$776,СВЦЭМ!$A$33:$A$776,$A92,СВЦЭМ!$B$33:$B$776,W$83)+'СЕТ СН'!$H$12+СВЦЭМ!$D$10+'СЕТ СН'!$H$6-'СЕТ СН'!$H$22</f>
        <v>1155.89248522</v>
      </c>
      <c r="X92" s="36">
        <f>SUMIFS(СВЦЭМ!$C$33:$C$776,СВЦЭМ!$A$33:$A$776,$A92,СВЦЭМ!$B$33:$B$776,X$83)+'СЕТ СН'!$H$12+СВЦЭМ!$D$10+'СЕТ СН'!$H$6-'СЕТ СН'!$H$22</f>
        <v>1186.06632365</v>
      </c>
      <c r="Y92" s="36">
        <f>SUMIFS(СВЦЭМ!$C$33:$C$776,СВЦЭМ!$A$33:$A$776,$A92,СВЦЭМ!$B$33:$B$776,Y$83)+'СЕТ СН'!$H$12+СВЦЭМ!$D$10+'СЕТ СН'!$H$6-'СЕТ СН'!$H$22</f>
        <v>1211.04849706</v>
      </c>
    </row>
    <row r="93" spans="1:25" ht="15.75" x14ac:dyDescent="0.2">
      <c r="A93" s="35">
        <f t="shared" si="2"/>
        <v>43900</v>
      </c>
      <c r="B93" s="36">
        <f>SUMIFS(СВЦЭМ!$C$33:$C$776,СВЦЭМ!$A$33:$A$776,$A93,СВЦЭМ!$B$33:$B$776,B$83)+'СЕТ СН'!$H$12+СВЦЭМ!$D$10+'СЕТ СН'!$H$6-'СЕТ СН'!$H$22</f>
        <v>1231.7328400200001</v>
      </c>
      <c r="C93" s="36">
        <f>SUMIFS(СВЦЭМ!$C$33:$C$776,СВЦЭМ!$A$33:$A$776,$A93,СВЦЭМ!$B$33:$B$776,C$83)+'СЕТ СН'!$H$12+СВЦЭМ!$D$10+'СЕТ СН'!$H$6-'СЕТ СН'!$H$22</f>
        <v>1259.2726279400001</v>
      </c>
      <c r="D93" s="36">
        <f>SUMIFS(СВЦЭМ!$C$33:$C$776,СВЦЭМ!$A$33:$A$776,$A93,СВЦЭМ!$B$33:$B$776,D$83)+'СЕТ СН'!$H$12+СВЦЭМ!$D$10+'СЕТ СН'!$H$6-'СЕТ СН'!$H$22</f>
        <v>1255.92325605</v>
      </c>
      <c r="E93" s="36">
        <f>SUMIFS(СВЦЭМ!$C$33:$C$776,СВЦЭМ!$A$33:$A$776,$A93,СВЦЭМ!$B$33:$B$776,E$83)+'СЕТ СН'!$H$12+СВЦЭМ!$D$10+'СЕТ СН'!$H$6-'СЕТ СН'!$H$22</f>
        <v>1259.5174345600001</v>
      </c>
      <c r="F93" s="36">
        <f>SUMIFS(СВЦЭМ!$C$33:$C$776,СВЦЭМ!$A$33:$A$776,$A93,СВЦЭМ!$B$33:$B$776,F$83)+'СЕТ СН'!$H$12+СВЦЭМ!$D$10+'СЕТ СН'!$H$6-'СЕТ СН'!$H$22</f>
        <v>1256.3059463500001</v>
      </c>
      <c r="G93" s="36">
        <f>SUMIFS(СВЦЭМ!$C$33:$C$776,СВЦЭМ!$A$33:$A$776,$A93,СВЦЭМ!$B$33:$B$776,G$83)+'СЕТ СН'!$H$12+СВЦЭМ!$D$10+'СЕТ СН'!$H$6-'СЕТ СН'!$H$22</f>
        <v>1206.55435141</v>
      </c>
      <c r="H93" s="36">
        <f>SUMIFS(СВЦЭМ!$C$33:$C$776,СВЦЭМ!$A$33:$A$776,$A93,СВЦЭМ!$B$33:$B$776,H$83)+'СЕТ СН'!$H$12+СВЦЭМ!$D$10+'СЕТ СН'!$H$6-'СЕТ СН'!$H$22</f>
        <v>1180.43156901</v>
      </c>
      <c r="I93" s="36">
        <f>SUMIFS(СВЦЭМ!$C$33:$C$776,СВЦЭМ!$A$33:$A$776,$A93,СВЦЭМ!$B$33:$B$776,I$83)+'СЕТ СН'!$H$12+СВЦЭМ!$D$10+'СЕТ СН'!$H$6-'СЕТ СН'!$H$22</f>
        <v>1150.8610453400001</v>
      </c>
      <c r="J93" s="36">
        <f>SUMIFS(СВЦЭМ!$C$33:$C$776,СВЦЭМ!$A$33:$A$776,$A93,СВЦЭМ!$B$33:$B$776,J$83)+'СЕТ СН'!$H$12+СВЦЭМ!$D$10+'СЕТ СН'!$H$6-'СЕТ СН'!$H$22</f>
        <v>1109.1639282400001</v>
      </c>
      <c r="K93" s="36">
        <f>SUMIFS(СВЦЭМ!$C$33:$C$776,СВЦЭМ!$A$33:$A$776,$A93,СВЦЭМ!$B$33:$B$776,K$83)+'СЕТ СН'!$H$12+СВЦЭМ!$D$10+'СЕТ СН'!$H$6-'СЕТ СН'!$H$22</f>
        <v>1128.7315996</v>
      </c>
      <c r="L93" s="36">
        <f>SUMIFS(СВЦЭМ!$C$33:$C$776,СВЦЭМ!$A$33:$A$776,$A93,СВЦЭМ!$B$33:$B$776,L$83)+'СЕТ СН'!$H$12+СВЦЭМ!$D$10+'СЕТ СН'!$H$6-'СЕТ СН'!$H$22</f>
        <v>1127.8608070100001</v>
      </c>
      <c r="M93" s="36">
        <f>SUMIFS(СВЦЭМ!$C$33:$C$776,СВЦЭМ!$A$33:$A$776,$A93,СВЦЭМ!$B$33:$B$776,M$83)+'СЕТ СН'!$H$12+СВЦЭМ!$D$10+'СЕТ СН'!$H$6-'СЕТ СН'!$H$22</f>
        <v>1122.94786729</v>
      </c>
      <c r="N93" s="36">
        <f>SUMIFS(СВЦЭМ!$C$33:$C$776,СВЦЭМ!$A$33:$A$776,$A93,СВЦЭМ!$B$33:$B$776,N$83)+'СЕТ СН'!$H$12+СВЦЭМ!$D$10+'СЕТ СН'!$H$6-'СЕТ СН'!$H$22</f>
        <v>1122.1984170000001</v>
      </c>
      <c r="O93" s="36">
        <f>SUMIFS(СВЦЭМ!$C$33:$C$776,СВЦЭМ!$A$33:$A$776,$A93,СВЦЭМ!$B$33:$B$776,O$83)+'СЕТ СН'!$H$12+СВЦЭМ!$D$10+'СЕТ СН'!$H$6-'СЕТ СН'!$H$22</f>
        <v>1113.08884334</v>
      </c>
      <c r="P93" s="36">
        <f>SUMIFS(СВЦЭМ!$C$33:$C$776,СВЦЭМ!$A$33:$A$776,$A93,СВЦЭМ!$B$33:$B$776,P$83)+'СЕТ СН'!$H$12+СВЦЭМ!$D$10+'СЕТ СН'!$H$6-'СЕТ СН'!$H$22</f>
        <v>1113.6684452100001</v>
      </c>
      <c r="Q93" s="36">
        <f>SUMIFS(СВЦЭМ!$C$33:$C$776,СВЦЭМ!$A$33:$A$776,$A93,СВЦЭМ!$B$33:$B$776,Q$83)+'СЕТ СН'!$H$12+СВЦЭМ!$D$10+'СЕТ СН'!$H$6-'СЕТ СН'!$H$22</f>
        <v>1111.5648802600001</v>
      </c>
      <c r="R93" s="36">
        <f>SUMIFS(СВЦЭМ!$C$33:$C$776,СВЦЭМ!$A$33:$A$776,$A93,СВЦЭМ!$B$33:$B$776,R$83)+'СЕТ СН'!$H$12+СВЦЭМ!$D$10+'СЕТ СН'!$H$6-'СЕТ СН'!$H$22</f>
        <v>1102.77326533</v>
      </c>
      <c r="S93" s="36">
        <f>SUMIFS(СВЦЭМ!$C$33:$C$776,СВЦЭМ!$A$33:$A$776,$A93,СВЦЭМ!$B$33:$B$776,S$83)+'СЕТ СН'!$H$12+СВЦЭМ!$D$10+'СЕТ СН'!$H$6-'СЕТ СН'!$H$22</f>
        <v>1096.1899231500001</v>
      </c>
      <c r="T93" s="36">
        <f>SUMIFS(СВЦЭМ!$C$33:$C$776,СВЦЭМ!$A$33:$A$776,$A93,СВЦЭМ!$B$33:$B$776,T$83)+'СЕТ СН'!$H$12+СВЦЭМ!$D$10+'СЕТ СН'!$H$6-'СЕТ СН'!$H$22</f>
        <v>1096.2597623000001</v>
      </c>
      <c r="U93" s="36">
        <f>SUMIFS(СВЦЭМ!$C$33:$C$776,СВЦЭМ!$A$33:$A$776,$A93,СВЦЭМ!$B$33:$B$776,U$83)+'СЕТ СН'!$H$12+СВЦЭМ!$D$10+'СЕТ СН'!$H$6-'СЕТ СН'!$H$22</f>
        <v>1121.6101511300001</v>
      </c>
      <c r="V93" s="36">
        <f>SUMIFS(СВЦЭМ!$C$33:$C$776,СВЦЭМ!$A$33:$A$776,$A93,СВЦЭМ!$B$33:$B$776,V$83)+'СЕТ СН'!$H$12+СВЦЭМ!$D$10+'СЕТ СН'!$H$6-'СЕТ СН'!$H$22</f>
        <v>1118.3673011600001</v>
      </c>
      <c r="W93" s="36">
        <f>SUMIFS(СВЦЭМ!$C$33:$C$776,СВЦЭМ!$A$33:$A$776,$A93,СВЦЭМ!$B$33:$B$776,W$83)+'СЕТ СН'!$H$12+СВЦЭМ!$D$10+'СЕТ СН'!$H$6-'СЕТ СН'!$H$22</f>
        <v>1107.21561139</v>
      </c>
      <c r="X93" s="36">
        <f>SUMIFS(СВЦЭМ!$C$33:$C$776,СВЦЭМ!$A$33:$A$776,$A93,СВЦЭМ!$B$33:$B$776,X$83)+'СЕТ СН'!$H$12+СВЦЭМ!$D$10+'СЕТ СН'!$H$6-'СЕТ СН'!$H$22</f>
        <v>1104.934025</v>
      </c>
      <c r="Y93" s="36">
        <f>SUMIFS(СВЦЭМ!$C$33:$C$776,СВЦЭМ!$A$33:$A$776,$A93,СВЦЭМ!$B$33:$B$776,Y$83)+'СЕТ СН'!$H$12+СВЦЭМ!$D$10+'СЕТ СН'!$H$6-'СЕТ СН'!$H$22</f>
        <v>1110.8204760400001</v>
      </c>
    </row>
    <row r="94" spans="1:25" ht="15.75" x14ac:dyDescent="0.2">
      <c r="A94" s="35">
        <f t="shared" si="2"/>
        <v>43901</v>
      </c>
      <c r="B94" s="36">
        <f>SUMIFS(СВЦЭМ!$C$33:$C$776,СВЦЭМ!$A$33:$A$776,$A94,СВЦЭМ!$B$33:$B$776,B$83)+'СЕТ СН'!$H$12+СВЦЭМ!$D$10+'СЕТ СН'!$H$6-'СЕТ СН'!$H$22</f>
        <v>1227.4046542600001</v>
      </c>
      <c r="C94" s="36">
        <f>SUMIFS(СВЦЭМ!$C$33:$C$776,СВЦЭМ!$A$33:$A$776,$A94,СВЦЭМ!$B$33:$B$776,C$83)+'СЕТ СН'!$H$12+СВЦЭМ!$D$10+'СЕТ СН'!$H$6-'СЕТ СН'!$H$22</f>
        <v>1214.62438948</v>
      </c>
      <c r="D94" s="36">
        <f>SUMIFS(СВЦЭМ!$C$33:$C$776,СВЦЭМ!$A$33:$A$776,$A94,СВЦЭМ!$B$33:$B$776,D$83)+'СЕТ СН'!$H$12+СВЦЭМ!$D$10+'СЕТ СН'!$H$6-'СЕТ СН'!$H$22</f>
        <v>1202.09043266</v>
      </c>
      <c r="E94" s="36">
        <f>SUMIFS(СВЦЭМ!$C$33:$C$776,СВЦЭМ!$A$33:$A$776,$A94,СВЦЭМ!$B$33:$B$776,E$83)+'СЕТ СН'!$H$12+СВЦЭМ!$D$10+'СЕТ СН'!$H$6-'СЕТ СН'!$H$22</f>
        <v>1196.12767457</v>
      </c>
      <c r="F94" s="36">
        <f>SUMIFS(СВЦЭМ!$C$33:$C$776,СВЦЭМ!$A$33:$A$776,$A94,СВЦЭМ!$B$33:$B$776,F$83)+'СЕТ СН'!$H$12+СВЦЭМ!$D$10+'СЕТ СН'!$H$6-'СЕТ СН'!$H$22</f>
        <v>1195.5958994800001</v>
      </c>
      <c r="G94" s="36">
        <f>SUMIFS(СВЦЭМ!$C$33:$C$776,СВЦЭМ!$A$33:$A$776,$A94,СВЦЭМ!$B$33:$B$776,G$83)+'СЕТ СН'!$H$12+СВЦЭМ!$D$10+'СЕТ СН'!$H$6-'СЕТ СН'!$H$22</f>
        <v>1198.8717547900001</v>
      </c>
      <c r="H94" s="36">
        <f>SUMIFS(СВЦЭМ!$C$33:$C$776,СВЦЭМ!$A$33:$A$776,$A94,СВЦЭМ!$B$33:$B$776,H$83)+'СЕТ СН'!$H$12+СВЦЭМ!$D$10+'СЕТ СН'!$H$6-'СЕТ СН'!$H$22</f>
        <v>1215.9647551200001</v>
      </c>
      <c r="I94" s="36">
        <f>SUMIFS(СВЦЭМ!$C$33:$C$776,СВЦЭМ!$A$33:$A$776,$A94,СВЦЭМ!$B$33:$B$776,I$83)+'СЕТ СН'!$H$12+СВЦЭМ!$D$10+'СЕТ СН'!$H$6-'СЕТ СН'!$H$22</f>
        <v>1202.8314384300002</v>
      </c>
      <c r="J94" s="36">
        <f>SUMIFS(СВЦЭМ!$C$33:$C$776,СВЦЭМ!$A$33:$A$776,$A94,СВЦЭМ!$B$33:$B$776,J$83)+'СЕТ СН'!$H$12+СВЦЭМ!$D$10+'СЕТ СН'!$H$6-'СЕТ СН'!$H$22</f>
        <v>1159.0647118300001</v>
      </c>
      <c r="K94" s="36">
        <f>SUMIFS(СВЦЭМ!$C$33:$C$776,СВЦЭМ!$A$33:$A$776,$A94,СВЦЭМ!$B$33:$B$776,K$83)+'СЕТ СН'!$H$12+СВЦЭМ!$D$10+'СЕТ СН'!$H$6-'СЕТ СН'!$H$22</f>
        <v>1154.5962129100001</v>
      </c>
      <c r="L94" s="36">
        <f>SUMIFS(СВЦЭМ!$C$33:$C$776,СВЦЭМ!$A$33:$A$776,$A94,СВЦЭМ!$B$33:$B$776,L$83)+'СЕТ СН'!$H$12+СВЦЭМ!$D$10+'СЕТ СН'!$H$6-'СЕТ СН'!$H$22</f>
        <v>1166.2024460100001</v>
      </c>
      <c r="M94" s="36">
        <f>SUMIFS(СВЦЭМ!$C$33:$C$776,СВЦЭМ!$A$33:$A$776,$A94,СВЦЭМ!$B$33:$B$776,M$83)+'СЕТ СН'!$H$12+СВЦЭМ!$D$10+'СЕТ СН'!$H$6-'СЕТ СН'!$H$22</f>
        <v>1164.3306819300001</v>
      </c>
      <c r="N94" s="36">
        <f>SUMIFS(СВЦЭМ!$C$33:$C$776,СВЦЭМ!$A$33:$A$776,$A94,СВЦЭМ!$B$33:$B$776,N$83)+'СЕТ СН'!$H$12+СВЦЭМ!$D$10+'СЕТ СН'!$H$6-'СЕТ СН'!$H$22</f>
        <v>1175.0023970700001</v>
      </c>
      <c r="O94" s="36">
        <f>SUMIFS(СВЦЭМ!$C$33:$C$776,СВЦЭМ!$A$33:$A$776,$A94,СВЦЭМ!$B$33:$B$776,O$83)+'СЕТ СН'!$H$12+СВЦЭМ!$D$10+'СЕТ СН'!$H$6-'СЕТ СН'!$H$22</f>
        <v>1181.2313602900001</v>
      </c>
      <c r="P94" s="36">
        <f>SUMIFS(СВЦЭМ!$C$33:$C$776,СВЦЭМ!$A$33:$A$776,$A94,СВЦЭМ!$B$33:$B$776,P$83)+'СЕТ СН'!$H$12+СВЦЭМ!$D$10+'СЕТ СН'!$H$6-'СЕТ СН'!$H$22</f>
        <v>1180.19804583</v>
      </c>
      <c r="Q94" s="36">
        <f>SUMIFS(СВЦЭМ!$C$33:$C$776,СВЦЭМ!$A$33:$A$776,$A94,СВЦЭМ!$B$33:$B$776,Q$83)+'СЕТ СН'!$H$12+СВЦЭМ!$D$10+'СЕТ СН'!$H$6-'СЕТ СН'!$H$22</f>
        <v>1192.87266765</v>
      </c>
      <c r="R94" s="36">
        <f>SUMIFS(СВЦЭМ!$C$33:$C$776,СВЦЭМ!$A$33:$A$776,$A94,СВЦЭМ!$B$33:$B$776,R$83)+'СЕТ СН'!$H$12+СВЦЭМ!$D$10+'СЕТ СН'!$H$6-'СЕТ СН'!$H$22</f>
        <v>1193.2533085500002</v>
      </c>
      <c r="S94" s="36">
        <f>SUMIFS(СВЦЭМ!$C$33:$C$776,СВЦЭМ!$A$33:$A$776,$A94,СВЦЭМ!$B$33:$B$776,S$83)+'СЕТ СН'!$H$12+СВЦЭМ!$D$10+'СЕТ СН'!$H$6-'СЕТ СН'!$H$22</f>
        <v>1181.34444396</v>
      </c>
      <c r="T94" s="36">
        <f>SUMIFS(СВЦЭМ!$C$33:$C$776,СВЦЭМ!$A$33:$A$776,$A94,СВЦЭМ!$B$33:$B$776,T$83)+'СЕТ СН'!$H$12+СВЦЭМ!$D$10+'СЕТ СН'!$H$6-'СЕТ СН'!$H$22</f>
        <v>1179.8802578300001</v>
      </c>
      <c r="U94" s="36">
        <f>SUMIFS(СВЦЭМ!$C$33:$C$776,СВЦЭМ!$A$33:$A$776,$A94,СВЦЭМ!$B$33:$B$776,U$83)+'СЕТ СН'!$H$12+СВЦЭМ!$D$10+'СЕТ СН'!$H$6-'СЕТ СН'!$H$22</f>
        <v>1184.6440145200002</v>
      </c>
      <c r="V94" s="36">
        <f>SUMIFS(СВЦЭМ!$C$33:$C$776,СВЦЭМ!$A$33:$A$776,$A94,СВЦЭМ!$B$33:$B$776,V$83)+'СЕТ СН'!$H$12+СВЦЭМ!$D$10+'СЕТ СН'!$H$6-'СЕТ СН'!$H$22</f>
        <v>1186.00500827</v>
      </c>
      <c r="W94" s="36">
        <f>SUMIFS(СВЦЭМ!$C$33:$C$776,СВЦЭМ!$A$33:$A$776,$A94,СВЦЭМ!$B$33:$B$776,W$83)+'СЕТ СН'!$H$12+СВЦЭМ!$D$10+'СЕТ СН'!$H$6-'СЕТ СН'!$H$22</f>
        <v>1187.0352027500001</v>
      </c>
      <c r="X94" s="36">
        <f>SUMIFS(СВЦЭМ!$C$33:$C$776,СВЦЭМ!$A$33:$A$776,$A94,СВЦЭМ!$B$33:$B$776,X$83)+'СЕТ СН'!$H$12+СВЦЭМ!$D$10+'СЕТ СН'!$H$6-'СЕТ СН'!$H$22</f>
        <v>1204.08534347</v>
      </c>
      <c r="Y94" s="36">
        <f>SUMIFS(СВЦЭМ!$C$33:$C$776,СВЦЭМ!$A$33:$A$776,$A94,СВЦЭМ!$B$33:$B$776,Y$83)+'СЕТ СН'!$H$12+СВЦЭМ!$D$10+'СЕТ СН'!$H$6-'СЕТ СН'!$H$22</f>
        <v>1222.10955784</v>
      </c>
    </row>
    <row r="95" spans="1:25" ht="15.75" x14ac:dyDescent="0.2">
      <c r="A95" s="35">
        <f t="shared" si="2"/>
        <v>43902</v>
      </c>
      <c r="B95" s="36">
        <f>SUMIFS(СВЦЭМ!$C$33:$C$776,СВЦЭМ!$A$33:$A$776,$A95,СВЦЭМ!$B$33:$B$776,B$83)+'СЕТ СН'!$H$12+СВЦЭМ!$D$10+'СЕТ СН'!$H$6-'СЕТ СН'!$H$22</f>
        <v>1199.2817208200001</v>
      </c>
      <c r="C95" s="36">
        <f>SUMIFS(СВЦЭМ!$C$33:$C$776,СВЦЭМ!$A$33:$A$776,$A95,СВЦЭМ!$B$33:$B$776,C$83)+'СЕТ СН'!$H$12+СВЦЭМ!$D$10+'СЕТ СН'!$H$6-'СЕТ СН'!$H$22</f>
        <v>1223.35799155</v>
      </c>
      <c r="D95" s="36">
        <f>SUMIFS(СВЦЭМ!$C$33:$C$776,СВЦЭМ!$A$33:$A$776,$A95,СВЦЭМ!$B$33:$B$776,D$83)+'СЕТ СН'!$H$12+СВЦЭМ!$D$10+'СЕТ СН'!$H$6-'СЕТ СН'!$H$22</f>
        <v>1233.6292914000001</v>
      </c>
      <c r="E95" s="36">
        <f>SUMIFS(СВЦЭМ!$C$33:$C$776,СВЦЭМ!$A$33:$A$776,$A95,СВЦЭМ!$B$33:$B$776,E$83)+'СЕТ СН'!$H$12+СВЦЭМ!$D$10+'СЕТ СН'!$H$6-'СЕТ СН'!$H$22</f>
        <v>1234.0798204</v>
      </c>
      <c r="F95" s="36">
        <f>SUMIFS(СВЦЭМ!$C$33:$C$776,СВЦЭМ!$A$33:$A$776,$A95,СВЦЭМ!$B$33:$B$776,F$83)+'СЕТ СН'!$H$12+СВЦЭМ!$D$10+'СЕТ СН'!$H$6-'СЕТ СН'!$H$22</f>
        <v>1230.06097811</v>
      </c>
      <c r="G95" s="36">
        <f>SUMIFS(СВЦЭМ!$C$33:$C$776,СВЦЭМ!$A$33:$A$776,$A95,СВЦЭМ!$B$33:$B$776,G$83)+'СЕТ СН'!$H$12+СВЦЭМ!$D$10+'СЕТ СН'!$H$6-'СЕТ СН'!$H$22</f>
        <v>1217.77650591</v>
      </c>
      <c r="H95" s="36">
        <f>SUMIFS(СВЦЭМ!$C$33:$C$776,СВЦЭМ!$A$33:$A$776,$A95,СВЦЭМ!$B$33:$B$776,H$83)+'СЕТ СН'!$H$12+СВЦЭМ!$D$10+'СЕТ СН'!$H$6-'СЕТ СН'!$H$22</f>
        <v>1205.2899206100001</v>
      </c>
      <c r="I95" s="36">
        <f>SUMIFS(СВЦЭМ!$C$33:$C$776,СВЦЭМ!$A$33:$A$776,$A95,СВЦЭМ!$B$33:$B$776,I$83)+'СЕТ СН'!$H$12+СВЦЭМ!$D$10+'СЕТ СН'!$H$6-'СЕТ СН'!$H$22</f>
        <v>1213.73340048</v>
      </c>
      <c r="J95" s="36">
        <f>SUMIFS(СВЦЭМ!$C$33:$C$776,СВЦЭМ!$A$33:$A$776,$A95,СВЦЭМ!$B$33:$B$776,J$83)+'СЕТ СН'!$H$12+СВЦЭМ!$D$10+'СЕТ СН'!$H$6-'СЕТ СН'!$H$22</f>
        <v>1173.4844668000001</v>
      </c>
      <c r="K95" s="36">
        <f>SUMIFS(СВЦЭМ!$C$33:$C$776,СВЦЭМ!$A$33:$A$776,$A95,СВЦЭМ!$B$33:$B$776,K$83)+'СЕТ СН'!$H$12+СВЦЭМ!$D$10+'СЕТ СН'!$H$6-'СЕТ СН'!$H$22</f>
        <v>1171.4115261100001</v>
      </c>
      <c r="L95" s="36">
        <f>SUMIFS(СВЦЭМ!$C$33:$C$776,СВЦЭМ!$A$33:$A$776,$A95,СВЦЭМ!$B$33:$B$776,L$83)+'СЕТ СН'!$H$12+СВЦЭМ!$D$10+'СЕТ СН'!$H$6-'СЕТ СН'!$H$22</f>
        <v>1171.1581963200001</v>
      </c>
      <c r="M95" s="36">
        <f>SUMIFS(СВЦЭМ!$C$33:$C$776,СВЦЭМ!$A$33:$A$776,$A95,СВЦЭМ!$B$33:$B$776,M$83)+'СЕТ СН'!$H$12+СВЦЭМ!$D$10+'СЕТ СН'!$H$6-'СЕТ СН'!$H$22</f>
        <v>1197.6972802</v>
      </c>
      <c r="N95" s="36">
        <f>SUMIFS(СВЦЭМ!$C$33:$C$776,СВЦЭМ!$A$33:$A$776,$A95,СВЦЭМ!$B$33:$B$776,N$83)+'СЕТ СН'!$H$12+СВЦЭМ!$D$10+'СЕТ СН'!$H$6-'СЕТ СН'!$H$22</f>
        <v>1207.78992178</v>
      </c>
      <c r="O95" s="36">
        <f>SUMIFS(СВЦЭМ!$C$33:$C$776,СВЦЭМ!$A$33:$A$776,$A95,СВЦЭМ!$B$33:$B$776,O$83)+'СЕТ СН'!$H$12+СВЦЭМ!$D$10+'СЕТ СН'!$H$6-'СЕТ СН'!$H$22</f>
        <v>1212.5492649300002</v>
      </c>
      <c r="P95" s="36">
        <f>SUMIFS(СВЦЭМ!$C$33:$C$776,СВЦЭМ!$A$33:$A$776,$A95,СВЦЭМ!$B$33:$B$776,P$83)+'СЕТ СН'!$H$12+СВЦЭМ!$D$10+'СЕТ СН'!$H$6-'СЕТ СН'!$H$22</f>
        <v>1218.41832748</v>
      </c>
      <c r="Q95" s="36">
        <f>SUMIFS(СВЦЭМ!$C$33:$C$776,СВЦЭМ!$A$33:$A$776,$A95,СВЦЭМ!$B$33:$B$776,Q$83)+'СЕТ СН'!$H$12+СВЦЭМ!$D$10+'СЕТ СН'!$H$6-'СЕТ СН'!$H$22</f>
        <v>1226.8622663900001</v>
      </c>
      <c r="R95" s="36">
        <f>SUMIFS(СВЦЭМ!$C$33:$C$776,СВЦЭМ!$A$33:$A$776,$A95,СВЦЭМ!$B$33:$B$776,R$83)+'СЕТ СН'!$H$12+СВЦЭМ!$D$10+'СЕТ СН'!$H$6-'СЕТ СН'!$H$22</f>
        <v>1230.5093238100001</v>
      </c>
      <c r="S95" s="36">
        <f>SUMIFS(СВЦЭМ!$C$33:$C$776,СВЦЭМ!$A$33:$A$776,$A95,СВЦЭМ!$B$33:$B$776,S$83)+'СЕТ СН'!$H$12+СВЦЭМ!$D$10+'СЕТ СН'!$H$6-'СЕТ СН'!$H$22</f>
        <v>1220.8238768900001</v>
      </c>
      <c r="T95" s="36">
        <f>SUMIFS(СВЦЭМ!$C$33:$C$776,СВЦЭМ!$A$33:$A$776,$A95,СВЦЭМ!$B$33:$B$776,T$83)+'СЕТ СН'!$H$12+СВЦЭМ!$D$10+'СЕТ СН'!$H$6-'СЕТ СН'!$H$22</f>
        <v>1188.6414716900001</v>
      </c>
      <c r="U95" s="36">
        <f>SUMIFS(СВЦЭМ!$C$33:$C$776,СВЦЭМ!$A$33:$A$776,$A95,СВЦЭМ!$B$33:$B$776,U$83)+'СЕТ СН'!$H$12+СВЦЭМ!$D$10+'СЕТ СН'!$H$6-'СЕТ СН'!$H$22</f>
        <v>1171.73267594</v>
      </c>
      <c r="V95" s="36">
        <f>SUMIFS(СВЦЭМ!$C$33:$C$776,СВЦЭМ!$A$33:$A$776,$A95,СВЦЭМ!$B$33:$B$776,V$83)+'СЕТ СН'!$H$12+СВЦЭМ!$D$10+'СЕТ СН'!$H$6-'СЕТ СН'!$H$22</f>
        <v>1166.5593382</v>
      </c>
      <c r="W95" s="36">
        <f>SUMIFS(СВЦЭМ!$C$33:$C$776,СВЦЭМ!$A$33:$A$776,$A95,СВЦЭМ!$B$33:$B$776,W$83)+'СЕТ СН'!$H$12+СВЦЭМ!$D$10+'СЕТ СН'!$H$6-'СЕТ СН'!$H$22</f>
        <v>1180.2129125500001</v>
      </c>
      <c r="X95" s="36">
        <f>SUMIFS(СВЦЭМ!$C$33:$C$776,СВЦЭМ!$A$33:$A$776,$A95,СВЦЭМ!$B$33:$B$776,X$83)+'СЕТ СН'!$H$12+СВЦЭМ!$D$10+'СЕТ СН'!$H$6-'СЕТ СН'!$H$22</f>
        <v>1199.3851581900001</v>
      </c>
      <c r="Y95" s="36">
        <f>SUMIFS(СВЦЭМ!$C$33:$C$776,СВЦЭМ!$A$33:$A$776,$A95,СВЦЭМ!$B$33:$B$776,Y$83)+'СЕТ СН'!$H$12+СВЦЭМ!$D$10+'СЕТ СН'!$H$6-'СЕТ СН'!$H$22</f>
        <v>1216.5059750800001</v>
      </c>
    </row>
    <row r="96" spans="1:25" ht="15.75" x14ac:dyDescent="0.2">
      <c r="A96" s="35">
        <f t="shared" si="2"/>
        <v>43903</v>
      </c>
      <c r="B96" s="36">
        <f>SUMIFS(СВЦЭМ!$C$33:$C$776,СВЦЭМ!$A$33:$A$776,$A96,СВЦЭМ!$B$33:$B$776,B$83)+'СЕТ СН'!$H$12+СВЦЭМ!$D$10+'СЕТ СН'!$H$6-'СЕТ СН'!$H$22</f>
        <v>1282.0846332400001</v>
      </c>
      <c r="C96" s="36">
        <f>SUMIFS(СВЦЭМ!$C$33:$C$776,СВЦЭМ!$A$33:$A$776,$A96,СВЦЭМ!$B$33:$B$776,C$83)+'СЕТ СН'!$H$12+СВЦЭМ!$D$10+'СЕТ СН'!$H$6-'СЕТ СН'!$H$22</f>
        <v>1295.0192257200001</v>
      </c>
      <c r="D96" s="36">
        <f>SUMIFS(СВЦЭМ!$C$33:$C$776,СВЦЭМ!$A$33:$A$776,$A96,СВЦЭМ!$B$33:$B$776,D$83)+'СЕТ СН'!$H$12+СВЦЭМ!$D$10+'СЕТ СН'!$H$6-'СЕТ СН'!$H$22</f>
        <v>1307.3727616900001</v>
      </c>
      <c r="E96" s="36">
        <f>SUMIFS(СВЦЭМ!$C$33:$C$776,СВЦЭМ!$A$33:$A$776,$A96,СВЦЭМ!$B$33:$B$776,E$83)+'СЕТ СН'!$H$12+СВЦЭМ!$D$10+'СЕТ СН'!$H$6-'СЕТ СН'!$H$22</f>
        <v>1309.1296740300002</v>
      </c>
      <c r="F96" s="36">
        <f>SUMIFS(СВЦЭМ!$C$33:$C$776,СВЦЭМ!$A$33:$A$776,$A96,СВЦЭМ!$B$33:$B$776,F$83)+'СЕТ СН'!$H$12+СВЦЭМ!$D$10+'СЕТ СН'!$H$6-'СЕТ СН'!$H$22</f>
        <v>1305.0151797200001</v>
      </c>
      <c r="G96" s="36">
        <f>SUMIFS(СВЦЭМ!$C$33:$C$776,СВЦЭМ!$A$33:$A$776,$A96,СВЦЭМ!$B$33:$B$776,G$83)+'СЕТ СН'!$H$12+СВЦЭМ!$D$10+'СЕТ СН'!$H$6-'СЕТ СН'!$H$22</f>
        <v>1276.93386921</v>
      </c>
      <c r="H96" s="36">
        <f>SUMIFS(СВЦЭМ!$C$33:$C$776,СВЦЭМ!$A$33:$A$776,$A96,СВЦЭМ!$B$33:$B$776,H$83)+'СЕТ СН'!$H$12+СВЦЭМ!$D$10+'СЕТ СН'!$H$6-'СЕТ СН'!$H$22</f>
        <v>1241.17521463</v>
      </c>
      <c r="I96" s="36">
        <f>SUMIFS(СВЦЭМ!$C$33:$C$776,СВЦЭМ!$A$33:$A$776,$A96,СВЦЭМ!$B$33:$B$776,I$83)+'СЕТ СН'!$H$12+СВЦЭМ!$D$10+'СЕТ СН'!$H$6-'СЕТ СН'!$H$22</f>
        <v>1218.63944096</v>
      </c>
      <c r="J96" s="36">
        <f>SUMIFS(СВЦЭМ!$C$33:$C$776,СВЦЭМ!$A$33:$A$776,$A96,СВЦЭМ!$B$33:$B$776,J$83)+'СЕТ СН'!$H$12+СВЦЭМ!$D$10+'СЕТ СН'!$H$6-'СЕТ СН'!$H$22</f>
        <v>1166.95629515</v>
      </c>
      <c r="K96" s="36">
        <f>SUMIFS(СВЦЭМ!$C$33:$C$776,СВЦЭМ!$A$33:$A$776,$A96,СВЦЭМ!$B$33:$B$776,K$83)+'СЕТ СН'!$H$12+СВЦЭМ!$D$10+'СЕТ СН'!$H$6-'СЕТ СН'!$H$22</f>
        <v>1161.7378026599999</v>
      </c>
      <c r="L96" s="36">
        <f>SUMIFS(СВЦЭМ!$C$33:$C$776,СВЦЭМ!$A$33:$A$776,$A96,СВЦЭМ!$B$33:$B$776,L$83)+'СЕТ СН'!$H$12+СВЦЭМ!$D$10+'СЕТ СН'!$H$6-'СЕТ СН'!$H$22</f>
        <v>1170.2704536200001</v>
      </c>
      <c r="M96" s="36">
        <f>SUMIFS(СВЦЭМ!$C$33:$C$776,СВЦЭМ!$A$33:$A$776,$A96,СВЦЭМ!$B$33:$B$776,M$83)+'СЕТ СН'!$H$12+СВЦЭМ!$D$10+'СЕТ СН'!$H$6-'СЕТ СН'!$H$22</f>
        <v>1179.06068</v>
      </c>
      <c r="N96" s="36">
        <f>SUMIFS(СВЦЭМ!$C$33:$C$776,СВЦЭМ!$A$33:$A$776,$A96,СВЦЭМ!$B$33:$B$776,N$83)+'СЕТ СН'!$H$12+СВЦЭМ!$D$10+'СЕТ СН'!$H$6-'СЕТ СН'!$H$22</f>
        <v>1182.92378538</v>
      </c>
      <c r="O96" s="36">
        <f>SUMIFS(СВЦЭМ!$C$33:$C$776,СВЦЭМ!$A$33:$A$776,$A96,СВЦЭМ!$B$33:$B$776,O$83)+'СЕТ СН'!$H$12+СВЦЭМ!$D$10+'СЕТ СН'!$H$6-'СЕТ СН'!$H$22</f>
        <v>1196.22848011</v>
      </c>
      <c r="P96" s="36">
        <f>SUMIFS(СВЦЭМ!$C$33:$C$776,СВЦЭМ!$A$33:$A$776,$A96,СВЦЭМ!$B$33:$B$776,P$83)+'СЕТ СН'!$H$12+СВЦЭМ!$D$10+'СЕТ СН'!$H$6-'СЕТ СН'!$H$22</f>
        <v>1207.99925773</v>
      </c>
      <c r="Q96" s="36">
        <f>SUMIFS(СВЦЭМ!$C$33:$C$776,СВЦЭМ!$A$33:$A$776,$A96,СВЦЭМ!$B$33:$B$776,Q$83)+'СЕТ СН'!$H$12+СВЦЭМ!$D$10+'СЕТ СН'!$H$6-'СЕТ СН'!$H$22</f>
        <v>1217.9678734200002</v>
      </c>
      <c r="R96" s="36">
        <f>SUMIFS(СВЦЭМ!$C$33:$C$776,СВЦЭМ!$A$33:$A$776,$A96,СВЦЭМ!$B$33:$B$776,R$83)+'СЕТ СН'!$H$12+СВЦЭМ!$D$10+'СЕТ СН'!$H$6-'СЕТ СН'!$H$22</f>
        <v>1222.7449377100002</v>
      </c>
      <c r="S96" s="36">
        <f>SUMIFS(СВЦЭМ!$C$33:$C$776,СВЦЭМ!$A$33:$A$776,$A96,СВЦЭМ!$B$33:$B$776,S$83)+'СЕТ СН'!$H$12+СВЦЭМ!$D$10+'СЕТ СН'!$H$6-'СЕТ СН'!$H$22</f>
        <v>1209.96536704</v>
      </c>
      <c r="T96" s="36">
        <f>SUMIFS(СВЦЭМ!$C$33:$C$776,СВЦЭМ!$A$33:$A$776,$A96,СВЦЭМ!$B$33:$B$776,T$83)+'СЕТ СН'!$H$12+СВЦЭМ!$D$10+'СЕТ СН'!$H$6-'СЕТ СН'!$H$22</f>
        <v>1179.0601459500001</v>
      </c>
      <c r="U96" s="36">
        <f>SUMIFS(СВЦЭМ!$C$33:$C$776,СВЦЭМ!$A$33:$A$776,$A96,СВЦЭМ!$B$33:$B$776,U$83)+'СЕТ СН'!$H$12+СВЦЭМ!$D$10+'СЕТ СН'!$H$6-'СЕТ СН'!$H$22</f>
        <v>1158.40857753</v>
      </c>
      <c r="V96" s="36">
        <f>SUMIFS(СВЦЭМ!$C$33:$C$776,СВЦЭМ!$A$33:$A$776,$A96,СВЦЭМ!$B$33:$B$776,V$83)+'СЕТ СН'!$H$12+СВЦЭМ!$D$10+'СЕТ СН'!$H$6-'СЕТ СН'!$H$22</f>
        <v>1151.3735008900001</v>
      </c>
      <c r="W96" s="36">
        <f>SUMIFS(СВЦЭМ!$C$33:$C$776,СВЦЭМ!$A$33:$A$776,$A96,СВЦЭМ!$B$33:$B$776,W$83)+'СЕТ СН'!$H$12+СВЦЭМ!$D$10+'СЕТ СН'!$H$6-'СЕТ СН'!$H$22</f>
        <v>1154.1092649100001</v>
      </c>
      <c r="X96" s="36">
        <f>SUMIFS(СВЦЭМ!$C$33:$C$776,СВЦЭМ!$A$33:$A$776,$A96,СВЦЭМ!$B$33:$B$776,X$83)+'СЕТ СН'!$H$12+СВЦЭМ!$D$10+'СЕТ СН'!$H$6-'СЕТ СН'!$H$22</f>
        <v>1152.4420552700001</v>
      </c>
      <c r="Y96" s="36">
        <f>SUMIFS(СВЦЭМ!$C$33:$C$776,СВЦЭМ!$A$33:$A$776,$A96,СВЦЭМ!$B$33:$B$776,Y$83)+'СЕТ СН'!$H$12+СВЦЭМ!$D$10+'СЕТ СН'!$H$6-'СЕТ СН'!$H$22</f>
        <v>1176.94405407</v>
      </c>
    </row>
    <row r="97" spans="1:25" ht="15.75" x14ac:dyDescent="0.2">
      <c r="A97" s="35">
        <f t="shared" si="2"/>
        <v>43904</v>
      </c>
      <c r="B97" s="36">
        <f>SUMIFS(СВЦЭМ!$C$33:$C$776,СВЦЭМ!$A$33:$A$776,$A97,СВЦЭМ!$B$33:$B$776,B$83)+'СЕТ СН'!$H$12+СВЦЭМ!$D$10+'СЕТ СН'!$H$6-'СЕТ СН'!$H$22</f>
        <v>1202.42354572</v>
      </c>
      <c r="C97" s="36">
        <f>SUMIFS(СВЦЭМ!$C$33:$C$776,СВЦЭМ!$A$33:$A$776,$A97,СВЦЭМ!$B$33:$B$776,C$83)+'СЕТ СН'!$H$12+СВЦЭМ!$D$10+'СЕТ СН'!$H$6-'СЕТ СН'!$H$22</f>
        <v>1223.8140381000001</v>
      </c>
      <c r="D97" s="36">
        <f>SUMIFS(СВЦЭМ!$C$33:$C$776,СВЦЭМ!$A$33:$A$776,$A97,СВЦЭМ!$B$33:$B$776,D$83)+'СЕТ СН'!$H$12+СВЦЭМ!$D$10+'СЕТ СН'!$H$6-'СЕТ СН'!$H$22</f>
        <v>1235.1814183200001</v>
      </c>
      <c r="E97" s="36">
        <f>SUMIFS(СВЦЭМ!$C$33:$C$776,СВЦЭМ!$A$33:$A$776,$A97,СВЦЭМ!$B$33:$B$776,E$83)+'СЕТ СН'!$H$12+СВЦЭМ!$D$10+'СЕТ СН'!$H$6-'СЕТ СН'!$H$22</f>
        <v>1252.85519944</v>
      </c>
      <c r="F97" s="36">
        <f>SUMIFS(СВЦЭМ!$C$33:$C$776,СВЦЭМ!$A$33:$A$776,$A97,СВЦЭМ!$B$33:$B$776,F$83)+'СЕТ СН'!$H$12+СВЦЭМ!$D$10+'СЕТ СН'!$H$6-'СЕТ СН'!$H$22</f>
        <v>1245.02427283</v>
      </c>
      <c r="G97" s="36">
        <f>SUMIFS(СВЦЭМ!$C$33:$C$776,СВЦЭМ!$A$33:$A$776,$A97,СВЦЭМ!$B$33:$B$776,G$83)+'СЕТ СН'!$H$12+СВЦЭМ!$D$10+'СЕТ СН'!$H$6-'СЕТ СН'!$H$22</f>
        <v>1230.7123685700001</v>
      </c>
      <c r="H97" s="36">
        <f>SUMIFS(СВЦЭМ!$C$33:$C$776,СВЦЭМ!$A$33:$A$776,$A97,СВЦЭМ!$B$33:$B$776,H$83)+'СЕТ СН'!$H$12+СВЦЭМ!$D$10+'СЕТ СН'!$H$6-'СЕТ СН'!$H$22</f>
        <v>1208.8117085200001</v>
      </c>
      <c r="I97" s="36">
        <f>SUMIFS(СВЦЭМ!$C$33:$C$776,СВЦЭМ!$A$33:$A$776,$A97,СВЦЭМ!$B$33:$B$776,I$83)+'СЕТ СН'!$H$12+СВЦЭМ!$D$10+'СЕТ СН'!$H$6-'СЕТ СН'!$H$22</f>
        <v>1192.29832345</v>
      </c>
      <c r="J97" s="36">
        <f>SUMIFS(СВЦЭМ!$C$33:$C$776,СВЦЭМ!$A$33:$A$776,$A97,СВЦЭМ!$B$33:$B$776,J$83)+'СЕТ СН'!$H$12+СВЦЭМ!$D$10+'СЕТ СН'!$H$6-'СЕТ СН'!$H$22</f>
        <v>1160.3479023800001</v>
      </c>
      <c r="K97" s="36">
        <f>SUMIFS(СВЦЭМ!$C$33:$C$776,СВЦЭМ!$A$33:$A$776,$A97,СВЦЭМ!$B$33:$B$776,K$83)+'СЕТ СН'!$H$12+СВЦЭМ!$D$10+'СЕТ СН'!$H$6-'СЕТ СН'!$H$22</f>
        <v>1175.76121423</v>
      </c>
      <c r="L97" s="36">
        <f>SUMIFS(СВЦЭМ!$C$33:$C$776,СВЦЭМ!$A$33:$A$776,$A97,СВЦЭМ!$B$33:$B$776,L$83)+'СЕТ СН'!$H$12+СВЦЭМ!$D$10+'СЕТ СН'!$H$6-'СЕТ СН'!$H$22</f>
        <v>1186.9537184000001</v>
      </c>
      <c r="M97" s="36">
        <f>SUMIFS(СВЦЭМ!$C$33:$C$776,СВЦЭМ!$A$33:$A$776,$A97,СВЦЭМ!$B$33:$B$776,M$83)+'СЕТ СН'!$H$12+СВЦЭМ!$D$10+'СЕТ СН'!$H$6-'СЕТ СН'!$H$22</f>
        <v>1195.60079088</v>
      </c>
      <c r="N97" s="36">
        <f>SUMIFS(СВЦЭМ!$C$33:$C$776,СВЦЭМ!$A$33:$A$776,$A97,СВЦЭМ!$B$33:$B$776,N$83)+'СЕТ СН'!$H$12+СВЦЭМ!$D$10+'СЕТ СН'!$H$6-'СЕТ СН'!$H$22</f>
        <v>1210.7122987300002</v>
      </c>
      <c r="O97" s="36">
        <f>SUMIFS(СВЦЭМ!$C$33:$C$776,СВЦЭМ!$A$33:$A$776,$A97,СВЦЭМ!$B$33:$B$776,O$83)+'СЕТ СН'!$H$12+СВЦЭМ!$D$10+'СЕТ СН'!$H$6-'СЕТ СН'!$H$22</f>
        <v>1227.03313536</v>
      </c>
      <c r="P97" s="36">
        <f>SUMIFS(СВЦЭМ!$C$33:$C$776,СВЦЭМ!$A$33:$A$776,$A97,СВЦЭМ!$B$33:$B$776,P$83)+'СЕТ СН'!$H$12+СВЦЭМ!$D$10+'СЕТ СН'!$H$6-'СЕТ СН'!$H$22</f>
        <v>1225.0938809900001</v>
      </c>
      <c r="Q97" s="36">
        <f>SUMIFS(СВЦЭМ!$C$33:$C$776,СВЦЭМ!$A$33:$A$776,$A97,СВЦЭМ!$B$33:$B$776,Q$83)+'СЕТ СН'!$H$12+СВЦЭМ!$D$10+'СЕТ СН'!$H$6-'СЕТ СН'!$H$22</f>
        <v>1226.8708884800001</v>
      </c>
      <c r="R97" s="36">
        <f>SUMIFS(СВЦЭМ!$C$33:$C$776,СВЦЭМ!$A$33:$A$776,$A97,СВЦЭМ!$B$33:$B$776,R$83)+'СЕТ СН'!$H$12+СВЦЭМ!$D$10+'СЕТ СН'!$H$6-'СЕТ СН'!$H$22</f>
        <v>1206.78302624</v>
      </c>
      <c r="S97" s="36">
        <f>SUMIFS(СВЦЭМ!$C$33:$C$776,СВЦЭМ!$A$33:$A$776,$A97,СВЦЭМ!$B$33:$B$776,S$83)+'СЕТ СН'!$H$12+СВЦЭМ!$D$10+'СЕТ СН'!$H$6-'СЕТ СН'!$H$22</f>
        <v>1197.51392096</v>
      </c>
      <c r="T97" s="36">
        <f>SUMIFS(СВЦЭМ!$C$33:$C$776,СВЦЭМ!$A$33:$A$776,$A97,СВЦЭМ!$B$33:$B$776,T$83)+'СЕТ СН'!$H$12+СВЦЭМ!$D$10+'СЕТ СН'!$H$6-'СЕТ СН'!$H$22</f>
        <v>1178.9106202100002</v>
      </c>
      <c r="U97" s="36">
        <f>SUMIFS(СВЦЭМ!$C$33:$C$776,СВЦЭМ!$A$33:$A$776,$A97,СВЦЭМ!$B$33:$B$776,U$83)+'СЕТ СН'!$H$12+СВЦЭМ!$D$10+'СЕТ СН'!$H$6-'СЕТ СН'!$H$22</f>
        <v>1168.53434677</v>
      </c>
      <c r="V97" s="36">
        <f>SUMIFS(СВЦЭМ!$C$33:$C$776,СВЦЭМ!$A$33:$A$776,$A97,СВЦЭМ!$B$33:$B$776,V$83)+'СЕТ СН'!$H$12+СВЦЭМ!$D$10+'СЕТ СН'!$H$6-'СЕТ СН'!$H$22</f>
        <v>1150.9503351600001</v>
      </c>
      <c r="W97" s="36">
        <f>SUMIFS(СВЦЭМ!$C$33:$C$776,СВЦЭМ!$A$33:$A$776,$A97,СВЦЭМ!$B$33:$B$776,W$83)+'СЕТ СН'!$H$12+СВЦЭМ!$D$10+'СЕТ СН'!$H$6-'СЕТ СН'!$H$22</f>
        <v>1169.1328649100001</v>
      </c>
      <c r="X97" s="36">
        <f>SUMIFS(СВЦЭМ!$C$33:$C$776,СВЦЭМ!$A$33:$A$776,$A97,СВЦЭМ!$B$33:$B$776,X$83)+'СЕТ СН'!$H$12+СВЦЭМ!$D$10+'СЕТ СН'!$H$6-'СЕТ СН'!$H$22</f>
        <v>1173.8956740600001</v>
      </c>
      <c r="Y97" s="36">
        <f>SUMIFS(СВЦЭМ!$C$33:$C$776,СВЦЭМ!$A$33:$A$776,$A97,СВЦЭМ!$B$33:$B$776,Y$83)+'СЕТ СН'!$H$12+СВЦЭМ!$D$10+'СЕТ СН'!$H$6-'СЕТ СН'!$H$22</f>
        <v>1175.8902862</v>
      </c>
    </row>
    <row r="98" spans="1:25" ht="15.75" x14ac:dyDescent="0.2">
      <c r="A98" s="35">
        <f t="shared" si="2"/>
        <v>43905</v>
      </c>
      <c r="B98" s="36">
        <f>SUMIFS(СВЦЭМ!$C$33:$C$776,СВЦЭМ!$A$33:$A$776,$A98,СВЦЭМ!$B$33:$B$776,B$83)+'СЕТ СН'!$H$12+СВЦЭМ!$D$10+'СЕТ СН'!$H$6-'СЕТ СН'!$H$22</f>
        <v>1211.53151766</v>
      </c>
      <c r="C98" s="36">
        <f>SUMIFS(СВЦЭМ!$C$33:$C$776,СВЦЭМ!$A$33:$A$776,$A98,СВЦЭМ!$B$33:$B$776,C$83)+'СЕТ СН'!$H$12+СВЦЭМ!$D$10+'СЕТ СН'!$H$6-'СЕТ СН'!$H$22</f>
        <v>1231.53628093</v>
      </c>
      <c r="D98" s="36">
        <f>SUMIFS(СВЦЭМ!$C$33:$C$776,СВЦЭМ!$A$33:$A$776,$A98,СВЦЭМ!$B$33:$B$776,D$83)+'СЕТ СН'!$H$12+СВЦЭМ!$D$10+'СЕТ СН'!$H$6-'СЕТ СН'!$H$22</f>
        <v>1241.15430907</v>
      </c>
      <c r="E98" s="36">
        <f>SUMIFS(СВЦЭМ!$C$33:$C$776,СВЦЭМ!$A$33:$A$776,$A98,СВЦЭМ!$B$33:$B$776,E$83)+'СЕТ СН'!$H$12+СВЦЭМ!$D$10+'СЕТ СН'!$H$6-'СЕТ СН'!$H$22</f>
        <v>1256.1141901200001</v>
      </c>
      <c r="F98" s="36">
        <f>SUMIFS(СВЦЭМ!$C$33:$C$776,СВЦЭМ!$A$33:$A$776,$A98,СВЦЭМ!$B$33:$B$776,F$83)+'СЕТ СН'!$H$12+СВЦЭМ!$D$10+'СЕТ СН'!$H$6-'СЕТ СН'!$H$22</f>
        <v>1260.04680687</v>
      </c>
      <c r="G98" s="36">
        <f>SUMIFS(СВЦЭМ!$C$33:$C$776,СВЦЭМ!$A$33:$A$776,$A98,СВЦЭМ!$B$33:$B$776,G$83)+'СЕТ СН'!$H$12+СВЦЭМ!$D$10+'СЕТ СН'!$H$6-'СЕТ СН'!$H$22</f>
        <v>1259.82940652</v>
      </c>
      <c r="H98" s="36">
        <f>SUMIFS(СВЦЭМ!$C$33:$C$776,СВЦЭМ!$A$33:$A$776,$A98,СВЦЭМ!$B$33:$B$776,H$83)+'СЕТ СН'!$H$12+СВЦЭМ!$D$10+'СЕТ СН'!$H$6-'СЕТ СН'!$H$22</f>
        <v>1253.7232461200001</v>
      </c>
      <c r="I98" s="36">
        <f>SUMIFS(СВЦЭМ!$C$33:$C$776,СВЦЭМ!$A$33:$A$776,$A98,СВЦЭМ!$B$33:$B$776,I$83)+'СЕТ СН'!$H$12+СВЦЭМ!$D$10+'СЕТ СН'!$H$6-'СЕТ СН'!$H$22</f>
        <v>1238.8326197200001</v>
      </c>
      <c r="J98" s="36">
        <f>SUMIFS(СВЦЭМ!$C$33:$C$776,СВЦЭМ!$A$33:$A$776,$A98,СВЦЭМ!$B$33:$B$776,J$83)+'СЕТ СН'!$H$12+СВЦЭМ!$D$10+'СЕТ СН'!$H$6-'СЕТ СН'!$H$22</f>
        <v>1191.79056958</v>
      </c>
      <c r="K98" s="36">
        <f>SUMIFS(СВЦЭМ!$C$33:$C$776,СВЦЭМ!$A$33:$A$776,$A98,СВЦЭМ!$B$33:$B$776,K$83)+'СЕТ СН'!$H$12+СВЦЭМ!$D$10+'СЕТ СН'!$H$6-'СЕТ СН'!$H$22</f>
        <v>1153.29159433</v>
      </c>
      <c r="L98" s="36">
        <f>SUMIFS(СВЦЭМ!$C$33:$C$776,СВЦЭМ!$A$33:$A$776,$A98,СВЦЭМ!$B$33:$B$776,L$83)+'СЕТ СН'!$H$12+СВЦЭМ!$D$10+'СЕТ СН'!$H$6-'СЕТ СН'!$H$22</f>
        <v>1139.6152572600001</v>
      </c>
      <c r="M98" s="36">
        <f>SUMIFS(СВЦЭМ!$C$33:$C$776,СВЦЭМ!$A$33:$A$776,$A98,СВЦЭМ!$B$33:$B$776,M$83)+'СЕТ СН'!$H$12+СВЦЭМ!$D$10+'СЕТ СН'!$H$6-'СЕТ СН'!$H$22</f>
        <v>1140.5401129700001</v>
      </c>
      <c r="N98" s="36">
        <f>SUMIFS(СВЦЭМ!$C$33:$C$776,СВЦЭМ!$A$33:$A$776,$A98,СВЦЭМ!$B$33:$B$776,N$83)+'СЕТ СН'!$H$12+СВЦЭМ!$D$10+'СЕТ СН'!$H$6-'СЕТ СН'!$H$22</f>
        <v>1167.34008509</v>
      </c>
      <c r="O98" s="36">
        <f>SUMIFS(СВЦЭМ!$C$33:$C$776,СВЦЭМ!$A$33:$A$776,$A98,СВЦЭМ!$B$33:$B$776,O$83)+'СЕТ СН'!$H$12+СВЦЭМ!$D$10+'СЕТ СН'!$H$6-'СЕТ СН'!$H$22</f>
        <v>1175.9642541000001</v>
      </c>
      <c r="P98" s="36">
        <f>SUMIFS(СВЦЭМ!$C$33:$C$776,СВЦЭМ!$A$33:$A$776,$A98,СВЦЭМ!$B$33:$B$776,P$83)+'СЕТ СН'!$H$12+СВЦЭМ!$D$10+'СЕТ СН'!$H$6-'СЕТ СН'!$H$22</f>
        <v>1184.21777314</v>
      </c>
      <c r="Q98" s="36">
        <f>SUMIFS(СВЦЭМ!$C$33:$C$776,СВЦЭМ!$A$33:$A$776,$A98,СВЦЭМ!$B$33:$B$776,Q$83)+'СЕТ СН'!$H$12+СВЦЭМ!$D$10+'СЕТ СН'!$H$6-'СЕТ СН'!$H$22</f>
        <v>1186.24006416</v>
      </c>
      <c r="R98" s="36">
        <f>SUMIFS(СВЦЭМ!$C$33:$C$776,СВЦЭМ!$A$33:$A$776,$A98,СВЦЭМ!$B$33:$B$776,R$83)+'СЕТ СН'!$H$12+СВЦЭМ!$D$10+'СЕТ СН'!$H$6-'СЕТ СН'!$H$22</f>
        <v>1186.0028192</v>
      </c>
      <c r="S98" s="36">
        <f>SUMIFS(СВЦЭМ!$C$33:$C$776,СВЦЭМ!$A$33:$A$776,$A98,СВЦЭМ!$B$33:$B$776,S$83)+'СЕТ СН'!$H$12+СВЦЭМ!$D$10+'СЕТ СН'!$H$6-'СЕТ СН'!$H$22</f>
        <v>1175.98575028</v>
      </c>
      <c r="T98" s="36">
        <f>SUMIFS(СВЦЭМ!$C$33:$C$776,СВЦЭМ!$A$33:$A$776,$A98,СВЦЭМ!$B$33:$B$776,T$83)+'СЕТ СН'!$H$12+СВЦЭМ!$D$10+'СЕТ СН'!$H$6-'СЕТ СН'!$H$22</f>
        <v>1162.4924189400001</v>
      </c>
      <c r="U98" s="36">
        <f>SUMIFS(СВЦЭМ!$C$33:$C$776,СВЦЭМ!$A$33:$A$776,$A98,СВЦЭМ!$B$33:$B$776,U$83)+'СЕТ СН'!$H$12+СВЦЭМ!$D$10+'СЕТ СН'!$H$6-'СЕТ СН'!$H$22</f>
        <v>1148.85024146</v>
      </c>
      <c r="V98" s="36">
        <f>SUMIFS(СВЦЭМ!$C$33:$C$776,СВЦЭМ!$A$33:$A$776,$A98,СВЦЭМ!$B$33:$B$776,V$83)+'СЕТ СН'!$H$12+СВЦЭМ!$D$10+'СЕТ СН'!$H$6-'СЕТ СН'!$H$22</f>
        <v>1143.3262068900001</v>
      </c>
      <c r="W98" s="36">
        <f>SUMIFS(СВЦЭМ!$C$33:$C$776,СВЦЭМ!$A$33:$A$776,$A98,СВЦЭМ!$B$33:$B$776,W$83)+'СЕТ СН'!$H$12+СВЦЭМ!$D$10+'СЕТ СН'!$H$6-'СЕТ СН'!$H$22</f>
        <v>1150.7232934600001</v>
      </c>
      <c r="X98" s="36">
        <f>SUMIFS(СВЦЭМ!$C$33:$C$776,СВЦЭМ!$A$33:$A$776,$A98,СВЦЭМ!$B$33:$B$776,X$83)+'СЕТ СН'!$H$12+СВЦЭМ!$D$10+'СЕТ СН'!$H$6-'СЕТ СН'!$H$22</f>
        <v>1168.343102</v>
      </c>
      <c r="Y98" s="36">
        <f>SUMIFS(СВЦЭМ!$C$33:$C$776,СВЦЭМ!$A$33:$A$776,$A98,СВЦЭМ!$B$33:$B$776,Y$83)+'СЕТ СН'!$H$12+СВЦЭМ!$D$10+'СЕТ СН'!$H$6-'СЕТ СН'!$H$22</f>
        <v>1207.44388293</v>
      </c>
    </row>
    <row r="99" spans="1:25" ht="15.75" x14ac:dyDescent="0.2">
      <c r="A99" s="35">
        <f t="shared" si="2"/>
        <v>43906</v>
      </c>
      <c r="B99" s="36">
        <f>SUMIFS(СВЦЭМ!$C$33:$C$776,СВЦЭМ!$A$33:$A$776,$A99,СВЦЭМ!$B$33:$B$776,B$83)+'СЕТ СН'!$H$12+СВЦЭМ!$D$10+'СЕТ СН'!$H$6-'СЕТ СН'!$H$22</f>
        <v>1255.3539752200002</v>
      </c>
      <c r="C99" s="36">
        <f>SUMIFS(СВЦЭМ!$C$33:$C$776,СВЦЭМ!$A$33:$A$776,$A99,СВЦЭМ!$B$33:$B$776,C$83)+'СЕТ СН'!$H$12+СВЦЭМ!$D$10+'СЕТ СН'!$H$6-'СЕТ СН'!$H$22</f>
        <v>1269.82256061</v>
      </c>
      <c r="D99" s="36">
        <f>SUMIFS(СВЦЭМ!$C$33:$C$776,СВЦЭМ!$A$33:$A$776,$A99,СВЦЭМ!$B$33:$B$776,D$83)+'СЕТ СН'!$H$12+СВЦЭМ!$D$10+'СЕТ СН'!$H$6-'СЕТ СН'!$H$22</f>
        <v>1274.3965989400001</v>
      </c>
      <c r="E99" s="36">
        <f>SUMIFS(СВЦЭМ!$C$33:$C$776,СВЦЭМ!$A$33:$A$776,$A99,СВЦЭМ!$B$33:$B$776,E$83)+'СЕТ СН'!$H$12+СВЦЭМ!$D$10+'СЕТ СН'!$H$6-'СЕТ СН'!$H$22</f>
        <v>1276.30083689</v>
      </c>
      <c r="F99" s="36">
        <f>SUMIFS(СВЦЭМ!$C$33:$C$776,СВЦЭМ!$A$33:$A$776,$A99,СВЦЭМ!$B$33:$B$776,F$83)+'СЕТ СН'!$H$12+СВЦЭМ!$D$10+'СЕТ СН'!$H$6-'СЕТ СН'!$H$22</f>
        <v>1275.9953009800001</v>
      </c>
      <c r="G99" s="36">
        <f>SUMIFS(СВЦЭМ!$C$33:$C$776,СВЦЭМ!$A$33:$A$776,$A99,СВЦЭМ!$B$33:$B$776,G$83)+'СЕТ СН'!$H$12+СВЦЭМ!$D$10+'СЕТ СН'!$H$6-'СЕТ СН'!$H$22</f>
        <v>1274.1241887900001</v>
      </c>
      <c r="H99" s="36">
        <f>SUMIFS(СВЦЭМ!$C$33:$C$776,СВЦЭМ!$A$33:$A$776,$A99,СВЦЭМ!$B$33:$B$776,H$83)+'СЕТ СН'!$H$12+СВЦЭМ!$D$10+'СЕТ СН'!$H$6-'СЕТ СН'!$H$22</f>
        <v>1252.7814949200001</v>
      </c>
      <c r="I99" s="36">
        <f>SUMIFS(СВЦЭМ!$C$33:$C$776,СВЦЭМ!$A$33:$A$776,$A99,СВЦЭМ!$B$33:$B$776,I$83)+'СЕТ СН'!$H$12+СВЦЭМ!$D$10+'СЕТ СН'!$H$6-'СЕТ СН'!$H$22</f>
        <v>1218.45540039</v>
      </c>
      <c r="J99" s="36">
        <f>SUMIFS(СВЦЭМ!$C$33:$C$776,СВЦЭМ!$A$33:$A$776,$A99,СВЦЭМ!$B$33:$B$776,J$83)+'СЕТ СН'!$H$12+СВЦЭМ!$D$10+'СЕТ СН'!$H$6-'СЕТ СН'!$H$22</f>
        <v>1142.1714690600002</v>
      </c>
      <c r="K99" s="36">
        <f>SUMIFS(СВЦЭМ!$C$33:$C$776,СВЦЭМ!$A$33:$A$776,$A99,СВЦЭМ!$B$33:$B$776,K$83)+'СЕТ СН'!$H$12+СВЦЭМ!$D$10+'СЕТ СН'!$H$6-'СЕТ СН'!$H$22</f>
        <v>1139.75210221</v>
      </c>
      <c r="L99" s="36">
        <f>SUMIFS(СВЦЭМ!$C$33:$C$776,СВЦЭМ!$A$33:$A$776,$A99,СВЦЭМ!$B$33:$B$776,L$83)+'СЕТ СН'!$H$12+СВЦЭМ!$D$10+'СЕТ СН'!$H$6-'СЕТ СН'!$H$22</f>
        <v>1141.3805364300001</v>
      </c>
      <c r="M99" s="36">
        <f>SUMIFS(СВЦЭМ!$C$33:$C$776,СВЦЭМ!$A$33:$A$776,$A99,СВЦЭМ!$B$33:$B$776,M$83)+'СЕТ СН'!$H$12+СВЦЭМ!$D$10+'СЕТ СН'!$H$6-'СЕТ СН'!$H$22</f>
        <v>1151.4251338500001</v>
      </c>
      <c r="N99" s="36">
        <f>SUMIFS(СВЦЭМ!$C$33:$C$776,СВЦЭМ!$A$33:$A$776,$A99,СВЦЭМ!$B$33:$B$776,N$83)+'СЕТ СН'!$H$12+СВЦЭМ!$D$10+'СЕТ СН'!$H$6-'СЕТ СН'!$H$22</f>
        <v>1179.5771542800001</v>
      </c>
      <c r="O99" s="36">
        <f>SUMIFS(СВЦЭМ!$C$33:$C$776,СВЦЭМ!$A$33:$A$776,$A99,СВЦЭМ!$B$33:$B$776,O$83)+'СЕТ СН'!$H$12+СВЦЭМ!$D$10+'СЕТ СН'!$H$6-'СЕТ СН'!$H$22</f>
        <v>1194.7192767399999</v>
      </c>
      <c r="P99" s="36">
        <f>SUMIFS(СВЦЭМ!$C$33:$C$776,СВЦЭМ!$A$33:$A$776,$A99,СВЦЭМ!$B$33:$B$776,P$83)+'СЕТ СН'!$H$12+СВЦЭМ!$D$10+'СЕТ СН'!$H$6-'СЕТ СН'!$H$22</f>
        <v>1202.07899886</v>
      </c>
      <c r="Q99" s="36">
        <f>SUMIFS(СВЦЭМ!$C$33:$C$776,СВЦЭМ!$A$33:$A$776,$A99,СВЦЭМ!$B$33:$B$776,Q$83)+'СЕТ СН'!$H$12+СВЦЭМ!$D$10+'СЕТ СН'!$H$6-'СЕТ СН'!$H$22</f>
        <v>1201.6187987200001</v>
      </c>
      <c r="R99" s="36">
        <f>SUMIFS(СВЦЭМ!$C$33:$C$776,СВЦЭМ!$A$33:$A$776,$A99,СВЦЭМ!$B$33:$B$776,R$83)+'СЕТ СН'!$H$12+СВЦЭМ!$D$10+'СЕТ СН'!$H$6-'СЕТ СН'!$H$22</f>
        <v>1203.4962888500002</v>
      </c>
      <c r="S99" s="36">
        <f>SUMIFS(СВЦЭМ!$C$33:$C$776,СВЦЭМ!$A$33:$A$776,$A99,СВЦЭМ!$B$33:$B$776,S$83)+'СЕТ СН'!$H$12+СВЦЭМ!$D$10+'СЕТ СН'!$H$6-'СЕТ СН'!$H$22</f>
        <v>1200.3017743100002</v>
      </c>
      <c r="T99" s="36">
        <f>SUMIFS(СВЦЭМ!$C$33:$C$776,СВЦЭМ!$A$33:$A$776,$A99,СВЦЭМ!$B$33:$B$776,T$83)+'СЕТ СН'!$H$12+СВЦЭМ!$D$10+'СЕТ СН'!$H$6-'СЕТ СН'!$H$22</f>
        <v>1184.1283441099999</v>
      </c>
      <c r="U99" s="36">
        <f>SUMIFS(СВЦЭМ!$C$33:$C$776,СВЦЭМ!$A$33:$A$776,$A99,СВЦЭМ!$B$33:$B$776,U$83)+'СЕТ СН'!$H$12+СВЦЭМ!$D$10+'СЕТ СН'!$H$6-'СЕТ СН'!$H$22</f>
        <v>1162.2811249700001</v>
      </c>
      <c r="V99" s="36">
        <f>SUMIFS(СВЦЭМ!$C$33:$C$776,СВЦЭМ!$A$33:$A$776,$A99,СВЦЭМ!$B$33:$B$776,V$83)+'СЕТ СН'!$H$12+СВЦЭМ!$D$10+'СЕТ СН'!$H$6-'СЕТ СН'!$H$22</f>
        <v>1153.02364951</v>
      </c>
      <c r="W99" s="36">
        <f>SUMIFS(СВЦЭМ!$C$33:$C$776,СВЦЭМ!$A$33:$A$776,$A99,СВЦЭМ!$B$33:$B$776,W$83)+'СЕТ СН'!$H$12+СВЦЭМ!$D$10+'СЕТ СН'!$H$6-'СЕТ СН'!$H$22</f>
        <v>1172.1242170800001</v>
      </c>
      <c r="X99" s="36">
        <f>SUMIFS(СВЦЭМ!$C$33:$C$776,СВЦЭМ!$A$33:$A$776,$A99,СВЦЭМ!$B$33:$B$776,X$83)+'СЕТ СН'!$H$12+СВЦЭМ!$D$10+'СЕТ СН'!$H$6-'СЕТ СН'!$H$22</f>
        <v>1200.9710704399999</v>
      </c>
      <c r="Y99" s="36">
        <f>SUMIFS(СВЦЭМ!$C$33:$C$776,СВЦЭМ!$A$33:$A$776,$A99,СВЦЭМ!$B$33:$B$776,Y$83)+'СЕТ СН'!$H$12+СВЦЭМ!$D$10+'СЕТ СН'!$H$6-'СЕТ СН'!$H$22</f>
        <v>1231.28335401</v>
      </c>
    </row>
    <row r="100" spans="1:25" ht="15.75" x14ac:dyDescent="0.2">
      <c r="A100" s="35">
        <f t="shared" si="2"/>
        <v>43907</v>
      </c>
      <c r="B100" s="36">
        <f>SUMIFS(СВЦЭМ!$C$33:$C$776,СВЦЭМ!$A$33:$A$776,$A100,СВЦЭМ!$B$33:$B$776,B$83)+'СЕТ СН'!$H$12+СВЦЭМ!$D$10+'СЕТ СН'!$H$6-'СЕТ СН'!$H$22</f>
        <v>1190.8200155500001</v>
      </c>
      <c r="C100" s="36">
        <f>SUMIFS(СВЦЭМ!$C$33:$C$776,СВЦЭМ!$A$33:$A$776,$A100,СВЦЭМ!$B$33:$B$776,C$83)+'СЕТ СН'!$H$12+СВЦЭМ!$D$10+'СЕТ СН'!$H$6-'СЕТ СН'!$H$22</f>
        <v>1202.2115338400001</v>
      </c>
      <c r="D100" s="36">
        <f>SUMIFS(СВЦЭМ!$C$33:$C$776,СВЦЭМ!$A$33:$A$776,$A100,СВЦЭМ!$B$33:$B$776,D$83)+'СЕТ СН'!$H$12+СВЦЭМ!$D$10+'СЕТ СН'!$H$6-'СЕТ СН'!$H$22</f>
        <v>1218.9259795400001</v>
      </c>
      <c r="E100" s="36">
        <f>SUMIFS(СВЦЭМ!$C$33:$C$776,СВЦЭМ!$A$33:$A$776,$A100,СВЦЭМ!$B$33:$B$776,E$83)+'СЕТ СН'!$H$12+СВЦЭМ!$D$10+'СЕТ СН'!$H$6-'СЕТ СН'!$H$22</f>
        <v>1222.6906342300001</v>
      </c>
      <c r="F100" s="36">
        <f>SUMIFS(СВЦЭМ!$C$33:$C$776,СВЦЭМ!$A$33:$A$776,$A100,СВЦЭМ!$B$33:$B$776,F$83)+'СЕТ СН'!$H$12+СВЦЭМ!$D$10+'СЕТ СН'!$H$6-'СЕТ СН'!$H$22</f>
        <v>1215.3315531800001</v>
      </c>
      <c r="G100" s="36">
        <f>SUMIFS(СВЦЭМ!$C$33:$C$776,СВЦЭМ!$A$33:$A$776,$A100,СВЦЭМ!$B$33:$B$776,G$83)+'СЕТ СН'!$H$12+СВЦЭМ!$D$10+'СЕТ СН'!$H$6-'СЕТ СН'!$H$22</f>
        <v>1196.7268289600001</v>
      </c>
      <c r="H100" s="36">
        <f>SUMIFS(СВЦЭМ!$C$33:$C$776,СВЦЭМ!$A$33:$A$776,$A100,СВЦЭМ!$B$33:$B$776,H$83)+'СЕТ СН'!$H$12+СВЦЭМ!$D$10+'СЕТ СН'!$H$6-'СЕТ СН'!$H$22</f>
        <v>1173.9297560699999</v>
      </c>
      <c r="I100" s="36">
        <f>SUMIFS(СВЦЭМ!$C$33:$C$776,СВЦЭМ!$A$33:$A$776,$A100,СВЦЭМ!$B$33:$B$776,I$83)+'СЕТ СН'!$H$12+СВЦЭМ!$D$10+'СЕТ СН'!$H$6-'СЕТ СН'!$H$22</f>
        <v>1155.6078131900001</v>
      </c>
      <c r="J100" s="36">
        <f>SUMIFS(СВЦЭМ!$C$33:$C$776,СВЦЭМ!$A$33:$A$776,$A100,СВЦЭМ!$B$33:$B$776,J$83)+'СЕТ СН'!$H$12+СВЦЭМ!$D$10+'СЕТ СН'!$H$6-'СЕТ СН'!$H$22</f>
        <v>1142.1636432</v>
      </c>
      <c r="K100" s="36">
        <f>SUMIFS(СВЦЭМ!$C$33:$C$776,СВЦЭМ!$A$33:$A$776,$A100,СВЦЭМ!$B$33:$B$776,K$83)+'СЕТ СН'!$H$12+СВЦЭМ!$D$10+'СЕТ СН'!$H$6-'СЕТ СН'!$H$22</f>
        <v>1147.99007403</v>
      </c>
      <c r="L100" s="36">
        <f>SUMIFS(СВЦЭМ!$C$33:$C$776,СВЦЭМ!$A$33:$A$776,$A100,СВЦЭМ!$B$33:$B$776,L$83)+'СЕТ СН'!$H$12+СВЦЭМ!$D$10+'СЕТ СН'!$H$6-'СЕТ СН'!$H$22</f>
        <v>1151.9830637500002</v>
      </c>
      <c r="M100" s="36">
        <f>SUMIFS(СВЦЭМ!$C$33:$C$776,СВЦЭМ!$A$33:$A$776,$A100,СВЦЭМ!$B$33:$B$776,M$83)+'СЕТ СН'!$H$12+СВЦЭМ!$D$10+'СЕТ СН'!$H$6-'СЕТ СН'!$H$22</f>
        <v>1174.7923762400001</v>
      </c>
      <c r="N100" s="36">
        <f>SUMIFS(СВЦЭМ!$C$33:$C$776,СВЦЭМ!$A$33:$A$776,$A100,СВЦЭМ!$B$33:$B$776,N$83)+'СЕТ СН'!$H$12+СВЦЭМ!$D$10+'СЕТ СН'!$H$6-'СЕТ СН'!$H$22</f>
        <v>1205.0036573500001</v>
      </c>
      <c r="O100" s="36">
        <f>SUMIFS(СВЦЭМ!$C$33:$C$776,СВЦЭМ!$A$33:$A$776,$A100,СВЦЭМ!$B$33:$B$776,O$83)+'СЕТ СН'!$H$12+СВЦЭМ!$D$10+'СЕТ СН'!$H$6-'СЕТ СН'!$H$22</f>
        <v>1205.4086922500001</v>
      </c>
      <c r="P100" s="36">
        <f>SUMIFS(СВЦЭМ!$C$33:$C$776,СВЦЭМ!$A$33:$A$776,$A100,СВЦЭМ!$B$33:$B$776,P$83)+'СЕТ СН'!$H$12+СВЦЭМ!$D$10+'СЕТ СН'!$H$6-'СЕТ СН'!$H$22</f>
        <v>1200.8700833800001</v>
      </c>
      <c r="Q100" s="36">
        <f>SUMIFS(СВЦЭМ!$C$33:$C$776,СВЦЭМ!$A$33:$A$776,$A100,СВЦЭМ!$B$33:$B$776,Q$83)+'СЕТ СН'!$H$12+СВЦЭМ!$D$10+'СЕТ СН'!$H$6-'СЕТ СН'!$H$22</f>
        <v>1201.5733724700001</v>
      </c>
      <c r="R100" s="36">
        <f>SUMIFS(СВЦЭМ!$C$33:$C$776,СВЦЭМ!$A$33:$A$776,$A100,СВЦЭМ!$B$33:$B$776,R$83)+'СЕТ СН'!$H$12+СВЦЭМ!$D$10+'СЕТ СН'!$H$6-'СЕТ СН'!$H$22</f>
        <v>1197.0290496600001</v>
      </c>
      <c r="S100" s="36">
        <f>SUMIFS(СВЦЭМ!$C$33:$C$776,СВЦЭМ!$A$33:$A$776,$A100,СВЦЭМ!$B$33:$B$776,S$83)+'СЕТ СН'!$H$12+СВЦЭМ!$D$10+'СЕТ СН'!$H$6-'СЕТ СН'!$H$22</f>
        <v>1182.1697374299999</v>
      </c>
      <c r="T100" s="36">
        <f>SUMIFS(СВЦЭМ!$C$33:$C$776,СВЦЭМ!$A$33:$A$776,$A100,СВЦЭМ!$B$33:$B$776,T$83)+'СЕТ СН'!$H$12+СВЦЭМ!$D$10+'СЕТ СН'!$H$6-'СЕТ СН'!$H$22</f>
        <v>1190.2567732699999</v>
      </c>
      <c r="U100" s="36">
        <f>SUMIFS(СВЦЭМ!$C$33:$C$776,СВЦЭМ!$A$33:$A$776,$A100,СВЦЭМ!$B$33:$B$776,U$83)+'СЕТ СН'!$H$12+СВЦЭМ!$D$10+'СЕТ СН'!$H$6-'СЕТ СН'!$H$22</f>
        <v>1195.82691206</v>
      </c>
      <c r="V100" s="36">
        <f>SUMIFS(СВЦЭМ!$C$33:$C$776,СВЦЭМ!$A$33:$A$776,$A100,СВЦЭМ!$B$33:$B$776,V$83)+'СЕТ СН'!$H$12+СВЦЭМ!$D$10+'СЕТ СН'!$H$6-'СЕТ СН'!$H$22</f>
        <v>1185.80926464</v>
      </c>
      <c r="W100" s="36">
        <f>SUMIFS(СВЦЭМ!$C$33:$C$776,СВЦЭМ!$A$33:$A$776,$A100,СВЦЭМ!$B$33:$B$776,W$83)+'СЕТ СН'!$H$12+СВЦЭМ!$D$10+'СЕТ СН'!$H$6-'СЕТ СН'!$H$22</f>
        <v>1165.4332759500001</v>
      </c>
      <c r="X100" s="36">
        <f>SUMIFS(СВЦЭМ!$C$33:$C$776,СВЦЭМ!$A$33:$A$776,$A100,СВЦЭМ!$B$33:$B$776,X$83)+'СЕТ СН'!$H$12+СВЦЭМ!$D$10+'СЕТ СН'!$H$6-'СЕТ СН'!$H$22</f>
        <v>1156.7963767600002</v>
      </c>
      <c r="Y100" s="36">
        <f>SUMIFS(СВЦЭМ!$C$33:$C$776,СВЦЭМ!$A$33:$A$776,$A100,СВЦЭМ!$B$33:$B$776,Y$83)+'СЕТ СН'!$H$12+СВЦЭМ!$D$10+'СЕТ СН'!$H$6-'СЕТ СН'!$H$22</f>
        <v>1158.3972690000001</v>
      </c>
    </row>
    <row r="101" spans="1:25" ht="15.75" x14ac:dyDescent="0.2">
      <c r="A101" s="35">
        <f t="shared" si="2"/>
        <v>43908</v>
      </c>
      <c r="B101" s="36">
        <f>SUMIFS(СВЦЭМ!$C$33:$C$776,СВЦЭМ!$A$33:$A$776,$A101,СВЦЭМ!$B$33:$B$776,B$83)+'СЕТ СН'!$H$12+СВЦЭМ!$D$10+'СЕТ СН'!$H$6-'СЕТ СН'!$H$22</f>
        <v>1229.90998264</v>
      </c>
      <c r="C101" s="36">
        <f>SUMIFS(СВЦЭМ!$C$33:$C$776,СВЦЭМ!$A$33:$A$776,$A101,СВЦЭМ!$B$33:$B$776,C$83)+'СЕТ СН'!$H$12+СВЦЭМ!$D$10+'СЕТ СН'!$H$6-'СЕТ СН'!$H$22</f>
        <v>1259.17781281</v>
      </c>
      <c r="D101" s="36">
        <f>SUMIFS(СВЦЭМ!$C$33:$C$776,СВЦЭМ!$A$33:$A$776,$A101,СВЦЭМ!$B$33:$B$776,D$83)+'СЕТ СН'!$H$12+СВЦЭМ!$D$10+'СЕТ СН'!$H$6-'СЕТ СН'!$H$22</f>
        <v>1282.9440984299999</v>
      </c>
      <c r="E101" s="36">
        <f>SUMIFS(СВЦЭМ!$C$33:$C$776,СВЦЭМ!$A$33:$A$776,$A101,СВЦЭМ!$B$33:$B$776,E$83)+'СЕТ СН'!$H$12+СВЦЭМ!$D$10+'СЕТ СН'!$H$6-'СЕТ СН'!$H$22</f>
        <v>1286.4269160500003</v>
      </c>
      <c r="F101" s="36">
        <f>SUMIFS(СВЦЭМ!$C$33:$C$776,СВЦЭМ!$A$33:$A$776,$A101,СВЦЭМ!$B$33:$B$776,F$83)+'СЕТ СН'!$H$12+СВЦЭМ!$D$10+'СЕТ СН'!$H$6-'СЕТ СН'!$H$22</f>
        <v>1284.05389259</v>
      </c>
      <c r="G101" s="36">
        <f>SUMIFS(СВЦЭМ!$C$33:$C$776,СВЦЭМ!$A$33:$A$776,$A101,СВЦЭМ!$B$33:$B$776,G$83)+'СЕТ СН'!$H$12+СВЦЭМ!$D$10+'СЕТ СН'!$H$6-'СЕТ СН'!$H$22</f>
        <v>1267.7257309399999</v>
      </c>
      <c r="H101" s="36">
        <f>SUMIFS(СВЦЭМ!$C$33:$C$776,СВЦЭМ!$A$33:$A$776,$A101,СВЦЭМ!$B$33:$B$776,H$83)+'СЕТ СН'!$H$12+СВЦЭМ!$D$10+'СЕТ СН'!$H$6-'СЕТ СН'!$H$22</f>
        <v>1220.66753915</v>
      </c>
      <c r="I101" s="36">
        <f>SUMIFS(СВЦЭМ!$C$33:$C$776,СВЦЭМ!$A$33:$A$776,$A101,СВЦЭМ!$B$33:$B$776,I$83)+'СЕТ СН'!$H$12+СВЦЭМ!$D$10+'СЕТ СН'!$H$6-'СЕТ СН'!$H$22</f>
        <v>1177.2221219</v>
      </c>
      <c r="J101" s="36">
        <f>SUMIFS(СВЦЭМ!$C$33:$C$776,СВЦЭМ!$A$33:$A$776,$A101,СВЦЭМ!$B$33:$B$776,J$83)+'СЕТ СН'!$H$12+СВЦЭМ!$D$10+'СЕТ СН'!$H$6-'СЕТ СН'!$H$22</f>
        <v>1136.28121644</v>
      </c>
      <c r="K101" s="36">
        <f>SUMIFS(СВЦЭМ!$C$33:$C$776,СВЦЭМ!$A$33:$A$776,$A101,СВЦЭМ!$B$33:$B$776,K$83)+'СЕТ СН'!$H$12+СВЦЭМ!$D$10+'СЕТ СН'!$H$6-'СЕТ СН'!$H$22</f>
        <v>1140.9147570500002</v>
      </c>
      <c r="L101" s="36">
        <f>SUMIFS(СВЦЭМ!$C$33:$C$776,СВЦЭМ!$A$33:$A$776,$A101,СВЦЭМ!$B$33:$B$776,L$83)+'СЕТ СН'!$H$12+СВЦЭМ!$D$10+'СЕТ СН'!$H$6-'СЕТ СН'!$H$22</f>
        <v>1141.8120552800001</v>
      </c>
      <c r="M101" s="36">
        <f>SUMIFS(СВЦЭМ!$C$33:$C$776,СВЦЭМ!$A$33:$A$776,$A101,СВЦЭМ!$B$33:$B$776,M$83)+'СЕТ СН'!$H$12+СВЦЭМ!$D$10+'СЕТ СН'!$H$6-'СЕТ СН'!$H$22</f>
        <v>1129.3700536900001</v>
      </c>
      <c r="N101" s="36">
        <f>SUMIFS(СВЦЭМ!$C$33:$C$776,СВЦЭМ!$A$33:$A$776,$A101,СВЦЭМ!$B$33:$B$776,N$83)+'СЕТ СН'!$H$12+СВЦЭМ!$D$10+'СЕТ СН'!$H$6-'СЕТ СН'!$H$22</f>
        <v>1149.0908109500001</v>
      </c>
      <c r="O101" s="36">
        <f>SUMIFS(СВЦЭМ!$C$33:$C$776,СВЦЭМ!$A$33:$A$776,$A101,СВЦЭМ!$B$33:$B$776,O$83)+'СЕТ СН'!$H$12+СВЦЭМ!$D$10+'СЕТ СН'!$H$6-'СЕТ СН'!$H$22</f>
        <v>1157.84096082</v>
      </c>
      <c r="P101" s="36">
        <f>SUMIFS(СВЦЭМ!$C$33:$C$776,СВЦЭМ!$A$33:$A$776,$A101,СВЦЭМ!$B$33:$B$776,P$83)+'СЕТ СН'!$H$12+СВЦЭМ!$D$10+'СЕТ СН'!$H$6-'СЕТ СН'!$H$22</f>
        <v>1151.38849942</v>
      </c>
      <c r="Q101" s="36">
        <f>SUMIFS(СВЦЭМ!$C$33:$C$776,СВЦЭМ!$A$33:$A$776,$A101,СВЦЭМ!$B$33:$B$776,Q$83)+'СЕТ СН'!$H$12+СВЦЭМ!$D$10+'СЕТ СН'!$H$6-'СЕТ СН'!$H$22</f>
        <v>1159.6968775100001</v>
      </c>
      <c r="R101" s="36">
        <f>SUMIFS(СВЦЭМ!$C$33:$C$776,СВЦЭМ!$A$33:$A$776,$A101,СВЦЭМ!$B$33:$B$776,R$83)+'СЕТ СН'!$H$12+СВЦЭМ!$D$10+'СЕТ СН'!$H$6-'СЕТ СН'!$H$22</f>
        <v>1184.2162557700001</v>
      </c>
      <c r="S101" s="36">
        <f>SUMIFS(СВЦЭМ!$C$33:$C$776,СВЦЭМ!$A$33:$A$776,$A101,СВЦЭМ!$B$33:$B$776,S$83)+'СЕТ СН'!$H$12+СВЦЭМ!$D$10+'СЕТ СН'!$H$6-'СЕТ СН'!$H$22</f>
        <v>1170.7090843200001</v>
      </c>
      <c r="T101" s="36">
        <f>SUMIFS(СВЦЭМ!$C$33:$C$776,СВЦЭМ!$A$33:$A$776,$A101,СВЦЭМ!$B$33:$B$776,T$83)+'СЕТ СН'!$H$12+СВЦЭМ!$D$10+'СЕТ СН'!$H$6-'СЕТ СН'!$H$22</f>
        <v>1158.6900252800001</v>
      </c>
      <c r="U101" s="36">
        <f>SUMIFS(СВЦЭМ!$C$33:$C$776,СВЦЭМ!$A$33:$A$776,$A101,СВЦЭМ!$B$33:$B$776,U$83)+'СЕТ СН'!$H$12+СВЦЭМ!$D$10+'СЕТ СН'!$H$6-'СЕТ СН'!$H$22</f>
        <v>1131.00740133</v>
      </c>
      <c r="V101" s="36">
        <f>SUMIFS(СВЦЭМ!$C$33:$C$776,СВЦЭМ!$A$33:$A$776,$A101,СВЦЭМ!$B$33:$B$776,V$83)+'СЕТ СН'!$H$12+СВЦЭМ!$D$10+'СЕТ СН'!$H$6-'СЕТ СН'!$H$22</f>
        <v>1130.03524963</v>
      </c>
      <c r="W101" s="36">
        <f>SUMIFS(СВЦЭМ!$C$33:$C$776,СВЦЭМ!$A$33:$A$776,$A101,СВЦЭМ!$B$33:$B$776,W$83)+'СЕТ СН'!$H$12+СВЦЭМ!$D$10+'СЕТ СН'!$H$6-'СЕТ СН'!$H$22</f>
        <v>1120.4152465500001</v>
      </c>
      <c r="X101" s="36">
        <f>SUMIFS(СВЦЭМ!$C$33:$C$776,СВЦЭМ!$A$33:$A$776,$A101,СВЦЭМ!$B$33:$B$776,X$83)+'СЕТ СН'!$H$12+СВЦЭМ!$D$10+'СЕТ СН'!$H$6-'СЕТ СН'!$H$22</f>
        <v>1132.4784132</v>
      </c>
      <c r="Y101" s="36">
        <f>SUMIFS(СВЦЭМ!$C$33:$C$776,СВЦЭМ!$A$33:$A$776,$A101,СВЦЭМ!$B$33:$B$776,Y$83)+'СЕТ СН'!$H$12+СВЦЭМ!$D$10+'СЕТ СН'!$H$6-'СЕТ СН'!$H$22</f>
        <v>1153.9704599900001</v>
      </c>
    </row>
    <row r="102" spans="1:25" ht="15.75" x14ac:dyDescent="0.2">
      <c r="A102" s="35">
        <f t="shared" si="2"/>
        <v>43909</v>
      </c>
      <c r="B102" s="36">
        <f>SUMIFS(СВЦЭМ!$C$33:$C$776,СВЦЭМ!$A$33:$A$776,$A102,СВЦЭМ!$B$33:$B$776,B$83)+'СЕТ СН'!$H$12+СВЦЭМ!$D$10+'СЕТ СН'!$H$6-'СЕТ СН'!$H$22</f>
        <v>1196.9826588800001</v>
      </c>
      <c r="C102" s="36">
        <f>SUMIFS(СВЦЭМ!$C$33:$C$776,СВЦЭМ!$A$33:$A$776,$A102,СВЦЭМ!$B$33:$B$776,C$83)+'СЕТ СН'!$H$12+СВЦЭМ!$D$10+'СЕТ СН'!$H$6-'СЕТ СН'!$H$22</f>
        <v>1224.19161351</v>
      </c>
      <c r="D102" s="36">
        <f>SUMIFS(СВЦЭМ!$C$33:$C$776,СВЦЭМ!$A$33:$A$776,$A102,СВЦЭМ!$B$33:$B$776,D$83)+'СЕТ СН'!$H$12+СВЦЭМ!$D$10+'СЕТ СН'!$H$6-'СЕТ СН'!$H$22</f>
        <v>1239.9522003300001</v>
      </c>
      <c r="E102" s="36">
        <f>SUMIFS(СВЦЭМ!$C$33:$C$776,СВЦЭМ!$A$33:$A$776,$A102,СВЦЭМ!$B$33:$B$776,E$83)+'СЕТ СН'!$H$12+СВЦЭМ!$D$10+'СЕТ СН'!$H$6-'СЕТ СН'!$H$22</f>
        <v>1250.4791147200001</v>
      </c>
      <c r="F102" s="36">
        <f>SUMIFS(СВЦЭМ!$C$33:$C$776,СВЦЭМ!$A$33:$A$776,$A102,СВЦЭМ!$B$33:$B$776,F$83)+'СЕТ СН'!$H$12+СВЦЭМ!$D$10+'СЕТ СН'!$H$6-'СЕТ СН'!$H$22</f>
        <v>1253.76926054</v>
      </c>
      <c r="G102" s="36">
        <f>SUMIFS(СВЦЭМ!$C$33:$C$776,СВЦЭМ!$A$33:$A$776,$A102,СВЦЭМ!$B$33:$B$776,G$83)+'СЕТ СН'!$H$12+СВЦЭМ!$D$10+'СЕТ СН'!$H$6-'СЕТ СН'!$H$22</f>
        <v>1224.7298615900002</v>
      </c>
      <c r="H102" s="36">
        <f>SUMIFS(СВЦЭМ!$C$33:$C$776,СВЦЭМ!$A$33:$A$776,$A102,СВЦЭМ!$B$33:$B$776,H$83)+'СЕТ СН'!$H$12+СВЦЭМ!$D$10+'СЕТ СН'!$H$6-'СЕТ СН'!$H$22</f>
        <v>1178.4194306900001</v>
      </c>
      <c r="I102" s="36">
        <f>SUMIFS(СВЦЭМ!$C$33:$C$776,СВЦЭМ!$A$33:$A$776,$A102,СВЦЭМ!$B$33:$B$776,I$83)+'СЕТ СН'!$H$12+СВЦЭМ!$D$10+'СЕТ СН'!$H$6-'СЕТ СН'!$H$22</f>
        <v>1148.73592108</v>
      </c>
      <c r="J102" s="36">
        <f>SUMIFS(СВЦЭМ!$C$33:$C$776,СВЦЭМ!$A$33:$A$776,$A102,СВЦЭМ!$B$33:$B$776,J$83)+'СЕТ СН'!$H$12+СВЦЭМ!$D$10+'СЕТ СН'!$H$6-'СЕТ СН'!$H$22</f>
        <v>1144.6736549500001</v>
      </c>
      <c r="K102" s="36">
        <f>SUMIFS(СВЦЭМ!$C$33:$C$776,СВЦЭМ!$A$33:$A$776,$A102,СВЦЭМ!$B$33:$B$776,K$83)+'СЕТ СН'!$H$12+СВЦЭМ!$D$10+'СЕТ СН'!$H$6-'СЕТ СН'!$H$22</f>
        <v>1153.2678505200001</v>
      </c>
      <c r="L102" s="36">
        <f>SUMIFS(СВЦЭМ!$C$33:$C$776,СВЦЭМ!$A$33:$A$776,$A102,СВЦЭМ!$B$33:$B$776,L$83)+'СЕТ СН'!$H$12+СВЦЭМ!$D$10+'СЕТ СН'!$H$6-'СЕТ СН'!$H$22</f>
        <v>1154.22320326</v>
      </c>
      <c r="M102" s="36">
        <f>SUMIFS(СВЦЭМ!$C$33:$C$776,СВЦЭМ!$A$33:$A$776,$A102,СВЦЭМ!$B$33:$B$776,M$83)+'СЕТ СН'!$H$12+СВЦЭМ!$D$10+'СЕТ СН'!$H$6-'СЕТ СН'!$H$22</f>
        <v>1126.1913380400001</v>
      </c>
      <c r="N102" s="36">
        <f>SUMIFS(СВЦЭМ!$C$33:$C$776,СВЦЭМ!$A$33:$A$776,$A102,СВЦЭМ!$B$33:$B$776,N$83)+'СЕТ СН'!$H$12+СВЦЭМ!$D$10+'СЕТ СН'!$H$6-'СЕТ СН'!$H$22</f>
        <v>1126.2120703600001</v>
      </c>
      <c r="O102" s="36">
        <f>SUMIFS(СВЦЭМ!$C$33:$C$776,СВЦЭМ!$A$33:$A$776,$A102,СВЦЭМ!$B$33:$B$776,O$83)+'СЕТ СН'!$H$12+СВЦЭМ!$D$10+'СЕТ СН'!$H$6-'СЕТ СН'!$H$22</f>
        <v>1145.52448742</v>
      </c>
      <c r="P102" s="36">
        <f>SUMIFS(СВЦЭМ!$C$33:$C$776,СВЦЭМ!$A$33:$A$776,$A102,СВЦЭМ!$B$33:$B$776,P$83)+'СЕТ СН'!$H$12+СВЦЭМ!$D$10+'СЕТ СН'!$H$6-'СЕТ СН'!$H$22</f>
        <v>1138.0799431800001</v>
      </c>
      <c r="Q102" s="36">
        <f>SUMIFS(СВЦЭМ!$C$33:$C$776,СВЦЭМ!$A$33:$A$776,$A102,СВЦЭМ!$B$33:$B$776,Q$83)+'СЕТ СН'!$H$12+СВЦЭМ!$D$10+'СЕТ СН'!$H$6-'СЕТ СН'!$H$22</f>
        <v>1143.4655374200001</v>
      </c>
      <c r="R102" s="36">
        <f>SUMIFS(СВЦЭМ!$C$33:$C$776,СВЦЭМ!$A$33:$A$776,$A102,СВЦЭМ!$B$33:$B$776,R$83)+'СЕТ СН'!$H$12+СВЦЭМ!$D$10+'СЕТ СН'!$H$6-'СЕТ СН'!$H$22</f>
        <v>1131.4984539500001</v>
      </c>
      <c r="S102" s="36">
        <f>SUMIFS(СВЦЭМ!$C$33:$C$776,СВЦЭМ!$A$33:$A$776,$A102,СВЦЭМ!$B$33:$B$776,S$83)+'СЕТ СН'!$H$12+СВЦЭМ!$D$10+'СЕТ СН'!$H$6-'СЕТ СН'!$H$22</f>
        <v>1133.2534806900001</v>
      </c>
      <c r="T102" s="36">
        <f>SUMIFS(СВЦЭМ!$C$33:$C$776,СВЦЭМ!$A$33:$A$776,$A102,СВЦЭМ!$B$33:$B$776,T$83)+'СЕТ СН'!$H$12+СВЦЭМ!$D$10+'СЕТ СН'!$H$6-'СЕТ СН'!$H$22</f>
        <v>1135.6086194300001</v>
      </c>
      <c r="U102" s="36">
        <f>SUMIFS(СВЦЭМ!$C$33:$C$776,СВЦЭМ!$A$33:$A$776,$A102,СВЦЭМ!$B$33:$B$776,U$83)+'СЕТ СН'!$H$12+СВЦЭМ!$D$10+'СЕТ СН'!$H$6-'СЕТ СН'!$H$22</f>
        <v>1142.7358817900001</v>
      </c>
      <c r="V102" s="36">
        <f>SUMIFS(СВЦЭМ!$C$33:$C$776,СВЦЭМ!$A$33:$A$776,$A102,СВЦЭМ!$B$33:$B$776,V$83)+'СЕТ СН'!$H$12+СВЦЭМ!$D$10+'СЕТ СН'!$H$6-'СЕТ СН'!$H$22</f>
        <v>1129.1035248800001</v>
      </c>
      <c r="W102" s="36">
        <f>SUMIFS(СВЦЭМ!$C$33:$C$776,СВЦЭМ!$A$33:$A$776,$A102,СВЦЭМ!$B$33:$B$776,W$83)+'СЕТ СН'!$H$12+СВЦЭМ!$D$10+'СЕТ СН'!$H$6-'СЕТ СН'!$H$22</f>
        <v>1149.2843678300001</v>
      </c>
      <c r="X102" s="36">
        <f>SUMIFS(СВЦЭМ!$C$33:$C$776,СВЦЭМ!$A$33:$A$776,$A102,СВЦЭМ!$B$33:$B$776,X$83)+'СЕТ СН'!$H$12+СВЦЭМ!$D$10+'СЕТ СН'!$H$6-'СЕТ СН'!$H$22</f>
        <v>1134.38770654</v>
      </c>
      <c r="Y102" s="36">
        <f>SUMIFS(СВЦЭМ!$C$33:$C$776,СВЦЭМ!$A$33:$A$776,$A102,СВЦЭМ!$B$33:$B$776,Y$83)+'СЕТ СН'!$H$12+СВЦЭМ!$D$10+'СЕТ СН'!$H$6-'СЕТ СН'!$H$22</f>
        <v>1146.4622950800001</v>
      </c>
    </row>
    <row r="103" spans="1:25" ht="15.75" x14ac:dyDescent="0.2">
      <c r="A103" s="35">
        <f t="shared" si="2"/>
        <v>43910</v>
      </c>
      <c r="B103" s="36">
        <f>SUMIFS(СВЦЭМ!$C$33:$C$776,СВЦЭМ!$A$33:$A$776,$A103,СВЦЭМ!$B$33:$B$776,B$83)+'СЕТ СН'!$H$12+СВЦЭМ!$D$10+'СЕТ СН'!$H$6-'СЕТ СН'!$H$22</f>
        <v>1246.30522572</v>
      </c>
      <c r="C103" s="36">
        <f>SUMIFS(СВЦЭМ!$C$33:$C$776,СВЦЭМ!$A$33:$A$776,$A103,СВЦЭМ!$B$33:$B$776,C$83)+'СЕТ СН'!$H$12+СВЦЭМ!$D$10+'СЕТ СН'!$H$6-'СЕТ СН'!$H$22</f>
        <v>1266.14787639</v>
      </c>
      <c r="D103" s="36">
        <f>SUMIFS(СВЦЭМ!$C$33:$C$776,СВЦЭМ!$A$33:$A$776,$A103,СВЦЭМ!$B$33:$B$776,D$83)+'СЕТ СН'!$H$12+СВЦЭМ!$D$10+'СЕТ СН'!$H$6-'СЕТ СН'!$H$22</f>
        <v>1284.1970579200001</v>
      </c>
      <c r="E103" s="36">
        <f>SUMIFS(СВЦЭМ!$C$33:$C$776,СВЦЭМ!$A$33:$A$776,$A103,СВЦЭМ!$B$33:$B$776,E$83)+'СЕТ СН'!$H$12+СВЦЭМ!$D$10+'СЕТ СН'!$H$6-'СЕТ СН'!$H$22</f>
        <v>1289.3295676100001</v>
      </c>
      <c r="F103" s="36">
        <f>SUMIFS(СВЦЭМ!$C$33:$C$776,СВЦЭМ!$A$33:$A$776,$A103,СВЦЭМ!$B$33:$B$776,F$83)+'СЕТ СН'!$H$12+СВЦЭМ!$D$10+'СЕТ СН'!$H$6-'СЕТ СН'!$H$22</f>
        <v>1284.5170372400003</v>
      </c>
      <c r="G103" s="36">
        <f>SUMIFS(СВЦЭМ!$C$33:$C$776,СВЦЭМ!$A$33:$A$776,$A103,СВЦЭМ!$B$33:$B$776,G$83)+'СЕТ СН'!$H$12+СВЦЭМ!$D$10+'СЕТ СН'!$H$6-'СЕТ СН'!$H$22</f>
        <v>1269.1943908500002</v>
      </c>
      <c r="H103" s="36">
        <f>SUMIFS(СВЦЭМ!$C$33:$C$776,СВЦЭМ!$A$33:$A$776,$A103,СВЦЭМ!$B$33:$B$776,H$83)+'СЕТ СН'!$H$12+СВЦЭМ!$D$10+'СЕТ СН'!$H$6-'СЕТ СН'!$H$22</f>
        <v>1234.93169326</v>
      </c>
      <c r="I103" s="36">
        <f>SUMIFS(СВЦЭМ!$C$33:$C$776,СВЦЭМ!$A$33:$A$776,$A103,СВЦЭМ!$B$33:$B$776,I$83)+'СЕТ СН'!$H$12+СВЦЭМ!$D$10+'СЕТ СН'!$H$6-'СЕТ СН'!$H$22</f>
        <v>1186.5232442500001</v>
      </c>
      <c r="J103" s="36">
        <f>SUMIFS(СВЦЭМ!$C$33:$C$776,СВЦЭМ!$A$33:$A$776,$A103,СВЦЭМ!$B$33:$B$776,J$83)+'СЕТ СН'!$H$12+СВЦЭМ!$D$10+'СЕТ СН'!$H$6-'СЕТ СН'!$H$22</f>
        <v>1140.7985091600001</v>
      </c>
      <c r="K103" s="36">
        <f>SUMIFS(СВЦЭМ!$C$33:$C$776,СВЦЭМ!$A$33:$A$776,$A103,СВЦЭМ!$B$33:$B$776,K$83)+'СЕТ СН'!$H$12+СВЦЭМ!$D$10+'СЕТ СН'!$H$6-'СЕТ СН'!$H$22</f>
        <v>1154.90719455</v>
      </c>
      <c r="L103" s="36">
        <f>SUMIFS(СВЦЭМ!$C$33:$C$776,СВЦЭМ!$A$33:$A$776,$A103,СВЦЭМ!$B$33:$B$776,L$83)+'СЕТ СН'!$H$12+СВЦЭМ!$D$10+'СЕТ СН'!$H$6-'СЕТ СН'!$H$22</f>
        <v>1151.7124879400001</v>
      </c>
      <c r="M103" s="36">
        <f>SUMIFS(СВЦЭМ!$C$33:$C$776,СВЦЭМ!$A$33:$A$776,$A103,СВЦЭМ!$B$33:$B$776,M$83)+'СЕТ СН'!$H$12+СВЦЭМ!$D$10+'СЕТ СН'!$H$6-'СЕТ СН'!$H$22</f>
        <v>1131.7764991700001</v>
      </c>
      <c r="N103" s="36">
        <f>SUMIFS(СВЦЭМ!$C$33:$C$776,СВЦЭМ!$A$33:$A$776,$A103,СВЦЭМ!$B$33:$B$776,N$83)+'СЕТ СН'!$H$12+СВЦЭМ!$D$10+'СЕТ СН'!$H$6-'СЕТ СН'!$H$22</f>
        <v>1124.5659103400001</v>
      </c>
      <c r="O103" s="36">
        <f>SUMIFS(СВЦЭМ!$C$33:$C$776,СВЦЭМ!$A$33:$A$776,$A103,СВЦЭМ!$B$33:$B$776,O$83)+'СЕТ СН'!$H$12+СВЦЭМ!$D$10+'СЕТ СН'!$H$6-'СЕТ СН'!$H$22</f>
        <v>1128.85899505</v>
      </c>
      <c r="P103" s="36">
        <f>SUMIFS(СВЦЭМ!$C$33:$C$776,СВЦЭМ!$A$33:$A$776,$A103,СВЦЭМ!$B$33:$B$776,P$83)+'СЕТ СН'!$H$12+СВЦЭМ!$D$10+'СЕТ СН'!$H$6-'СЕТ СН'!$H$22</f>
        <v>1128.8326678400001</v>
      </c>
      <c r="Q103" s="36">
        <f>SUMIFS(СВЦЭМ!$C$33:$C$776,СВЦЭМ!$A$33:$A$776,$A103,СВЦЭМ!$B$33:$B$776,Q$83)+'СЕТ СН'!$H$12+СВЦЭМ!$D$10+'СЕТ СН'!$H$6-'СЕТ СН'!$H$22</f>
        <v>1150.6811027600002</v>
      </c>
      <c r="R103" s="36">
        <f>SUMIFS(СВЦЭМ!$C$33:$C$776,СВЦЭМ!$A$33:$A$776,$A103,СВЦЭМ!$B$33:$B$776,R$83)+'СЕТ СН'!$H$12+СВЦЭМ!$D$10+'СЕТ СН'!$H$6-'СЕТ СН'!$H$22</f>
        <v>1146.51434294</v>
      </c>
      <c r="S103" s="36">
        <f>SUMIFS(СВЦЭМ!$C$33:$C$776,СВЦЭМ!$A$33:$A$776,$A103,СВЦЭМ!$B$33:$B$776,S$83)+'СЕТ СН'!$H$12+СВЦЭМ!$D$10+'СЕТ СН'!$H$6-'СЕТ СН'!$H$22</f>
        <v>1130.8892469</v>
      </c>
      <c r="T103" s="36">
        <f>SUMIFS(СВЦЭМ!$C$33:$C$776,СВЦЭМ!$A$33:$A$776,$A103,СВЦЭМ!$B$33:$B$776,T$83)+'СЕТ СН'!$H$12+СВЦЭМ!$D$10+'СЕТ СН'!$H$6-'СЕТ СН'!$H$22</f>
        <v>1100.99655353</v>
      </c>
      <c r="U103" s="36">
        <f>SUMIFS(СВЦЭМ!$C$33:$C$776,СВЦЭМ!$A$33:$A$776,$A103,СВЦЭМ!$B$33:$B$776,U$83)+'СЕТ СН'!$H$12+СВЦЭМ!$D$10+'СЕТ СН'!$H$6-'СЕТ СН'!$H$22</f>
        <v>1100.1752286200001</v>
      </c>
      <c r="V103" s="36">
        <f>SUMIFS(СВЦЭМ!$C$33:$C$776,СВЦЭМ!$A$33:$A$776,$A103,СВЦЭМ!$B$33:$B$776,V$83)+'СЕТ СН'!$H$12+СВЦЭМ!$D$10+'СЕТ СН'!$H$6-'СЕТ СН'!$H$22</f>
        <v>1104.5984345700001</v>
      </c>
      <c r="W103" s="36">
        <f>SUMIFS(СВЦЭМ!$C$33:$C$776,СВЦЭМ!$A$33:$A$776,$A103,СВЦЭМ!$B$33:$B$776,W$83)+'СЕТ СН'!$H$12+СВЦЭМ!$D$10+'СЕТ СН'!$H$6-'СЕТ СН'!$H$22</f>
        <v>1113.0275762000001</v>
      </c>
      <c r="X103" s="36">
        <f>SUMIFS(СВЦЭМ!$C$33:$C$776,СВЦЭМ!$A$33:$A$776,$A103,СВЦЭМ!$B$33:$B$776,X$83)+'СЕТ СН'!$H$12+СВЦЭМ!$D$10+'СЕТ СН'!$H$6-'СЕТ СН'!$H$22</f>
        <v>1117.4029021599999</v>
      </c>
      <c r="Y103" s="36">
        <f>SUMIFS(СВЦЭМ!$C$33:$C$776,СВЦЭМ!$A$33:$A$776,$A103,СВЦЭМ!$B$33:$B$776,Y$83)+'СЕТ СН'!$H$12+СВЦЭМ!$D$10+'СЕТ СН'!$H$6-'СЕТ СН'!$H$22</f>
        <v>1137.8365334</v>
      </c>
    </row>
    <row r="104" spans="1:25" ht="15.75" x14ac:dyDescent="0.2">
      <c r="A104" s="35">
        <f t="shared" si="2"/>
        <v>43911</v>
      </c>
      <c r="B104" s="36">
        <f>SUMIFS(СВЦЭМ!$C$33:$C$776,СВЦЭМ!$A$33:$A$776,$A104,СВЦЭМ!$B$33:$B$776,B$83)+'СЕТ СН'!$H$12+СВЦЭМ!$D$10+'СЕТ СН'!$H$6-'СЕТ СН'!$H$22</f>
        <v>1214.7809479699999</v>
      </c>
      <c r="C104" s="36">
        <f>SUMIFS(СВЦЭМ!$C$33:$C$776,СВЦЭМ!$A$33:$A$776,$A104,СВЦЭМ!$B$33:$B$776,C$83)+'СЕТ СН'!$H$12+СВЦЭМ!$D$10+'СЕТ СН'!$H$6-'СЕТ СН'!$H$22</f>
        <v>1240.2303662100001</v>
      </c>
      <c r="D104" s="36">
        <f>SUMIFS(СВЦЭМ!$C$33:$C$776,СВЦЭМ!$A$33:$A$776,$A104,СВЦЭМ!$B$33:$B$776,D$83)+'СЕТ СН'!$H$12+СВЦЭМ!$D$10+'СЕТ СН'!$H$6-'СЕТ СН'!$H$22</f>
        <v>1255.43772203</v>
      </c>
      <c r="E104" s="36">
        <f>SUMIFS(СВЦЭМ!$C$33:$C$776,СВЦЭМ!$A$33:$A$776,$A104,СВЦЭМ!$B$33:$B$776,E$83)+'СЕТ СН'!$H$12+СВЦЭМ!$D$10+'СЕТ СН'!$H$6-'СЕТ СН'!$H$22</f>
        <v>1257.2982967100002</v>
      </c>
      <c r="F104" s="36">
        <f>SUMIFS(СВЦЭМ!$C$33:$C$776,СВЦЭМ!$A$33:$A$776,$A104,СВЦЭМ!$B$33:$B$776,F$83)+'СЕТ СН'!$H$12+СВЦЭМ!$D$10+'СЕТ СН'!$H$6-'СЕТ СН'!$H$22</f>
        <v>1251.7263037499999</v>
      </c>
      <c r="G104" s="36">
        <f>SUMIFS(СВЦЭМ!$C$33:$C$776,СВЦЭМ!$A$33:$A$776,$A104,СВЦЭМ!$B$33:$B$776,G$83)+'СЕТ СН'!$H$12+СВЦЭМ!$D$10+'СЕТ СН'!$H$6-'СЕТ СН'!$H$22</f>
        <v>1251.40031251</v>
      </c>
      <c r="H104" s="36">
        <f>SUMIFS(СВЦЭМ!$C$33:$C$776,СВЦЭМ!$A$33:$A$776,$A104,СВЦЭМ!$B$33:$B$776,H$83)+'СЕТ СН'!$H$12+СВЦЭМ!$D$10+'СЕТ СН'!$H$6-'СЕТ СН'!$H$22</f>
        <v>1234.8339081900001</v>
      </c>
      <c r="I104" s="36">
        <f>SUMIFS(СВЦЭМ!$C$33:$C$776,СВЦЭМ!$A$33:$A$776,$A104,СВЦЭМ!$B$33:$B$776,I$83)+'СЕТ СН'!$H$12+СВЦЭМ!$D$10+'СЕТ СН'!$H$6-'СЕТ СН'!$H$22</f>
        <v>1186.2282129100001</v>
      </c>
      <c r="J104" s="36">
        <f>SUMIFS(СВЦЭМ!$C$33:$C$776,СВЦЭМ!$A$33:$A$776,$A104,СВЦЭМ!$B$33:$B$776,J$83)+'СЕТ СН'!$H$12+СВЦЭМ!$D$10+'СЕТ СН'!$H$6-'СЕТ СН'!$H$22</f>
        <v>1132.42420283</v>
      </c>
      <c r="K104" s="36">
        <f>SUMIFS(СВЦЭМ!$C$33:$C$776,СВЦЭМ!$A$33:$A$776,$A104,СВЦЭМ!$B$33:$B$776,K$83)+'СЕТ СН'!$H$12+СВЦЭМ!$D$10+'СЕТ СН'!$H$6-'СЕТ СН'!$H$22</f>
        <v>1141.8073963700001</v>
      </c>
      <c r="L104" s="36">
        <f>SUMIFS(СВЦЭМ!$C$33:$C$776,СВЦЭМ!$A$33:$A$776,$A104,СВЦЭМ!$B$33:$B$776,L$83)+'СЕТ СН'!$H$12+СВЦЭМ!$D$10+'СЕТ СН'!$H$6-'СЕТ СН'!$H$22</f>
        <v>1142.37043655</v>
      </c>
      <c r="M104" s="36">
        <f>SUMIFS(СВЦЭМ!$C$33:$C$776,СВЦЭМ!$A$33:$A$776,$A104,СВЦЭМ!$B$33:$B$776,M$83)+'СЕТ СН'!$H$12+СВЦЭМ!$D$10+'СЕТ СН'!$H$6-'СЕТ СН'!$H$22</f>
        <v>1145.8204784</v>
      </c>
      <c r="N104" s="36">
        <f>SUMIFS(СВЦЭМ!$C$33:$C$776,СВЦЭМ!$A$33:$A$776,$A104,СВЦЭМ!$B$33:$B$776,N$83)+'СЕТ СН'!$H$12+СВЦЭМ!$D$10+'СЕТ СН'!$H$6-'СЕТ СН'!$H$22</f>
        <v>1149.50662141</v>
      </c>
      <c r="O104" s="36">
        <f>SUMIFS(СВЦЭМ!$C$33:$C$776,СВЦЭМ!$A$33:$A$776,$A104,СВЦЭМ!$B$33:$B$776,O$83)+'СЕТ СН'!$H$12+СВЦЭМ!$D$10+'СЕТ СН'!$H$6-'СЕТ СН'!$H$22</f>
        <v>1154.21219015</v>
      </c>
      <c r="P104" s="36">
        <f>SUMIFS(СВЦЭМ!$C$33:$C$776,СВЦЭМ!$A$33:$A$776,$A104,СВЦЭМ!$B$33:$B$776,P$83)+'СЕТ СН'!$H$12+СВЦЭМ!$D$10+'СЕТ СН'!$H$6-'СЕТ СН'!$H$22</f>
        <v>1155.7444169600001</v>
      </c>
      <c r="Q104" s="36">
        <f>SUMIFS(СВЦЭМ!$C$33:$C$776,СВЦЭМ!$A$33:$A$776,$A104,СВЦЭМ!$B$33:$B$776,Q$83)+'СЕТ СН'!$H$12+СВЦЭМ!$D$10+'СЕТ СН'!$H$6-'СЕТ СН'!$H$22</f>
        <v>1157.59773892</v>
      </c>
      <c r="R104" s="36">
        <f>SUMIFS(СВЦЭМ!$C$33:$C$776,СВЦЭМ!$A$33:$A$776,$A104,СВЦЭМ!$B$33:$B$776,R$83)+'СЕТ СН'!$H$12+СВЦЭМ!$D$10+'СЕТ СН'!$H$6-'СЕТ СН'!$H$22</f>
        <v>1149.6054069000002</v>
      </c>
      <c r="S104" s="36">
        <f>SUMIFS(СВЦЭМ!$C$33:$C$776,СВЦЭМ!$A$33:$A$776,$A104,СВЦЭМ!$B$33:$B$776,S$83)+'СЕТ СН'!$H$12+СВЦЭМ!$D$10+'СЕТ СН'!$H$6-'СЕТ СН'!$H$22</f>
        <v>1143.71802353</v>
      </c>
      <c r="T104" s="36">
        <f>SUMIFS(СВЦЭМ!$C$33:$C$776,СВЦЭМ!$A$33:$A$776,$A104,СВЦЭМ!$B$33:$B$776,T$83)+'СЕТ СН'!$H$12+СВЦЭМ!$D$10+'СЕТ СН'!$H$6-'СЕТ СН'!$H$22</f>
        <v>1135.6619614700001</v>
      </c>
      <c r="U104" s="36">
        <f>SUMIFS(СВЦЭМ!$C$33:$C$776,СВЦЭМ!$A$33:$A$776,$A104,СВЦЭМ!$B$33:$B$776,U$83)+'СЕТ СН'!$H$12+СВЦЭМ!$D$10+'СЕТ СН'!$H$6-'СЕТ СН'!$H$22</f>
        <v>1131.9278214000001</v>
      </c>
      <c r="V104" s="36">
        <f>SUMIFS(СВЦЭМ!$C$33:$C$776,СВЦЭМ!$A$33:$A$776,$A104,СВЦЭМ!$B$33:$B$776,V$83)+'СЕТ СН'!$H$12+СВЦЭМ!$D$10+'СЕТ СН'!$H$6-'СЕТ СН'!$H$22</f>
        <v>1107.1232455900001</v>
      </c>
      <c r="W104" s="36">
        <f>SUMIFS(СВЦЭМ!$C$33:$C$776,СВЦЭМ!$A$33:$A$776,$A104,СВЦЭМ!$B$33:$B$776,W$83)+'СЕТ СН'!$H$12+СВЦЭМ!$D$10+'СЕТ СН'!$H$6-'СЕТ СН'!$H$22</f>
        <v>1115.64386958</v>
      </c>
      <c r="X104" s="36">
        <f>SUMIFS(СВЦЭМ!$C$33:$C$776,СВЦЭМ!$A$33:$A$776,$A104,СВЦЭМ!$B$33:$B$776,X$83)+'СЕТ СН'!$H$12+СВЦЭМ!$D$10+'СЕТ СН'!$H$6-'СЕТ СН'!$H$22</f>
        <v>1127.3426026100001</v>
      </c>
      <c r="Y104" s="36">
        <f>SUMIFS(СВЦЭМ!$C$33:$C$776,СВЦЭМ!$A$33:$A$776,$A104,СВЦЭМ!$B$33:$B$776,Y$83)+'СЕТ СН'!$H$12+СВЦЭМ!$D$10+'СЕТ СН'!$H$6-'СЕТ СН'!$H$22</f>
        <v>1152.16256548</v>
      </c>
    </row>
    <row r="105" spans="1:25" ht="15.75" x14ac:dyDescent="0.2">
      <c r="A105" s="35">
        <f t="shared" si="2"/>
        <v>43912</v>
      </c>
      <c r="B105" s="36">
        <f>SUMIFS(СВЦЭМ!$C$33:$C$776,СВЦЭМ!$A$33:$A$776,$A105,СВЦЭМ!$B$33:$B$776,B$83)+'СЕТ СН'!$H$12+СВЦЭМ!$D$10+'СЕТ СН'!$H$6-'СЕТ СН'!$H$22</f>
        <v>1255.8113410000001</v>
      </c>
      <c r="C105" s="36">
        <f>SUMIFS(СВЦЭМ!$C$33:$C$776,СВЦЭМ!$A$33:$A$776,$A105,СВЦЭМ!$B$33:$B$776,C$83)+'СЕТ СН'!$H$12+СВЦЭМ!$D$10+'СЕТ СН'!$H$6-'СЕТ СН'!$H$22</f>
        <v>1258.0055695999999</v>
      </c>
      <c r="D105" s="36">
        <f>SUMIFS(СВЦЭМ!$C$33:$C$776,СВЦЭМ!$A$33:$A$776,$A105,СВЦЭМ!$B$33:$B$776,D$83)+'СЕТ СН'!$H$12+СВЦЭМ!$D$10+'СЕТ СН'!$H$6-'СЕТ СН'!$H$22</f>
        <v>1269.74201318</v>
      </c>
      <c r="E105" s="36">
        <f>SUMIFS(СВЦЭМ!$C$33:$C$776,СВЦЭМ!$A$33:$A$776,$A105,СВЦЭМ!$B$33:$B$776,E$83)+'СЕТ СН'!$H$12+СВЦЭМ!$D$10+'СЕТ СН'!$H$6-'СЕТ СН'!$H$22</f>
        <v>1282.4049352400002</v>
      </c>
      <c r="F105" s="36">
        <f>SUMIFS(СВЦЭМ!$C$33:$C$776,СВЦЭМ!$A$33:$A$776,$A105,СВЦЭМ!$B$33:$B$776,F$83)+'СЕТ СН'!$H$12+СВЦЭМ!$D$10+'СЕТ СН'!$H$6-'СЕТ СН'!$H$22</f>
        <v>1282.9607467300002</v>
      </c>
      <c r="G105" s="36">
        <f>SUMIFS(СВЦЭМ!$C$33:$C$776,СВЦЭМ!$A$33:$A$776,$A105,СВЦЭМ!$B$33:$B$776,G$83)+'СЕТ СН'!$H$12+СВЦЭМ!$D$10+'СЕТ СН'!$H$6-'СЕТ СН'!$H$22</f>
        <v>1260.11041484</v>
      </c>
      <c r="H105" s="36">
        <f>SUMIFS(СВЦЭМ!$C$33:$C$776,СВЦЭМ!$A$33:$A$776,$A105,СВЦЭМ!$B$33:$B$776,H$83)+'СЕТ СН'!$H$12+СВЦЭМ!$D$10+'СЕТ СН'!$H$6-'СЕТ СН'!$H$22</f>
        <v>1219.12584509</v>
      </c>
      <c r="I105" s="36">
        <f>SUMIFS(СВЦЭМ!$C$33:$C$776,СВЦЭМ!$A$33:$A$776,$A105,СВЦЭМ!$B$33:$B$776,I$83)+'СЕТ СН'!$H$12+СВЦЭМ!$D$10+'СЕТ СН'!$H$6-'СЕТ СН'!$H$22</f>
        <v>1181.8518211099999</v>
      </c>
      <c r="J105" s="36">
        <f>SUMIFS(СВЦЭМ!$C$33:$C$776,СВЦЭМ!$A$33:$A$776,$A105,СВЦЭМ!$B$33:$B$776,J$83)+'СЕТ СН'!$H$12+СВЦЭМ!$D$10+'СЕТ СН'!$H$6-'СЕТ СН'!$H$22</f>
        <v>1109.2703007500002</v>
      </c>
      <c r="K105" s="36">
        <f>SUMIFS(СВЦЭМ!$C$33:$C$776,СВЦЭМ!$A$33:$A$776,$A105,СВЦЭМ!$B$33:$B$776,K$83)+'СЕТ СН'!$H$12+СВЦЭМ!$D$10+'СЕТ СН'!$H$6-'СЕТ СН'!$H$22</f>
        <v>1108.6545509300001</v>
      </c>
      <c r="L105" s="36">
        <f>SUMIFS(СВЦЭМ!$C$33:$C$776,СВЦЭМ!$A$33:$A$776,$A105,СВЦЭМ!$B$33:$B$776,L$83)+'СЕТ СН'!$H$12+СВЦЭМ!$D$10+'СЕТ СН'!$H$6-'СЕТ СН'!$H$22</f>
        <v>1110.9604535800001</v>
      </c>
      <c r="M105" s="36">
        <f>SUMIFS(СВЦЭМ!$C$33:$C$776,СВЦЭМ!$A$33:$A$776,$A105,СВЦЭМ!$B$33:$B$776,M$83)+'СЕТ СН'!$H$12+СВЦЭМ!$D$10+'СЕТ СН'!$H$6-'СЕТ СН'!$H$22</f>
        <v>1120.3213865600001</v>
      </c>
      <c r="N105" s="36">
        <f>SUMIFS(СВЦЭМ!$C$33:$C$776,СВЦЭМ!$A$33:$A$776,$A105,СВЦЭМ!$B$33:$B$776,N$83)+'СЕТ СН'!$H$12+СВЦЭМ!$D$10+'СЕТ СН'!$H$6-'СЕТ СН'!$H$22</f>
        <v>1138.54248499</v>
      </c>
      <c r="O105" s="36">
        <f>SUMIFS(СВЦЭМ!$C$33:$C$776,СВЦЭМ!$A$33:$A$776,$A105,СВЦЭМ!$B$33:$B$776,O$83)+'СЕТ СН'!$H$12+СВЦЭМ!$D$10+'СЕТ СН'!$H$6-'СЕТ СН'!$H$22</f>
        <v>1140.4357397000001</v>
      </c>
      <c r="P105" s="36">
        <f>SUMIFS(СВЦЭМ!$C$33:$C$776,СВЦЭМ!$A$33:$A$776,$A105,СВЦЭМ!$B$33:$B$776,P$83)+'СЕТ СН'!$H$12+СВЦЭМ!$D$10+'СЕТ СН'!$H$6-'СЕТ СН'!$H$22</f>
        <v>1152.0471138</v>
      </c>
      <c r="Q105" s="36">
        <f>SUMIFS(СВЦЭМ!$C$33:$C$776,СВЦЭМ!$A$33:$A$776,$A105,СВЦЭМ!$B$33:$B$776,Q$83)+'СЕТ СН'!$H$12+СВЦЭМ!$D$10+'СЕТ СН'!$H$6-'СЕТ СН'!$H$22</f>
        <v>1153.9606463699999</v>
      </c>
      <c r="R105" s="36">
        <f>SUMIFS(СВЦЭМ!$C$33:$C$776,СВЦЭМ!$A$33:$A$776,$A105,СВЦЭМ!$B$33:$B$776,R$83)+'СЕТ СН'!$H$12+СВЦЭМ!$D$10+'СЕТ СН'!$H$6-'СЕТ СН'!$H$22</f>
        <v>1148.3761986700001</v>
      </c>
      <c r="S105" s="36">
        <f>SUMIFS(СВЦЭМ!$C$33:$C$776,СВЦЭМ!$A$33:$A$776,$A105,СВЦЭМ!$B$33:$B$776,S$83)+'СЕТ СН'!$H$12+СВЦЭМ!$D$10+'СЕТ СН'!$H$6-'СЕТ СН'!$H$22</f>
        <v>1134.67246748</v>
      </c>
      <c r="T105" s="36">
        <f>SUMIFS(СВЦЭМ!$C$33:$C$776,СВЦЭМ!$A$33:$A$776,$A105,СВЦЭМ!$B$33:$B$776,T$83)+'СЕТ СН'!$H$12+СВЦЭМ!$D$10+'СЕТ СН'!$H$6-'СЕТ СН'!$H$22</f>
        <v>1118.18111432</v>
      </c>
      <c r="U105" s="36">
        <f>SUMIFS(СВЦЭМ!$C$33:$C$776,СВЦЭМ!$A$33:$A$776,$A105,СВЦЭМ!$B$33:$B$776,U$83)+'СЕТ СН'!$H$12+СВЦЭМ!$D$10+'СЕТ СН'!$H$6-'СЕТ СН'!$H$22</f>
        <v>1106.14564133</v>
      </c>
      <c r="V105" s="36">
        <f>SUMIFS(СВЦЭМ!$C$33:$C$776,СВЦЭМ!$A$33:$A$776,$A105,СВЦЭМ!$B$33:$B$776,V$83)+'СЕТ СН'!$H$12+СВЦЭМ!$D$10+'СЕТ СН'!$H$6-'СЕТ СН'!$H$22</f>
        <v>1105.8853314400001</v>
      </c>
      <c r="W105" s="36">
        <f>SUMIFS(СВЦЭМ!$C$33:$C$776,СВЦЭМ!$A$33:$A$776,$A105,СВЦЭМ!$B$33:$B$776,W$83)+'СЕТ СН'!$H$12+СВЦЭМ!$D$10+'СЕТ СН'!$H$6-'СЕТ СН'!$H$22</f>
        <v>1103.9421084099999</v>
      </c>
      <c r="X105" s="36">
        <f>SUMIFS(СВЦЭМ!$C$33:$C$776,СВЦЭМ!$A$33:$A$776,$A105,СВЦЭМ!$B$33:$B$776,X$83)+'СЕТ СН'!$H$12+СВЦЭМ!$D$10+'СЕТ СН'!$H$6-'СЕТ СН'!$H$22</f>
        <v>1102.8164498900001</v>
      </c>
      <c r="Y105" s="36">
        <f>SUMIFS(СВЦЭМ!$C$33:$C$776,СВЦЭМ!$A$33:$A$776,$A105,СВЦЭМ!$B$33:$B$776,Y$83)+'СЕТ СН'!$H$12+СВЦЭМ!$D$10+'СЕТ СН'!$H$6-'СЕТ СН'!$H$22</f>
        <v>1155.1380533200002</v>
      </c>
    </row>
    <row r="106" spans="1:25" ht="15.75" x14ac:dyDescent="0.2">
      <c r="A106" s="35">
        <f t="shared" si="2"/>
        <v>43913</v>
      </c>
      <c r="B106" s="36">
        <f>SUMIFS(СВЦЭМ!$C$33:$C$776,СВЦЭМ!$A$33:$A$776,$A106,СВЦЭМ!$B$33:$B$776,B$83)+'СЕТ СН'!$H$12+СВЦЭМ!$D$10+'СЕТ СН'!$H$6-'СЕТ СН'!$H$22</f>
        <v>1229.1793086800001</v>
      </c>
      <c r="C106" s="36">
        <f>SUMIFS(СВЦЭМ!$C$33:$C$776,СВЦЭМ!$A$33:$A$776,$A106,СВЦЭМ!$B$33:$B$776,C$83)+'СЕТ СН'!$H$12+СВЦЭМ!$D$10+'СЕТ СН'!$H$6-'СЕТ СН'!$H$22</f>
        <v>1252.1808608700001</v>
      </c>
      <c r="D106" s="36">
        <f>SUMIFS(СВЦЭМ!$C$33:$C$776,СВЦЭМ!$A$33:$A$776,$A106,СВЦЭМ!$B$33:$B$776,D$83)+'СЕТ СН'!$H$12+СВЦЭМ!$D$10+'СЕТ СН'!$H$6-'СЕТ СН'!$H$22</f>
        <v>1266.29334105</v>
      </c>
      <c r="E106" s="36">
        <f>SUMIFS(СВЦЭМ!$C$33:$C$776,СВЦЭМ!$A$33:$A$776,$A106,СВЦЭМ!$B$33:$B$776,E$83)+'СЕТ СН'!$H$12+СВЦЭМ!$D$10+'СЕТ СН'!$H$6-'СЕТ СН'!$H$22</f>
        <v>1275.6643603900002</v>
      </c>
      <c r="F106" s="36">
        <f>SUMIFS(СВЦЭМ!$C$33:$C$776,СВЦЭМ!$A$33:$A$776,$A106,СВЦЭМ!$B$33:$B$776,F$83)+'СЕТ СН'!$H$12+СВЦЭМ!$D$10+'СЕТ СН'!$H$6-'СЕТ СН'!$H$22</f>
        <v>1269.3620368400002</v>
      </c>
      <c r="G106" s="36">
        <f>SUMIFS(СВЦЭМ!$C$33:$C$776,СВЦЭМ!$A$33:$A$776,$A106,СВЦЭМ!$B$33:$B$776,G$83)+'СЕТ СН'!$H$12+СВЦЭМ!$D$10+'СЕТ СН'!$H$6-'СЕТ СН'!$H$22</f>
        <v>1254.30726239</v>
      </c>
      <c r="H106" s="36">
        <f>SUMIFS(СВЦЭМ!$C$33:$C$776,СВЦЭМ!$A$33:$A$776,$A106,СВЦЭМ!$B$33:$B$776,H$83)+'СЕТ СН'!$H$12+СВЦЭМ!$D$10+'СЕТ СН'!$H$6-'СЕТ СН'!$H$22</f>
        <v>1224.2630332900001</v>
      </c>
      <c r="I106" s="36">
        <f>SUMIFS(СВЦЭМ!$C$33:$C$776,СВЦЭМ!$A$33:$A$776,$A106,СВЦЭМ!$B$33:$B$776,I$83)+'СЕТ СН'!$H$12+СВЦЭМ!$D$10+'СЕТ СН'!$H$6-'СЕТ СН'!$H$22</f>
        <v>1190.30017825</v>
      </c>
      <c r="J106" s="36">
        <f>SUMIFS(СВЦЭМ!$C$33:$C$776,СВЦЭМ!$A$33:$A$776,$A106,СВЦЭМ!$B$33:$B$776,J$83)+'СЕТ СН'!$H$12+СВЦЭМ!$D$10+'СЕТ СН'!$H$6-'СЕТ СН'!$H$22</f>
        <v>1135.4604985800001</v>
      </c>
      <c r="K106" s="36">
        <f>SUMIFS(СВЦЭМ!$C$33:$C$776,СВЦЭМ!$A$33:$A$776,$A106,СВЦЭМ!$B$33:$B$776,K$83)+'СЕТ СН'!$H$12+СВЦЭМ!$D$10+'СЕТ СН'!$H$6-'СЕТ СН'!$H$22</f>
        <v>1132.1878831500001</v>
      </c>
      <c r="L106" s="36">
        <f>SUMIFS(СВЦЭМ!$C$33:$C$776,СВЦЭМ!$A$33:$A$776,$A106,СВЦЭМ!$B$33:$B$776,L$83)+'СЕТ СН'!$H$12+СВЦЭМ!$D$10+'СЕТ СН'!$H$6-'СЕТ СН'!$H$22</f>
        <v>1149.24594316</v>
      </c>
      <c r="M106" s="36">
        <f>SUMIFS(СВЦЭМ!$C$33:$C$776,СВЦЭМ!$A$33:$A$776,$A106,СВЦЭМ!$B$33:$B$776,M$83)+'СЕТ СН'!$H$12+СВЦЭМ!$D$10+'СЕТ СН'!$H$6-'СЕТ СН'!$H$22</f>
        <v>1124.9183578</v>
      </c>
      <c r="N106" s="36">
        <f>SUMIFS(СВЦЭМ!$C$33:$C$776,СВЦЭМ!$A$33:$A$776,$A106,СВЦЭМ!$B$33:$B$776,N$83)+'СЕТ СН'!$H$12+СВЦЭМ!$D$10+'СЕТ СН'!$H$6-'СЕТ СН'!$H$22</f>
        <v>1136.56366058</v>
      </c>
      <c r="O106" s="36">
        <f>SUMIFS(СВЦЭМ!$C$33:$C$776,СВЦЭМ!$A$33:$A$776,$A106,СВЦЭМ!$B$33:$B$776,O$83)+'СЕТ СН'!$H$12+СВЦЭМ!$D$10+'СЕТ СН'!$H$6-'СЕТ СН'!$H$22</f>
        <v>1149.0790997200002</v>
      </c>
      <c r="P106" s="36">
        <f>SUMIFS(СВЦЭМ!$C$33:$C$776,СВЦЭМ!$A$33:$A$776,$A106,СВЦЭМ!$B$33:$B$776,P$83)+'СЕТ СН'!$H$12+СВЦЭМ!$D$10+'СЕТ СН'!$H$6-'СЕТ СН'!$H$22</f>
        <v>1160.9140336200001</v>
      </c>
      <c r="Q106" s="36">
        <f>SUMIFS(СВЦЭМ!$C$33:$C$776,СВЦЭМ!$A$33:$A$776,$A106,СВЦЭМ!$B$33:$B$776,Q$83)+'СЕТ СН'!$H$12+СВЦЭМ!$D$10+'СЕТ СН'!$H$6-'СЕТ СН'!$H$22</f>
        <v>1168.0279582000001</v>
      </c>
      <c r="R106" s="36">
        <f>SUMIFS(СВЦЭМ!$C$33:$C$776,СВЦЭМ!$A$33:$A$776,$A106,СВЦЭМ!$B$33:$B$776,R$83)+'СЕТ СН'!$H$12+СВЦЭМ!$D$10+'СЕТ СН'!$H$6-'СЕТ СН'!$H$22</f>
        <v>1163.7984228</v>
      </c>
      <c r="S106" s="36">
        <f>SUMIFS(СВЦЭМ!$C$33:$C$776,СВЦЭМ!$A$33:$A$776,$A106,СВЦЭМ!$B$33:$B$776,S$83)+'СЕТ СН'!$H$12+СВЦЭМ!$D$10+'СЕТ СН'!$H$6-'СЕТ СН'!$H$22</f>
        <v>1168.6057266300002</v>
      </c>
      <c r="T106" s="36">
        <f>SUMIFS(СВЦЭМ!$C$33:$C$776,СВЦЭМ!$A$33:$A$776,$A106,СВЦЭМ!$B$33:$B$776,T$83)+'СЕТ СН'!$H$12+СВЦЭМ!$D$10+'СЕТ СН'!$H$6-'СЕТ СН'!$H$22</f>
        <v>1160.66370912</v>
      </c>
      <c r="U106" s="36">
        <f>SUMIFS(СВЦЭМ!$C$33:$C$776,СВЦЭМ!$A$33:$A$776,$A106,СВЦЭМ!$B$33:$B$776,U$83)+'СЕТ СН'!$H$12+СВЦЭМ!$D$10+'СЕТ СН'!$H$6-'СЕТ СН'!$H$22</f>
        <v>1145.3377692200002</v>
      </c>
      <c r="V106" s="36">
        <f>SUMIFS(СВЦЭМ!$C$33:$C$776,СВЦЭМ!$A$33:$A$776,$A106,СВЦЭМ!$B$33:$B$776,V$83)+'СЕТ СН'!$H$12+СВЦЭМ!$D$10+'СЕТ СН'!$H$6-'СЕТ СН'!$H$22</f>
        <v>1133.7327446199999</v>
      </c>
      <c r="W106" s="36">
        <f>SUMIFS(СВЦЭМ!$C$33:$C$776,СВЦЭМ!$A$33:$A$776,$A106,СВЦЭМ!$B$33:$B$776,W$83)+'СЕТ СН'!$H$12+СВЦЭМ!$D$10+'СЕТ СН'!$H$6-'СЕТ СН'!$H$22</f>
        <v>1096.1974098400001</v>
      </c>
      <c r="X106" s="36">
        <f>SUMIFS(СВЦЭМ!$C$33:$C$776,СВЦЭМ!$A$33:$A$776,$A106,СВЦЭМ!$B$33:$B$776,X$83)+'СЕТ СН'!$H$12+СВЦЭМ!$D$10+'СЕТ СН'!$H$6-'СЕТ СН'!$H$22</f>
        <v>1098.7168486099999</v>
      </c>
      <c r="Y106" s="36">
        <f>SUMIFS(СВЦЭМ!$C$33:$C$776,СВЦЭМ!$A$33:$A$776,$A106,СВЦЭМ!$B$33:$B$776,Y$83)+'СЕТ СН'!$H$12+СВЦЭМ!$D$10+'СЕТ СН'!$H$6-'СЕТ СН'!$H$22</f>
        <v>1153.6733490000001</v>
      </c>
    </row>
    <row r="107" spans="1:25" ht="15.75" x14ac:dyDescent="0.2">
      <c r="A107" s="35">
        <f t="shared" si="2"/>
        <v>43914</v>
      </c>
      <c r="B107" s="36">
        <f>SUMIFS(СВЦЭМ!$C$33:$C$776,СВЦЭМ!$A$33:$A$776,$A107,СВЦЭМ!$B$33:$B$776,B$83)+'СЕТ СН'!$H$12+СВЦЭМ!$D$10+'СЕТ СН'!$H$6-'СЕТ СН'!$H$22</f>
        <v>1193.35996929</v>
      </c>
      <c r="C107" s="36">
        <f>SUMIFS(СВЦЭМ!$C$33:$C$776,СВЦЭМ!$A$33:$A$776,$A107,СВЦЭМ!$B$33:$B$776,C$83)+'СЕТ СН'!$H$12+СВЦЭМ!$D$10+'СЕТ СН'!$H$6-'СЕТ СН'!$H$22</f>
        <v>1223.10160019</v>
      </c>
      <c r="D107" s="36">
        <f>SUMIFS(СВЦЭМ!$C$33:$C$776,СВЦЭМ!$A$33:$A$776,$A107,СВЦЭМ!$B$33:$B$776,D$83)+'СЕТ СН'!$H$12+СВЦЭМ!$D$10+'СЕТ СН'!$H$6-'СЕТ СН'!$H$22</f>
        <v>1245.1068130800002</v>
      </c>
      <c r="E107" s="36">
        <f>SUMIFS(СВЦЭМ!$C$33:$C$776,СВЦЭМ!$A$33:$A$776,$A107,СВЦЭМ!$B$33:$B$776,E$83)+'СЕТ СН'!$H$12+СВЦЭМ!$D$10+'СЕТ СН'!$H$6-'СЕТ СН'!$H$22</f>
        <v>1253.91272779</v>
      </c>
      <c r="F107" s="36">
        <f>SUMIFS(СВЦЭМ!$C$33:$C$776,СВЦЭМ!$A$33:$A$776,$A107,СВЦЭМ!$B$33:$B$776,F$83)+'СЕТ СН'!$H$12+СВЦЭМ!$D$10+'СЕТ СН'!$H$6-'СЕТ СН'!$H$22</f>
        <v>1242.75862084</v>
      </c>
      <c r="G107" s="36">
        <f>SUMIFS(СВЦЭМ!$C$33:$C$776,СВЦЭМ!$A$33:$A$776,$A107,СВЦЭМ!$B$33:$B$776,G$83)+'СЕТ СН'!$H$12+СВЦЭМ!$D$10+'СЕТ СН'!$H$6-'СЕТ СН'!$H$22</f>
        <v>1227.72440529</v>
      </c>
      <c r="H107" s="36">
        <f>SUMIFS(СВЦЭМ!$C$33:$C$776,СВЦЭМ!$A$33:$A$776,$A107,СВЦЭМ!$B$33:$B$776,H$83)+'СЕТ СН'!$H$12+СВЦЭМ!$D$10+'СЕТ СН'!$H$6-'СЕТ СН'!$H$22</f>
        <v>1193.1827370800002</v>
      </c>
      <c r="I107" s="36">
        <f>SUMIFS(СВЦЭМ!$C$33:$C$776,СВЦЭМ!$A$33:$A$776,$A107,СВЦЭМ!$B$33:$B$776,I$83)+'СЕТ СН'!$H$12+СВЦЭМ!$D$10+'СЕТ СН'!$H$6-'СЕТ СН'!$H$22</f>
        <v>1153.1964523200002</v>
      </c>
      <c r="J107" s="36">
        <f>SUMIFS(СВЦЭМ!$C$33:$C$776,СВЦЭМ!$A$33:$A$776,$A107,СВЦЭМ!$B$33:$B$776,J$83)+'СЕТ СН'!$H$12+СВЦЭМ!$D$10+'СЕТ СН'!$H$6-'СЕТ СН'!$H$22</f>
        <v>1097.7789150000001</v>
      </c>
      <c r="K107" s="36">
        <f>SUMIFS(СВЦЭМ!$C$33:$C$776,СВЦЭМ!$A$33:$A$776,$A107,СВЦЭМ!$B$33:$B$776,K$83)+'СЕТ СН'!$H$12+СВЦЭМ!$D$10+'СЕТ СН'!$H$6-'СЕТ СН'!$H$22</f>
        <v>1101.4405979200001</v>
      </c>
      <c r="L107" s="36">
        <f>SUMIFS(СВЦЭМ!$C$33:$C$776,СВЦЭМ!$A$33:$A$776,$A107,СВЦЭМ!$B$33:$B$776,L$83)+'СЕТ СН'!$H$12+СВЦЭМ!$D$10+'СЕТ СН'!$H$6-'СЕТ СН'!$H$22</f>
        <v>1115.7899698000001</v>
      </c>
      <c r="M107" s="36">
        <f>SUMIFS(СВЦЭМ!$C$33:$C$776,СВЦЭМ!$A$33:$A$776,$A107,СВЦЭМ!$B$33:$B$776,M$83)+'СЕТ СН'!$H$12+СВЦЭМ!$D$10+'СЕТ СН'!$H$6-'СЕТ СН'!$H$22</f>
        <v>1105.41143728</v>
      </c>
      <c r="N107" s="36">
        <f>SUMIFS(СВЦЭМ!$C$33:$C$776,СВЦЭМ!$A$33:$A$776,$A107,СВЦЭМ!$B$33:$B$776,N$83)+'СЕТ СН'!$H$12+СВЦЭМ!$D$10+'СЕТ СН'!$H$6-'СЕТ СН'!$H$22</f>
        <v>1134.0844964</v>
      </c>
      <c r="O107" s="36">
        <f>SUMIFS(СВЦЭМ!$C$33:$C$776,СВЦЭМ!$A$33:$A$776,$A107,СВЦЭМ!$B$33:$B$776,O$83)+'СЕТ СН'!$H$12+СВЦЭМ!$D$10+'СЕТ СН'!$H$6-'СЕТ СН'!$H$22</f>
        <v>1157.4287441400002</v>
      </c>
      <c r="P107" s="36">
        <f>SUMIFS(СВЦЭМ!$C$33:$C$776,СВЦЭМ!$A$33:$A$776,$A107,СВЦЭМ!$B$33:$B$776,P$83)+'СЕТ СН'!$H$12+СВЦЭМ!$D$10+'СЕТ СН'!$H$6-'СЕТ СН'!$H$22</f>
        <v>1170.9789509300001</v>
      </c>
      <c r="Q107" s="36">
        <f>SUMIFS(СВЦЭМ!$C$33:$C$776,СВЦЭМ!$A$33:$A$776,$A107,СВЦЭМ!$B$33:$B$776,Q$83)+'СЕТ СН'!$H$12+СВЦЭМ!$D$10+'СЕТ СН'!$H$6-'СЕТ СН'!$H$22</f>
        <v>1174.2470480500001</v>
      </c>
      <c r="R107" s="36">
        <f>SUMIFS(СВЦЭМ!$C$33:$C$776,СВЦЭМ!$A$33:$A$776,$A107,СВЦЭМ!$B$33:$B$776,R$83)+'СЕТ СН'!$H$12+СВЦЭМ!$D$10+'СЕТ СН'!$H$6-'СЕТ СН'!$H$22</f>
        <v>1154.6303384300002</v>
      </c>
      <c r="S107" s="36">
        <f>SUMIFS(СВЦЭМ!$C$33:$C$776,СВЦЭМ!$A$33:$A$776,$A107,СВЦЭМ!$B$33:$B$776,S$83)+'СЕТ СН'!$H$12+СВЦЭМ!$D$10+'СЕТ СН'!$H$6-'СЕТ СН'!$H$22</f>
        <v>1130.09590604</v>
      </c>
      <c r="T107" s="36">
        <f>SUMIFS(СВЦЭМ!$C$33:$C$776,СВЦЭМ!$A$33:$A$776,$A107,СВЦЭМ!$B$33:$B$776,T$83)+'СЕТ СН'!$H$12+СВЦЭМ!$D$10+'СЕТ СН'!$H$6-'СЕТ СН'!$H$22</f>
        <v>1109.0045837600001</v>
      </c>
      <c r="U107" s="36">
        <f>SUMIFS(СВЦЭМ!$C$33:$C$776,СВЦЭМ!$A$33:$A$776,$A107,СВЦЭМ!$B$33:$B$776,U$83)+'СЕТ СН'!$H$12+СВЦЭМ!$D$10+'СЕТ СН'!$H$6-'СЕТ СН'!$H$22</f>
        <v>1098.3133279000001</v>
      </c>
      <c r="V107" s="36">
        <f>SUMIFS(СВЦЭМ!$C$33:$C$776,СВЦЭМ!$A$33:$A$776,$A107,СВЦЭМ!$B$33:$B$776,V$83)+'СЕТ СН'!$H$12+СВЦЭМ!$D$10+'СЕТ СН'!$H$6-'СЕТ СН'!$H$22</f>
        <v>1117.5806678700001</v>
      </c>
      <c r="W107" s="36">
        <f>SUMIFS(СВЦЭМ!$C$33:$C$776,СВЦЭМ!$A$33:$A$776,$A107,СВЦЭМ!$B$33:$B$776,W$83)+'СЕТ СН'!$H$12+СВЦЭМ!$D$10+'СЕТ СН'!$H$6-'СЕТ СН'!$H$22</f>
        <v>1092.0299419600001</v>
      </c>
      <c r="X107" s="36">
        <f>SUMIFS(СВЦЭМ!$C$33:$C$776,СВЦЭМ!$A$33:$A$776,$A107,СВЦЭМ!$B$33:$B$776,X$83)+'СЕТ СН'!$H$12+СВЦЭМ!$D$10+'СЕТ СН'!$H$6-'СЕТ СН'!$H$22</f>
        <v>1104.3671489600001</v>
      </c>
      <c r="Y107" s="36">
        <f>SUMIFS(СВЦЭМ!$C$33:$C$776,СВЦЭМ!$A$33:$A$776,$A107,СВЦЭМ!$B$33:$B$776,Y$83)+'СЕТ СН'!$H$12+СВЦЭМ!$D$10+'СЕТ СН'!$H$6-'СЕТ СН'!$H$22</f>
        <v>1148.5796360000002</v>
      </c>
    </row>
    <row r="108" spans="1:25" ht="15.75" x14ac:dyDescent="0.2">
      <c r="A108" s="35">
        <f t="shared" si="2"/>
        <v>43915</v>
      </c>
      <c r="B108" s="36">
        <f>SUMIFS(СВЦЭМ!$C$33:$C$776,СВЦЭМ!$A$33:$A$776,$A108,СВЦЭМ!$B$33:$B$776,B$83)+'СЕТ СН'!$H$12+СВЦЭМ!$D$10+'СЕТ СН'!$H$6-'СЕТ СН'!$H$22</f>
        <v>1212.4249033200001</v>
      </c>
      <c r="C108" s="36">
        <f>SUMIFS(СВЦЭМ!$C$33:$C$776,СВЦЭМ!$A$33:$A$776,$A108,СВЦЭМ!$B$33:$B$776,C$83)+'СЕТ СН'!$H$12+СВЦЭМ!$D$10+'СЕТ СН'!$H$6-'СЕТ СН'!$H$22</f>
        <v>1245.2445613100001</v>
      </c>
      <c r="D108" s="36">
        <f>SUMIFS(СВЦЭМ!$C$33:$C$776,СВЦЭМ!$A$33:$A$776,$A108,СВЦЭМ!$B$33:$B$776,D$83)+'СЕТ СН'!$H$12+СВЦЭМ!$D$10+'СЕТ СН'!$H$6-'СЕТ СН'!$H$22</f>
        <v>1258.36905718</v>
      </c>
      <c r="E108" s="36">
        <f>SUMIFS(СВЦЭМ!$C$33:$C$776,СВЦЭМ!$A$33:$A$776,$A108,СВЦЭМ!$B$33:$B$776,E$83)+'СЕТ СН'!$H$12+СВЦЭМ!$D$10+'СЕТ СН'!$H$6-'СЕТ СН'!$H$22</f>
        <v>1269.1109624300002</v>
      </c>
      <c r="F108" s="36">
        <f>SUMIFS(СВЦЭМ!$C$33:$C$776,СВЦЭМ!$A$33:$A$776,$A108,СВЦЭМ!$B$33:$B$776,F$83)+'СЕТ СН'!$H$12+СВЦЭМ!$D$10+'СЕТ СН'!$H$6-'СЕТ СН'!$H$22</f>
        <v>1266.0479158200001</v>
      </c>
      <c r="G108" s="36">
        <f>SUMIFS(СВЦЭМ!$C$33:$C$776,СВЦЭМ!$A$33:$A$776,$A108,СВЦЭМ!$B$33:$B$776,G$83)+'СЕТ СН'!$H$12+СВЦЭМ!$D$10+'СЕТ СН'!$H$6-'СЕТ СН'!$H$22</f>
        <v>1241.85762161</v>
      </c>
      <c r="H108" s="36">
        <f>SUMIFS(СВЦЭМ!$C$33:$C$776,СВЦЭМ!$A$33:$A$776,$A108,СВЦЭМ!$B$33:$B$776,H$83)+'СЕТ СН'!$H$12+СВЦЭМ!$D$10+'СЕТ СН'!$H$6-'СЕТ СН'!$H$22</f>
        <v>1212.4754897600001</v>
      </c>
      <c r="I108" s="36">
        <f>SUMIFS(СВЦЭМ!$C$33:$C$776,СВЦЭМ!$A$33:$A$776,$A108,СВЦЭМ!$B$33:$B$776,I$83)+'СЕТ СН'!$H$12+СВЦЭМ!$D$10+'СЕТ СН'!$H$6-'СЕТ СН'!$H$22</f>
        <v>1176.86147544</v>
      </c>
      <c r="J108" s="36">
        <f>SUMIFS(СВЦЭМ!$C$33:$C$776,СВЦЭМ!$A$33:$A$776,$A108,СВЦЭМ!$B$33:$B$776,J$83)+'СЕТ СН'!$H$12+СВЦЭМ!$D$10+'СЕТ СН'!$H$6-'СЕТ СН'!$H$22</f>
        <v>1118.82745922</v>
      </c>
      <c r="K108" s="36">
        <f>SUMIFS(СВЦЭМ!$C$33:$C$776,СВЦЭМ!$A$33:$A$776,$A108,СВЦЭМ!$B$33:$B$776,K$83)+'СЕТ СН'!$H$12+СВЦЭМ!$D$10+'СЕТ СН'!$H$6-'СЕТ СН'!$H$22</f>
        <v>1122.8721840200001</v>
      </c>
      <c r="L108" s="36">
        <f>SUMIFS(СВЦЭМ!$C$33:$C$776,СВЦЭМ!$A$33:$A$776,$A108,СВЦЭМ!$B$33:$B$776,L$83)+'СЕТ СН'!$H$12+СВЦЭМ!$D$10+'СЕТ СН'!$H$6-'СЕТ СН'!$H$22</f>
        <v>1136.3237185200001</v>
      </c>
      <c r="M108" s="36">
        <f>SUMIFS(СВЦЭМ!$C$33:$C$776,СВЦЭМ!$A$33:$A$776,$A108,СВЦЭМ!$B$33:$B$776,M$83)+'СЕТ СН'!$H$12+СВЦЭМ!$D$10+'СЕТ СН'!$H$6-'СЕТ СН'!$H$22</f>
        <v>1114.29200808</v>
      </c>
      <c r="N108" s="36">
        <f>SUMIFS(СВЦЭМ!$C$33:$C$776,СВЦЭМ!$A$33:$A$776,$A108,СВЦЭМ!$B$33:$B$776,N$83)+'СЕТ СН'!$H$12+СВЦЭМ!$D$10+'СЕТ СН'!$H$6-'СЕТ СН'!$H$22</f>
        <v>1125.2047199400001</v>
      </c>
      <c r="O108" s="36">
        <f>SUMIFS(СВЦЭМ!$C$33:$C$776,СВЦЭМ!$A$33:$A$776,$A108,СВЦЭМ!$B$33:$B$776,O$83)+'СЕТ СН'!$H$12+СВЦЭМ!$D$10+'СЕТ СН'!$H$6-'СЕТ СН'!$H$22</f>
        <v>1134.1502928700002</v>
      </c>
      <c r="P108" s="36">
        <f>SUMIFS(СВЦЭМ!$C$33:$C$776,СВЦЭМ!$A$33:$A$776,$A108,СВЦЭМ!$B$33:$B$776,P$83)+'СЕТ СН'!$H$12+СВЦЭМ!$D$10+'СЕТ СН'!$H$6-'СЕТ СН'!$H$22</f>
        <v>1145.4487221100001</v>
      </c>
      <c r="Q108" s="36">
        <f>SUMIFS(СВЦЭМ!$C$33:$C$776,СВЦЭМ!$A$33:$A$776,$A108,СВЦЭМ!$B$33:$B$776,Q$83)+'СЕТ СН'!$H$12+СВЦЭМ!$D$10+'СЕТ СН'!$H$6-'СЕТ СН'!$H$22</f>
        <v>1147.9461143000001</v>
      </c>
      <c r="R108" s="36">
        <f>SUMIFS(СВЦЭМ!$C$33:$C$776,СВЦЭМ!$A$33:$A$776,$A108,СВЦЭМ!$B$33:$B$776,R$83)+'СЕТ СН'!$H$12+СВЦЭМ!$D$10+'СЕТ СН'!$H$6-'СЕТ СН'!$H$22</f>
        <v>1148.55312654</v>
      </c>
      <c r="S108" s="36">
        <f>SUMIFS(СВЦЭМ!$C$33:$C$776,СВЦЭМ!$A$33:$A$776,$A108,СВЦЭМ!$B$33:$B$776,S$83)+'СЕТ СН'!$H$12+СВЦЭМ!$D$10+'СЕТ СН'!$H$6-'СЕТ СН'!$H$22</f>
        <v>1132.3768998</v>
      </c>
      <c r="T108" s="36">
        <f>SUMIFS(СВЦЭМ!$C$33:$C$776,СВЦЭМ!$A$33:$A$776,$A108,СВЦЭМ!$B$33:$B$776,T$83)+'СЕТ СН'!$H$12+СВЦЭМ!$D$10+'СЕТ СН'!$H$6-'СЕТ СН'!$H$22</f>
        <v>1110.33087593</v>
      </c>
      <c r="U108" s="36">
        <f>SUMIFS(СВЦЭМ!$C$33:$C$776,СВЦЭМ!$A$33:$A$776,$A108,СВЦЭМ!$B$33:$B$776,U$83)+'СЕТ СН'!$H$12+СВЦЭМ!$D$10+'СЕТ СН'!$H$6-'СЕТ СН'!$H$22</f>
        <v>1100.0419772600001</v>
      </c>
      <c r="V108" s="36">
        <f>SUMIFS(СВЦЭМ!$C$33:$C$776,СВЦЭМ!$A$33:$A$776,$A108,СВЦЭМ!$B$33:$B$776,V$83)+'СЕТ СН'!$H$12+СВЦЭМ!$D$10+'СЕТ СН'!$H$6-'СЕТ СН'!$H$22</f>
        <v>1109.0614944000001</v>
      </c>
      <c r="W108" s="36">
        <f>SUMIFS(СВЦЭМ!$C$33:$C$776,СВЦЭМ!$A$33:$A$776,$A108,СВЦЭМ!$B$33:$B$776,W$83)+'СЕТ СН'!$H$12+СВЦЭМ!$D$10+'СЕТ СН'!$H$6-'СЕТ СН'!$H$22</f>
        <v>1101.72528571</v>
      </c>
      <c r="X108" s="36">
        <f>SUMIFS(СВЦЭМ!$C$33:$C$776,СВЦЭМ!$A$33:$A$776,$A108,СВЦЭМ!$B$33:$B$776,X$83)+'СЕТ СН'!$H$12+СВЦЭМ!$D$10+'СЕТ СН'!$H$6-'СЕТ СН'!$H$22</f>
        <v>1099.53206918</v>
      </c>
      <c r="Y108" s="36">
        <f>SUMIFS(СВЦЭМ!$C$33:$C$776,СВЦЭМ!$A$33:$A$776,$A108,СВЦЭМ!$B$33:$B$776,Y$83)+'СЕТ СН'!$H$12+СВЦЭМ!$D$10+'СЕТ СН'!$H$6-'СЕТ СН'!$H$22</f>
        <v>1099.1106171599999</v>
      </c>
    </row>
    <row r="109" spans="1:25" ht="15.75" x14ac:dyDescent="0.2">
      <c r="A109" s="35">
        <f t="shared" si="2"/>
        <v>43916</v>
      </c>
      <c r="B109" s="36">
        <f>SUMIFS(СВЦЭМ!$C$33:$C$776,СВЦЭМ!$A$33:$A$776,$A109,СВЦЭМ!$B$33:$B$776,B$83)+'СЕТ СН'!$H$12+СВЦЭМ!$D$10+'СЕТ СН'!$H$6-'СЕТ СН'!$H$22</f>
        <v>1154.14837106</v>
      </c>
      <c r="C109" s="36">
        <f>SUMIFS(СВЦЭМ!$C$33:$C$776,СВЦЭМ!$A$33:$A$776,$A109,СВЦЭМ!$B$33:$B$776,C$83)+'СЕТ СН'!$H$12+СВЦЭМ!$D$10+'СЕТ СН'!$H$6-'СЕТ СН'!$H$22</f>
        <v>1157.32469775</v>
      </c>
      <c r="D109" s="36">
        <f>SUMIFS(СВЦЭМ!$C$33:$C$776,СВЦЭМ!$A$33:$A$776,$A109,СВЦЭМ!$B$33:$B$776,D$83)+'СЕТ СН'!$H$12+СВЦЭМ!$D$10+'СЕТ СН'!$H$6-'СЕТ СН'!$H$22</f>
        <v>1162.2664021600001</v>
      </c>
      <c r="E109" s="36">
        <f>SUMIFS(СВЦЭМ!$C$33:$C$776,СВЦЭМ!$A$33:$A$776,$A109,СВЦЭМ!$B$33:$B$776,E$83)+'СЕТ СН'!$H$12+СВЦЭМ!$D$10+'СЕТ СН'!$H$6-'СЕТ СН'!$H$22</f>
        <v>1163.7568948800001</v>
      </c>
      <c r="F109" s="36">
        <f>SUMIFS(СВЦЭМ!$C$33:$C$776,СВЦЭМ!$A$33:$A$776,$A109,СВЦЭМ!$B$33:$B$776,F$83)+'СЕТ СН'!$H$12+СВЦЭМ!$D$10+'СЕТ СН'!$H$6-'СЕТ СН'!$H$22</f>
        <v>1169.81251595</v>
      </c>
      <c r="G109" s="36">
        <f>SUMIFS(СВЦЭМ!$C$33:$C$776,СВЦЭМ!$A$33:$A$776,$A109,СВЦЭМ!$B$33:$B$776,G$83)+'СЕТ СН'!$H$12+СВЦЭМ!$D$10+'СЕТ СН'!$H$6-'СЕТ СН'!$H$22</f>
        <v>1165.7177787099999</v>
      </c>
      <c r="H109" s="36">
        <f>SUMIFS(СВЦЭМ!$C$33:$C$776,СВЦЭМ!$A$33:$A$776,$A109,СВЦЭМ!$B$33:$B$776,H$83)+'СЕТ СН'!$H$12+СВЦЭМ!$D$10+'СЕТ СН'!$H$6-'СЕТ СН'!$H$22</f>
        <v>1179.3479614600001</v>
      </c>
      <c r="I109" s="36">
        <f>SUMIFS(СВЦЭМ!$C$33:$C$776,СВЦЭМ!$A$33:$A$776,$A109,СВЦЭМ!$B$33:$B$776,I$83)+'СЕТ СН'!$H$12+СВЦЭМ!$D$10+'СЕТ СН'!$H$6-'СЕТ СН'!$H$22</f>
        <v>1171.7398573299999</v>
      </c>
      <c r="J109" s="36">
        <f>SUMIFS(СВЦЭМ!$C$33:$C$776,СВЦЭМ!$A$33:$A$776,$A109,СВЦЭМ!$B$33:$B$776,J$83)+'СЕТ СН'!$H$12+СВЦЭМ!$D$10+'СЕТ СН'!$H$6-'СЕТ СН'!$H$22</f>
        <v>1148.8303215200001</v>
      </c>
      <c r="K109" s="36">
        <f>SUMIFS(СВЦЭМ!$C$33:$C$776,СВЦЭМ!$A$33:$A$776,$A109,СВЦЭМ!$B$33:$B$776,K$83)+'СЕТ СН'!$H$12+СВЦЭМ!$D$10+'СЕТ СН'!$H$6-'СЕТ СН'!$H$22</f>
        <v>1140.1367191100001</v>
      </c>
      <c r="L109" s="36">
        <f>SUMIFS(СВЦЭМ!$C$33:$C$776,СВЦЭМ!$A$33:$A$776,$A109,СВЦЭМ!$B$33:$B$776,L$83)+'СЕТ СН'!$H$12+СВЦЭМ!$D$10+'СЕТ СН'!$H$6-'СЕТ СН'!$H$22</f>
        <v>1151.6655158000001</v>
      </c>
      <c r="M109" s="36">
        <f>SUMIFS(СВЦЭМ!$C$33:$C$776,СВЦЭМ!$A$33:$A$776,$A109,СВЦЭМ!$B$33:$B$776,M$83)+'СЕТ СН'!$H$12+СВЦЭМ!$D$10+'СЕТ СН'!$H$6-'СЕТ СН'!$H$22</f>
        <v>1144.5721817200001</v>
      </c>
      <c r="N109" s="36">
        <f>SUMIFS(СВЦЭМ!$C$33:$C$776,СВЦЭМ!$A$33:$A$776,$A109,СВЦЭМ!$B$33:$B$776,N$83)+'СЕТ СН'!$H$12+СВЦЭМ!$D$10+'СЕТ СН'!$H$6-'СЕТ СН'!$H$22</f>
        <v>1154.4690927000001</v>
      </c>
      <c r="O109" s="36">
        <f>SUMIFS(СВЦЭМ!$C$33:$C$776,СВЦЭМ!$A$33:$A$776,$A109,СВЦЭМ!$B$33:$B$776,O$83)+'СЕТ СН'!$H$12+СВЦЭМ!$D$10+'СЕТ СН'!$H$6-'СЕТ СН'!$H$22</f>
        <v>1158.59770568</v>
      </c>
      <c r="P109" s="36">
        <f>SUMIFS(СВЦЭМ!$C$33:$C$776,СВЦЭМ!$A$33:$A$776,$A109,СВЦЭМ!$B$33:$B$776,P$83)+'СЕТ СН'!$H$12+СВЦЭМ!$D$10+'СЕТ СН'!$H$6-'СЕТ СН'!$H$22</f>
        <v>1159.41075131</v>
      </c>
      <c r="Q109" s="36">
        <f>SUMIFS(СВЦЭМ!$C$33:$C$776,СВЦЭМ!$A$33:$A$776,$A109,СВЦЭМ!$B$33:$B$776,Q$83)+'СЕТ СН'!$H$12+СВЦЭМ!$D$10+'СЕТ СН'!$H$6-'СЕТ СН'!$H$22</f>
        <v>1167.12388169</v>
      </c>
      <c r="R109" s="36">
        <f>SUMIFS(СВЦЭМ!$C$33:$C$776,СВЦЭМ!$A$33:$A$776,$A109,СВЦЭМ!$B$33:$B$776,R$83)+'СЕТ СН'!$H$12+СВЦЭМ!$D$10+'СЕТ СН'!$H$6-'СЕТ СН'!$H$22</f>
        <v>1172.33916088</v>
      </c>
      <c r="S109" s="36">
        <f>SUMIFS(СВЦЭМ!$C$33:$C$776,СВЦЭМ!$A$33:$A$776,$A109,СВЦЭМ!$B$33:$B$776,S$83)+'СЕТ СН'!$H$12+СВЦЭМ!$D$10+'СЕТ СН'!$H$6-'СЕТ СН'!$H$22</f>
        <v>1159.6075309</v>
      </c>
      <c r="T109" s="36">
        <f>SUMIFS(СВЦЭМ!$C$33:$C$776,СВЦЭМ!$A$33:$A$776,$A109,СВЦЭМ!$B$33:$B$776,T$83)+'СЕТ СН'!$H$12+СВЦЭМ!$D$10+'СЕТ СН'!$H$6-'СЕТ СН'!$H$22</f>
        <v>1145.7732071100002</v>
      </c>
      <c r="U109" s="36">
        <f>SUMIFS(СВЦЭМ!$C$33:$C$776,СВЦЭМ!$A$33:$A$776,$A109,СВЦЭМ!$B$33:$B$776,U$83)+'СЕТ СН'!$H$12+СВЦЭМ!$D$10+'СЕТ СН'!$H$6-'СЕТ СН'!$H$22</f>
        <v>1135.9148803</v>
      </c>
      <c r="V109" s="36">
        <f>SUMIFS(СВЦЭМ!$C$33:$C$776,СВЦЭМ!$A$33:$A$776,$A109,СВЦЭМ!$B$33:$B$776,V$83)+'СЕТ СН'!$H$12+СВЦЭМ!$D$10+'СЕТ СН'!$H$6-'СЕТ СН'!$H$22</f>
        <v>1132.1326198700001</v>
      </c>
      <c r="W109" s="36">
        <f>SUMIFS(СВЦЭМ!$C$33:$C$776,СВЦЭМ!$A$33:$A$776,$A109,СВЦЭМ!$B$33:$B$776,W$83)+'СЕТ СН'!$H$12+СВЦЭМ!$D$10+'СЕТ СН'!$H$6-'СЕТ СН'!$H$22</f>
        <v>1115.7710763600001</v>
      </c>
      <c r="X109" s="36">
        <f>SUMIFS(СВЦЭМ!$C$33:$C$776,СВЦЭМ!$A$33:$A$776,$A109,СВЦЭМ!$B$33:$B$776,X$83)+'СЕТ СН'!$H$12+СВЦЭМ!$D$10+'СЕТ СН'!$H$6-'СЕТ СН'!$H$22</f>
        <v>1129.4154476900001</v>
      </c>
      <c r="Y109" s="36">
        <f>SUMIFS(СВЦЭМ!$C$33:$C$776,СВЦЭМ!$A$33:$A$776,$A109,СВЦЭМ!$B$33:$B$776,Y$83)+'СЕТ СН'!$H$12+СВЦЭМ!$D$10+'СЕТ СН'!$H$6-'СЕТ СН'!$H$22</f>
        <v>1147.7391909800001</v>
      </c>
    </row>
    <row r="110" spans="1:25" ht="15.75" x14ac:dyDescent="0.2">
      <c r="A110" s="35">
        <f t="shared" si="2"/>
        <v>43917</v>
      </c>
      <c r="B110" s="36">
        <f>SUMIFS(СВЦЭМ!$C$33:$C$776,СВЦЭМ!$A$33:$A$776,$A110,СВЦЭМ!$B$33:$B$776,B$83)+'СЕТ СН'!$H$12+СВЦЭМ!$D$10+'СЕТ СН'!$H$6-'СЕТ СН'!$H$22</f>
        <v>1204.64199229</v>
      </c>
      <c r="C110" s="36">
        <f>SUMIFS(СВЦЭМ!$C$33:$C$776,СВЦЭМ!$A$33:$A$776,$A110,СВЦЭМ!$B$33:$B$776,C$83)+'СЕТ СН'!$H$12+СВЦЭМ!$D$10+'СЕТ СН'!$H$6-'СЕТ СН'!$H$22</f>
        <v>1225.3320203600001</v>
      </c>
      <c r="D110" s="36">
        <f>SUMIFS(СВЦЭМ!$C$33:$C$776,СВЦЭМ!$A$33:$A$776,$A110,СВЦЭМ!$B$33:$B$776,D$83)+'СЕТ СН'!$H$12+СВЦЭМ!$D$10+'СЕТ СН'!$H$6-'СЕТ СН'!$H$22</f>
        <v>1240.80571396</v>
      </c>
      <c r="E110" s="36">
        <f>SUMIFS(СВЦЭМ!$C$33:$C$776,СВЦЭМ!$A$33:$A$776,$A110,СВЦЭМ!$B$33:$B$776,E$83)+'СЕТ СН'!$H$12+СВЦЭМ!$D$10+'СЕТ СН'!$H$6-'СЕТ СН'!$H$22</f>
        <v>1251.5276449</v>
      </c>
      <c r="F110" s="36">
        <f>SUMIFS(СВЦЭМ!$C$33:$C$776,СВЦЭМ!$A$33:$A$776,$A110,СВЦЭМ!$B$33:$B$776,F$83)+'СЕТ СН'!$H$12+СВЦЭМ!$D$10+'СЕТ СН'!$H$6-'СЕТ СН'!$H$22</f>
        <v>1247.23737428</v>
      </c>
      <c r="G110" s="36">
        <f>SUMIFS(СВЦЭМ!$C$33:$C$776,СВЦЭМ!$A$33:$A$776,$A110,СВЦЭМ!$B$33:$B$776,G$83)+'СЕТ СН'!$H$12+СВЦЭМ!$D$10+'СЕТ СН'!$H$6-'СЕТ СН'!$H$22</f>
        <v>1234.27541096</v>
      </c>
      <c r="H110" s="36">
        <f>SUMIFS(СВЦЭМ!$C$33:$C$776,СВЦЭМ!$A$33:$A$776,$A110,СВЦЭМ!$B$33:$B$776,H$83)+'СЕТ СН'!$H$12+СВЦЭМ!$D$10+'СЕТ СН'!$H$6-'СЕТ СН'!$H$22</f>
        <v>1214.6979106700001</v>
      </c>
      <c r="I110" s="36">
        <f>SUMIFS(СВЦЭМ!$C$33:$C$776,СВЦЭМ!$A$33:$A$776,$A110,СВЦЭМ!$B$33:$B$776,I$83)+'СЕТ СН'!$H$12+СВЦЭМ!$D$10+'СЕТ СН'!$H$6-'СЕТ СН'!$H$22</f>
        <v>1172.7606468900001</v>
      </c>
      <c r="J110" s="36">
        <f>SUMIFS(СВЦЭМ!$C$33:$C$776,СВЦЭМ!$A$33:$A$776,$A110,СВЦЭМ!$B$33:$B$776,J$83)+'СЕТ СН'!$H$12+СВЦЭМ!$D$10+'СЕТ СН'!$H$6-'СЕТ СН'!$H$22</f>
        <v>1127.4149962900001</v>
      </c>
      <c r="K110" s="36">
        <f>SUMIFS(СВЦЭМ!$C$33:$C$776,СВЦЭМ!$A$33:$A$776,$A110,СВЦЭМ!$B$33:$B$776,K$83)+'СЕТ СН'!$H$12+СВЦЭМ!$D$10+'СЕТ СН'!$H$6-'СЕТ СН'!$H$22</f>
        <v>1121.3178121200001</v>
      </c>
      <c r="L110" s="36">
        <f>SUMIFS(СВЦЭМ!$C$33:$C$776,СВЦЭМ!$A$33:$A$776,$A110,СВЦЭМ!$B$33:$B$776,L$83)+'СЕТ СН'!$H$12+СВЦЭМ!$D$10+'СЕТ СН'!$H$6-'СЕТ СН'!$H$22</f>
        <v>1141.48025454</v>
      </c>
      <c r="M110" s="36">
        <f>SUMIFS(СВЦЭМ!$C$33:$C$776,СВЦЭМ!$A$33:$A$776,$A110,СВЦЭМ!$B$33:$B$776,M$83)+'СЕТ СН'!$H$12+СВЦЭМ!$D$10+'СЕТ СН'!$H$6-'СЕТ СН'!$H$22</f>
        <v>1139.0158305800001</v>
      </c>
      <c r="N110" s="36">
        <f>SUMIFS(СВЦЭМ!$C$33:$C$776,СВЦЭМ!$A$33:$A$776,$A110,СВЦЭМ!$B$33:$B$776,N$83)+'СЕТ СН'!$H$12+СВЦЭМ!$D$10+'СЕТ СН'!$H$6-'СЕТ СН'!$H$22</f>
        <v>1149.00602179</v>
      </c>
      <c r="O110" s="36">
        <f>SUMIFS(СВЦЭМ!$C$33:$C$776,СВЦЭМ!$A$33:$A$776,$A110,СВЦЭМ!$B$33:$B$776,O$83)+'СЕТ СН'!$H$12+СВЦЭМ!$D$10+'СЕТ СН'!$H$6-'СЕТ СН'!$H$22</f>
        <v>1167.9667010800001</v>
      </c>
      <c r="P110" s="36">
        <f>SUMIFS(СВЦЭМ!$C$33:$C$776,СВЦЭМ!$A$33:$A$776,$A110,СВЦЭМ!$B$33:$B$776,P$83)+'СЕТ СН'!$H$12+СВЦЭМ!$D$10+'СЕТ СН'!$H$6-'СЕТ СН'!$H$22</f>
        <v>1177.66288631</v>
      </c>
      <c r="Q110" s="36">
        <f>SUMIFS(СВЦЭМ!$C$33:$C$776,СВЦЭМ!$A$33:$A$776,$A110,СВЦЭМ!$B$33:$B$776,Q$83)+'СЕТ СН'!$H$12+СВЦЭМ!$D$10+'СЕТ СН'!$H$6-'СЕТ СН'!$H$22</f>
        <v>1182.4128979100001</v>
      </c>
      <c r="R110" s="36">
        <f>SUMIFS(СВЦЭМ!$C$33:$C$776,СВЦЭМ!$A$33:$A$776,$A110,СВЦЭМ!$B$33:$B$776,R$83)+'СЕТ СН'!$H$12+СВЦЭМ!$D$10+'СЕТ СН'!$H$6-'СЕТ СН'!$H$22</f>
        <v>1179.2990003500001</v>
      </c>
      <c r="S110" s="36">
        <f>SUMIFS(СВЦЭМ!$C$33:$C$776,СВЦЭМ!$A$33:$A$776,$A110,СВЦЭМ!$B$33:$B$776,S$83)+'СЕТ СН'!$H$12+СВЦЭМ!$D$10+'СЕТ СН'!$H$6-'СЕТ СН'!$H$22</f>
        <v>1164.16786035</v>
      </c>
      <c r="T110" s="36">
        <f>SUMIFS(СВЦЭМ!$C$33:$C$776,СВЦЭМ!$A$33:$A$776,$A110,СВЦЭМ!$B$33:$B$776,T$83)+'СЕТ СН'!$H$12+СВЦЭМ!$D$10+'СЕТ СН'!$H$6-'СЕТ СН'!$H$22</f>
        <v>1147.2073846400001</v>
      </c>
      <c r="U110" s="36">
        <f>SUMIFS(СВЦЭМ!$C$33:$C$776,СВЦЭМ!$A$33:$A$776,$A110,СВЦЭМ!$B$33:$B$776,U$83)+'СЕТ СН'!$H$12+СВЦЭМ!$D$10+'СЕТ СН'!$H$6-'СЕТ СН'!$H$22</f>
        <v>1130.07348428</v>
      </c>
      <c r="V110" s="36">
        <f>SUMIFS(СВЦЭМ!$C$33:$C$776,СВЦЭМ!$A$33:$A$776,$A110,СВЦЭМ!$B$33:$B$776,V$83)+'СЕТ СН'!$H$12+СВЦЭМ!$D$10+'СЕТ СН'!$H$6-'СЕТ СН'!$H$22</f>
        <v>1131.03696025</v>
      </c>
      <c r="W110" s="36">
        <f>SUMIFS(СВЦЭМ!$C$33:$C$776,СВЦЭМ!$A$33:$A$776,$A110,СВЦЭМ!$B$33:$B$776,W$83)+'СЕТ СН'!$H$12+СВЦЭМ!$D$10+'СЕТ СН'!$H$6-'СЕТ СН'!$H$22</f>
        <v>1132.5175875500001</v>
      </c>
      <c r="X110" s="36">
        <f>SUMIFS(СВЦЭМ!$C$33:$C$776,СВЦЭМ!$A$33:$A$776,$A110,СВЦЭМ!$B$33:$B$776,X$83)+'СЕТ СН'!$H$12+СВЦЭМ!$D$10+'СЕТ СН'!$H$6-'СЕТ СН'!$H$22</f>
        <v>1139.6790162</v>
      </c>
      <c r="Y110" s="36">
        <f>SUMIFS(СВЦЭМ!$C$33:$C$776,СВЦЭМ!$A$33:$A$776,$A110,СВЦЭМ!$B$33:$B$776,Y$83)+'СЕТ СН'!$H$12+СВЦЭМ!$D$10+'СЕТ СН'!$H$6-'СЕТ СН'!$H$22</f>
        <v>1163.7661842800001</v>
      </c>
    </row>
    <row r="111" spans="1:25" ht="15.75" x14ac:dyDescent="0.2">
      <c r="A111" s="35">
        <f t="shared" si="2"/>
        <v>43918</v>
      </c>
      <c r="B111" s="36">
        <f>SUMIFS(СВЦЭМ!$C$33:$C$776,СВЦЭМ!$A$33:$A$776,$A111,СВЦЭМ!$B$33:$B$776,B$83)+'СЕТ СН'!$H$12+СВЦЭМ!$D$10+'СЕТ СН'!$H$6-'СЕТ СН'!$H$22</f>
        <v>1271.2031395900001</v>
      </c>
      <c r="C111" s="36">
        <f>SUMIFS(СВЦЭМ!$C$33:$C$776,СВЦЭМ!$A$33:$A$776,$A111,СВЦЭМ!$B$33:$B$776,C$83)+'СЕТ СН'!$H$12+СВЦЭМ!$D$10+'СЕТ СН'!$H$6-'СЕТ СН'!$H$22</f>
        <v>1255.73955157</v>
      </c>
      <c r="D111" s="36">
        <f>SUMIFS(СВЦЭМ!$C$33:$C$776,СВЦЭМ!$A$33:$A$776,$A111,СВЦЭМ!$B$33:$B$776,D$83)+'СЕТ СН'!$H$12+СВЦЭМ!$D$10+'СЕТ СН'!$H$6-'СЕТ СН'!$H$22</f>
        <v>1278.1181896500002</v>
      </c>
      <c r="E111" s="36">
        <f>SUMIFS(СВЦЭМ!$C$33:$C$776,СВЦЭМ!$A$33:$A$776,$A111,СВЦЭМ!$B$33:$B$776,E$83)+'СЕТ СН'!$H$12+СВЦЭМ!$D$10+'СЕТ СН'!$H$6-'СЕТ СН'!$H$22</f>
        <v>1296.3656569500001</v>
      </c>
      <c r="F111" s="36">
        <f>SUMIFS(СВЦЭМ!$C$33:$C$776,СВЦЭМ!$A$33:$A$776,$A111,СВЦЭМ!$B$33:$B$776,F$83)+'СЕТ СН'!$H$12+СВЦЭМ!$D$10+'СЕТ СН'!$H$6-'СЕТ СН'!$H$22</f>
        <v>1292.9070611300001</v>
      </c>
      <c r="G111" s="36">
        <f>SUMIFS(СВЦЭМ!$C$33:$C$776,СВЦЭМ!$A$33:$A$776,$A111,СВЦЭМ!$B$33:$B$776,G$83)+'СЕТ СН'!$H$12+СВЦЭМ!$D$10+'СЕТ СН'!$H$6-'СЕТ СН'!$H$22</f>
        <v>1293.9267042800002</v>
      </c>
      <c r="H111" s="36">
        <f>SUMIFS(СВЦЭМ!$C$33:$C$776,СВЦЭМ!$A$33:$A$776,$A111,СВЦЭМ!$B$33:$B$776,H$83)+'СЕТ СН'!$H$12+СВЦЭМ!$D$10+'СЕТ СН'!$H$6-'СЕТ СН'!$H$22</f>
        <v>1278.4282878000001</v>
      </c>
      <c r="I111" s="36">
        <f>SUMIFS(СВЦЭМ!$C$33:$C$776,СВЦЭМ!$A$33:$A$776,$A111,СВЦЭМ!$B$33:$B$776,I$83)+'СЕТ СН'!$H$12+СВЦЭМ!$D$10+'СЕТ СН'!$H$6-'СЕТ СН'!$H$22</f>
        <v>1241.90439423</v>
      </c>
      <c r="J111" s="36">
        <f>SUMIFS(СВЦЭМ!$C$33:$C$776,СВЦЭМ!$A$33:$A$776,$A111,СВЦЭМ!$B$33:$B$776,J$83)+'СЕТ СН'!$H$12+СВЦЭМ!$D$10+'СЕТ СН'!$H$6-'СЕТ СН'!$H$22</f>
        <v>1191.25249119</v>
      </c>
      <c r="K111" s="36">
        <f>SUMIFS(СВЦЭМ!$C$33:$C$776,СВЦЭМ!$A$33:$A$776,$A111,СВЦЭМ!$B$33:$B$776,K$83)+'СЕТ СН'!$H$12+СВЦЭМ!$D$10+'СЕТ СН'!$H$6-'СЕТ СН'!$H$22</f>
        <v>1186.31869175</v>
      </c>
      <c r="L111" s="36">
        <f>SUMIFS(СВЦЭМ!$C$33:$C$776,СВЦЭМ!$A$33:$A$776,$A111,СВЦЭМ!$B$33:$B$776,L$83)+'СЕТ СН'!$H$12+СВЦЭМ!$D$10+'СЕТ СН'!$H$6-'СЕТ СН'!$H$22</f>
        <v>1202.0657241400002</v>
      </c>
      <c r="M111" s="36">
        <f>SUMIFS(СВЦЭМ!$C$33:$C$776,СВЦЭМ!$A$33:$A$776,$A111,СВЦЭМ!$B$33:$B$776,M$83)+'СЕТ СН'!$H$12+СВЦЭМ!$D$10+'СЕТ СН'!$H$6-'СЕТ СН'!$H$22</f>
        <v>1206.2653855200001</v>
      </c>
      <c r="N111" s="36">
        <f>SUMIFS(СВЦЭМ!$C$33:$C$776,СВЦЭМ!$A$33:$A$776,$A111,СВЦЭМ!$B$33:$B$776,N$83)+'СЕТ СН'!$H$12+СВЦЭМ!$D$10+'СЕТ СН'!$H$6-'СЕТ СН'!$H$22</f>
        <v>1222.84861742</v>
      </c>
      <c r="O111" s="36">
        <f>SUMIFS(СВЦЭМ!$C$33:$C$776,СВЦЭМ!$A$33:$A$776,$A111,СВЦЭМ!$B$33:$B$776,O$83)+'СЕТ СН'!$H$12+СВЦЭМ!$D$10+'СЕТ СН'!$H$6-'СЕТ СН'!$H$22</f>
        <v>1229.2265229700001</v>
      </c>
      <c r="P111" s="36">
        <f>SUMIFS(СВЦЭМ!$C$33:$C$776,СВЦЭМ!$A$33:$A$776,$A111,СВЦЭМ!$B$33:$B$776,P$83)+'СЕТ СН'!$H$12+СВЦЭМ!$D$10+'СЕТ СН'!$H$6-'СЕТ СН'!$H$22</f>
        <v>1249.0448491700001</v>
      </c>
      <c r="Q111" s="36">
        <f>SUMIFS(СВЦЭМ!$C$33:$C$776,СВЦЭМ!$A$33:$A$776,$A111,СВЦЭМ!$B$33:$B$776,Q$83)+'СЕТ СН'!$H$12+СВЦЭМ!$D$10+'СЕТ СН'!$H$6-'СЕТ СН'!$H$22</f>
        <v>1251.9742902800001</v>
      </c>
      <c r="R111" s="36">
        <f>SUMIFS(СВЦЭМ!$C$33:$C$776,СВЦЭМ!$A$33:$A$776,$A111,СВЦЭМ!$B$33:$B$776,R$83)+'СЕТ СН'!$H$12+СВЦЭМ!$D$10+'СЕТ СН'!$H$6-'СЕТ СН'!$H$22</f>
        <v>1251.1405868000002</v>
      </c>
      <c r="S111" s="36">
        <f>SUMIFS(СВЦЭМ!$C$33:$C$776,СВЦЭМ!$A$33:$A$776,$A111,СВЦЭМ!$B$33:$B$776,S$83)+'СЕТ СН'!$H$12+СВЦЭМ!$D$10+'СЕТ СН'!$H$6-'СЕТ СН'!$H$22</f>
        <v>1241.2391339200001</v>
      </c>
      <c r="T111" s="36">
        <f>SUMIFS(СВЦЭМ!$C$33:$C$776,СВЦЭМ!$A$33:$A$776,$A111,СВЦЭМ!$B$33:$B$776,T$83)+'СЕТ СН'!$H$12+СВЦЭМ!$D$10+'СЕТ СН'!$H$6-'СЕТ СН'!$H$22</f>
        <v>1239.47617173</v>
      </c>
      <c r="U111" s="36">
        <f>SUMIFS(СВЦЭМ!$C$33:$C$776,СВЦЭМ!$A$33:$A$776,$A111,СВЦЭМ!$B$33:$B$776,U$83)+'СЕТ СН'!$H$12+СВЦЭМ!$D$10+'СЕТ СН'!$H$6-'СЕТ СН'!$H$22</f>
        <v>1221.33944924</v>
      </c>
      <c r="V111" s="36">
        <f>SUMIFS(СВЦЭМ!$C$33:$C$776,СВЦЭМ!$A$33:$A$776,$A111,СВЦЭМ!$B$33:$B$776,V$83)+'СЕТ СН'!$H$12+СВЦЭМ!$D$10+'СЕТ СН'!$H$6-'СЕТ СН'!$H$22</f>
        <v>1182.3326389400002</v>
      </c>
      <c r="W111" s="36">
        <f>SUMIFS(СВЦЭМ!$C$33:$C$776,СВЦЭМ!$A$33:$A$776,$A111,СВЦЭМ!$B$33:$B$776,W$83)+'СЕТ СН'!$H$12+СВЦЭМ!$D$10+'СЕТ СН'!$H$6-'СЕТ СН'!$H$22</f>
        <v>1170.14989249</v>
      </c>
      <c r="X111" s="36">
        <f>SUMIFS(СВЦЭМ!$C$33:$C$776,СВЦЭМ!$A$33:$A$776,$A111,СВЦЭМ!$B$33:$B$776,X$83)+'СЕТ СН'!$H$12+СВЦЭМ!$D$10+'СЕТ СН'!$H$6-'СЕТ СН'!$H$22</f>
        <v>1180.64995804</v>
      </c>
      <c r="Y111" s="36">
        <f>SUMIFS(СВЦЭМ!$C$33:$C$776,СВЦЭМ!$A$33:$A$776,$A111,СВЦЭМ!$B$33:$B$776,Y$83)+'СЕТ СН'!$H$12+СВЦЭМ!$D$10+'СЕТ СН'!$H$6-'СЕТ СН'!$H$22</f>
        <v>1219.5810307100001</v>
      </c>
    </row>
    <row r="112" spans="1:25" ht="15.75" x14ac:dyDescent="0.2">
      <c r="A112" s="35">
        <f t="shared" si="2"/>
        <v>43919</v>
      </c>
      <c r="B112" s="36">
        <f>SUMIFS(СВЦЭМ!$C$33:$C$776,СВЦЭМ!$A$33:$A$776,$A112,СВЦЭМ!$B$33:$B$776,B$83)+'СЕТ СН'!$H$12+СВЦЭМ!$D$10+'СЕТ СН'!$H$6-'СЕТ СН'!$H$22</f>
        <v>1280.1473960400001</v>
      </c>
      <c r="C112" s="36">
        <f>SUMIFS(СВЦЭМ!$C$33:$C$776,СВЦЭМ!$A$33:$A$776,$A112,СВЦЭМ!$B$33:$B$776,C$83)+'СЕТ СН'!$H$12+СВЦЭМ!$D$10+'СЕТ СН'!$H$6-'СЕТ СН'!$H$22</f>
        <v>1290.5780988800002</v>
      </c>
      <c r="D112" s="36">
        <f>SUMIFS(СВЦЭМ!$C$33:$C$776,СВЦЭМ!$A$33:$A$776,$A112,СВЦЭМ!$B$33:$B$776,D$83)+'СЕТ СН'!$H$12+СВЦЭМ!$D$10+'СЕТ СН'!$H$6-'СЕТ СН'!$H$22</f>
        <v>1317.0277494100001</v>
      </c>
      <c r="E112" s="36">
        <f>SUMIFS(СВЦЭМ!$C$33:$C$776,СВЦЭМ!$A$33:$A$776,$A112,СВЦЭМ!$B$33:$B$776,E$83)+'СЕТ СН'!$H$12+СВЦЭМ!$D$10+'СЕТ СН'!$H$6-'СЕТ СН'!$H$22</f>
        <v>1327.8006214200002</v>
      </c>
      <c r="F112" s="36">
        <f>SUMIFS(СВЦЭМ!$C$33:$C$776,СВЦЭМ!$A$33:$A$776,$A112,СВЦЭМ!$B$33:$B$776,F$83)+'СЕТ СН'!$H$12+СВЦЭМ!$D$10+'СЕТ СН'!$H$6-'СЕТ СН'!$H$22</f>
        <v>1324.7841054700002</v>
      </c>
      <c r="G112" s="36">
        <f>SUMIFS(СВЦЭМ!$C$33:$C$776,СВЦЭМ!$A$33:$A$776,$A112,СВЦЭМ!$B$33:$B$776,G$83)+'СЕТ СН'!$H$12+СВЦЭМ!$D$10+'СЕТ СН'!$H$6-'СЕТ СН'!$H$22</f>
        <v>1320.48963927</v>
      </c>
      <c r="H112" s="36">
        <f>SUMIFS(СВЦЭМ!$C$33:$C$776,СВЦЭМ!$A$33:$A$776,$A112,СВЦЭМ!$B$33:$B$776,H$83)+'СЕТ СН'!$H$12+СВЦЭМ!$D$10+'СЕТ СН'!$H$6-'СЕТ СН'!$H$22</f>
        <v>1305.6739818900001</v>
      </c>
      <c r="I112" s="36">
        <f>SUMIFS(СВЦЭМ!$C$33:$C$776,СВЦЭМ!$A$33:$A$776,$A112,СВЦЭМ!$B$33:$B$776,I$83)+'СЕТ СН'!$H$12+СВЦЭМ!$D$10+'СЕТ СН'!$H$6-'СЕТ СН'!$H$22</f>
        <v>1288.5885413700003</v>
      </c>
      <c r="J112" s="36">
        <f>SUMIFS(СВЦЭМ!$C$33:$C$776,СВЦЭМ!$A$33:$A$776,$A112,СВЦЭМ!$B$33:$B$776,J$83)+'СЕТ СН'!$H$12+СВЦЭМ!$D$10+'СЕТ СН'!$H$6-'СЕТ СН'!$H$22</f>
        <v>1184.6488159800001</v>
      </c>
      <c r="K112" s="36">
        <f>SUMIFS(СВЦЭМ!$C$33:$C$776,СВЦЭМ!$A$33:$A$776,$A112,СВЦЭМ!$B$33:$B$776,K$83)+'СЕТ СН'!$H$12+СВЦЭМ!$D$10+'СЕТ СН'!$H$6-'СЕТ СН'!$H$22</f>
        <v>1152.4464287800001</v>
      </c>
      <c r="L112" s="36">
        <f>SUMIFS(СВЦЭМ!$C$33:$C$776,СВЦЭМ!$A$33:$A$776,$A112,СВЦЭМ!$B$33:$B$776,L$83)+'СЕТ СН'!$H$12+СВЦЭМ!$D$10+'СЕТ СН'!$H$6-'СЕТ СН'!$H$22</f>
        <v>1168.20000005</v>
      </c>
      <c r="M112" s="36">
        <f>SUMIFS(СВЦЭМ!$C$33:$C$776,СВЦЭМ!$A$33:$A$776,$A112,СВЦЭМ!$B$33:$B$776,M$83)+'СЕТ СН'!$H$12+СВЦЭМ!$D$10+'СЕТ СН'!$H$6-'СЕТ СН'!$H$22</f>
        <v>1176.4336451300001</v>
      </c>
      <c r="N112" s="36">
        <f>SUMIFS(СВЦЭМ!$C$33:$C$776,СВЦЭМ!$A$33:$A$776,$A112,СВЦЭМ!$B$33:$B$776,N$83)+'СЕТ СН'!$H$12+СВЦЭМ!$D$10+'СЕТ СН'!$H$6-'СЕТ СН'!$H$22</f>
        <v>1211.4438222400001</v>
      </c>
      <c r="O112" s="36">
        <f>SUMIFS(СВЦЭМ!$C$33:$C$776,СВЦЭМ!$A$33:$A$776,$A112,СВЦЭМ!$B$33:$B$776,O$83)+'СЕТ СН'!$H$12+СВЦЭМ!$D$10+'СЕТ СН'!$H$6-'СЕТ СН'!$H$22</f>
        <v>1203.3795350299999</v>
      </c>
      <c r="P112" s="36">
        <f>SUMIFS(СВЦЭМ!$C$33:$C$776,СВЦЭМ!$A$33:$A$776,$A112,СВЦЭМ!$B$33:$B$776,P$83)+'СЕТ СН'!$H$12+СВЦЭМ!$D$10+'СЕТ СН'!$H$6-'СЕТ СН'!$H$22</f>
        <v>1212.10622631</v>
      </c>
      <c r="Q112" s="36">
        <f>SUMIFS(СВЦЭМ!$C$33:$C$776,СВЦЭМ!$A$33:$A$776,$A112,СВЦЭМ!$B$33:$B$776,Q$83)+'СЕТ СН'!$H$12+СВЦЭМ!$D$10+'СЕТ СН'!$H$6-'СЕТ СН'!$H$22</f>
        <v>1215.1290813200001</v>
      </c>
      <c r="R112" s="36">
        <f>SUMIFS(СВЦЭМ!$C$33:$C$776,СВЦЭМ!$A$33:$A$776,$A112,СВЦЭМ!$B$33:$B$776,R$83)+'СЕТ СН'!$H$12+СВЦЭМ!$D$10+'СЕТ СН'!$H$6-'СЕТ СН'!$H$22</f>
        <v>1213.80414735</v>
      </c>
      <c r="S112" s="36">
        <f>SUMIFS(СВЦЭМ!$C$33:$C$776,СВЦЭМ!$A$33:$A$776,$A112,СВЦЭМ!$B$33:$B$776,S$83)+'СЕТ СН'!$H$12+СВЦЭМ!$D$10+'СЕТ СН'!$H$6-'СЕТ СН'!$H$22</f>
        <v>1208.5464949</v>
      </c>
      <c r="T112" s="36">
        <f>SUMIFS(СВЦЭМ!$C$33:$C$776,СВЦЭМ!$A$33:$A$776,$A112,СВЦЭМ!$B$33:$B$776,T$83)+'СЕТ СН'!$H$12+СВЦЭМ!$D$10+'СЕТ СН'!$H$6-'СЕТ СН'!$H$22</f>
        <v>1192.1691696600001</v>
      </c>
      <c r="U112" s="36">
        <f>SUMIFS(СВЦЭМ!$C$33:$C$776,СВЦЭМ!$A$33:$A$776,$A112,СВЦЭМ!$B$33:$B$776,U$83)+'СЕТ СН'!$H$12+СВЦЭМ!$D$10+'СЕТ СН'!$H$6-'СЕТ СН'!$H$22</f>
        <v>1174.82080888</v>
      </c>
      <c r="V112" s="36">
        <f>SUMIFS(СВЦЭМ!$C$33:$C$776,СВЦЭМ!$A$33:$A$776,$A112,СВЦЭМ!$B$33:$B$776,V$83)+'СЕТ СН'!$H$12+СВЦЭМ!$D$10+'СЕТ СН'!$H$6-'СЕТ СН'!$H$22</f>
        <v>1139.3351018200001</v>
      </c>
      <c r="W112" s="36">
        <f>SUMIFS(СВЦЭМ!$C$33:$C$776,СВЦЭМ!$A$33:$A$776,$A112,СВЦЭМ!$B$33:$B$776,W$83)+'СЕТ СН'!$H$12+СВЦЭМ!$D$10+'СЕТ СН'!$H$6-'СЕТ СН'!$H$22</f>
        <v>1119.6954174100001</v>
      </c>
      <c r="X112" s="36">
        <f>SUMIFS(СВЦЭМ!$C$33:$C$776,СВЦЭМ!$A$33:$A$776,$A112,СВЦЭМ!$B$33:$B$776,X$83)+'СЕТ СН'!$H$12+СВЦЭМ!$D$10+'СЕТ СН'!$H$6-'СЕТ СН'!$H$22</f>
        <v>1110.17898562</v>
      </c>
      <c r="Y112" s="36">
        <f>SUMIFS(СВЦЭМ!$C$33:$C$776,СВЦЭМ!$A$33:$A$776,$A112,СВЦЭМ!$B$33:$B$776,Y$83)+'СЕТ СН'!$H$12+СВЦЭМ!$D$10+'СЕТ СН'!$H$6-'СЕТ СН'!$H$22</f>
        <v>1156.71369798</v>
      </c>
    </row>
    <row r="113" spans="1:27" ht="15.75" x14ac:dyDescent="0.2">
      <c r="A113" s="35">
        <f t="shared" si="2"/>
        <v>43920</v>
      </c>
      <c r="B113" s="36">
        <f>SUMIFS(СВЦЭМ!$C$33:$C$776,СВЦЭМ!$A$33:$A$776,$A113,СВЦЭМ!$B$33:$B$776,B$83)+'СЕТ СН'!$H$12+СВЦЭМ!$D$10+'СЕТ СН'!$H$6-'СЕТ СН'!$H$22</f>
        <v>1222.1578586800001</v>
      </c>
      <c r="C113" s="36">
        <f>SUMIFS(СВЦЭМ!$C$33:$C$776,СВЦЭМ!$A$33:$A$776,$A113,СВЦЭМ!$B$33:$B$776,C$83)+'СЕТ СН'!$H$12+СВЦЭМ!$D$10+'СЕТ СН'!$H$6-'СЕТ СН'!$H$22</f>
        <v>1245.21341489</v>
      </c>
      <c r="D113" s="36">
        <f>SUMIFS(СВЦЭМ!$C$33:$C$776,СВЦЭМ!$A$33:$A$776,$A113,СВЦЭМ!$B$33:$B$776,D$83)+'СЕТ СН'!$H$12+СВЦЭМ!$D$10+'СЕТ СН'!$H$6-'СЕТ СН'!$H$22</f>
        <v>1294.4466004700002</v>
      </c>
      <c r="E113" s="36">
        <f>SUMIFS(СВЦЭМ!$C$33:$C$776,СВЦЭМ!$A$33:$A$776,$A113,СВЦЭМ!$B$33:$B$776,E$83)+'СЕТ СН'!$H$12+СВЦЭМ!$D$10+'СЕТ СН'!$H$6-'СЕТ СН'!$H$22</f>
        <v>1313.05225492</v>
      </c>
      <c r="F113" s="36">
        <f>SUMIFS(СВЦЭМ!$C$33:$C$776,СВЦЭМ!$A$33:$A$776,$A113,СВЦЭМ!$B$33:$B$776,F$83)+'СЕТ СН'!$H$12+СВЦЭМ!$D$10+'СЕТ СН'!$H$6-'СЕТ СН'!$H$22</f>
        <v>1302.3414520700001</v>
      </c>
      <c r="G113" s="36">
        <f>SUMIFS(СВЦЭМ!$C$33:$C$776,СВЦЭМ!$A$33:$A$776,$A113,СВЦЭМ!$B$33:$B$776,G$83)+'СЕТ СН'!$H$12+СВЦЭМ!$D$10+'СЕТ СН'!$H$6-'СЕТ СН'!$H$22</f>
        <v>1291.1828226800001</v>
      </c>
      <c r="H113" s="36">
        <f>SUMIFS(СВЦЭМ!$C$33:$C$776,СВЦЭМ!$A$33:$A$776,$A113,СВЦЭМ!$B$33:$B$776,H$83)+'СЕТ СН'!$H$12+СВЦЭМ!$D$10+'СЕТ СН'!$H$6-'СЕТ СН'!$H$22</f>
        <v>1265.3697949700002</v>
      </c>
      <c r="I113" s="36">
        <f>SUMIFS(СВЦЭМ!$C$33:$C$776,СВЦЭМ!$A$33:$A$776,$A113,СВЦЭМ!$B$33:$B$776,I$83)+'СЕТ СН'!$H$12+СВЦЭМ!$D$10+'СЕТ СН'!$H$6-'СЕТ СН'!$H$22</f>
        <v>1205.6317249400001</v>
      </c>
      <c r="J113" s="36">
        <f>SUMIFS(СВЦЭМ!$C$33:$C$776,СВЦЭМ!$A$33:$A$776,$A113,СВЦЭМ!$B$33:$B$776,J$83)+'СЕТ СН'!$H$12+СВЦЭМ!$D$10+'СЕТ СН'!$H$6-'СЕТ СН'!$H$22</f>
        <v>1147.9867541600001</v>
      </c>
      <c r="K113" s="36">
        <f>SUMIFS(СВЦЭМ!$C$33:$C$776,СВЦЭМ!$A$33:$A$776,$A113,СВЦЭМ!$B$33:$B$776,K$83)+'СЕТ СН'!$H$12+СВЦЭМ!$D$10+'СЕТ СН'!$H$6-'СЕТ СН'!$H$22</f>
        <v>1131.94029183</v>
      </c>
      <c r="L113" s="36">
        <f>SUMIFS(СВЦЭМ!$C$33:$C$776,СВЦЭМ!$A$33:$A$776,$A113,СВЦЭМ!$B$33:$B$776,L$83)+'СЕТ СН'!$H$12+СВЦЭМ!$D$10+'СЕТ СН'!$H$6-'СЕТ СН'!$H$22</f>
        <v>1146.8988388600001</v>
      </c>
      <c r="M113" s="36">
        <f>SUMIFS(СВЦЭМ!$C$33:$C$776,СВЦЭМ!$A$33:$A$776,$A113,СВЦЭМ!$B$33:$B$776,M$83)+'СЕТ СН'!$H$12+СВЦЭМ!$D$10+'СЕТ СН'!$H$6-'СЕТ СН'!$H$22</f>
        <v>1135.56091532</v>
      </c>
      <c r="N113" s="36">
        <f>SUMIFS(СВЦЭМ!$C$33:$C$776,СВЦЭМ!$A$33:$A$776,$A113,СВЦЭМ!$B$33:$B$776,N$83)+'СЕТ СН'!$H$12+СВЦЭМ!$D$10+'СЕТ СН'!$H$6-'СЕТ СН'!$H$22</f>
        <v>1167.8699508100001</v>
      </c>
      <c r="O113" s="36">
        <f>SUMIFS(СВЦЭМ!$C$33:$C$776,СВЦЭМ!$A$33:$A$776,$A113,СВЦЭМ!$B$33:$B$776,O$83)+'СЕТ СН'!$H$12+СВЦЭМ!$D$10+'СЕТ СН'!$H$6-'СЕТ СН'!$H$22</f>
        <v>1170.56888736</v>
      </c>
      <c r="P113" s="36">
        <f>SUMIFS(СВЦЭМ!$C$33:$C$776,СВЦЭМ!$A$33:$A$776,$A113,СВЦЭМ!$B$33:$B$776,P$83)+'СЕТ СН'!$H$12+СВЦЭМ!$D$10+'СЕТ СН'!$H$6-'СЕТ СН'!$H$22</f>
        <v>1176.3493344600001</v>
      </c>
      <c r="Q113" s="36">
        <f>SUMIFS(СВЦЭМ!$C$33:$C$776,СВЦЭМ!$A$33:$A$776,$A113,СВЦЭМ!$B$33:$B$776,Q$83)+'СЕТ СН'!$H$12+СВЦЭМ!$D$10+'СЕТ СН'!$H$6-'СЕТ СН'!$H$22</f>
        <v>1180.8454983200002</v>
      </c>
      <c r="R113" s="36">
        <f>SUMIFS(СВЦЭМ!$C$33:$C$776,СВЦЭМ!$A$33:$A$776,$A113,СВЦЭМ!$B$33:$B$776,R$83)+'СЕТ СН'!$H$12+СВЦЭМ!$D$10+'СЕТ СН'!$H$6-'СЕТ СН'!$H$22</f>
        <v>1185.25559202</v>
      </c>
      <c r="S113" s="36">
        <f>SUMIFS(СВЦЭМ!$C$33:$C$776,СВЦЭМ!$A$33:$A$776,$A113,СВЦЭМ!$B$33:$B$776,S$83)+'СЕТ СН'!$H$12+СВЦЭМ!$D$10+'СЕТ СН'!$H$6-'СЕТ СН'!$H$22</f>
        <v>1212.6108158300001</v>
      </c>
      <c r="T113" s="36">
        <f>SUMIFS(СВЦЭМ!$C$33:$C$776,СВЦЭМ!$A$33:$A$776,$A113,СВЦЭМ!$B$33:$B$776,T$83)+'СЕТ СН'!$H$12+СВЦЭМ!$D$10+'СЕТ СН'!$H$6-'СЕТ СН'!$H$22</f>
        <v>1200.7593826300001</v>
      </c>
      <c r="U113" s="36">
        <f>SUMIFS(СВЦЭМ!$C$33:$C$776,СВЦЭМ!$A$33:$A$776,$A113,СВЦЭМ!$B$33:$B$776,U$83)+'СЕТ СН'!$H$12+СВЦЭМ!$D$10+'СЕТ СН'!$H$6-'СЕТ СН'!$H$22</f>
        <v>1171.05478915</v>
      </c>
      <c r="V113" s="36">
        <f>SUMIFS(СВЦЭМ!$C$33:$C$776,СВЦЭМ!$A$33:$A$776,$A113,СВЦЭМ!$B$33:$B$776,V$83)+'СЕТ СН'!$H$12+СВЦЭМ!$D$10+'СЕТ СН'!$H$6-'СЕТ СН'!$H$22</f>
        <v>1176.94735584</v>
      </c>
      <c r="W113" s="36">
        <f>SUMIFS(СВЦЭМ!$C$33:$C$776,СВЦЭМ!$A$33:$A$776,$A113,СВЦЭМ!$B$33:$B$776,W$83)+'СЕТ СН'!$H$12+СВЦЭМ!$D$10+'СЕТ СН'!$H$6-'СЕТ СН'!$H$22</f>
        <v>1149.1885944000001</v>
      </c>
      <c r="X113" s="36">
        <f>SUMIFS(СВЦЭМ!$C$33:$C$776,СВЦЭМ!$A$33:$A$776,$A113,СВЦЭМ!$B$33:$B$776,X$83)+'СЕТ СН'!$H$12+СВЦЭМ!$D$10+'СЕТ СН'!$H$6-'СЕТ СН'!$H$22</f>
        <v>1176.8580337000001</v>
      </c>
      <c r="Y113" s="36">
        <f>SUMIFS(СВЦЭМ!$C$33:$C$776,СВЦЭМ!$A$33:$A$776,$A113,СВЦЭМ!$B$33:$B$776,Y$83)+'СЕТ СН'!$H$12+СВЦЭМ!$D$10+'СЕТ СН'!$H$6-'СЕТ СН'!$H$22</f>
        <v>1225.43152416</v>
      </c>
      <c r="AA113" s="37"/>
    </row>
    <row r="114" spans="1:27" ht="15.75" x14ac:dyDescent="0.2">
      <c r="A114" s="35">
        <f t="shared" si="2"/>
        <v>43921</v>
      </c>
      <c r="B114" s="36">
        <f>SUMIFS(СВЦЭМ!$C$33:$C$776,СВЦЭМ!$A$33:$A$776,$A114,СВЦЭМ!$B$33:$B$776,B$83)+'СЕТ СН'!$H$12+СВЦЭМ!$D$10+'СЕТ СН'!$H$6-'СЕТ СН'!$H$22</f>
        <v>1236.2753981800001</v>
      </c>
      <c r="C114" s="36">
        <f>SUMIFS(СВЦЭМ!$C$33:$C$776,СВЦЭМ!$A$33:$A$776,$A114,СВЦЭМ!$B$33:$B$776,C$83)+'СЕТ СН'!$H$12+СВЦЭМ!$D$10+'СЕТ СН'!$H$6-'СЕТ СН'!$H$22</f>
        <v>1260.9426267599999</v>
      </c>
      <c r="D114" s="36">
        <f>SUMIFS(СВЦЭМ!$C$33:$C$776,СВЦЭМ!$A$33:$A$776,$A114,СВЦЭМ!$B$33:$B$776,D$83)+'СЕТ СН'!$H$12+СВЦЭМ!$D$10+'СЕТ СН'!$H$6-'СЕТ СН'!$H$22</f>
        <v>1306.6764102500001</v>
      </c>
      <c r="E114" s="36">
        <f>SUMIFS(СВЦЭМ!$C$33:$C$776,СВЦЭМ!$A$33:$A$776,$A114,СВЦЭМ!$B$33:$B$776,E$83)+'СЕТ СН'!$H$12+СВЦЭМ!$D$10+'СЕТ СН'!$H$6-'СЕТ СН'!$H$22</f>
        <v>1325.85657685</v>
      </c>
      <c r="F114" s="36">
        <f>SUMIFS(СВЦЭМ!$C$33:$C$776,СВЦЭМ!$A$33:$A$776,$A114,СВЦЭМ!$B$33:$B$776,F$83)+'СЕТ СН'!$H$12+СВЦЭМ!$D$10+'СЕТ СН'!$H$6-'СЕТ СН'!$H$22</f>
        <v>1324.0025292500002</v>
      </c>
      <c r="G114" s="36">
        <f>SUMIFS(СВЦЭМ!$C$33:$C$776,СВЦЭМ!$A$33:$A$776,$A114,СВЦЭМ!$B$33:$B$776,G$83)+'СЕТ СН'!$H$12+СВЦЭМ!$D$10+'СЕТ СН'!$H$6-'СЕТ СН'!$H$22</f>
        <v>1303.7556380700003</v>
      </c>
      <c r="H114" s="36">
        <f>SUMIFS(СВЦЭМ!$C$33:$C$776,СВЦЭМ!$A$33:$A$776,$A114,СВЦЭМ!$B$33:$B$776,H$83)+'СЕТ СН'!$H$12+СВЦЭМ!$D$10+'СЕТ СН'!$H$6-'СЕТ СН'!$H$22</f>
        <v>1272.3911084599999</v>
      </c>
      <c r="I114" s="36">
        <f>SUMIFS(СВЦЭМ!$C$33:$C$776,СВЦЭМ!$A$33:$A$776,$A114,СВЦЭМ!$B$33:$B$776,I$83)+'СЕТ СН'!$H$12+СВЦЭМ!$D$10+'СЕТ СН'!$H$6-'СЕТ СН'!$H$22</f>
        <v>1224.21296882</v>
      </c>
      <c r="J114" s="36">
        <f>SUMIFS(СВЦЭМ!$C$33:$C$776,СВЦЭМ!$A$33:$A$776,$A114,СВЦЭМ!$B$33:$B$776,J$83)+'СЕТ СН'!$H$12+СВЦЭМ!$D$10+'СЕТ СН'!$H$6-'СЕТ СН'!$H$22</f>
        <v>1174.14632768</v>
      </c>
      <c r="K114" s="36">
        <f>SUMIFS(СВЦЭМ!$C$33:$C$776,СВЦЭМ!$A$33:$A$776,$A114,СВЦЭМ!$B$33:$B$776,K$83)+'СЕТ СН'!$H$12+СВЦЭМ!$D$10+'СЕТ СН'!$H$6-'СЕТ СН'!$H$22</f>
        <v>1156.71610657</v>
      </c>
      <c r="L114" s="36">
        <f>SUMIFS(СВЦЭМ!$C$33:$C$776,СВЦЭМ!$A$33:$A$776,$A114,СВЦЭМ!$B$33:$B$776,L$83)+'СЕТ СН'!$H$12+СВЦЭМ!$D$10+'СЕТ СН'!$H$6-'СЕТ СН'!$H$22</f>
        <v>1152.8630622400001</v>
      </c>
      <c r="M114" s="36">
        <f>SUMIFS(СВЦЭМ!$C$33:$C$776,СВЦЭМ!$A$33:$A$776,$A114,СВЦЭМ!$B$33:$B$776,M$83)+'СЕТ СН'!$H$12+СВЦЭМ!$D$10+'СЕТ СН'!$H$6-'СЕТ СН'!$H$22</f>
        <v>1140.8400972500001</v>
      </c>
      <c r="N114" s="36">
        <f>SUMIFS(СВЦЭМ!$C$33:$C$776,СВЦЭМ!$A$33:$A$776,$A114,СВЦЭМ!$B$33:$B$776,N$83)+'СЕТ СН'!$H$12+СВЦЭМ!$D$10+'СЕТ СН'!$H$6-'СЕТ СН'!$H$22</f>
        <v>1154.3058741100001</v>
      </c>
      <c r="O114" s="36">
        <f>SUMIFS(СВЦЭМ!$C$33:$C$776,СВЦЭМ!$A$33:$A$776,$A114,СВЦЭМ!$B$33:$B$776,O$83)+'СЕТ СН'!$H$12+СВЦЭМ!$D$10+'СЕТ СН'!$H$6-'СЕТ СН'!$H$22</f>
        <v>1170.0246732800001</v>
      </c>
      <c r="P114" s="36">
        <f>SUMIFS(СВЦЭМ!$C$33:$C$776,СВЦЭМ!$A$33:$A$776,$A114,СВЦЭМ!$B$33:$B$776,P$83)+'СЕТ СН'!$H$12+СВЦЭМ!$D$10+'СЕТ СН'!$H$6-'СЕТ СН'!$H$22</f>
        <v>1179.4313294000001</v>
      </c>
      <c r="Q114" s="36">
        <f>SUMIFS(СВЦЭМ!$C$33:$C$776,СВЦЭМ!$A$33:$A$776,$A114,СВЦЭМ!$B$33:$B$776,Q$83)+'СЕТ СН'!$H$12+СВЦЭМ!$D$10+'СЕТ СН'!$H$6-'СЕТ СН'!$H$22</f>
        <v>1181.8465063000001</v>
      </c>
      <c r="R114" s="36">
        <f>SUMIFS(СВЦЭМ!$C$33:$C$776,СВЦЭМ!$A$33:$A$776,$A114,СВЦЭМ!$B$33:$B$776,R$83)+'СЕТ СН'!$H$12+СВЦЭМ!$D$10+'СЕТ СН'!$H$6-'СЕТ СН'!$H$22</f>
        <v>1174.7224995300001</v>
      </c>
      <c r="S114" s="36">
        <f>SUMIFS(СВЦЭМ!$C$33:$C$776,СВЦЭМ!$A$33:$A$776,$A114,СВЦЭМ!$B$33:$B$776,S$83)+'СЕТ СН'!$H$12+СВЦЭМ!$D$10+'СЕТ СН'!$H$6-'СЕТ СН'!$H$22</f>
        <v>1171.6040998400001</v>
      </c>
      <c r="T114" s="36">
        <f>SUMIFS(СВЦЭМ!$C$33:$C$776,СВЦЭМ!$A$33:$A$776,$A114,СВЦЭМ!$B$33:$B$776,T$83)+'СЕТ СН'!$H$12+СВЦЭМ!$D$10+'СЕТ СН'!$H$6-'СЕТ СН'!$H$22</f>
        <v>1144.12421961</v>
      </c>
      <c r="U114" s="36">
        <f>SUMIFS(СВЦЭМ!$C$33:$C$776,СВЦЭМ!$A$33:$A$776,$A114,СВЦЭМ!$B$33:$B$776,U$83)+'СЕТ СН'!$H$12+СВЦЭМ!$D$10+'СЕТ СН'!$H$6-'СЕТ СН'!$H$22</f>
        <v>1120.8957828100001</v>
      </c>
      <c r="V114" s="36">
        <f>SUMIFS(СВЦЭМ!$C$33:$C$776,СВЦЭМ!$A$33:$A$776,$A114,СВЦЭМ!$B$33:$B$776,V$83)+'СЕТ СН'!$H$12+СВЦЭМ!$D$10+'СЕТ СН'!$H$6-'СЕТ СН'!$H$22</f>
        <v>1115.2795858100001</v>
      </c>
      <c r="W114" s="36">
        <f>SUMIFS(СВЦЭМ!$C$33:$C$776,СВЦЭМ!$A$33:$A$776,$A114,СВЦЭМ!$B$33:$B$776,W$83)+'СЕТ СН'!$H$12+СВЦЭМ!$D$10+'СЕТ СН'!$H$6-'СЕТ СН'!$H$22</f>
        <v>1131.50122212</v>
      </c>
      <c r="X114" s="36">
        <f>SUMIFS(СВЦЭМ!$C$33:$C$776,СВЦЭМ!$A$33:$A$776,$A114,СВЦЭМ!$B$33:$B$776,X$83)+'СЕТ СН'!$H$12+СВЦЭМ!$D$10+'СЕТ СН'!$H$6-'СЕТ СН'!$H$22</f>
        <v>1126.3262128599999</v>
      </c>
      <c r="Y114" s="36">
        <f>SUMIFS(СВЦЭМ!$C$33:$C$776,СВЦЭМ!$A$33:$A$776,$A114,СВЦЭМ!$B$33:$B$776,Y$83)+'СЕТ СН'!$H$12+СВЦЭМ!$D$10+'СЕТ СН'!$H$6-'СЕТ СН'!$H$22</f>
        <v>1143.9509662800001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01.03.2020</v>
      </c>
      <c r="B120" s="36">
        <f>SUMIFS(СВЦЭМ!$C$33:$C$776,СВЦЭМ!$A$33:$A$776,$A120,СВЦЭМ!$B$33:$B$776,B$119)+'СЕТ СН'!$I$12+СВЦЭМ!$D$10+'СЕТ СН'!$I$6-'СЕТ СН'!$I$22</f>
        <v>1447.8966786999999</v>
      </c>
      <c r="C120" s="36">
        <f>SUMIFS(СВЦЭМ!$C$33:$C$776,СВЦЭМ!$A$33:$A$776,$A120,СВЦЭМ!$B$33:$B$776,C$119)+'СЕТ СН'!$I$12+СВЦЭМ!$D$10+'СЕТ СН'!$I$6-'СЕТ СН'!$I$22</f>
        <v>1478.67270433</v>
      </c>
      <c r="D120" s="36">
        <f>SUMIFS(СВЦЭМ!$C$33:$C$776,СВЦЭМ!$A$33:$A$776,$A120,СВЦЭМ!$B$33:$B$776,D$119)+'СЕТ СН'!$I$12+СВЦЭМ!$D$10+'СЕТ СН'!$I$6-'СЕТ СН'!$I$22</f>
        <v>1487.3733381</v>
      </c>
      <c r="E120" s="36">
        <f>SUMIFS(СВЦЭМ!$C$33:$C$776,СВЦЭМ!$A$33:$A$776,$A120,СВЦЭМ!$B$33:$B$776,E$119)+'СЕТ СН'!$I$12+СВЦЭМ!$D$10+'СЕТ СН'!$I$6-'СЕТ СН'!$I$22</f>
        <v>1496.6670444000001</v>
      </c>
      <c r="F120" s="36">
        <f>SUMIFS(СВЦЭМ!$C$33:$C$776,СВЦЭМ!$A$33:$A$776,$A120,СВЦЭМ!$B$33:$B$776,F$119)+'СЕТ СН'!$I$12+СВЦЭМ!$D$10+'СЕТ СН'!$I$6-'СЕТ СН'!$I$22</f>
        <v>1491.8548633600001</v>
      </c>
      <c r="G120" s="36">
        <f>SUMIFS(СВЦЭМ!$C$33:$C$776,СВЦЭМ!$A$33:$A$776,$A120,СВЦЭМ!$B$33:$B$776,G$119)+'СЕТ СН'!$I$12+СВЦЭМ!$D$10+'СЕТ СН'!$I$6-'СЕТ СН'!$I$22</f>
        <v>1491.22844663</v>
      </c>
      <c r="H120" s="36">
        <f>SUMIFS(СВЦЭМ!$C$33:$C$776,СВЦЭМ!$A$33:$A$776,$A120,СВЦЭМ!$B$33:$B$776,H$119)+'СЕТ СН'!$I$12+СВЦЭМ!$D$10+'СЕТ СН'!$I$6-'СЕТ СН'!$I$22</f>
        <v>1479.98464612</v>
      </c>
      <c r="I120" s="36">
        <f>SUMIFS(СВЦЭМ!$C$33:$C$776,СВЦЭМ!$A$33:$A$776,$A120,СВЦЭМ!$B$33:$B$776,I$119)+'СЕТ СН'!$I$12+СВЦЭМ!$D$10+'СЕТ СН'!$I$6-'СЕТ СН'!$I$22</f>
        <v>1453.2055878400001</v>
      </c>
      <c r="J120" s="36">
        <f>SUMIFS(СВЦЭМ!$C$33:$C$776,СВЦЭМ!$A$33:$A$776,$A120,СВЦЭМ!$B$33:$B$776,J$119)+'СЕТ СН'!$I$12+СВЦЭМ!$D$10+'СЕТ СН'!$I$6-'СЕТ СН'!$I$22</f>
        <v>1383.7653429300001</v>
      </c>
      <c r="K120" s="36">
        <f>SUMIFS(СВЦЭМ!$C$33:$C$776,СВЦЭМ!$A$33:$A$776,$A120,СВЦЭМ!$B$33:$B$776,K$119)+'СЕТ СН'!$I$12+СВЦЭМ!$D$10+'СЕТ СН'!$I$6-'СЕТ СН'!$I$22</f>
        <v>1364.89748319</v>
      </c>
      <c r="L120" s="36">
        <f>SUMIFS(СВЦЭМ!$C$33:$C$776,СВЦЭМ!$A$33:$A$776,$A120,СВЦЭМ!$B$33:$B$776,L$119)+'СЕТ СН'!$I$12+СВЦЭМ!$D$10+'СЕТ СН'!$I$6-'СЕТ СН'!$I$22</f>
        <v>1350.73604374</v>
      </c>
      <c r="M120" s="36">
        <f>SUMIFS(СВЦЭМ!$C$33:$C$776,СВЦЭМ!$A$33:$A$776,$A120,СВЦЭМ!$B$33:$B$776,M$119)+'СЕТ СН'!$I$12+СВЦЭМ!$D$10+'СЕТ СН'!$I$6-'СЕТ СН'!$I$22</f>
        <v>1346.4924606500001</v>
      </c>
      <c r="N120" s="36">
        <f>SUMIFS(СВЦЭМ!$C$33:$C$776,СВЦЭМ!$A$33:$A$776,$A120,СВЦЭМ!$B$33:$B$776,N$119)+'СЕТ СН'!$I$12+СВЦЭМ!$D$10+'СЕТ СН'!$I$6-'СЕТ СН'!$I$22</f>
        <v>1370.1107552200001</v>
      </c>
      <c r="O120" s="36">
        <f>SUMIFS(СВЦЭМ!$C$33:$C$776,СВЦЭМ!$A$33:$A$776,$A120,СВЦЭМ!$B$33:$B$776,O$119)+'СЕТ СН'!$I$12+СВЦЭМ!$D$10+'СЕТ СН'!$I$6-'СЕТ СН'!$I$22</f>
        <v>1373.8925477</v>
      </c>
      <c r="P120" s="36">
        <f>SUMIFS(СВЦЭМ!$C$33:$C$776,СВЦЭМ!$A$33:$A$776,$A120,СВЦЭМ!$B$33:$B$776,P$119)+'СЕТ СН'!$I$12+СВЦЭМ!$D$10+'СЕТ СН'!$I$6-'СЕТ СН'!$I$22</f>
        <v>1389.6060799300001</v>
      </c>
      <c r="Q120" s="36">
        <f>SUMIFS(СВЦЭМ!$C$33:$C$776,СВЦЭМ!$A$33:$A$776,$A120,СВЦЭМ!$B$33:$B$776,Q$119)+'СЕТ СН'!$I$12+СВЦЭМ!$D$10+'СЕТ СН'!$I$6-'СЕТ СН'!$I$22</f>
        <v>1399.5167274600001</v>
      </c>
      <c r="R120" s="36">
        <f>SUMIFS(СВЦЭМ!$C$33:$C$776,СВЦЭМ!$A$33:$A$776,$A120,СВЦЭМ!$B$33:$B$776,R$119)+'СЕТ СН'!$I$12+СВЦЭМ!$D$10+'СЕТ СН'!$I$6-'СЕТ СН'!$I$22</f>
        <v>1394.9466252100001</v>
      </c>
      <c r="S120" s="36">
        <f>SUMIFS(СВЦЭМ!$C$33:$C$776,СВЦЭМ!$A$33:$A$776,$A120,СВЦЭМ!$B$33:$B$776,S$119)+'СЕТ СН'!$I$12+СВЦЭМ!$D$10+'СЕТ СН'!$I$6-'СЕТ СН'!$I$22</f>
        <v>1390.3421646100001</v>
      </c>
      <c r="T120" s="36">
        <f>SUMIFS(СВЦЭМ!$C$33:$C$776,СВЦЭМ!$A$33:$A$776,$A120,СВЦЭМ!$B$33:$B$776,T$119)+'СЕТ СН'!$I$12+СВЦЭМ!$D$10+'СЕТ СН'!$I$6-'СЕТ СН'!$I$22</f>
        <v>1383.02867698</v>
      </c>
      <c r="U120" s="36">
        <f>SUMIFS(СВЦЭМ!$C$33:$C$776,СВЦЭМ!$A$33:$A$776,$A120,СВЦЭМ!$B$33:$B$776,U$119)+'СЕТ СН'!$I$12+СВЦЭМ!$D$10+'СЕТ СН'!$I$6-'СЕТ СН'!$I$22</f>
        <v>1368.0277252800001</v>
      </c>
      <c r="V120" s="36">
        <f>SUMIFS(СВЦЭМ!$C$33:$C$776,СВЦЭМ!$A$33:$A$776,$A120,СВЦЭМ!$B$33:$B$776,V$119)+'СЕТ СН'!$I$12+СВЦЭМ!$D$10+'СЕТ СН'!$I$6-'СЕТ СН'!$I$22</f>
        <v>1359.23210786</v>
      </c>
      <c r="W120" s="36">
        <f>SUMIFS(СВЦЭМ!$C$33:$C$776,СВЦЭМ!$A$33:$A$776,$A120,СВЦЭМ!$B$33:$B$776,W$119)+'СЕТ СН'!$I$12+СВЦЭМ!$D$10+'СЕТ СН'!$I$6-'СЕТ СН'!$I$22</f>
        <v>1362.69450345</v>
      </c>
      <c r="X120" s="36">
        <f>SUMIFS(СВЦЭМ!$C$33:$C$776,СВЦЭМ!$A$33:$A$776,$A120,СВЦЭМ!$B$33:$B$776,X$119)+'СЕТ СН'!$I$12+СВЦЭМ!$D$10+'СЕТ СН'!$I$6-'СЕТ СН'!$I$22</f>
        <v>1377.2084073200001</v>
      </c>
      <c r="Y120" s="36">
        <f>SUMIFS(СВЦЭМ!$C$33:$C$776,СВЦЭМ!$A$33:$A$776,$A120,СВЦЭМ!$B$33:$B$776,Y$119)+'СЕТ СН'!$I$12+СВЦЭМ!$D$10+'СЕТ СН'!$I$6-'СЕТ СН'!$I$22</f>
        <v>1415.3661406200001</v>
      </c>
    </row>
    <row r="121" spans="1:27" ht="15.75" x14ac:dyDescent="0.2">
      <c r="A121" s="35">
        <f>A120+1</f>
        <v>43892</v>
      </c>
      <c r="B121" s="36">
        <f>SUMIFS(СВЦЭМ!$C$33:$C$776,СВЦЭМ!$A$33:$A$776,$A121,СВЦЭМ!$B$33:$B$776,B$119)+'СЕТ СН'!$I$12+СВЦЭМ!$D$10+'СЕТ СН'!$I$6-'СЕТ СН'!$I$22</f>
        <v>1388.9913116800001</v>
      </c>
      <c r="C121" s="36">
        <f>SUMIFS(СВЦЭМ!$C$33:$C$776,СВЦЭМ!$A$33:$A$776,$A121,СВЦЭМ!$B$33:$B$776,C$119)+'СЕТ СН'!$I$12+СВЦЭМ!$D$10+'СЕТ СН'!$I$6-'СЕТ СН'!$I$22</f>
        <v>1390.10237437</v>
      </c>
      <c r="D121" s="36">
        <f>SUMIFS(СВЦЭМ!$C$33:$C$776,СВЦЭМ!$A$33:$A$776,$A121,СВЦЭМ!$B$33:$B$776,D$119)+'СЕТ СН'!$I$12+СВЦЭМ!$D$10+'СЕТ СН'!$I$6-'СЕТ СН'!$I$22</f>
        <v>1402.6633087800001</v>
      </c>
      <c r="E121" s="36">
        <f>SUMIFS(СВЦЭМ!$C$33:$C$776,СВЦЭМ!$A$33:$A$776,$A121,СВЦЭМ!$B$33:$B$776,E$119)+'СЕТ СН'!$I$12+СВЦЭМ!$D$10+'СЕТ СН'!$I$6-'СЕТ СН'!$I$22</f>
        <v>1402.6683613800001</v>
      </c>
      <c r="F121" s="36">
        <f>SUMIFS(СВЦЭМ!$C$33:$C$776,СВЦЭМ!$A$33:$A$776,$A121,СВЦЭМ!$B$33:$B$776,F$119)+'СЕТ СН'!$I$12+СВЦЭМ!$D$10+'СЕТ СН'!$I$6-'СЕТ СН'!$I$22</f>
        <v>1401.42044222</v>
      </c>
      <c r="G121" s="36">
        <f>SUMIFS(СВЦЭМ!$C$33:$C$776,СВЦЭМ!$A$33:$A$776,$A121,СВЦЭМ!$B$33:$B$776,G$119)+'СЕТ СН'!$I$12+СВЦЭМ!$D$10+'СЕТ СН'!$I$6-'СЕТ СН'!$I$22</f>
        <v>1414.9969117600001</v>
      </c>
      <c r="H121" s="36">
        <f>SUMIFS(СВЦЭМ!$C$33:$C$776,СВЦЭМ!$A$33:$A$776,$A121,СВЦЭМ!$B$33:$B$776,H$119)+'СЕТ СН'!$I$12+СВЦЭМ!$D$10+'СЕТ СН'!$I$6-'СЕТ СН'!$I$22</f>
        <v>1470.55318517</v>
      </c>
      <c r="I121" s="36">
        <f>SUMIFS(СВЦЭМ!$C$33:$C$776,СВЦЭМ!$A$33:$A$776,$A121,СВЦЭМ!$B$33:$B$776,I$119)+'СЕТ СН'!$I$12+СВЦЭМ!$D$10+'СЕТ СН'!$I$6-'СЕТ СН'!$I$22</f>
        <v>1447.74270563</v>
      </c>
      <c r="J121" s="36">
        <f>SUMIFS(СВЦЭМ!$C$33:$C$776,СВЦЭМ!$A$33:$A$776,$A121,СВЦЭМ!$B$33:$B$776,J$119)+'СЕТ СН'!$I$12+СВЦЭМ!$D$10+'СЕТ СН'!$I$6-'СЕТ СН'!$I$22</f>
        <v>1397.99812451</v>
      </c>
      <c r="K121" s="36">
        <f>SUMIFS(СВЦЭМ!$C$33:$C$776,СВЦЭМ!$A$33:$A$776,$A121,СВЦЭМ!$B$33:$B$776,K$119)+'СЕТ СН'!$I$12+СВЦЭМ!$D$10+'СЕТ СН'!$I$6-'СЕТ СН'!$I$22</f>
        <v>1384.4650478600001</v>
      </c>
      <c r="L121" s="36">
        <f>SUMIFS(СВЦЭМ!$C$33:$C$776,СВЦЭМ!$A$33:$A$776,$A121,СВЦЭМ!$B$33:$B$776,L$119)+'СЕТ СН'!$I$12+СВЦЭМ!$D$10+'СЕТ СН'!$I$6-'СЕТ СН'!$I$22</f>
        <v>1389.2984071400001</v>
      </c>
      <c r="M121" s="36">
        <f>SUMIFS(СВЦЭМ!$C$33:$C$776,СВЦЭМ!$A$33:$A$776,$A121,СВЦЭМ!$B$33:$B$776,M$119)+'СЕТ СН'!$I$12+СВЦЭМ!$D$10+'СЕТ СН'!$I$6-'СЕТ СН'!$I$22</f>
        <v>1397.98175152</v>
      </c>
      <c r="N121" s="36">
        <f>SUMIFS(СВЦЭМ!$C$33:$C$776,СВЦЭМ!$A$33:$A$776,$A121,СВЦЭМ!$B$33:$B$776,N$119)+'СЕТ СН'!$I$12+СВЦЭМ!$D$10+'СЕТ СН'!$I$6-'СЕТ СН'!$I$22</f>
        <v>1417.7060931000001</v>
      </c>
      <c r="O121" s="36">
        <f>SUMIFS(СВЦЭМ!$C$33:$C$776,СВЦЭМ!$A$33:$A$776,$A121,СВЦЭМ!$B$33:$B$776,O$119)+'СЕТ СН'!$I$12+СВЦЭМ!$D$10+'СЕТ СН'!$I$6-'СЕТ СН'!$I$22</f>
        <v>1429.7070555800001</v>
      </c>
      <c r="P121" s="36">
        <f>SUMIFS(СВЦЭМ!$C$33:$C$776,СВЦЭМ!$A$33:$A$776,$A121,СВЦЭМ!$B$33:$B$776,P$119)+'СЕТ СН'!$I$12+СВЦЭМ!$D$10+'СЕТ СН'!$I$6-'СЕТ СН'!$I$22</f>
        <v>1439.7292618200001</v>
      </c>
      <c r="Q121" s="36">
        <f>SUMIFS(СВЦЭМ!$C$33:$C$776,СВЦЭМ!$A$33:$A$776,$A121,СВЦЭМ!$B$33:$B$776,Q$119)+'СЕТ СН'!$I$12+СВЦЭМ!$D$10+'СЕТ СН'!$I$6-'СЕТ СН'!$I$22</f>
        <v>1448.0224116100001</v>
      </c>
      <c r="R121" s="36">
        <f>SUMIFS(СВЦЭМ!$C$33:$C$776,СВЦЭМ!$A$33:$A$776,$A121,СВЦЭМ!$B$33:$B$776,R$119)+'СЕТ СН'!$I$12+СВЦЭМ!$D$10+'СЕТ СН'!$I$6-'СЕТ СН'!$I$22</f>
        <v>1449.5760235499999</v>
      </c>
      <c r="S121" s="36">
        <f>SUMIFS(СВЦЭМ!$C$33:$C$776,СВЦЭМ!$A$33:$A$776,$A121,СВЦЭМ!$B$33:$B$776,S$119)+'СЕТ СН'!$I$12+СВЦЭМ!$D$10+'СЕТ СН'!$I$6-'СЕТ СН'!$I$22</f>
        <v>1443.30071484</v>
      </c>
      <c r="T121" s="36">
        <f>SUMIFS(СВЦЭМ!$C$33:$C$776,СВЦЭМ!$A$33:$A$776,$A121,СВЦЭМ!$B$33:$B$776,T$119)+'СЕТ СН'!$I$12+СВЦЭМ!$D$10+'СЕТ СН'!$I$6-'СЕТ СН'!$I$22</f>
        <v>1424.5134594599999</v>
      </c>
      <c r="U121" s="36">
        <f>SUMIFS(СВЦЭМ!$C$33:$C$776,СВЦЭМ!$A$33:$A$776,$A121,СВЦЭМ!$B$33:$B$776,U$119)+'СЕТ СН'!$I$12+СВЦЭМ!$D$10+'СЕТ СН'!$I$6-'СЕТ СН'!$I$22</f>
        <v>1400.6227395400001</v>
      </c>
      <c r="V121" s="36">
        <f>SUMIFS(СВЦЭМ!$C$33:$C$776,СВЦЭМ!$A$33:$A$776,$A121,СВЦЭМ!$B$33:$B$776,V$119)+'СЕТ СН'!$I$12+СВЦЭМ!$D$10+'СЕТ СН'!$I$6-'СЕТ СН'!$I$22</f>
        <v>1397.58125976</v>
      </c>
      <c r="W121" s="36">
        <f>SUMIFS(СВЦЭМ!$C$33:$C$776,СВЦЭМ!$A$33:$A$776,$A121,СВЦЭМ!$B$33:$B$776,W$119)+'СЕТ СН'!$I$12+СВЦЭМ!$D$10+'СЕТ СН'!$I$6-'СЕТ СН'!$I$22</f>
        <v>1414.61522511</v>
      </c>
      <c r="X121" s="36">
        <f>SUMIFS(СВЦЭМ!$C$33:$C$776,СВЦЭМ!$A$33:$A$776,$A121,СВЦЭМ!$B$33:$B$776,X$119)+'СЕТ СН'!$I$12+СВЦЭМ!$D$10+'СЕТ СН'!$I$6-'СЕТ СН'!$I$22</f>
        <v>1432.06270743</v>
      </c>
      <c r="Y121" s="36">
        <f>SUMIFS(СВЦЭМ!$C$33:$C$776,СВЦЭМ!$A$33:$A$776,$A121,СВЦЭМ!$B$33:$B$776,Y$119)+'СЕТ СН'!$I$12+СВЦЭМ!$D$10+'СЕТ СН'!$I$6-'СЕТ СН'!$I$22</f>
        <v>1458.52937604</v>
      </c>
    </row>
    <row r="122" spans="1:27" ht="15.75" x14ac:dyDescent="0.2">
      <c r="A122" s="35">
        <f t="shared" ref="A122:A150" si="3">A121+1</f>
        <v>43893</v>
      </c>
      <c r="B122" s="36">
        <f>SUMIFS(СВЦЭМ!$C$33:$C$776,СВЦЭМ!$A$33:$A$776,$A122,СВЦЭМ!$B$33:$B$776,B$119)+'СЕТ СН'!$I$12+СВЦЭМ!$D$10+'СЕТ СН'!$I$6-'СЕТ СН'!$I$22</f>
        <v>1512.06306212</v>
      </c>
      <c r="C122" s="36">
        <f>SUMIFS(СВЦЭМ!$C$33:$C$776,СВЦЭМ!$A$33:$A$776,$A122,СВЦЭМ!$B$33:$B$776,C$119)+'СЕТ СН'!$I$12+СВЦЭМ!$D$10+'СЕТ СН'!$I$6-'СЕТ СН'!$I$22</f>
        <v>1535.2034696800001</v>
      </c>
      <c r="D122" s="36">
        <f>SUMIFS(СВЦЭМ!$C$33:$C$776,СВЦЭМ!$A$33:$A$776,$A122,СВЦЭМ!$B$33:$B$776,D$119)+'СЕТ СН'!$I$12+СВЦЭМ!$D$10+'СЕТ СН'!$I$6-'СЕТ СН'!$I$22</f>
        <v>1528.52062501</v>
      </c>
      <c r="E122" s="36">
        <f>SUMIFS(СВЦЭМ!$C$33:$C$776,СВЦЭМ!$A$33:$A$776,$A122,СВЦЭМ!$B$33:$B$776,E$119)+'СЕТ СН'!$I$12+СВЦЭМ!$D$10+'СЕТ СН'!$I$6-'СЕТ СН'!$I$22</f>
        <v>1532.8730379500003</v>
      </c>
      <c r="F122" s="36">
        <f>SUMIFS(СВЦЭМ!$C$33:$C$776,СВЦЭМ!$A$33:$A$776,$A122,СВЦЭМ!$B$33:$B$776,F$119)+'СЕТ СН'!$I$12+СВЦЭМ!$D$10+'СЕТ СН'!$I$6-'СЕТ СН'!$I$22</f>
        <v>1523.6877528300001</v>
      </c>
      <c r="G122" s="36">
        <f>SUMIFS(СВЦЭМ!$C$33:$C$776,СВЦЭМ!$A$33:$A$776,$A122,СВЦЭМ!$B$33:$B$776,G$119)+'СЕТ СН'!$I$12+СВЦЭМ!$D$10+'СЕТ СН'!$I$6-'СЕТ СН'!$I$22</f>
        <v>1529.7081381600001</v>
      </c>
      <c r="H122" s="36">
        <f>SUMIFS(СВЦЭМ!$C$33:$C$776,СВЦЭМ!$A$33:$A$776,$A122,СВЦЭМ!$B$33:$B$776,H$119)+'СЕТ СН'!$I$12+СВЦЭМ!$D$10+'СЕТ СН'!$I$6-'СЕТ СН'!$I$22</f>
        <v>1506.95474737</v>
      </c>
      <c r="I122" s="36">
        <f>SUMIFS(СВЦЭМ!$C$33:$C$776,СВЦЭМ!$A$33:$A$776,$A122,СВЦЭМ!$B$33:$B$776,I$119)+'СЕТ СН'!$I$12+СВЦЭМ!$D$10+'СЕТ СН'!$I$6-'СЕТ СН'!$I$22</f>
        <v>1414.05233821</v>
      </c>
      <c r="J122" s="36">
        <f>SUMIFS(СВЦЭМ!$C$33:$C$776,СВЦЭМ!$A$33:$A$776,$A122,СВЦЭМ!$B$33:$B$776,J$119)+'СЕТ СН'!$I$12+СВЦЭМ!$D$10+'СЕТ СН'!$I$6-'СЕТ СН'!$I$22</f>
        <v>1334.0989435700001</v>
      </c>
      <c r="K122" s="36">
        <f>SUMIFS(СВЦЭМ!$C$33:$C$776,СВЦЭМ!$A$33:$A$776,$A122,СВЦЭМ!$B$33:$B$776,K$119)+'СЕТ СН'!$I$12+СВЦЭМ!$D$10+'СЕТ СН'!$I$6-'СЕТ СН'!$I$22</f>
        <v>1329.2546421900001</v>
      </c>
      <c r="L122" s="36">
        <f>SUMIFS(СВЦЭМ!$C$33:$C$776,СВЦЭМ!$A$33:$A$776,$A122,СВЦЭМ!$B$33:$B$776,L$119)+'СЕТ СН'!$I$12+СВЦЭМ!$D$10+'СЕТ СН'!$I$6-'СЕТ СН'!$I$22</f>
        <v>1330.1160668499999</v>
      </c>
      <c r="M122" s="36">
        <f>SUMIFS(СВЦЭМ!$C$33:$C$776,СВЦЭМ!$A$33:$A$776,$A122,СВЦЭМ!$B$33:$B$776,M$119)+'СЕТ СН'!$I$12+СВЦЭМ!$D$10+'СЕТ СН'!$I$6-'СЕТ СН'!$I$22</f>
        <v>1336.91872352</v>
      </c>
      <c r="N122" s="36">
        <f>SUMIFS(СВЦЭМ!$C$33:$C$776,СВЦЭМ!$A$33:$A$776,$A122,СВЦЭМ!$B$33:$B$776,N$119)+'СЕТ СН'!$I$12+СВЦЭМ!$D$10+'СЕТ СН'!$I$6-'СЕТ СН'!$I$22</f>
        <v>1355.4417238600001</v>
      </c>
      <c r="O122" s="36">
        <f>SUMIFS(СВЦЭМ!$C$33:$C$776,СВЦЭМ!$A$33:$A$776,$A122,СВЦЭМ!$B$33:$B$776,O$119)+'СЕТ СН'!$I$12+СВЦЭМ!$D$10+'СЕТ СН'!$I$6-'СЕТ СН'!$I$22</f>
        <v>1371.2469716800001</v>
      </c>
      <c r="P122" s="36">
        <f>SUMIFS(СВЦЭМ!$C$33:$C$776,СВЦЭМ!$A$33:$A$776,$A122,СВЦЭМ!$B$33:$B$776,P$119)+'СЕТ СН'!$I$12+СВЦЭМ!$D$10+'СЕТ СН'!$I$6-'СЕТ СН'!$I$22</f>
        <v>1380.6975758600001</v>
      </c>
      <c r="Q122" s="36">
        <f>SUMIFS(СВЦЭМ!$C$33:$C$776,СВЦЭМ!$A$33:$A$776,$A122,СВЦЭМ!$B$33:$B$776,Q$119)+'СЕТ СН'!$I$12+СВЦЭМ!$D$10+'СЕТ СН'!$I$6-'СЕТ СН'!$I$22</f>
        <v>1385.8830009999999</v>
      </c>
      <c r="R122" s="36">
        <f>SUMIFS(СВЦЭМ!$C$33:$C$776,СВЦЭМ!$A$33:$A$776,$A122,СВЦЭМ!$B$33:$B$776,R$119)+'СЕТ СН'!$I$12+СВЦЭМ!$D$10+'СЕТ СН'!$I$6-'СЕТ СН'!$I$22</f>
        <v>1379.71648493</v>
      </c>
      <c r="S122" s="36">
        <f>SUMIFS(СВЦЭМ!$C$33:$C$776,СВЦЭМ!$A$33:$A$776,$A122,СВЦЭМ!$B$33:$B$776,S$119)+'СЕТ СН'!$I$12+СВЦЭМ!$D$10+'СЕТ СН'!$I$6-'СЕТ СН'!$I$22</f>
        <v>1370.8793372</v>
      </c>
      <c r="T122" s="36">
        <f>SUMIFS(СВЦЭМ!$C$33:$C$776,СВЦЭМ!$A$33:$A$776,$A122,СВЦЭМ!$B$33:$B$776,T$119)+'СЕТ СН'!$I$12+СВЦЭМ!$D$10+'СЕТ СН'!$I$6-'СЕТ СН'!$I$22</f>
        <v>1352.3563751700001</v>
      </c>
      <c r="U122" s="36">
        <f>SUMIFS(СВЦЭМ!$C$33:$C$776,СВЦЭМ!$A$33:$A$776,$A122,СВЦЭМ!$B$33:$B$776,U$119)+'СЕТ СН'!$I$12+СВЦЭМ!$D$10+'СЕТ СН'!$I$6-'СЕТ СН'!$I$22</f>
        <v>1380.96298944</v>
      </c>
      <c r="V122" s="36">
        <f>SUMIFS(СВЦЭМ!$C$33:$C$776,СВЦЭМ!$A$33:$A$776,$A122,СВЦЭМ!$B$33:$B$776,V$119)+'СЕТ СН'!$I$12+СВЦЭМ!$D$10+'СЕТ СН'!$I$6-'СЕТ СН'!$I$22</f>
        <v>1383.5471008100001</v>
      </c>
      <c r="W122" s="36">
        <f>SUMIFS(СВЦЭМ!$C$33:$C$776,СВЦЭМ!$A$33:$A$776,$A122,СВЦЭМ!$B$33:$B$776,W$119)+'СЕТ СН'!$I$12+СВЦЭМ!$D$10+'СЕТ СН'!$I$6-'СЕТ СН'!$I$22</f>
        <v>1365.9011172800001</v>
      </c>
      <c r="X122" s="36">
        <f>SUMIFS(СВЦЭМ!$C$33:$C$776,СВЦЭМ!$A$33:$A$776,$A122,СВЦЭМ!$B$33:$B$776,X$119)+'СЕТ СН'!$I$12+СВЦЭМ!$D$10+'СЕТ СН'!$I$6-'СЕТ СН'!$I$22</f>
        <v>1360.9386706600001</v>
      </c>
      <c r="Y122" s="36">
        <f>SUMIFS(СВЦЭМ!$C$33:$C$776,СВЦЭМ!$A$33:$A$776,$A122,СВЦЭМ!$B$33:$B$776,Y$119)+'СЕТ СН'!$I$12+СВЦЭМ!$D$10+'СЕТ СН'!$I$6-'СЕТ СН'!$I$22</f>
        <v>1413.6102993100001</v>
      </c>
    </row>
    <row r="123" spans="1:27" ht="15.75" x14ac:dyDescent="0.2">
      <c r="A123" s="35">
        <f t="shared" si="3"/>
        <v>43894</v>
      </c>
      <c r="B123" s="36">
        <f>SUMIFS(СВЦЭМ!$C$33:$C$776,СВЦЭМ!$A$33:$A$776,$A123,СВЦЭМ!$B$33:$B$776,B$119)+'СЕТ СН'!$I$12+СВЦЭМ!$D$10+'СЕТ СН'!$I$6-'СЕТ СН'!$I$22</f>
        <v>1516.34786098</v>
      </c>
      <c r="C123" s="36">
        <f>SUMIFS(СВЦЭМ!$C$33:$C$776,СВЦЭМ!$A$33:$A$776,$A123,СВЦЭМ!$B$33:$B$776,C$119)+'СЕТ СН'!$I$12+СВЦЭМ!$D$10+'СЕТ СН'!$I$6-'СЕТ СН'!$I$22</f>
        <v>1539.1885050200001</v>
      </c>
      <c r="D123" s="36">
        <f>SUMIFS(СВЦЭМ!$C$33:$C$776,СВЦЭМ!$A$33:$A$776,$A123,СВЦЭМ!$B$33:$B$776,D$119)+'СЕТ СН'!$I$12+СВЦЭМ!$D$10+'СЕТ СН'!$I$6-'СЕТ СН'!$I$22</f>
        <v>1554.0308890400001</v>
      </c>
      <c r="E123" s="36">
        <f>SUMIFS(СВЦЭМ!$C$33:$C$776,СВЦЭМ!$A$33:$A$776,$A123,СВЦЭМ!$B$33:$B$776,E$119)+'СЕТ СН'!$I$12+СВЦЭМ!$D$10+'СЕТ СН'!$I$6-'СЕТ СН'!$I$22</f>
        <v>1552.4684784900001</v>
      </c>
      <c r="F123" s="36">
        <f>SUMIFS(СВЦЭМ!$C$33:$C$776,СВЦЭМ!$A$33:$A$776,$A123,СВЦЭМ!$B$33:$B$776,F$119)+'СЕТ СН'!$I$12+СВЦЭМ!$D$10+'СЕТ СН'!$I$6-'СЕТ СН'!$I$22</f>
        <v>1545.91421614</v>
      </c>
      <c r="G123" s="36">
        <f>SUMIFS(СВЦЭМ!$C$33:$C$776,СВЦЭМ!$A$33:$A$776,$A123,СВЦЭМ!$B$33:$B$776,G$119)+'СЕТ СН'!$I$12+СВЦЭМ!$D$10+'СЕТ СН'!$I$6-'СЕТ СН'!$I$22</f>
        <v>1474.2343935200001</v>
      </c>
      <c r="H123" s="36">
        <f>SUMIFS(СВЦЭМ!$C$33:$C$776,СВЦЭМ!$A$33:$A$776,$A123,СВЦЭМ!$B$33:$B$776,H$119)+'СЕТ СН'!$I$12+СВЦЭМ!$D$10+'СЕТ СН'!$I$6-'СЕТ СН'!$I$22</f>
        <v>1424.4969153500001</v>
      </c>
      <c r="I123" s="36">
        <f>SUMIFS(СВЦЭМ!$C$33:$C$776,СВЦЭМ!$A$33:$A$776,$A123,СВЦЭМ!$B$33:$B$776,I$119)+'СЕТ СН'!$I$12+СВЦЭМ!$D$10+'СЕТ СН'!$I$6-'СЕТ СН'!$I$22</f>
        <v>1394.9371661299999</v>
      </c>
      <c r="J123" s="36">
        <f>SUMIFS(СВЦЭМ!$C$33:$C$776,СВЦЭМ!$A$33:$A$776,$A123,СВЦЭМ!$B$33:$B$776,J$119)+'СЕТ СН'!$I$12+СВЦЭМ!$D$10+'СЕТ СН'!$I$6-'СЕТ СН'!$I$22</f>
        <v>1346.4601395</v>
      </c>
      <c r="K123" s="36">
        <f>SUMIFS(СВЦЭМ!$C$33:$C$776,СВЦЭМ!$A$33:$A$776,$A123,СВЦЭМ!$B$33:$B$776,K$119)+'СЕТ СН'!$I$12+СВЦЭМ!$D$10+'СЕТ СН'!$I$6-'СЕТ СН'!$I$22</f>
        <v>1354.16008659</v>
      </c>
      <c r="L123" s="36">
        <f>SUMIFS(СВЦЭМ!$C$33:$C$776,СВЦЭМ!$A$33:$A$776,$A123,СВЦЭМ!$B$33:$B$776,L$119)+'СЕТ СН'!$I$12+СВЦЭМ!$D$10+'СЕТ СН'!$I$6-'СЕТ СН'!$I$22</f>
        <v>1359.78649617</v>
      </c>
      <c r="M123" s="36">
        <f>SUMIFS(СВЦЭМ!$C$33:$C$776,СВЦЭМ!$A$33:$A$776,$A123,СВЦЭМ!$B$33:$B$776,M$119)+'СЕТ СН'!$I$12+СВЦЭМ!$D$10+'СЕТ СН'!$I$6-'СЕТ СН'!$I$22</f>
        <v>1380.0940365000001</v>
      </c>
      <c r="N123" s="36">
        <f>SUMIFS(СВЦЭМ!$C$33:$C$776,СВЦЭМ!$A$33:$A$776,$A123,СВЦЭМ!$B$33:$B$776,N$119)+'СЕТ СН'!$I$12+СВЦЭМ!$D$10+'СЕТ СН'!$I$6-'СЕТ СН'!$I$22</f>
        <v>1397.0456003100001</v>
      </c>
      <c r="O123" s="36">
        <f>SUMIFS(СВЦЭМ!$C$33:$C$776,СВЦЭМ!$A$33:$A$776,$A123,СВЦЭМ!$B$33:$B$776,O$119)+'СЕТ СН'!$I$12+СВЦЭМ!$D$10+'СЕТ СН'!$I$6-'СЕТ СН'!$I$22</f>
        <v>1405.8266188499999</v>
      </c>
      <c r="P123" s="36">
        <f>SUMIFS(СВЦЭМ!$C$33:$C$776,СВЦЭМ!$A$33:$A$776,$A123,СВЦЭМ!$B$33:$B$776,P$119)+'СЕТ СН'!$I$12+СВЦЭМ!$D$10+'СЕТ СН'!$I$6-'СЕТ СН'!$I$22</f>
        <v>1418.46185898</v>
      </c>
      <c r="Q123" s="36">
        <f>SUMIFS(СВЦЭМ!$C$33:$C$776,СВЦЭМ!$A$33:$A$776,$A123,СВЦЭМ!$B$33:$B$776,Q$119)+'СЕТ СН'!$I$12+СВЦЭМ!$D$10+'СЕТ СН'!$I$6-'СЕТ СН'!$I$22</f>
        <v>1431.8383632600001</v>
      </c>
      <c r="R123" s="36">
        <f>SUMIFS(СВЦЭМ!$C$33:$C$776,СВЦЭМ!$A$33:$A$776,$A123,СВЦЭМ!$B$33:$B$776,R$119)+'СЕТ СН'!$I$12+СВЦЭМ!$D$10+'СЕТ СН'!$I$6-'СЕТ СН'!$I$22</f>
        <v>1425.6816557700001</v>
      </c>
      <c r="S123" s="36">
        <f>SUMIFS(СВЦЭМ!$C$33:$C$776,СВЦЭМ!$A$33:$A$776,$A123,СВЦЭМ!$B$33:$B$776,S$119)+'СЕТ СН'!$I$12+СВЦЭМ!$D$10+'СЕТ СН'!$I$6-'СЕТ СН'!$I$22</f>
        <v>1404.5298439400001</v>
      </c>
      <c r="T123" s="36">
        <f>SUMIFS(СВЦЭМ!$C$33:$C$776,СВЦЭМ!$A$33:$A$776,$A123,СВЦЭМ!$B$33:$B$776,T$119)+'СЕТ СН'!$I$12+СВЦЭМ!$D$10+'СЕТ СН'!$I$6-'СЕТ СН'!$I$22</f>
        <v>1385.8402028400001</v>
      </c>
      <c r="U123" s="36">
        <f>SUMIFS(СВЦЭМ!$C$33:$C$776,СВЦЭМ!$A$33:$A$776,$A123,СВЦЭМ!$B$33:$B$776,U$119)+'СЕТ СН'!$I$12+СВЦЭМ!$D$10+'СЕТ СН'!$I$6-'СЕТ СН'!$I$22</f>
        <v>1373.1872423100001</v>
      </c>
      <c r="V123" s="36">
        <f>SUMIFS(СВЦЭМ!$C$33:$C$776,СВЦЭМ!$A$33:$A$776,$A123,СВЦЭМ!$B$33:$B$776,V$119)+'СЕТ СН'!$I$12+СВЦЭМ!$D$10+'СЕТ СН'!$I$6-'СЕТ СН'!$I$22</f>
        <v>1371.2861077100001</v>
      </c>
      <c r="W123" s="36">
        <f>SUMIFS(СВЦЭМ!$C$33:$C$776,СВЦЭМ!$A$33:$A$776,$A123,СВЦЭМ!$B$33:$B$776,W$119)+'СЕТ СН'!$I$12+СВЦЭМ!$D$10+'СЕТ СН'!$I$6-'СЕТ СН'!$I$22</f>
        <v>1380.1165891600001</v>
      </c>
      <c r="X123" s="36">
        <f>SUMIFS(СВЦЭМ!$C$33:$C$776,СВЦЭМ!$A$33:$A$776,$A123,СВЦЭМ!$B$33:$B$776,X$119)+'СЕТ СН'!$I$12+СВЦЭМ!$D$10+'СЕТ СН'!$I$6-'СЕТ СН'!$I$22</f>
        <v>1389.05253189</v>
      </c>
      <c r="Y123" s="36">
        <f>SUMIFS(СВЦЭМ!$C$33:$C$776,СВЦЭМ!$A$33:$A$776,$A123,СВЦЭМ!$B$33:$B$776,Y$119)+'СЕТ СН'!$I$12+СВЦЭМ!$D$10+'СЕТ СН'!$I$6-'СЕТ СН'!$I$22</f>
        <v>1430.3880977399999</v>
      </c>
    </row>
    <row r="124" spans="1:27" ht="15.75" x14ac:dyDescent="0.2">
      <c r="A124" s="35">
        <f t="shared" si="3"/>
        <v>43895</v>
      </c>
      <c r="B124" s="36">
        <f>SUMIFS(СВЦЭМ!$C$33:$C$776,СВЦЭМ!$A$33:$A$776,$A124,СВЦЭМ!$B$33:$B$776,B$119)+'СЕТ СН'!$I$12+СВЦЭМ!$D$10+'СЕТ СН'!$I$6-'СЕТ СН'!$I$22</f>
        <v>1485.3060328000001</v>
      </c>
      <c r="C124" s="36">
        <f>SUMIFS(СВЦЭМ!$C$33:$C$776,СВЦЭМ!$A$33:$A$776,$A124,СВЦЭМ!$B$33:$B$776,C$119)+'СЕТ СН'!$I$12+СВЦЭМ!$D$10+'СЕТ СН'!$I$6-'СЕТ СН'!$I$22</f>
        <v>1528.48951248</v>
      </c>
      <c r="D124" s="36">
        <f>SUMIFS(СВЦЭМ!$C$33:$C$776,СВЦЭМ!$A$33:$A$776,$A124,СВЦЭМ!$B$33:$B$776,D$119)+'СЕТ СН'!$I$12+СВЦЭМ!$D$10+'СЕТ СН'!$I$6-'СЕТ СН'!$I$22</f>
        <v>1537.2958359500001</v>
      </c>
      <c r="E124" s="36">
        <f>SUMIFS(СВЦЭМ!$C$33:$C$776,СВЦЭМ!$A$33:$A$776,$A124,СВЦЭМ!$B$33:$B$776,E$119)+'СЕТ СН'!$I$12+СВЦЭМ!$D$10+'СЕТ СН'!$I$6-'СЕТ СН'!$I$22</f>
        <v>1549.8407728500001</v>
      </c>
      <c r="F124" s="36">
        <f>SUMIFS(СВЦЭМ!$C$33:$C$776,СВЦЭМ!$A$33:$A$776,$A124,СВЦЭМ!$B$33:$B$776,F$119)+'СЕТ СН'!$I$12+СВЦЭМ!$D$10+'СЕТ СН'!$I$6-'СЕТ СН'!$I$22</f>
        <v>1520.9526559999999</v>
      </c>
      <c r="G124" s="36">
        <f>SUMIFS(СВЦЭМ!$C$33:$C$776,СВЦЭМ!$A$33:$A$776,$A124,СВЦЭМ!$B$33:$B$776,G$119)+'СЕТ СН'!$I$12+СВЦЭМ!$D$10+'СЕТ СН'!$I$6-'СЕТ СН'!$I$22</f>
        <v>1503.4348636700001</v>
      </c>
      <c r="H124" s="36">
        <f>SUMIFS(СВЦЭМ!$C$33:$C$776,СВЦЭМ!$A$33:$A$776,$A124,СВЦЭМ!$B$33:$B$776,H$119)+'СЕТ СН'!$I$12+СВЦЭМ!$D$10+'СЕТ СН'!$I$6-'СЕТ СН'!$I$22</f>
        <v>1454.9067365200001</v>
      </c>
      <c r="I124" s="36">
        <f>SUMIFS(СВЦЭМ!$C$33:$C$776,СВЦЭМ!$A$33:$A$776,$A124,СВЦЭМ!$B$33:$B$776,I$119)+'СЕТ СН'!$I$12+СВЦЭМ!$D$10+'СЕТ СН'!$I$6-'СЕТ СН'!$I$22</f>
        <v>1439.2561728600001</v>
      </c>
      <c r="J124" s="36">
        <f>SUMIFS(СВЦЭМ!$C$33:$C$776,СВЦЭМ!$A$33:$A$776,$A124,СВЦЭМ!$B$33:$B$776,J$119)+'СЕТ СН'!$I$12+СВЦЭМ!$D$10+'СЕТ СН'!$I$6-'СЕТ СН'!$I$22</f>
        <v>1389.7168762000001</v>
      </c>
      <c r="K124" s="36">
        <f>SUMIFS(СВЦЭМ!$C$33:$C$776,СВЦЭМ!$A$33:$A$776,$A124,СВЦЭМ!$B$33:$B$776,K$119)+'СЕТ СН'!$I$12+СВЦЭМ!$D$10+'СЕТ СН'!$I$6-'СЕТ СН'!$I$22</f>
        <v>1390.1627018300001</v>
      </c>
      <c r="L124" s="36">
        <f>SUMIFS(СВЦЭМ!$C$33:$C$776,СВЦЭМ!$A$33:$A$776,$A124,СВЦЭМ!$B$33:$B$776,L$119)+'СЕТ СН'!$I$12+СВЦЭМ!$D$10+'СЕТ СН'!$I$6-'СЕТ СН'!$I$22</f>
        <v>1410.62773679</v>
      </c>
      <c r="M124" s="36">
        <f>SUMIFS(СВЦЭМ!$C$33:$C$776,СВЦЭМ!$A$33:$A$776,$A124,СВЦЭМ!$B$33:$B$776,M$119)+'СЕТ СН'!$I$12+СВЦЭМ!$D$10+'СЕТ СН'!$I$6-'СЕТ СН'!$I$22</f>
        <v>1442.5018184099999</v>
      </c>
      <c r="N124" s="36">
        <f>SUMIFS(СВЦЭМ!$C$33:$C$776,СВЦЭМ!$A$33:$A$776,$A124,СВЦЭМ!$B$33:$B$776,N$119)+'СЕТ СН'!$I$12+СВЦЭМ!$D$10+'СЕТ СН'!$I$6-'СЕТ СН'!$I$22</f>
        <v>1452.96967935</v>
      </c>
      <c r="O124" s="36">
        <f>SUMIFS(СВЦЭМ!$C$33:$C$776,СВЦЭМ!$A$33:$A$776,$A124,СВЦЭМ!$B$33:$B$776,O$119)+'СЕТ СН'!$I$12+СВЦЭМ!$D$10+'СЕТ СН'!$I$6-'СЕТ СН'!$I$22</f>
        <v>1460.83903424</v>
      </c>
      <c r="P124" s="36">
        <f>SUMIFS(СВЦЭМ!$C$33:$C$776,СВЦЭМ!$A$33:$A$776,$A124,СВЦЭМ!$B$33:$B$776,P$119)+'СЕТ СН'!$I$12+СВЦЭМ!$D$10+'СЕТ СН'!$I$6-'СЕТ СН'!$I$22</f>
        <v>1470.73244292</v>
      </c>
      <c r="Q124" s="36">
        <f>SUMIFS(СВЦЭМ!$C$33:$C$776,СВЦЭМ!$A$33:$A$776,$A124,СВЦЭМ!$B$33:$B$776,Q$119)+'СЕТ СН'!$I$12+СВЦЭМ!$D$10+'СЕТ СН'!$I$6-'СЕТ СН'!$I$22</f>
        <v>1483.47995274</v>
      </c>
      <c r="R124" s="36">
        <f>SUMIFS(СВЦЭМ!$C$33:$C$776,СВЦЭМ!$A$33:$A$776,$A124,СВЦЭМ!$B$33:$B$776,R$119)+'СЕТ СН'!$I$12+СВЦЭМ!$D$10+'СЕТ СН'!$I$6-'СЕТ СН'!$I$22</f>
        <v>1484.06301764</v>
      </c>
      <c r="S124" s="36">
        <f>SUMIFS(СВЦЭМ!$C$33:$C$776,СВЦЭМ!$A$33:$A$776,$A124,СВЦЭМ!$B$33:$B$776,S$119)+'СЕТ СН'!$I$12+СВЦЭМ!$D$10+'СЕТ СН'!$I$6-'СЕТ СН'!$I$22</f>
        <v>1469.4554426500001</v>
      </c>
      <c r="T124" s="36">
        <f>SUMIFS(СВЦЭМ!$C$33:$C$776,СВЦЭМ!$A$33:$A$776,$A124,СВЦЭМ!$B$33:$B$776,T$119)+'СЕТ СН'!$I$12+СВЦЭМ!$D$10+'СЕТ СН'!$I$6-'СЕТ СН'!$I$22</f>
        <v>1449.6491139300001</v>
      </c>
      <c r="U124" s="36">
        <f>SUMIFS(СВЦЭМ!$C$33:$C$776,СВЦЭМ!$A$33:$A$776,$A124,СВЦЭМ!$B$33:$B$776,U$119)+'СЕТ СН'!$I$12+СВЦЭМ!$D$10+'СЕТ СН'!$I$6-'СЕТ СН'!$I$22</f>
        <v>1424.32317549</v>
      </c>
      <c r="V124" s="36">
        <f>SUMIFS(СВЦЭМ!$C$33:$C$776,СВЦЭМ!$A$33:$A$776,$A124,СВЦЭМ!$B$33:$B$776,V$119)+'СЕТ СН'!$I$12+СВЦЭМ!$D$10+'СЕТ СН'!$I$6-'СЕТ СН'!$I$22</f>
        <v>1414.1127168099999</v>
      </c>
      <c r="W124" s="36">
        <f>SUMIFS(СВЦЭМ!$C$33:$C$776,СВЦЭМ!$A$33:$A$776,$A124,СВЦЭМ!$B$33:$B$776,W$119)+'СЕТ СН'!$I$12+СВЦЭМ!$D$10+'СЕТ СН'!$I$6-'СЕТ СН'!$I$22</f>
        <v>1430.9997173500001</v>
      </c>
      <c r="X124" s="36">
        <f>SUMIFS(СВЦЭМ!$C$33:$C$776,СВЦЭМ!$A$33:$A$776,$A124,СВЦЭМ!$B$33:$B$776,X$119)+'СЕТ СН'!$I$12+СВЦЭМ!$D$10+'СЕТ СН'!$I$6-'СЕТ СН'!$I$22</f>
        <v>1446.9090869700001</v>
      </c>
      <c r="Y124" s="36">
        <f>SUMIFS(СВЦЭМ!$C$33:$C$776,СВЦЭМ!$A$33:$A$776,$A124,СВЦЭМ!$B$33:$B$776,Y$119)+'СЕТ СН'!$I$12+СВЦЭМ!$D$10+'СЕТ СН'!$I$6-'СЕТ СН'!$I$22</f>
        <v>1466.3983558800001</v>
      </c>
    </row>
    <row r="125" spans="1:27" ht="15.75" x14ac:dyDescent="0.2">
      <c r="A125" s="35">
        <f t="shared" si="3"/>
        <v>43896</v>
      </c>
      <c r="B125" s="36">
        <f>SUMIFS(СВЦЭМ!$C$33:$C$776,СВЦЭМ!$A$33:$A$776,$A125,СВЦЭМ!$B$33:$B$776,B$119)+'СЕТ СН'!$I$12+СВЦЭМ!$D$10+'СЕТ СН'!$I$6-'СЕТ СН'!$I$22</f>
        <v>1531.3920265800002</v>
      </c>
      <c r="C125" s="36">
        <f>SUMIFS(СВЦЭМ!$C$33:$C$776,СВЦЭМ!$A$33:$A$776,$A125,СВЦЭМ!$B$33:$B$776,C$119)+'СЕТ СН'!$I$12+СВЦЭМ!$D$10+'СЕТ СН'!$I$6-'СЕТ СН'!$I$22</f>
        <v>1558.1869422100001</v>
      </c>
      <c r="D125" s="36">
        <f>SUMIFS(СВЦЭМ!$C$33:$C$776,СВЦЭМ!$A$33:$A$776,$A125,СВЦЭМ!$B$33:$B$776,D$119)+'СЕТ СН'!$I$12+СВЦЭМ!$D$10+'СЕТ СН'!$I$6-'СЕТ СН'!$I$22</f>
        <v>1569.67488284</v>
      </c>
      <c r="E125" s="36">
        <f>SUMIFS(СВЦЭМ!$C$33:$C$776,СВЦЭМ!$A$33:$A$776,$A125,СВЦЭМ!$B$33:$B$776,E$119)+'СЕТ СН'!$I$12+СВЦЭМ!$D$10+'СЕТ СН'!$I$6-'СЕТ СН'!$I$22</f>
        <v>1575.7305479700001</v>
      </c>
      <c r="F125" s="36">
        <f>SUMIFS(СВЦЭМ!$C$33:$C$776,СВЦЭМ!$A$33:$A$776,$A125,СВЦЭМ!$B$33:$B$776,F$119)+'СЕТ СН'!$I$12+СВЦЭМ!$D$10+'СЕТ СН'!$I$6-'СЕТ СН'!$I$22</f>
        <v>1568.7162975000001</v>
      </c>
      <c r="G125" s="36">
        <f>SUMIFS(СВЦЭМ!$C$33:$C$776,СВЦЭМ!$A$33:$A$776,$A125,СВЦЭМ!$B$33:$B$776,G$119)+'СЕТ СН'!$I$12+СВЦЭМ!$D$10+'СЕТ СН'!$I$6-'СЕТ СН'!$I$22</f>
        <v>1544.6700117800001</v>
      </c>
      <c r="H125" s="36">
        <f>SUMIFS(СВЦЭМ!$C$33:$C$776,СВЦЭМ!$A$33:$A$776,$A125,СВЦЭМ!$B$33:$B$776,H$119)+'СЕТ СН'!$I$12+СВЦЭМ!$D$10+'СЕТ СН'!$I$6-'СЕТ СН'!$I$22</f>
        <v>1499.5217037300001</v>
      </c>
      <c r="I125" s="36">
        <f>SUMIFS(СВЦЭМ!$C$33:$C$776,СВЦЭМ!$A$33:$A$776,$A125,СВЦЭМ!$B$33:$B$776,I$119)+'СЕТ СН'!$I$12+СВЦЭМ!$D$10+'СЕТ СН'!$I$6-'СЕТ СН'!$I$22</f>
        <v>1471.2690415500001</v>
      </c>
      <c r="J125" s="36">
        <f>SUMIFS(СВЦЭМ!$C$33:$C$776,СВЦЭМ!$A$33:$A$776,$A125,СВЦЭМ!$B$33:$B$776,J$119)+'СЕТ СН'!$I$12+СВЦЭМ!$D$10+'СЕТ СН'!$I$6-'СЕТ СН'!$I$22</f>
        <v>1411.43570553</v>
      </c>
      <c r="K125" s="36">
        <f>SUMIFS(СВЦЭМ!$C$33:$C$776,СВЦЭМ!$A$33:$A$776,$A125,СВЦЭМ!$B$33:$B$776,K$119)+'СЕТ СН'!$I$12+СВЦЭМ!$D$10+'СЕТ СН'!$I$6-'СЕТ СН'!$I$22</f>
        <v>1401.23134091</v>
      </c>
      <c r="L125" s="36">
        <f>SUMIFS(СВЦЭМ!$C$33:$C$776,СВЦЭМ!$A$33:$A$776,$A125,СВЦЭМ!$B$33:$B$776,L$119)+'СЕТ СН'!$I$12+СВЦЭМ!$D$10+'СЕТ СН'!$I$6-'СЕТ СН'!$I$22</f>
        <v>1415.97899721</v>
      </c>
      <c r="M125" s="36">
        <f>SUMIFS(СВЦЭМ!$C$33:$C$776,СВЦЭМ!$A$33:$A$776,$A125,СВЦЭМ!$B$33:$B$776,M$119)+'СЕТ СН'!$I$12+СВЦЭМ!$D$10+'СЕТ СН'!$I$6-'СЕТ СН'!$I$22</f>
        <v>1438.8280580800001</v>
      </c>
      <c r="N125" s="36">
        <f>SUMIFS(СВЦЭМ!$C$33:$C$776,СВЦЭМ!$A$33:$A$776,$A125,СВЦЭМ!$B$33:$B$776,N$119)+'СЕТ СН'!$I$12+СВЦЭМ!$D$10+'СЕТ СН'!$I$6-'СЕТ СН'!$I$22</f>
        <v>1455.6991733100001</v>
      </c>
      <c r="O125" s="36">
        <f>SUMIFS(СВЦЭМ!$C$33:$C$776,СВЦЭМ!$A$33:$A$776,$A125,СВЦЭМ!$B$33:$B$776,O$119)+'СЕТ СН'!$I$12+СВЦЭМ!$D$10+'СЕТ СН'!$I$6-'СЕТ СН'!$I$22</f>
        <v>1470.6946631000001</v>
      </c>
      <c r="P125" s="36">
        <f>SUMIFS(СВЦЭМ!$C$33:$C$776,СВЦЭМ!$A$33:$A$776,$A125,СВЦЭМ!$B$33:$B$776,P$119)+'СЕТ СН'!$I$12+СВЦЭМ!$D$10+'СЕТ СН'!$I$6-'СЕТ СН'!$I$22</f>
        <v>1482.46179127</v>
      </c>
      <c r="Q125" s="36">
        <f>SUMIFS(СВЦЭМ!$C$33:$C$776,СВЦЭМ!$A$33:$A$776,$A125,СВЦЭМ!$B$33:$B$776,Q$119)+'СЕТ СН'!$I$12+СВЦЭМ!$D$10+'СЕТ СН'!$I$6-'СЕТ СН'!$I$22</f>
        <v>1487.47745476</v>
      </c>
      <c r="R125" s="36">
        <f>SUMIFS(СВЦЭМ!$C$33:$C$776,СВЦЭМ!$A$33:$A$776,$A125,СВЦЭМ!$B$33:$B$776,R$119)+'СЕТ СН'!$I$12+СВЦЭМ!$D$10+'СЕТ СН'!$I$6-'СЕТ СН'!$I$22</f>
        <v>1485.1364871000001</v>
      </c>
      <c r="S125" s="36">
        <f>SUMIFS(СВЦЭМ!$C$33:$C$776,СВЦЭМ!$A$33:$A$776,$A125,СВЦЭМ!$B$33:$B$776,S$119)+'СЕТ СН'!$I$12+СВЦЭМ!$D$10+'СЕТ СН'!$I$6-'СЕТ СН'!$I$22</f>
        <v>1469.9683709000001</v>
      </c>
      <c r="T125" s="36">
        <f>SUMIFS(СВЦЭМ!$C$33:$C$776,СВЦЭМ!$A$33:$A$776,$A125,СВЦЭМ!$B$33:$B$776,T$119)+'СЕТ СН'!$I$12+СВЦЭМ!$D$10+'СЕТ СН'!$I$6-'СЕТ СН'!$I$22</f>
        <v>1444.19511068</v>
      </c>
      <c r="U125" s="36">
        <f>SUMIFS(СВЦЭМ!$C$33:$C$776,СВЦЭМ!$A$33:$A$776,$A125,СВЦЭМ!$B$33:$B$776,U$119)+'СЕТ СН'!$I$12+СВЦЭМ!$D$10+'СЕТ СН'!$I$6-'СЕТ СН'!$I$22</f>
        <v>1435.2096026900001</v>
      </c>
      <c r="V125" s="36">
        <f>SUMIFS(СВЦЭМ!$C$33:$C$776,СВЦЭМ!$A$33:$A$776,$A125,СВЦЭМ!$B$33:$B$776,V$119)+'СЕТ СН'!$I$12+СВЦЭМ!$D$10+'СЕТ СН'!$I$6-'СЕТ СН'!$I$22</f>
        <v>1428.43359018</v>
      </c>
      <c r="W125" s="36">
        <f>SUMIFS(СВЦЭМ!$C$33:$C$776,СВЦЭМ!$A$33:$A$776,$A125,СВЦЭМ!$B$33:$B$776,W$119)+'СЕТ СН'!$I$12+СВЦЭМ!$D$10+'СЕТ СН'!$I$6-'СЕТ СН'!$I$22</f>
        <v>1442.17294649</v>
      </c>
      <c r="X125" s="36">
        <f>SUMIFS(СВЦЭМ!$C$33:$C$776,СВЦЭМ!$A$33:$A$776,$A125,СВЦЭМ!$B$33:$B$776,X$119)+'СЕТ СН'!$I$12+СВЦЭМ!$D$10+'СЕТ СН'!$I$6-'СЕТ СН'!$I$22</f>
        <v>1449.27749281</v>
      </c>
      <c r="Y125" s="36">
        <f>SUMIFS(СВЦЭМ!$C$33:$C$776,СВЦЭМ!$A$33:$A$776,$A125,СВЦЭМ!$B$33:$B$776,Y$119)+'СЕТ СН'!$I$12+СВЦЭМ!$D$10+'СЕТ СН'!$I$6-'СЕТ СН'!$I$22</f>
        <v>1460.34126307</v>
      </c>
    </row>
    <row r="126" spans="1:27" ht="15.75" x14ac:dyDescent="0.2">
      <c r="A126" s="35">
        <f t="shared" si="3"/>
        <v>43897</v>
      </c>
      <c r="B126" s="36">
        <f>SUMIFS(СВЦЭМ!$C$33:$C$776,СВЦЭМ!$A$33:$A$776,$A126,СВЦЭМ!$B$33:$B$776,B$119)+'СЕТ СН'!$I$12+СВЦЭМ!$D$10+'СЕТ СН'!$I$6-'СЕТ СН'!$I$22</f>
        <v>1503.2832873899999</v>
      </c>
      <c r="C126" s="36">
        <f>SUMIFS(СВЦЭМ!$C$33:$C$776,СВЦЭМ!$A$33:$A$776,$A126,СВЦЭМ!$B$33:$B$776,C$119)+'СЕТ СН'!$I$12+СВЦЭМ!$D$10+'СЕТ СН'!$I$6-'СЕТ СН'!$I$22</f>
        <v>1522.36162623</v>
      </c>
      <c r="D126" s="36">
        <f>SUMIFS(СВЦЭМ!$C$33:$C$776,СВЦЭМ!$A$33:$A$776,$A126,СВЦЭМ!$B$33:$B$776,D$119)+'СЕТ СН'!$I$12+СВЦЭМ!$D$10+'СЕТ СН'!$I$6-'СЕТ СН'!$I$22</f>
        <v>1535.8725537300002</v>
      </c>
      <c r="E126" s="36">
        <f>SUMIFS(СВЦЭМ!$C$33:$C$776,СВЦЭМ!$A$33:$A$776,$A126,СВЦЭМ!$B$33:$B$776,E$119)+'СЕТ СН'!$I$12+СВЦЭМ!$D$10+'СЕТ СН'!$I$6-'СЕТ СН'!$I$22</f>
        <v>1549.08326177</v>
      </c>
      <c r="F126" s="36">
        <f>SUMIFS(СВЦЭМ!$C$33:$C$776,СВЦЭМ!$A$33:$A$776,$A126,СВЦЭМ!$B$33:$B$776,F$119)+'СЕТ СН'!$I$12+СВЦЭМ!$D$10+'СЕТ СН'!$I$6-'СЕТ СН'!$I$22</f>
        <v>1537.6099225500002</v>
      </c>
      <c r="G126" s="36">
        <f>SUMIFS(СВЦЭМ!$C$33:$C$776,СВЦЭМ!$A$33:$A$776,$A126,СВЦЭМ!$B$33:$B$776,G$119)+'СЕТ СН'!$I$12+СВЦЭМ!$D$10+'СЕТ СН'!$I$6-'СЕТ СН'!$I$22</f>
        <v>1532.0608437300002</v>
      </c>
      <c r="H126" s="36">
        <f>SUMIFS(СВЦЭМ!$C$33:$C$776,СВЦЭМ!$A$33:$A$776,$A126,СВЦЭМ!$B$33:$B$776,H$119)+'СЕТ СН'!$I$12+СВЦЭМ!$D$10+'СЕТ СН'!$I$6-'СЕТ СН'!$I$22</f>
        <v>1512.90948177</v>
      </c>
      <c r="I126" s="36">
        <f>SUMIFS(СВЦЭМ!$C$33:$C$776,СВЦЭМ!$A$33:$A$776,$A126,СВЦЭМ!$B$33:$B$776,I$119)+'СЕТ СН'!$I$12+СВЦЭМ!$D$10+'СЕТ СН'!$I$6-'СЕТ СН'!$I$22</f>
        <v>1472.2192434799999</v>
      </c>
      <c r="J126" s="36">
        <f>SUMIFS(СВЦЭМ!$C$33:$C$776,СВЦЭМ!$A$33:$A$776,$A126,СВЦЭМ!$B$33:$B$776,J$119)+'СЕТ СН'!$I$12+СВЦЭМ!$D$10+'СЕТ СН'!$I$6-'СЕТ СН'!$I$22</f>
        <v>1412.03435814</v>
      </c>
      <c r="K126" s="36">
        <f>SUMIFS(СВЦЭМ!$C$33:$C$776,СВЦЭМ!$A$33:$A$776,$A126,СВЦЭМ!$B$33:$B$776,K$119)+'СЕТ СН'!$I$12+СВЦЭМ!$D$10+'СЕТ СН'!$I$6-'СЕТ СН'!$I$22</f>
        <v>1415.0355776900001</v>
      </c>
      <c r="L126" s="36">
        <f>SUMIFS(СВЦЭМ!$C$33:$C$776,СВЦЭМ!$A$33:$A$776,$A126,СВЦЭМ!$B$33:$B$776,L$119)+'СЕТ СН'!$I$12+СВЦЭМ!$D$10+'СЕТ СН'!$I$6-'СЕТ СН'!$I$22</f>
        <v>1420.92326624</v>
      </c>
      <c r="M126" s="36">
        <f>SUMIFS(СВЦЭМ!$C$33:$C$776,СВЦЭМ!$A$33:$A$776,$A126,СВЦЭМ!$B$33:$B$776,M$119)+'СЕТ СН'!$I$12+СВЦЭМ!$D$10+'СЕТ СН'!$I$6-'СЕТ СН'!$I$22</f>
        <v>1425.6450441300001</v>
      </c>
      <c r="N126" s="36">
        <f>SUMIFS(СВЦЭМ!$C$33:$C$776,СВЦЭМ!$A$33:$A$776,$A126,СВЦЭМ!$B$33:$B$776,N$119)+'СЕТ СН'!$I$12+СВЦЭМ!$D$10+'СЕТ СН'!$I$6-'СЕТ СН'!$I$22</f>
        <v>1443.6698230900001</v>
      </c>
      <c r="O126" s="36">
        <f>SUMIFS(СВЦЭМ!$C$33:$C$776,СВЦЭМ!$A$33:$A$776,$A126,СВЦЭМ!$B$33:$B$776,O$119)+'СЕТ СН'!$I$12+СВЦЭМ!$D$10+'СЕТ СН'!$I$6-'СЕТ СН'!$I$22</f>
        <v>1444.7001707100001</v>
      </c>
      <c r="P126" s="36">
        <f>SUMIFS(СВЦЭМ!$C$33:$C$776,СВЦЭМ!$A$33:$A$776,$A126,СВЦЭМ!$B$33:$B$776,P$119)+'СЕТ СН'!$I$12+СВЦЭМ!$D$10+'СЕТ СН'!$I$6-'СЕТ СН'!$I$22</f>
        <v>1452.8972978500001</v>
      </c>
      <c r="Q126" s="36">
        <f>SUMIFS(СВЦЭМ!$C$33:$C$776,СВЦЭМ!$A$33:$A$776,$A126,СВЦЭМ!$B$33:$B$776,Q$119)+'СЕТ СН'!$I$12+СВЦЭМ!$D$10+'СЕТ СН'!$I$6-'СЕТ СН'!$I$22</f>
        <v>1463.1017929</v>
      </c>
      <c r="R126" s="36">
        <f>SUMIFS(СВЦЭМ!$C$33:$C$776,СВЦЭМ!$A$33:$A$776,$A126,СВЦЭМ!$B$33:$B$776,R$119)+'СЕТ СН'!$I$12+СВЦЭМ!$D$10+'СЕТ СН'!$I$6-'СЕТ СН'!$I$22</f>
        <v>1450.78609878</v>
      </c>
      <c r="S126" s="36">
        <f>SUMIFS(СВЦЭМ!$C$33:$C$776,СВЦЭМ!$A$33:$A$776,$A126,СВЦЭМ!$B$33:$B$776,S$119)+'СЕТ СН'!$I$12+СВЦЭМ!$D$10+'СЕТ СН'!$I$6-'СЕТ СН'!$I$22</f>
        <v>1427.6489163799999</v>
      </c>
      <c r="T126" s="36">
        <f>SUMIFS(СВЦЭМ!$C$33:$C$776,СВЦЭМ!$A$33:$A$776,$A126,СВЦЭМ!$B$33:$B$776,T$119)+'СЕТ СН'!$I$12+СВЦЭМ!$D$10+'СЕТ СН'!$I$6-'СЕТ СН'!$I$22</f>
        <v>1413.3902205100001</v>
      </c>
      <c r="U126" s="36">
        <f>SUMIFS(СВЦЭМ!$C$33:$C$776,СВЦЭМ!$A$33:$A$776,$A126,СВЦЭМ!$B$33:$B$776,U$119)+'СЕТ СН'!$I$12+СВЦЭМ!$D$10+'СЕТ СН'!$I$6-'СЕТ СН'!$I$22</f>
        <v>1415.2123749100001</v>
      </c>
      <c r="V126" s="36">
        <f>SUMIFS(СВЦЭМ!$C$33:$C$776,СВЦЭМ!$A$33:$A$776,$A126,СВЦЭМ!$B$33:$B$776,V$119)+'СЕТ СН'!$I$12+СВЦЭМ!$D$10+'СЕТ СН'!$I$6-'СЕТ СН'!$I$22</f>
        <v>1412.23492371</v>
      </c>
      <c r="W126" s="36">
        <f>SUMIFS(СВЦЭМ!$C$33:$C$776,СВЦЭМ!$A$33:$A$776,$A126,СВЦЭМ!$B$33:$B$776,W$119)+'СЕТ СН'!$I$12+СВЦЭМ!$D$10+'СЕТ СН'!$I$6-'СЕТ СН'!$I$22</f>
        <v>1426.4657425600001</v>
      </c>
      <c r="X126" s="36">
        <f>SUMIFS(СВЦЭМ!$C$33:$C$776,СВЦЭМ!$A$33:$A$776,$A126,СВЦЭМ!$B$33:$B$776,X$119)+'СЕТ СН'!$I$12+СВЦЭМ!$D$10+'СЕТ СН'!$I$6-'СЕТ СН'!$I$22</f>
        <v>1435.4535792500001</v>
      </c>
      <c r="Y126" s="36">
        <f>SUMIFS(СВЦЭМ!$C$33:$C$776,СВЦЭМ!$A$33:$A$776,$A126,СВЦЭМ!$B$33:$B$776,Y$119)+'СЕТ СН'!$I$12+СВЦЭМ!$D$10+'СЕТ СН'!$I$6-'СЕТ СН'!$I$22</f>
        <v>1453.8910009400001</v>
      </c>
    </row>
    <row r="127" spans="1:27" ht="15.75" x14ac:dyDescent="0.2">
      <c r="A127" s="35">
        <f t="shared" si="3"/>
        <v>43898</v>
      </c>
      <c r="B127" s="36">
        <f>SUMIFS(СВЦЭМ!$C$33:$C$776,СВЦЭМ!$A$33:$A$776,$A127,СВЦЭМ!$B$33:$B$776,B$119)+'СЕТ СН'!$I$12+СВЦЭМ!$D$10+'СЕТ СН'!$I$6-'СЕТ СН'!$I$22</f>
        <v>1489.93672851</v>
      </c>
      <c r="C127" s="36">
        <f>SUMIFS(СВЦЭМ!$C$33:$C$776,СВЦЭМ!$A$33:$A$776,$A127,СВЦЭМ!$B$33:$B$776,C$119)+'СЕТ СН'!$I$12+СВЦЭМ!$D$10+'СЕТ СН'!$I$6-'СЕТ СН'!$I$22</f>
        <v>1510.1894894500001</v>
      </c>
      <c r="D127" s="36">
        <f>SUMIFS(СВЦЭМ!$C$33:$C$776,СВЦЭМ!$A$33:$A$776,$A127,СВЦЭМ!$B$33:$B$776,D$119)+'СЕТ СН'!$I$12+СВЦЭМ!$D$10+'СЕТ СН'!$I$6-'СЕТ СН'!$I$22</f>
        <v>1521.96968229</v>
      </c>
      <c r="E127" s="36">
        <f>SUMIFS(СВЦЭМ!$C$33:$C$776,СВЦЭМ!$A$33:$A$776,$A127,СВЦЭМ!$B$33:$B$776,E$119)+'СЕТ СН'!$I$12+СВЦЭМ!$D$10+'СЕТ СН'!$I$6-'СЕТ СН'!$I$22</f>
        <v>1529.53606872</v>
      </c>
      <c r="F127" s="36">
        <f>SUMIFS(СВЦЭМ!$C$33:$C$776,СВЦЭМ!$A$33:$A$776,$A127,СВЦЭМ!$B$33:$B$776,F$119)+'СЕТ СН'!$I$12+СВЦЭМ!$D$10+'СЕТ СН'!$I$6-'СЕТ СН'!$I$22</f>
        <v>1525.3631769600001</v>
      </c>
      <c r="G127" s="36">
        <f>SUMIFS(СВЦЭМ!$C$33:$C$776,СВЦЭМ!$A$33:$A$776,$A127,СВЦЭМ!$B$33:$B$776,G$119)+'СЕТ СН'!$I$12+СВЦЭМ!$D$10+'СЕТ СН'!$I$6-'СЕТ СН'!$I$22</f>
        <v>1514.2158481000001</v>
      </c>
      <c r="H127" s="36">
        <f>SUMIFS(СВЦЭМ!$C$33:$C$776,СВЦЭМ!$A$33:$A$776,$A127,СВЦЭМ!$B$33:$B$776,H$119)+'СЕТ СН'!$I$12+СВЦЭМ!$D$10+'СЕТ СН'!$I$6-'СЕТ СН'!$I$22</f>
        <v>1493.6864886400001</v>
      </c>
      <c r="I127" s="36">
        <f>SUMIFS(СВЦЭМ!$C$33:$C$776,СВЦЭМ!$A$33:$A$776,$A127,СВЦЭМ!$B$33:$B$776,I$119)+'СЕТ СН'!$I$12+СВЦЭМ!$D$10+'СЕТ СН'!$I$6-'СЕТ СН'!$I$22</f>
        <v>1466.5985221999999</v>
      </c>
      <c r="J127" s="36">
        <f>SUMIFS(СВЦЭМ!$C$33:$C$776,СВЦЭМ!$A$33:$A$776,$A127,СВЦЭМ!$B$33:$B$776,J$119)+'СЕТ СН'!$I$12+СВЦЭМ!$D$10+'СЕТ СН'!$I$6-'СЕТ СН'!$I$22</f>
        <v>1407.6697745700001</v>
      </c>
      <c r="K127" s="36">
        <f>SUMIFS(СВЦЭМ!$C$33:$C$776,СВЦЭМ!$A$33:$A$776,$A127,СВЦЭМ!$B$33:$B$776,K$119)+'СЕТ СН'!$I$12+СВЦЭМ!$D$10+'СЕТ СН'!$I$6-'СЕТ СН'!$I$22</f>
        <v>1377.52325529</v>
      </c>
      <c r="L127" s="36">
        <f>SUMIFS(СВЦЭМ!$C$33:$C$776,СВЦЭМ!$A$33:$A$776,$A127,СВЦЭМ!$B$33:$B$776,L$119)+'СЕТ СН'!$I$12+СВЦЭМ!$D$10+'СЕТ СН'!$I$6-'СЕТ СН'!$I$22</f>
        <v>1386.32645372</v>
      </c>
      <c r="M127" s="36">
        <f>SUMIFS(СВЦЭМ!$C$33:$C$776,СВЦЭМ!$A$33:$A$776,$A127,СВЦЭМ!$B$33:$B$776,M$119)+'СЕТ СН'!$I$12+СВЦЭМ!$D$10+'СЕТ СН'!$I$6-'СЕТ СН'!$I$22</f>
        <v>1383.6528149200001</v>
      </c>
      <c r="N127" s="36">
        <f>SUMIFS(СВЦЭМ!$C$33:$C$776,СВЦЭМ!$A$33:$A$776,$A127,СВЦЭМ!$B$33:$B$776,N$119)+'СЕТ СН'!$I$12+СВЦЭМ!$D$10+'СЕТ СН'!$I$6-'СЕТ СН'!$I$22</f>
        <v>1403.9152884600001</v>
      </c>
      <c r="O127" s="36">
        <f>SUMIFS(СВЦЭМ!$C$33:$C$776,СВЦЭМ!$A$33:$A$776,$A127,СВЦЭМ!$B$33:$B$776,O$119)+'СЕТ СН'!$I$12+СВЦЭМ!$D$10+'СЕТ СН'!$I$6-'СЕТ СН'!$I$22</f>
        <v>1409.77984446</v>
      </c>
      <c r="P127" s="36">
        <f>SUMIFS(СВЦЭМ!$C$33:$C$776,СВЦЭМ!$A$33:$A$776,$A127,СВЦЭМ!$B$33:$B$776,P$119)+'СЕТ СН'!$I$12+СВЦЭМ!$D$10+'СЕТ СН'!$I$6-'СЕТ СН'!$I$22</f>
        <v>1426.9215386400001</v>
      </c>
      <c r="Q127" s="36">
        <f>SUMIFS(СВЦЭМ!$C$33:$C$776,СВЦЭМ!$A$33:$A$776,$A127,СВЦЭМ!$B$33:$B$776,Q$119)+'СЕТ СН'!$I$12+СВЦЭМ!$D$10+'СЕТ СН'!$I$6-'СЕТ СН'!$I$22</f>
        <v>1435.68885944</v>
      </c>
      <c r="R127" s="36">
        <f>SUMIFS(СВЦЭМ!$C$33:$C$776,СВЦЭМ!$A$33:$A$776,$A127,СВЦЭМ!$B$33:$B$776,R$119)+'СЕТ СН'!$I$12+СВЦЭМ!$D$10+'СЕТ СН'!$I$6-'СЕТ СН'!$I$22</f>
        <v>1428.6380068600001</v>
      </c>
      <c r="S127" s="36">
        <f>SUMIFS(СВЦЭМ!$C$33:$C$776,СВЦЭМ!$A$33:$A$776,$A127,СВЦЭМ!$B$33:$B$776,S$119)+'СЕТ СН'!$I$12+СВЦЭМ!$D$10+'СЕТ СН'!$I$6-'СЕТ СН'!$I$22</f>
        <v>1421.08263401</v>
      </c>
      <c r="T127" s="36">
        <f>SUMIFS(СВЦЭМ!$C$33:$C$776,СВЦЭМ!$A$33:$A$776,$A127,СВЦЭМ!$B$33:$B$776,T$119)+'СЕТ СН'!$I$12+СВЦЭМ!$D$10+'СЕТ СН'!$I$6-'СЕТ СН'!$I$22</f>
        <v>1404.42064211</v>
      </c>
      <c r="U127" s="36">
        <f>SUMIFS(СВЦЭМ!$C$33:$C$776,СВЦЭМ!$A$33:$A$776,$A127,СВЦЭМ!$B$33:$B$776,U$119)+'СЕТ СН'!$I$12+СВЦЭМ!$D$10+'СЕТ СН'!$I$6-'СЕТ СН'!$I$22</f>
        <v>1393.9297237000001</v>
      </c>
      <c r="V127" s="36">
        <f>SUMIFS(СВЦЭМ!$C$33:$C$776,СВЦЭМ!$A$33:$A$776,$A127,СВЦЭМ!$B$33:$B$776,V$119)+'СЕТ СН'!$I$12+СВЦЭМ!$D$10+'СЕТ СН'!$I$6-'СЕТ СН'!$I$22</f>
        <v>1386.88714635</v>
      </c>
      <c r="W127" s="36">
        <f>SUMIFS(СВЦЭМ!$C$33:$C$776,СВЦЭМ!$A$33:$A$776,$A127,СВЦЭМ!$B$33:$B$776,W$119)+'СЕТ СН'!$I$12+СВЦЭМ!$D$10+'СЕТ СН'!$I$6-'СЕТ СН'!$I$22</f>
        <v>1391.0156656900001</v>
      </c>
      <c r="X127" s="36">
        <f>SUMIFS(СВЦЭМ!$C$33:$C$776,СВЦЭМ!$A$33:$A$776,$A127,СВЦЭМ!$B$33:$B$776,X$119)+'СЕТ СН'!$I$12+СВЦЭМ!$D$10+'СЕТ СН'!$I$6-'СЕТ СН'!$I$22</f>
        <v>1405.06462734</v>
      </c>
      <c r="Y127" s="36">
        <f>SUMIFS(СВЦЭМ!$C$33:$C$776,СВЦЭМ!$A$33:$A$776,$A127,СВЦЭМ!$B$33:$B$776,Y$119)+'СЕТ СН'!$I$12+СВЦЭМ!$D$10+'СЕТ СН'!$I$6-'СЕТ СН'!$I$22</f>
        <v>1431.04228345</v>
      </c>
    </row>
    <row r="128" spans="1:27" ht="15.75" x14ac:dyDescent="0.2">
      <c r="A128" s="35">
        <f t="shared" si="3"/>
        <v>43899</v>
      </c>
      <c r="B128" s="36">
        <f>SUMIFS(СВЦЭМ!$C$33:$C$776,СВЦЭМ!$A$33:$A$776,$A128,СВЦЭМ!$B$33:$B$776,B$119)+'СЕТ СН'!$I$12+СВЦЭМ!$D$10+'СЕТ СН'!$I$6-'СЕТ СН'!$I$22</f>
        <v>1499.95311745</v>
      </c>
      <c r="C128" s="36">
        <f>SUMIFS(СВЦЭМ!$C$33:$C$776,СВЦЭМ!$A$33:$A$776,$A128,СВЦЭМ!$B$33:$B$776,C$119)+'СЕТ СН'!$I$12+СВЦЭМ!$D$10+'СЕТ СН'!$I$6-'СЕТ СН'!$I$22</f>
        <v>1504.1741955699999</v>
      </c>
      <c r="D128" s="36">
        <f>SUMIFS(СВЦЭМ!$C$33:$C$776,СВЦЭМ!$A$33:$A$776,$A128,СВЦЭМ!$B$33:$B$776,D$119)+'СЕТ СН'!$I$12+СВЦЭМ!$D$10+'СЕТ СН'!$I$6-'СЕТ СН'!$I$22</f>
        <v>1521.54569539</v>
      </c>
      <c r="E128" s="36">
        <f>SUMIFS(СВЦЭМ!$C$33:$C$776,СВЦЭМ!$A$33:$A$776,$A128,СВЦЭМ!$B$33:$B$776,E$119)+'СЕТ СН'!$I$12+СВЦЭМ!$D$10+'СЕТ СН'!$I$6-'СЕТ СН'!$I$22</f>
        <v>1535.92175886</v>
      </c>
      <c r="F128" s="36">
        <f>SUMIFS(СВЦЭМ!$C$33:$C$776,СВЦЭМ!$A$33:$A$776,$A128,СВЦЭМ!$B$33:$B$776,F$119)+'СЕТ СН'!$I$12+СВЦЭМ!$D$10+'СЕТ СН'!$I$6-'СЕТ СН'!$I$22</f>
        <v>1534.8080786</v>
      </c>
      <c r="G128" s="36">
        <f>SUMIFS(СВЦЭМ!$C$33:$C$776,СВЦЭМ!$A$33:$A$776,$A128,СВЦЭМ!$B$33:$B$776,G$119)+'СЕТ СН'!$I$12+СВЦЭМ!$D$10+'СЕТ СН'!$I$6-'СЕТ СН'!$I$22</f>
        <v>1530.9906810300001</v>
      </c>
      <c r="H128" s="36">
        <f>SUMIFS(СВЦЭМ!$C$33:$C$776,СВЦЭМ!$A$33:$A$776,$A128,СВЦЭМ!$B$33:$B$776,H$119)+'СЕТ СН'!$I$12+СВЦЭМ!$D$10+'СЕТ СН'!$I$6-'СЕТ СН'!$I$22</f>
        <v>1507.6941467300001</v>
      </c>
      <c r="I128" s="36">
        <f>SUMIFS(СВЦЭМ!$C$33:$C$776,СВЦЭМ!$A$33:$A$776,$A128,СВЦЭМ!$B$33:$B$776,I$119)+'СЕТ СН'!$I$12+СВЦЭМ!$D$10+'СЕТ СН'!$I$6-'СЕТ СН'!$I$22</f>
        <v>1481.8835232200001</v>
      </c>
      <c r="J128" s="36">
        <f>SUMIFS(СВЦЭМ!$C$33:$C$776,СВЦЭМ!$A$33:$A$776,$A128,СВЦЭМ!$B$33:$B$776,J$119)+'СЕТ СН'!$I$12+СВЦЭМ!$D$10+'СЕТ СН'!$I$6-'СЕТ СН'!$I$22</f>
        <v>1443.2405293300001</v>
      </c>
      <c r="K128" s="36">
        <f>SUMIFS(СВЦЭМ!$C$33:$C$776,СВЦЭМ!$A$33:$A$776,$A128,СВЦЭМ!$B$33:$B$776,K$119)+'СЕТ СН'!$I$12+СВЦЭМ!$D$10+'СЕТ СН'!$I$6-'СЕТ СН'!$I$22</f>
        <v>1427.47386385</v>
      </c>
      <c r="L128" s="36">
        <f>SUMIFS(СВЦЭМ!$C$33:$C$776,СВЦЭМ!$A$33:$A$776,$A128,СВЦЭМ!$B$33:$B$776,L$119)+'СЕТ СН'!$I$12+СВЦЭМ!$D$10+'СЕТ СН'!$I$6-'СЕТ СН'!$I$22</f>
        <v>1420.0045006600001</v>
      </c>
      <c r="M128" s="36">
        <f>SUMIFS(СВЦЭМ!$C$33:$C$776,СВЦЭМ!$A$33:$A$776,$A128,СВЦЭМ!$B$33:$B$776,M$119)+'СЕТ СН'!$I$12+СВЦЭМ!$D$10+'СЕТ СН'!$I$6-'СЕТ СН'!$I$22</f>
        <v>1418.79002231</v>
      </c>
      <c r="N128" s="36">
        <f>SUMIFS(СВЦЭМ!$C$33:$C$776,СВЦЭМ!$A$33:$A$776,$A128,СВЦЭМ!$B$33:$B$776,N$119)+'СЕТ СН'!$I$12+СВЦЭМ!$D$10+'СЕТ СН'!$I$6-'СЕТ СН'!$I$22</f>
        <v>1438.9506603100001</v>
      </c>
      <c r="O128" s="36">
        <f>SUMIFS(СВЦЭМ!$C$33:$C$776,СВЦЭМ!$A$33:$A$776,$A128,СВЦЭМ!$B$33:$B$776,O$119)+'СЕТ СН'!$I$12+СВЦЭМ!$D$10+'СЕТ СН'!$I$6-'СЕТ СН'!$I$22</f>
        <v>1434.1685081099999</v>
      </c>
      <c r="P128" s="36">
        <f>SUMIFS(СВЦЭМ!$C$33:$C$776,СВЦЭМ!$A$33:$A$776,$A128,СВЦЭМ!$B$33:$B$776,P$119)+'СЕТ СН'!$I$12+СВЦЭМ!$D$10+'СЕТ СН'!$I$6-'СЕТ СН'!$I$22</f>
        <v>1445.28422166</v>
      </c>
      <c r="Q128" s="36">
        <f>SUMIFS(СВЦЭМ!$C$33:$C$776,СВЦЭМ!$A$33:$A$776,$A128,СВЦЭМ!$B$33:$B$776,Q$119)+'СЕТ СН'!$I$12+СВЦЭМ!$D$10+'СЕТ СН'!$I$6-'СЕТ СН'!$I$22</f>
        <v>1449.01170155</v>
      </c>
      <c r="R128" s="36">
        <f>SUMIFS(СВЦЭМ!$C$33:$C$776,СВЦЭМ!$A$33:$A$776,$A128,СВЦЭМ!$B$33:$B$776,R$119)+'СЕТ СН'!$I$12+СВЦЭМ!$D$10+'СЕТ СН'!$I$6-'СЕТ СН'!$I$22</f>
        <v>1452.95667635</v>
      </c>
      <c r="S128" s="36">
        <f>SUMIFS(СВЦЭМ!$C$33:$C$776,СВЦЭМ!$A$33:$A$776,$A128,СВЦЭМ!$B$33:$B$776,S$119)+'СЕТ СН'!$I$12+СВЦЭМ!$D$10+'СЕТ СН'!$I$6-'СЕТ СН'!$I$22</f>
        <v>1435.94803929</v>
      </c>
      <c r="T128" s="36">
        <f>SUMIFS(СВЦЭМ!$C$33:$C$776,СВЦЭМ!$A$33:$A$776,$A128,СВЦЭМ!$B$33:$B$776,T$119)+'СЕТ СН'!$I$12+СВЦЭМ!$D$10+'СЕТ СН'!$I$6-'СЕТ СН'!$I$22</f>
        <v>1422.30216498</v>
      </c>
      <c r="U128" s="36">
        <f>SUMIFS(СВЦЭМ!$C$33:$C$776,СВЦЭМ!$A$33:$A$776,$A128,СВЦЭМ!$B$33:$B$776,U$119)+'СЕТ СН'!$I$12+СВЦЭМ!$D$10+'СЕТ СН'!$I$6-'СЕТ СН'!$I$22</f>
        <v>1407.8940739899999</v>
      </c>
      <c r="V128" s="36">
        <f>SUMIFS(СВЦЭМ!$C$33:$C$776,СВЦЭМ!$A$33:$A$776,$A128,СВЦЭМ!$B$33:$B$776,V$119)+'СЕТ СН'!$I$12+СВЦЭМ!$D$10+'СЕТ СН'!$I$6-'СЕТ СН'!$I$22</f>
        <v>1407.6676786099999</v>
      </c>
      <c r="W128" s="36">
        <f>SUMIFS(СВЦЭМ!$C$33:$C$776,СВЦЭМ!$A$33:$A$776,$A128,СВЦЭМ!$B$33:$B$776,W$119)+'СЕТ СН'!$I$12+СВЦЭМ!$D$10+'СЕТ СН'!$I$6-'СЕТ СН'!$I$22</f>
        <v>1413.16248522</v>
      </c>
      <c r="X128" s="36">
        <f>SUMIFS(СВЦЭМ!$C$33:$C$776,СВЦЭМ!$A$33:$A$776,$A128,СВЦЭМ!$B$33:$B$776,X$119)+'СЕТ СН'!$I$12+СВЦЭМ!$D$10+'СЕТ СН'!$I$6-'СЕТ СН'!$I$22</f>
        <v>1443.3363236499999</v>
      </c>
      <c r="Y128" s="36">
        <f>SUMIFS(СВЦЭМ!$C$33:$C$776,СВЦЭМ!$A$33:$A$776,$A128,СВЦЭМ!$B$33:$B$776,Y$119)+'СЕТ СН'!$I$12+СВЦЭМ!$D$10+'СЕТ СН'!$I$6-'СЕТ СН'!$I$22</f>
        <v>1468.31849706</v>
      </c>
    </row>
    <row r="129" spans="1:25" ht="15.75" x14ac:dyDescent="0.2">
      <c r="A129" s="35">
        <f t="shared" si="3"/>
        <v>43900</v>
      </c>
      <c r="B129" s="36">
        <f>SUMIFS(СВЦЭМ!$C$33:$C$776,СВЦЭМ!$A$33:$A$776,$A129,СВЦЭМ!$B$33:$B$776,B$119)+'СЕТ СН'!$I$12+СВЦЭМ!$D$10+'СЕТ СН'!$I$6-'СЕТ СН'!$I$22</f>
        <v>1489.0028400200001</v>
      </c>
      <c r="C129" s="36">
        <f>SUMIFS(СВЦЭМ!$C$33:$C$776,СВЦЭМ!$A$33:$A$776,$A129,СВЦЭМ!$B$33:$B$776,C$119)+'СЕТ СН'!$I$12+СВЦЭМ!$D$10+'СЕТ СН'!$I$6-'СЕТ СН'!$I$22</f>
        <v>1516.5426279400001</v>
      </c>
      <c r="D129" s="36">
        <f>SUMIFS(СВЦЭМ!$C$33:$C$776,СВЦЭМ!$A$33:$A$776,$A129,СВЦЭМ!$B$33:$B$776,D$119)+'СЕТ СН'!$I$12+СВЦЭМ!$D$10+'СЕТ СН'!$I$6-'СЕТ СН'!$I$22</f>
        <v>1513.1932560499999</v>
      </c>
      <c r="E129" s="36">
        <f>SUMIFS(СВЦЭМ!$C$33:$C$776,СВЦЭМ!$A$33:$A$776,$A129,СВЦЭМ!$B$33:$B$776,E$119)+'СЕТ СН'!$I$12+СВЦЭМ!$D$10+'СЕТ СН'!$I$6-'СЕТ СН'!$I$22</f>
        <v>1516.7874345600001</v>
      </c>
      <c r="F129" s="36">
        <f>SUMIFS(СВЦЭМ!$C$33:$C$776,СВЦЭМ!$A$33:$A$776,$A129,СВЦЭМ!$B$33:$B$776,F$119)+'СЕТ СН'!$I$12+СВЦЭМ!$D$10+'СЕТ СН'!$I$6-'СЕТ СН'!$I$22</f>
        <v>1513.5759463500001</v>
      </c>
      <c r="G129" s="36">
        <f>SUMIFS(СВЦЭМ!$C$33:$C$776,СВЦЭМ!$A$33:$A$776,$A129,СВЦЭМ!$B$33:$B$776,G$119)+'СЕТ СН'!$I$12+СВЦЭМ!$D$10+'СЕТ СН'!$I$6-'СЕТ СН'!$I$22</f>
        <v>1463.82435141</v>
      </c>
      <c r="H129" s="36">
        <f>SUMIFS(СВЦЭМ!$C$33:$C$776,СВЦЭМ!$A$33:$A$776,$A129,СВЦЭМ!$B$33:$B$776,H$119)+'СЕТ СН'!$I$12+СВЦЭМ!$D$10+'СЕТ СН'!$I$6-'СЕТ СН'!$I$22</f>
        <v>1437.70156901</v>
      </c>
      <c r="I129" s="36">
        <f>SUMIFS(СВЦЭМ!$C$33:$C$776,СВЦЭМ!$A$33:$A$776,$A129,СВЦЭМ!$B$33:$B$776,I$119)+'СЕТ СН'!$I$12+СВЦЭМ!$D$10+'СЕТ СН'!$I$6-'СЕТ СН'!$I$22</f>
        <v>1408.1310453400001</v>
      </c>
      <c r="J129" s="36">
        <f>SUMIFS(СВЦЭМ!$C$33:$C$776,СВЦЭМ!$A$33:$A$776,$A129,СВЦЭМ!$B$33:$B$776,J$119)+'СЕТ СН'!$I$12+СВЦЭМ!$D$10+'СЕТ СН'!$I$6-'СЕТ СН'!$I$22</f>
        <v>1366.4339282400001</v>
      </c>
      <c r="K129" s="36">
        <f>SUMIFS(СВЦЭМ!$C$33:$C$776,СВЦЭМ!$A$33:$A$776,$A129,СВЦЭМ!$B$33:$B$776,K$119)+'СЕТ СН'!$I$12+СВЦЭМ!$D$10+'СЕТ СН'!$I$6-'СЕТ СН'!$I$22</f>
        <v>1386.0015996</v>
      </c>
      <c r="L129" s="36">
        <f>SUMIFS(СВЦЭМ!$C$33:$C$776,СВЦЭМ!$A$33:$A$776,$A129,СВЦЭМ!$B$33:$B$776,L$119)+'СЕТ СН'!$I$12+СВЦЭМ!$D$10+'СЕТ СН'!$I$6-'СЕТ СН'!$I$22</f>
        <v>1385.1308070100001</v>
      </c>
      <c r="M129" s="36">
        <f>SUMIFS(СВЦЭМ!$C$33:$C$776,СВЦЭМ!$A$33:$A$776,$A129,СВЦЭМ!$B$33:$B$776,M$119)+'СЕТ СН'!$I$12+СВЦЭМ!$D$10+'СЕТ СН'!$I$6-'СЕТ СН'!$I$22</f>
        <v>1380.21786729</v>
      </c>
      <c r="N129" s="36">
        <f>SUMIFS(СВЦЭМ!$C$33:$C$776,СВЦЭМ!$A$33:$A$776,$A129,СВЦЭМ!$B$33:$B$776,N$119)+'СЕТ СН'!$I$12+СВЦЭМ!$D$10+'СЕТ СН'!$I$6-'СЕТ СН'!$I$22</f>
        <v>1379.468417</v>
      </c>
      <c r="O129" s="36">
        <f>SUMIFS(СВЦЭМ!$C$33:$C$776,СВЦЭМ!$A$33:$A$776,$A129,СВЦЭМ!$B$33:$B$776,O$119)+'СЕТ СН'!$I$12+СВЦЭМ!$D$10+'СЕТ СН'!$I$6-'СЕТ СН'!$I$22</f>
        <v>1370.35884334</v>
      </c>
      <c r="P129" s="36">
        <f>SUMIFS(СВЦЭМ!$C$33:$C$776,СВЦЭМ!$A$33:$A$776,$A129,СВЦЭМ!$B$33:$B$776,P$119)+'СЕТ СН'!$I$12+СВЦЭМ!$D$10+'СЕТ СН'!$I$6-'СЕТ СН'!$I$22</f>
        <v>1370.9384452100001</v>
      </c>
      <c r="Q129" s="36">
        <f>SUMIFS(СВЦЭМ!$C$33:$C$776,СВЦЭМ!$A$33:$A$776,$A129,СВЦЭМ!$B$33:$B$776,Q$119)+'СЕТ СН'!$I$12+СВЦЭМ!$D$10+'СЕТ СН'!$I$6-'СЕТ СН'!$I$22</f>
        <v>1368.8348802600001</v>
      </c>
      <c r="R129" s="36">
        <f>SUMIFS(СВЦЭМ!$C$33:$C$776,СВЦЭМ!$A$33:$A$776,$A129,СВЦЭМ!$B$33:$B$776,R$119)+'СЕТ СН'!$I$12+СВЦЭМ!$D$10+'СЕТ СН'!$I$6-'СЕТ СН'!$I$22</f>
        <v>1360.0432653299999</v>
      </c>
      <c r="S129" s="36">
        <f>SUMIFS(СВЦЭМ!$C$33:$C$776,СВЦЭМ!$A$33:$A$776,$A129,СВЦЭМ!$B$33:$B$776,S$119)+'СЕТ СН'!$I$12+СВЦЭМ!$D$10+'СЕТ СН'!$I$6-'СЕТ СН'!$I$22</f>
        <v>1353.4599231500001</v>
      </c>
      <c r="T129" s="36">
        <f>SUMIFS(СВЦЭМ!$C$33:$C$776,СВЦЭМ!$A$33:$A$776,$A129,СВЦЭМ!$B$33:$B$776,T$119)+'СЕТ СН'!$I$12+СВЦЭМ!$D$10+'СЕТ СН'!$I$6-'СЕТ СН'!$I$22</f>
        <v>1353.5297623000001</v>
      </c>
      <c r="U129" s="36">
        <f>SUMIFS(СВЦЭМ!$C$33:$C$776,СВЦЭМ!$A$33:$A$776,$A129,СВЦЭМ!$B$33:$B$776,U$119)+'СЕТ СН'!$I$12+СВЦЭМ!$D$10+'СЕТ СН'!$I$6-'СЕТ СН'!$I$22</f>
        <v>1378.8801511300001</v>
      </c>
      <c r="V129" s="36">
        <f>SUMIFS(СВЦЭМ!$C$33:$C$776,СВЦЭМ!$A$33:$A$776,$A129,СВЦЭМ!$B$33:$B$776,V$119)+'СЕТ СН'!$I$12+СВЦЭМ!$D$10+'СЕТ СН'!$I$6-'СЕТ СН'!$I$22</f>
        <v>1375.6373011600001</v>
      </c>
      <c r="W129" s="36">
        <f>SUMIFS(СВЦЭМ!$C$33:$C$776,СВЦЭМ!$A$33:$A$776,$A129,СВЦЭМ!$B$33:$B$776,W$119)+'СЕТ СН'!$I$12+СВЦЭМ!$D$10+'СЕТ СН'!$I$6-'СЕТ СН'!$I$22</f>
        <v>1364.48561139</v>
      </c>
      <c r="X129" s="36">
        <f>SUMIFS(СВЦЭМ!$C$33:$C$776,СВЦЭМ!$A$33:$A$776,$A129,СВЦЭМ!$B$33:$B$776,X$119)+'СЕТ СН'!$I$12+СВЦЭМ!$D$10+'СЕТ СН'!$I$6-'СЕТ СН'!$I$22</f>
        <v>1362.204025</v>
      </c>
      <c r="Y129" s="36">
        <f>SUMIFS(СВЦЭМ!$C$33:$C$776,СВЦЭМ!$A$33:$A$776,$A129,СВЦЭМ!$B$33:$B$776,Y$119)+'СЕТ СН'!$I$12+СВЦЭМ!$D$10+'СЕТ СН'!$I$6-'СЕТ СН'!$I$22</f>
        <v>1368.0904760400001</v>
      </c>
    </row>
    <row r="130" spans="1:25" ht="15.75" x14ac:dyDescent="0.2">
      <c r="A130" s="35">
        <f t="shared" si="3"/>
        <v>43901</v>
      </c>
      <c r="B130" s="36">
        <f>SUMIFS(СВЦЭМ!$C$33:$C$776,СВЦЭМ!$A$33:$A$776,$A130,СВЦЭМ!$B$33:$B$776,B$119)+'СЕТ СН'!$I$12+СВЦЭМ!$D$10+'СЕТ СН'!$I$6-'СЕТ СН'!$I$22</f>
        <v>1484.6746542600001</v>
      </c>
      <c r="C130" s="36">
        <f>SUMIFS(СВЦЭМ!$C$33:$C$776,СВЦЭМ!$A$33:$A$776,$A130,СВЦЭМ!$B$33:$B$776,C$119)+'СЕТ СН'!$I$12+СВЦЭМ!$D$10+'СЕТ СН'!$I$6-'СЕТ СН'!$I$22</f>
        <v>1471.89438948</v>
      </c>
      <c r="D130" s="36">
        <f>SUMIFS(СВЦЭМ!$C$33:$C$776,СВЦЭМ!$A$33:$A$776,$A130,СВЦЭМ!$B$33:$B$776,D$119)+'СЕТ СН'!$I$12+СВЦЭМ!$D$10+'СЕТ СН'!$I$6-'СЕТ СН'!$I$22</f>
        <v>1459.36043266</v>
      </c>
      <c r="E130" s="36">
        <f>SUMIFS(СВЦЭМ!$C$33:$C$776,СВЦЭМ!$A$33:$A$776,$A130,СВЦЭМ!$B$33:$B$776,E$119)+'СЕТ СН'!$I$12+СВЦЭМ!$D$10+'СЕТ СН'!$I$6-'СЕТ СН'!$I$22</f>
        <v>1453.3976745699999</v>
      </c>
      <c r="F130" s="36">
        <f>SUMIFS(СВЦЭМ!$C$33:$C$776,СВЦЭМ!$A$33:$A$776,$A130,СВЦЭМ!$B$33:$B$776,F$119)+'СЕТ СН'!$I$12+СВЦЭМ!$D$10+'СЕТ СН'!$I$6-'СЕТ СН'!$I$22</f>
        <v>1452.8658994800001</v>
      </c>
      <c r="G130" s="36">
        <f>SUMIFS(СВЦЭМ!$C$33:$C$776,СВЦЭМ!$A$33:$A$776,$A130,СВЦЭМ!$B$33:$B$776,G$119)+'СЕТ СН'!$I$12+СВЦЭМ!$D$10+'СЕТ СН'!$I$6-'СЕТ СН'!$I$22</f>
        <v>1456.14175479</v>
      </c>
      <c r="H130" s="36">
        <f>SUMIFS(СВЦЭМ!$C$33:$C$776,СВЦЭМ!$A$33:$A$776,$A130,СВЦЭМ!$B$33:$B$776,H$119)+'СЕТ СН'!$I$12+СВЦЭМ!$D$10+'СЕТ СН'!$I$6-'СЕТ СН'!$I$22</f>
        <v>1473.23475512</v>
      </c>
      <c r="I130" s="36">
        <f>SUMIFS(СВЦЭМ!$C$33:$C$776,СВЦЭМ!$A$33:$A$776,$A130,СВЦЭМ!$B$33:$B$776,I$119)+'СЕТ СН'!$I$12+СВЦЭМ!$D$10+'СЕТ СН'!$I$6-'СЕТ СН'!$I$22</f>
        <v>1460.1014384300001</v>
      </c>
      <c r="J130" s="36">
        <f>SUMIFS(СВЦЭМ!$C$33:$C$776,СВЦЭМ!$A$33:$A$776,$A130,СВЦЭМ!$B$33:$B$776,J$119)+'СЕТ СН'!$I$12+СВЦЭМ!$D$10+'СЕТ СН'!$I$6-'СЕТ СН'!$I$22</f>
        <v>1416.3347118300001</v>
      </c>
      <c r="K130" s="36">
        <f>SUMIFS(СВЦЭМ!$C$33:$C$776,СВЦЭМ!$A$33:$A$776,$A130,СВЦЭМ!$B$33:$B$776,K$119)+'СЕТ СН'!$I$12+СВЦЭМ!$D$10+'СЕТ СН'!$I$6-'СЕТ СН'!$I$22</f>
        <v>1411.8662129100001</v>
      </c>
      <c r="L130" s="36">
        <f>SUMIFS(СВЦЭМ!$C$33:$C$776,СВЦЭМ!$A$33:$A$776,$A130,СВЦЭМ!$B$33:$B$776,L$119)+'СЕТ СН'!$I$12+СВЦЭМ!$D$10+'СЕТ СН'!$I$6-'СЕТ СН'!$I$22</f>
        <v>1423.4724460100001</v>
      </c>
      <c r="M130" s="36">
        <f>SUMIFS(СВЦЭМ!$C$33:$C$776,СВЦЭМ!$A$33:$A$776,$A130,СВЦЭМ!$B$33:$B$776,M$119)+'СЕТ СН'!$I$12+СВЦЭМ!$D$10+'СЕТ СН'!$I$6-'СЕТ СН'!$I$22</f>
        <v>1421.6006819300001</v>
      </c>
      <c r="N130" s="36">
        <f>SUMIFS(СВЦЭМ!$C$33:$C$776,СВЦЭМ!$A$33:$A$776,$A130,СВЦЭМ!$B$33:$B$776,N$119)+'СЕТ СН'!$I$12+СВЦЭМ!$D$10+'СЕТ СН'!$I$6-'СЕТ СН'!$I$22</f>
        <v>1432.2723970700001</v>
      </c>
      <c r="O130" s="36">
        <f>SUMIFS(СВЦЭМ!$C$33:$C$776,СВЦЭМ!$A$33:$A$776,$A130,СВЦЭМ!$B$33:$B$776,O$119)+'СЕТ СН'!$I$12+СВЦЭМ!$D$10+'СЕТ СН'!$I$6-'СЕТ СН'!$I$22</f>
        <v>1438.5013602900001</v>
      </c>
      <c r="P130" s="36">
        <f>SUMIFS(СВЦЭМ!$C$33:$C$776,СВЦЭМ!$A$33:$A$776,$A130,СВЦЭМ!$B$33:$B$776,P$119)+'СЕТ СН'!$I$12+СВЦЭМ!$D$10+'СЕТ СН'!$I$6-'СЕТ СН'!$I$22</f>
        <v>1437.4680458299999</v>
      </c>
      <c r="Q130" s="36">
        <f>SUMIFS(СВЦЭМ!$C$33:$C$776,СВЦЭМ!$A$33:$A$776,$A130,СВЦЭМ!$B$33:$B$776,Q$119)+'СЕТ СН'!$I$12+СВЦЭМ!$D$10+'СЕТ СН'!$I$6-'СЕТ СН'!$I$22</f>
        <v>1450.14266765</v>
      </c>
      <c r="R130" s="36">
        <f>SUMIFS(СВЦЭМ!$C$33:$C$776,СВЦЭМ!$A$33:$A$776,$A130,СВЦЭМ!$B$33:$B$776,R$119)+'СЕТ СН'!$I$12+СВЦЭМ!$D$10+'СЕТ СН'!$I$6-'СЕТ СН'!$I$22</f>
        <v>1450.5233085500001</v>
      </c>
      <c r="S130" s="36">
        <f>SUMIFS(СВЦЭМ!$C$33:$C$776,СВЦЭМ!$A$33:$A$776,$A130,СВЦЭМ!$B$33:$B$776,S$119)+'СЕТ СН'!$I$12+СВЦЭМ!$D$10+'СЕТ СН'!$I$6-'СЕТ СН'!$I$22</f>
        <v>1438.61444396</v>
      </c>
      <c r="T130" s="36">
        <f>SUMIFS(СВЦЭМ!$C$33:$C$776,СВЦЭМ!$A$33:$A$776,$A130,СВЦЭМ!$B$33:$B$776,T$119)+'СЕТ СН'!$I$12+СВЦЭМ!$D$10+'СЕТ СН'!$I$6-'СЕТ СН'!$I$22</f>
        <v>1437.1502578300001</v>
      </c>
      <c r="U130" s="36">
        <f>SUMIFS(СВЦЭМ!$C$33:$C$776,СВЦЭМ!$A$33:$A$776,$A130,СВЦЭМ!$B$33:$B$776,U$119)+'СЕТ СН'!$I$12+СВЦЭМ!$D$10+'СЕТ СН'!$I$6-'СЕТ СН'!$I$22</f>
        <v>1441.9140145200001</v>
      </c>
      <c r="V130" s="36">
        <f>SUMIFS(СВЦЭМ!$C$33:$C$776,СВЦЭМ!$A$33:$A$776,$A130,СВЦЭМ!$B$33:$B$776,V$119)+'СЕТ СН'!$I$12+СВЦЭМ!$D$10+'СЕТ СН'!$I$6-'СЕТ СН'!$I$22</f>
        <v>1443.2750082699999</v>
      </c>
      <c r="W130" s="36">
        <f>SUMIFS(СВЦЭМ!$C$33:$C$776,СВЦЭМ!$A$33:$A$776,$A130,СВЦЭМ!$B$33:$B$776,W$119)+'СЕТ СН'!$I$12+СВЦЭМ!$D$10+'СЕТ СН'!$I$6-'СЕТ СН'!$I$22</f>
        <v>1444.30520275</v>
      </c>
      <c r="X130" s="36">
        <f>SUMIFS(СВЦЭМ!$C$33:$C$776,СВЦЭМ!$A$33:$A$776,$A130,СВЦЭМ!$B$33:$B$776,X$119)+'СЕТ СН'!$I$12+СВЦЭМ!$D$10+'СЕТ СН'!$I$6-'СЕТ СН'!$I$22</f>
        <v>1461.35534347</v>
      </c>
      <c r="Y130" s="36">
        <f>SUMIFS(СВЦЭМ!$C$33:$C$776,СВЦЭМ!$A$33:$A$776,$A130,СВЦЭМ!$B$33:$B$776,Y$119)+'СЕТ СН'!$I$12+СВЦЭМ!$D$10+'СЕТ СН'!$I$6-'СЕТ СН'!$I$22</f>
        <v>1479.37955784</v>
      </c>
    </row>
    <row r="131" spans="1:25" ht="15.75" x14ac:dyDescent="0.2">
      <c r="A131" s="35">
        <f t="shared" si="3"/>
        <v>43902</v>
      </c>
      <c r="B131" s="36">
        <f>SUMIFS(СВЦЭМ!$C$33:$C$776,СВЦЭМ!$A$33:$A$776,$A131,СВЦЭМ!$B$33:$B$776,B$119)+'СЕТ СН'!$I$12+СВЦЭМ!$D$10+'СЕТ СН'!$I$6-'СЕТ СН'!$I$22</f>
        <v>1456.5517208200001</v>
      </c>
      <c r="C131" s="36">
        <f>SUMIFS(СВЦЭМ!$C$33:$C$776,СВЦЭМ!$A$33:$A$776,$A131,СВЦЭМ!$B$33:$B$776,C$119)+'СЕТ СН'!$I$12+СВЦЭМ!$D$10+'СЕТ СН'!$I$6-'СЕТ СН'!$I$22</f>
        <v>1480.6279915499999</v>
      </c>
      <c r="D131" s="36">
        <f>SUMIFS(СВЦЭМ!$C$33:$C$776,СВЦЭМ!$A$33:$A$776,$A131,СВЦЭМ!$B$33:$B$776,D$119)+'СЕТ СН'!$I$12+СВЦЭМ!$D$10+'СЕТ СН'!$I$6-'СЕТ СН'!$I$22</f>
        <v>1490.8992914</v>
      </c>
      <c r="E131" s="36">
        <f>SUMIFS(СВЦЭМ!$C$33:$C$776,СВЦЭМ!$A$33:$A$776,$A131,СВЦЭМ!$B$33:$B$776,E$119)+'СЕТ СН'!$I$12+СВЦЭМ!$D$10+'СЕТ СН'!$I$6-'СЕТ СН'!$I$22</f>
        <v>1491.3498204</v>
      </c>
      <c r="F131" s="36">
        <f>SUMIFS(СВЦЭМ!$C$33:$C$776,СВЦЭМ!$A$33:$A$776,$A131,СВЦЭМ!$B$33:$B$776,F$119)+'СЕТ СН'!$I$12+СВЦЭМ!$D$10+'СЕТ СН'!$I$6-'СЕТ СН'!$I$22</f>
        <v>1487.3309781099999</v>
      </c>
      <c r="G131" s="36">
        <f>SUMIFS(СВЦЭМ!$C$33:$C$776,СВЦЭМ!$A$33:$A$776,$A131,СВЦЭМ!$B$33:$B$776,G$119)+'СЕТ СН'!$I$12+СВЦЭМ!$D$10+'СЕТ СН'!$I$6-'СЕТ СН'!$I$22</f>
        <v>1475.04650591</v>
      </c>
      <c r="H131" s="36">
        <f>SUMIFS(СВЦЭМ!$C$33:$C$776,СВЦЭМ!$A$33:$A$776,$A131,СВЦЭМ!$B$33:$B$776,H$119)+'СЕТ СН'!$I$12+СВЦЭМ!$D$10+'СЕТ СН'!$I$6-'СЕТ СН'!$I$22</f>
        <v>1462.5599206100001</v>
      </c>
      <c r="I131" s="36">
        <f>SUMIFS(СВЦЭМ!$C$33:$C$776,СВЦЭМ!$A$33:$A$776,$A131,СВЦЭМ!$B$33:$B$776,I$119)+'СЕТ СН'!$I$12+СВЦЭМ!$D$10+'СЕТ СН'!$I$6-'СЕТ СН'!$I$22</f>
        <v>1471.00340048</v>
      </c>
      <c r="J131" s="36">
        <f>SUMIFS(СВЦЭМ!$C$33:$C$776,СВЦЭМ!$A$33:$A$776,$A131,СВЦЭМ!$B$33:$B$776,J$119)+'СЕТ СН'!$I$12+СВЦЭМ!$D$10+'СЕТ СН'!$I$6-'СЕТ СН'!$I$22</f>
        <v>1430.7544668</v>
      </c>
      <c r="K131" s="36">
        <f>SUMIFS(СВЦЭМ!$C$33:$C$776,СВЦЭМ!$A$33:$A$776,$A131,СВЦЭМ!$B$33:$B$776,K$119)+'СЕТ СН'!$I$12+СВЦЭМ!$D$10+'СЕТ СН'!$I$6-'СЕТ СН'!$I$22</f>
        <v>1428.68152611</v>
      </c>
      <c r="L131" s="36">
        <f>SUMIFS(СВЦЭМ!$C$33:$C$776,СВЦЭМ!$A$33:$A$776,$A131,СВЦЭМ!$B$33:$B$776,L$119)+'СЕТ СН'!$I$12+СВЦЭМ!$D$10+'СЕТ СН'!$I$6-'СЕТ СН'!$I$22</f>
        <v>1428.4281963200001</v>
      </c>
      <c r="M131" s="36">
        <f>SUMIFS(СВЦЭМ!$C$33:$C$776,СВЦЭМ!$A$33:$A$776,$A131,СВЦЭМ!$B$33:$B$776,M$119)+'СЕТ СН'!$I$12+СВЦЭМ!$D$10+'СЕТ СН'!$I$6-'СЕТ СН'!$I$22</f>
        <v>1454.9672802</v>
      </c>
      <c r="N131" s="36">
        <f>SUMIFS(СВЦЭМ!$C$33:$C$776,СВЦЭМ!$A$33:$A$776,$A131,СВЦЭМ!$B$33:$B$776,N$119)+'СЕТ СН'!$I$12+СВЦЭМ!$D$10+'СЕТ СН'!$I$6-'СЕТ СН'!$I$22</f>
        <v>1465.05992178</v>
      </c>
      <c r="O131" s="36">
        <f>SUMIFS(СВЦЭМ!$C$33:$C$776,СВЦЭМ!$A$33:$A$776,$A131,СВЦЭМ!$B$33:$B$776,O$119)+'СЕТ СН'!$I$12+СВЦЭМ!$D$10+'СЕТ СН'!$I$6-'СЕТ СН'!$I$22</f>
        <v>1469.8192649300001</v>
      </c>
      <c r="P131" s="36">
        <f>SUMIFS(СВЦЭМ!$C$33:$C$776,СВЦЭМ!$A$33:$A$776,$A131,СВЦЭМ!$B$33:$B$776,P$119)+'СЕТ СН'!$I$12+СВЦЭМ!$D$10+'СЕТ СН'!$I$6-'СЕТ СН'!$I$22</f>
        <v>1475.68832748</v>
      </c>
      <c r="Q131" s="36">
        <f>SUMIFS(СВЦЭМ!$C$33:$C$776,СВЦЭМ!$A$33:$A$776,$A131,СВЦЭМ!$B$33:$B$776,Q$119)+'СЕТ СН'!$I$12+СВЦЭМ!$D$10+'СЕТ СН'!$I$6-'СЕТ СН'!$I$22</f>
        <v>1484.13226639</v>
      </c>
      <c r="R131" s="36">
        <f>SUMIFS(СВЦЭМ!$C$33:$C$776,СВЦЭМ!$A$33:$A$776,$A131,СВЦЭМ!$B$33:$B$776,R$119)+'СЕТ СН'!$I$12+СВЦЭМ!$D$10+'СЕТ СН'!$I$6-'СЕТ СН'!$I$22</f>
        <v>1487.7793238100001</v>
      </c>
      <c r="S131" s="36">
        <f>SUMIFS(СВЦЭМ!$C$33:$C$776,СВЦЭМ!$A$33:$A$776,$A131,СВЦЭМ!$B$33:$B$776,S$119)+'СЕТ СН'!$I$12+СВЦЭМ!$D$10+'СЕТ СН'!$I$6-'СЕТ СН'!$I$22</f>
        <v>1478.09387689</v>
      </c>
      <c r="T131" s="36">
        <f>SUMIFS(СВЦЭМ!$C$33:$C$776,СВЦЭМ!$A$33:$A$776,$A131,СВЦЭМ!$B$33:$B$776,T$119)+'СЕТ СН'!$I$12+СВЦЭМ!$D$10+'СЕТ СН'!$I$6-'СЕТ СН'!$I$22</f>
        <v>1445.9114716900001</v>
      </c>
      <c r="U131" s="36">
        <f>SUMIFS(СВЦЭМ!$C$33:$C$776,СВЦЭМ!$A$33:$A$776,$A131,СВЦЭМ!$B$33:$B$776,U$119)+'СЕТ СН'!$I$12+СВЦЭМ!$D$10+'СЕТ СН'!$I$6-'СЕТ СН'!$I$22</f>
        <v>1429.00267594</v>
      </c>
      <c r="V131" s="36">
        <f>SUMIFS(СВЦЭМ!$C$33:$C$776,СВЦЭМ!$A$33:$A$776,$A131,СВЦЭМ!$B$33:$B$776,V$119)+'СЕТ СН'!$I$12+СВЦЭМ!$D$10+'СЕТ СН'!$I$6-'СЕТ СН'!$I$22</f>
        <v>1423.8293381999999</v>
      </c>
      <c r="W131" s="36">
        <f>SUMIFS(СВЦЭМ!$C$33:$C$776,СВЦЭМ!$A$33:$A$776,$A131,СВЦЭМ!$B$33:$B$776,W$119)+'СЕТ СН'!$I$12+СВЦЭМ!$D$10+'СЕТ СН'!$I$6-'СЕТ СН'!$I$22</f>
        <v>1437.48291255</v>
      </c>
      <c r="X131" s="36">
        <f>SUMIFS(СВЦЭМ!$C$33:$C$776,СВЦЭМ!$A$33:$A$776,$A131,СВЦЭМ!$B$33:$B$776,X$119)+'СЕТ СН'!$I$12+СВЦЭМ!$D$10+'СЕТ СН'!$I$6-'СЕТ СН'!$I$22</f>
        <v>1456.6551581900001</v>
      </c>
      <c r="Y131" s="36">
        <f>SUMIFS(СВЦЭМ!$C$33:$C$776,СВЦЭМ!$A$33:$A$776,$A131,СВЦЭМ!$B$33:$B$776,Y$119)+'СЕТ СН'!$I$12+СВЦЭМ!$D$10+'СЕТ СН'!$I$6-'СЕТ СН'!$I$22</f>
        <v>1473.7759750800001</v>
      </c>
    </row>
    <row r="132" spans="1:25" ht="15.75" x14ac:dyDescent="0.2">
      <c r="A132" s="35">
        <f t="shared" si="3"/>
        <v>43903</v>
      </c>
      <c r="B132" s="36">
        <f>SUMIFS(СВЦЭМ!$C$33:$C$776,СВЦЭМ!$A$33:$A$776,$A132,СВЦЭМ!$B$33:$B$776,B$119)+'СЕТ СН'!$I$12+СВЦЭМ!$D$10+'СЕТ СН'!$I$6-'СЕТ СН'!$I$22</f>
        <v>1539.3546332400001</v>
      </c>
      <c r="C132" s="36">
        <f>SUMIFS(СВЦЭМ!$C$33:$C$776,СВЦЭМ!$A$33:$A$776,$A132,СВЦЭМ!$B$33:$B$776,C$119)+'СЕТ СН'!$I$12+СВЦЭМ!$D$10+'СЕТ СН'!$I$6-'СЕТ СН'!$I$22</f>
        <v>1552.2892257200001</v>
      </c>
      <c r="D132" s="36">
        <f>SUMIFS(СВЦЭМ!$C$33:$C$776,СВЦЭМ!$A$33:$A$776,$A132,СВЦЭМ!$B$33:$B$776,D$119)+'СЕТ СН'!$I$12+СВЦЭМ!$D$10+'СЕТ СН'!$I$6-'СЕТ СН'!$I$22</f>
        <v>1564.64276169</v>
      </c>
      <c r="E132" s="36">
        <f>SUMIFS(СВЦЭМ!$C$33:$C$776,СВЦЭМ!$A$33:$A$776,$A132,СВЦЭМ!$B$33:$B$776,E$119)+'СЕТ СН'!$I$12+СВЦЭМ!$D$10+'СЕТ СН'!$I$6-'СЕТ СН'!$I$22</f>
        <v>1566.3996740300001</v>
      </c>
      <c r="F132" s="36">
        <f>SUMIFS(СВЦЭМ!$C$33:$C$776,СВЦЭМ!$A$33:$A$776,$A132,СВЦЭМ!$B$33:$B$776,F$119)+'СЕТ СН'!$I$12+СВЦЭМ!$D$10+'СЕТ СН'!$I$6-'СЕТ СН'!$I$22</f>
        <v>1562.2851797200001</v>
      </c>
      <c r="G132" s="36">
        <f>SUMIFS(СВЦЭМ!$C$33:$C$776,СВЦЭМ!$A$33:$A$776,$A132,СВЦЭМ!$B$33:$B$776,G$119)+'СЕТ СН'!$I$12+СВЦЭМ!$D$10+'СЕТ СН'!$I$6-'СЕТ СН'!$I$22</f>
        <v>1534.20386921</v>
      </c>
      <c r="H132" s="36">
        <f>SUMIFS(СВЦЭМ!$C$33:$C$776,СВЦЭМ!$A$33:$A$776,$A132,СВЦЭМ!$B$33:$B$776,H$119)+'СЕТ СН'!$I$12+СВЦЭМ!$D$10+'СЕТ СН'!$I$6-'СЕТ СН'!$I$22</f>
        <v>1498.44521463</v>
      </c>
      <c r="I132" s="36">
        <f>SUMIFS(СВЦЭМ!$C$33:$C$776,СВЦЭМ!$A$33:$A$776,$A132,СВЦЭМ!$B$33:$B$776,I$119)+'СЕТ СН'!$I$12+СВЦЭМ!$D$10+'СЕТ СН'!$I$6-'СЕТ СН'!$I$22</f>
        <v>1475.90944096</v>
      </c>
      <c r="J132" s="36">
        <f>SUMIFS(СВЦЭМ!$C$33:$C$776,СВЦЭМ!$A$33:$A$776,$A132,СВЦЭМ!$B$33:$B$776,J$119)+'СЕТ СН'!$I$12+СВЦЭМ!$D$10+'СЕТ СН'!$I$6-'СЕТ СН'!$I$22</f>
        <v>1424.2262951499999</v>
      </c>
      <c r="K132" s="36">
        <f>SUMIFS(СВЦЭМ!$C$33:$C$776,СВЦЭМ!$A$33:$A$776,$A132,СВЦЭМ!$B$33:$B$776,K$119)+'СЕТ СН'!$I$12+СВЦЭМ!$D$10+'СЕТ СН'!$I$6-'СЕТ СН'!$I$22</f>
        <v>1419.0078026599999</v>
      </c>
      <c r="L132" s="36">
        <f>SUMIFS(СВЦЭМ!$C$33:$C$776,СВЦЭМ!$A$33:$A$776,$A132,СВЦЭМ!$B$33:$B$776,L$119)+'СЕТ СН'!$I$12+СВЦЭМ!$D$10+'СЕТ СН'!$I$6-'СЕТ СН'!$I$22</f>
        <v>1427.5404536200001</v>
      </c>
      <c r="M132" s="36">
        <f>SUMIFS(СВЦЭМ!$C$33:$C$776,СВЦЭМ!$A$33:$A$776,$A132,СВЦЭМ!$B$33:$B$776,M$119)+'СЕТ СН'!$I$12+СВЦЭМ!$D$10+'СЕТ СН'!$I$6-'СЕТ СН'!$I$22</f>
        <v>1436.33068</v>
      </c>
      <c r="N132" s="36">
        <f>SUMIFS(СВЦЭМ!$C$33:$C$776,СВЦЭМ!$A$33:$A$776,$A132,СВЦЭМ!$B$33:$B$776,N$119)+'СЕТ СН'!$I$12+СВЦЭМ!$D$10+'СЕТ СН'!$I$6-'СЕТ СН'!$I$22</f>
        <v>1440.19378538</v>
      </c>
      <c r="O132" s="36">
        <f>SUMIFS(СВЦЭМ!$C$33:$C$776,СВЦЭМ!$A$33:$A$776,$A132,СВЦЭМ!$B$33:$B$776,O$119)+'СЕТ СН'!$I$12+СВЦЭМ!$D$10+'СЕТ СН'!$I$6-'СЕТ СН'!$I$22</f>
        <v>1453.4984801099999</v>
      </c>
      <c r="P132" s="36">
        <f>SUMIFS(СВЦЭМ!$C$33:$C$776,СВЦЭМ!$A$33:$A$776,$A132,СВЦЭМ!$B$33:$B$776,P$119)+'СЕТ СН'!$I$12+СВЦЭМ!$D$10+'СЕТ СН'!$I$6-'СЕТ СН'!$I$22</f>
        <v>1465.2692577299999</v>
      </c>
      <c r="Q132" s="36">
        <f>SUMIFS(СВЦЭМ!$C$33:$C$776,СВЦЭМ!$A$33:$A$776,$A132,СВЦЭМ!$B$33:$B$776,Q$119)+'СЕТ СН'!$I$12+СВЦЭМ!$D$10+'СЕТ СН'!$I$6-'СЕТ СН'!$I$22</f>
        <v>1475.2378734200001</v>
      </c>
      <c r="R132" s="36">
        <f>SUMIFS(СВЦЭМ!$C$33:$C$776,СВЦЭМ!$A$33:$A$776,$A132,СВЦЭМ!$B$33:$B$776,R$119)+'СЕТ СН'!$I$12+СВЦЭМ!$D$10+'СЕТ СН'!$I$6-'СЕТ СН'!$I$22</f>
        <v>1480.0149377100001</v>
      </c>
      <c r="S132" s="36">
        <f>SUMIFS(СВЦЭМ!$C$33:$C$776,СВЦЭМ!$A$33:$A$776,$A132,СВЦЭМ!$B$33:$B$776,S$119)+'СЕТ СН'!$I$12+СВЦЭМ!$D$10+'СЕТ СН'!$I$6-'СЕТ СН'!$I$22</f>
        <v>1467.23536704</v>
      </c>
      <c r="T132" s="36">
        <f>SUMIFS(СВЦЭМ!$C$33:$C$776,СВЦЭМ!$A$33:$A$776,$A132,СВЦЭМ!$B$33:$B$776,T$119)+'СЕТ СН'!$I$12+СВЦЭМ!$D$10+'СЕТ СН'!$I$6-'СЕТ СН'!$I$22</f>
        <v>1436.3301459500001</v>
      </c>
      <c r="U132" s="36">
        <f>SUMIFS(СВЦЭМ!$C$33:$C$776,СВЦЭМ!$A$33:$A$776,$A132,СВЦЭМ!$B$33:$B$776,U$119)+'СЕТ СН'!$I$12+СВЦЭМ!$D$10+'СЕТ СН'!$I$6-'СЕТ СН'!$I$22</f>
        <v>1415.67857753</v>
      </c>
      <c r="V132" s="36">
        <f>SUMIFS(СВЦЭМ!$C$33:$C$776,СВЦЭМ!$A$33:$A$776,$A132,СВЦЭМ!$B$33:$B$776,V$119)+'СЕТ СН'!$I$12+СВЦЭМ!$D$10+'СЕТ СН'!$I$6-'СЕТ СН'!$I$22</f>
        <v>1408.64350089</v>
      </c>
      <c r="W132" s="36">
        <f>SUMIFS(СВЦЭМ!$C$33:$C$776,СВЦЭМ!$A$33:$A$776,$A132,СВЦЭМ!$B$33:$B$776,W$119)+'СЕТ СН'!$I$12+СВЦЭМ!$D$10+'СЕТ СН'!$I$6-'СЕТ СН'!$I$22</f>
        <v>1411.3792649100001</v>
      </c>
      <c r="X132" s="36">
        <f>SUMIFS(СВЦЭМ!$C$33:$C$776,СВЦЭМ!$A$33:$A$776,$A132,СВЦЭМ!$B$33:$B$776,X$119)+'СЕТ СН'!$I$12+СВЦЭМ!$D$10+'СЕТ СН'!$I$6-'СЕТ СН'!$I$22</f>
        <v>1409.7120552700001</v>
      </c>
      <c r="Y132" s="36">
        <f>SUMIFS(СВЦЭМ!$C$33:$C$776,СВЦЭМ!$A$33:$A$776,$A132,СВЦЭМ!$B$33:$B$776,Y$119)+'СЕТ СН'!$I$12+СВЦЭМ!$D$10+'СЕТ СН'!$I$6-'СЕТ СН'!$I$22</f>
        <v>1434.21405407</v>
      </c>
    </row>
    <row r="133" spans="1:25" ht="15.75" x14ac:dyDescent="0.2">
      <c r="A133" s="35">
        <f t="shared" si="3"/>
        <v>43904</v>
      </c>
      <c r="B133" s="36">
        <f>SUMIFS(СВЦЭМ!$C$33:$C$776,СВЦЭМ!$A$33:$A$776,$A133,СВЦЭМ!$B$33:$B$776,B$119)+'СЕТ СН'!$I$12+СВЦЭМ!$D$10+'СЕТ СН'!$I$6-'СЕТ СН'!$I$22</f>
        <v>1459.69354572</v>
      </c>
      <c r="C133" s="36">
        <f>SUMIFS(СВЦЭМ!$C$33:$C$776,СВЦЭМ!$A$33:$A$776,$A133,СВЦЭМ!$B$33:$B$776,C$119)+'СЕТ СН'!$I$12+СВЦЭМ!$D$10+'СЕТ СН'!$I$6-'СЕТ СН'!$I$22</f>
        <v>1481.0840381</v>
      </c>
      <c r="D133" s="36">
        <f>SUMIFS(СВЦЭМ!$C$33:$C$776,СВЦЭМ!$A$33:$A$776,$A133,СВЦЭМ!$B$33:$B$776,D$119)+'СЕТ СН'!$I$12+СВЦЭМ!$D$10+'СЕТ СН'!$I$6-'СЕТ СН'!$I$22</f>
        <v>1492.4514183200001</v>
      </c>
      <c r="E133" s="36">
        <f>SUMIFS(СВЦЭМ!$C$33:$C$776,СВЦЭМ!$A$33:$A$776,$A133,СВЦЭМ!$B$33:$B$776,E$119)+'СЕТ СН'!$I$12+СВЦЭМ!$D$10+'СЕТ СН'!$I$6-'СЕТ СН'!$I$22</f>
        <v>1510.12519944</v>
      </c>
      <c r="F133" s="36">
        <f>SUMIFS(СВЦЭМ!$C$33:$C$776,СВЦЭМ!$A$33:$A$776,$A133,СВЦЭМ!$B$33:$B$776,F$119)+'СЕТ СН'!$I$12+СВЦЭМ!$D$10+'СЕТ СН'!$I$6-'СЕТ СН'!$I$22</f>
        <v>1502.29427283</v>
      </c>
      <c r="G133" s="36">
        <f>SUMIFS(СВЦЭМ!$C$33:$C$776,СВЦЭМ!$A$33:$A$776,$A133,СВЦЭМ!$B$33:$B$776,G$119)+'СЕТ СН'!$I$12+СВЦЭМ!$D$10+'СЕТ СН'!$I$6-'СЕТ СН'!$I$22</f>
        <v>1487.9823685700001</v>
      </c>
      <c r="H133" s="36">
        <f>SUMIFS(СВЦЭМ!$C$33:$C$776,СВЦЭМ!$A$33:$A$776,$A133,СВЦЭМ!$B$33:$B$776,H$119)+'СЕТ СН'!$I$12+СВЦЭМ!$D$10+'СЕТ СН'!$I$6-'СЕТ СН'!$I$22</f>
        <v>1466.0817085200001</v>
      </c>
      <c r="I133" s="36">
        <f>SUMIFS(СВЦЭМ!$C$33:$C$776,СВЦЭМ!$A$33:$A$776,$A133,СВЦЭМ!$B$33:$B$776,I$119)+'СЕТ СН'!$I$12+СВЦЭМ!$D$10+'СЕТ СН'!$I$6-'СЕТ СН'!$I$22</f>
        <v>1449.56832345</v>
      </c>
      <c r="J133" s="36">
        <f>SUMIFS(СВЦЭМ!$C$33:$C$776,СВЦЭМ!$A$33:$A$776,$A133,СВЦЭМ!$B$33:$B$776,J$119)+'СЕТ СН'!$I$12+СВЦЭМ!$D$10+'СЕТ СН'!$I$6-'СЕТ СН'!$I$22</f>
        <v>1417.61790238</v>
      </c>
      <c r="K133" s="36">
        <f>SUMIFS(СВЦЭМ!$C$33:$C$776,СВЦЭМ!$A$33:$A$776,$A133,СВЦЭМ!$B$33:$B$776,K$119)+'СЕТ СН'!$I$12+СВЦЭМ!$D$10+'СЕТ СН'!$I$6-'СЕТ СН'!$I$22</f>
        <v>1433.0312142299999</v>
      </c>
      <c r="L133" s="36">
        <f>SUMIFS(СВЦЭМ!$C$33:$C$776,СВЦЭМ!$A$33:$A$776,$A133,СВЦЭМ!$B$33:$B$776,L$119)+'СЕТ СН'!$I$12+СВЦЭМ!$D$10+'СЕТ СН'!$I$6-'СЕТ СН'!$I$22</f>
        <v>1444.2237184000001</v>
      </c>
      <c r="M133" s="36">
        <f>SUMIFS(СВЦЭМ!$C$33:$C$776,СВЦЭМ!$A$33:$A$776,$A133,СВЦЭМ!$B$33:$B$776,M$119)+'СЕТ СН'!$I$12+СВЦЭМ!$D$10+'СЕТ СН'!$I$6-'СЕТ СН'!$I$22</f>
        <v>1452.87079088</v>
      </c>
      <c r="N133" s="36">
        <f>SUMIFS(СВЦЭМ!$C$33:$C$776,СВЦЭМ!$A$33:$A$776,$A133,СВЦЭМ!$B$33:$B$776,N$119)+'СЕТ СН'!$I$12+СВЦЭМ!$D$10+'СЕТ СН'!$I$6-'СЕТ СН'!$I$22</f>
        <v>1467.9822987300001</v>
      </c>
      <c r="O133" s="36">
        <f>SUMIFS(СВЦЭМ!$C$33:$C$776,СВЦЭМ!$A$33:$A$776,$A133,СВЦЭМ!$B$33:$B$776,O$119)+'СЕТ СН'!$I$12+СВЦЭМ!$D$10+'СЕТ СН'!$I$6-'СЕТ СН'!$I$22</f>
        <v>1484.3031353599999</v>
      </c>
      <c r="P133" s="36">
        <f>SUMIFS(СВЦЭМ!$C$33:$C$776,СВЦЭМ!$A$33:$A$776,$A133,СВЦЭМ!$B$33:$B$776,P$119)+'СЕТ СН'!$I$12+СВЦЭМ!$D$10+'СЕТ СН'!$I$6-'СЕТ СН'!$I$22</f>
        <v>1482.3638809900001</v>
      </c>
      <c r="Q133" s="36">
        <f>SUMIFS(СВЦЭМ!$C$33:$C$776,СВЦЭМ!$A$33:$A$776,$A133,СВЦЭМ!$B$33:$B$776,Q$119)+'СЕТ СН'!$I$12+СВЦЭМ!$D$10+'СЕТ СН'!$I$6-'СЕТ СН'!$I$22</f>
        <v>1484.1408884800001</v>
      </c>
      <c r="R133" s="36">
        <f>SUMIFS(СВЦЭМ!$C$33:$C$776,СВЦЭМ!$A$33:$A$776,$A133,СВЦЭМ!$B$33:$B$776,R$119)+'СЕТ СН'!$I$12+СВЦЭМ!$D$10+'СЕТ СН'!$I$6-'СЕТ СН'!$I$22</f>
        <v>1464.05302624</v>
      </c>
      <c r="S133" s="36">
        <f>SUMIFS(СВЦЭМ!$C$33:$C$776,СВЦЭМ!$A$33:$A$776,$A133,СВЦЭМ!$B$33:$B$776,S$119)+'СЕТ СН'!$I$12+СВЦЭМ!$D$10+'СЕТ СН'!$I$6-'СЕТ СН'!$I$22</f>
        <v>1454.7839209599999</v>
      </c>
      <c r="T133" s="36">
        <f>SUMIFS(СВЦЭМ!$C$33:$C$776,СВЦЭМ!$A$33:$A$776,$A133,СВЦЭМ!$B$33:$B$776,T$119)+'СЕТ СН'!$I$12+СВЦЭМ!$D$10+'СЕТ СН'!$I$6-'СЕТ СН'!$I$22</f>
        <v>1436.1806202100001</v>
      </c>
      <c r="U133" s="36">
        <f>SUMIFS(СВЦЭМ!$C$33:$C$776,СВЦЭМ!$A$33:$A$776,$A133,СВЦЭМ!$B$33:$B$776,U$119)+'СЕТ СН'!$I$12+СВЦЭМ!$D$10+'СЕТ СН'!$I$6-'СЕТ СН'!$I$22</f>
        <v>1425.8043467699999</v>
      </c>
      <c r="V133" s="36">
        <f>SUMIFS(СВЦЭМ!$C$33:$C$776,СВЦЭМ!$A$33:$A$776,$A133,СВЦЭМ!$B$33:$B$776,V$119)+'СЕТ СН'!$I$12+СВЦЭМ!$D$10+'СЕТ СН'!$I$6-'СЕТ СН'!$I$22</f>
        <v>1408.2203351600001</v>
      </c>
      <c r="W133" s="36">
        <f>SUMIFS(СВЦЭМ!$C$33:$C$776,СВЦЭМ!$A$33:$A$776,$A133,СВЦЭМ!$B$33:$B$776,W$119)+'СЕТ СН'!$I$12+СВЦЭМ!$D$10+'СЕТ СН'!$I$6-'СЕТ СН'!$I$22</f>
        <v>1426.4028649100001</v>
      </c>
      <c r="X133" s="36">
        <f>SUMIFS(СВЦЭМ!$C$33:$C$776,СВЦЭМ!$A$33:$A$776,$A133,СВЦЭМ!$B$33:$B$776,X$119)+'СЕТ СН'!$I$12+СВЦЭМ!$D$10+'СЕТ СН'!$I$6-'СЕТ СН'!$I$22</f>
        <v>1431.1656740600001</v>
      </c>
      <c r="Y133" s="36">
        <f>SUMIFS(СВЦЭМ!$C$33:$C$776,СВЦЭМ!$A$33:$A$776,$A133,СВЦЭМ!$B$33:$B$776,Y$119)+'СЕТ СН'!$I$12+СВЦЭМ!$D$10+'СЕТ СН'!$I$6-'СЕТ СН'!$I$22</f>
        <v>1433.1602862</v>
      </c>
    </row>
    <row r="134" spans="1:25" ht="15.75" x14ac:dyDescent="0.2">
      <c r="A134" s="35">
        <f t="shared" si="3"/>
        <v>43905</v>
      </c>
      <c r="B134" s="36">
        <f>SUMIFS(СВЦЭМ!$C$33:$C$776,СВЦЭМ!$A$33:$A$776,$A134,СВЦЭМ!$B$33:$B$776,B$119)+'СЕТ СН'!$I$12+СВЦЭМ!$D$10+'СЕТ СН'!$I$6-'СЕТ СН'!$I$22</f>
        <v>1468.8015176599999</v>
      </c>
      <c r="C134" s="36">
        <f>SUMIFS(СВЦЭМ!$C$33:$C$776,СВЦЭМ!$A$33:$A$776,$A134,СВЦЭМ!$B$33:$B$776,C$119)+'СЕТ СН'!$I$12+СВЦЭМ!$D$10+'СЕТ СН'!$I$6-'СЕТ СН'!$I$22</f>
        <v>1488.80628093</v>
      </c>
      <c r="D134" s="36">
        <f>SUMIFS(СВЦЭМ!$C$33:$C$776,СВЦЭМ!$A$33:$A$776,$A134,СВЦЭМ!$B$33:$B$776,D$119)+'СЕТ СН'!$I$12+СВЦЭМ!$D$10+'СЕТ СН'!$I$6-'СЕТ СН'!$I$22</f>
        <v>1498.4243090699999</v>
      </c>
      <c r="E134" s="36">
        <f>SUMIFS(СВЦЭМ!$C$33:$C$776,СВЦЭМ!$A$33:$A$776,$A134,СВЦЭМ!$B$33:$B$776,E$119)+'СЕТ СН'!$I$12+СВЦЭМ!$D$10+'СЕТ СН'!$I$6-'СЕТ СН'!$I$22</f>
        <v>1513.3841901200001</v>
      </c>
      <c r="F134" s="36">
        <f>SUMIFS(СВЦЭМ!$C$33:$C$776,СВЦЭМ!$A$33:$A$776,$A134,СВЦЭМ!$B$33:$B$776,F$119)+'СЕТ СН'!$I$12+СВЦЭМ!$D$10+'СЕТ СН'!$I$6-'СЕТ СН'!$I$22</f>
        <v>1517.3168068699999</v>
      </c>
      <c r="G134" s="36">
        <f>SUMIFS(СВЦЭМ!$C$33:$C$776,СВЦЭМ!$A$33:$A$776,$A134,СВЦЭМ!$B$33:$B$776,G$119)+'СЕТ СН'!$I$12+СВЦЭМ!$D$10+'СЕТ СН'!$I$6-'СЕТ СН'!$I$22</f>
        <v>1517.09940652</v>
      </c>
      <c r="H134" s="36">
        <f>SUMIFS(СВЦЭМ!$C$33:$C$776,СВЦЭМ!$A$33:$A$776,$A134,СВЦЭМ!$B$33:$B$776,H$119)+'СЕТ СН'!$I$12+СВЦЭМ!$D$10+'СЕТ СН'!$I$6-'СЕТ СН'!$I$22</f>
        <v>1510.9932461200001</v>
      </c>
      <c r="I134" s="36">
        <f>SUMIFS(СВЦЭМ!$C$33:$C$776,СВЦЭМ!$A$33:$A$776,$A134,СВЦЭМ!$B$33:$B$776,I$119)+'СЕТ СН'!$I$12+СВЦЭМ!$D$10+'СЕТ СН'!$I$6-'СЕТ СН'!$I$22</f>
        <v>1496.1026197200001</v>
      </c>
      <c r="J134" s="36">
        <f>SUMIFS(СВЦЭМ!$C$33:$C$776,СВЦЭМ!$A$33:$A$776,$A134,СВЦЭМ!$B$33:$B$776,J$119)+'СЕТ СН'!$I$12+СВЦЭМ!$D$10+'СЕТ СН'!$I$6-'СЕТ СН'!$I$22</f>
        <v>1449.06056958</v>
      </c>
      <c r="K134" s="36">
        <f>SUMIFS(СВЦЭМ!$C$33:$C$776,СВЦЭМ!$A$33:$A$776,$A134,СВЦЭМ!$B$33:$B$776,K$119)+'СЕТ СН'!$I$12+СВЦЭМ!$D$10+'СЕТ СН'!$I$6-'СЕТ СН'!$I$22</f>
        <v>1410.5615943299999</v>
      </c>
      <c r="L134" s="36">
        <f>SUMIFS(СВЦЭМ!$C$33:$C$776,СВЦЭМ!$A$33:$A$776,$A134,СВЦЭМ!$B$33:$B$776,L$119)+'СЕТ СН'!$I$12+СВЦЭМ!$D$10+'СЕТ СН'!$I$6-'СЕТ СН'!$I$22</f>
        <v>1396.8852572600001</v>
      </c>
      <c r="M134" s="36">
        <f>SUMIFS(СВЦЭМ!$C$33:$C$776,СВЦЭМ!$A$33:$A$776,$A134,СВЦЭМ!$B$33:$B$776,M$119)+'СЕТ СН'!$I$12+СВЦЭМ!$D$10+'СЕТ СН'!$I$6-'СЕТ СН'!$I$22</f>
        <v>1397.8101129700001</v>
      </c>
      <c r="N134" s="36">
        <f>SUMIFS(СВЦЭМ!$C$33:$C$776,СВЦЭМ!$A$33:$A$776,$A134,СВЦЭМ!$B$33:$B$776,N$119)+'СЕТ СН'!$I$12+СВЦЭМ!$D$10+'СЕТ СН'!$I$6-'СЕТ СН'!$I$22</f>
        <v>1424.61008509</v>
      </c>
      <c r="O134" s="36">
        <f>SUMIFS(СВЦЭМ!$C$33:$C$776,СВЦЭМ!$A$33:$A$776,$A134,СВЦЭМ!$B$33:$B$776,O$119)+'СЕТ СН'!$I$12+СВЦЭМ!$D$10+'СЕТ СН'!$I$6-'СЕТ СН'!$I$22</f>
        <v>1433.2342541</v>
      </c>
      <c r="P134" s="36">
        <f>SUMIFS(СВЦЭМ!$C$33:$C$776,СВЦЭМ!$A$33:$A$776,$A134,СВЦЭМ!$B$33:$B$776,P$119)+'СЕТ СН'!$I$12+СВЦЭМ!$D$10+'СЕТ СН'!$I$6-'СЕТ СН'!$I$22</f>
        <v>1441.4877731399999</v>
      </c>
      <c r="Q134" s="36">
        <f>SUMIFS(СВЦЭМ!$C$33:$C$776,СВЦЭМ!$A$33:$A$776,$A134,СВЦЭМ!$B$33:$B$776,Q$119)+'СЕТ СН'!$I$12+СВЦЭМ!$D$10+'СЕТ СН'!$I$6-'СЕТ СН'!$I$22</f>
        <v>1443.51006416</v>
      </c>
      <c r="R134" s="36">
        <f>SUMIFS(СВЦЭМ!$C$33:$C$776,СВЦЭМ!$A$33:$A$776,$A134,СВЦЭМ!$B$33:$B$776,R$119)+'СЕТ СН'!$I$12+СВЦЭМ!$D$10+'СЕТ СН'!$I$6-'СЕТ СН'!$I$22</f>
        <v>1443.2728192</v>
      </c>
      <c r="S134" s="36">
        <f>SUMIFS(СВЦЭМ!$C$33:$C$776,СВЦЭМ!$A$33:$A$776,$A134,СВЦЭМ!$B$33:$B$776,S$119)+'СЕТ СН'!$I$12+СВЦЭМ!$D$10+'СЕТ СН'!$I$6-'СЕТ СН'!$I$22</f>
        <v>1433.25575028</v>
      </c>
      <c r="T134" s="36">
        <f>SUMIFS(СВЦЭМ!$C$33:$C$776,СВЦЭМ!$A$33:$A$776,$A134,СВЦЭМ!$B$33:$B$776,T$119)+'СЕТ СН'!$I$12+СВЦЭМ!$D$10+'СЕТ СН'!$I$6-'СЕТ СН'!$I$22</f>
        <v>1419.7624189400001</v>
      </c>
      <c r="U134" s="36">
        <f>SUMIFS(СВЦЭМ!$C$33:$C$776,СВЦЭМ!$A$33:$A$776,$A134,СВЦЭМ!$B$33:$B$776,U$119)+'СЕТ СН'!$I$12+СВЦЭМ!$D$10+'СЕТ СН'!$I$6-'СЕТ СН'!$I$22</f>
        <v>1406.12024146</v>
      </c>
      <c r="V134" s="36">
        <f>SUMIFS(СВЦЭМ!$C$33:$C$776,СВЦЭМ!$A$33:$A$776,$A134,СВЦЭМ!$B$33:$B$776,V$119)+'СЕТ СН'!$I$12+СВЦЭМ!$D$10+'СЕТ СН'!$I$6-'СЕТ СН'!$I$22</f>
        <v>1400.5962068900001</v>
      </c>
      <c r="W134" s="36">
        <f>SUMIFS(СВЦЭМ!$C$33:$C$776,СВЦЭМ!$A$33:$A$776,$A134,СВЦЭМ!$B$33:$B$776,W$119)+'СЕТ СН'!$I$12+СВЦЭМ!$D$10+'СЕТ СН'!$I$6-'СЕТ СН'!$I$22</f>
        <v>1407.9932934600001</v>
      </c>
      <c r="X134" s="36">
        <f>SUMIFS(СВЦЭМ!$C$33:$C$776,СВЦЭМ!$A$33:$A$776,$A134,СВЦЭМ!$B$33:$B$776,X$119)+'СЕТ СН'!$I$12+СВЦЭМ!$D$10+'СЕТ СН'!$I$6-'СЕТ СН'!$I$22</f>
        <v>1425.613102</v>
      </c>
      <c r="Y134" s="36">
        <f>SUMIFS(СВЦЭМ!$C$33:$C$776,СВЦЭМ!$A$33:$A$776,$A134,СВЦЭМ!$B$33:$B$776,Y$119)+'СЕТ СН'!$I$12+СВЦЭМ!$D$10+'СЕТ СН'!$I$6-'СЕТ СН'!$I$22</f>
        <v>1464.71388293</v>
      </c>
    </row>
    <row r="135" spans="1:25" ht="15.75" x14ac:dyDescent="0.2">
      <c r="A135" s="35">
        <f t="shared" si="3"/>
        <v>43906</v>
      </c>
      <c r="B135" s="36">
        <f>SUMIFS(СВЦЭМ!$C$33:$C$776,СВЦЭМ!$A$33:$A$776,$A135,СВЦЭМ!$B$33:$B$776,B$119)+'СЕТ СН'!$I$12+СВЦЭМ!$D$10+'СЕТ СН'!$I$6-'СЕТ СН'!$I$22</f>
        <v>1512.6239752200001</v>
      </c>
      <c r="C135" s="36">
        <f>SUMIFS(СВЦЭМ!$C$33:$C$776,СВЦЭМ!$A$33:$A$776,$A135,СВЦЭМ!$B$33:$B$776,C$119)+'СЕТ СН'!$I$12+СВЦЭМ!$D$10+'СЕТ СН'!$I$6-'СЕТ СН'!$I$22</f>
        <v>1527.09256061</v>
      </c>
      <c r="D135" s="36">
        <f>SUMIFS(СВЦЭМ!$C$33:$C$776,СВЦЭМ!$A$33:$A$776,$A135,СВЦЭМ!$B$33:$B$776,D$119)+'СЕТ СН'!$I$12+СВЦЭМ!$D$10+'СЕТ СН'!$I$6-'СЕТ СН'!$I$22</f>
        <v>1531.6665989400001</v>
      </c>
      <c r="E135" s="36">
        <f>SUMIFS(СВЦЭМ!$C$33:$C$776,СВЦЭМ!$A$33:$A$776,$A135,СВЦЭМ!$B$33:$B$776,E$119)+'СЕТ СН'!$I$12+СВЦЭМ!$D$10+'СЕТ СН'!$I$6-'СЕТ СН'!$I$22</f>
        <v>1533.57083689</v>
      </c>
      <c r="F135" s="36">
        <f>SUMIFS(СВЦЭМ!$C$33:$C$776,СВЦЭМ!$A$33:$A$776,$A135,СВЦЭМ!$B$33:$B$776,F$119)+'СЕТ СН'!$I$12+СВЦЭМ!$D$10+'СЕТ СН'!$I$6-'СЕТ СН'!$I$22</f>
        <v>1533.2653009800001</v>
      </c>
      <c r="G135" s="36">
        <f>SUMIFS(СВЦЭМ!$C$33:$C$776,СВЦЭМ!$A$33:$A$776,$A135,СВЦЭМ!$B$33:$B$776,G$119)+'СЕТ СН'!$I$12+СВЦЭМ!$D$10+'СЕТ СН'!$I$6-'СЕТ СН'!$I$22</f>
        <v>1531.39418879</v>
      </c>
      <c r="H135" s="36">
        <f>SUMIFS(СВЦЭМ!$C$33:$C$776,СВЦЭМ!$A$33:$A$776,$A135,СВЦЭМ!$B$33:$B$776,H$119)+'СЕТ СН'!$I$12+СВЦЭМ!$D$10+'СЕТ СН'!$I$6-'СЕТ СН'!$I$22</f>
        <v>1510.0514949200001</v>
      </c>
      <c r="I135" s="36">
        <f>SUMIFS(СВЦЭМ!$C$33:$C$776,СВЦЭМ!$A$33:$A$776,$A135,СВЦЭМ!$B$33:$B$776,I$119)+'СЕТ СН'!$I$12+СВЦЭМ!$D$10+'СЕТ СН'!$I$6-'СЕТ СН'!$I$22</f>
        <v>1475.72540039</v>
      </c>
      <c r="J135" s="36">
        <f>SUMIFS(СВЦЭМ!$C$33:$C$776,СВЦЭМ!$A$33:$A$776,$A135,СВЦЭМ!$B$33:$B$776,J$119)+'СЕТ СН'!$I$12+СВЦЭМ!$D$10+'СЕТ СН'!$I$6-'СЕТ СН'!$I$22</f>
        <v>1399.4414690600001</v>
      </c>
      <c r="K135" s="36">
        <f>SUMIFS(СВЦЭМ!$C$33:$C$776,СВЦЭМ!$A$33:$A$776,$A135,СВЦЭМ!$B$33:$B$776,K$119)+'СЕТ СН'!$I$12+СВЦЭМ!$D$10+'СЕТ СН'!$I$6-'СЕТ СН'!$I$22</f>
        <v>1397.02210221</v>
      </c>
      <c r="L135" s="36">
        <f>SUMIFS(СВЦЭМ!$C$33:$C$776,СВЦЭМ!$A$33:$A$776,$A135,СВЦЭМ!$B$33:$B$776,L$119)+'СЕТ СН'!$I$12+СВЦЭМ!$D$10+'СЕТ СН'!$I$6-'СЕТ СН'!$I$22</f>
        <v>1398.6505364300001</v>
      </c>
      <c r="M135" s="36">
        <f>SUMIFS(СВЦЭМ!$C$33:$C$776,СВЦЭМ!$A$33:$A$776,$A135,СВЦЭМ!$B$33:$B$776,M$119)+'СЕТ СН'!$I$12+СВЦЭМ!$D$10+'СЕТ СН'!$I$6-'СЕТ СН'!$I$22</f>
        <v>1408.69513385</v>
      </c>
      <c r="N135" s="36">
        <f>SUMIFS(СВЦЭМ!$C$33:$C$776,СВЦЭМ!$A$33:$A$776,$A135,СВЦЭМ!$B$33:$B$776,N$119)+'СЕТ СН'!$I$12+СВЦЭМ!$D$10+'СЕТ СН'!$I$6-'СЕТ СН'!$I$22</f>
        <v>1436.84715428</v>
      </c>
      <c r="O135" s="36">
        <f>SUMIFS(СВЦЭМ!$C$33:$C$776,СВЦЭМ!$A$33:$A$776,$A135,СВЦЭМ!$B$33:$B$776,O$119)+'СЕТ СН'!$I$12+СВЦЭМ!$D$10+'СЕТ СН'!$I$6-'СЕТ СН'!$I$22</f>
        <v>1451.9892767399999</v>
      </c>
      <c r="P135" s="36">
        <f>SUMIFS(СВЦЭМ!$C$33:$C$776,СВЦЭМ!$A$33:$A$776,$A135,СВЦЭМ!$B$33:$B$776,P$119)+'СЕТ СН'!$I$12+СВЦЭМ!$D$10+'СЕТ СН'!$I$6-'СЕТ СН'!$I$22</f>
        <v>1459.3489988599999</v>
      </c>
      <c r="Q135" s="36">
        <f>SUMIFS(СВЦЭМ!$C$33:$C$776,СВЦЭМ!$A$33:$A$776,$A135,СВЦЭМ!$B$33:$B$776,Q$119)+'СЕТ СН'!$I$12+СВЦЭМ!$D$10+'СЕТ СН'!$I$6-'СЕТ СН'!$I$22</f>
        <v>1458.8887987200001</v>
      </c>
      <c r="R135" s="36">
        <f>SUMIFS(СВЦЭМ!$C$33:$C$776,СВЦЭМ!$A$33:$A$776,$A135,СВЦЭМ!$B$33:$B$776,R$119)+'СЕТ СН'!$I$12+СВЦЭМ!$D$10+'СЕТ СН'!$I$6-'СЕТ СН'!$I$22</f>
        <v>1460.7662888500001</v>
      </c>
      <c r="S135" s="36">
        <f>SUMIFS(СВЦЭМ!$C$33:$C$776,СВЦЭМ!$A$33:$A$776,$A135,СВЦЭМ!$B$33:$B$776,S$119)+'СЕТ СН'!$I$12+СВЦЭМ!$D$10+'СЕТ СН'!$I$6-'СЕТ СН'!$I$22</f>
        <v>1457.5717743100001</v>
      </c>
      <c r="T135" s="36">
        <f>SUMIFS(СВЦЭМ!$C$33:$C$776,СВЦЭМ!$A$33:$A$776,$A135,СВЦЭМ!$B$33:$B$776,T$119)+'СЕТ СН'!$I$12+СВЦЭМ!$D$10+'СЕТ СН'!$I$6-'СЕТ СН'!$I$22</f>
        <v>1441.3983441099999</v>
      </c>
      <c r="U135" s="36">
        <f>SUMIFS(СВЦЭМ!$C$33:$C$776,СВЦЭМ!$A$33:$A$776,$A135,СВЦЭМ!$B$33:$B$776,U$119)+'СЕТ СН'!$I$12+СВЦЭМ!$D$10+'СЕТ СН'!$I$6-'СЕТ СН'!$I$22</f>
        <v>1419.55112497</v>
      </c>
      <c r="V135" s="36">
        <f>SUMIFS(СВЦЭМ!$C$33:$C$776,СВЦЭМ!$A$33:$A$776,$A135,СВЦЭМ!$B$33:$B$776,V$119)+'СЕТ СН'!$I$12+СВЦЭМ!$D$10+'СЕТ СН'!$I$6-'СЕТ СН'!$I$22</f>
        <v>1410.29364951</v>
      </c>
      <c r="W135" s="36">
        <f>SUMIFS(СВЦЭМ!$C$33:$C$776,СВЦЭМ!$A$33:$A$776,$A135,СВЦЭМ!$B$33:$B$776,W$119)+'СЕТ СН'!$I$12+СВЦЭМ!$D$10+'СЕТ СН'!$I$6-'СЕТ СН'!$I$22</f>
        <v>1429.3942170800001</v>
      </c>
      <c r="X135" s="36">
        <f>SUMIFS(СВЦЭМ!$C$33:$C$776,СВЦЭМ!$A$33:$A$776,$A135,СВЦЭМ!$B$33:$B$776,X$119)+'СЕТ СН'!$I$12+СВЦЭМ!$D$10+'СЕТ СН'!$I$6-'СЕТ СН'!$I$22</f>
        <v>1458.2410704399999</v>
      </c>
      <c r="Y135" s="36">
        <f>SUMIFS(СВЦЭМ!$C$33:$C$776,СВЦЭМ!$A$33:$A$776,$A135,СВЦЭМ!$B$33:$B$776,Y$119)+'СЕТ СН'!$I$12+СВЦЭМ!$D$10+'СЕТ СН'!$I$6-'СЕТ СН'!$I$22</f>
        <v>1488.55335401</v>
      </c>
    </row>
    <row r="136" spans="1:25" ht="15.75" x14ac:dyDescent="0.2">
      <c r="A136" s="35">
        <f t="shared" si="3"/>
        <v>43907</v>
      </c>
      <c r="B136" s="36">
        <f>SUMIFS(СВЦЭМ!$C$33:$C$776,СВЦЭМ!$A$33:$A$776,$A136,СВЦЭМ!$B$33:$B$776,B$119)+'СЕТ СН'!$I$12+СВЦЭМ!$D$10+'СЕТ СН'!$I$6-'СЕТ СН'!$I$22</f>
        <v>1448.0900155500001</v>
      </c>
      <c r="C136" s="36">
        <f>SUMIFS(СВЦЭМ!$C$33:$C$776,СВЦЭМ!$A$33:$A$776,$A136,СВЦЭМ!$B$33:$B$776,C$119)+'СЕТ СН'!$I$12+СВЦЭМ!$D$10+'СЕТ СН'!$I$6-'СЕТ СН'!$I$22</f>
        <v>1459.4815338400001</v>
      </c>
      <c r="D136" s="36">
        <f>SUMIFS(СВЦЭМ!$C$33:$C$776,СВЦЭМ!$A$33:$A$776,$A136,СВЦЭМ!$B$33:$B$776,D$119)+'СЕТ СН'!$I$12+СВЦЭМ!$D$10+'СЕТ СН'!$I$6-'СЕТ СН'!$I$22</f>
        <v>1476.1959795400001</v>
      </c>
      <c r="E136" s="36">
        <f>SUMIFS(СВЦЭМ!$C$33:$C$776,СВЦЭМ!$A$33:$A$776,$A136,СВЦЭМ!$B$33:$B$776,E$119)+'СЕТ СН'!$I$12+СВЦЭМ!$D$10+'СЕТ СН'!$I$6-'СЕТ СН'!$I$22</f>
        <v>1479.9606342300001</v>
      </c>
      <c r="F136" s="36">
        <f>SUMIFS(СВЦЭМ!$C$33:$C$776,СВЦЭМ!$A$33:$A$776,$A136,СВЦЭМ!$B$33:$B$776,F$119)+'СЕТ СН'!$I$12+СВЦЭМ!$D$10+'СЕТ СН'!$I$6-'СЕТ СН'!$I$22</f>
        <v>1472.6015531800001</v>
      </c>
      <c r="G136" s="36">
        <f>SUMIFS(СВЦЭМ!$C$33:$C$776,СВЦЭМ!$A$33:$A$776,$A136,СВЦЭМ!$B$33:$B$776,G$119)+'СЕТ СН'!$I$12+СВЦЭМ!$D$10+'СЕТ СН'!$I$6-'СЕТ СН'!$I$22</f>
        <v>1453.9968289600001</v>
      </c>
      <c r="H136" s="36">
        <f>SUMIFS(СВЦЭМ!$C$33:$C$776,СВЦЭМ!$A$33:$A$776,$A136,СВЦЭМ!$B$33:$B$776,H$119)+'СЕТ СН'!$I$12+СВЦЭМ!$D$10+'СЕТ СН'!$I$6-'СЕТ СН'!$I$22</f>
        <v>1431.1997560699999</v>
      </c>
      <c r="I136" s="36">
        <f>SUMIFS(СВЦЭМ!$C$33:$C$776,СВЦЭМ!$A$33:$A$776,$A136,СВЦЭМ!$B$33:$B$776,I$119)+'СЕТ СН'!$I$12+СВЦЭМ!$D$10+'СЕТ СН'!$I$6-'СЕТ СН'!$I$22</f>
        <v>1412.8778131900001</v>
      </c>
      <c r="J136" s="36">
        <f>SUMIFS(СВЦЭМ!$C$33:$C$776,СВЦЭМ!$A$33:$A$776,$A136,СВЦЭМ!$B$33:$B$776,J$119)+'СЕТ СН'!$I$12+СВЦЭМ!$D$10+'СЕТ СН'!$I$6-'СЕТ СН'!$I$22</f>
        <v>1399.4336432</v>
      </c>
      <c r="K136" s="36">
        <f>SUMIFS(СВЦЭМ!$C$33:$C$776,СВЦЭМ!$A$33:$A$776,$A136,СВЦЭМ!$B$33:$B$776,K$119)+'СЕТ СН'!$I$12+СВЦЭМ!$D$10+'СЕТ СН'!$I$6-'СЕТ СН'!$I$22</f>
        <v>1405.2600740299999</v>
      </c>
      <c r="L136" s="36">
        <f>SUMIFS(СВЦЭМ!$C$33:$C$776,СВЦЭМ!$A$33:$A$776,$A136,СВЦЭМ!$B$33:$B$776,L$119)+'СЕТ СН'!$I$12+СВЦЭМ!$D$10+'СЕТ СН'!$I$6-'СЕТ СН'!$I$22</f>
        <v>1409.2530637500001</v>
      </c>
      <c r="M136" s="36">
        <f>SUMIFS(СВЦЭМ!$C$33:$C$776,СВЦЭМ!$A$33:$A$776,$A136,СВЦЭМ!$B$33:$B$776,M$119)+'СЕТ СН'!$I$12+СВЦЭМ!$D$10+'СЕТ СН'!$I$6-'СЕТ СН'!$I$22</f>
        <v>1432.06237624</v>
      </c>
      <c r="N136" s="36">
        <f>SUMIFS(СВЦЭМ!$C$33:$C$776,СВЦЭМ!$A$33:$A$776,$A136,СВЦЭМ!$B$33:$B$776,N$119)+'СЕТ СН'!$I$12+СВЦЭМ!$D$10+'СЕТ СН'!$I$6-'СЕТ СН'!$I$22</f>
        <v>1462.2736573500001</v>
      </c>
      <c r="O136" s="36">
        <f>SUMIFS(СВЦЭМ!$C$33:$C$776,СВЦЭМ!$A$33:$A$776,$A136,СВЦЭМ!$B$33:$B$776,O$119)+'СЕТ СН'!$I$12+СВЦЭМ!$D$10+'СЕТ СН'!$I$6-'СЕТ СН'!$I$22</f>
        <v>1462.67869225</v>
      </c>
      <c r="P136" s="36">
        <f>SUMIFS(СВЦЭМ!$C$33:$C$776,СВЦЭМ!$A$33:$A$776,$A136,СВЦЭМ!$B$33:$B$776,P$119)+'СЕТ СН'!$I$12+СВЦЭМ!$D$10+'СЕТ СН'!$I$6-'СЕТ СН'!$I$22</f>
        <v>1458.1400833800001</v>
      </c>
      <c r="Q136" s="36">
        <f>SUMIFS(СВЦЭМ!$C$33:$C$776,СВЦЭМ!$A$33:$A$776,$A136,СВЦЭМ!$B$33:$B$776,Q$119)+'СЕТ СН'!$I$12+СВЦЭМ!$D$10+'СЕТ СН'!$I$6-'СЕТ СН'!$I$22</f>
        <v>1458.8433724700001</v>
      </c>
      <c r="R136" s="36">
        <f>SUMIFS(СВЦЭМ!$C$33:$C$776,СВЦЭМ!$A$33:$A$776,$A136,СВЦЭМ!$B$33:$B$776,R$119)+'СЕТ СН'!$I$12+СВЦЭМ!$D$10+'СЕТ СН'!$I$6-'СЕТ СН'!$I$22</f>
        <v>1454.29904966</v>
      </c>
      <c r="S136" s="36">
        <f>SUMIFS(СВЦЭМ!$C$33:$C$776,СВЦЭМ!$A$33:$A$776,$A136,СВЦЭМ!$B$33:$B$776,S$119)+'СЕТ СН'!$I$12+СВЦЭМ!$D$10+'СЕТ СН'!$I$6-'СЕТ СН'!$I$22</f>
        <v>1439.4397374299999</v>
      </c>
      <c r="T136" s="36">
        <f>SUMIFS(СВЦЭМ!$C$33:$C$776,СВЦЭМ!$A$33:$A$776,$A136,СВЦЭМ!$B$33:$B$776,T$119)+'СЕТ СН'!$I$12+СВЦЭМ!$D$10+'СЕТ СН'!$I$6-'СЕТ СН'!$I$22</f>
        <v>1447.5267732699999</v>
      </c>
      <c r="U136" s="36">
        <f>SUMIFS(СВЦЭМ!$C$33:$C$776,СВЦЭМ!$A$33:$A$776,$A136,СВЦЭМ!$B$33:$B$776,U$119)+'СЕТ СН'!$I$12+СВЦЭМ!$D$10+'СЕТ СН'!$I$6-'СЕТ СН'!$I$22</f>
        <v>1453.09691206</v>
      </c>
      <c r="V136" s="36">
        <f>SUMIFS(СВЦЭМ!$C$33:$C$776,СВЦЭМ!$A$33:$A$776,$A136,СВЦЭМ!$B$33:$B$776,V$119)+'СЕТ СН'!$I$12+СВЦЭМ!$D$10+'СЕТ СН'!$I$6-'СЕТ СН'!$I$22</f>
        <v>1443.07926464</v>
      </c>
      <c r="W136" s="36">
        <f>SUMIFS(СВЦЭМ!$C$33:$C$776,СВЦЭМ!$A$33:$A$776,$A136,СВЦЭМ!$B$33:$B$776,W$119)+'СЕТ СН'!$I$12+СВЦЭМ!$D$10+'СЕТ СН'!$I$6-'СЕТ СН'!$I$22</f>
        <v>1422.70327595</v>
      </c>
      <c r="X136" s="36">
        <f>SUMIFS(СВЦЭМ!$C$33:$C$776,СВЦЭМ!$A$33:$A$776,$A136,СВЦЭМ!$B$33:$B$776,X$119)+'СЕТ СН'!$I$12+СВЦЭМ!$D$10+'СЕТ СН'!$I$6-'СЕТ СН'!$I$22</f>
        <v>1414.0663767600001</v>
      </c>
      <c r="Y136" s="36">
        <f>SUMIFS(СВЦЭМ!$C$33:$C$776,СВЦЭМ!$A$33:$A$776,$A136,СВЦЭМ!$B$33:$B$776,Y$119)+'СЕТ СН'!$I$12+СВЦЭМ!$D$10+'СЕТ СН'!$I$6-'СЕТ СН'!$I$22</f>
        <v>1415.667269</v>
      </c>
    </row>
    <row r="137" spans="1:25" ht="15.75" x14ac:dyDescent="0.2">
      <c r="A137" s="35">
        <f t="shared" si="3"/>
        <v>43908</v>
      </c>
      <c r="B137" s="36">
        <f>SUMIFS(СВЦЭМ!$C$33:$C$776,СВЦЭМ!$A$33:$A$776,$A137,СВЦЭМ!$B$33:$B$776,B$119)+'СЕТ СН'!$I$12+СВЦЭМ!$D$10+'СЕТ СН'!$I$6-'СЕТ СН'!$I$22</f>
        <v>1487.1799826399999</v>
      </c>
      <c r="C137" s="36">
        <f>SUMIFS(СВЦЭМ!$C$33:$C$776,СВЦЭМ!$A$33:$A$776,$A137,СВЦЭМ!$B$33:$B$776,C$119)+'СЕТ СН'!$I$12+СВЦЭМ!$D$10+'СЕТ СН'!$I$6-'СЕТ СН'!$I$22</f>
        <v>1516.44781281</v>
      </c>
      <c r="D137" s="36">
        <f>SUMIFS(СВЦЭМ!$C$33:$C$776,СВЦЭМ!$A$33:$A$776,$A137,СВЦЭМ!$B$33:$B$776,D$119)+'СЕТ СН'!$I$12+СВЦЭМ!$D$10+'СЕТ СН'!$I$6-'СЕТ СН'!$I$22</f>
        <v>1540.2140984299999</v>
      </c>
      <c r="E137" s="36">
        <f>SUMIFS(СВЦЭМ!$C$33:$C$776,СВЦЭМ!$A$33:$A$776,$A137,СВЦЭМ!$B$33:$B$776,E$119)+'СЕТ СН'!$I$12+СВЦЭМ!$D$10+'СЕТ СН'!$I$6-'СЕТ СН'!$I$22</f>
        <v>1543.6969160500003</v>
      </c>
      <c r="F137" s="36">
        <f>SUMIFS(СВЦЭМ!$C$33:$C$776,СВЦЭМ!$A$33:$A$776,$A137,СВЦЭМ!$B$33:$B$776,F$119)+'СЕТ СН'!$I$12+СВЦЭМ!$D$10+'СЕТ СН'!$I$6-'СЕТ СН'!$I$22</f>
        <v>1541.32389259</v>
      </c>
      <c r="G137" s="36">
        <f>SUMIFS(СВЦЭМ!$C$33:$C$776,СВЦЭМ!$A$33:$A$776,$A137,СВЦЭМ!$B$33:$B$776,G$119)+'СЕТ СН'!$I$12+СВЦЭМ!$D$10+'СЕТ СН'!$I$6-'СЕТ СН'!$I$22</f>
        <v>1524.9957309399999</v>
      </c>
      <c r="H137" s="36">
        <f>SUMIFS(СВЦЭМ!$C$33:$C$776,СВЦЭМ!$A$33:$A$776,$A137,СВЦЭМ!$B$33:$B$776,H$119)+'СЕТ СН'!$I$12+СВЦЭМ!$D$10+'СЕТ СН'!$I$6-'СЕТ СН'!$I$22</f>
        <v>1477.93753915</v>
      </c>
      <c r="I137" s="36">
        <f>SUMIFS(СВЦЭМ!$C$33:$C$776,СВЦЭМ!$A$33:$A$776,$A137,СВЦЭМ!$B$33:$B$776,I$119)+'СЕТ СН'!$I$12+СВЦЭМ!$D$10+'СЕТ СН'!$I$6-'СЕТ СН'!$I$22</f>
        <v>1434.4921219</v>
      </c>
      <c r="J137" s="36">
        <f>SUMIFS(СВЦЭМ!$C$33:$C$776,СВЦЭМ!$A$33:$A$776,$A137,СВЦЭМ!$B$33:$B$776,J$119)+'СЕТ СН'!$I$12+СВЦЭМ!$D$10+'СЕТ СН'!$I$6-'СЕТ СН'!$I$22</f>
        <v>1393.55121644</v>
      </c>
      <c r="K137" s="36">
        <f>SUMIFS(СВЦЭМ!$C$33:$C$776,СВЦЭМ!$A$33:$A$776,$A137,СВЦЭМ!$B$33:$B$776,K$119)+'СЕТ СН'!$I$12+СВЦЭМ!$D$10+'СЕТ СН'!$I$6-'СЕТ СН'!$I$22</f>
        <v>1398.1847570500001</v>
      </c>
      <c r="L137" s="36">
        <f>SUMIFS(СВЦЭМ!$C$33:$C$776,СВЦЭМ!$A$33:$A$776,$A137,СВЦЭМ!$B$33:$B$776,L$119)+'СЕТ СН'!$I$12+СВЦЭМ!$D$10+'СЕТ СН'!$I$6-'СЕТ СН'!$I$22</f>
        <v>1399.0820552800001</v>
      </c>
      <c r="M137" s="36">
        <f>SUMIFS(СВЦЭМ!$C$33:$C$776,СВЦЭМ!$A$33:$A$776,$A137,СВЦЭМ!$B$33:$B$776,M$119)+'СЕТ СН'!$I$12+СВЦЭМ!$D$10+'СЕТ СН'!$I$6-'СЕТ СН'!$I$22</f>
        <v>1386.6400536900001</v>
      </c>
      <c r="N137" s="36">
        <f>SUMIFS(СВЦЭМ!$C$33:$C$776,СВЦЭМ!$A$33:$A$776,$A137,СВЦЭМ!$B$33:$B$776,N$119)+'СЕТ СН'!$I$12+СВЦЭМ!$D$10+'СЕТ СН'!$I$6-'СЕТ СН'!$I$22</f>
        <v>1406.3608109500001</v>
      </c>
      <c r="O137" s="36">
        <f>SUMIFS(СВЦЭМ!$C$33:$C$776,СВЦЭМ!$A$33:$A$776,$A137,СВЦЭМ!$B$33:$B$776,O$119)+'СЕТ СН'!$I$12+СВЦЭМ!$D$10+'СЕТ СН'!$I$6-'СЕТ СН'!$I$22</f>
        <v>1415.1109608199999</v>
      </c>
      <c r="P137" s="36">
        <f>SUMIFS(СВЦЭМ!$C$33:$C$776,СВЦЭМ!$A$33:$A$776,$A137,СВЦЭМ!$B$33:$B$776,P$119)+'СЕТ СН'!$I$12+СВЦЭМ!$D$10+'СЕТ СН'!$I$6-'СЕТ СН'!$I$22</f>
        <v>1408.65849942</v>
      </c>
      <c r="Q137" s="36">
        <f>SUMIFS(СВЦЭМ!$C$33:$C$776,СВЦЭМ!$A$33:$A$776,$A137,СВЦЭМ!$B$33:$B$776,Q$119)+'СЕТ СН'!$I$12+СВЦЭМ!$D$10+'СЕТ СН'!$I$6-'СЕТ СН'!$I$22</f>
        <v>1416.9668775100001</v>
      </c>
      <c r="R137" s="36">
        <f>SUMIFS(СВЦЭМ!$C$33:$C$776,СВЦЭМ!$A$33:$A$776,$A137,СВЦЭМ!$B$33:$B$776,R$119)+'СЕТ СН'!$I$12+СВЦЭМ!$D$10+'СЕТ СН'!$I$6-'СЕТ СН'!$I$22</f>
        <v>1441.4862557700001</v>
      </c>
      <c r="S137" s="36">
        <f>SUMIFS(СВЦЭМ!$C$33:$C$776,СВЦЭМ!$A$33:$A$776,$A137,СВЦЭМ!$B$33:$B$776,S$119)+'СЕТ СН'!$I$12+СВЦЭМ!$D$10+'СЕТ СН'!$I$6-'СЕТ СН'!$I$22</f>
        <v>1427.9790843200001</v>
      </c>
      <c r="T137" s="36">
        <f>SUMIFS(СВЦЭМ!$C$33:$C$776,СВЦЭМ!$A$33:$A$776,$A137,СВЦЭМ!$B$33:$B$776,T$119)+'СЕТ СН'!$I$12+СВЦЭМ!$D$10+'СЕТ СН'!$I$6-'СЕТ СН'!$I$22</f>
        <v>1415.9600252800001</v>
      </c>
      <c r="U137" s="36">
        <f>SUMIFS(СВЦЭМ!$C$33:$C$776,СВЦЭМ!$A$33:$A$776,$A137,СВЦЭМ!$B$33:$B$776,U$119)+'СЕТ СН'!$I$12+СВЦЭМ!$D$10+'СЕТ СН'!$I$6-'СЕТ СН'!$I$22</f>
        <v>1388.27740133</v>
      </c>
      <c r="V137" s="36">
        <f>SUMIFS(СВЦЭМ!$C$33:$C$776,СВЦЭМ!$A$33:$A$776,$A137,СВЦЭМ!$B$33:$B$776,V$119)+'СЕТ СН'!$I$12+СВЦЭМ!$D$10+'СЕТ СН'!$I$6-'СЕТ СН'!$I$22</f>
        <v>1387.3052496299999</v>
      </c>
      <c r="W137" s="36">
        <f>SUMIFS(СВЦЭМ!$C$33:$C$776,СВЦЭМ!$A$33:$A$776,$A137,СВЦЭМ!$B$33:$B$776,W$119)+'СЕТ СН'!$I$12+СВЦЭМ!$D$10+'СЕТ СН'!$I$6-'СЕТ СН'!$I$22</f>
        <v>1377.6852465500001</v>
      </c>
      <c r="X137" s="36">
        <f>SUMIFS(СВЦЭМ!$C$33:$C$776,СВЦЭМ!$A$33:$A$776,$A137,СВЦЭМ!$B$33:$B$776,X$119)+'СЕТ СН'!$I$12+СВЦЭМ!$D$10+'СЕТ СН'!$I$6-'СЕТ СН'!$I$22</f>
        <v>1389.7484132</v>
      </c>
      <c r="Y137" s="36">
        <f>SUMIFS(СВЦЭМ!$C$33:$C$776,СВЦЭМ!$A$33:$A$776,$A137,СВЦЭМ!$B$33:$B$776,Y$119)+'СЕТ СН'!$I$12+СВЦЭМ!$D$10+'СЕТ СН'!$I$6-'СЕТ СН'!$I$22</f>
        <v>1411.2404599900001</v>
      </c>
    </row>
    <row r="138" spans="1:25" ht="15.75" x14ac:dyDescent="0.2">
      <c r="A138" s="35">
        <f t="shared" si="3"/>
        <v>43909</v>
      </c>
      <c r="B138" s="36">
        <f>SUMIFS(СВЦЭМ!$C$33:$C$776,СВЦЭМ!$A$33:$A$776,$A138,СВЦЭМ!$B$33:$B$776,B$119)+'СЕТ СН'!$I$12+СВЦЭМ!$D$10+'СЕТ СН'!$I$6-'СЕТ СН'!$I$22</f>
        <v>1454.2526588800001</v>
      </c>
      <c r="C138" s="36">
        <f>SUMIFS(СВЦЭМ!$C$33:$C$776,СВЦЭМ!$A$33:$A$776,$A138,СВЦЭМ!$B$33:$B$776,C$119)+'СЕТ СН'!$I$12+СВЦЭМ!$D$10+'СЕТ СН'!$I$6-'СЕТ СН'!$I$22</f>
        <v>1481.46161351</v>
      </c>
      <c r="D138" s="36">
        <f>SUMIFS(СВЦЭМ!$C$33:$C$776,СВЦЭМ!$A$33:$A$776,$A138,СВЦЭМ!$B$33:$B$776,D$119)+'СЕТ СН'!$I$12+СВЦЭМ!$D$10+'СЕТ СН'!$I$6-'СЕТ СН'!$I$22</f>
        <v>1497.2222003300001</v>
      </c>
      <c r="E138" s="36">
        <f>SUMIFS(СВЦЭМ!$C$33:$C$776,СВЦЭМ!$A$33:$A$776,$A138,СВЦЭМ!$B$33:$B$776,E$119)+'СЕТ СН'!$I$12+СВЦЭМ!$D$10+'СЕТ СН'!$I$6-'СЕТ СН'!$I$22</f>
        <v>1507.7491147200001</v>
      </c>
      <c r="F138" s="36">
        <f>SUMIFS(СВЦЭМ!$C$33:$C$776,СВЦЭМ!$A$33:$A$776,$A138,СВЦЭМ!$B$33:$B$776,F$119)+'СЕТ СН'!$I$12+СВЦЭМ!$D$10+'СЕТ СН'!$I$6-'СЕТ СН'!$I$22</f>
        <v>1511.03926054</v>
      </c>
      <c r="G138" s="36">
        <f>SUMIFS(СВЦЭМ!$C$33:$C$776,СВЦЭМ!$A$33:$A$776,$A138,СВЦЭМ!$B$33:$B$776,G$119)+'СЕТ СН'!$I$12+СВЦЭМ!$D$10+'СЕТ СН'!$I$6-'СЕТ СН'!$I$22</f>
        <v>1481.9998615900001</v>
      </c>
      <c r="H138" s="36">
        <f>SUMIFS(СВЦЭМ!$C$33:$C$776,СВЦЭМ!$A$33:$A$776,$A138,СВЦЭМ!$B$33:$B$776,H$119)+'СЕТ СН'!$I$12+СВЦЭМ!$D$10+'СЕТ СН'!$I$6-'СЕТ СН'!$I$22</f>
        <v>1435.6894306900001</v>
      </c>
      <c r="I138" s="36">
        <f>SUMIFS(СВЦЭМ!$C$33:$C$776,СВЦЭМ!$A$33:$A$776,$A138,СВЦЭМ!$B$33:$B$776,I$119)+'СЕТ СН'!$I$12+СВЦЭМ!$D$10+'СЕТ СН'!$I$6-'СЕТ СН'!$I$22</f>
        <v>1406.00592108</v>
      </c>
      <c r="J138" s="36">
        <f>SUMIFS(СВЦЭМ!$C$33:$C$776,СВЦЭМ!$A$33:$A$776,$A138,СВЦЭМ!$B$33:$B$776,J$119)+'СЕТ СН'!$I$12+СВЦЭМ!$D$10+'СЕТ СН'!$I$6-'СЕТ СН'!$I$22</f>
        <v>1401.9436549500001</v>
      </c>
      <c r="K138" s="36">
        <f>SUMIFS(СВЦЭМ!$C$33:$C$776,СВЦЭМ!$A$33:$A$776,$A138,СВЦЭМ!$B$33:$B$776,K$119)+'СЕТ СН'!$I$12+СВЦЭМ!$D$10+'СЕТ СН'!$I$6-'СЕТ СН'!$I$22</f>
        <v>1410.5378505200001</v>
      </c>
      <c r="L138" s="36">
        <f>SUMIFS(СВЦЭМ!$C$33:$C$776,СВЦЭМ!$A$33:$A$776,$A138,СВЦЭМ!$B$33:$B$776,L$119)+'СЕТ СН'!$I$12+СВЦЭМ!$D$10+'СЕТ СН'!$I$6-'СЕТ СН'!$I$22</f>
        <v>1411.49320326</v>
      </c>
      <c r="M138" s="36">
        <f>SUMIFS(СВЦЭМ!$C$33:$C$776,СВЦЭМ!$A$33:$A$776,$A138,СВЦЭМ!$B$33:$B$776,M$119)+'СЕТ СН'!$I$12+СВЦЭМ!$D$10+'СЕТ СН'!$I$6-'СЕТ СН'!$I$22</f>
        <v>1383.4613380400001</v>
      </c>
      <c r="N138" s="36">
        <f>SUMIFS(СВЦЭМ!$C$33:$C$776,СВЦЭМ!$A$33:$A$776,$A138,СВЦЭМ!$B$33:$B$776,N$119)+'СЕТ СН'!$I$12+СВЦЭМ!$D$10+'СЕТ СН'!$I$6-'СЕТ СН'!$I$22</f>
        <v>1383.4820703600001</v>
      </c>
      <c r="O138" s="36">
        <f>SUMIFS(СВЦЭМ!$C$33:$C$776,СВЦЭМ!$A$33:$A$776,$A138,СВЦЭМ!$B$33:$B$776,O$119)+'СЕТ СН'!$I$12+СВЦЭМ!$D$10+'СЕТ СН'!$I$6-'СЕТ СН'!$I$22</f>
        <v>1402.79448742</v>
      </c>
      <c r="P138" s="36">
        <f>SUMIFS(СВЦЭМ!$C$33:$C$776,СВЦЭМ!$A$33:$A$776,$A138,СВЦЭМ!$B$33:$B$776,P$119)+'СЕТ СН'!$I$12+СВЦЭМ!$D$10+'СЕТ СН'!$I$6-'СЕТ СН'!$I$22</f>
        <v>1395.3499431800001</v>
      </c>
      <c r="Q138" s="36">
        <f>SUMIFS(СВЦЭМ!$C$33:$C$776,СВЦЭМ!$A$33:$A$776,$A138,СВЦЭМ!$B$33:$B$776,Q$119)+'СЕТ СН'!$I$12+СВЦЭМ!$D$10+'СЕТ СН'!$I$6-'СЕТ СН'!$I$22</f>
        <v>1400.7355374200001</v>
      </c>
      <c r="R138" s="36">
        <f>SUMIFS(СВЦЭМ!$C$33:$C$776,СВЦЭМ!$A$33:$A$776,$A138,СВЦЭМ!$B$33:$B$776,R$119)+'СЕТ СН'!$I$12+СВЦЭМ!$D$10+'СЕТ СН'!$I$6-'СЕТ СН'!$I$22</f>
        <v>1388.7684539500001</v>
      </c>
      <c r="S138" s="36">
        <f>SUMIFS(СВЦЭМ!$C$33:$C$776,СВЦЭМ!$A$33:$A$776,$A138,СВЦЭМ!$B$33:$B$776,S$119)+'СЕТ СН'!$I$12+СВЦЭМ!$D$10+'СЕТ СН'!$I$6-'СЕТ СН'!$I$22</f>
        <v>1390.52348069</v>
      </c>
      <c r="T138" s="36">
        <f>SUMIFS(СВЦЭМ!$C$33:$C$776,СВЦЭМ!$A$33:$A$776,$A138,СВЦЭМ!$B$33:$B$776,T$119)+'СЕТ СН'!$I$12+СВЦЭМ!$D$10+'СЕТ СН'!$I$6-'СЕТ СН'!$I$22</f>
        <v>1392.8786194300001</v>
      </c>
      <c r="U138" s="36">
        <f>SUMIFS(СВЦЭМ!$C$33:$C$776,СВЦЭМ!$A$33:$A$776,$A138,СВЦЭМ!$B$33:$B$776,U$119)+'СЕТ СН'!$I$12+СВЦЭМ!$D$10+'СЕТ СН'!$I$6-'СЕТ СН'!$I$22</f>
        <v>1400.0058817900001</v>
      </c>
      <c r="V138" s="36">
        <f>SUMIFS(СВЦЭМ!$C$33:$C$776,СВЦЭМ!$A$33:$A$776,$A138,СВЦЭМ!$B$33:$B$776,V$119)+'СЕТ СН'!$I$12+СВЦЭМ!$D$10+'СЕТ СН'!$I$6-'СЕТ СН'!$I$22</f>
        <v>1386.3735248800001</v>
      </c>
      <c r="W138" s="36">
        <f>SUMIFS(СВЦЭМ!$C$33:$C$776,СВЦЭМ!$A$33:$A$776,$A138,СВЦЭМ!$B$33:$B$776,W$119)+'СЕТ СН'!$I$12+СВЦЭМ!$D$10+'СЕТ СН'!$I$6-'СЕТ СН'!$I$22</f>
        <v>1406.55436783</v>
      </c>
      <c r="X138" s="36">
        <f>SUMIFS(СВЦЭМ!$C$33:$C$776,СВЦЭМ!$A$33:$A$776,$A138,СВЦЭМ!$B$33:$B$776,X$119)+'СЕТ СН'!$I$12+СВЦЭМ!$D$10+'СЕТ СН'!$I$6-'СЕТ СН'!$I$22</f>
        <v>1391.6577065399999</v>
      </c>
      <c r="Y138" s="36">
        <f>SUMIFS(СВЦЭМ!$C$33:$C$776,СВЦЭМ!$A$33:$A$776,$A138,СВЦЭМ!$B$33:$B$776,Y$119)+'СЕТ СН'!$I$12+СВЦЭМ!$D$10+'СЕТ СН'!$I$6-'СЕТ СН'!$I$22</f>
        <v>1403.7322950800001</v>
      </c>
    </row>
    <row r="139" spans="1:25" ht="15.75" x14ac:dyDescent="0.2">
      <c r="A139" s="35">
        <f t="shared" si="3"/>
        <v>43910</v>
      </c>
      <c r="B139" s="36">
        <f>SUMIFS(СВЦЭМ!$C$33:$C$776,СВЦЭМ!$A$33:$A$776,$A139,СВЦЭМ!$B$33:$B$776,B$119)+'СЕТ СН'!$I$12+СВЦЭМ!$D$10+'СЕТ СН'!$I$6-'СЕТ СН'!$I$22</f>
        <v>1503.5752257199999</v>
      </c>
      <c r="C139" s="36">
        <f>SUMIFS(СВЦЭМ!$C$33:$C$776,СВЦЭМ!$A$33:$A$776,$A139,СВЦЭМ!$B$33:$B$776,C$119)+'СЕТ СН'!$I$12+СВЦЭМ!$D$10+'СЕТ СН'!$I$6-'СЕТ СН'!$I$22</f>
        <v>1523.4178763899999</v>
      </c>
      <c r="D139" s="36">
        <f>SUMIFS(СВЦЭМ!$C$33:$C$776,СВЦЭМ!$A$33:$A$776,$A139,СВЦЭМ!$B$33:$B$776,D$119)+'СЕТ СН'!$I$12+СВЦЭМ!$D$10+'СЕТ СН'!$I$6-'СЕТ СН'!$I$22</f>
        <v>1541.4670579200001</v>
      </c>
      <c r="E139" s="36">
        <f>SUMIFS(СВЦЭМ!$C$33:$C$776,СВЦЭМ!$A$33:$A$776,$A139,СВЦЭМ!$B$33:$B$776,E$119)+'СЕТ СН'!$I$12+СВЦЭМ!$D$10+'СЕТ СН'!$I$6-'СЕТ СН'!$I$22</f>
        <v>1546.5995676100001</v>
      </c>
      <c r="F139" s="36">
        <f>SUMIFS(СВЦЭМ!$C$33:$C$776,СВЦЭМ!$A$33:$A$776,$A139,СВЦЭМ!$B$33:$B$776,F$119)+'СЕТ СН'!$I$12+СВЦЭМ!$D$10+'СЕТ СН'!$I$6-'СЕТ СН'!$I$22</f>
        <v>1541.7870372400002</v>
      </c>
      <c r="G139" s="36">
        <f>SUMIFS(СВЦЭМ!$C$33:$C$776,СВЦЭМ!$A$33:$A$776,$A139,СВЦЭМ!$B$33:$B$776,G$119)+'СЕТ СН'!$I$12+СВЦЭМ!$D$10+'СЕТ СН'!$I$6-'СЕТ СН'!$I$22</f>
        <v>1526.4643908500002</v>
      </c>
      <c r="H139" s="36">
        <f>SUMIFS(СВЦЭМ!$C$33:$C$776,СВЦЭМ!$A$33:$A$776,$A139,СВЦЭМ!$B$33:$B$776,H$119)+'СЕТ СН'!$I$12+СВЦЭМ!$D$10+'СЕТ СН'!$I$6-'СЕТ СН'!$I$22</f>
        <v>1492.20169326</v>
      </c>
      <c r="I139" s="36">
        <f>SUMIFS(СВЦЭМ!$C$33:$C$776,СВЦЭМ!$A$33:$A$776,$A139,СВЦЭМ!$B$33:$B$776,I$119)+'СЕТ СН'!$I$12+СВЦЭМ!$D$10+'СЕТ СН'!$I$6-'СЕТ СН'!$I$22</f>
        <v>1443.79324425</v>
      </c>
      <c r="J139" s="36">
        <f>SUMIFS(СВЦЭМ!$C$33:$C$776,СВЦЭМ!$A$33:$A$776,$A139,СВЦЭМ!$B$33:$B$776,J$119)+'СЕТ СН'!$I$12+СВЦЭМ!$D$10+'СЕТ СН'!$I$6-'СЕТ СН'!$I$22</f>
        <v>1398.0685091600001</v>
      </c>
      <c r="K139" s="36">
        <f>SUMIFS(СВЦЭМ!$C$33:$C$776,СВЦЭМ!$A$33:$A$776,$A139,СВЦЭМ!$B$33:$B$776,K$119)+'СЕТ СН'!$I$12+СВЦЭМ!$D$10+'СЕТ СН'!$I$6-'СЕТ СН'!$I$22</f>
        <v>1412.17719455</v>
      </c>
      <c r="L139" s="36">
        <f>SUMIFS(СВЦЭМ!$C$33:$C$776,СВЦЭМ!$A$33:$A$776,$A139,СВЦЭМ!$B$33:$B$776,L$119)+'СЕТ СН'!$I$12+СВЦЭМ!$D$10+'СЕТ СН'!$I$6-'СЕТ СН'!$I$22</f>
        <v>1408.9824879400001</v>
      </c>
      <c r="M139" s="36">
        <f>SUMIFS(СВЦЭМ!$C$33:$C$776,СВЦЭМ!$A$33:$A$776,$A139,СВЦЭМ!$B$33:$B$776,M$119)+'СЕТ СН'!$I$12+СВЦЭМ!$D$10+'СЕТ СН'!$I$6-'СЕТ СН'!$I$22</f>
        <v>1389.0464991700001</v>
      </c>
      <c r="N139" s="36">
        <f>SUMIFS(СВЦЭМ!$C$33:$C$776,СВЦЭМ!$A$33:$A$776,$A139,СВЦЭМ!$B$33:$B$776,N$119)+'СЕТ СН'!$I$12+СВЦЭМ!$D$10+'СЕТ СН'!$I$6-'СЕТ СН'!$I$22</f>
        <v>1381.8359103400001</v>
      </c>
      <c r="O139" s="36">
        <f>SUMIFS(СВЦЭМ!$C$33:$C$776,СВЦЭМ!$A$33:$A$776,$A139,СВЦЭМ!$B$33:$B$776,O$119)+'СЕТ СН'!$I$12+СВЦЭМ!$D$10+'СЕТ СН'!$I$6-'СЕТ СН'!$I$22</f>
        <v>1386.12899505</v>
      </c>
      <c r="P139" s="36">
        <f>SUMIFS(СВЦЭМ!$C$33:$C$776,СВЦЭМ!$A$33:$A$776,$A139,СВЦЭМ!$B$33:$B$776,P$119)+'СЕТ СН'!$I$12+СВЦЭМ!$D$10+'СЕТ СН'!$I$6-'СЕТ СН'!$I$22</f>
        <v>1386.1026678400001</v>
      </c>
      <c r="Q139" s="36">
        <f>SUMIFS(СВЦЭМ!$C$33:$C$776,СВЦЭМ!$A$33:$A$776,$A139,СВЦЭМ!$B$33:$B$776,Q$119)+'СЕТ СН'!$I$12+СВЦЭМ!$D$10+'СЕТ СН'!$I$6-'СЕТ СН'!$I$22</f>
        <v>1407.9511027600001</v>
      </c>
      <c r="R139" s="36">
        <f>SUMIFS(СВЦЭМ!$C$33:$C$776,СВЦЭМ!$A$33:$A$776,$A139,СВЦЭМ!$B$33:$B$776,R$119)+'СЕТ СН'!$I$12+СВЦЭМ!$D$10+'СЕТ СН'!$I$6-'СЕТ СН'!$I$22</f>
        <v>1403.78434294</v>
      </c>
      <c r="S139" s="36">
        <f>SUMIFS(СВЦЭМ!$C$33:$C$776,СВЦЭМ!$A$33:$A$776,$A139,СВЦЭМ!$B$33:$B$776,S$119)+'СЕТ СН'!$I$12+СВЦЭМ!$D$10+'СЕТ СН'!$I$6-'СЕТ СН'!$I$22</f>
        <v>1388.1592469</v>
      </c>
      <c r="T139" s="36">
        <f>SUMIFS(СВЦЭМ!$C$33:$C$776,СВЦЭМ!$A$33:$A$776,$A139,СВЦЭМ!$B$33:$B$776,T$119)+'СЕТ СН'!$I$12+СВЦЭМ!$D$10+'СЕТ СН'!$I$6-'СЕТ СН'!$I$22</f>
        <v>1358.26655353</v>
      </c>
      <c r="U139" s="36">
        <f>SUMIFS(СВЦЭМ!$C$33:$C$776,СВЦЭМ!$A$33:$A$776,$A139,СВЦЭМ!$B$33:$B$776,U$119)+'СЕТ СН'!$I$12+СВЦЭМ!$D$10+'СЕТ СН'!$I$6-'СЕТ СН'!$I$22</f>
        <v>1357.4452286200001</v>
      </c>
      <c r="V139" s="36">
        <f>SUMIFS(СВЦЭМ!$C$33:$C$776,СВЦЭМ!$A$33:$A$776,$A139,СВЦЭМ!$B$33:$B$776,V$119)+'СЕТ СН'!$I$12+СВЦЭМ!$D$10+'СЕТ СН'!$I$6-'СЕТ СН'!$I$22</f>
        <v>1361.8684345700001</v>
      </c>
      <c r="W139" s="36">
        <f>SUMIFS(СВЦЭМ!$C$33:$C$776,СВЦЭМ!$A$33:$A$776,$A139,СВЦЭМ!$B$33:$B$776,W$119)+'СЕТ СН'!$I$12+СВЦЭМ!$D$10+'СЕТ СН'!$I$6-'СЕТ СН'!$I$22</f>
        <v>1370.2975762000001</v>
      </c>
      <c r="X139" s="36">
        <f>SUMIFS(СВЦЭМ!$C$33:$C$776,СВЦЭМ!$A$33:$A$776,$A139,СВЦЭМ!$B$33:$B$776,X$119)+'СЕТ СН'!$I$12+СВЦЭМ!$D$10+'СЕТ СН'!$I$6-'СЕТ СН'!$I$22</f>
        <v>1374.6729021599999</v>
      </c>
      <c r="Y139" s="36">
        <f>SUMIFS(СВЦЭМ!$C$33:$C$776,СВЦЭМ!$A$33:$A$776,$A139,СВЦЭМ!$B$33:$B$776,Y$119)+'СЕТ СН'!$I$12+СВЦЭМ!$D$10+'СЕТ СН'!$I$6-'СЕТ СН'!$I$22</f>
        <v>1395.1065334</v>
      </c>
    </row>
    <row r="140" spans="1:25" ht="15.75" x14ac:dyDescent="0.2">
      <c r="A140" s="35">
        <f t="shared" si="3"/>
        <v>43911</v>
      </c>
      <c r="B140" s="36">
        <f>SUMIFS(СВЦЭМ!$C$33:$C$776,СВЦЭМ!$A$33:$A$776,$A140,СВЦЭМ!$B$33:$B$776,B$119)+'СЕТ СН'!$I$12+СВЦЭМ!$D$10+'СЕТ СН'!$I$6-'СЕТ СН'!$I$22</f>
        <v>1472.0509479699999</v>
      </c>
      <c r="C140" s="36">
        <f>SUMIFS(СВЦЭМ!$C$33:$C$776,СВЦЭМ!$A$33:$A$776,$A140,СВЦЭМ!$B$33:$B$776,C$119)+'СЕТ СН'!$I$12+СВЦЭМ!$D$10+'СЕТ СН'!$I$6-'СЕТ СН'!$I$22</f>
        <v>1497.50036621</v>
      </c>
      <c r="D140" s="36">
        <f>SUMIFS(СВЦЭМ!$C$33:$C$776,СВЦЭМ!$A$33:$A$776,$A140,СВЦЭМ!$B$33:$B$776,D$119)+'СЕТ СН'!$I$12+СВЦЭМ!$D$10+'СЕТ СН'!$I$6-'СЕТ СН'!$I$22</f>
        <v>1512.70772203</v>
      </c>
      <c r="E140" s="36">
        <f>SUMIFS(СВЦЭМ!$C$33:$C$776,СВЦЭМ!$A$33:$A$776,$A140,СВЦЭМ!$B$33:$B$776,E$119)+'СЕТ СН'!$I$12+СВЦЭМ!$D$10+'СЕТ СН'!$I$6-'СЕТ СН'!$I$22</f>
        <v>1514.5682967100001</v>
      </c>
      <c r="F140" s="36">
        <f>SUMIFS(СВЦЭМ!$C$33:$C$776,СВЦЭМ!$A$33:$A$776,$A140,СВЦЭМ!$B$33:$B$776,F$119)+'СЕТ СН'!$I$12+СВЦЭМ!$D$10+'СЕТ СН'!$I$6-'СЕТ СН'!$I$22</f>
        <v>1508.9963037499999</v>
      </c>
      <c r="G140" s="36">
        <f>SUMIFS(СВЦЭМ!$C$33:$C$776,СВЦЭМ!$A$33:$A$776,$A140,СВЦЭМ!$B$33:$B$776,G$119)+'СЕТ СН'!$I$12+СВЦЭМ!$D$10+'СЕТ СН'!$I$6-'СЕТ СН'!$I$22</f>
        <v>1508.67031251</v>
      </c>
      <c r="H140" s="36">
        <f>SUMIFS(СВЦЭМ!$C$33:$C$776,СВЦЭМ!$A$33:$A$776,$A140,СВЦЭМ!$B$33:$B$776,H$119)+'СЕТ СН'!$I$12+СВЦЭМ!$D$10+'СЕТ СН'!$I$6-'СЕТ СН'!$I$22</f>
        <v>1492.1039081900001</v>
      </c>
      <c r="I140" s="36">
        <f>SUMIFS(СВЦЭМ!$C$33:$C$776,СВЦЭМ!$A$33:$A$776,$A140,СВЦЭМ!$B$33:$B$776,I$119)+'СЕТ СН'!$I$12+СВЦЭМ!$D$10+'СЕТ СН'!$I$6-'СЕТ СН'!$I$22</f>
        <v>1443.4982129100001</v>
      </c>
      <c r="J140" s="36">
        <f>SUMIFS(СВЦЭМ!$C$33:$C$776,СВЦЭМ!$A$33:$A$776,$A140,СВЦЭМ!$B$33:$B$776,J$119)+'СЕТ СН'!$I$12+СВЦЭМ!$D$10+'СЕТ СН'!$I$6-'СЕТ СН'!$I$22</f>
        <v>1389.69420283</v>
      </c>
      <c r="K140" s="36">
        <f>SUMIFS(СВЦЭМ!$C$33:$C$776,СВЦЭМ!$A$33:$A$776,$A140,СВЦЭМ!$B$33:$B$776,K$119)+'СЕТ СН'!$I$12+СВЦЭМ!$D$10+'СЕТ СН'!$I$6-'СЕТ СН'!$I$22</f>
        <v>1399.0773963700001</v>
      </c>
      <c r="L140" s="36">
        <f>SUMIFS(СВЦЭМ!$C$33:$C$776,СВЦЭМ!$A$33:$A$776,$A140,СВЦЭМ!$B$33:$B$776,L$119)+'СЕТ СН'!$I$12+СВЦЭМ!$D$10+'СЕТ СН'!$I$6-'СЕТ СН'!$I$22</f>
        <v>1399.64043655</v>
      </c>
      <c r="M140" s="36">
        <f>SUMIFS(СВЦЭМ!$C$33:$C$776,СВЦЭМ!$A$33:$A$776,$A140,СВЦЭМ!$B$33:$B$776,M$119)+'СЕТ СН'!$I$12+СВЦЭМ!$D$10+'СЕТ СН'!$I$6-'СЕТ СН'!$I$22</f>
        <v>1403.0904783999999</v>
      </c>
      <c r="N140" s="36">
        <f>SUMIFS(СВЦЭМ!$C$33:$C$776,СВЦЭМ!$A$33:$A$776,$A140,СВЦЭМ!$B$33:$B$776,N$119)+'СЕТ СН'!$I$12+СВЦЭМ!$D$10+'СЕТ СН'!$I$6-'СЕТ СН'!$I$22</f>
        <v>1406.77662141</v>
      </c>
      <c r="O140" s="36">
        <f>SUMIFS(СВЦЭМ!$C$33:$C$776,СВЦЭМ!$A$33:$A$776,$A140,СВЦЭМ!$B$33:$B$776,O$119)+'СЕТ СН'!$I$12+СВЦЭМ!$D$10+'СЕТ СН'!$I$6-'СЕТ СН'!$I$22</f>
        <v>1411.48219015</v>
      </c>
      <c r="P140" s="36">
        <f>SUMIFS(СВЦЭМ!$C$33:$C$776,СВЦЭМ!$A$33:$A$776,$A140,СВЦЭМ!$B$33:$B$776,P$119)+'СЕТ СН'!$I$12+СВЦЭМ!$D$10+'СЕТ СН'!$I$6-'СЕТ СН'!$I$22</f>
        <v>1413.0144169600001</v>
      </c>
      <c r="Q140" s="36">
        <f>SUMIFS(СВЦЭМ!$C$33:$C$776,СВЦЭМ!$A$33:$A$776,$A140,СВЦЭМ!$B$33:$B$776,Q$119)+'СЕТ СН'!$I$12+СВЦЭМ!$D$10+'СЕТ СН'!$I$6-'СЕТ СН'!$I$22</f>
        <v>1414.86773892</v>
      </c>
      <c r="R140" s="36">
        <f>SUMIFS(СВЦЭМ!$C$33:$C$776,СВЦЭМ!$A$33:$A$776,$A140,СВЦЭМ!$B$33:$B$776,R$119)+'СЕТ СН'!$I$12+СВЦЭМ!$D$10+'СЕТ СН'!$I$6-'СЕТ СН'!$I$22</f>
        <v>1406.8754069000001</v>
      </c>
      <c r="S140" s="36">
        <f>SUMIFS(СВЦЭМ!$C$33:$C$776,СВЦЭМ!$A$33:$A$776,$A140,СВЦЭМ!$B$33:$B$776,S$119)+'СЕТ СН'!$I$12+СВЦЭМ!$D$10+'СЕТ СН'!$I$6-'СЕТ СН'!$I$22</f>
        <v>1400.98802353</v>
      </c>
      <c r="T140" s="36">
        <f>SUMIFS(СВЦЭМ!$C$33:$C$776,СВЦЭМ!$A$33:$A$776,$A140,СВЦЭМ!$B$33:$B$776,T$119)+'СЕТ СН'!$I$12+СВЦЭМ!$D$10+'СЕТ СН'!$I$6-'СЕТ СН'!$I$22</f>
        <v>1392.93196147</v>
      </c>
      <c r="U140" s="36">
        <f>SUMIFS(СВЦЭМ!$C$33:$C$776,СВЦЭМ!$A$33:$A$776,$A140,СВЦЭМ!$B$33:$B$776,U$119)+'СЕТ СН'!$I$12+СВЦЭМ!$D$10+'СЕТ СН'!$I$6-'СЕТ СН'!$I$22</f>
        <v>1389.1978214000001</v>
      </c>
      <c r="V140" s="36">
        <f>SUMIFS(СВЦЭМ!$C$33:$C$776,СВЦЭМ!$A$33:$A$776,$A140,СВЦЭМ!$B$33:$B$776,V$119)+'СЕТ СН'!$I$12+СВЦЭМ!$D$10+'СЕТ СН'!$I$6-'СЕТ СН'!$I$22</f>
        <v>1364.3932455900001</v>
      </c>
      <c r="W140" s="36">
        <f>SUMIFS(СВЦЭМ!$C$33:$C$776,СВЦЭМ!$A$33:$A$776,$A140,СВЦЭМ!$B$33:$B$776,W$119)+'СЕТ СН'!$I$12+СВЦЭМ!$D$10+'СЕТ СН'!$I$6-'СЕТ СН'!$I$22</f>
        <v>1372.91386958</v>
      </c>
      <c r="X140" s="36">
        <f>SUMIFS(СВЦЭМ!$C$33:$C$776,СВЦЭМ!$A$33:$A$776,$A140,СВЦЭМ!$B$33:$B$776,X$119)+'СЕТ СН'!$I$12+СВЦЭМ!$D$10+'СЕТ СН'!$I$6-'СЕТ СН'!$I$22</f>
        <v>1384.6126026100001</v>
      </c>
      <c r="Y140" s="36">
        <f>SUMIFS(СВЦЭМ!$C$33:$C$776,СВЦЭМ!$A$33:$A$776,$A140,СВЦЭМ!$B$33:$B$776,Y$119)+'СЕТ СН'!$I$12+СВЦЭМ!$D$10+'СЕТ СН'!$I$6-'СЕТ СН'!$I$22</f>
        <v>1409.43256548</v>
      </c>
    </row>
    <row r="141" spans="1:25" ht="15.75" x14ac:dyDescent="0.2">
      <c r="A141" s="35">
        <f t="shared" si="3"/>
        <v>43912</v>
      </c>
      <c r="B141" s="36">
        <f>SUMIFS(СВЦЭМ!$C$33:$C$776,СВЦЭМ!$A$33:$A$776,$A141,СВЦЭМ!$B$33:$B$776,B$119)+'СЕТ СН'!$I$12+СВЦЭМ!$D$10+'СЕТ СН'!$I$6-'СЕТ СН'!$I$22</f>
        <v>1513.0813410000001</v>
      </c>
      <c r="C141" s="36">
        <f>SUMIFS(СВЦЭМ!$C$33:$C$776,СВЦЭМ!$A$33:$A$776,$A141,СВЦЭМ!$B$33:$B$776,C$119)+'СЕТ СН'!$I$12+СВЦЭМ!$D$10+'СЕТ СН'!$I$6-'СЕТ СН'!$I$22</f>
        <v>1515.2755695999999</v>
      </c>
      <c r="D141" s="36">
        <f>SUMIFS(СВЦЭМ!$C$33:$C$776,СВЦЭМ!$A$33:$A$776,$A141,СВЦЭМ!$B$33:$B$776,D$119)+'СЕТ СН'!$I$12+СВЦЭМ!$D$10+'СЕТ СН'!$I$6-'СЕТ СН'!$I$22</f>
        <v>1527.0120131799999</v>
      </c>
      <c r="E141" s="36">
        <f>SUMIFS(СВЦЭМ!$C$33:$C$776,СВЦЭМ!$A$33:$A$776,$A141,СВЦЭМ!$B$33:$B$776,E$119)+'СЕТ СН'!$I$12+СВЦЭМ!$D$10+'СЕТ СН'!$I$6-'СЕТ СН'!$I$22</f>
        <v>1539.6749352400002</v>
      </c>
      <c r="F141" s="36">
        <f>SUMIFS(СВЦЭМ!$C$33:$C$776,СВЦЭМ!$A$33:$A$776,$A141,СВЦЭМ!$B$33:$B$776,F$119)+'СЕТ СН'!$I$12+СВЦЭМ!$D$10+'СЕТ СН'!$I$6-'СЕТ СН'!$I$22</f>
        <v>1540.2307467300002</v>
      </c>
      <c r="G141" s="36">
        <f>SUMIFS(СВЦЭМ!$C$33:$C$776,СВЦЭМ!$A$33:$A$776,$A141,СВЦЭМ!$B$33:$B$776,G$119)+'СЕТ СН'!$I$12+СВЦЭМ!$D$10+'СЕТ СН'!$I$6-'СЕТ СН'!$I$22</f>
        <v>1517.38041484</v>
      </c>
      <c r="H141" s="36">
        <f>SUMIFS(СВЦЭМ!$C$33:$C$776,СВЦЭМ!$A$33:$A$776,$A141,СВЦЭМ!$B$33:$B$776,H$119)+'СЕТ СН'!$I$12+СВЦЭМ!$D$10+'СЕТ СН'!$I$6-'СЕТ СН'!$I$22</f>
        <v>1476.39584509</v>
      </c>
      <c r="I141" s="36">
        <f>SUMIFS(СВЦЭМ!$C$33:$C$776,СВЦЭМ!$A$33:$A$776,$A141,СВЦЭМ!$B$33:$B$776,I$119)+'СЕТ СН'!$I$12+СВЦЭМ!$D$10+'СЕТ СН'!$I$6-'СЕТ СН'!$I$22</f>
        <v>1439.1218211099999</v>
      </c>
      <c r="J141" s="36">
        <f>SUMIFS(СВЦЭМ!$C$33:$C$776,СВЦЭМ!$A$33:$A$776,$A141,СВЦЭМ!$B$33:$B$776,J$119)+'СЕТ СН'!$I$12+СВЦЭМ!$D$10+'СЕТ СН'!$I$6-'СЕТ СН'!$I$22</f>
        <v>1366.5403007500001</v>
      </c>
      <c r="K141" s="36">
        <f>SUMIFS(СВЦЭМ!$C$33:$C$776,СВЦЭМ!$A$33:$A$776,$A141,СВЦЭМ!$B$33:$B$776,K$119)+'СЕТ СН'!$I$12+СВЦЭМ!$D$10+'СЕТ СН'!$I$6-'СЕТ СН'!$I$22</f>
        <v>1365.9245509300001</v>
      </c>
      <c r="L141" s="36">
        <f>SUMIFS(СВЦЭМ!$C$33:$C$776,СВЦЭМ!$A$33:$A$776,$A141,СВЦЭМ!$B$33:$B$776,L$119)+'СЕТ СН'!$I$12+СВЦЭМ!$D$10+'СЕТ СН'!$I$6-'СЕТ СН'!$I$22</f>
        <v>1368.2304535800001</v>
      </c>
      <c r="M141" s="36">
        <f>SUMIFS(СВЦЭМ!$C$33:$C$776,СВЦЭМ!$A$33:$A$776,$A141,СВЦЭМ!$B$33:$B$776,M$119)+'СЕТ СН'!$I$12+СВЦЭМ!$D$10+'СЕТ СН'!$I$6-'СЕТ СН'!$I$22</f>
        <v>1377.59138656</v>
      </c>
      <c r="N141" s="36">
        <f>SUMIFS(СВЦЭМ!$C$33:$C$776,СВЦЭМ!$A$33:$A$776,$A141,СВЦЭМ!$B$33:$B$776,N$119)+'СЕТ СН'!$I$12+СВЦЭМ!$D$10+'СЕТ СН'!$I$6-'СЕТ СН'!$I$22</f>
        <v>1395.81248499</v>
      </c>
      <c r="O141" s="36">
        <f>SUMIFS(СВЦЭМ!$C$33:$C$776,СВЦЭМ!$A$33:$A$776,$A141,СВЦЭМ!$B$33:$B$776,O$119)+'СЕТ СН'!$I$12+СВЦЭМ!$D$10+'СЕТ СН'!$I$6-'СЕТ СН'!$I$22</f>
        <v>1397.7057397000001</v>
      </c>
      <c r="P141" s="36">
        <f>SUMIFS(СВЦЭМ!$C$33:$C$776,СВЦЭМ!$A$33:$A$776,$A141,СВЦЭМ!$B$33:$B$776,P$119)+'СЕТ СН'!$I$12+СВЦЭМ!$D$10+'СЕТ СН'!$I$6-'СЕТ СН'!$I$22</f>
        <v>1409.3171138</v>
      </c>
      <c r="Q141" s="36">
        <f>SUMIFS(СВЦЭМ!$C$33:$C$776,СВЦЭМ!$A$33:$A$776,$A141,СВЦЭМ!$B$33:$B$776,Q$119)+'СЕТ СН'!$I$12+СВЦЭМ!$D$10+'СЕТ СН'!$I$6-'СЕТ СН'!$I$22</f>
        <v>1411.2306463699999</v>
      </c>
      <c r="R141" s="36">
        <f>SUMIFS(СВЦЭМ!$C$33:$C$776,СВЦЭМ!$A$33:$A$776,$A141,СВЦЭМ!$B$33:$B$776,R$119)+'СЕТ СН'!$I$12+СВЦЭМ!$D$10+'СЕТ СН'!$I$6-'СЕТ СН'!$I$22</f>
        <v>1405.6461986700001</v>
      </c>
      <c r="S141" s="36">
        <f>SUMIFS(СВЦЭМ!$C$33:$C$776,СВЦЭМ!$A$33:$A$776,$A141,СВЦЭМ!$B$33:$B$776,S$119)+'СЕТ СН'!$I$12+СВЦЭМ!$D$10+'СЕТ СН'!$I$6-'СЕТ СН'!$I$22</f>
        <v>1391.94246748</v>
      </c>
      <c r="T141" s="36">
        <f>SUMIFS(СВЦЭМ!$C$33:$C$776,СВЦЭМ!$A$33:$A$776,$A141,СВЦЭМ!$B$33:$B$776,T$119)+'СЕТ СН'!$I$12+СВЦЭМ!$D$10+'СЕТ СН'!$I$6-'СЕТ СН'!$I$22</f>
        <v>1375.45111432</v>
      </c>
      <c r="U141" s="36">
        <f>SUMIFS(СВЦЭМ!$C$33:$C$776,СВЦЭМ!$A$33:$A$776,$A141,СВЦЭМ!$B$33:$B$776,U$119)+'СЕТ СН'!$I$12+СВЦЭМ!$D$10+'СЕТ СН'!$I$6-'СЕТ СН'!$I$22</f>
        <v>1363.41564133</v>
      </c>
      <c r="V141" s="36">
        <f>SUMIFS(СВЦЭМ!$C$33:$C$776,СВЦЭМ!$A$33:$A$776,$A141,СВЦЭМ!$B$33:$B$776,V$119)+'СЕТ СН'!$I$12+СВЦЭМ!$D$10+'СЕТ СН'!$I$6-'СЕТ СН'!$I$22</f>
        <v>1363.1553314400001</v>
      </c>
      <c r="W141" s="36">
        <f>SUMIFS(СВЦЭМ!$C$33:$C$776,СВЦЭМ!$A$33:$A$776,$A141,СВЦЭМ!$B$33:$B$776,W$119)+'СЕТ СН'!$I$12+СВЦЭМ!$D$10+'СЕТ СН'!$I$6-'СЕТ СН'!$I$22</f>
        <v>1361.2121084099999</v>
      </c>
      <c r="X141" s="36">
        <f>SUMIFS(СВЦЭМ!$C$33:$C$776,СВЦЭМ!$A$33:$A$776,$A141,СВЦЭМ!$B$33:$B$776,X$119)+'СЕТ СН'!$I$12+СВЦЭМ!$D$10+'СЕТ СН'!$I$6-'СЕТ СН'!$I$22</f>
        <v>1360.08644989</v>
      </c>
      <c r="Y141" s="36">
        <f>SUMIFS(СВЦЭМ!$C$33:$C$776,СВЦЭМ!$A$33:$A$776,$A141,СВЦЭМ!$B$33:$B$776,Y$119)+'СЕТ СН'!$I$12+СВЦЭМ!$D$10+'СЕТ СН'!$I$6-'СЕТ СН'!$I$22</f>
        <v>1412.4080533200001</v>
      </c>
    </row>
    <row r="142" spans="1:25" ht="15.75" x14ac:dyDescent="0.2">
      <c r="A142" s="35">
        <f t="shared" si="3"/>
        <v>43913</v>
      </c>
      <c r="B142" s="36">
        <f>SUMIFS(СВЦЭМ!$C$33:$C$776,СВЦЭМ!$A$33:$A$776,$A142,СВЦЭМ!$B$33:$B$776,B$119)+'СЕТ СН'!$I$12+СВЦЭМ!$D$10+'СЕТ СН'!$I$6-'СЕТ СН'!$I$22</f>
        <v>1486.4493086800001</v>
      </c>
      <c r="C142" s="36">
        <f>SUMIFS(СВЦЭМ!$C$33:$C$776,СВЦЭМ!$A$33:$A$776,$A142,СВЦЭМ!$B$33:$B$776,C$119)+'СЕТ СН'!$I$12+СВЦЭМ!$D$10+'СЕТ СН'!$I$6-'СЕТ СН'!$I$22</f>
        <v>1509.45086087</v>
      </c>
      <c r="D142" s="36">
        <f>SUMIFS(СВЦЭМ!$C$33:$C$776,СВЦЭМ!$A$33:$A$776,$A142,СВЦЭМ!$B$33:$B$776,D$119)+'СЕТ СН'!$I$12+СВЦЭМ!$D$10+'СЕТ СН'!$I$6-'СЕТ СН'!$I$22</f>
        <v>1523.56334105</v>
      </c>
      <c r="E142" s="36">
        <f>SUMIFS(СВЦЭМ!$C$33:$C$776,СВЦЭМ!$A$33:$A$776,$A142,СВЦЭМ!$B$33:$B$776,E$119)+'СЕТ СН'!$I$12+СВЦЭМ!$D$10+'СЕТ СН'!$I$6-'СЕТ СН'!$I$22</f>
        <v>1532.9343603900002</v>
      </c>
      <c r="F142" s="36">
        <f>SUMIFS(СВЦЭМ!$C$33:$C$776,СВЦЭМ!$A$33:$A$776,$A142,СВЦЭМ!$B$33:$B$776,F$119)+'СЕТ СН'!$I$12+СВЦЭМ!$D$10+'СЕТ СН'!$I$6-'СЕТ СН'!$I$22</f>
        <v>1526.6320368400002</v>
      </c>
      <c r="G142" s="36">
        <f>SUMIFS(СВЦЭМ!$C$33:$C$776,СВЦЭМ!$A$33:$A$776,$A142,СВЦЭМ!$B$33:$B$776,G$119)+'СЕТ СН'!$I$12+СВЦЭМ!$D$10+'СЕТ СН'!$I$6-'СЕТ СН'!$I$22</f>
        <v>1511.57726239</v>
      </c>
      <c r="H142" s="36">
        <f>SUMIFS(СВЦЭМ!$C$33:$C$776,СВЦЭМ!$A$33:$A$776,$A142,СВЦЭМ!$B$33:$B$776,H$119)+'СЕТ СН'!$I$12+СВЦЭМ!$D$10+'СЕТ СН'!$I$6-'СЕТ СН'!$I$22</f>
        <v>1481.53303329</v>
      </c>
      <c r="I142" s="36">
        <f>SUMIFS(СВЦЭМ!$C$33:$C$776,СВЦЭМ!$A$33:$A$776,$A142,СВЦЭМ!$B$33:$B$776,I$119)+'СЕТ СН'!$I$12+СВЦЭМ!$D$10+'СЕТ СН'!$I$6-'СЕТ СН'!$I$22</f>
        <v>1447.57017825</v>
      </c>
      <c r="J142" s="36">
        <f>SUMIFS(СВЦЭМ!$C$33:$C$776,СВЦЭМ!$A$33:$A$776,$A142,СВЦЭМ!$B$33:$B$776,J$119)+'СЕТ СН'!$I$12+СВЦЭМ!$D$10+'СЕТ СН'!$I$6-'СЕТ СН'!$I$22</f>
        <v>1392.7304985800001</v>
      </c>
      <c r="K142" s="36">
        <f>SUMIFS(СВЦЭМ!$C$33:$C$776,СВЦЭМ!$A$33:$A$776,$A142,СВЦЭМ!$B$33:$B$776,K$119)+'СЕТ СН'!$I$12+СВЦЭМ!$D$10+'СЕТ СН'!$I$6-'СЕТ СН'!$I$22</f>
        <v>1389.45788315</v>
      </c>
      <c r="L142" s="36">
        <f>SUMIFS(СВЦЭМ!$C$33:$C$776,СВЦЭМ!$A$33:$A$776,$A142,СВЦЭМ!$B$33:$B$776,L$119)+'СЕТ СН'!$I$12+СВЦЭМ!$D$10+'СЕТ СН'!$I$6-'СЕТ СН'!$I$22</f>
        <v>1406.51594316</v>
      </c>
      <c r="M142" s="36">
        <f>SUMIFS(СВЦЭМ!$C$33:$C$776,СВЦЭМ!$A$33:$A$776,$A142,СВЦЭМ!$B$33:$B$776,M$119)+'СЕТ СН'!$I$12+СВЦЭМ!$D$10+'СЕТ СН'!$I$6-'СЕТ СН'!$I$22</f>
        <v>1382.1883577999999</v>
      </c>
      <c r="N142" s="36">
        <f>SUMIFS(СВЦЭМ!$C$33:$C$776,СВЦЭМ!$A$33:$A$776,$A142,СВЦЭМ!$B$33:$B$776,N$119)+'СЕТ СН'!$I$12+СВЦЭМ!$D$10+'СЕТ СН'!$I$6-'СЕТ СН'!$I$22</f>
        <v>1393.83366058</v>
      </c>
      <c r="O142" s="36">
        <f>SUMIFS(СВЦЭМ!$C$33:$C$776,СВЦЭМ!$A$33:$A$776,$A142,СВЦЭМ!$B$33:$B$776,O$119)+'СЕТ СН'!$I$12+СВЦЭМ!$D$10+'СЕТ СН'!$I$6-'СЕТ СН'!$I$22</f>
        <v>1406.3490997200001</v>
      </c>
      <c r="P142" s="36">
        <f>SUMIFS(СВЦЭМ!$C$33:$C$776,СВЦЭМ!$A$33:$A$776,$A142,СВЦЭМ!$B$33:$B$776,P$119)+'СЕТ СН'!$I$12+СВЦЭМ!$D$10+'СЕТ СН'!$I$6-'СЕТ СН'!$I$22</f>
        <v>1418.18403362</v>
      </c>
      <c r="Q142" s="36">
        <f>SUMIFS(СВЦЭМ!$C$33:$C$776,СВЦЭМ!$A$33:$A$776,$A142,СВЦЭМ!$B$33:$B$776,Q$119)+'СЕТ СН'!$I$12+СВЦЭМ!$D$10+'СЕТ СН'!$I$6-'СЕТ СН'!$I$22</f>
        <v>1425.2979582</v>
      </c>
      <c r="R142" s="36">
        <f>SUMIFS(СВЦЭМ!$C$33:$C$776,СВЦЭМ!$A$33:$A$776,$A142,СВЦЭМ!$B$33:$B$776,R$119)+'СЕТ СН'!$I$12+СВЦЭМ!$D$10+'СЕТ СН'!$I$6-'СЕТ СН'!$I$22</f>
        <v>1421.0684228</v>
      </c>
      <c r="S142" s="36">
        <f>SUMIFS(СВЦЭМ!$C$33:$C$776,СВЦЭМ!$A$33:$A$776,$A142,СВЦЭМ!$B$33:$B$776,S$119)+'СЕТ СН'!$I$12+СВЦЭМ!$D$10+'СЕТ СН'!$I$6-'СЕТ СН'!$I$22</f>
        <v>1425.8757266300001</v>
      </c>
      <c r="T142" s="36">
        <f>SUMIFS(СВЦЭМ!$C$33:$C$776,СВЦЭМ!$A$33:$A$776,$A142,СВЦЭМ!$B$33:$B$776,T$119)+'СЕТ СН'!$I$12+СВЦЭМ!$D$10+'СЕТ СН'!$I$6-'СЕТ СН'!$I$22</f>
        <v>1417.93370912</v>
      </c>
      <c r="U142" s="36">
        <f>SUMIFS(СВЦЭМ!$C$33:$C$776,СВЦЭМ!$A$33:$A$776,$A142,СВЦЭМ!$B$33:$B$776,U$119)+'СЕТ СН'!$I$12+СВЦЭМ!$D$10+'СЕТ СН'!$I$6-'СЕТ СН'!$I$22</f>
        <v>1402.6077692200001</v>
      </c>
      <c r="V142" s="36">
        <f>SUMIFS(СВЦЭМ!$C$33:$C$776,СВЦЭМ!$A$33:$A$776,$A142,СВЦЭМ!$B$33:$B$776,V$119)+'СЕТ СН'!$I$12+СВЦЭМ!$D$10+'СЕТ СН'!$I$6-'СЕТ СН'!$I$22</f>
        <v>1391.0027446199999</v>
      </c>
      <c r="W142" s="36">
        <f>SUMIFS(СВЦЭМ!$C$33:$C$776,СВЦЭМ!$A$33:$A$776,$A142,СВЦЭМ!$B$33:$B$776,W$119)+'СЕТ СН'!$I$12+СВЦЭМ!$D$10+'СЕТ СН'!$I$6-'СЕТ СН'!$I$22</f>
        <v>1353.4674098400001</v>
      </c>
      <c r="X142" s="36">
        <f>SUMIFS(СВЦЭМ!$C$33:$C$776,СВЦЭМ!$A$33:$A$776,$A142,СВЦЭМ!$B$33:$B$776,X$119)+'СЕТ СН'!$I$12+СВЦЭМ!$D$10+'СЕТ СН'!$I$6-'СЕТ СН'!$I$22</f>
        <v>1355.9868486099999</v>
      </c>
      <c r="Y142" s="36">
        <f>SUMIFS(СВЦЭМ!$C$33:$C$776,СВЦЭМ!$A$33:$A$776,$A142,СВЦЭМ!$B$33:$B$776,Y$119)+'СЕТ СН'!$I$12+СВЦЭМ!$D$10+'СЕТ СН'!$I$6-'СЕТ СН'!$I$22</f>
        <v>1410.9433490000001</v>
      </c>
    </row>
    <row r="143" spans="1:25" ht="15.75" x14ac:dyDescent="0.2">
      <c r="A143" s="35">
        <f t="shared" si="3"/>
        <v>43914</v>
      </c>
      <c r="B143" s="36">
        <f>SUMIFS(СВЦЭМ!$C$33:$C$776,СВЦЭМ!$A$33:$A$776,$A143,СВЦЭМ!$B$33:$B$776,B$119)+'СЕТ СН'!$I$12+СВЦЭМ!$D$10+'СЕТ СН'!$I$6-'СЕТ СН'!$I$22</f>
        <v>1450.62996929</v>
      </c>
      <c r="C143" s="36">
        <f>SUMIFS(СВЦЭМ!$C$33:$C$776,СВЦЭМ!$A$33:$A$776,$A143,СВЦЭМ!$B$33:$B$776,C$119)+'СЕТ СН'!$I$12+СВЦЭМ!$D$10+'СЕТ СН'!$I$6-'СЕТ СН'!$I$22</f>
        <v>1480.37160019</v>
      </c>
      <c r="D143" s="36">
        <f>SUMIFS(СВЦЭМ!$C$33:$C$776,СВЦЭМ!$A$33:$A$776,$A143,СВЦЭМ!$B$33:$B$776,D$119)+'СЕТ СН'!$I$12+СВЦЭМ!$D$10+'СЕТ СН'!$I$6-'СЕТ СН'!$I$22</f>
        <v>1502.3768130800001</v>
      </c>
      <c r="E143" s="36">
        <f>SUMIFS(СВЦЭМ!$C$33:$C$776,СВЦЭМ!$A$33:$A$776,$A143,СВЦЭМ!$B$33:$B$776,E$119)+'СЕТ СН'!$I$12+СВЦЭМ!$D$10+'СЕТ СН'!$I$6-'СЕТ СН'!$I$22</f>
        <v>1511.1827277899999</v>
      </c>
      <c r="F143" s="36">
        <f>SUMIFS(СВЦЭМ!$C$33:$C$776,СВЦЭМ!$A$33:$A$776,$A143,СВЦЭМ!$B$33:$B$776,F$119)+'СЕТ СН'!$I$12+СВЦЭМ!$D$10+'СЕТ СН'!$I$6-'СЕТ СН'!$I$22</f>
        <v>1500.02862084</v>
      </c>
      <c r="G143" s="36">
        <f>SUMIFS(СВЦЭМ!$C$33:$C$776,СВЦЭМ!$A$33:$A$776,$A143,СВЦЭМ!$B$33:$B$776,G$119)+'СЕТ СН'!$I$12+СВЦЭМ!$D$10+'СЕТ СН'!$I$6-'СЕТ СН'!$I$22</f>
        <v>1484.99440529</v>
      </c>
      <c r="H143" s="36">
        <f>SUMIFS(СВЦЭМ!$C$33:$C$776,СВЦЭМ!$A$33:$A$776,$A143,СВЦЭМ!$B$33:$B$776,H$119)+'СЕТ СН'!$I$12+СВЦЭМ!$D$10+'СЕТ СН'!$I$6-'СЕТ СН'!$I$22</f>
        <v>1450.4527370800001</v>
      </c>
      <c r="I143" s="36">
        <f>SUMIFS(СВЦЭМ!$C$33:$C$776,СВЦЭМ!$A$33:$A$776,$A143,СВЦЭМ!$B$33:$B$776,I$119)+'СЕТ СН'!$I$12+СВЦЭМ!$D$10+'СЕТ СН'!$I$6-'СЕТ СН'!$I$22</f>
        <v>1410.4664523200001</v>
      </c>
      <c r="J143" s="36">
        <f>SUMIFS(СВЦЭМ!$C$33:$C$776,СВЦЭМ!$A$33:$A$776,$A143,СВЦЭМ!$B$33:$B$776,J$119)+'СЕТ СН'!$I$12+СВЦЭМ!$D$10+'СЕТ СН'!$I$6-'СЕТ СН'!$I$22</f>
        <v>1355.0489150000001</v>
      </c>
      <c r="K143" s="36">
        <f>SUMIFS(СВЦЭМ!$C$33:$C$776,СВЦЭМ!$A$33:$A$776,$A143,СВЦЭМ!$B$33:$B$776,K$119)+'СЕТ СН'!$I$12+СВЦЭМ!$D$10+'СЕТ СН'!$I$6-'СЕТ СН'!$I$22</f>
        <v>1358.7105979200001</v>
      </c>
      <c r="L143" s="36">
        <f>SUMIFS(СВЦЭМ!$C$33:$C$776,СВЦЭМ!$A$33:$A$776,$A143,СВЦЭМ!$B$33:$B$776,L$119)+'СЕТ СН'!$I$12+СВЦЭМ!$D$10+'СЕТ СН'!$I$6-'СЕТ СН'!$I$22</f>
        <v>1373.0599698000001</v>
      </c>
      <c r="M143" s="36">
        <f>SUMIFS(СВЦЭМ!$C$33:$C$776,СВЦЭМ!$A$33:$A$776,$A143,СВЦЭМ!$B$33:$B$776,M$119)+'СЕТ СН'!$I$12+СВЦЭМ!$D$10+'СЕТ СН'!$I$6-'СЕТ СН'!$I$22</f>
        <v>1362.68143728</v>
      </c>
      <c r="N143" s="36">
        <f>SUMIFS(СВЦЭМ!$C$33:$C$776,СВЦЭМ!$A$33:$A$776,$A143,СВЦЭМ!$B$33:$B$776,N$119)+'СЕТ СН'!$I$12+СВЦЭМ!$D$10+'СЕТ СН'!$I$6-'СЕТ СН'!$I$22</f>
        <v>1391.3544964</v>
      </c>
      <c r="O143" s="36">
        <f>SUMIFS(СВЦЭМ!$C$33:$C$776,СВЦЭМ!$A$33:$A$776,$A143,СВЦЭМ!$B$33:$B$776,O$119)+'СЕТ СН'!$I$12+СВЦЭМ!$D$10+'СЕТ СН'!$I$6-'СЕТ СН'!$I$22</f>
        <v>1414.6987441400001</v>
      </c>
      <c r="P143" s="36">
        <f>SUMIFS(СВЦЭМ!$C$33:$C$776,СВЦЭМ!$A$33:$A$776,$A143,СВЦЭМ!$B$33:$B$776,P$119)+'СЕТ СН'!$I$12+СВЦЭМ!$D$10+'СЕТ СН'!$I$6-'СЕТ СН'!$I$22</f>
        <v>1428.2489509300001</v>
      </c>
      <c r="Q143" s="36">
        <f>SUMIFS(СВЦЭМ!$C$33:$C$776,СВЦЭМ!$A$33:$A$776,$A143,СВЦЭМ!$B$33:$B$776,Q$119)+'СЕТ СН'!$I$12+СВЦЭМ!$D$10+'СЕТ СН'!$I$6-'СЕТ СН'!$I$22</f>
        <v>1431.5170480500001</v>
      </c>
      <c r="R143" s="36">
        <f>SUMIFS(СВЦЭМ!$C$33:$C$776,СВЦЭМ!$A$33:$A$776,$A143,СВЦЭМ!$B$33:$B$776,R$119)+'СЕТ СН'!$I$12+СВЦЭМ!$D$10+'СЕТ СН'!$I$6-'СЕТ СН'!$I$22</f>
        <v>1411.9003384300001</v>
      </c>
      <c r="S143" s="36">
        <f>SUMIFS(СВЦЭМ!$C$33:$C$776,СВЦЭМ!$A$33:$A$776,$A143,СВЦЭМ!$B$33:$B$776,S$119)+'СЕТ СН'!$I$12+СВЦЭМ!$D$10+'СЕТ СН'!$I$6-'СЕТ СН'!$I$22</f>
        <v>1387.36590604</v>
      </c>
      <c r="T143" s="36">
        <f>SUMIFS(СВЦЭМ!$C$33:$C$776,СВЦЭМ!$A$33:$A$776,$A143,СВЦЭМ!$B$33:$B$776,T$119)+'СЕТ СН'!$I$12+СВЦЭМ!$D$10+'СЕТ СН'!$I$6-'СЕТ СН'!$I$22</f>
        <v>1366.27458376</v>
      </c>
      <c r="U143" s="36">
        <f>SUMIFS(СВЦЭМ!$C$33:$C$776,СВЦЭМ!$A$33:$A$776,$A143,СВЦЭМ!$B$33:$B$776,U$119)+'СЕТ СН'!$I$12+СВЦЭМ!$D$10+'СЕТ СН'!$I$6-'СЕТ СН'!$I$22</f>
        <v>1355.5833279000001</v>
      </c>
      <c r="V143" s="36">
        <f>SUMIFS(СВЦЭМ!$C$33:$C$776,СВЦЭМ!$A$33:$A$776,$A143,СВЦЭМ!$B$33:$B$776,V$119)+'СЕТ СН'!$I$12+СВЦЭМ!$D$10+'СЕТ СН'!$I$6-'СЕТ СН'!$I$22</f>
        <v>1374.8506678700001</v>
      </c>
      <c r="W143" s="36">
        <f>SUMIFS(СВЦЭМ!$C$33:$C$776,СВЦЭМ!$A$33:$A$776,$A143,СВЦЭМ!$B$33:$B$776,W$119)+'СЕТ СН'!$I$12+СВЦЭМ!$D$10+'СЕТ СН'!$I$6-'СЕТ СН'!$I$22</f>
        <v>1349.2999419600001</v>
      </c>
      <c r="X143" s="36">
        <f>SUMIFS(СВЦЭМ!$C$33:$C$776,СВЦЭМ!$A$33:$A$776,$A143,СВЦЭМ!$B$33:$B$776,X$119)+'СЕТ СН'!$I$12+СВЦЭМ!$D$10+'СЕТ СН'!$I$6-'СЕТ СН'!$I$22</f>
        <v>1361.6371489600001</v>
      </c>
      <c r="Y143" s="36">
        <f>SUMIFS(СВЦЭМ!$C$33:$C$776,СВЦЭМ!$A$33:$A$776,$A143,СВЦЭМ!$B$33:$B$776,Y$119)+'СЕТ СН'!$I$12+СВЦЭМ!$D$10+'СЕТ СН'!$I$6-'СЕТ СН'!$I$22</f>
        <v>1405.8496360000001</v>
      </c>
    </row>
    <row r="144" spans="1:25" ht="15.75" x14ac:dyDescent="0.2">
      <c r="A144" s="35">
        <f t="shared" si="3"/>
        <v>43915</v>
      </c>
      <c r="B144" s="36">
        <f>SUMIFS(СВЦЭМ!$C$33:$C$776,СВЦЭМ!$A$33:$A$776,$A144,СВЦЭМ!$B$33:$B$776,B$119)+'СЕТ СН'!$I$12+СВЦЭМ!$D$10+'СЕТ СН'!$I$6-'СЕТ СН'!$I$22</f>
        <v>1469.6949033200001</v>
      </c>
      <c r="C144" s="36">
        <f>SUMIFS(СВЦЭМ!$C$33:$C$776,СВЦЭМ!$A$33:$A$776,$A144,СВЦЭМ!$B$33:$B$776,C$119)+'СЕТ СН'!$I$12+СВЦЭМ!$D$10+'СЕТ СН'!$I$6-'СЕТ СН'!$I$22</f>
        <v>1502.5145613100001</v>
      </c>
      <c r="D144" s="36">
        <f>SUMIFS(СВЦЭМ!$C$33:$C$776,СВЦЭМ!$A$33:$A$776,$A144,СВЦЭМ!$B$33:$B$776,D$119)+'СЕТ СН'!$I$12+СВЦЭМ!$D$10+'СЕТ СН'!$I$6-'СЕТ СН'!$I$22</f>
        <v>1515.63905718</v>
      </c>
      <c r="E144" s="36">
        <f>SUMIFS(СВЦЭМ!$C$33:$C$776,СВЦЭМ!$A$33:$A$776,$A144,СВЦЭМ!$B$33:$B$776,E$119)+'СЕТ СН'!$I$12+СВЦЭМ!$D$10+'СЕТ СН'!$I$6-'СЕТ СН'!$I$22</f>
        <v>1526.3809624300002</v>
      </c>
      <c r="F144" s="36">
        <f>SUMIFS(СВЦЭМ!$C$33:$C$776,СВЦЭМ!$A$33:$A$776,$A144,СВЦЭМ!$B$33:$B$776,F$119)+'СЕТ СН'!$I$12+СВЦЭМ!$D$10+'СЕТ СН'!$I$6-'СЕТ СН'!$I$22</f>
        <v>1523.3179158200001</v>
      </c>
      <c r="G144" s="36">
        <f>SUMIFS(СВЦЭМ!$C$33:$C$776,СВЦЭМ!$A$33:$A$776,$A144,СВЦЭМ!$B$33:$B$776,G$119)+'СЕТ СН'!$I$12+СВЦЭМ!$D$10+'СЕТ СН'!$I$6-'СЕТ СН'!$I$22</f>
        <v>1499.12762161</v>
      </c>
      <c r="H144" s="36">
        <f>SUMIFS(СВЦЭМ!$C$33:$C$776,СВЦЭМ!$A$33:$A$776,$A144,СВЦЭМ!$B$33:$B$776,H$119)+'СЕТ СН'!$I$12+СВЦЭМ!$D$10+'СЕТ СН'!$I$6-'СЕТ СН'!$I$22</f>
        <v>1469.7454897600001</v>
      </c>
      <c r="I144" s="36">
        <f>SUMIFS(СВЦЭМ!$C$33:$C$776,СВЦЭМ!$A$33:$A$776,$A144,СВЦЭМ!$B$33:$B$776,I$119)+'СЕТ СН'!$I$12+СВЦЭМ!$D$10+'СЕТ СН'!$I$6-'СЕТ СН'!$I$22</f>
        <v>1434.13147544</v>
      </c>
      <c r="J144" s="36">
        <f>SUMIFS(СВЦЭМ!$C$33:$C$776,СВЦЭМ!$A$33:$A$776,$A144,СВЦЭМ!$B$33:$B$776,J$119)+'СЕТ СН'!$I$12+СВЦЭМ!$D$10+'СЕТ СН'!$I$6-'СЕТ СН'!$I$22</f>
        <v>1376.09745922</v>
      </c>
      <c r="K144" s="36">
        <f>SUMIFS(СВЦЭМ!$C$33:$C$776,СВЦЭМ!$A$33:$A$776,$A144,СВЦЭМ!$B$33:$B$776,K$119)+'СЕТ СН'!$I$12+СВЦЭМ!$D$10+'СЕТ СН'!$I$6-'СЕТ СН'!$I$22</f>
        <v>1380.1421840200001</v>
      </c>
      <c r="L144" s="36">
        <f>SUMIFS(СВЦЭМ!$C$33:$C$776,СВЦЭМ!$A$33:$A$776,$A144,СВЦЭМ!$B$33:$B$776,L$119)+'СЕТ СН'!$I$12+СВЦЭМ!$D$10+'СЕТ СН'!$I$6-'СЕТ СН'!$I$22</f>
        <v>1393.59371852</v>
      </c>
      <c r="M144" s="36">
        <f>SUMIFS(СВЦЭМ!$C$33:$C$776,СВЦЭМ!$A$33:$A$776,$A144,СВЦЭМ!$B$33:$B$776,M$119)+'СЕТ СН'!$I$12+СВЦЭМ!$D$10+'СЕТ СН'!$I$6-'СЕТ СН'!$I$22</f>
        <v>1371.5620080799999</v>
      </c>
      <c r="N144" s="36">
        <f>SUMIFS(СВЦЭМ!$C$33:$C$776,СВЦЭМ!$A$33:$A$776,$A144,СВЦЭМ!$B$33:$B$776,N$119)+'СЕТ СН'!$I$12+СВЦЭМ!$D$10+'СЕТ СН'!$I$6-'СЕТ СН'!$I$22</f>
        <v>1382.4747199400001</v>
      </c>
      <c r="O144" s="36">
        <f>SUMIFS(СВЦЭМ!$C$33:$C$776,СВЦЭМ!$A$33:$A$776,$A144,СВЦЭМ!$B$33:$B$776,O$119)+'СЕТ СН'!$I$12+СВЦЭМ!$D$10+'СЕТ СН'!$I$6-'СЕТ СН'!$I$22</f>
        <v>1391.4202928700001</v>
      </c>
      <c r="P144" s="36">
        <f>SUMIFS(СВЦЭМ!$C$33:$C$776,СВЦЭМ!$A$33:$A$776,$A144,СВЦЭМ!$B$33:$B$776,P$119)+'СЕТ СН'!$I$12+СВЦЭМ!$D$10+'СЕТ СН'!$I$6-'СЕТ СН'!$I$22</f>
        <v>1402.71872211</v>
      </c>
      <c r="Q144" s="36">
        <f>SUMIFS(СВЦЭМ!$C$33:$C$776,СВЦЭМ!$A$33:$A$776,$A144,СВЦЭМ!$B$33:$B$776,Q$119)+'СЕТ СН'!$I$12+СВЦЭМ!$D$10+'СЕТ СН'!$I$6-'СЕТ СН'!$I$22</f>
        <v>1405.2161143000001</v>
      </c>
      <c r="R144" s="36">
        <f>SUMIFS(СВЦЭМ!$C$33:$C$776,СВЦЭМ!$A$33:$A$776,$A144,СВЦЭМ!$B$33:$B$776,R$119)+'СЕТ СН'!$I$12+СВЦЭМ!$D$10+'СЕТ СН'!$I$6-'СЕТ СН'!$I$22</f>
        <v>1405.82312654</v>
      </c>
      <c r="S144" s="36">
        <f>SUMIFS(СВЦЭМ!$C$33:$C$776,СВЦЭМ!$A$33:$A$776,$A144,СВЦЭМ!$B$33:$B$776,S$119)+'СЕТ СН'!$I$12+СВЦЭМ!$D$10+'СЕТ СН'!$I$6-'СЕТ СН'!$I$22</f>
        <v>1389.6468998</v>
      </c>
      <c r="T144" s="36">
        <f>SUMIFS(СВЦЭМ!$C$33:$C$776,СВЦЭМ!$A$33:$A$776,$A144,СВЦЭМ!$B$33:$B$776,T$119)+'СЕТ СН'!$I$12+СВЦЭМ!$D$10+'СЕТ СН'!$I$6-'СЕТ СН'!$I$22</f>
        <v>1367.60087593</v>
      </c>
      <c r="U144" s="36">
        <f>SUMIFS(СВЦЭМ!$C$33:$C$776,СВЦЭМ!$A$33:$A$776,$A144,СВЦЭМ!$B$33:$B$776,U$119)+'СЕТ СН'!$I$12+СВЦЭМ!$D$10+'СЕТ СН'!$I$6-'СЕТ СН'!$I$22</f>
        <v>1357.31197726</v>
      </c>
      <c r="V144" s="36">
        <f>SUMIFS(СВЦЭМ!$C$33:$C$776,СВЦЭМ!$A$33:$A$776,$A144,СВЦЭМ!$B$33:$B$776,V$119)+'СЕТ СН'!$I$12+СВЦЭМ!$D$10+'СЕТ СН'!$I$6-'СЕТ СН'!$I$22</f>
        <v>1366.3314944000001</v>
      </c>
      <c r="W144" s="36">
        <f>SUMIFS(СВЦЭМ!$C$33:$C$776,СВЦЭМ!$A$33:$A$776,$A144,СВЦЭМ!$B$33:$B$776,W$119)+'СЕТ СН'!$I$12+СВЦЭМ!$D$10+'СЕТ СН'!$I$6-'СЕТ СН'!$I$22</f>
        <v>1358.99528571</v>
      </c>
      <c r="X144" s="36">
        <f>SUMIFS(СВЦЭМ!$C$33:$C$776,СВЦЭМ!$A$33:$A$776,$A144,СВЦЭМ!$B$33:$B$776,X$119)+'СЕТ СН'!$I$12+СВЦЭМ!$D$10+'СЕТ СН'!$I$6-'СЕТ СН'!$I$22</f>
        <v>1356.80206918</v>
      </c>
      <c r="Y144" s="36">
        <f>SUMIFS(СВЦЭМ!$C$33:$C$776,СВЦЭМ!$A$33:$A$776,$A144,СВЦЭМ!$B$33:$B$776,Y$119)+'СЕТ СН'!$I$12+СВЦЭМ!$D$10+'СЕТ СН'!$I$6-'СЕТ СН'!$I$22</f>
        <v>1356.3806171599999</v>
      </c>
    </row>
    <row r="145" spans="1:26" ht="15.75" x14ac:dyDescent="0.2">
      <c r="A145" s="35">
        <f t="shared" si="3"/>
        <v>43916</v>
      </c>
      <c r="B145" s="36">
        <f>SUMIFS(СВЦЭМ!$C$33:$C$776,СВЦЭМ!$A$33:$A$776,$A145,СВЦЭМ!$B$33:$B$776,B$119)+'СЕТ СН'!$I$12+СВЦЭМ!$D$10+'СЕТ СН'!$I$6-'СЕТ СН'!$I$22</f>
        <v>1411.41837106</v>
      </c>
      <c r="C145" s="36">
        <f>SUMIFS(СВЦЭМ!$C$33:$C$776,СВЦЭМ!$A$33:$A$776,$A145,СВЦЭМ!$B$33:$B$776,C$119)+'СЕТ СН'!$I$12+СВЦЭМ!$D$10+'СЕТ СН'!$I$6-'СЕТ СН'!$I$22</f>
        <v>1414.59469775</v>
      </c>
      <c r="D145" s="36">
        <f>SUMIFS(СВЦЭМ!$C$33:$C$776,СВЦЭМ!$A$33:$A$776,$A145,СВЦЭМ!$B$33:$B$776,D$119)+'СЕТ СН'!$I$12+СВЦЭМ!$D$10+'СЕТ СН'!$I$6-'СЕТ СН'!$I$22</f>
        <v>1419.5364021600001</v>
      </c>
      <c r="E145" s="36">
        <f>SUMIFS(СВЦЭМ!$C$33:$C$776,СВЦЭМ!$A$33:$A$776,$A145,СВЦЭМ!$B$33:$B$776,E$119)+'СЕТ СН'!$I$12+СВЦЭМ!$D$10+'СЕТ СН'!$I$6-'СЕТ СН'!$I$22</f>
        <v>1421.0268948800001</v>
      </c>
      <c r="F145" s="36">
        <f>SUMIFS(СВЦЭМ!$C$33:$C$776,СВЦЭМ!$A$33:$A$776,$A145,СВЦЭМ!$B$33:$B$776,F$119)+'СЕТ СН'!$I$12+СВЦЭМ!$D$10+'СЕТ СН'!$I$6-'СЕТ СН'!$I$22</f>
        <v>1427.08251595</v>
      </c>
      <c r="G145" s="36">
        <f>SUMIFS(СВЦЭМ!$C$33:$C$776,СВЦЭМ!$A$33:$A$776,$A145,СВЦЭМ!$B$33:$B$776,G$119)+'СЕТ СН'!$I$12+СВЦЭМ!$D$10+'СЕТ СН'!$I$6-'СЕТ СН'!$I$22</f>
        <v>1422.9877787099999</v>
      </c>
      <c r="H145" s="36">
        <f>SUMIFS(СВЦЭМ!$C$33:$C$776,СВЦЭМ!$A$33:$A$776,$A145,СВЦЭМ!$B$33:$B$776,H$119)+'СЕТ СН'!$I$12+СВЦЭМ!$D$10+'СЕТ СН'!$I$6-'СЕТ СН'!$I$22</f>
        <v>1436.6179614600001</v>
      </c>
      <c r="I145" s="36">
        <f>SUMIFS(СВЦЭМ!$C$33:$C$776,СВЦЭМ!$A$33:$A$776,$A145,СВЦЭМ!$B$33:$B$776,I$119)+'СЕТ СН'!$I$12+СВЦЭМ!$D$10+'СЕТ СН'!$I$6-'СЕТ СН'!$I$22</f>
        <v>1429.0098573299999</v>
      </c>
      <c r="J145" s="36">
        <f>SUMIFS(СВЦЭМ!$C$33:$C$776,СВЦЭМ!$A$33:$A$776,$A145,СВЦЭМ!$B$33:$B$776,J$119)+'СЕТ СН'!$I$12+СВЦЭМ!$D$10+'СЕТ СН'!$I$6-'СЕТ СН'!$I$22</f>
        <v>1406.1003215200001</v>
      </c>
      <c r="K145" s="36">
        <f>SUMIFS(СВЦЭМ!$C$33:$C$776,СВЦЭМ!$A$33:$A$776,$A145,СВЦЭМ!$B$33:$B$776,K$119)+'СЕТ СН'!$I$12+СВЦЭМ!$D$10+'СЕТ СН'!$I$6-'СЕТ СН'!$I$22</f>
        <v>1397.40671911</v>
      </c>
      <c r="L145" s="36">
        <f>SUMIFS(СВЦЭМ!$C$33:$C$776,СВЦЭМ!$A$33:$A$776,$A145,СВЦЭМ!$B$33:$B$776,L$119)+'СЕТ СН'!$I$12+СВЦЭМ!$D$10+'СЕТ СН'!$I$6-'СЕТ СН'!$I$22</f>
        <v>1408.9355158000001</v>
      </c>
      <c r="M145" s="36">
        <f>SUMIFS(СВЦЭМ!$C$33:$C$776,СВЦЭМ!$A$33:$A$776,$A145,СВЦЭМ!$B$33:$B$776,M$119)+'СЕТ СН'!$I$12+СВЦЭМ!$D$10+'СЕТ СН'!$I$6-'СЕТ СН'!$I$22</f>
        <v>1401.8421817200001</v>
      </c>
      <c r="N145" s="36">
        <f>SUMIFS(СВЦЭМ!$C$33:$C$776,СВЦЭМ!$A$33:$A$776,$A145,СВЦЭМ!$B$33:$B$776,N$119)+'СЕТ СН'!$I$12+СВЦЭМ!$D$10+'СЕТ СН'!$I$6-'СЕТ СН'!$I$22</f>
        <v>1411.7390927000001</v>
      </c>
      <c r="O145" s="36">
        <f>SUMIFS(СВЦЭМ!$C$33:$C$776,СВЦЭМ!$A$33:$A$776,$A145,СВЦЭМ!$B$33:$B$776,O$119)+'СЕТ СН'!$I$12+СВЦЭМ!$D$10+'СЕТ СН'!$I$6-'СЕТ СН'!$I$22</f>
        <v>1415.86770568</v>
      </c>
      <c r="P145" s="36">
        <f>SUMIFS(СВЦЭМ!$C$33:$C$776,СВЦЭМ!$A$33:$A$776,$A145,СВЦЭМ!$B$33:$B$776,P$119)+'СЕТ СН'!$I$12+СВЦЭМ!$D$10+'СЕТ СН'!$I$6-'СЕТ СН'!$I$22</f>
        <v>1416.68075131</v>
      </c>
      <c r="Q145" s="36">
        <f>SUMIFS(СВЦЭМ!$C$33:$C$776,СВЦЭМ!$A$33:$A$776,$A145,СВЦЭМ!$B$33:$B$776,Q$119)+'СЕТ СН'!$I$12+СВЦЭМ!$D$10+'СЕТ СН'!$I$6-'СЕТ СН'!$I$22</f>
        <v>1424.3938816899999</v>
      </c>
      <c r="R145" s="36">
        <f>SUMIFS(СВЦЭМ!$C$33:$C$776,СВЦЭМ!$A$33:$A$776,$A145,СВЦЭМ!$B$33:$B$776,R$119)+'СЕТ СН'!$I$12+СВЦЭМ!$D$10+'СЕТ СН'!$I$6-'СЕТ СН'!$I$22</f>
        <v>1429.60916088</v>
      </c>
      <c r="S145" s="36">
        <f>SUMIFS(СВЦЭМ!$C$33:$C$776,СВЦЭМ!$A$33:$A$776,$A145,СВЦЭМ!$B$33:$B$776,S$119)+'СЕТ СН'!$I$12+СВЦЭМ!$D$10+'СЕТ СН'!$I$6-'СЕТ СН'!$I$22</f>
        <v>1416.8775309</v>
      </c>
      <c r="T145" s="36">
        <f>SUMIFS(СВЦЭМ!$C$33:$C$776,СВЦЭМ!$A$33:$A$776,$A145,СВЦЭМ!$B$33:$B$776,T$119)+'СЕТ СН'!$I$12+СВЦЭМ!$D$10+'СЕТ СН'!$I$6-'СЕТ СН'!$I$22</f>
        <v>1403.0432071100001</v>
      </c>
      <c r="U145" s="36">
        <f>SUMIFS(СВЦЭМ!$C$33:$C$776,СВЦЭМ!$A$33:$A$776,$A145,СВЦЭМ!$B$33:$B$776,U$119)+'СЕТ СН'!$I$12+СВЦЭМ!$D$10+'СЕТ СН'!$I$6-'СЕТ СН'!$I$22</f>
        <v>1393.1848803</v>
      </c>
      <c r="V145" s="36">
        <f>SUMIFS(СВЦЭМ!$C$33:$C$776,СВЦЭМ!$A$33:$A$776,$A145,СВЦЭМ!$B$33:$B$776,V$119)+'СЕТ СН'!$I$12+СВЦЭМ!$D$10+'СЕТ СН'!$I$6-'СЕТ СН'!$I$22</f>
        <v>1389.4026198700001</v>
      </c>
      <c r="W145" s="36">
        <f>SUMIFS(СВЦЭМ!$C$33:$C$776,СВЦЭМ!$A$33:$A$776,$A145,СВЦЭМ!$B$33:$B$776,W$119)+'СЕТ СН'!$I$12+СВЦЭМ!$D$10+'СЕТ СН'!$I$6-'СЕТ СН'!$I$22</f>
        <v>1373.04107636</v>
      </c>
      <c r="X145" s="36">
        <f>SUMIFS(СВЦЭМ!$C$33:$C$776,СВЦЭМ!$A$33:$A$776,$A145,СВЦЭМ!$B$33:$B$776,X$119)+'СЕТ СН'!$I$12+СВЦЭМ!$D$10+'СЕТ СН'!$I$6-'СЕТ СН'!$I$22</f>
        <v>1386.68544769</v>
      </c>
      <c r="Y145" s="36">
        <f>SUMIFS(СВЦЭМ!$C$33:$C$776,СВЦЭМ!$A$33:$A$776,$A145,СВЦЭМ!$B$33:$B$776,Y$119)+'СЕТ СН'!$I$12+СВЦЭМ!$D$10+'СЕТ СН'!$I$6-'СЕТ СН'!$I$22</f>
        <v>1405.0091909800001</v>
      </c>
    </row>
    <row r="146" spans="1:26" ht="15.75" x14ac:dyDescent="0.2">
      <c r="A146" s="35">
        <f t="shared" si="3"/>
        <v>43917</v>
      </c>
      <c r="B146" s="36">
        <f>SUMIFS(СВЦЭМ!$C$33:$C$776,СВЦЭМ!$A$33:$A$776,$A146,СВЦЭМ!$B$33:$B$776,B$119)+'СЕТ СН'!$I$12+СВЦЭМ!$D$10+'СЕТ СН'!$I$6-'СЕТ СН'!$I$22</f>
        <v>1461.9119922899999</v>
      </c>
      <c r="C146" s="36">
        <f>SUMIFS(СВЦЭМ!$C$33:$C$776,СВЦЭМ!$A$33:$A$776,$A146,СВЦЭМ!$B$33:$B$776,C$119)+'СЕТ СН'!$I$12+СВЦЭМ!$D$10+'СЕТ СН'!$I$6-'СЕТ СН'!$I$22</f>
        <v>1482.6020203600001</v>
      </c>
      <c r="D146" s="36">
        <f>SUMIFS(СВЦЭМ!$C$33:$C$776,СВЦЭМ!$A$33:$A$776,$A146,СВЦЭМ!$B$33:$B$776,D$119)+'СЕТ СН'!$I$12+СВЦЭМ!$D$10+'СЕТ СН'!$I$6-'СЕТ СН'!$I$22</f>
        <v>1498.07571396</v>
      </c>
      <c r="E146" s="36">
        <f>SUMIFS(СВЦЭМ!$C$33:$C$776,СВЦЭМ!$A$33:$A$776,$A146,СВЦЭМ!$B$33:$B$776,E$119)+'СЕТ СН'!$I$12+СВЦЭМ!$D$10+'СЕТ СН'!$I$6-'СЕТ СН'!$I$22</f>
        <v>1508.7976449</v>
      </c>
      <c r="F146" s="36">
        <f>SUMIFS(СВЦЭМ!$C$33:$C$776,СВЦЭМ!$A$33:$A$776,$A146,СВЦЭМ!$B$33:$B$776,F$119)+'СЕТ СН'!$I$12+СВЦЭМ!$D$10+'СЕТ СН'!$I$6-'СЕТ СН'!$I$22</f>
        <v>1504.50737428</v>
      </c>
      <c r="G146" s="36">
        <f>SUMIFS(СВЦЭМ!$C$33:$C$776,СВЦЭМ!$A$33:$A$776,$A146,СВЦЭМ!$B$33:$B$776,G$119)+'СЕТ СН'!$I$12+СВЦЭМ!$D$10+'СЕТ СН'!$I$6-'СЕТ СН'!$I$22</f>
        <v>1491.54541096</v>
      </c>
      <c r="H146" s="36">
        <f>SUMIFS(СВЦЭМ!$C$33:$C$776,СВЦЭМ!$A$33:$A$776,$A146,СВЦЭМ!$B$33:$B$776,H$119)+'СЕТ СН'!$I$12+СВЦЭМ!$D$10+'СЕТ СН'!$I$6-'СЕТ СН'!$I$22</f>
        <v>1471.96791067</v>
      </c>
      <c r="I146" s="36">
        <f>SUMIFS(СВЦЭМ!$C$33:$C$776,СВЦЭМ!$A$33:$A$776,$A146,СВЦЭМ!$B$33:$B$776,I$119)+'СЕТ СН'!$I$12+СВЦЭМ!$D$10+'СЕТ СН'!$I$6-'СЕТ СН'!$I$22</f>
        <v>1430.0306468900001</v>
      </c>
      <c r="J146" s="36">
        <f>SUMIFS(СВЦЭМ!$C$33:$C$776,СВЦЭМ!$A$33:$A$776,$A146,СВЦЭМ!$B$33:$B$776,J$119)+'СЕТ СН'!$I$12+СВЦЭМ!$D$10+'СЕТ СН'!$I$6-'СЕТ СН'!$I$22</f>
        <v>1384.6849962900001</v>
      </c>
      <c r="K146" s="36">
        <f>SUMIFS(СВЦЭМ!$C$33:$C$776,СВЦЭМ!$A$33:$A$776,$A146,СВЦЭМ!$B$33:$B$776,K$119)+'СЕТ СН'!$I$12+СВЦЭМ!$D$10+'СЕТ СН'!$I$6-'СЕТ СН'!$I$22</f>
        <v>1378.5878121200001</v>
      </c>
      <c r="L146" s="36">
        <f>SUMIFS(СВЦЭМ!$C$33:$C$776,СВЦЭМ!$A$33:$A$776,$A146,СВЦЭМ!$B$33:$B$776,L$119)+'СЕТ СН'!$I$12+СВЦЭМ!$D$10+'СЕТ СН'!$I$6-'СЕТ СН'!$I$22</f>
        <v>1398.75025454</v>
      </c>
      <c r="M146" s="36">
        <f>SUMIFS(СВЦЭМ!$C$33:$C$776,СВЦЭМ!$A$33:$A$776,$A146,СВЦЭМ!$B$33:$B$776,M$119)+'СЕТ СН'!$I$12+СВЦЭМ!$D$10+'СЕТ СН'!$I$6-'СЕТ СН'!$I$22</f>
        <v>1396.28583058</v>
      </c>
      <c r="N146" s="36">
        <f>SUMIFS(СВЦЭМ!$C$33:$C$776,СВЦЭМ!$A$33:$A$776,$A146,СВЦЭМ!$B$33:$B$776,N$119)+'СЕТ СН'!$I$12+СВЦЭМ!$D$10+'СЕТ СН'!$I$6-'СЕТ СН'!$I$22</f>
        <v>1406.27602179</v>
      </c>
      <c r="O146" s="36">
        <f>SUMIFS(СВЦЭМ!$C$33:$C$776,СВЦЭМ!$A$33:$A$776,$A146,СВЦЭМ!$B$33:$B$776,O$119)+'СЕТ СН'!$I$12+СВЦЭМ!$D$10+'СЕТ СН'!$I$6-'СЕТ СН'!$I$22</f>
        <v>1425.2367010800001</v>
      </c>
      <c r="P146" s="36">
        <f>SUMIFS(СВЦЭМ!$C$33:$C$776,СВЦЭМ!$A$33:$A$776,$A146,СВЦЭМ!$B$33:$B$776,P$119)+'СЕТ СН'!$I$12+СВЦЭМ!$D$10+'СЕТ СН'!$I$6-'СЕТ СН'!$I$22</f>
        <v>1434.93288631</v>
      </c>
      <c r="Q146" s="36">
        <f>SUMIFS(СВЦЭМ!$C$33:$C$776,СВЦЭМ!$A$33:$A$776,$A146,СВЦЭМ!$B$33:$B$776,Q$119)+'СЕТ СН'!$I$12+СВЦЭМ!$D$10+'СЕТ СН'!$I$6-'СЕТ СН'!$I$22</f>
        <v>1439.6828979100001</v>
      </c>
      <c r="R146" s="36">
        <f>SUMIFS(СВЦЭМ!$C$33:$C$776,СВЦЭМ!$A$33:$A$776,$A146,СВЦЭМ!$B$33:$B$776,R$119)+'СЕТ СН'!$I$12+СВЦЭМ!$D$10+'СЕТ СН'!$I$6-'СЕТ СН'!$I$22</f>
        <v>1436.5690003500001</v>
      </c>
      <c r="S146" s="36">
        <f>SUMIFS(СВЦЭМ!$C$33:$C$776,СВЦЭМ!$A$33:$A$776,$A146,СВЦЭМ!$B$33:$B$776,S$119)+'СЕТ СН'!$I$12+СВЦЭМ!$D$10+'СЕТ СН'!$I$6-'СЕТ СН'!$I$22</f>
        <v>1421.4378603499999</v>
      </c>
      <c r="T146" s="36">
        <f>SUMIFS(СВЦЭМ!$C$33:$C$776,СВЦЭМ!$A$33:$A$776,$A146,СВЦЭМ!$B$33:$B$776,T$119)+'СЕТ СН'!$I$12+СВЦЭМ!$D$10+'СЕТ СН'!$I$6-'СЕТ СН'!$I$22</f>
        <v>1404.4773846400001</v>
      </c>
      <c r="U146" s="36">
        <f>SUMIFS(СВЦЭМ!$C$33:$C$776,СВЦЭМ!$A$33:$A$776,$A146,СВЦЭМ!$B$33:$B$776,U$119)+'СЕТ СН'!$I$12+СВЦЭМ!$D$10+'СЕТ СН'!$I$6-'СЕТ СН'!$I$22</f>
        <v>1387.34348428</v>
      </c>
      <c r="V146" s="36">
        <f>SUMIFS(СВЦЭМ!$C$33:$C$776,СВЦЭМ!$A$33:$A$776,$A146,СВЦЭМ!$B$33:$B$776,V$119)+'СЕТ СН'!$I$12+СВЦЭМ!$D$10+'СЕТ СН'!$I$6-'СЕТ СН'!$I$22</f>
        <v>1388.30696025</v>
      </c>
      <c r="W146" s="36">
        <f>SUMIFS(СВЦЭМ!$C$33:$C$776,СВЦЭМ!$A$33:$A$776,$A146,СВЦЭМ!$B$33:$B$776,W$119)+'СЕТ СН'!$I$12+СВЦЭМ!$D$10+'СЕТ СН'!$I$6-'СЕТ СН'!$I$22</f>
        <v>1389.7875875500001</v>
      </c>
      <c r="X146" s="36">
        <f>SUMIFS(СВЦЭМ!$C$33:$C$776,СВЦЭМ!$A$33:$A$776,$A146,СВЦЭМ!$B$33:$B$776,X$119)+'СЕТ СН'!$I$12+СВЦЭМ!$D$10+'СЕТ СН'!$I$6-'СЕТ СН'!$I$22</f>
        <v>1396.9490162</v>
      </c>
      <c r="Y146" s="36">
        <f>SUMIFS(СВЦЭМ!$C$33:$C$776,СВЦЭМ!$A$33:$A$776,$A146,СВЦЭМ!$B$33:$B$776,Y$119)+'СЕТ СН'!$I$12+СВЦЭМ!$D$10+'СЕТ СН'!$I$6-'СЕТ СН'!$I$22</f>
        <v>1421.03618428</v>
      </c>
    </row>
    <row r="147" spans="1:26" ht="15.75" x14ac:dyDescent="0.2">
      <c r="A147" s="35">
        <f t="shared" si="3"/>
        <v>43918</v>
      </c>
      <c r="B147" s="36">
        <f>SUMIFS(СВЦЭМ!$C$33:$C$776,СВЦЭМ!$A$33:$A$776,$A147,СВЦЭМ!$B$33:$B$776,B$119)+'СЕТ СН'!$I$12+СВЦЭМ!$D$10+'СЕТ СН'!$I$6-'СЕТ СН'!$I$22</f>
        <v>1528.4731395900001</v>
      </c>
      <c r="C147" s="36">
        <f>SUMIFS(СВЦЭМ!$C$33:$C$776,СВЦЭМ!$A$33:$A$776,$A147,СВЦЭМ!$B$33:$B$776,C$119)+'СЕТ СН'!$I$12+СВЦЭМ!$D$10+'СЕТ СН'!$I$6-'СЕТ СН'!$I$22</f>
        <v>1513.00955157</v>
      </c>
      <c r="D147" s="36">
        <f>SUMIFS(СВЦЭМ!$C$33:$C$776,СВЦЭМ!$A$33:$A$776,$A147,СВЦЭМ!$B$33:$B$776,D$119)+'СЕТ СН'!$I$12+СВЦЭМ!$D$10+'СЕТ СН'!$I$6-'СЕТ СН'!$I$22</f>
        <v>1535.3881896500002</v>
      </c>
      <c r="E147" s="36">
        <f>SUMIFS(СВЦЭМ!$C$33:$C$776,СВЦЭМ!$A$33:$A$776,$A147,СВЦЭМ!$B$33:$B$776,E$119)+'СЕТ СН'!$I$12+СВЦЭМ!$D$10+'СЕТ СН'!$I$6-'СЕТ СН'!$I$22</f>
        <v>1553.6356569500001</v>
      </c>
      <c r="F147" s="36">
        <f>SUMIFS(СВЦЭМ!$C$33:$C$776,СВЦЭМ!$A$33:$A$776,$A147,СВЦЭМ!$B$33:$B$776,F$119)+'СЕТ СН'!$I$12+СВЦЭМ!$D$10+'СЕТ СН'!$I$6-'СЕТ СН'!$I$22</f>
        <v>1550.1770611300001</v>
      </c>
      <c r="G147" s="36">
        <f>SUMIFS(СВЦЭМ!$C$33:$C$776,СВЦЭМ!$A$33:$A$776,$A147,СВЦЭМ!$B$33:$B$776,G$119)+'СЕТ СН'!$I$12+СВЦЭМ!$D$10+'СЕТ СН'!$I$6-'СЕТ СН'!$I$22</f>
        <v>1551.1967042800002</v>
      </c>
      <c r="H147" s="36">
        <f>SUMIFS(СВЦЭМ!$C$33:$C$776,СВЦЭМ!$A$33:$A$776,$A147,СВЦЭМ!$B$33:$B$776,H$119)+'СЕТ СН'!$I$12+СВЦЭМ!$D$10+'СЕТ СН'!$I$6-'СЕТ СН'!$I$22</f>
        <v>1535.6982878000001</v>
      </c>
      <c r="I147" s="36">
        <f>SUMIFS(СВЦЭМ!$C$33:$C$776,СВЦЭМ!$A$33:$A$776,$A147,СВЦЭМ!$B$33:$B$776,I$119)+'СЕТ СН'!$I$12+СВЦЭМ!$D$10+'СЕТ СН'!$I$6-'СЕТ СН'!$I$22</f>
        <v>1499.17439423</v>
      </c>
      <c r="J147" s="36">
        <f>SUMIFS(СВЦЭМ!$C$33:$C$776,СВЦЭМ!$A$33:$A$776,$A147,СВЦЭМ!$B$33:$B$776,J$119)+'СЕТ СН'!$I$12+СВЦЭМ!$D$10+'СЕТ СН'!$I$6-'СЕТ СН'!$I$22</f>
        <v>1448.52249119</v>
      </c>
      <c r="K147" s="36">
        <f>SUMIFS(СВЦЭМ!$C$33:$C$776,СВЦЭМ!$A$33:$A$776,$A147,СВЦЭМ!$B$33:$B$776,K$119)+'СЕТ СН'!$I$12+СВЦЭМ!$D$10+'СЕТ СН'!$I$6-'СЕТ СН'!$I$22</f>
        <v>1443.58869175</v>
      </c>
      <c r="L147" s="36">
        <f>SUMIFS(СВЦЭМ!$C$33:$C$776,СВЦЭМ!$A$33:$A$776,$A147,СВЦЭМ!$B$33:$B$776,L$119)+'СЕТ СН'!$I$12+СВЦЭМ!$D$10+'СЕТ СН'!$I$6-'СЕТ СН'!$I$22</f>
        <v>1459.3357241400001</v>
      </c>
      <c r="M147" s="36">
        <f>SUMIFS(СВЦЭМ!$C$33:$C$776,СВЦЭМ!$A$33:$A$776,$A147,СВЦЭМ!$B$33:$B$776,M$119)+'СЕТ СН'!$I$12+СВЦЭМ!$D$10+'СЕТ СН'!$I$6-'СЕТ СН'!$I$22</f>
        <v>1463.5353855200001</v>
      </c>
      <c r="N147" s="36">
        <f>SUMIFS(СВЦЭМ!$C$33:$C$776,СВЦЭМ!$A$33:$A$776,$A147,СВЦЭМ!$B$33:$B$776,N$119)+'СЕТ СН'!$I$12+СВЦЭМ!$D$10+'СЕТ СН'!$I$6-'СЕТ СН'!$I$22</f>
        <v>1480.11861742</v>
      </c>
      <c r="O147" s="36">
        <f>SUMIFS(СВЦЭМ!$C$33:$C$776,СВЦЭМ!$A$33:$A$776,$A147,СВЦЭМ!$B$33:$B$776,O$119)+'СЕТ СН'!$I$12+СВЦЭМ!$D$10+'СЕТ СН'!$I$6-'СЕТ СН'!$I$22</f>
        <v>1486.4965229700001</v>
      </c>
      <c r="P147" s="36">
        <f>SUMIFS(СВЦЭМ!$C$33:$C$776,СВЦЭМ!$A$33:$A$776,$A147,СВЦЭМ!$B$33:$B$776,P$119)+'СЕТ СН'!$I$12+СВЦЭМ!$D$10+'СЕТ СН'!$I$6-'СЕТ СН'!$I$22</f>
        <v>1506.3148491700001</v>
      </c>
      <c r="Q147" s="36">
        <f>SUMIFS(СВЦЭМ!$C$33:$C$776,СВЦЭМ!$A$33:$A$776,$A147,СВЦЭМ!$B$33:$B$776,Q$119)+'СЕТ СН'!$I$12+СВЦЭМ!$D$10+'СЕТ СН'!$I$6-'СЕТ СН'!$I$22</f>
        <v>1509.2442902800001</v>
      </c>
      <c r="R147" s="36">
        <f>SUMIFS(СВЦЭМ!$C$33:$C$776,СВЦЭМ!$A$33:$A$776,$A147,СВЦЭМ!$B$33:$B$776,R$119)+'СЕТ СН'!$I$12+СВЦЭМ!$D$10+'СЕТ СН'!$I$6-'СЕТ СН'!$I$22</f>
        <v>1508.4105868000001</v>
      </c>
      <c r="S147" s="36">
        <f>SUMIFS(СВЦЭМ!$C$33:$C$776,СВЦЭМ!$A$33:$A$776,$A147,СВЦЭМ!$B$33:$B$776,S$119)+'СЕТ СН'!$I$12+СВЦЭМ!$D$10+'СЕТ СН'!$I$6-'СЕТ СН'!$I$22</f>
        <v>1498.5091339200001</v>
      </c>
      <c r="T147" s="36">
        <f>SUMIFS(СВЦЭМ!$C$33:$C$776,СВЦЭМ!$A$33:$A$776,$A147,СВЦЭМ!$B$33:$B$776,T$119)+'СЕТ СН'!$I$12+СВЦЭМ!$D$10+'СЕТ СН'!$I$6-'СЕТ СН'!$I$22</f>
        <v>1496.74617173</v>
      </c>
      <c r="U147" s="36">
        <f>SUMIFS(СВЦЭМ!$C$33:$C$776,СВЦЭМ!$A$33:$A$776,$A147,СВЦЭМ!$B$33:$B$776,U$119)+'СЕТ СН'!$I$12+СВЦЭМ!$D$10+'СЕТ СН'!$I$6-'СЕТ СН'!$I$22</f>
        <v>1478.60944924</v>
      </c>
      <c r="V147" s="36">
        <f>SUMIFS(СВЦЭМ!$C$33:$C$776,СВЦЭМ!$A$33:$A$776,$A147,СВЦЭМ!$B$33:$B$776,V$119)+'СЕТ СН'!$I$12+СВЦЭМ!$D$10+'СЕТ СН'!$I$6-'СЕТ СН'!$I$22</f>
        <v>1439.6026389400001</v>
      </c>
      <c r="W147" s="36">
        <f>SUMIFS(СВЦЭМ!$C$33:$C$776,СВЦЭМ!$A$33:$A$776,$A147,СВЦЭМ!$B$33:$B$776,W$119)+'СЕТ СН'!$I$12+СВЦЭМ!$D$10+'СЕТ СН'!$I$6-'СЕТ СН'!$I$22</f>
        <v>1427.4198924899999</v>
      </c>
      <c r="X147" s="36">
        <f>SUMIFS(СВЦЭМ!$C$33:$C$776,СВЦЭМ!$A$33:$A$776,$A147,СВЦЭМ!$B$33:$B$776,X$119)+'СЕТ СН'!$I$12+СВЦЭМ!$D$10+'СЕТ СН'!$I$6-'СЕТ СН'!$I$22</f>
        <v>1437.91995804</v>
      </c>
      <c r="Y147" s="36">
        <f>SUMIFS(СВЦЭМ!$C$33:$C$776,СВЦЭМ!$A$33:$A$776,$A147,СВЦЭМ!$B$33:$B$776,Y$119)+'СЕТ СН'!$I$12+СВЦЭМ!$D$10+'СЕТ СН'!$I$6-'СЕТ СН'!$I$22</f>
        <v>1476.85103071</v>
      </c>
    </row>
    <row r="148" spans="1:26" ht="15.75" x14ac:dyDescent="0.2">
      <c r="A148" s="35">
        <f t="shared" si="3"/>
        <v>43919</v>
      </c>
      <c r="B148" s="36">
        <f>SUMIFS(СВЦЭМ!$C$33:$C$776,СВЦЭМ!$A$33:$A$776,$A148,СВЦЭМ!$B$33:$B$776,B$119)+'СЕТ СН'!$I$12+СВЦЭМ!$D$10+'СЕТ СН'!$I$6-'СЕТ СН'!$I$22</f>
        <v>1537.4173960400001</v>
      </c>
      <c r="C148" s="36">
        <f>SUMIFS(СВЦЭМ!$C$33:$C$776,СВЦЭМ!$A$33:$A$776,$A148,СВЦЭМ!$B$33:$B$776,C$119)+'СЕТ СН'!$I$12+СВЦЭМ!$D$10+'СЕТ СН'!$I$6-'СЕТ СН'!$I$22</f>
        <v>1547.8480988800002</v>
      </c>
      <c r="D148" s="36">
        <f>SUMIFS(СВЦЭМ!$C$33:$C$776,СВЦЭМ!$A$33:$A$776,$A148,СВЦЭМ!$B$33:$B$776,D$119)+'СЕТ СН'!$I$12+СВЦЭМ!$D$10+'СЕТ СН'!$I$6-'СЕТ СН'!$I$22</f>
        <v>1574.2977494100001</v>
      </c>
      <c r="E148" s="36">
        <f>SUMIFS(СВЦЭМ!$C$33:$C$776,СВЦЭМ!$A$33:$A$776,$A148,СВЦЭМ!$B$33:$B$776,E$119)+'СЕТ СН'!$I$12+СВЦЭМ!$D$10+'СЕТ СН'!$I$6-'СЕТ СН'!$I$22</f>
        <v>1585.0706214200002</v>
      </c>
      <c r="F148" s="36">
        <f>SUMIFS(СВЦЭМ!$C$33:$C$776,СВЦЭМ!$A$33:$A$776,$A148,СВЦЭМ!$B$33:$B$776,F$119)+'СЕТ СН'!$I$12+СВЦЭМ!$D$10+'СЕТ СН'!$I$6-'СЕТ СН'!$I$22</f>
        <v>1582.0541054700002</v>
      </c>
      <c r="G148" s="36">
        <f>SUMIFS(СВЦЭМ!$C$33:$C$776,СВЦЭМ!$A$33:$A$776,$A148,СВЦЭМ!$B$33:$B$776,G$119)+'СЕТ СН'!$I$12+СВЦЭМ!$D$10+'СЕТ СН'!$I$6-'СЕТ СН'!$I$22</f>
        <v>1577.75963927</v>
      </c>
      <c r="H148" s="36">
        <f>SUMIFS(СВЦЭМ!$C$33:$C$776,СВЦЭМ!$A$33:$A$776,$A148,СВЦЭМ!$B$33:$B$776,H$119)+'СЕТ СН'!$I$12+СВЦЭМ!$D$10+'СЕТ СН'!$I$6-'СЕТ СН'!$I$22</f>
        <v>1562.94398189</v>
      </c>
      <c r="I148" s="36">
        <f>SUMIFS(СВЦЭМ!$C$33:$C$776,СВЦЭМ!$A$33:$A$776,$A148,СВЦЭМ!$B$33:$B$776,I$119)+'СЕТ СН'!$I$12+СВЦЭМ!$D$10+'СЕТ СН'!$I$6-'СЕТ СН'!$I$22</f>
        <v>1545.8585413700002</v>
      </c>
      <c r="J148" s="36">
        <f>SUMIFS(СВЦЭМ!$C$33:$C$776,СВЦЭМ!$A$33:$A$776,$A148,СВЦЭМ!$B$33:$B$776,J$119)+'СЕТ СН'!$I$12+СВЦЭМ!$D$10+'СЕТ СН'!$I$6-'СЕТ СН'!$I$22</f>
        <v>1441.9188159800001</v>
      </c>
      <c r="K148" s="36">
        <f>SUMIFS(СВЦЭМ!$C$33:$C$776,СВЦЭМ!$A$33:$A$776,$A148,СВЦЭМ!$B$33:$B$776,K$119)+'СЕТ СН'!$I$12+СВЦЭМ!$D$10+'СЕТ СН'!$I$6-'СЕТ СН'!$I$22</f>
        <v>1409.7164287800001</v>
      </c>
      <c r="L148" s="36">
        <f>SUMIFS(СВЦЭМ!$C$33:$C$776,СВЦЭМ!$A$33:$A$776,$A148,СВЦЭМ!$B$33:$B$776,L$119)+'СЕТ СН'!$I$12+СВЦЭМ!$D$10+'СЕТ СН'!$I$6-'СЕТ СН'!$I$22</f>
        <v>1425.47000005</v>
      </c>
      <c r="M148" s="36">
        <f>SUMIFS(СВЦЭМ!$C$33:$C$776,СВЦЭМ!$A$33:$A$776,$A148,СВЦЭМ!$B$33:$B$776,M$119)+'СЕТ СН'!$I$12+СВЦЭМ!$D$10+'СЕТ СН'!$I$6-'СЕТ СН'!$I$22</f>
        <v>1433.70364513</v>
      </c>
      <c r="N148" s="36">
        <f>SUMIFS(СВЦЭМ!$C$33:$C$776,СВЦЭМ!$A$33:$A$776,$A148,СВЦЭМ!$B$33:$B$776,N$119)+'СЕТ СН'!$I$12+СВЦЭМ!$D$10+'СЕТ СН'!$I$6-'СЕТ СН'!$I$22</f>
        <v>1468.7138222400001</v>
      </c>
      <c r="O148" s="36">
        <f>SUMIFS(СВЦЭМ!$C$33:$C$776,СВЦЭМ!$A$33:$A$776,$A148,СВЦЭМ!$B$33:$B$776,O$119)+'СЕТ СН'!$I$12+СВЦЭМ!$D$10+'СЕТ СН'!$I$6-'СЕТ СН'!$I$22</f>
        <v>1460.6495350299999</v>
      </c>
      <c r="P148" s="36">
        <f>SUMIFS(СВЦЭМ!$C$33:$C$776,СВЦЭМ!$A$33:$A$776,$A148,СВЦЭМ!$B$33:$B$776,P$119)+'СЕТ СН'!$I$12+СВЦЭМ!$D$10+'СЕТ СН'!$I$6-'СЕТ СН'!$I$22</f>
        <v>1469.37622631</v>
      </c>
      <c r="Q148" s="36">
        <f>SUMIFS(СВЦЭМ!$C$33:$C$776,СВЦЭМ!$A$33:$A$776,$A148,СВЦЭМ!$B$33:$B$776,Q$119)+'СЕТ СН'!$I$12+СВЦЭМ!$D$10+'СЕТ СН'!$I$6-'СЕТ СН'!$I$22</f>
        <v>1472.3990813200001</v>
      </c>
      <c r="R148" s="36">
        <f>SUMIFS(СВЦЭМ!$C$33:$C$776,СВЦЭМ!$A$33:$A$776,$A148,СВЦЭМ!$B$33:$B$776,R$119)+'СЕТ СН'!$I$12+СВЦЭМ!$D$10+'СЕТ СН'!$I$6-'СЕТ СН'!$I$22</f>
        <v>1471.07414735</v>
      </c>
      <c r="S148" s="36">
        <f>SUMIFS(СВЦЭМ!$C$33:$C$776,СВЦЭМ!$A$33:$A$776,$A148,СВЦЭМ!$B$33:$B$776,S$119)+'СЕТ СН'!$I$12+СВЦЭМ!$D$10+'СЕТ СН'!$I$6-'СЕТ СН'!$I$22</f>
        <v>1465.8164949</v>
      </c>
      <c r="T148" s="36">
        <f>SUMIFS(СВЦЭМ!$C$33:$C$776,СВЦЭМ!$A$33:$A$776,$A148,СВЦЭМ!$B$33:$B$776,T$119)+'СЕТ СН'!$I$12+СВЦЭМ!$D$10+'СЕТ СН'!$I$6-'СЕТ СН'!$I$22</f>
        <v>1449.4391696600001</v>
      </c>
      <c r="U148" s="36">
        <f>SUMIFS(СВЦЭМ!$C$33:$C$776,СВЦЭМ!$A$33:$A$776,$A148,СВЦЭМ!$B$33:$B$776,U$119)+'СЕТ СН'!$I$12+СВЦЭМ!$D$10+'СЕТ СН'!$I$6-'СЕТ СН'!$I$22</f>
        <v>1432.0908088799999</v>
      </c>
      <c r="V148" s="36">
        <f>SUMIFS(СВЦЭМ!$C$33:$C$776,СВЦЭМ!$A$33:$A$776,$A148,СВЦЭМ!$B$33:$B$776,V$119)+'СЕТ СН'!$I$12+СВЦЭМ!$D$10+'СЕТ СН'!$I$6-'СЕТ СН'!$I$22</f>
        <v>1396.6051018200001</v>
      </c>
      <c r="W148" s="36">
        <f>SUMIFS(СВЦЭМ!$C$33:$C$776,СВЦЭМ!$A$33:$A$776,$A148,СВЦЭМ!$B$33:$B$776,W$119)+'СЕТ СН'!$I$12+СВЦЭМ!$D$10+'СЕТ СН'!$I$6-'СЕТ СН'!$I$22</f>
        <v>1376.9654174100001</v>
      </c>
      <c r="X148" s="36">
        <f>SUMIFS(СВЦЭМ!$C$33:$C$776,СВЦЭМ!$A$33:$A$776,$A148,СВЦЭМ!$B$33:$B$776,X$119)+'СЕТ СН'!$I$12+СВЦЭМ!$D$10+'СЕТ СН'!$I$6-'СЕТ СН'!$I$22</f>
        <v>1367.44898562</v>
      </c>
      <c r="Y148" s="36">
        <f>SUMIFS(СВЦЭМ!$C$33:$C$776,СВЦЭМ!$A$33:$A$776,$A148,СВЦЭМ!$B$33:$B$776,Y$119)+'СЕТ СН'!$I$12+СВЦЭМ!$D$10+'СЕТ СН'!$I$6-'СЕТ СН'!$I$22</f>
        <v>1413.98369798</v>
      </c>
    </row>
    <row r="149" spans="1:26" ht="15.75" x14ac:dyDescent="0.2">
      <c r="A149" s="35">
        <f t="shared" si="3"/>
        <v>43920</v>
      </c>
      <c r="B149" s="36">
        <f>SUMIFS(СВЦЭМ!$C$33:$C$776,СВЦЭМ!$A$33:$A$776,$A149,СВЦЭМ!$B$33:$B$776,B$119)+'СЕТ СН'!$I$12+СВЦЭМ!$D$10+'СЕТ СН'!$I$6-'СЕТ СН'!$I$22</f>
        <v>1479.4278586800001</v>
      </c>
      <c r="C149" s="36">
        <f>SUMIFS(СВЦЭМ!$C$33:$C$776,СВЦЭМ!$A$33:$A$776,$A149,СВЦЭМ!$B$33:$B$776,C$119)+'СЕТ СН'!$I$12+СВЦЭМ!$D$10+'СЕТ СН'!$I$6-'СЕТ СН'!$I$22</f>
        <v>1502.4834148899999</v>
      </c>
      <c r="D149" s="36">
        <f>SUMIFS(СВЦЭМ!$C$33:$C$776,СВЦЭМ!$A$33:$A$776,$A149,СВЦЭМ!$B$33:$B$776,D$119)+'СЕТ СН'!$I$12+СВЦЭМ!$D$10+'СЕТ СН'!$I$6-'СЕТ СН'!$I$22</f>
        <v>1551.7166004700002</v>
      </c>
      <c r="E149" s="36">
        <f>SUMIFS(СВЦЭМ!$C$33:$C$776,СВЦЭМ!$A$33:$A$776,$A149,СВЦЭМ!$B$33:$B$776,E$119)+'СЕТ СН'!$I$12+СВЦЭМ!$D$10+'СЕТ СН'!$I$6-'СЕТ СН'!$I$22</f>
        <v>1570.32225492</v>
      </c>
      <c r="F149" s="36">
        <f>SUMIFS(СВЦЭМ!$C$33:$C$776,СВЦЭМ!$A$33:$A$776,$A149,СВЦЭМ!$B$33:$B$776,F$119)+'СЕТ СН'!$I$12+СВЦЭМ!$D$10+'СЕТ СН'!$I$6-'СЕТ СН'!$I$22</f>
        <v>1559.61145207</v>
      </c>
      <c r="G149" s="36">
        <f>SUMIFS(СВЦЭМ!$C$33:$C$776,СВЦЭМ!$A$33:$A$776,$A149,СВЦЭМ!$B$33:$B$776,G$119)+'СЕТ СН'!$I$12+СВЦЭМ!$D$10+'СЕТ СН'!$I$6-'СЕТ СН'!$I$22</f>
        <v>1548.4528226800001</v>
      </c>
      <c r="H149" s="36">
        <f>SUMIFS(СВЦЭМ!$C$33:$C$776,СВЦЭМ!$A$33:$A$776,$A149,СВЦЭМ!$B$33:$B$776,H$119)+'СЕТ СН'!$I$12+СВЦЭМ!$D$10+'СЕТ СН'!$I$6-'СЕТ СН'!$I$22</f>
        <v>1522.6397949700001</v>
      </c>
      <c r="I149" s="36">
        <f>SUMIFS(СВЦЭМ!$C$33:$C$776,СВЦЭМ!$A$33:$A$776,$A149,СВЦЭМ!$B$33:$B$776,I$119)+'СЕТ СН'!$I$12+СВЦЭМ!$D$10+'СЕТ СН'!$I$6-'СЕТ СН'!$I$22</f>
        <v>1462.9017249400001</v>
      </c>
      <c r="J149" s="36">
        <f>SUMIFS(СВЦЭМ!$C$33:$C$776,СВЦЭМ!$A$33:$A$776,$A149,СВЦЭМ!$B$33:$B$776,J$119)+'СЕТ СН'!$I$12+СВЦЭМ!$D$10+'СЕТ СН'!$I$6-'СЕТ СН'!$I$22</f>
        <v>1405.2567541600001</v>
      </c>
      <c r="K149" s="36">
        <f>SUMIFS(СВЦЭМ!$C$33:$C$776,СВЦЭМ!$A$33:$A$776,$A149,СВЦЭМ!$B$33:$B$776,K$119)+'СЕТ СН'!$I$12+СВЦЭМ!$D$10+'СЕТ СН'!$I$6-'СЕТ СН'!$I$22</f>
        <v>1389.21029183</v>
      </c>
      <c r="L149" s="36">
        <f>SUMIFS(СВЦЭМ!$C$33:$C$776,СВЦЭМ!$A$33:$A$776,$A149,СВЦЭМ!$B$33:$B$776,L$119)+'СЕТ СН'!$I$12+СВЦЭМ!$D$10+'СЕТ СН'!$I$6-'СЕТ СН'!$I$22</f>
        <v>1404.1688388600001</v>
      </c>
      <c r="M149" s="36">
        <f>SUMIFS(СВЦЭМ!$C$33:$C$776,СВЦЭМ!$A$33:$A$776,$A149,СВЦЭМ!$B$33:$B$776,M$119)+'СЕТ СН'!$I$12+СВЦЭМ!$D$10+'СЕТ СН'!$I$6-'СЕТ СН'!$I$22</f>
        <v>1392.83091532</v>
      </c>
      <c r="N149" s="36">
        <f>SUMIFS(СВЦЭМ!$C$33:$C$776,СВЦЭМ!$A$33:$A$776,$A149,СВЦЭМ!$B$33:$B$776,N$119)+'СЕТ СН'!$I$12+СВЦЭМ!$D$10+'СЕТ СН'!$I$6-'СЕТ СН'!$I$22</f>
        <v>1425.1399508100001</v>
      </c>
      <c r="O149" s="36">
        <f>SUMIFS(СВЦЭМ!$C$33:$C$776,СВЦЭМ!$A$33:$A$776,$A149,СВЦЭМ!$B$33:$B$776,O$119)+'СЕТ СН'!$I$12+СВЦЭМ!$D$10+'СЕТ СН'!$I$6-'СЕТ СН'!$I$22</f>
        <v>1427.8388873599999</v>
      </c>
      <c r="P149" s="36">
        <f>SUMIFS(СВЦЭМ!$C$33:$C$776,СВЦЭМ!$A$33:$A$776,$A149,СВЦЭМ!$B$33:$B$776,P$119)+'СЕТ СН'!$I$12+СВЦЭМ!$D$10+'СЕТ СН'!$I$6-'СЕТ СН'!$I$22</f>
        <v>1433.6193344600001</v>
      </c>
      <c r="Q149" s="36">
        <f>SUMIFS(СВЦЭМ!$C$33:$C$776,СВЦЭМ!$A$33:$A$776,$A149,СВЦЭМ!$B$33:$B$776,Q$119)+'СЕТ СН'!$I$12+СВЦЭМ!$D$10+'СЕТ СН'!$I$6-'СЕТ СН'!$I$22</f>
        <v>1438.1154983200001</v>
      </c>
      <c r="R149" s="36">
        <f>SUMIFS(СВЦЭМ!$C$33:$C$776,СВЦЭМ!$A$33:$A$776,$A149,СВЦЭМ!$B$33:$B$776,R$119)+'СЕТ СН'!$I$12+СВЦЭМ!$D$10+'СЕТ СН'!$I$6-'СЕТ СН'!$I$22</f>
        <v>1442.52559202</v>
      </c>
      <c r="S149" s="36">
        <f>SUMIFS(СВЦЭМ!$C$33:$C$776,СВЦЭМ!$A$33:$A$776,$A149,СВЦЭМ!$B$33:$B$776,S$119)+'СЕТ СН'!$I$12+СВЦЭМ!$D$10+'СЕТ СН'!$I$6-'СЕТ СН'!$I$22</f>
        <v>1469.8808158300001</v>
      </c>
      <c r="T149" s="36">
        <f>SUMIFS(СВЦЭМ!$C$33:$C$776,СВЦЭМ!$A$33:$A$776,$A149,СВЦЭМ!$B$33:$B$776,T$119)+'СЕТ СН'!$I$12+СВЦЭМ!$D$10+'СЕТ СН'!$I$6-'СЕТ СН'!$I$22</f>
        <v>1458.0293826300001</v>
      </c>
      <c r="U149" s="36">
        <f>SUMIFS(СВЦЭМ!$C$33:$C$776,СВЦЭМ!$A$33:$A$776,$A149,СВЦЭМ!$B$33:$B$776,U$119)+'СЕТ СН'!$I$12+СВЦЭМ!$D$10+'СЕТ СН'!$I$6-'СЕТ СН'!$I$22</f>
        <v>1428.32478915</v>
      </c>
      <c r="V149" s="36">
        <f>SUMIFS(СВЦЭМ!$C$33:$C$776,СВЦЭМ!$A$33:$A$776,$A149,СВЦЭМ!$B$33:$B$776,V$119)+'СЕТ СН'!$I$12+СВЦЭМ!$D$10+'СЕТ СН'!$I$6-'СЕТ СН'!$I$22</f>
        <v>1434.21735584</v>
      </c>
      <c r="W149" s="36">
        <f>SUMIFS(СВЦЭМ!$C$33:$C$776,СВЦЭМ!$A$33:$A$776,$A149,СВЦЭМ!$B$33:$B$776,W$119)+'СЕТ СН'!$I$12+СВЦЭМ!$D$10+'СЕТ СН'!$I$6-'СЕТ СН'!$I$22</f>
        <v>1406.4585944</v>
      </c>
      <c r="X149" s="36">
        <f>SUMIFS(СВЦЭМ!$C$33:$C$776,СВЦЭМ!$A$33:$A$776,$A149,СВЦЭМ!$B$33:$B$776,X$119)+'СЕТ СН'!$I$12+СВЦЭМ!$D$10+'СЕТ СН'!$I$6-'СЕТ СН'!$I$22</f>
        <v>1434.1280337000001</v>
      </c>
      <c r="Y149" s="36">
        <f>SUMIFS(СВЦЭМ!$C$33:$C$776,СВЦЭМ!$A$33:$A$776,$A149,СВЦЭМ!$B$33:$B$776,Y$119)+'СЕТ СН'!$I$12+СВЦЭМ!$D$10+'СЕТ СН'!$I$6-'СЕТ СН'!$I$22</f>
        <v>1482.70152416</v>
      </c>
    </row>
    <row r="150" spans="1:26" ht="15.75" x14ac:dyDescent="0.2">
      <c r="A150" s="35">
        <f t="shared" si="3"/>
        <v>43921</v>
      </c>
      <c r="B150" s="36">
        <f>SUMIFS(СВЦЭМ!$C$33:$C$776,СВЦЭМ!$A$33:$A$776,$A150,СВЦЭМ!$B$33:$B$776,B$119)+'СЕТ СН'!$I$12+СВЦЭМ!$D$10+'СЕТ СН'!$I$6-'СЕТ СН'!$I$22</f>
        <v>1493.5453981800001</v>
      </c>
      <c r="C150" s="36">
        <f>SUMIFS(СВЦЭМ!$C$33:$C$776,СВЦЭМ!$A$33:$A$776,$A150,СВЦЭМ!$B$33:$B$776,C$119)+'СЕТ СН'!$I$12+СВЦЭМ!$D$10+'СЕТ СН'!$I$6-'СЕТ СН'!$I$22</f>
        <v>1518.2126267599999</v>
      </c>
      <c r="D150" s="36">
        <f>SUMIFS(СВЦЭМ!$C$33:$C$776,СВЦЭМ!$A$33:$A$776,$A150,СВЦЭМ!$B$33:$B$776,D$119)+'СЕТ СН'!$I$12+СВЦЭМ!$D$10+'СЕТ СН'!$I$6-'СЕТ СН'!$I$22</f>
        <v>1563.9464102500001</v>
      </c>
      <c r="E150" s="36">
        <f>SUMIFS(СВЦЭМ!$C$33:$C$776,СВЦЭМ!$A$33:$A$776,$A150,СВЦЭМ!$B$33:$B$776,E$119)+'СЕТ СН'!$I$12+СВЦЭМ!$D$10+'СЕТ СН'!$I$6-'СЕТ СН'!$I$22</f>
        <v>1583.12657685</v>
      </c>
      <c r="F150" s="36">
        <f>SUMIFS(СВЦЭМ!$C$33:$C$776,СВЦЭМ!$A$33:$A$776,$A150,СВЦЭМ!$B$33:$B$776,F$119)+'СЕТ СН'!$I$12+СВЦЭМ!$D$10+'СЕТ СН'!$I$6-'СЕТ СН'!$I$22</f>
        <v>1581.2725292500002</v>
      </c>
      <c r="G150" s="36">
        <f>SUMIFS(СВЦЭМ!$C$33:$C$776,СВЦЭМ!$A$33:$A$776,$A150,СВЦЭМ!$B$33:$B$776,G$119)+'СЕТ СН'!$I$12+СВЦЭМ!$D$10+'СЕТ СН'!$I$6-'СЕТ СН'!$I$22</f>
        <v>1561.0256380700002</v>
      </c>
      <c r="H150" s="36">
        <f>SUMIFS(СВЦЭМ!$C$33:$C$776,СВЦЭМ!$A$33:$A$776,$A150,СВЦЭМ!$B$33:$B$776,H$119)+'СЕТ СН'!$I$12+СВЦЭМ!$D$10+'СЕТ СН'!$I$6-'СЕТ СН'!$I$22</f>
        <v>1529.6611084599999</v>
      </c>
      <c r="I150" s="36">
        <f>SUMIFS(СВЦЭМ!$C$33:$C$776,СВЦЭМ!$A$33:$A$776,$A150,СВЦЭМ!$B$33:$B$776,I$119)+'СЕТ СН'!$I$12+СВЦЭМ!$D$10+'СЕТ СН'!$I$6-'СЕТ СН'!$I$22</f>
        <v>1481.48296882</v>
      </c>
      <c r="J150" s="36">
        <f>SUMIFS(СВЦЭМ!$C$33:$C$776,СВЦЭМ!$A$33:$A$776,$A150,СВЦЭМ!$B$33:$B$776,J$119)+'СЕТ СН'!$I$12+СВЦЭМ!$D$10+'СЕТ СН'!$I$6-'СЕТ СН'!$I$22</f>
        <v>1431.41632768</v>
      </c>
      <c r="K150" s="36">
        <f>SUMIFS(СВЦЭМ!$C$33:$C$776,СВЦЭМ!$A$33:$A$776,$A150,СВЦЭМ!$B$33:$B$776,K$119)+'СЕТ СН'!$I$12+СВЦЭМ!$D$10+'СЕТ СН'!$I$6-'СЕТ СН'!$I$22</f>
        <v>1413.9861065699999</v>
      </c>
      <c r="L150" s="36">
        <f>SUMIFS(СВЦЭМ!$C$33:$C$776,СВЦЭМ!$A$33:$A$776,$A150,СВЦЭМ!$B$33:$B$776,L$119)+'СЕТ СН'!$I$12+СВЦЭМ!$D$10+'СЕТ СН'!$I$6-'СЕТ СН'!$I$22</f>
        <v>1410.1330622400001</v>
      </c>
      <c r="M150" s="36">
        <f>SUMIFS(СВЦЭМ!$C$33:$C$776,СВЦЭМ!$A$33:$A$776,$A150,СВЦЭМ!$B$33:$B$776,M$119)+'СЕТ СН'!$I$12+СВЦЭМ!$D$10+'СЕТ СН'!$I$6-'СЕТ СН'!$I$22</f>
        <v>1398.1100972500001</v>
      </c>
      <c r="N150" s="36">
        <f>SUMIFS(СВЦЭМ!$C$33:$C$776,СВЦЭМ!$A$33:$A$776,$A150,СВЦЭМ!$B$33:$B$776,N$119)+'СЕТ СН'!$I$12+СВЦЭМ!$D$10+'СЕТ СН'!$I$6-'СЕТ СН'!$I$22</f>
        <v>1411.5758741100001</v>
      </c>
      <c r="O150" s="36">
        <f>SUMIFS(СВЦЭМ!$C$33:$C$776,СВЦЭМ!$A$33:$A$776,$A150,СВЦЭМ!$B$33:$B$776,O$119)+'СЕТ СН'!$I$12+СВЦЭМ!$D$10+'СЕТ СН'!$I$6-'СЕТ СН'!$I$22</f>
        <v>1427.2946732800001</v>
      </c>
      <c r="P150" s="36">
        <f>SUMIFS(СВЦЭМ!$C$33:$C$776,СВЦЭМ!$A$33:$A$776,$A150,СВЦЭМ!$B$33:$B$776,P$119)+'СЕТ СН'!$I$12+СВЦЭМ!$D$10+'СЕТ СН'!$I$6-'СЕТ СН'!$I$22</f>
        <v>1436.7013294000001</v>
      </c>
      <c r="Q150" s="36">
        <f>SUMIFS(СВЦЭМ!$C$33:$C$776,СВЦЭМ!$A$33:$A$776,$A150,СВЦЭМ!$B$33:$B$776,Q$119)+'СЕТ СН'!$I$12+СВЦЭМ!$D$10+'СЕТ СН'!$I$6-'СЕТ СН'!$I$22</f>
        <v>1439.1165063000001</v>
      </c>
      <c r="R150" s="36">
        <f>SUMIFS(СВЦЭМ!$C$33:$C$776,СВЦЭМ!$A$33:$A$776,$A150,СВЦЭМ!$B$33:$B$776,R$119)+'СЕТ СН'!$I$12+СВЦЭМ!$D$10+'СЕТ СН'!$I$6-'СЕТ СН'!$I$22</f>
        <v>1431.99249953</v>
      </c>
      <c r="S150" s="36">
        <f>SUMIFS(СВЦЭМ!$C$33:$C$776,СВЦЭМ!$A$33:$A$776,$A150,СВЦЭМ!$B$33:$B$776,S$119)+'СЕТ СН'!$I$12+СВЦЭМ!$D$10+'СЕТ СН'!$I$6-'СЕТ СН'!$I$22</f>
        <v>1428.8740998400001</v>
      </c>
      <c r="T150" s="36">
        <f>SUMIFS(СВЦЭМ!$C$33:$C$776,СВЦЭМ!$A$33:$A$776,$A150,СВЦЭМ!$B$33:$B$776,T$119)+'СЕТ СН'!$I$12+СВЦЭМ!$D$10+'СЕТ СН'!$I$6-'СЕТ СН'!$I$22</f>
        <v>1401.3942196099999</v>
      </c>
      <c r="U150" s="36">
        <f>SUMIFS(СВЦЭМ!$C$33:$C$776,СВЦЭМ!$A$33:$A$776,$A150,СВЦЭМ!$B$33:$B$776,U$119)+'СЕТ СН'!$I$12+СВЦЭМ!$D$10+'СЕТ СН'!$I$6-'СЕТ СН'!$I$22</f>
        <v>1378.1657828100001</v>
      </c>
      <c r="V150" s="36">
        <f>SUMIFS(СВЦЭМ!$C$33:$C$776,СВЦЭМ!$A$33:$A$776,$A150,СВЦЭМ!$B$33:$B$776,V$119)+'СЕТ СН'!$I$12+СВЦЭМ!$D$10+'СЕТ СН'!$I$6-'СЕТ СН'!$I$22</f>
        <v>1372.5495858100001</v>
      </c>
      <c r="W150" s="36">
        <f>SUMIFS(СВЦЭМ!$C$33:$C$776,СВЦЭМ!$A$33:$A$776,$A150,СВЦЭМ!$B$33:$B$776,W$119)+'СЕТ СН'!$I$12+СВЦЭМ!$D$10+'СЕТ СН'!$I$6-'СЕТ СН'!$I$22</f>
        <v>1388.7712221199999</v>
      </c>
      <c r="X150" s="36">
        <f>SUMIFS(СВЦЭМ!$C$33:$C$776,СВЦЭМ!$A$33:$A$776,$A150,СВЦЭМ!$B$33:$B$776,X$119)+'СЕТ СН'!$I$12+СВЦЭМ!$D$10+'СЕТ СН'!$I$6-'СЕТ СН'!$I$22</f>
        <v>1383.5962128599999</v>
      </c>
      <c r="Y150" s="36">
        <f>SUMIFS(СВЦЭМ!$C$33:$C$776,СВЦЭМ!$A$33:$A$776,$A150,СВЦЭМ!$B$33:$B$776,Y$119)+'СЕТ СН'!$I$12+СВЦЭМ!$D$10+'СЕТ СН'!$I$6-'СЕТ СН'!$I$22</f>
        <v>1401.2209662800001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5" t="s">
        <v>74</v>
      </c>
      <c r="B153" s="125"/>
      <c r="C153" s="125"/>
      <c r="D153" s="125"/>
      <c r="E153" s="125"/>
      <c r="F153" s="125"/>
      <c r="G153" s="125"/>
      <c r="H153" s="125"/>
      <c r="I153" s="125"/>
      <c r="J153" s="125"/>
      <c r="K153" s="125"/>
      <c r="L153" s="125"/>
      <c r="M153" s="125"/>
      <c r="N153" s="126" t="s">
        <v>29</v>
      </c>
      <c r="O153" s="126"/>
      <c r="P153" s="126"/>
      <c r="Q153" s="126"/>
      <c r="R153" s="126"/>
      <c r="S153" s="126"/>
      <c r="T153" s="126"/>
      <c r="U153" s="126"/>
      <c r="V153" s="39"/>
      <c r="W153" s="39"/>
      <c r="X153" s="39"/>
      <c r="Y153" s="39"/>
      <c r="Z153" s="39"/>
    </row>
    <row r="154" spans="1:26" ht="15.75" x14ac:dyDescent="0.25">
      <c r="A154" s="125"/>
      <c r="B154" s="125"/>
      <c r="C154" s="125"/>
      <c r="D154" s="125"/>
      <c r="E154" s="125"/>
      <c r="F154" s="125"/>
      <c r="G154" s="125"/>
      <c r="H154" s="125"/>
      <c r="I154" s="125"/>
      <c r="J154" s="125"/>
      <c r="K154" s="125"/>
      <c r="L154" s="125"/>
      <c r="M154" s="125"/>
      <c r="N154" s="127" t="s">
        <v>0</v>
      </c>
      <c r="O154" s="127"/>
      <c r="P154" s="127" t="s">
        <v>1</v>
      </c>
      <c r="Q154" s="127"/>
      <c r="R154" s="127" t="s">
        <v>2</v>
      </c>
      <c r="S154" s="127"/>
      <c r="T154" s="127" t="s">
        <v>3</v>
      </c>
      <c r="U154" s="127"/>
      <c r="V154" s="32"/>
      <c r="W154" s="32"/>
      <c r="X154" s="32"/>
      <c r="Y154" s="32"/>
    </row>
    <row r="155" spans="1:26" ht="15.75" x14ac:dyDescent="0.2">
      <c r="A155" s="125"/>
      <c r="B155" s="125"/>
      <c r="C155" s="125"/>
      <c r="D155" s="125"/>
      <c r="E155" s="125"/>
      <c r="F155" s="125"/>
      <c r="G155" s="125"/>
      <c r="H155" s="125"/>
      <c r="I155" s="125"/>
      <c r="J155" s="125"/>
      <c r="K155" s="125"/>
      <c r="L155" s="125"/>
      <c r="M155" s="125"/>
      <c r="N155" s="128">
        <f>СВЦЭМ!$D$12+'СЕТ СН'!$F$13-'СЕТ СН'!$F$23</f>
        <v>603631.19696010137</v>
      </c>
      <c r="O155" s="129"/>
      <c r="P155" s="128">
        <f>СВЦЭМ!$D$12+'СЕТ СН'!$F$13-'СЕТ СН'!$G$23</f>
        <v>603631.19696010137</v>
      </c>
      <c r="Q155" s="129"/>
      <c r="R155" s="128">
        <f>СВЦЭМ!$D$12+'СЕТ СН'!$F$13-'СЕТ СН'!$H$23</f>
        <v>603631.19696010137</v>
      </c>
      <c r="S155" s="129"/>
      <c r="T155" s="128">
        <f>СВЦЭМ!$D$12+'СЕТ СН'!$F$13-'СЕТ СН'!$I$23</f>
        <v>603631.19696010137</v>
      </c>
      <c r="U155" s="129"/>
      <c r="V155" s="40"/>
      <c r="W155" s="40"/>
      <c r="X155" s="40"/>
      <c r="Y155" s="40"/>
    </row>
    <row r="156" spans="1:26" x14ac:dyDescent="0.25">
      <c r="A156" s="153"/>
      <c r="B156" s="153"/>
      <c r="C156" s="153"/>
      <c r="D156" s="153"/>
      <c r="E156" s="153"/>
      <c r="F156" s="154"/>
      <c r="G156" s="154"/>
      <c r="H156" s="154"/>
      <c r="I156" s="154"/>
      <c r="J156" s="154"/>
      <c r="K156" s="154"/>
      <c r="L156" s="154"/>
      <c r="M156" s="154"/>
    </row>
    <row r="157" spans="1:26" ht="15.75" x14ac:dyDescent="0.25">
      <c r="A157" s="144" t="s">
        <v>75</v>
      </c>
      <c r="B157" s="145"/>
      <c r="C157" s="145"/>
      <c r="D157" s="145"/>
      <c r="E157" s="145"/>
      <c r="F157" s="145"/>
      <c r="G157" s="145"/>
      <c r="H157" s="145"/>
      <c r="I157" s="145"/>
      <c r="J157" s="145"/>
      <c r="K157" s="145"/>
      <c r="L157" s="145"/>
      <c r="M157" s="146"/>
      <c r="N157" s="126" t="s">
        <v>29</v>
      </c>
      <c r="O157" s="126"/>
      <c r="P157" s="126"/>
      <c r="Q157" s="126"/>
      <c r="R157" s="126"/>
      <c r="S157" s="126"/>
      <c r="T157" s="126"/>
      <c r="U157" s="126"/>
    </row>
    <row r="158" spans="1:26" ht="15.75" x14ac:dyDescent="0.25">
      <c r="A158" s="147"/>
      <c r="B158" s="148"/>
      <c r="C158" s="148"/>
      <c r="D158" s="148"/>
      <c r="E158" s="148"/>
      <c r="F158" s="148"/>
      <c r="G158" s="148"/>
      <c r="H158" s="148"/>
      <c r="I158" s="148"/>
      <c r="J158" s="148"/>
      <c r="K158" s="148"/>
      <c r="L158" s="148"/>
      <c r="M158" s="149"/>
      <c r="N158" s="127" t="s">
        <v>0</v>
      </c>
      <c r="O158" s="127"/>
      <c r="P158" s="127" t="s">
        <v>1</v>
      </c>
      <c r="Q158" s="127"/>
      <c r="R158" s="127" t="s">
        <v>2</v>
      </c>
      <c r="S158" s="127"/>
      <c r="T158" s="127" t="s">
        <v>3</v>
      </c>
      <c r="U158" s="127"/>
    </row>
    <row r="159" spans="1:26" ht="15.75" x14ac:dyDescent="0.25">
      <c r="A159" s="150"/>
      <c r="B159" s="151"/>
      <c r="C159" s="151"/>
      <c r="D159" s="151"/>
      <c r="E159" s="151"/>
      <c r="F159" s="151"/>
      <c r="G159" s="151"/>
      <c r="H159" s="151"/>
      <c r="I159" s="151"/>
      <c r="J159" s="151"/>
      <c r="K159" s="151"/>
      <c r="L159" s="151"/>
      <c r="M159" s="152"/>
      <c r="N159" s="143">
        <f>'СЕТ СН'!$F$7</f>
        <v>474576.96</v>
      </c>
      <c r="O159" s="143"/>
      <c r="P159" s="143">
        <f>'СЕТ СН'!$G$7</f>
        <v>827486.86</v>
      </c>
      <c r="Q159" s="143"/>
      <c r="R159" s="143">
        <f>'СЕТ СН'!$H$7</f>
        <v>834163.81</v>
      </c>
      <c r="S159" s="143"/>
      <c r="T159" s="143">
        <f>'СЕТ СН'!$I$7</f>
        <v>528373.91</v>
      </c>
      <c r="U159" s="143"/>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2" t="s">
        <v>40</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32.25" customHeight="1" x14ac:dyDescent="0.2">
      <c r="A4" s="142" t="s">
        <v>10</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01.03.2020</v>
      </c>
      <c r="B12" s="36">
        <f>SUMIFS(СВЦЭМ!$D$33:$D$776,СВЦЭМ!$A$33:$A$776,$A12,СВЦЭМ!$B$33:$B$776,B$11)+'СЕТ СН'!$F$14+СВЦЭМ!$D$10+'СЕТ СН'!$F$5-'СЕТ СН'!$F$24</f>
        <v>1969.29948702</v>
      </c>
      <c r="C12" s="36">
        <f>SUMIFS(СВЦЭМ!$D$33:$D$776,СВЦЭМ!$A$33:$A$776,$A12,СВЦЭМ!$B$33:$B$776,C$11)+'СЕТ СН'!$F$14+СВЦЭМ!$D$10+'СЕТ СН'!$F$5-'СЕТ СН'!$F$24</f>
        <v>2001.0490250100002</v>
      </c>
      <c r="D12" s="36">
        <f>SUMIFS(СВЦЭМ!$D$33:$D$776,СВЦЭМ!$A$33:$A$776,$A12,СВЦЭМ!$B$33:$B$776,D$11)+'СЕТ СН'!$F$14+СВЦЭМ!$D$10+'СЕТ СН'!$F$5-'СЕТ СН'!$F$24</f>
        <v>2010.7500048699999</v>
      </c>
      <c r="E12" s="36">
        <f>SUMIFS(СВЦЭМ!$D$33:$D$776,СВЦЭМ!$A$33:$A$776,$A12,СВЦЭМ!$B$33:$B$776,E$11)+'СЕТ СН'!$F$14+СВЦЭМ!$D$10+'СЕТ СН'!$F$5-'СЕТ СН'!$F$24</f>
        <v>2019.82995142</v>
      </c>
      <c r="F12" s="36">
        <f>SUMIFS(СВЦЭМ!$D$33:$D$776,СВЦЭМ!$A$33:$A$776,$A12,СВЦЭМ!$B$33:$B$776,F$11)+'СЕТ СН'!$F$14+СВЦЭМ!$D$10+'СЕТ СН'!$F$5-'СЕТ СН'!$F$24</f>
        <v>2015.8114651400001</v>
      </c>
      <c r="G12" s="36">
        <f>SUMIFS(СВЦЭМ!$D$33:$D$776,СВЦЭМ!$A$33:$A$776,$A12,СВЦЭМ!$B$33:$B$776,G$11)+'СЕТ СН'!$F$14+СВЦЭМ!$D$10+'СЕТ СН'!$F$5-'СЕТ СН'!$F$24</f>
        <v>2015.04944877</v>
      </c>
      <c r="H12" s="36">
        <f>SUMIFS(СВЦЭМ!$D$33:$D$776,СВЦЭМ!$A$33:$A$776,$A12,СВЦЭМ!$B$33:$B$776,H$11)+'СЕТ СН'!$F$14+СВЦЭМ!$D$10+'СЕТ СН'!$F$5-'СЕТ СН'!$F$24</f>
        <v>2004.05906026</v>
      </c>
      <c r="I12" s="36">
        <f>SUMIFS(СВЦЭМ!$D$33:$D$776,СВЦЭМ!$A$33:$A$776,$A12,СВЦЭМ!$B$33:$B$776,I$11)+'СЕТ СН'!$F$14+СВЦЭМ!$D$10+'СЕТ СН'!$F$5-'СЕТ СН'!$F$24</f>
        <v>1968.6904690800002</v>
      </c>
      <c r="J12" s="36">
        <f>SUMIFS(СВЦЭМ!$D$33:$D$776,СВЦЭМ!$A$33:$A$776,$A12,СВЦЭМ!$B$33:$B$776,J$11)+'СЕТ СН'!$F$14+СВЦЭМ!$D$10+'СЕТ СН'!$F$5-'СЕТ СН'!$F$24</f>
        <v>1905.0493016200001</v>
      </c>
      <c r="K12" s="36">
        <f>SUMIFS(СВЦЭМ!$D$33:$D$776,СВЦЭМ!$A$33:$A$776,$A12,СВЦЭМ!$B$33:$B$776,K$11)+'СЕТ СН'!$F$14+СВЦЭМ!$D$10+'СЕТ СН'!$F$5-'СЕТ СН'!$F$24</f>
        <v>1887.8828242899999</v>
      </c>
      <c r="L12" s="36">
        <f>SUMIFS(СВЦЭМ!$D$33:$D$776,СВЦЭМ!$A$33:$A$776,$A12,СВЦЭМ!$B$33:$B$776,L$11)+'СЕТ СН'!$F$14+СВЦЭМ!$D$10+'СЕТ СН'!$F$5-'СЕТ СН'!$F$24</f>
        <v>1873.0451956100001</v>
      </c>
      <c r="M12" s="36">
        <f>SUMIFS(СВЦЭМ!$D$33:$D$776,СВЦЭМ!$A$33:$A$776,$A12,СВЦЭМ!$B$33:$B$776,M$11)+'СЕТ СН'!$F$14+СВЦЭМ!$D$10+'СЕТ СН'!$F$5-'СЕТ СН'!$F$24</f>
        <v>1875.5050988400001</v>
      </c>
      <c r="N12" s="36">
        <f>SUMIFS(СВЦЭМ!$D$33:$D$776,СВЦЭМ!$A$33:$A$776,$A12,СВЦЭМ!$B$33:$B$776,N$11)+'СЕТ СН'!$F$14+СВЦЭМ!$D$10+'СЕТ СН'!$F$5-'СЕТ СН'!$F$24</f>
        <v>1885.5948696400001</v>
      </c>
      <c r="O12" s="36">
        <f>SUMIFS(СВЦЭМ!$D$33:$D$776,СВЦЭМ!$A$33:$A$776,$A12,СВЦЭМ!$B$33:$B$776,O$11)+'СЕТ СН'!$F$14+СВЦЭМ!$D$10+'СЕТ СН'!$F$5-'СЕТ СН'!$F$24</f>
        <v>1901.7820744800001</v>
      </c>
      <c r="P12" s="36">
        <f>SUMIFS(СВЦЭМ!$D$33:$D$776,СВЦЭМ!$A$33:$A$776,$A12,СВЦЭМ!$B$33:$B$776,P$11)+'СЕТ СН'!$F$14+СВЦЭМ!$D$10+'СЕТ СН'!$F$5-'СЕТ СН'!$F$24</f>
        <v>1914.1082360300002</v>
      </c>
      <c r="Q12" s="36">
        <f>SUMIFS(СВЦЭМ!$D$33:$D$776,СВЦЭМ!$A$33:$A$776,$A12,СВЦЭМ!$B$33:$B$776,Q$11)+'СЕТ СН'!$F$14+СВЦЭМ!$D$10+'СЕТ СН'!$F$5-'СЕТ СН'!$F$24</f>
        <v>1924.4027443300001</v>
      </c>
      <c r="R12" s="36">
        <f>SUMIFS(СВЦЭМ!$D$33:$D$776,СВЦЭМ!$A$33:$A$776,$A12,СВЦЭМ!$B$33:$B$776,R$11)+'СЕТ СН'!$F$14+СВЦЭМ!$D$10+'СЕТ СН'!$F$5-'СЕТ СН'!$F$24</f>
        <v>1919.37744406</v>
      </c>
      <c r="S12" s="36">
        <f>SUMIFS(СВЦЭМ!$D$33:$D$776,СВЦЭМ!$A$33:$A$776,$A12,СВЦЭМ!$B$33:$B$776,S$11)+'СЕТ СН'!$F$14+СВЦЭМ!$D$10+'СЕТ СН'!$F$5-'СЕТ СН'!$F$24</f>
        <v>1915.72734657</v>
      </c>
      <c r="T12" s="36">
        <f>SUMIFS(СВЦЭМ!$D$33:$D$776,СВЦЭМ!$A$33:$A$776,$A12,СВЦЭМ!$B$33:$B$776,T$11)+'СЕТ СН'!$F$14+СВЦЭМ!$D$10+'СЕТ СН'!$F$5-'СЕТ СН'!$F$24</f>
        <v>1904.0895214100001</v>
      </c>
      <c r="U12" s="36">
        <f>SUMIFS(СВЦЭМ!$D$33:$D$776,СВЦЭМ!$A$33:$A$776,$A12,СВЦЭМ!$B$33:$B$776,U$11)+'СЕТ СН'!$F$14+СВЦЭМ!$D$10+'СЕТ СН'!$F$5-'СЕТ СН'!$F$24</f>
        <v>1889.1278236000001</v>
      </c>
      <c r="V12" s="36">
        <f>SUMIFS(СВЦЭМ!$D$33:$D$776,СВЦЭМ!$A$33:$A$776,$A12,СВЦЭМ!$B$33:$B$776,V$11)+'СЕТ СН'!$F$14+СВЦЭМ!$D$10+'СЕТ СН'!$F$5-'СЕТ СН'!$F$24</f>
        <v>1881.7257371200001</v>
      </c>
      <c r="W12" s="36">
        <f>SUMIFS(СВЦЭМ!$D$33:$D$776,СВЦЭМ!$A$33:$A$776,$A12,СВЦЭМ!$B$33:$B$776,W$11)+'СЕТ СН'!$F$14+СВЦЭМ!$D$10+'СЕТ СН'!$F$5-'СЕТ СН'!$F$24</f>
        <v>1886.94588114</v>
      </c>
      <c r="X12" s="36">
        <f>SUMIFS(СВЦЭМ!$D$33:$D$776,СВЦЭМ!$A$33:$A$776,$A12,СВЦЭМ!$B$33:$B$776,X$11)+'СЕТ СН'!$F$14+СВЦЭМ!$D$10+'СЕТ СН'!$F$5-'СЕТ СН'!$F$24</f>
        <v>1899.98038754</v>
      </c>
      <c r="Y12" s="36">
        <f>SUMIFS(СВЦЭМ!$D$33:$D$776,СВЦЭМ!$A$33:$A$776,$A12,СВЦЭМ!$B$33:$B$776,Y$11)+'СЕТ СН'!$F$14+СВЦЭМ!$D$10+'СЕТ СН'!$F$5-'СЕТ СН'!$F$24</f>
        <v>1937.2160208800001</v>
      </c>
      <c r="AA12" s="45"/>
    </row>
    <row r="13" spans="1:27" ht="15.75" x14ac:dyDescent="0.2">
      <c r="A13" s="35">
        <f>A12+1</f>
        <v>43892</v>
      </c>
      <c r="B13" s="36">
        <f>SUMIFS(СВЦЭМ!$D$33:$D$776,СВЦЭМ!$A$33:$A$776,$A13,СВЦЭМ!$B$33:$B$776,B$11)+'СЕТ СН'!$F$14+СВЦЭМ!$D$10+'СЕТ СН'!$F$5-'СЕТ СН'!$F$24</f>
        <v>1908.17599464</v>
      </c>
      <c r="C13" s="36">
        <f>SUMIFS(СВЦЭМ!$D$33:$D$776,СВЦЭМ!$A$33:$A$776,$A13,СВЦЭМ!$B$33:$B$776,C$11)+'СЕТ СН'!$F$14+СВЦЭМ!$D$10+'СЕТ СН'!$F$5-'СЕТ СН'!$F$24</f>
        <v>1911.09522457</v>
      </c>
      <c r="D13" s="36">
        <f>SUMIFS(СВЦЭМ!$D$33:$D$776,СВЦЭМ!$A$33:$A$776,$A13,СВЦЭМ!$B$33:$B$776,D$11)+'СЕТ СН'!$F$14+СВЦЭМ!$D$10+'СЕТ СН'!$F$5-'СЕТ СН'!$F$24</f>
        <v>1923.9532508900002</v>
      </c>
      <c r="E13" s="36">
        <f>SUMIFS(СВЦЭМ!$D$33:$D$776,СВЦЭМ!$A$33:$A$776,$A13,СВЦЭМ!$B$33:$B$776,E$11)+'СЕТ СН'!$F$14+СВЦЭМ!$D$10+'СЕТ СН'!$F$5-'СЕТ СН'!$F$24</f>
        <v>1923.8668233400001</v>
      </c>
      <c r="F13" s="36">
        <f>SUMIFS(СВЦЭМ!$D$33:$D$776,СВЦЭМ!$A$33:$A$776,$A13,СВЦЭМ!$B$33:$B$776,F$11)+'СЕТ СН'!$F$14+СВЦЭМ!$D$10+'СЕТ СН'!$F$5-'СЕТ СН'!$F$24</f>
        <v>1922.9978514700001</v>
      </c>
      <c r="G13" s="36">
        <f>SUMIFS(СВЦЭМ!$D$33:$D$776,СВЦЭМ!$A$33:$A$776,$A13,СВЦЭМ!$B$33:$B$776,G$11)+'СЕТ СН'!$F$14+СВЦЭМ!$D$10+'СЕТ СН'!$F$5-'СЕТ СН'!$F$24</f>
        <v>1937.5179929599999</v>
      </c>
      <c r="H13" s="36">
        <f>SUMIFS(СВЦЭМ!$D$33:$D$776,СВЦЭМ!$A$33:$A$776,$A13,СВЦЭМ!$B$33:$B$776,H$11)+'СЕТ СН'!$F$14+СВЦЭМ!$D$10+'СЕТ СН'!$F$5-'СЕТ СН'!$F$24</f>
        <v>1992.14511468</v>
      </c>
      <c r="I13" s="36">
        <f>SUMIFS(СВЦЭМ!$D$33:$D$776,СВЦЭМ!$A$33:$A$776,$A13,СВЦЭМ!$B$33:$B$776,I$11)+'СЕТ СН'!$F$14+СВЦЭМ!$D$10+'СЕТ СН'!$F$5-'СЕТ СН'!$F$24</f>
        <v>1962.9975335900001</v>
      </c>
      <c r="J13" s="36">
        <f>SUMIFS(СВЦЭМ!$D$33:$D$776,СВЦЭМ!$A$33:$A$776,$A13,СВЦЭМ!$B$33:$B$776,J$11)+'СЕТ СН'!$F$14+СВЦЭМ!$D$10+'СЕТ СН'!$F$5-'СЕТ СН'!$F$24</f>
        <v>1918.80174719</v>
      </c>
      <c r="K13" s="36">
        <f>SUMIFS(СВЦЭМ!$D$33:$D$776,СВЦЭМ!$A$33:$A$776,$A13,СВЦЭМ!$B$33:$B$776,K$11)+'СЕТ СН'!$F$14+СВЦЭМ!$D$10+'СЕТ СН'!$F$5-'СЕТ СН'!$F$24</f>
        <v>1905.3612171100001</v>
      </c>
      <c r="L13" s="36">
        <f>SUMIFS(СВЦЭМ!$D$33:$D$776,СВЦЭМ!$A$33:$A$776,$A13,СВЦЭМ!$B$33:$B$776,L$11)+'СЕТ СН'!$F$14+СВЦЭМ!$D$10+'СЕТ СН'!$F$5-'СЕТ СН'!$F$24</f>
        <v>1909.8292765800002</v>
      </c>
      <c r="M13" s="36">
        <f>SUMIFS(СВЦЭМ!$D$33:$D$776,СВЦЭМ!$A$33:$A$776,$A13,СВЦЭМ!$B$33:$B$776,M$11)+'СЕТ СН'!$F$14+СВЦЭМ!$D$10+'СЕТ СН'!$F$5-'СЕТ СН'!$F$24</f>
        <v>1920.6790934200001</v>
      </c>
      <c r="N13" s="36">
        <f>SUMIFS(СВЦЭМ!$D$33:$D$776,СВЦЭМ!$A$33:$A$776,$A13,СВЦЭМ!$B$33:$B$776,N$11)+'СЕТ СН'!$F$14+СВЦЭМ!$D$10+'СЕТ СН'!$F$5-'СЕТ СН'!$F$24</f>
        <v>1935.74443195</v>
      </c>
      <c r="O13" s="36">
        <f>SUMIFS(СВЦЭМ!$D$33:$D$776,СВЦЭМ!$A$33:$A$776,$A13,СВЦЭМ!$B$33:$B$776,O$11)+'СЕТ СН'!$F$14+СВЦЭМ!$D$10+'СЕТ СН'!$F$5-'СЕТ СН'!$F$24</f>
        <v>1954.0976944399999</v>
      </c>
      <c r="P13" s="36">
        <f>SUMIFS(СВЦЭМ!$D$33:$D$776,СВЦЭМ!$A$33:$A$776,$A13,СВЦЭМ!$B$33:$B$776,P$11)+'СЕТ СН'!$F$14+СВЦЭМ!$D$10+'СЕТ СН'!$F$5-'СЕТ СН'!$F$24</f>
        <v>1964.80283396</v>
      </c>
      <c r="Q13" s="36">
        <f>SUMIFS(СВЦЭМ!$D$33:$D$776,СВЦЭМ!$A$33:$A$776,$A13,СВЦЭМ!$B$33:$B$776,Q$11)+'СЕТ СН'!$F$14+СВЦЭМ!$D$10+'СЕТ СН'!$F$5-'СЕТ СН'!$F$24</f>
        <v>1973.5366865800002</v>
      </c>
      <c r="R13" s="36">
        <f>SUMIFS(СВЦЭМ!$D$33:$D$776,СВЦЭМ!$A$33:$A$776,$A13,СВЦЭМ!$B$33:$B$776,R$11)+'СЕТ СН'!$F$14+СВЦЭМ!$D$10+'СЕТ СН'!$F$5-'СЕТ СН'!$F$24</f>
        <v>1973.6807687700002</v>
      </c>
      <c r="S13" s="36">
        <f>SUMIFS(СВЦЭМ!$D$33:$D$776,СВЦЭМ!$A$33:$A$776,$A13,СВЦЭМ!$B$33:$B$776,S$11)+'СЕТ СН'!$F$14+СВЦЭМ!$D$10+'СЕТ СН'!$F$5-'СЕТ СН'!$F$24</f>
        <v>1967.1448753499999</v>
      </c>
      <c r="T13" s="36">
        <f>SUMIFS(СВЦЭМ!$D$33:$D$776,СВЦЭМ!$A$33:$A$776,$A13,СВЦЭМ!$B$33:$B$776,T$11)+'СЕТ СН'!$F$14+СВЦЭМ!$D$10+'СЕТ СН'!$F$5-'СЕТ СН'!$F$24</f>
        <v>1946.1172049900001</v>
      </c>
      <c r="U13" s="36">
        <f>SUMIFS(СВЦЭМ!$D$33:$D$776,СВЦЭМ!$A$33:$A$776,$A13,СВЦЭМ!$B$33:$B$776,U$11)+'СЕТ СН'!$F$14+СВЦЭМ!$D$10+'СЕТ СН'!$F$5-'СЕТ СН'!$F$24</f>
        <v>1921.7953715600001</v>
      </c>
      <c r="V13" s="36">
        <f>SUMIFS(СВЦЭМ!$D$33:$D$776,СВЦЭМ!$A$33:$A$776,$A13,СВЦЭМ!$B$33:$B$776,V$11)+'СЕТ СН'!$F$14+СВЦЭМ!$D$10+'СЕТ СН'!$F$5-'СЕТ СН'!$F$24</f>
        <v>1926.2659308699999</v>
      </c>
      <c r="W13" s="36">
        <f>SUMIFS(СВЦЭМ!$D$33:$D$776,СВЦЭМ!$A$33:$A$776,$A13,СВЦЭМ!$B$33:$B$776,W$11)+'СЕТ СН'!$F$14+СВЦЭМ!$D$10+'СЕТ СН'!$F$5-'СЕТ СН'!$F$24</f>
        <v>1939.15240718</v>
      </c>
      <c r="X13" s="36">
        <f>SUMIFS(СВЦЭМ!$D$33:$D$776,СВЦЭМ!$A$33:$A$776,$A13,СВЦЭМ!$B$33:$B$776,X$11)+'СЕТ СН'!$F$14+СВЦЭМ!$D$10+'СЕТ СН'!$F$5-'СЕТ СН'!$F$24</f>
        <v>1956.0292276099999</v>
      </c>
      <c r="Y13" s="36">
        <f>SUMIFS(СВЦЭМ!$D$33:$D$776,СВЦЭМ!$A$33:$A$776,$A13,СВЦЭМ!$B$33:$B$776,Y$11)+'СЕТ СН'!$F$14+СВЦЭМ!$D$10+'СЕТ СН'!$F$5-'СЕТ СН'!$F$24</f>
        <v>1987.1275166099999</v>
      </c>
    </row>
    <row r="14" spans="1:27" ht="15.75" x14ac:dyDescent="0.2">
      <c r="A14" s="35">
        <f t="shared" ref="A14:A42" si="0">A13+1</f>
        <v>43893</v>
      </c>
      <c r="B14" s="36">
        <f>SUMIFS(СВЦЭМ!$D$33:$D$776,СВЦЭМ!$A$33:$A$776,$A14,СВЦЭМ!$B$33:$B$776,B$11)+'СЕТ СН'!$F$14+СВЦЭМ!$D$10+'СЕТ СН'!$F$5-'СЕТ СН'!$F$24</f>
        <v>2032.66586818</v>
      </c>
      <c r="C14" s="36">
        <f>SUMIFS(СВЦЭМ!$D$33:$D$776,СВЦЭМ!$A$33:$A$776,$A14,СВЦЭМ!$B$33:$B$776,C$11)+'СЕТ СН'!$F$14+СВЦЭМ!$D$10+'СЕТ СН'!$F$5-'СЕТ СН'!$F$24</f>
        <v>2059.9351554700002</v>
      </c>
      <c r="D14" s="36">
        <f>SUMIFS(СВЦЭМ!$D$33:$D$776,СВЦЭМ!$A$33:$A$776,$A14,СВЦЭМ!$B$33:$B$776,D$11)+'СЕТ СН'!$F$14+СВЦЭМ!$D$10+'СЕТ СН'!$F$5-'СЕТ СН'!$F$24</f>
        <v>2052.26479728</v>
      </c>
      <c r="E14" s="36">
        <f>SUMIFS(СВЦЭМ!$D$33:$D$776,СВЦЭМ!$A$33:$A$776,$A14,СВЦЭМ!$B$33:$B$776,E$11)+'СЕТ СН'!$F$14+СВЦЭМ!$D$10+'СЕТ СН'!$F$5-'СЕТ СН'!$F$24</f>
        <v>2055.85966521</v>
      </c>
      <c r="F14" s="36">
        <f>SUMIFS(СВЦЭМ!$D$33:$D$776,СВЦЭМ!$A$33:$A$776,$A14,СВЦЭМ!$B$33:$B$776,F$11)+'СЕТ СН'!$F$14+СВЦЭМ!$D$10+'СЕТ СН'!$F$5-'СЕТ СН'!$F$24</f>
        <v>2046.99680689</v>
      </c>
      <c r="G14" s="36">
        <f>SUMIFS(СВЦЭМ!$D$33:$D$776,СВЦЭМ!$A$33:$A$776,$A14,СВЦЭМ!$B$33:$B$776,G$11)+'СЕТ СН'!$F$14+СВЦЭМ!$D$10+'СЕТ СН'!$F$5-'СЕТ СН'!$F$24</f>
        <v>2053.85813517</v>
      </c>
      <c r="H14" s="36">
        <f>SUMIFS(СВЦЭМ!$D$33:$D$776,СВЦЭМ!$A$33:$A$776,$A14,СВЦЭМ!$B$33:$B$776,H$11)+'СЕТ СН'!$F$14+СВЦЭМ!$D$10+'СЕТ СН'!$F$5-'СЕТ СН'!$F$24</f>
        <v>2030.4573605400001</v>
      </c>
      <c r="I14" s="36">
        <f>SUMIFS(СВЦЭМ!$D$33:$D$776,СВЦЭМ!$A$33:$A$776,$A14,СВЦЭМ!$B$33:$B$776,I$11)+'СЕТ СН'!$F$14+СВЦЭМ!$D$10+'СЕТ СН'!$F$5-'СЕТ СН'!$F$24</f>
        <v>1934.58948237</v>
      </c>
      <c r="J14" s="36">
        <f>SUMIFS(СВЦЭМ!$D$33:$D$776,СВЦЭМ!$A$33:$A$776,$A14,СВЦЭМ!$B$33:$B$776,J$11)+'СЕТ СН'!$F$14+СВЦЭМ!$D$10+'СЕТ СН'!$F$5-'СЕТ СН'!$F$24</f>
        <v>1857.5851470699999</v>
      </c>
      <c r="K14" s="36">
        <f>SUMIFS(СВЦЭМ!$D$33:$D$776,СВЦЭМ!$A$33:$A$776,$A14,СВЦЭМ!$B$33:$B$776,K$11)+'СЕТ СН'!$F$14+СВЦЭМ!$D$10+'СЕТ СН'!$F$5-'СЕТ СН'!$F$24</f>
        <v>1853.0034613100001</v>
      </c>
      <c r="L14" s="36">
        <f>SUMIFS(СВЦЭМ!$D$33:$D$776,СВЦЭМ!$A$33:$A$776,$A14,СВЦЭМ!$B$33:$B$776,L$11)+'СЕТ СН'!$F$14+СВЦЭМ!$D$10+'СЕТ СН'!$F$5-'СЕТ СН'!$F$24</f>
        <v>1853.7888053500001</v>
      </c>
      <c r="M14" s="36">
        <f>SUMIFS(СВЦЭМ!$D$33:$D$776,СВЦЭМ!$A$33:$A$776,$A14,СВЦЭМ!$B$33:$B$776,M$11)+'СЕТ СН'!$F$14+СВЦЭМ!$D$10+'СЕТ СН'!$F$5-'СЕТ СН'!$F$24</f>
        <v>1859.1982275300002</v>
      </c>
      <c r="N14" s="36">
        <f>SUMIFS(СВЦЭМ!$D$33:$D$776,СВЦЭМ!$A$33:$A$776,$A14,СВЦЭМ!$B$33:$B$776,N$11)+'СЕТ СН'!$F$14+СВЦЭМ!$D$10+'СЕТ СН'!$F$5-'СЕТ СН'!$F$24</f>
        <v>1875.7359395000001</v>
      </c>
      <c r="O14" s="36">
        <f>SUMIFS(СВЦЭМ!$D$33:$D$776,СВЦЭМ!$A$33:$A$776,$A14,СВЦЭМ!$B$33:$B$776,O$11)+'СЕТ СН'!$F$14+СВЦЭМ!$D$10+'СЕТ СН'!$F$5-'СЕТ СН'!$F$24</f>
        <v>1892.2088543700002</v>
      </c>
      <c r="P14" s="36">
        <f>SUMIFS(СВЦЭМ!$D$33:$D$776,СВЦЭМ!$A$33:$A$776,$A14,СВЦЭМ!$B$33:$B$776,P$11)+'СЕТ СН'!$F$14+СВЦЭМ!$D$10+'СЕТ СН'!$F$5-'СЕТ СН'!$F$24</f>
        <v>1901.7531835200002</v>
      </c>
      <c r="Q14" s="36">
        <f>SUMIFS(СВЦЭМ!$D$33:$D$776,СВЦЭМ!$A$33:$A$776,$A14,СВЦЭМ!$B$33:$B$776,Q$11)+'СЕТ СН'!$F$14+СВЦЭМ!$D$10+'СЕТ СН'!$F$5-'СЕТ СН'!$F$24</f>
        <v>1908.0655397400001</v>
      </c>
      <c r="R14" s="36">
        <f>SUMIFS(СВЦЭМ!$D$33:$D$776,СВЦЭМ!$A$33:$A$776,$A14,СВЦЭМ!$B$33:$B$776,R$11)+'СЕТ СН'!$F$14+СВЦЭМ!$D$10+'СЕТ СН'!$F$5-'СЕТ СН'!$F$24</f>
        <v>1901.1591657200001</v>
      </c>
      <c r="S14" s="36">
        <f>SUMIFS(СВЦЭМ!$D$33:$D$776,СВЦЭМ!$A$33:$A$776,$A14,СВЦЭМ!$B$33:$B$776,S$11)+'СЕТ СН'!$F$14+СВЦЭМ!$D$10+'СЕТ СН'!$F$5-'СЕТ СН'!$F$24</f>
        <v>1895.90830871</v>
      </c>
      <c r="T14" s="36">
        <f>SUMIFS(СВЦЭМ!$D$33:$D$776,СВЦЭМ!$A$33:$A$776,$A14,СВЦЭМ!$B$33:$B$776,T$11)+'СЕТ СН'!$F$14+СВЦЭМ!$D$10+'СЕТ СН'!$F$5-'СЕТ СН'!$F$24</f>
        <v>1875.6864275</v>
      </c>
      <c r="U14" s="36">
        <f>SUMIFS(СВЦЭМ!$D$33:$D$776,СВЦЭМ!$A$33:$A$776,$A14,СВЦЭМ!$B$33:$B$776,U$11)+'СЕТ СН'!$F$14+СВЦЭМ!$D$10+'СЕТ СН'!$F$5-'СЕТ СН'!$F$24</f>
        <v>1903.37737872</v>
      </c>
      <c r="V14" s="36">
        <f>SUMIFS(СВЦЭМ!$D$33:$D$776,СВЦЭМ!$A$33:$A$776,$A14,СВЦЭМ!$B$33:$B$776,V$11)+'СЕТ СН'!$F$14+СВЦЭМ!$D$10+'СЕТ СН'!$F$5-'СЕТ СН'!$F$24</f>
        <v>1910.8837381000001</v>
      </c>
      <c r="W14" s="36">
        <f>SUMIFS(СВЦЭМ!$D$33:$D$776,СВЦЭМ!$A$33:$A$776,$A14,СВЦЭМ!$B$33:$B$776,W$11)+'СЕТ СН'!$F$14+СВЦЭМ!$D$10+'СЕТ СН'!$F$5-'СЕТ СН'!$F$24</f>
        <v>1890.6378308000001</v>
      </c>
      <c r="X14" s="36">
        <f>SUMIFS(СВЦЭМ!$D$33:$D$776,СВЦЭМ!$A$33:$A$776,$A14,СВЦЭМ!$B$33:$B$776,X$11)+'СЕТ СН'!$F$14+СВЦЭМ!$D$10+'СЕТ СН'!$F$5-'СЕТ СН'!$F$24</f>
        <v>1886.2636670000002</v>
      </c>
      <c r="Y14" s="36">
        <f>SUMIFS(СВЦЭМ!$D$33:$D$776,СВЦЭМ!$A$33:$A$776,$A14,СВЦЭМ!$B$33:$B$776,Y$11)+'СЕТ СН'!$F$14+СВЦЭМ!$D$10+'СЕТ СН'!$F$5-'СЕТ СН'!$F$24</f>
        <v>1938.3191507400002</v>
      </c>
    </row>
    <row r="15" spans="1:27" ht="15.75" x14ac:dyDescent="0.2">
      <c r="A15" s="35">
        <f t="shared" si="0"/>
        <v>43894</v>
      </c>
      <c r="B15" s="36">
        <f>SUMIFS(СВЦЭМ!$D$33:$D$776,СВЦЭМ!$A$33:$A$776,$A15,СВЦЭМ!$B$33:$B$776,B$11)+'СЕТ СН'!$F$14+СВЦЭМ!$D$10+'СЕТ СН'!$F$5-'СЕТ СН'!$F$24</f>
        <v>2035.17460557</v>
      </c>
      <c r="C15" s="36">
        <f>SUMIFS(СВЦЭМ!$D$33:$D$776,СВЦЭМ!$A$33:$A$776,$A15,СВЦЭМ!$B$33:$B$776,C$11)+'СЕТ СН'!$F$14+СВЦЭМ!$D$10+'СЕТ СН'!$F$5-'СЕТ СН'!$F$24</f>
        <v>2060.32379614</v>
      </c>
      <c r="D15" s="36">
        <f>SUMIFS(СВЦЭМ!$D$33:$D$776,СВЦЭМ!$A$33:$A$776,$A15,СВЦЭМ!$B$33:$B$776,D$11)+'СЕТ СН'!$F$14+СВЦЭМ!$D$10+'СЕТ СН'!$F$5-'СЕТ СН'!$F$24</f>
        <v>2073.7689387300002</v>
      </c>
      <c r="E15" s="36">
        <f>SUMIFS(СВЦЭМ!$D$33:$D$776,СВЦЭМ!$A$33:$A$776,$A15,СВЦЭМ!$B$33:$B$776,E$11)+'СЕТ СН'!$F$14+СВЦЭМ!$D$10+'СЕТ СН'!$F$5-'СЕТ СН'!$F$24</f>
        <v>2073.6216247100001</v>
      </c>
      <c r="F15" s="36">
        <f>SUMIFS(СВЦЭМ!$D$33:$D$776,СВЦЭМ!$A$33:$A$776,$A15,СВЦЭМ!$B$33:$B$776,F$11)+'СЕТ СН'!$F$14+СВЦЭМ!$D$10+'СЕТ СН'!$F$5-'СЕТ СН'!$F$24</f>
        <v>2066.67307338</v>
      </c>
      <c r="G15" s="36">
        <f>SUMIFS(СВЦЭМ!$D$33:$D$776,СВЦЭМ!$A$33:$A$776,$A15,СВЦЭМ!$B$33:$B$776,G$11)+'СЕТ СН'!$F$14+СВЦЭМ!$D$10+'СЕТ СН'!$F$5-'СЕТ СН'!$F$24</f>
        <v>1999.2019041600001</v>
      </c>
      <c r="H15" s="36">
        <f>SUMIFS(СВЦЭМ!$D$33:$D$776,СВЦЭМ!$A$33:$A$776,$A15,СВЦЭМ!$B$33:$B$776,H$11)+'СЕТ СН'!$F$14+СВЦЭМ!$D$10+'СЕТ СН'!$F$5-'СЕТ СН'!$F$24</f>
        <v>1949.1902614000001</v>
      </c>
      <c r="I15" s="36">
        <f>SUMIFS(СВЦЭМ!$D$33:$D$776,СВЦЭМ!$A$33:$A$776,$A15,СВЦЭМ!$B$33:$B$776,I$11)+'СЕТ СН'!$F$14+СВЦЭМ!$D$10+'СЕТ СН'!$F$5-'СЕТ СН'!$F$24</f>
        <v>1916.0681626999999</v>
      </c>
      <c r="J15" s="36">
        <f>SUMIFS(СВЦЭМ!$D$33:$D$776,СВЦЭМ!$A$33:$A$776,$A15,СВЦЭМ!$B$33:$B$776,J$11)+'СЕТ СН'!$F$14+СВЦЭМ!$D$10+'СЕТ СН'!$F$5-'СЕТ СН'!$F$24</f>
        <v>1870.7821810999999</v>
      </c>
      <c r="K15" s="36">
        <f>SUMIFS(СВЦЭМ!$D$33:$D$776,СВЦЭМ!$A$33:$A$776,$A15,СВЦЭМ!$B$33:$B$776,K$11)+'СЕТ СН'!$F$14+СВЦЭМ!$D$10+'СЕТ СН'!$F$5-'СЕТ СН'!$F$24</f>
        <v>1879.4603043000002</v>
      </c>
      <c r="L15" s="36">
        <f>SUMIFS(СВЦЭМ!$D$33:$D$776,СВЦЭМ!$A$33:$A$776,$A15,СВЦЭМ!$B$33:$B$776,L$11)+'СЕТ СН'!$F$14+СВЦЭМ!$D$10+'СЕТ СН'!$F$5-'СЕТ СН'!$F$24</f>
        <v>1885.12293138</v>
      </c>
      <c r="M15" s="36">
        <f>SUMIFS(СВЦЭМ!$D$33:$D$776,СВЦЭМ!$A$33:$A$776,$A15,СВЦЭМ!$B$33:$B$776,M$11)+'СЕТ СН'!$F$14+СВЦЭМ!$D$10+'СЕТ СН'!$F$5-'СЕТ СН'!$F$24</f>
        <v>1904.4414009100001</v>
      </c>
      <c r="N15" s="36">
        <f>SUMIFS(СВЦЭМ!$D$33:$D$776,СВЦЭМ!$A$33:$A$776,$A15,СВЦЭМ!$B$33:$B$776,N$11)+'СЕТ СН'!$F$14+СВЦЭМ!$D$10+'СЕТ СН'!$F$5-'СЕТ СН'!$F$24</f>
        <v>1916.5868402599999</v>
      </c>
      <c r="O15" s="36">
        <f>SUMIFS(СВЦЭМ!$D$33:$D$776,СВЦЭМ!$A$33:$A$776,$A15,СВЦЭМ!$B$33:$B$776,O$11)+'СЕТ СН'!$F$14+СВЦЭМ!$D$10+'СЕТ СН'!$F$5-'СЕТ СН'!$F$24</f>
        <v>1930.13712605</v>
      </c>
      <c r="P15" s="36">
        <f>SUMIFS(СВЦЭМ!$D$33:$D$776,СВЦЭМ!$A$33:$A$776,$A15,СВЦЭМ!$B$33:$B$776,P$11)+'СЕТ СН'!$F$14+СВЦЭМ!$D$10+'СЕТ СН'!$F$5-'СЕТ СН'!$F$24</f>
        <v>1942.8031457400002</v>
      </c>
      <c r="Q15" s="36">
        <f>SUMIFS(СВЦЭМ!$D$33:$D$776,СВЦЭМ!$A$33:$A$776,$A15,СВЦЭМ!$B$33:$B$776,Q$11)+'СЕТ СН'!$F$14+СВЦЭМ!$D$10+'СЕТ СН'!$F$5-'СЕТ СН'!$F$24</f>
        <v>1954.4936281700002</v>
      </c>
      <c r="R15" s="36">
        <f>SUMIFS(СВЦЭМ!$D$33:$D$776,СВЦЭМ!$A$33:$A$776,$A15,СВЦЭМ!$B$33:$B$776,R$11)+'СЕТ СН'!$F$14+СВЦЭМ!$D$10+'СЕТ СН'!$F$5-'СЕТ СН'!$F$24</f>
        <v>1946.3910736600001</v>
      </c>
      <c r="S15" s="36">
        <f>SUMIFS(СВЦЭМ!$D$33:$D$776,СВЦЭМ!$A$33:$A$776,$A15,СВЦЭМ!$B$33:$B$776,S$11)+'СЕТ СН'!$F$14+СВЦЭМ!$D$10+'СЕТ СН'!$F$5-'СЕТ СН'!$F$24</f>
        <v>1930.17664122</v>
      </c>
      <c r="T15" s="36">
        <f>SUMIFS(СВЦЭМ!$D$33:$D$776,СВЦЭМ!$A$33:$A$776,$A15,СВЦЭМ!$B$33:$B$776,T$11)+'СЕТ СН'!$F$14+СВЦЭМ!$D$10+'СЕТ СН'!$F$5-'СЕТ СН'!$F$24</f>
        <v>1910.2709722100001</v>
      </c>
      <c r="U15" s="36">
        <f>SUMIFS(СВЦЭМ!$D$33:$D$776,СВЦЭМ!$A$33:$A$776,$A15,СВЦЭМ!$B$33:$B$776,U$11)+'СЕТ СН'!$F$14+СВЦЭМ!$D$10+'СЕТ СН'!$F$5-'СЕТ СН'!$F$24</f>
        <v>1902.9756813200001</v>
      </c>
      <c r="V15" s="36">
        <f>SUMIFS(СВЦЭМ!$D$33:$D$776,СВЦЭМ!$A$33:$A$776,$A15,СВЦЭМ!$B$33:$B$776,V$11)+'СЕТ СН'!$F$14+СВЦЭМ!$D$10+'СЕТ СН'!$F$5-'СЕТ СН'!$F$24</f>
        <v>1899.51229001</v>
      </c>
      <c r="W15" s="36">
        <f>SUMIFS(СВЦЭМ!$D$33:$D$776,СВЦЭМ!$A$33:$A$776,$A15,СВЦЭМ!$B$33:$B$776,W$11)+'СЕТ СН'!$F$14+СВЦЭМ!$D$10+'СЕТ СН'!$F$5-'СЕТ СН'!$F$24</f>
        <v>1904.53484131</v>
      </c>
      <c r="X15" s="36">
        <f>SUMIFS(СВЦЭМ!$D$33:$D$776,СВЦЭМ!$A$33:$A$776,$A15,СВЦЭМ!$B$33:$B$776,X$11)+'СЕТ СН'!$F$14+СВЦЭМ!$D$10+'СЕТ СН'!$F$5-'СЕТ СН'!$F$24</f>
        <v>1914.36678697</v>
      </c>
      <c r="Y15" s="36">
        <f>SUMIFS(СВЦЭМ!$D$33:$D$776,СВЦЭМ!$A$33:$A$776,$A15,СВЦЭМ!$B$33:$B$776,Y$11)+'СЕТ СН'!$F$14+СВЦЭМ!$D$10+'СЕТ СН'!$F$5-'СЕТ СН'!$F$24</f>
        <v>1955.20546784</v>
      </c>
    </row>
    <row r="16" spans="1:27" ht="15.75" x14ac:dyDescent="0.2">
      <c r="A16" s="35">
        <f t="shared" si="0"/>
        <v>43895</v>
      </c>
      <c r="B16" s="36">
        <f>SUMIFS(СВЦЭМ!$D$33:$D$776,СВЦЭМ!$A$33:$A$776,$A16,СВЦЭМ!$B$33:$B$776,B$11)+'СЕТ СН'!$F$14+СВЦЭМ!$D$10+'СЕТ СН'!$F$5-'СЕТ СН'!$F$24</f>
        <v>2007.0654601900001</v>
      </c>
      <c r="C16" s="36">
        <f>SUMIFS(СВЦЭМ!$D$33:$D$776,СВЦЭМ!$A$33:$A$776,$A16,СВЦЭМ!$B$33:$B$776,C$11)+'СЕТ СН'!$F$14+СВЦЭМ!$D$10+'СЕТ СН'!$F$5-'СЕТ СН'!$F$24</f>
        <v>2049.2436455699999</v>
      </c>
      <c r="D16" s="36">
        <f>SUMIFS(СВЦЭМ!$D$33:$D$776,СВЦЭМ!$A$33:$A$776,$A16,СВЦЭМ!$B$33:$B$776,D$11)+'СЕТ СН'!$F$14+СВЦЭМ!$D$10+'СЕТ СН'!$F$5-'СЕТ СН'!$F$24</f>
        <v>2056.9102486500001</v>
      </c>
      <c r="E16" s="36">
        <f>SUMIFS(СВЦЭМ!$D$33:$D$776,СВЦЭМ!$A$33:$A$776,$A16,СВЦЭМ!$B$33:$B$776,E$11)+'СЕТ СН'!$F$14+СВЦЭМ!$D$10+'СЕТ СН'!$F$5-'СЕТ СН'!$F$24</f>
        <v>2070.4192642799999</v>
      </c>
      <c r="F16" s="36">
        <f>SUMIFS(СВЦЭМ!$D$33:$D$776,СВЦЭМ!$A$33:$A$776,$A16,СВЦЭМ!$B$33:$B$776,F$11)+'СЕТ СН'!$F$14+СВЦЭМ!$D$10+'СЕТ СН'!$F$5-'СЕТ СН'!$F$24</f>
        <v>2042.6974729100002</v>
      </c>
      <c r="G16" s="36">
        <f>SUMIFS(СВЦЭМ!$D$33:$D$776,СВЦЭМ!$A$33:$A$776,$A16,СВЦЭМ!$B$33:$B$776,G$11)+'СЕТ СН'!$F$14+СВЦЭМ!$D$10+'СЕТ СН'!$F$5-'СЕТ СН'!$F$24</f>
        <v>2026.64848241</v>
      </c>
      <c r="H16" s="36">
        <f>SUMIFS(СВЦЭМ!$D$33:$D$776,СВЦЭМ!$A$33:$A$776,$A16,СВЦЭМ!$B$33:$B$776,H$11)+'СЕТ СН'!$F$14+СВЦЭМ!$D$10+'СЕТ СН'!$F$5-'СЕТ СН'!$F$24</f>
        <v>1977.2928112100001</v>
      </c>
      <c r="I16" s="36">
        <f>SUMIFS(СВЦЭМ!$D$33:$D$776,СВЦЭМ!$A$33:$A$776,$A16,СВЦЭМ!$B$33:$B$776,I$11)+'СЕТ СН'!$F$14+СВЦЭМ!$D$10+'СЕТ СН'!$F$5-'СЕТ СН'!$F$24</f>
        <v>1957.43176085</v>
      </c>
      <c r="J16" s="36">
        <f>SUMIFS(СВЦЭМ!$D$33:$D$776,СВЦЭМ!$A$33:$A$776,$A16,СВЦЭМ!$B$33:$B$776,J$11)+'СЕТ СН'!$F$14+СВЦЭМ!$D$10+'СЕТ СН'!$F$5-'СЕТ СН'!$F$24</f>
        <v>1910.1824814199999</v>
      </c>
      <c r="K16" s="36">
        <f>SUMIFS(СВЦЭМ!$D$33:$D$776,СВЦЭМ!$A$33:$A$776,$A16,СВЦЭМ!$B$33:$B$776,K$11)+'СЕТ СН'!$F$14+СВЦЭМ!$D$10+'СЕТ СН'!$F$5-'СЕТ СН'!$F$24</f>
        <v>1910.0376988600001</v>
      </c>
      <c r="L16" s="36">
        <f>SUMIFS(СВЦЭМ!$D$33:$D$776,СВЦЭМ!$A$33:$A$776,$A16,СВЦЭМ!$B$33:$B$776,L$11)+'СЕТ СН'!$F$14+СВЦЭМ!$D$10+'СЕТ СН'!$F$5-'СЕТ СН'!$F$24</f>
        <v>1932.6449233100002</v>
      </c>
      <c r="M16" s="36">
        <f>SUMIFS(СВЦЭМ!$D$33:$D$776,СВЦЭМ!$A$33:$A$776,$A16,СВЦЭМ!$B$33:$B$776,M$11)+'СЕТ СН'!$F$14+СВЦЭМ!$D$10+'СЕТ СН'!$F$5-'СЕТ СН'!$F$24</f>
        <v>1962.1571612100001</v>
      </c>
      <c r="N16" s="36">
        <f>SUMIFS(СВЦЭМ!$D$33:$D$776,СВЦЭМ!$A$33:$A$776,$A16,СВЦЭМ!$B$33:$B$776,N$11)+'СЕТ СН'!$F$14+СВЦЭМ!$D$10+'СЕТ СН'!$F$5-'СЕТ СН'!$F$24</f>
        <v>1969.1278468800001</v>
      </c>
      <c r="O16" s="36">
        <f>SUMIFS(СВЦЭМ!$D$33:$D$776,СВЦЭМ!$A$33:$A$776,$A16,СВЦЭМ!$B$33:$B$776,O$11)+'СЕТ СН'!$F$14+СВЦЭМ!$D$10+'СЕТ СН'!$F$5-'СЕТ СН'!$F$24</f>
        <v>1981.43523267</v>
      </c>
      <c r="P16" s="36">
        <f>SUMIFS(СВЦЭМ!$D$33:$D$776,СВЦЭМ!$A$33:$A$776,$A16,СВЦЭМ!$B$33:$B$776,P$11)+'СЕТ СН'!$F$14+СВЦЭМ!$D$10+'СЕТ СН'!$F$5-'СЕТ СН'!$F$24</f>
        <v>1993.25811518</v>
      </c>
      <c r="Q16" s="36">
        <f>SUMIFS(СВЦЭМ!$D$33:$D$776,СВЦЭМ!$A$33:$A$776,$A16,СВЦЭМ!$B$33:$B$776,Q$11)+'СЕТ СН'!$F$14+СВЦЭМ!$D$10+'СЕТ СН'!$F$5-'СЕТ СН'!$F$24</f>
        <v>2003.9330242000001</v>
      </c>
      <c r="R16" s="36">
        <f>SUMIFS(СВЦЭМ!$D$33:$D$776,СВЦЭМ!$A$33:$A$776,$A16,СВЦЭМ!$B$33:$B$776,R$11)+'СЕТ СН'!$F$14+СВЦЭМ!$D$10+'СЕТ СН'!$F$5-'СЕТ СН'!$F$24</f>
        <v>2002.74333344</v>
      </c>
      <c r="S16" s="36">
        <f>SUMIFS(СВЦЭМ!$D$33:$D$776,СВЦЭМ!$A$33:$A$776,$A16,СВЦЭМ!$B$33:$B$776,S$11)+'СЕТ СН'!$F$14+СВЦЭМ!$D$10+'СЕТ СН'!$F$5-'СЕТ СН'!$F$24</f>
        <v>1991.6674263800001</v>
      </c>
      <c r="T16" s="36">
        <f>SUMIFS(СВЦЭМ!$D$33:$D$776,СВЦЭМ!$A$33:$A$776,$A16,СВЦЭМ!$B$33:$B$776,T$11)+'СЕТ СН'!$F$14+СВЦЭМ!$D$10+'СЕТ СН'!$F$5-'СЕТ СН'!$F$24</f>
        <v>1971.3658552500001</v>
      </c>
      <c r="U16" s="36">
        <f>SUMIFS(СВЦЭМ!$D$33:$D$776,СВЦЭМ!$A$33:$A$776,$A16,СВЦЭМ!$B$33:$B$776,U$11)+'СЕТ СН'!$F$14+СВЦЭМ!$D$10+'СЕТ СН'!$F$5-'СЕТ СН'!$F$24</f>
        <v>1946.0836540400001</v>
      </c>
      <c r="V16" s="36">
        <f>SUMIFS(СВЦЭМ!$D$33:$D$776,СВЦЭМ!$A$33:$A$776,$A16,СВЦЭМ!$B$33:$B$776,V$11)+'СЕТ СН'!$F$14+СВЦЭМ!$D$10+'СЕТ СН'!$F$5-'СЕТ СН'!$F$24</f>
        <v>1942.92057028</v>
      </c>
      <c r="W16" s="36">
        <f>SUMIFS(СВЦЭМ!$D$33:$D$776,СВЦЭМ!$A$33:$A$776,$A16,СВЦЭМ!$B$33:$B$776,W$11)+'СЕТ СН'!$F$14+СВЦЭМ!$D$10+'СЕТ СН'!$F$5-'СЕТ СН'!$F$24</f>
        <v>1955.63764943</v>
      </c>
      <c r="X16" s="36">
        <f>SUMIFS(СВЦЭМ!$D$33:$D$776,СВЦЭМ!$A$33:$A$776,$A16,СВЦЭМ!$B$33:$B$776,X$11)+'СЕТ СН'!$F$14+СВЦЭМ!$D$10+'СЕТ СН'!$F$5-'СЕТ СН'!$F$24</f>
        <v>1971.6904438800002</v>
      </c>
      <c r="Y16" s="36">
        <f>SUMIFS(СВЦЭМ!$D$33:$D$776,СВЦЭМ!$A$33:$A$776,$A16,СВЦЭМ!$B$33:$B$776,Y$11)+'СЕТ СН'!$F$14+СВЦЭМ!$D$10+'СЕТ СН'!$F$5-'СЕТ СН'!$F$24</f>
        <v>1990.2327985300001</v>
      </c>
    </row>
    <row r="17" spans="1:25" ht="15.75" x14ac:dyDescent="0.2">
      <c r="A17" s="35">
        <f t="shared" si="0"/>
        <v>43896</v>
      </c>
      <c r="B17" s="36">
        <f>SUMIFS(СВЦЭМ!$D$33:$D$776,СВЦЭМ!$A$33:$A$776,$A17,СВЦЭМ!$B$33:$B$776,B$11)+'СЕТ СН'!$F$14+СВЦЭМ!$D$10+'СЕТ СН'!$F$5-'СЕТ СН'!$F$24</f>
        <v>2052.2559285400002</v>
      </c>
      <c r="C17" s="36">
        <f>SUMIFS(СВЦЭМ!$D$33:$D$776,СВЦЭМ!$A$33:$A$776,$A17,СВЦЭМ!$B$33:$B$776,C$11)+'СЕТ СН'!$F$14+СВЦЭМ!$D$10+'СЕТ СН'!$F$5-'СЕТ СН'!$F$24</f>
        <v>2079.74570442</v>
      </c>
      <c r="D17" s="36">
        <f>SUMIFS(СВЦЭМ!$D$33:$D$776,СВЦЭМ!$A$33:$A$776,$A17,СВЦЭМ!$B$33:$B$776,D$11)+'СЕТ СН'!$F$14+СВЦЭМ!$D$10+'СЕТ СН'!$F$5-'СЕТ СН'!$F$24</f>
        <v>2090.40444828</v>
      </c>
      <c r="E17" s="36">
        <f>SUMIFS(СВЦЭМ!$D$33:$D$776,СВЦЭМ!$A$33:$A$776,$A17,СВЦЭМ!$B$33:$B$776,E$11)+'СЕТ СН'!$F$14+СВЦЭМ!$D$10+'СЕТ СН'!$F$5-'СЕТ СН'!$F$24</f>
        <v>2096.68031238</v>
      </c>
      <c r="F17" s="36">
        <f>SUMIFS(СВЦЭМ!$D$33:$D$776,СВЦЭМ!$A$33:$A$776,$A17,СВЦЭМ!$B$33:$B$776,F$11)+'СЕТ СН'!$F$14+СВЦЭМ!$D$10+'СЕТ СН'!$F$5-'СЕТ СН'!$F$24</f>
        <v>2090.3999758099999</v>
      </c>
      <c r="G17" s="36">
        <f>SUMIFS(СВЦЭМ!$D$33:$D$776,СВЦЭМ!$A$33:$A$776,$A17,СВЦЭМ!$B$33:$B$776,G$11)+'СЕТ СН'!$F$14+СВЦЭМ!$D$10+'СЕТ СН'!$F$5-'СЕТ СН'!$F$24</f>
        <v>2068.5165049000002</v>
      </c>
      <c r="H17" s="36">
        <f>SUMIFS(СВЦЭМ!$D$33:$D$776,СВЦЭМ!$A$33:$A$776,$A17,СВЦЭМ!$B$33:$B$776,H$11)+'СЕТ СН'!$F$14+СВЦЭМ!$D$10+'СЕТ СН'!$F$5-'СЕТ СН'!$F$24</f>
        <v>2029.86013544</v>
      </c>
      <c r="I17" s="36">
        <f>SUMIFS(СВЦЭМ!$D$33:$D$776,СВЦЭМ!$A$33:$A$776,$A17,СВЦЭМ!$B$33:$B$776,I$11)+'СЕТ СН'!$F$14+СВЦЭМ!$D$10+'СЕТ СН'!$F$5-'СЕТ СН'!$F$24</f>
        <v>1988.82637372</v>
      </c>
      <c r="J17" s="36">
        <f>SUMIFS(СВЦЭМ!$D$33:$D$776,СВЦЭМ!$A$33:$A$776,$A17,СВЦЭМ!$B$33:$B$776,J$11)+'СЕТ СН'!$F$14+СВЦЭМ!$D$10+'СЕТ СН'!$F$5-'СЕТ СН'!$F$24</f>
        <v>1933.9314623499999</v>
      </c>
      <c r="K17" s="36">
        <f>SUMIFS(СВЦЭМ!$D$33:$D$776,СВЦЭМ!$A$33:$A$776,$A17,СВЦЭМ!$B$33:$B$776,K$11)+'СЕТ СН'!$F$14+СВЦЭМ!$D$10+'СЕТ СН'!$F$5-'СЕТ СН'!$F$24</f>
        <v>1924.02468447</v>
      </c>
      <c r="L17" s="36">
        <f>SUMIFS(СВЦЭМ!$D$33:$D$776,СВЦЭМ!$A$33:$A$776,$A17,СВЦЭМ!$B$33:$B$776,L$11)+'СЕТ СН'!$F$14+СВЦЭМ!$D$10+'СЕТ СН'!$F$5-'СЕТ СН'!$F$24</f>
        <v>1938.9020154499999</v>
      </c>
      <c r="M17" s="36">
        <f>SUMIFS(СВЦЭМ!$D$33:$D$776,СВЦЭМ!$A$33:$A$776,$A17,СВЦЭМ!$B$33:$B$776,M$11)+'СЕТ СН'!$F$14+СВЦЭМ!$D$10+'СЕТ СН'!$F$5-'СЕТ СН'!$F$24</f>
        <v>1960.98629071</v>
      </c>
      <c r="N17" s="36">
        <f>SUMIFS(СВЦЭМ!$D$33:$D$776,СВЦЭМ!$A$33:$A$776,$A17,СВЦЭМ!$B$33:$B$776,N$11)+'СЕТ СН'!$F$14+СВЦЭМ!$D$10+'СЕТ СН'!$F$5-'СЕТ СН'!$F$24</f>
        <v>1971.99393751</v>
      </c>
      <c r="O17" s="36">
        <f>SUMIFS(СВЦЭМ!$D$33:$D$776,СВЦЭМ!$A$33:$A$776,$A17,СВЦЭМ!$B$33:$B$776,O$11)+'СЕТ СН'!$F$14+СВЦЭМ!$D$10+'СЕТ СН'!$F$5-'СЕТ СН'!$F$24</f>
        <v>1991.45012202</v>
      </c>
      <c r="P17" s="36">
        <f>SUMIFS(СВЦЭМ!$D$33:$D$776,СВЦЭМ!$A$33:$A$776,$A17,СВЦЭМ!$B$33:$B$776,P$11)+'СЕТ СН'!$F$14+СВЦЭМ!$D$10+'СЕТ СН'!$F$5-'СЕТ СН'!$F$24</f>
        <v>2003.0359682200001</v>
      </c>
      <c r="Q17" s="36">
        <f>SUMIFS(СВЦЭМ!$D$33:$D$776,СВЦЭМ!$A$33:$A$776,$A17,СВЦЭМ!$B$33:$B$776,Q$11)+'СЕТ СН'!$F$14+СВЦЭМ!$D$10+'СЕТ СН'!$F$5-'СЕТ СН'!$F$24</f>
        <v>2007.1550058</v>
      </c>
      <c r="R17" s="36">
        <f>SUMIFS(СВЦЭМ!$D$33:$D$776,СВЦЭМ!$A$33:$A$776,$A17,СВЦЭМ!$B$33:$B$776,R$11)+'СЕТ СН'!$F$14+СВЦЭМ!$D$10+'СЕТ СН'!$F$5-'СЕТ СН'!$F$24</f>
        <v>2003.8416073799999</v>
      </c>
      <c r="S17" s="36">
        <f>SUMIFS(СВЦЭМ!$D$33:$D$776,СВЦЭМ!$A$33:$A$776,$A17,СВЦЭМ!$B$33:$B$776,S$11)+'СЕТ СН'!$F$14+СВЦЭМ!$D$10+'СЕТ СН'!$F$5-'СЕТ СН'!$F$24</f>
        <v>1992.2931594199999</v>
      </c>
      <c r="T17" s="36">
        <f>SUMIFS(СВЦЭМ!$D$33:$D$776,СВЦЭМ!$A$33:$A$776,$A17,СВЦЭМ!$B$33:$B$776,T$11)+'СЕТ СН'!$F$14+СВЦЭМ!$D$10+'СЕТ СН'!$F$5-'СЕТ СН'!$F$24</f>
        <v>1963.73484521</v>
      </c>
      <c r="U17" s="36">
        <f>SUMIFS(СВЦЭМ!$D$33:$D$776,СВЦЭМ!$A$33:$A$776,$A17,СВЦЭМ!$B$33:$B$776,U$11)+'СЕТ СН'!$F$14+СВЦЭМ!$D$10+'СЕТ СН'!$F$5-'СЕТ СН'!$F$24</f>
        <v>1955.5565732300001</v>
      </c>
      <c r="V17" s="36">
        <f>SUMIFS(СВЦЭМ!$D$33:$D$776,СВЦЭМ!$A$33:$A$776,$A17,СВЦЭМ!$B$33:$B$776,V$11)+'СЕТ СН'!$F$14+СВЦЭМ!$D$10+'СЕТ СН'!$F$5-'СЕТ СН'!$F$24</f>
        <v>1950.7151932800002</v>
      </c>
      <c r="W17" s="36">
        <f>SUMIFS(СВЦЭМ!$D$33:$D$776,СВЦЭМ!$A$33:$A$776,$A17,СВЦЭМ!$B$33:$B$776,W$11)+'СЕТ СН'!$F$14+СВЦЭМ!$D$10+'СЕТ СН'!$F$5-'СЕТ СН'!$F$24</f>
        <v>1965.83309697</v>
      </c>
      <c r="X17" s="36">
        <f>SUMIFS(СВЦЭМ!$D$33:$D$776,СВЦЭМ!$A$33:$A$776,$A17,СВЦЭМ!$B$33:$B$776,X$11)+'СЕТ СН'!$F$14+СВЦЭМ!$D$10+'СЕТ СН'!$F$5-'СЕТ СН'!$F$24</f>
        <v>1973.7499459000001</v>
      </c>
      <c r="Y17" s="36">
        <f>SUMIFS(СВЦЭМ!$D$33:$D$776,СВЦЭМ!$A$33:$A$776,$A17,СВЦЭМ!$B$33:$B$776,Y$11)+'СЕТ СН'!$F$14+СВЦЭМ!$D$10+'СЕТ СН'!$F$5-'СЕТ СН'!$F$24</f>
        <v>1984.1304859900001</v>
      </c>
    </row>
    <row r="18" spans="1:25" ht="15.75" x14ac:dyDescent="0.2">
      <c r="A18" s="35">
        <f t="shared" si="0"/>
        <v>43897</v>
      </c>
      <c r="B18" s="36">
        <f>SUMIFS(СВЦЭМ!$D$33:$D$776,СВЦЭМ!$A$33:$A$776,$A18,СВЦЭМ!$B$33:$B$776,B$11)+'СЕТ СН'!$F$14+СВЦЭМ!$D$10+'СЕТ СН'!$F$5-'СЕТ СН'!$F$24</f>
        <v>2018.4941831000001</v>
      </c>
      <c r="C18" s="36">
        <f>SUMIFS(СВЦЭМ!$D$33:$D$776,СВЦЭМ!$A$33:$A$776,$A18,СВЦЭМ!$B$33:$B$776,C$11)+'СЕТ СН'!$F$14+СВЦЭМ!$D$10+'СЕТ СН'!$F$5-'СЕТ СН'!$F$24</f>
        <v>2045.7907508200001</v>
      </c>
      <c r="D18" s="36">
        <f>SUMIFS(СВЦЭМ!$D$33:$D$776,СВЦЭМ!$A$33:$A$776,$A18,СВЦЭМ!$B$33:$B$776,D$11)+'СЕТ СН'!$F$14+СВЦЭМ!$D$10+'СЕТ СН'!$F$5-'СЕТ СН'!$F$24</f>
        <v>2057.69040331</v>
      </c>
      <c r="E18" s="36">
        <f>SUMIFS(СВЦЭМ!$D$33:$D$776,СВЦЭМ!$A$33:$A$776,$A18,СВЦЭМ!$B$33:$B$776,E$11)+'СЕТ СН'!$F$14+СВЦЭМ!$D$10+'СЕТ СН'!$F$5-'СЕТ СН'!$F$24</f>
        <v>2068.42456481</v>
      </c>
      <c r="F18" s="36">
        <f>SUMIFS(СВЦЭМ!$D$33:$D$776,СВЦЭМ!$A$33:$A$776,$A18,СВЦЭМ!$B$33:$B$776,F$11)+'СЕТ СН'!$F$14+СВЦЭМ!$D$10+'СЕТ СН'!$F$5-'СЕТ СН'!$F$24</f>
        <v>2063.7857407900001</v>
      </c>
      <c r="G18" s="36">
        <f>SUMIFS(СВЦЭМ!$D$33:$D$776,СВЦЭМ!$A$33:$A$776,$A18,СВЦЭМ!$B$33:$B$776,G$11)+'СЕТ СН'!$F$14+СВЦЭМ!$D$10+'СЕТ СН'!$F$5-'СЕТ СН'!$F$24</f>
        <v>2054.04285248</v>
      </c>
      <c r="H18" s="36">
        <f>SUMIFS(СВЦЭМ!$D$33:$D$776,СВЦЭМ!$A$33:$A$776,$A18,СВЦЭМ!$B$33:$B$776,H$11)+'СЕТ СН'!$F$14+СВЦЭМ!$D$10+'СЕТ СН'!$F$5-'СЕТ СН'!$F$24</f>
        <v>2033.5345895200001</v>
      </c>
      <c r="I18" s="36">
        <f>SUMIFS(СВЦЭМ!$D$33:$D$776,СВЦЭМ!$A$33:$A$776,$A18,СВЦЭМ!$B$33:$B$776,I$11)+'СЕТ СН'!$F$14+СВЦЭМ!$D$10+'СЕТ СН'!$F$5-'СЕТ СН'!$F$24</f>
        <v>1989.25884425</v>
      </c>
      <c r="J18" s="36">
        <f>SUMIFS(СВЦЭМ!$D$33:$D$776,СВЦЭМ!$A$33:$A$776,$A18,СВЦЭМ!$B$33:$B$776,J$11)+'СЕТ СН'!$F$14+СВЦЭМ!$D$10+'СЕТ СН'!$F$5-'СЕТ СН'!$F$24</f>
        <v>1934.48362681</v>
      </c>
      <c r="K18" s="36">
        <f>SUMIFS(СВЦЭМ!$D$33:$D$776,СВЦЭМ!$A$33:$A$776,$A18,СВЦЭМ!$B$33:$B$776,K$11)+'СЕТ СН'!$F$14+СВЦЭМ!$D$10+'СЕТ СН'!$F$5-'СЕТ СН'!$F$24</f>
        <v>1936.5171084399999</v>
      </c>
      <c r="L18" s="36">
        <f>SUMIFS(СВЦЭМ!$D$33:$D$776,СВЦЭМ!$A$33:$A$776,$A18,СВЦЭМ!$B$33:$B$776,L$11)+'СЕТ СН'!$F$14+СВЦЭМ!$D$10+'СЕТ СН'!$F$5-'СЕТ СН'!$F$24</f>
        <v>1940.9467173600001</v>
      </c>
      <c r="M18" s="36">
        <f>SUMIFS(СВЦЭМ!$D$33:$D$776,СВЦЭМ!$A$33:$A$776,$A18,СВЦЭМ!$B$33:$B$776,M$11)+'СЕТ СН'!$F$14+СВЦЭМ!$D$10+'СЕТ СН'!$F$5-'СЕТ СН'!$F$24</f>
        <v>1943.4526643900001</v>
      </c>
      <c r="N18" s="36">
        <f>SUMIFS(СВЦЭМ!$D$33:$D$776,СВЦЭМ!$A$33:$A$776,$A18,СВЦЭМ!$B$33:$B$776,N$11)+'СЕТ СН'!$F$14+СВЦЭМ!$D$10+'СЕТ СН'!$F$5-'СЕТ СН'!$F$24</f>
        <v>1962.1908536599999</v>
      </c>
      <c r="O18" s="36">
        <f>SUMIFS(СВЦЭМ!$D$33:$D$776,СВЦЭМ!$A$33:$A$776,$A18,СВЦЭМ!$B$33:$B$776,O$11)+'СЕТ СН'!$F$14+СВЦЭМ!$D$10+'СЕТ СН'!$F$5-'СЕТ СН'!$F$24</f>
        <v>1964.8761711100001</v>
      </c>
      <c r="P18" s="36">
        <f>SUMIFS(СВЦЭМ!$D$33:$D$776,СВЦЭМ!$A$33:$A$776,$A18,СВЦЭМ!$B$33:$B$776,P$11)+'СЕТ СН'!$F$14+СВЦЭМ!$D$10+'СЕТ СН'!$F$5-'СЕТ СН'!$F$24</f>
        <v>1974.7052492900002</v>
      </c>
      <c r="Q18" s="36">
        <f>SUMIFS(СВЦЭМ!$D$33:$D$776,СВЦЭМ!$A$33:$A$776,$A18,СВЦЭМ!$B$33:$B$776,Q$11)+'СЕТ СН'!$F$14+СВЦЭМ!$D$10+'СЕТ СН'!$F$5-'СЕТ СН'!$F$24</f>
        <v>1983.37347391</v>
      </c>
      <c r="R18" s="36">
        <f>SUMIFS(СВЦЭМ!$D$33:$D$776,СВЦЭМ!$A$33:$A$776,$A18,СВЦЭМ!$B$33:$B$776,R$11)+'СЕТ СН'!$F$14+СВЦЭМ!$D$10+'СЕТ СН'!$F$5-'СЕТ СН'!$F$24</f>
        <v>1971.0378262600002</v>
      </c>
      <c r="S18" s="36">
        <f>SUMIFS(СВЦЭМ!$D$33:$D$776,СВЦЭМ!$A$33:$A$776,$A18,СВЦЭМ!$B$33:$B$776,S$11)+'СЕТ СН'!$F$14+СВЦЭМ!$D$10+'СЕТ СН'!$F$5-'СЕТ СН'!$F$24</f>
        <v>1948.8479412400002</v>
      </c>
      <c r="T18" s="36">
        <f>SUMIFS(СВЦЭМ!$D$33:$D$776,СВЦЭМ!$A$33:$A$776,$A18,СВЦЭМ!$B$33:$B$776,T$11)+'СЕТ СН'!$F$14+СВЦЭМ!$D$10+'СЕТ СН'!$F$5-'СЕТ СН'!$F$24</f>
        <v>1930.7293857200002</v>
      </c>
      <c r="U18" s="36">
        <f>SUMIFS(СВЦЭМ!$D$33:$D$776,СВЦЭМ!$A$33:$A$776,$A18,СВЦЭМ!$B$33:$B$776,U$11)+'СЕТ СН'!$F$14+СВЦЭМ!$D$10+'СЕТ СН'!$F$5-'СЕТ СН'!$F$24</f>
        <v>1934.5679871900002</v>
      </c>
      <c r="V18" s="36">
        <f>SUMIFS(СВЦЭМ!$D$33:$D$776,СВЦЭМ!$A$33:$A$776,$A18,СВЦЭМ!$B$33:$B$776,V$11)+'СЕТ СН'!$F$14+СВЦЭМ!$D$10+'СЕТ СН'!$F$5-'СЕТ СН'!$F$24</f>
        <v>1938.5416780800001</v>
      </c>
      <c r="W18" s="36">
        <f>SUMIFS(СВЦЭМ!$D$33:$D$776,СВЦЭМ!$A$33:$A$776,$A18,СВЦЭМ!$B$33:$B$776,W$11)+'СЕТ СН'!$F$14+СВЦЭМ!$D$10+'СЕТ СН'!$F$5-'СЕТ СН'!$F$24</f>
        <v>1949.2127965200002</v>
      </c>
      <c r="X18" s="36">
        <f>SUMIFS(СВЦЭМ!$D$33:$D$776,СВЦЭМ!$A$33:$A$776,$A18,СВЦЭМ!$B$33:$B$776,X$11)+'СЕТ СН'!$F$14+СВЦЭМ!$D$10+'СЕТ СН'!$F$5-'СЕТ СН'!$F$24</f>
        <v>1957.20199675</v>
      </c>
      <c r="Y18" s="36">
        <f>SUMIFS(СВЦЭМ!$D$33:$D$776,СВЦЭМ!$A$33:$A$776,$A18,СВЦЭМ!$B$33:$B$776,Y$11)+'СЕТ СН'!$F$14+СВЦЭМ!$D$10+'СЕТ СН'!$F$5-'СЕТ СН'!$F$24</f>
        <v>1974.2976275200001</v>
      </c>
    </row>
    <row r="19" spans="1:25" ht="15.75" x14ac:dyDescent="0.2">
      <c r="A19" s="35">
        <f t="shared" si="0"/>
        <v>43898</v>
      </c>
      <c r="B19" s="36">
        <f>SUMIFS(СВЦЭМ!$D$33:$D$776,СВЦЭМ!$A$33:$A$776,$A19,СВЦЭМ!$B$33:$B$776,B$11)+'СЕТ СН'!$F$14+СВЦЭМ!$D$10+'СЕТ СН'!$F$5-'СЕТ СН'!$F$24</f>
        <v>2005.3747713800001</v>
      </c>
      <c r="C19" s="36">
        <f>SUMIFS(СВЦЭМ!$D$33:$D$776,СВЦЭМ!$A$33:$A$776,$A19,СВЦЭМ!$B$33:$B$776,C$11)+'СЕТ СН'!$F$14+СВЦЭМ!$D$10+'СЕТ СН'!$F$5-'СЕТ СН'!$F$24</f>
        <v>2030.3960312700001</v>
      </c>
      <c r="D19" s="36">
        <f>SUMIFS(СВЦЭМ!$D$33:$D$776,СВЦЭМ!$A$33:$A$776,$A19,СВЦЭМ!$B$33:$B$776,D$11)+'СЕТ СН'!$F$14+СВЦЭМ!$D$10+'СЕТ СН'!$F$5-'СЕТ СН'!$F$24</f>
        <v>2042.2478781100001</v>
      </c>
      <c r="E19" s="36">
        <f>SUMIFS(СВЦЭМ!$D$33:$D$776,СВЦЭМ!$A$33:$A$776,$A19,СВЦЭМ!$B$33:$B$776,E$11)+'СЕТ СН'!$F$14+СВЦЭМ!$D$10+'СЕТ СН'!$F$5-'СЕТ СН'!$F$24</f>
        <v>2048.573805</v>
      </c>
      <c r="F19" s="36">
        <f>SUMIFS(СВЦЭМ!$D$33:$D$776,СВЦЭМ!$A$33:$A$776,$A19,СВЦЭМ!$B$33:$B$776,F$11)+'СЕТ СН'!$F$14+СВЦЭМ!$D$10+'СЕТ СН'!$F$5-'СЕТ СН'!$F$24</f>
        <v>2046.79285396</v>
      </c>
      <c r="G19" s="36">
        <f>SUMIFS(СВЦЭМ!$D$33:$D$776,СВЦЭМ!$A$33:$A$776,$A19,СВЦЭМ!$B$33:$B$776,G$11)+'СЕТ СН'!$F$14+СВЦЭМ!$D$10+'СЕТ СН'!$F$5-'СЕТ СН'!$F$24</f>
        <v>2036.6995532800001</v>
      </c>
      <c r="H19" s="36">
        <f>SUMIFS(СВЦЭМ!$D$33:$D$776,СВЦЭМ!$A$33:$A$776,$A19,СВЦЭМ!$B$33:$B$776,H$11)+'СЕТ СН'!$F$14+СВЦЭМ!$D$10+'СЕТ СН'!$F$5-'СЕТ СН'!$F$24</f>
        <v>2014.5986729700001</v>
      </c>
      <c r="I19" s="36">
        <f>SUMIFS(СВЦЭМ!$D$33:$D$776,СВЦЭМ!$A$33:$A$776,$A19,СВЦЭМ!$B$33:$B$776,I$11)+'СЕТ СН'!$F$14+СВЦЭМ!$D$10+'СЕТ СН'!$F$5-'СЕТ СН'!$F$24</f>
        <v>1975.0175828400002</v>
      </c>
      <c r="J19" s="36">
        <f>SUMIFS(СВЦЭМ!$D$33:$D$776,СВЦЭМ!$A$33:$A$776,$A19,СВЦЭМ!$B$33:$B$776,J$11)+'СЕТ СН'!$F$14+СВЦЭМ!$D$10+'СЕТ СН'!$F$5-'СЕТ СН'!$F$24</f>
        <v>1926.3089368999999</v>
      </c>
      <c r="K19" s="36">
        <f>SUMIFS(СВЦЭМ!$D$33:$D$776,СВЦЭМ!$A$33:$A$776,$A19,СВЦЭМ!$B$33:$B$776,K$11)+'СЕТ СН'!$F$14+СВЦЭМ!$D$10+'СЕТ СН'!$F$5-'СЕТ СН'!$F$24</f>
        <v>1897.1886532200001</v>
      </c>
      <c r="L19" s="36">
        <f>SUMIFS(СВЦЭМ!$D$33:$D$776,СВЦЭМ!$A$33:$A$776,$A19,СВЦЭМ!$B$33:$B$776,L$11)+'СЕТ СН'!$F$14+СВЦЭМ!$D$10+'СЕТ СН'!$F$5-'СЕТ СН'!$F$24</f>
        <v>1905.1880381400001</v>
      </c>
      <c r="M19" s="36">
        <f>SUMIFS(СВЦЭМ!$D$33:$D$776,СВЦЭМ!$A$33:$A$776,$A19,СВЦЭМ!$B$33:$B$776,M$11)+'СЕТ СН'!$F$14+СВЦЭМ!$D$10+'СЕТ СН'!$F$5-'СЕТ СН'!$F$24</f>
        <v>1905.2051261199999</v>
      </c>
      <c r="N19" s="36">
        <f>SUMIFS(СВЦЭМ!$D$33:$D$776,СВЦЭМ!$A$33:$A$776,$A19,СВЦЭМ!$B$33:$B$776,N$11)+'СЕТ СН'!$F$14+СВЦЭМ!$D$10+'СЕТ СН'!$F$5-'СЕТ СН'!$F$24</f>
        <v>1917.45460733</v>
      </c>
      <c r="O19" s="36">
        <f>SUMIFS(СВЦЭМ!$D$33:$D$776,СВЦЭМ!$A$33:$A$776,$A19,СВЦЭМ!$B$33:$B$776,O$11)+'СЕТ СН'!$F$14+СВЦЭМ!$D$10+'СЕТ СН'!$F$5-'СЕТ СН'!$F$24</f>
        <v>1935.0462899900001</v>
      </c>
      <c r="P19" s="36">
        <f>SUMIFS(СВЦЭМ!$D$33:$D$776,СВЦЭМ!$A$33:$A$776,$A19,СВЦЭМ!$B$33:$B$776,P$11)+'СЕТ СН'!$F$14+СВЦЭМ!$D$10+'СЕТ СН'!$F$5-'СЕТ СН'!$F$24</f>
        <v>1949.47835534</v>
      </c>
      <c r="Q19" s="36">
        <f>SUMIFS(СВЦЭМ!$D$33:$D$776,СВЦЭМ!$A$33:$A$776,$A19,СВЦЭМ!$B$33:$B$776,Q$11)+'СЕТ СН'!$F$14+СВЦЭМ!$D$10+'СЕТ СН'!$F$5-'СЕТ СН'!$F$24</f>
        <v>1957.1260218800001</v>
      </c>
      <c r="R19" s="36">
        <f>SUMIFS(СВЦЭМ!$D$33:$D$776,СВЦЭМ!$A$33:$A$776,$A19,СВЦЭМ!$B$33:$B$776,R$11)+'СЕТ СН'!$F$14+СВЦЭМ!$D$10+'СЕТ СН'!$F$5-'СЕТ СН'!$F$24</f>
        <v>1951.4424147899999</v>
      </c>
      <c r="S19" s="36">
        <f>SUMIFS(СВЦЭМ!$D$33:$D$776,СВЦЭМ!$A$33:$A$776,$A19,СВЦЭМ!$B$33:$B$776,S$11)+'СЕТ СН'!$F$14+СВЦЭМ!$D$10+'СЕТ СН'!$F$5-'СЕТ СН'!$F$24</f>
        <v>1943.6816158700001</v>
      </c>
      <c r="T19" s="36">
        <f>SUMIFS(СВЦЭМ!$D$33:$D$776,СВЦЭМ!$A$33:$A$776,$A19,СВЦЭМ!$B$33:$B$776,T$11)+'СЕТ СН'!$F$14+СВЦЭМ!$D$10+'СЕТ СН'!$F$5-'СЕТ СН'!$F$24</f>
        <v>1924.9150238300001</v>
      </c>
      <c r="U19" s="36">
        <f>SUMIFS(СВЦЭМ!$D$33:$D$776,СВЦЭМ!$A$33:$A$776,$A19,СВЦЭМ!$B$33:$B$776,U$11)+'СЕТ СН'!$F$14+СВЦЭМ!$D$10+'СЕТ СН'!$F$5-'СЕТ СН'!$F$24</f>
        <v>1912.1406162400001</v>
      </c>
      <c r="V19" s="36">
        <f>SUMIFS(СВЦЭМ!$D$33:$D$776,СВЦЭМ!$A$33:$A$776,$A19,СВЦЭМ!$B$33:$B$776,V$11)+'СЕТ СН'!$F$14+СВЦЭМ!$D$10+'СЕТ СН'!$F$5-'СЕТ СН'!$F$24</f>
        <v>1908.6893926900002</v>
      </c>
      <c r="W19" s="36">
        <f>SUMIFS(СВЦЭМ!$D$33:$D$776,СВЦЭМ!$A$33:$A$776,$A19,СВЦЭМ!$B$33:$B$776,W$11)+'СЕТ СН'!$F$14+СВЦЭМ!$D$10+'СЕТ СН'!$F$5-'СЕТ СН'!$F$24</f>
        <v>1917.1428872700001</v>
      </c>
      <c r="X19" s="36">
        <f>SUMIFS(СВЦЭМ!$D$33:$D$776,СВЦЭМ!$A$33:$A$776,$A19,СВЦЭМ!$B$33:$B$776,X$11)+'СЕТ СН'!$F$14+СВЦЭМ!$D$10+'СЕТ СН'!$F$5-'СЕТ СН'!$F$24</f>
        <v>1927.8072232700001</v>
      </c>
      <c r="Y19" s="36">
        <f>SUMIFS(СВЦЭМ!$D$33:$D$776,СВЦЭМ!$A$33:$A$776,$A19,СВЦЭМ!$B$33:$B$776,Y$11)+'СЕТ СН'!$F$14+СВЦЭМ!$D$10+'СЕТ СН'!$F$5-'СЕТ СН'!$F$24</f>
        <v>1951.4777681999999</v>
      </c>
    </row>
    <row r="20" spans="1:25" ht="15.75" x14ac:dyDescent="0.2">
      <c r="A20" s="35">
        <f t="shared" si="0"/>
        <v>43899</v>
      </c>
      <c r="B20" s="36">
        <f>SUMIFS(СВЦЭМ!$D$33:$D$776,СВЦЭМ!$A$33:$A$776,$A20,СВЦЭМ!$B$33:$B$776,B$11)+'СЕТ СН'!$F$14+СВЦЭМ!$D$10+'СЕТ СН'!$F$5-'СЕТ СН'!$F$24</f>
        <v>2013.8912290500002</v>
      </c>
      <c r="C20" s="36">
        <f>SUMIFS(СВЦЭМ!$D$33:$D$776,СВЦЭМ!$A$33:$A$776,$A20,СВЦЭМ!$B$33:$B$776,C$11)+'СЕТ СН'!$F$14+СВЦЭМ!$D$10+'СЕТ СН'!$F$5-'СЕТ СН'!$F$24</f>
        <v>2024.58563972</v>
      </c>
      <c r="D20" s="36">
        <f>SUMIFS(СВЦЭМ!$D$33:$D$776,СВЦЭМ!$A$33:$A$776,$A20,СВЦЭМ!$B$33:$B$776,D$11)+'СЕТ СН'!$F$14+СВЦЭМ!$D$10+'СЕТ СН'!$F$5-'СЕТ СН'!$F$24</f>
        <v>2042.55999135</v>
      </c>
      <c r="E20" s="36">
        <f>SUMIFS(СВЦЭМ!$D$33:$D$776,СВЦЭМ!$A$33:$A$776,$A20,СВЦЭМ!$B$33:$B$776,E$11)+'СЕТ СН'!$F$14+СВЦЭМ!$D$10+'СЕТ СН'!$F$5-'СЕТ СН'!$F$24</f>
        <v>2055.4487807</v>
      </c>
      <c r="F20" s="36">
        <f>SUMIFS(СВЦЭМ!$D$33:$D$776,СВЦЭМ!$A$33:$A$776,$A20,СВЦЭМ!$B$33:$B$776,F$11)+'СЕТ СН'!$F$14+СВЦЭМ!$D$10+'СЕТ СН'!$F$5-'СЕТ СН'!$F$24</f>
        <v>2055.3728023000003</v>
      </c>
      <c r="G20" s="36">
        <f>SUMIFS(СВЦЭМ!$D$33:$D$776,СВЦЭМ!$A$33:$A$776,$A20,СВЦЭМ!$B$33:$B$776,G$11)+'СЕТ СН'!$F$14+СВЦЭМ!$D$10+'СЕТ СН'!$F$5-'СЕТ СН'!$F$24</f>
        <v>2051.0734019199999</v>
      </c>
      <c r="H20" s="36">
        <f>SUMIFS(СВЦЭМ!$D$33:$D$776,СВЦЭМ!$A$33:$A$776,$A20,СВЦЭМ!$B$33:$B$776,H$11)+'СЕТ СН'!$F$14+СВЦЭМ!$D$10+'СЕТ СН'!$F$5-'СЕТ СН'!$F$24</f>
        <v>2029.8290150900002</v>
      </c>
      <c r="I20" s="36">
        <f>SUMIFS(СВЦЭМ!$D$33:$D$776,СВЦЭМ!$A$33:$A$776,$A20,СВЦЭМ!$B$33:$B$776,I$11)+'СЕТ СН'!$F$14+СВЦЭМ!$D$10+'СЕТ СН'!$F$5-'СЕТ СН'!$F$24</f>
        <v>1995.0041084899999</v>
      </c>
      <c r="J20" s="36">
        <f>SUMIFS(СВЦЭМ!$D$33:$D$776,СВЦЭМ!$A$33:$A$776,$A20,СВЦЭМ!$B$33:$B$776,J$11)+'СЕТ СН'!$F$14+СВЦЭМ!$D$10+'СЕТ СН'!$F$5-'СЕТ СН'!$F$24</f>
        <v>1963.1172918699999</v>
      </c>
      <c r="K20" s="36">
        <f>SUMIFS(СВЦЭМ!$D$33:$D$776,СВЦЭМ!$A$33:$A$776,$A20,СВЦЭМ!$B$33:$B$776,K$11)+'СЕТ СН'!$F$14+СВЦЭМ!$D$10+'СЕТ СН'!$F$5-'СЕТ СН'!$F$24</f>
        <v>1947.1454786200002</v>
      </c>
      <c r="L20" s="36">
        <f>SUMIFS(СВЦЭМ!$D$33:$D$776,СВЦЭМ!$A$33:$A$776,$A20,СВЦЭМ!$B$33:$B$776,L$11)+'СЕТ СН'!$F$14+СВЦЭМ!$D$10+'СЕТ СН'!$F$5-'СЕТ СН'!$F$24</f>
        <v>1936.8409556800002</v>
      </c>
      <c r="M20" s="36">
        <f>SUMIFS(СВЦЭМ!$D$33:$D$776,СВЦЭМ!$A$33:$A$776,$A20,СВЦЭМ!$B$33:$B$776,M$11)+'СЕТ СН'!$F$14+СВЦЭМ!$D$10+'СЕТ СН'!$F$5-'СЕТ СН'!$F$24</f>
        <v>1938.0479565600001</v>
      </c>
      <c r="N20" s="36">
        <f>SUMIFS(СВЦЭМ!$D$33:$D$776,СВЦЭМ!$A$33:$A$776,$A20,СВЦЭМ!$B$33:$B$776,N$11)+'СЕТ СН'!$F$14+СВЦЭМ!$D$10+'СЕТ СН'!$F$5-'СЕТ СН'!$F$24</f>
        <v>1949.79717026</v>
      </c>
      <c r="O20" s="36">
        <f>SUMIFS(СВЦЭМ!$D$33:$D$776,СВЦЭМ!$A$33:$A$776,$A20,СВЦЭМ!$B$33:$B$776,O$11)+'СЕТ СН'!$F$14+СВЦЭМ!$D$10+'СЕТ СН'!$F$5-'СЕТ СН'!$F$24</f>
        <v>1960.1137965</v>
      </c>
      <c r="P20" s="36">
        <f>SUMIFS(СВЦЭМ!$D$33:$D$776,СВЦЭМ!$A$33:$A$776,$A20,СВЦЭМ!$B$33:$B$776,P$11)+'СЕТ СН'!$F$14+СВЦЭМ!$D$10+'СЕТ СН'!$F$5-'СЕТ СН'!$F$24</f>
        <v>1969.3147181100001</v>
      </c>
      <c r="Q20" s="36">
        <f>SUMIFS(СВЦЭМ!$D$33:$D$776,СВЦЭМ!$A$33:$A$776,$A20,СВЦЭМ!$B$33:$B$776,Q$11)+'СЕТ СН'!$F$14+СВЦЭМ!$D$10+'СЕТ СН'!$F$5-'СЕТ СН'!$F$24</f>
        <v>1973.09377903</v>
      </c>
      <c r="R20" s="36">
        <f>SUMIFS(СВЦЭМ!$D$33:$D$776,СВЦЭМ!$A$33:$A$776,$A20,СВЦЭМ!$B$33:$B$776,R$11)+'СЕТ СН'!$F$14+СВЦЭМ!$D$10+'СЕТ СН'!$F$5-'СЕТ СН'!$F$24</f>
        <v>1974.32678872</v>
      </c>
      <c r="S20" s="36">
        <f>SUMIFS(СВЦЭМ!$D$33:$D$776,СВЦЭМ!$A$33:$A$776,$A20,СВЦЭМ!$B$33:$B$776,S$11)+'СЕТ СН'!$F$14+СВЦЭМ!$D$10+'СЕТ СН'!$F$5-'СЕТ СН'!$F$24</f>
        <v>1959.0295484500002</v>
      </c>
      <c r="T20" s="36">
        <f>SUMIFS(СВЦЭМ!$D$33:$D$776,СВЦЭМ!$A$33:$A$776,$A20,СВЦЭМ!$B$33:$B$776,T$11)+'СЕТ СН'!$F$14+СВЦЭМ!$D$10+'СЕТ СН'!$F$5-'СЕТ СН'!$F$24</f>
        <v>1941.0858834999999</v>
      </c>
      <c r="U20" s="36">
        <f>SUMIFS(СВЦЭМ!$D$33:$D$776,СВЦЭМ!$A$33:$A$776,$A20,СВЦЭМ!$B$33:$B$776,U$11)+'СЕТ СН'!$F$14+СВЦЭМ!$D$10+'СЕТ СН'!$F$5-'СЕТ СН'!$F$24</f>
        <v>1926.7262587800001</v>
      </c>
      <c r="V20" s="36">
        <f>SUMIFS(СВЦЭМ!$D$33:$D$776,СВЦЭМ!$A$33:$A$776,$A20,СВЦЭМ!$B$33:$B$776,V$11)+'СЕТ СН'!$F$14+СВЦЭМ!$D$10+'СЕТ СН'!$F$5-'СЕТ СН'!$F$24</f>
        <v>1929.2313676399999</v>
      </c>
      <c r="W20" s="36">
        <f>SUMIFS(СВЦЭМ!$D$33:$D$776,СВЦЭМ!$A$33:$A$776,$A20,СВЦЭМ!$B$33:$B$776,W$11)+'СЕТ СН'!$F$14+СВЦЭМ!$D$10+'СЕТ СН'!$F$5-'СЕТ СН'!$F$24</f>
        <v>1942.6633938099999</v>
      </c>
      <c r="X20" s="36">
        <f>SUMIFS(СВЦЭМ!$D$33:$D$776,СВЦЭМ!$A$33:$A$776,$A20,СВЦЭМ!$B$33:$B$776,X$11)+'СЕТ СН'!$F$14+СВЦЭМ!$D$10+'СЕТ СН'!$F$5-'СЕТ СН'!$F$24</f>
        <v>1964.59136515</v>
      </c>
      <c r="Y20" s="36">
        <f>SUMIFS(СВЦЭМ!$D$33:$D$776,СВЦЭМ!$A$33:$A$776,$A20,СВЦЭМ!$B$33:$B$776,Y$11)+'СЕТ СН'!$F$14+СВЦЭМ!$D$10+'СЕТ СН'!$F$5-'СЕТ СН'!$F$24</f>
        <v>1988.82395344</v>
      </c>
    </row>
    <row r="21" spans="1:25" ht="15.75" x14ac:dyDescent="0.2">
      <c r="A21" s="35">
        <f t="shared" si="0"/>
        <v>43900</v>
      </c>
      <c r="B21" s="36">
        <f>SUMIFS(СВЦЭМ!$D$33:$D$776,СВЦЭМ!$A$33:$A$776,$A21,СВЦЭМ!$B$33:$B$776,B$11)+'СЕТ СН'!$F$14+СВЦЭМ!$D$10+'СЕТ СН'!$F$5-'СЕТ СН'!$F$24</f>
        <v>2007.7596506300001</v>
      </c>
      <c r="C21" s="36">
        <f>SUMIFS(СВЦЭМ!$D$33:$D$776,СВЦЭМ!$A$33:$A$776,$A21,СВЦЭМ!$B$33:$B$776,C$11)+'СЕТ СН'!$F$14+СВЦЭМ!$D$10+'СЕТ СН'!$F$5-'СЕТ СН'!$F$24</f>
        <v>2039.8915107900002</v>
      </c>
      <c r="D21" s="36">
        <f>SUMIFS(СВЦЭМ!$D$33:$D$776,СВЦЭМ!$A$33:$A$776,$A21,СВЦЭМ!$B$33:$B$776,D$11)+'СЕТ СН'!$F$14+СВЦЭМ!$D$10+'СЕТ СН'!$F$5-'СЕТ СН'!$F$24</f>
        <v>2037.1303194699999</v>
      </c>
      <c r="E21" s="36">
        <f>SUMIFS(СВЦЭМ!$D$33:$D$776,СВЦЭМ!$A$33:$A$776,$A21,СВЦЭМ!$B$33:$B$776,E$11)+'СЕТ СН'!$F$14+СВЦЭМ!$D$10+'СЕТ СН'!$F$5-'СЕТ СН'!$F$24</f>
        <v>2040.1125626600001</v>
      </c>
      <c r="F21" s="36">
        <f>SUMIFS(СВЦЭМ!$D$33:$D$776,СВЦЭМ!$A$33:$A$776,$A21,СВЦЭМ!$B$33:$B$776,F$11)+'СЕТ СН'!$F$14+СВЦЭМ!$D$10+'СЕТ СН'!$F$5-'СЕТ СН'!$F$24</f>
        <v>2035.33677818</v>
      </c>
      <c r="G21" s="36">
        <f>SUMIFS(СВЦЭМ!$D$33:$D$776,СВЦЭМ!$A$33:$A$776,$A21,СВЦЭМ!$B$33:$B$776,G$11)+'СЕТ СН'!$F$14+СВЦЭМ!$D$10+'СЕТ СН'!$F$5-'СЕТ СН'!$F$24</f>
        <v>1987.52868016</v>
      </c>
      <c r="H21" s="36">
        <f>SUMIFS(СВЦЭМ!$D$33:$D$776,СВЦЭМ!$A$33:$A$776,$A21,СВЦЭМ!$B$33:$B$776,H$11)+'СЕТ СН'!$F$14+СВЦЭМ!$D$10+'СЕТ СН'!$F$5-'СЕТ СН'!$F$24</f>
        <v>1962.96550144</v>
      </c>
      <c r="I21" s="36">
        <f>SUMIFS(СВЦЭМ!$D$33:$D$776,СВЦЭМ!$A$33:$A$776,$A21,СВЦЭМ!$B$33:$B$776,I$11)+'СЕТ СН'!$F$14+СВЦЭМ!$D$10+'СЕТ СН'!$F$5-'СЕТ СН'!$F$24</f>
        <v>1927.2330560099999</v>
      </c>
      <c r="J21" s="36">
        <f>SUMIFS(СВЦЭМ!$D$33:$D$776,СВЦЭМ!$A$33:$A$776,$A21,СВЦЭМ!$B$33:$B$776,J$11)+'СЕТ СН'!$F$14+СВЦЭМ!$D$10+'СЕТ СН'!$F$5-'СЕТ СН'!$F$24</f>
        <v>1896.9739282400001</v>
      </c>
      <c r="K21" s="36">
        <f>SUMIFS(СВЦЭМ!$D$33:$D$776,СВЦЭМ!$A$33:$A$776,$A21,СВЦЭМ!$B$33:$B$776,K$11)+'СЕТ СН'!$F$14+СВЦЭМ!$D$10+'СЕТ СН'!$F$5-'СЕТ СН'!$F$24</f>
        <v>1909.2426284100002</v>
      </c>
      <c r="L21" s="36">
        <f>SUMIFS(СВЦЭМ!$D$33:$D$776,СВЦЭМ!$A$33:$A$776,$A21,СВЦЭМ!$B$33:$B$776,L$11)+'СЕТ СН'!$F$14+СВЦЭМ!$D$10+'СЕТ СН'!$F$5-'СЕТ СН'!$F$24</f>
        <v>1907.3039883900001</v>
      </c>
      <c r="M21" s="36">
        <f>SUMIFS(СВЦЭМ!$D$33:$D$776,СВЦЭМ!$A$33:$A$776,$A21,СВЦЭМ!$B$33:$B$776,M$11)+'СЕТ СН'!$F$14+СВЦЭМ!$D$10+'СЕТ СН'!$F$5-'СЕТ СН'!$F$24</f>
        <v>1901.2433194400001</v>
      </c>
      <c r="N21" s="36">
        <f>SUMIFS(СВЦЭМ!$D$33:$D$776,СВЦЭМ!$A$33:$A$776,$A21,СВЦЭМ!$B$33:$B$776,N$11)+'СЕТ СН'!$F$14+СВЦЭМ!$D$10+'СЕТ СН'!$F$5-'СЕТ СН'!$F$24</f>
        <v>1896.6309433500001</v>
      </c>
      <c r="O21" s="36">
        <f>SUMIFS(СВЦЭМ!$D$33:$D$776,СВЦЭМ!$A$33:$A$776,$A21,СВЦЭМ!$B$33:$B$776,O$11)+'СЕТ СН'!$F$14+СВЦЭМ!$D$10+'СЕТ СН'!$F$5-'СЕТ СН'!$F$24</f>
        <v>1891.4882366400002</v>
      </c>
      <c r="P21" s="36">
        <f>SUMIFS(СВЦЭМ!$D$33:$D$776,СВЦЭМ!$A$33:$A$776,$A21,СВЦЭМ!$B$33:$B$776,P$11)+'СЕТ СН'!$F$14+СВЦЭМ!$D$10+'СЕТ СН'!$F$5-'СЕТ СН'!$F$24</f>
        <v>1892.6627166799999</v>
      </c>
      <c r="Q21" s="36">
        <f>SUMIFS(СВЦЭМ!$D$33:$D$776,СВЦЭМ!$A$33:$A$776,$A21,СВЦЭМ!$B$33:$B$776,Q$11)+'СЕТ СН'!$F$14+СВЦЭМ!$D$10+'СЕТ СН'!$F$5-'СЕТ СН'!$F$24</f>
        <v>1890.48860474</v>
      </c>
      <c r="R21" s="36">
        <f>SUMIFS(СВЦЭМ!$D$33:$D$776,СВЦЭМ!$A$33:$A$776,$A21,СВЦЭМ!$B$33:$B$776,R$11)+'СЕТ СН'!$F$14+СВЦЭМ!$D$10+'СЕТ СН'!$F$5-'СЕТ СН'!$F$24</f>
        <v>1880.25047829</v>
      </c>
      <c r="S21" s="36">
        <f>SUMIFS(СВЦЭМ!$D$33:$D$776,СВЦЭМ!$A$33:$A$776,$A21,СВЦЭМ!$B$33:$B$776,S$11)+'СЕТ СН'!$F$14+СВЦЭМ!$D$10+'СЕТ СН'!$F$5-'СЕТ СН'!$F$24</f>
        <v>1880.8196363400002</v>
      </c>
      <c r="T21" s="36">
        <f>SUMIFS(СВЦЭМ!$D$33:$D$776,СВЦЭМ!$A$33:$A$776,$A21,СВЦЭМ!$B$33:$B$776,T$11)+'СЕТ СН'!$F$14+СВЦЭМ!$D$10+'СЕТ СН'!$F$5-'СЕТ СН'!$F$24</f>
        <v>1876.5798415100001</v>
      </c>
      <c r="U21" s="36">
        <f>SUMIFS(СВЦЭМ!$D$33:$D$776,СВЦЭМ!$A$33:$A$776,$A21,СВЦЭМ!$B$33:$B$776,U$11)+'СЕТ СН'!$F$14+СВЦЭМ!$D$10+'СЕТ СН'!$F$5-'СЕТ СН'!$F$24</f>
        <v>1900.4694877000002</v>
      </c>
      <c r="V21" s="36">
        <f>SUMIFS(СВЦЭМ!$D$33:$D$776,СВЦЭМ!$A$33:$A$776,$A21,СВЦЭМ!$B$33:$B$776,V$11)+'СЕТ СН'!$F$14+СВЦЭМ!$D$10+'СЕТ СН'!$F$5-'СЕТ СН'!$F$24</f>
        <v>1898.8941960100001</v>
      </c>
      <c r="W21" s="36">
        <f>SUMIFS(СВЦЭМ!$D$33:$D$776,СВЦЭМ!$A$33:$A$776,$A21,СВЦЭМ!$B$33:$B$776,W$11)+'СЕТ СН'!$F$14+СВЦЭМ!$D$10+'СЕТ СН'!$F$5-'СЕТ СН'!$F$24</f>
        <v>1894.94678907</v>
      </c>
      <c r="X21" s="36">
        <f>SUMIFS(СВЦЭМ!$D$33:$D$776,СВЦЭМ!$A$33:$A$776,$A21,СВЦЭМ!$B$33:$B$776,X$11)+'СЕТ СН'!$F$14+СВЦЭМ!$D$10+'СЕТ СН'!$F$5-'СЕТ СН'!$F$24</f>
        <v>1886.4848851100001</v>
      </c>
      <c r="Y21" s="36">
        <f>SUMIFS(СВЦЭМ!$D$33:$D$776,СВЦЭМ!$A$33:$A$776,$A21,СВЦЭМ!$B$33:$B$776,Y$11)+'СЕТ СН'!$F$14+СВЦЭМ!$D$10+'СЕТ СН'!$F$5-'СЕТ СН'!$F$24</f>
        <v>1893.5865564400001</v>
      </c>
    </row>
    <row r="22" spans="1:25" ht="15.75" x14ac:dyDescent="0.2">
      <c r="A22" s="35">
        <f t="shared" si="0"/>
        <v>43901</v>
      </c>
      <c r="B22" s="36">
        <f>SUMIFS(СВЦЭМ!$D$33:$D$776,СВЦЭМ!$A$33:$A$776,$A22,СВЦЭМ!$B$33:$B$776,B$11)+'СЕТ СН'!$F$14+СВЦЭМ!$D$10+'СЕТ СН'!$F$5-'СЕТ СН'!$F$24</f>
        <v>2005.0950129</v>
      </c>
      <c r="C22" s="36">
        <f>SUMIFS(СВЦЭМ!$D$33:$D$776,СВЦЭМ!$A$33:$A$776,$A22,СВЦЭМ!$B$33:$B$776,C$11)+'СЕТ СН'!$F$14+СВЦЭМ!$D$10+'СЕТ СН'!$F$5-'СЕТ СН'!$F$24</f>
        <v>1993.44707829</v>
      </c>
      <c r="D22" s="36">
        <f>SUMIFS(СВЦЭМ!$D$33:$D$776,СВЦЭМ!$A$33:$A$776,$A22,СВЦЭМ!$B$33:$B$776,D$11)+'СЕТ СН'!$F$14+СВЦЭМ!$D$10+'СЕТ СН'!$F$5-'СЕТ СН'!$F$24</f>
        <v>1982.3962476400002</v>
      </c>
      <c r="E22" s="36">
        <f>SUMIFS(СВЦЭМ!$D$33:$D$776,СВЦЭМ!$A$33:$A$776,$A22,СВЦЭМ!$B$33:$B$776,E$11)+'СЕТ СН'!$F$14+СВЦЭМ!$D$10+'СЕТ СН'!$F$5-'СЕТ СН'!$F$24</f>
        <v>1978.8885221700002</v>
      </c>
      <c r="F22" s="36">
        <f>SUMIFS(СВЦЭМ!$D$33:$D$776,СВЦЭМ!$A$33:$A$776,$A22,СВЦЭМ!$B$33:$B$776,F$11)+'СЕТ СН'!$F$14+СВЦЭМ!$D$10+'СЕТ СН'!$F$5-'СЕТ СН'!$F$24</f>
        <v>1975.5021966700001</v>
      </c>
      <c r="G22" s="36">
        <f>SUMIFS(СВЦЭМ!$D$33:$D$776,СВЦЭМ!$A$33:$A$776,$A22,СВЦЭМ!$B$33:$B$776,G$11)+'СЕТ СН'!$F$14+СВЦЭМ!$D$10+'СЕТ СН'!$F$5-'СЕТ СН'!$F$24</f>
        <v>1980.6745974099999</v>
      </c>
      <c r="H22" s="36">
        <f>SUMIFS(СВЦЭМ!$D$33:$D$776,СВЦЭМ!$A$33:$A$776,$A22,СВЦЭМ!$B$33:$B$776,H$11)+'СЕТ СН'!$F$14+СВЦЭМ!$D$10+'СЕТ СН'!$F$5-'СЕТ СН'!$F$24</f>
        <v>1997.52313632</v>
      </c>
      <c r="I22" s="36">
        <f>SUMIFS(СВЦЭМ!$D$33:$D$776,СВЦЭМ!$A$33:$A$776,$A22,СВЦЭМ!$B$33:$B$776,I$11)+'СЕТ СН'!$F$14+СВЦЭМ!$D$10+'СЕТ СН'!$F$5-'СЕТ СН'!$F$24</f>
        <v>1980.6200960199999</v>
      </c>
      <c r="J22" s="36">
        <f>SUMIFS(СВЦЭМ!$D$33:$D$776,СВЦЭМ!$A$33:$A$776,$A22,СВЦЭМ!$B$33:$B$776,J$11)+'СЕТ СН'!$F$14+СВЦЭМ!$D$10+'СЕТ СН'!$F$5-'СЕТ СН'!$F$24</f>
        <v>1939.2087902100002</v>
      </c>
      <c r="K22" s="36">
        <f>SUMIFS(СВЦЭМ!$D$33:$D$776,СВЦЭМ!$A$33:$A$776,$A22,СВЦЭМ!$B$33:$B$776,K$11)+'СЕТ СН'!$F$14+СВЦЭМ!$D$10+'СЕТ СН'!$F$5-'СЕТ СН'!$F$24</f>
        <v>1938.8990040200001</v>
      </c>
      <c r="L22" s="36">
        <f>SUMIFS(СВЦЭМ!$D$33:$D$776,СВЦЭМ!$A$33:$A$776,$A22,СВЦЭМ!$B$33:$B$776,L$11)+'СЕТ СН'!$F$14+СВЦЭМ!$D$10+'СЕТ СН'!$F$5-'СЕТ СН'!$F$24</f>
        <v>1947.7585566500002</v>
      </c>
      <c r="M22" s="36">
        <f>SUMIFS(СВЦЭМ!$D$33:$D$776,СВЦЭМ!$A$33:$A$776,$A22,СВЦЭМ!$B$33:$B$776,M$11)+'СЕТ СН'!$F$14+СВЦЭМ!$D$10+'СЕТ СН'!$F$5-'СЕТ СН'!$F$24</f>
        <v>1948.2336666400001</v>
      </c>
      <c r="N22" s="36">
        <f>SUMIFS(СВЦЭМ!$D$33:$D$776,СВЦЭМ!$A$33:$A$776,$A22,СВЦЭМ!$B$33:$B$776,N$11)+'СЕТ СН'!$F$14+СВЦЭМ!$D$10+'СЕТ СН'!$F$5-'СЕТ СН'!$F$24</f>
        <v>1952.3969671700002</v>
      </c>
      <c r="O22" s="36">
        <f>SUMIFS(СВЦЭМ!$D$33:$D$776,СВЦЭМ!$A$33:$A$776,$A22,СВЦЭМ!$B$33:$B$776,O$11)+'СЕТ СН'!$F$14+СВЦЭМ!$D$10+'СЕТ СН'!$F$5-'СЕТ СН'!$F$24</f>
        <v>1960.6097358300001</v>
      </c>
      <c r="P22" s="36">
        <f>SUMIFS(СВЦЭМ!$D$33:$D$776,СВЦЭМ!$A$33:$A$776,$A22,СВЦЭМ!$B$33:$B$776,P$11)+'СЕТ СН'!$F$14+СВЦЭМ!$D$10+'СЕТ СН'!$F$5-'СЕТ СН'!$F$24</f>
        <v>1964.92451753</v>
      </c>
      <c r="Q22" s="36">
        <f>SUMIFS(СВЦЭМ!$D$33:$D$776,СВЦЭМ!$A$33:$A$776,$A22,СВЦЭМ!$B$33:$B$776,Q$11)+'СЕТ СН'!$F$14+СВЦЭМ!$D$10+'СЕТ СН'!$F$5-'СЕТ СН'!$F$24</f>
        <v>1971.6858888400002</v>
      </c>
      <c r="R22" s="36">
        <f>SUMIFS(СВЦЭМ!$D$33:$D$776,СВЦЭМ!$A$33:$A$776,$A22,СВЦЭМ!$B$33:$B$776,R$11)+'СЕТ СН'!$F$14+СВЦЭМ!$D$10+'СЕТ СН'!$F$5-'СЕТ СН'!$F$24</f>
        <v>1971.6182544200001</v>
      </c>
      <c r="S22" s="36">
        <f>SUMIFS(СВЦЭМ!$D$33:$D$776,СВЦЭМ!$A$33:$A$776,$A22,СВЦЭМ!$B$33:$B$776,S$11)+'СЕТ СН'!$F$14+СВЦЭМ!$D$10+'СЕТ СН'!$F$5-'СЕТ СН'!$F$24</f>
        <v>1963.4478325800001</v>
      </c>
      <c r="T22" s="36">
        <f>SUMIFS(СВЦЭМ!$D$33:$D$776,СВЦЭМ!$A$33:$A$776,$A22,СВЦЭМ!$B$33:$B$776,T$11)+'СЕТ СН'!$F$14+СВЦЭМ!$D$10+'СЕТ СН'!$F$5-'СЕТ СН'!$F$24</f>
        <v>1961.3344531500002</v>
      </c>
      <c r="U22" s="36">
        <f>SUMIFS(СВЦЭМ!$D$33:$D$776,СВЦЭМ!$A$33:$A$776,$A22,СВЦЭМ!$B$33:$B$776,U$11)+'СЕТ СН'!$F$14+СВЦЭМ!$D$10+'СЕТ СН'!$F$5-'СЕТ СН'!$F$24</f>
        <v>1964.6062852700002</v>
      </c>
      <c r="V22" s="36">
        <f>SUMIFS(СВЦЭМ!$D$33:$D$776,СВЦЭМ!$A$33:$A$776,$A22,СВЦЭМ!$B$33:$B$776,V$11)+'СЕТ СН'!$F$14+СВЦЭМ!$D$10+'СЕТ СН'!$F$5-'СЕТ СН'!$F$24</f>
        <v>1967.18342955</v>
      </c>
      <c r="W22" s="36">
        <f>SUMIFS(СВЦЭМ!$D$33:$D$776,СВЦЭМ!$A$33:$A$776,$A22,СВЦЭМ!$B$33:$B$776,W$11)+'СЕТ СН'!$F$14+СВЦЭМ!$D$10+'СЕТ СН'!$F$5-'СЕТ СН'!$F$24</f>
        <v>1969.40861</v>
      </c>
      <c r="X22" s="36">
        <f>SUMIFS(СВЦЭМ!$D$33:$D$776,СВЦЭМ!$A$33:$A$776,$A22,СВЦЭМ!$B$33:$B$776,X$11)+'СЕТ СН'!$F$14+СВЦЭМ!$D$10+'СЕТ СН'!$F$5-'СЕТ СН'!$F$24</f>
        <v>1986.4750539500001</v>
      </c>
      <c r="Y22" s="36">
        <f>SUMIFS(СВЦЭМ!$D$33:$D$776,СВЦЭМ!$A$33:$A$776,$A22,СВЦЭМ!$B$33:$B$776,Y$11)+'СЕТ СН'!$F$14+СВЦЭМ!$D$10+'СЕТ СН'!$F$5-'СЕТ СН'!$F$24</f>
        <v>2003.6431862300001</v>
      </c>
    </row>
    <row r="23" spans="1:25" ht="15.75" x14ac:dyDescent="0.2">
      <c r="A23" s="35">
        <f t="shared" si="0"/>
        <v>43902</v>
      </c>
      <c r="B23" s="36">
        <f>SUMIFS(СВЦЭМ!$D$33:$D$776,СВЦЭМ!$A$33:$A$776,$A23,СВЦЭМ!$B$33:$B$776,B$11)+'СЕТ СН'!$F$14+СВЦЭМ!$D$10+'СЕТ СН'!$F$5-'СЕТ СН'!$F$24</f>
        <v>1976.99512168</v>
      </c>
      <c r="C23" s="36">
        <f>SUMIFS(СВЦЭМ!$D$33:$D$776,СВЦЭМ!$A$33:$A$776,$A23,СВЦЭМ!$B$33:$B$776,C$11)+'СЕТ СН'!$F$14+СВЦЭМ!$D$10+'СЕТ СН'!$F$5-'СЕТ СН'!$F$24</f>
        <v>2000.5674489200001</v>
      </c>
      <c r="D23" s="36">
        <f>SUMIFS(СВЦЭМ!$D$33:$D$776,СВЦЭМ!$A$33:$A$776,$A23,СВЦЭМ!$B$33:$B$776,D$11)+'СЕТ СН'!$F$14+СВЦЭМ!$D$10+'СЕТ СН'!$F$5-'СЕТ СН'!$F$24</f>
        <v>2010.7082084100002</v>
      </c>
      <c r="E23" s="36">
        <f>SUMIFS(СВЦЭМ!$D$33:$D$776,СВЦЭМ!$A$33:$A$776,$A23,СВЦЭМ!$B$33:$B$776,E$11)+'СЕТ СН'!$F$14+СВЦЭМ!$D$10+'СЕТ СН'!$F$5-'СЕТ СН'!$F$24</f>
        <v>2016.4058549800002</v>
      </c>
      <c r="F23" s="36">
        <f>SUMIFS(СВЦЭМ!$D$33:$D$776,СВЦЭМ!$A$33:$A$776,$A23,СВЦЭМ!$B$33:$B$776,F$11)+'СЕТ СН'!$F$14+СВЦЭМ!$D$10+'СЕТ СН'!$F$5-'СЕТ СН'!$F$24</f>
        <v>2009.64651422</v>
      </c>
      <c r="G23" s="36">
        <f>SUMIFS(СВЦЭМ!$D$33:$D$776,СВЦЭМ!$A$33:$A$776,$A23,СВЦЭМ!$B$33:$B$776,G$11)+'СЕТ СН'!$F$14+СВЦЭМ!$D$10+'СЕТ СН'!$F$5-'СЕТ СН'!$F$24</f>
        <v>1999.7172908800001</v>
      </c>
      <c r="H23" s="36">
        <f>SUMIFS(СВЦЭМ!$D$33:$D$776,СВЦЭМ!$A$33:$A$776,$A23,СВЦЭМ!$B$33:$B$776,H$11)+'СЕТ СН'!$F$14+СВЦЭМ!$D$10+'СЕТ СН'!$F$5-'СЕТ СН'!$F$24</f>
        <v>1992.9115130700002</v>
      </c>
      <c r="I23" s="36">
        <f>SUMIFS(СВЦЭМ!$D$33:$D$776,СВЦЭМ!$A$33:$A$776,$A23,СВЦЭМ!$B$33:$B$776,I$11)+'СЕТ СН'!$F$14+СВЦЭМ!$D$10+'СЕТ СН'!$F$5-'СЕТ СН'!$F$24</f>
        <v>1988.8624845100001</v>
      </c>
      <c r="J23" s="36">
        <f>SUMIFS(СВЦЭМ!$D$33:$D$776,СВЦЭМ!$A$33:$A$776,$A23,СВЦЭМ!$B$33:$B$776,J$11)+'СЕТ СН'!$F$14+СВЦЭМ!$D$10+'СЕТ СН'!$F$5-'СЕТ СН'!$F$24</f>
        <v>1952.50975468</v>
      </c>
      <c r="K23" s="36">
        <f>SUMIFS(СВЦЭМ!$D$33:$D$776,СВЦЭМ!$A$33:$A$776,$A23,СВЦЭМ!$B$33:$B$776,K$11)+'СЕТ СН'!$F$14+СВЦЭМ!$D$10+'СЕТ СН'!$F$5-'СЕТ СН'!$F$24</f>
        <v>1950.9971321400001</v>
      </c>
      <c r="L23" s="36">
        <f>SUMIFS(СВЦЭМ!$D$33:$D$776,СВЦЭМ!$A$33:$A$776,$A23,СВЦЭМ!$B$33:$B$776,L$11)+'СЕТ СН'!$F$14+СВЦЭМ!$D$10+'СЕТ СН'!$F$5-'СЕТ СН'!$F$24</f>
        <v>1957.76327328</v>
      </c>
      <c r="M23" s="36">
        <f>SUMIFS(СВЦЭМ!$D$33:$D$776,СВЦЭМ!$A$33:$A$776,$A23,СВЦЭМ!$B$33:$B$776,M$11)+'СЕТ СН'!$F$14+СВЦЭМ!$D$10+'СЕТ СН'!$F$5-'СЕТ СН'!$F$24</f>
        <v>1976.2472383100001</v>
      </c>
      <c r="N23" s="36">
        <f>SUMIFS(СВЦЭМ!$D$33:$D$776,СВЦЭМ!$A$33:$A$776,$A23,СВЦЭМ!$B$33:$B$776,N$11)+'СЕТ СН'!$F$14+СВЦЭМ!$D$10+'СЕТ СН'!$F$5-'СЕТ СН'!$F$24</f>
        <v>1980.5491349399999</v>
      </c>
      <c r="O23" s="36">
        <f>SUMIFS(СВЦЭМ!$D$33:$D$776,СВЦЭМ!$A$33:$A$776,$A23,СВЦЭМ!$B$33:$B$776,O$11)+'СЕТ СН'!$F$14+СВЦЭМ!$D$10+'СЕТ СН'!$F$5-'СЕТ СН'!$F$24</f>
        <v>1991.1763340000002</v>
      </c>
      <c r="P23" s="36">
        <f>SUMIFS(СВЦЭМ!$D$33:$D$776,СВЦЭМ!$A$33:$A$776,$A23,СВЦЭМ!$B$33:$B$776,P$11)+'СЕТ СН'!$F$14+СВЦЭМ!$D$10+'СЕТ СН'!$F$5-'СЕТ СН'!$F$24</f>
        <v>2000.15079062</v>
      </c>
      <c r="Q23" s="36">
        <f>SUMIFS(СВЦЭМ!$D$33:$D$776,СВЦЭМ!$A$33:$A$776,$A23,СВЦЭМ!$B$33:$B$776,Q$11)+'СЕТ СН'!$F$14+СВЦЭМ!$D$10+'СЕТ СН'!$F$5-'СЕТ СН'!$F$24</f>
        <v>2006.3584611700001</v>
      </c>
      <c r="R23" s="36">
        <f>SUMIFS(СВЦЭМ!$D$33:$D$776,СВЦЭМ!$A$33:$A$776,$A23,СВЦЭМ!$B$33:$B$776,R$11)+'СЕТ СН'!$F$14+СВЦЭМ!$D$10+'СЕТ СН'!$F$5-'СЕТ СН'!$F$24</f>
        <v>2007.5815210200001</v>
      </c>
      <c r="S23" s="36">
        <f>SUMIFS(СВЦЭМ!$D$33:$D$776,СВЦЭМ!$A$33:$A$776,$A23,СВЦЭМ!$B$33:$B$776,S$11)+'СЕТ СН'!$F$14+СВЦЭМ!$D$10+'СЕТ СН'!$F$5-'СЕТ СН'!$F$24</f>
        <v>2001.6113276000001</v>
      </c>
      <c r="T23" s="36">
        <f>SUMIFS(СВЦЭМ!$D$33:$D$776,СВЦЭМ!$A$33:$A$776,$A23,СВЦЭМ!$B$33:$B$776,T$11)+'СЕТ СН'!$F$14+СВЦЭМ!$D$10+'СЕТ СН'!$F$5-'СЕТ СН'!$F$24</f>
        <v>1969.59706633</v>
      </c>
      <c r="U23" s="36">
        <f>SUMIFS(СВЦЭМ!$D$33:$D$776,СВЦЭМ!$A$33:$A$776,$A23,СВЦЭМ!$B$33:$B$776,U$11)+'СЕТ СН'!$F$14+СВЦЭМ!$D$10+'СЕТ СН'!$F$5-'СЕТ СН'!$F$24</f>
        <v>1951.6527746199999</v>
      </c>
      <c r="V23" s="36">
        <f>SUMIFS(СВЦЭМ!$D$33:$D$776,СВЦЭМ!$A$33:$A$776,$A23,СВЦЭМ!$B$33:$B$776,V$11)+'СЕТ СН'!$F$14+СВЦЭМ!$D$10+'СЕТ СН'!$F$5-'СЕТ СН'!$F$24</f>
        <v>1946.1152693600002</v>
      </c>
      <c r="W23" s="36">
        <f>SUMIFS(СВЦЭМ!$D$33:$D$776,СВЦЭМ!$A$33:$A$776,$A23,СВЦЭМ!$B$33:$B$776,W$11)+'СЕТ СН'!$F$14+СВЦЭМ!$D$10+'СЕТ СН'!$F$5-'СЕТ СН'!$F$24</f>
        <v>1961.5875864200002</v>
      </c>
      <c r="X23" s="36">
        <f>SUMIFS(СВЦЭМ!$D$33:$D$776,СВЦЭМ!$A$33:$A$776,$A23,СВЦЭМ!$B$33:$B$776,X$11)+'СЕТ СН'!$F$14+СВЦЭМ!$D$10+'СЕТ СН'!$F$5-'СЕТ СН'!$F$24</f>
        <v>1980.7664663400001</v>
      </c>
      <c r="Y23" s="36">
        <f>SUMIFS(СВЦЭМ!$D$33:$D$776,СВЦЭМ!$A$33:$A$776,$A23,СВЦЭМ!$B$33:$B$776,Y$11)+'СЕТ СН'!$F$14+СВЦЭМ!$D$10+'СЕТ СН'!$F$5-'СЕТ СН'!$F$24</f>
        <v>1997.2798819</v>
      </c>
    </row>
    <row r="24" spans="1:25" ht="15.75" x14ac:dyDescent="0.2">
      <c r="A24" s="35">
        <f t="shared" si="0"/>
        <v>43903</v>
      </c>
      <c r="B24" s="36">
        <f>SUMIFS(СВЦЭМ!$D$33:$D$776,СВЦЭМ!$A$33:$A$776,$A24,СВЦЭМ!$B$33:$B$776,B$11)+'СЕТ СН'!$F$14+СВЦЭМ!$D$10+'СЕТ СН'!$F$5-'СЕТ СН'!$F$24</f>
        <v>2057.82174816</v>
      </c>
      <c r="C24" s="36">
        <f>SUMIFS(СВЦЭМ!$D$33:$D$776,СВЦЭМ!$A$33:$A$776,$A24,СВЦЭМ!$B$33:$B$776,C$11)+'СЕТ СН'!$F$14+СВЦЭМ!$D$10+'СЕТ СН'!$F$5-'СЕТ СН'!$F$24</f>
        <v>2072.64159655</v>
      </c>
      <c r="D24" s="36">
        <f>SUMIFS(СВЦЭМ!$D$33:$D$776,СВЦЭМ!$A$33:$A$776,$A24,СВЦЭМ!$B$33:$B$776,D$11)+'СЕТ СН'!$F$14+СВЦЭМ!$D$10+'СЕТ СН'!$F$5-'СЕТ СН'!$F$24</f>
        <v>2085.0781705700001</v>
      </c>
      <c r="E24" s="36">
        <f>SUMIFS(СВЦЭМ!$D$33:$D$776,СВЦЭМ!$A$33:$A$776,$A24,СВЦЭМ!$B$33:$B$776,E$11)+'СЕТ СН'!$F$14+СВЦЭМ!$D$10+'СЕТ СН'!$F$5-'СЕТ СН'!$F$24</f>
        <v>2084.9228561499999</v>
      </c>
      <c r="F24" s="36">
        <f>SUMIFS(СВЦЭМ!$D$33:$D$776,СВЦЭМ!$A$33:$A$776,$A24,СВЦЭМ!$B$33:$B$776,F$11)+'СЕТ СН'!$F$14+СВЦЭМ!$D$10+'СЕТ СН'!$F$5-'СЕТ СН'!$F$24</f>
        <v>2080.5927755399998</v>
      </c>
      <c r="G24" s="36">
        <f>SUMIFS(СВЦЭМ!$D$33:$D$776,СВЦЭМ!$A$33:$A$776,$A24,СВЦЭМ!$B$33:$B$776,G$11)+'СЕТ СН'!$F$14+СВЦЭМ!$D$10+'СЕТ СН'!$F$5-'СЕТ СН'!$F$24</f>
        <v>2057.09394428</v>
      </c>
      <c r="H24" s="36">
        <f>SUMIFS(СВЦЭМ!$D$33:$D$776,СВЦЭМ!$A$33:$A$776,$A24,СВЦЭМ!$B$33:$B$776,H$11)+'СЕТ СН'!$F$14+СВЦЭМ!$D$10+'СЕТ СН'!$F$5-'СЕТ СН'!$F$24</f>
        <v>2022.18723129</v>
      </c>
      <c r="I24" s="36">
        <f>SUMIFS(СВЦЭМ!$D$33:$D$776,СВЦЭМ!$A$33:$A$776,$A24,СВЦЭМ!$B$33:$B$776,I$11)+'СЕТ СН'!$F$14+СВЦЭМ!$D$10+'СЕТ СН'!$F$5-'СЕТ СН'!$F$24</f>
        <v>1993.1784605900002</v>
      </c>
      <c r="J24" s="36">
        <f>SUMIFS(СВЦЭМ!$D$33:$D$776,СВЦЭМ!$A$33:$A$776,$A24,СВЦЭМ!$B$33:$B$776,J$11)+'СЕТ СН'!$F$14+СВЦЭМ!$D$10+'СЕТ СН'!$F$5-'СЕТ СН'!$F$24</f>
        <v>1945.7820428300001</v>
      </c>
      <c r="K24" s="36">
        <f>SUMIFS(СВЦЭМ!$D$33:$D$776,СВЦЭМ!$A$33:$A$776,$A24,СВЦЭМ!$B$33:$B$776,K$11)+'СЕТ СН'!$F$14+СВЦЭМ!$D$10+'СЕТ СН'!$F$5-'СЕТ СН'!$F$24</f>
        <v>1940.7065462099999</v>
      </c>
      <c r="L24" s="36">
        <f>SUMIFS(СВЦЭМ!$D$33:$D$776,СВЦЭМ!$A$33:$A$776,$A24,СВЦЭМ!$B$33:$B$776,L$11)+'СЕТ СН'!$F$14+СВЦЭМ!$D$10+'СЕТ СН'!$F$5-'СЕТ СН'!$F$24</f>
        <v>1949.3093118700001</v>
      </c>
      <c r="M24" s="36">
        <f>SUMIFS(СВЦЭМ!$D$33:$D$776,СВЦЭМ!$A$33:$A$776,$A24,СВЦЭМ!$B$33:$B$776,M$11)+'СЕТ СН'!$F$14+СВЦЭМ!$D$10+'СЕТ СН'!$F$5-'СЕТ СН'!$F$24</f>
        <v>1958.8501590599999</v>
      </c>
      <c r="N24" s="36">
        <f>SUMIFS(СВЦЭМ!$D$33:$D$776,СВЦЭМ!$A$33:$A$776,$A24,СВЦЭМ!$B$33:$B$776,N$11)+'СЕТ СН'!$F$14+СВЦЭМ!$D$10+'СЕТ СН'!$F$5-'СЕТ СН'!$F$24</f>
        <v>1961.9395507600002</v>
      </c>
      <c r="O24" s="36">
        <f>SUMIFS(СВЦЭМ!$D$33:$D$776,СВЦЭМ!$A$33:$A$776,$A24,СВЦЭМ!$B$33:$B$776,O$11)+'СЕТ СН'!$F$14+СВЦЭМ!$D$10+'СЕТ СН'!$F$5-'СЕТ СН'!$F$24</f>
        <v>1972.5874992399999</v>
      </c>
      <c r="P24" s="36">
        <f>SUMIFS(СВЦЭМ!$D$33:$D$776,СВЦЭМ!$A$33:$A$776,$A24,СВЦЭМ!$B$33:$B$776,P$11)+'СЕТ СН'!$F$14+СВЦЭМ!$D$10+'СЕТ СН'!$F$5-'СЕТ СН'!$F$24</f>
        <v>1981.92270596</v>
      </c>
      <c r="Q24" s="36">
        <f>SUMIFS(СВЦЭМ!$D$33:$D$776,СВЦЭМ!$A$33:$A$776,$A24,СВЦЭМ!$B$33:$B$776,Q$11)+'СЕТ СН'!$F$14+СВЦЭМ!$D$10+'СЕТ СН'!$F$5-'СЕТ СН'!$F$24</f>
        <v>1990.30797476</v>
      </c>
      <c r="R24" s="36">
        <f>SUMIFS(СВЦЭМ!$D$33:$D$776,СВЦЭМ!$A$33:$A$776,$A24,СВЦЭМ!$B$33:$B$776,R$11)+'СЕТ СН'!$F$14+СВЦЭМ!$D$10+'СЕТ СН'!$F$5-'СЕТ СН'!$F$24</f>
        <v>1993.4316848600001</v>
      </c>
      <c r="S24" s="36">
        <f>SUMIFS(СВЦЭМ!$D$33:$D$776,СВЦЭМ!$A$33:$A$776,$A24,СВЦЭМ!$B$33:$B$776,S$11)+'СЕТ СН'!$F$14+СВЦЭМ!$D$10+'СЕТ СН'!$F$5-'СЕТ СН'!$F$24</f>
        <v>1988.0673801500002</v>
      </c>
      <c r="T24" s="36">
        <f>SUMIFS(СВЦЭМ!$D$33:$D$776,СВЦЭМ!$A$33:$A$776,$A24,СВЦЭМ!$B$33:$B$776,T$11)+'СЕТ СН'!$F$14+СВЦЭМ!$D$10+'СЕТ СН'!$F$5-'СЕТ СН'!$F$24</f>
        <v>1964.5996004600001</v>
      </c>
      <c r="U24" s="36">
        <f>SUMIFS(СВЦЭМ!$D$33:$D$776,СВЦЭМ!$A$33:$A$776,$A24,СВЦЭМ!$B$33:$B$776,U$11)+'СЕТ СН'!$F$14+СВЦЭМ!$D$10+'СЕТ СН'!$F$5-'СЕТ СН'!$F$24</f>
        <v>1938.39595897</v>
      </c>
      <c r="V24" s="36">
        <f>SUMIFS(СВЦЭМ!$D$33:$D$776,СВЦЭМ!$A$33:$A$776,$A24,СВЦЭМ!$B$33:$B$776,V$11)+'СЕТ СН'!$F$14+СВЦЭМ!$D$10+'СЕТ СН'!$F$5-'СЕТ СН'!$F$24</f>
        <v>1931.1279682100001</v>
      </c>
      <c r="W24" s="36">
        <f>SUMIFS(СВЦЭМ!$D$33:$D$776,СВЦЭМ!$A$33:$A$776,$A24,СВЦЭМ!$B$33:$B$776,W$11)+'СЕТ СН'!$F$14+СВЦЭМ!$D$10+'СЕТ СН'!$F$5-'СЕТ СН'!$F$24</f>
        <v>1935.9928888300001</v>
      </c>
      <c r="X24" s="36">
        <f>SUMIFS(СВЦЭМ!$D$33:$D$776,СВЦЭМ!$A$33:$A$776,$A24,СВЦЭМ!$B$33:$B$776,X$11)+'СЕТ СН'!$F$14+СВЦЭМ!$D$10+'СЕТ СН'!$F$5-'СЕТ СН'!$F$24</f>
        <v>1934.8705709800001</v>
      </c>
      <c r="Y24" s="36">
        <f>SUMIFS(СВЦЭМ!$D$33:$D$776,СВЦЭМ!$A$33:$A$776,$A24,СВЦЭМ!$B$33:$B$776,Y$11)+'СЕТ СН'!$F$14+СВЦЭМ!$D$10+'СЕТ СН'!$F$5-'СЕТ СН'!$F$24</f>
        <v>1958.10049185</v>
      </c>
    </row>
    <row r="25" spans="1:25" ht="15.75" x14ac:dyDescent="0.2">
      <c r="A25" s="35">
        <f t="shared" si="0"/>
        <v>43904</v>
      </c>
      <c r="B25" s="36">
        <f>SUMIFS(СВЦЭМ!$D$33:$D$776,СВЦЭМ!$A$33:$A$776,$A25,СВЦЭМ!$B$33:$B$776,B$11)+'СЕТ СН'!$F$14+СВЦЭМ!$D$10+'СЕТ СН'!$F$5-'СЕТ СН'!$F$24</f>
        <v>1980.6300064000002</v>
      </c>
      <c r="C25" s="36">
        <f>SUMIFS(СВЦЭМ!$D$33:$D$776,СВЦЭМ!$A$33:$A$776,$A25,СВЦЭМ!$B$33:$B$776,C$11)+'СЕТ СН'!$F$14+СВЦЭМ!$D$10+'СЕТ СН'!$F$5-'СЕТ СН'!$F$24</f>
        <v>2004.9651026000001</v>
      </c>
      <c r="D25" s="36">
        <f>SUMIFS(СВЦЭМ!$D$33:$D$776,СВЦЭМ!$A$33:$A$776,$A25,СВЦЭМ!$B$33:$B$776,D$11)+'СЕТ СН'!$F$14+СВЦЭМ!$D$10+'СЕТ СН'!$F$5-'СЕТ СН'!$F$24</f>
        <v>2019.23440955</v>
      </c>
      <c r="E25" s="36">
        <f>SUMIFS(СВЦЭМ!$D$33:$D$776,СВЦЭМ!$A$33:$A$776,$A25,СВЦЭМ!$B$33:$B$776,E$11)+'СЕТ СН'!$F$14+СВЦЭМ!$D$10+'СЕТ СН'!$F$5-'СЕТ СН'!$F$24</f>
        <v>2031.1812565600001</v>
      </c>
      <c r="F25" s="36">
        <f>SUMIFS(СВЦЭМ!$D$33:$D$776,СВЦЭМ!$A$33:$A$776,$A25,СВЦЭМ!$B$33:$B$776,F$11)+'СЕТ СН'!$F$14+СВЦЭМ!$D$10+'СЕТ СН'!$F$5-'СЕТ СН'!$F$24</f>
        <v>2025.6795791500001</v>
      </c>
      <c r="G25" s="36">
        <f>SUMIFS(СВЦЭМ!$D$33:$D$776,СВЦЭМ!$A$33:$A$776,$A25,СВЦЭМ!$B$33:$B$776,G$11)+'СЕТ СН'!$F$14+СВЦЭМ!$D$10+'СЕТ СН'!$F$5-'СЕТ СН'!$F$24</f>
        <v>2010.2907838599999</v>
      </c>
      <c r="H25" s="36">
        <f>SUMIFS(СВЦЭМ!$D$33:$D$776,СВЦЭМ!$A$33:$A$776,$A25,СВЦЭМ!$B$33:$B$776,H$11)+'СЕТ СН'!$F$14+СВЦЭМ!$D$10+'СЕТ СН'!$F$5-'СЕТ СН'!$F$24</f>
        <v>1988.4835559500002</v>
      </c>
      <c r="I25" s="36">
        <f>SUMIFS(СВЦЭМ!$D$33:$D$776,СВЦЭМ!$A$33:$A$776,$A25,СВЦЭМ!$B$33:$B$776,I$11)+'СЕТ СН'!$F$14+СВЦЭМ!$D$10+'СЕТ СН'!$F$5-'СЕТ СН'!$F$24</f>
        <v>1968.4035706499999</v>
      </c>
      <c r="J25" s="36">
        <f>SUMIFS(СВЦЭМ!$D$33:$D$776,СВЦЭМ!$A$33:$A$776,$A25,СВЦЭМ!$B$33:$B$776,J$11)+'СЕТ СН'!$F$14+СВЦЭМ!$D$10+'СЕТ СН'!$F$5-'СЕТ СН'!$F$24</f>
        <v>1938.6202891500002</v>
      </c>
      <c r="K25" s="36">
        <f>SUMIFS(СВЦЭМ!$D$33:$D$776,СВЦЭМ!$A$33:$A$776,$A25,СВЦЭМ!$B$33:$B$776,K$11)+'СЕТ СН'!$F$14+СВЦЭМ!$D$10+'СЕТ СН'!$F$5-'СЕТ СН'!$F$24</f>
        <v>1955.8369838100002</v>
      </c>
      <c r="L25" s="36">
        <f>SUMIFS(СВЦЭМ!$D$33:$D$776,СВЦЭМ!$A$33:$A$776,$A25,СВЦЭМ!$B$33:$B$776,L$11)+'СЕТ СН'!$F$14+СВЦЭМ!$D$10+'СЕТ СН'!$F$5-'СЕТ СН'!$F$24</f>
        <v>1964.5171029600001</v>
      </c>
      <c r="M25" s="36">
        <f>SUMIFS(СВЦЭМ!$D$33:$D$776,СВЦЭМ!$A$33:$A$776,$A25,СВЦЭМ!$B$33:$B$776,M$11)+'СЕТ СН'!$F$14+СВЦЭМ!$D$10+'СЕТ СН'!$F$5-'СЕТ СН'!$F$24</f>
        <v>1971.98154669</v>
      </c>
      <c r="N25" s="36">
        <f>SUMIFS(СВЦЭМ!$D$33:$D$776,СВЦЭМ!$A$33:$A$776,$A25,СВЦЭМ!$B$33:$B$776,N$11)+'СЕТ СН'!$F$14+СВЦЭМ!$D$10+'СЕТ СН'!$F$5-'СЕТ СН'!$F$24</f>
        <v>1984.7202419700002</v>
      </c>
      <c r="O25" s="36">
        <f>SUMIFS(СВЦЭМ!$D$33:$D$776,СВЦЭМ!$A$33:$A$776,$A25,СВЦЭМ!$B$33:$B$776,O$11)+'СЕТ СН'!$F$14+СВЦЭМ!$D$10+'СЕТ СН'!$F$5-'СЕТ СН'!$F$24</f>
        <v>2000.8382353100001</v>
      </c>
      <c r="P25" s="36">
        <f>SUMIFS(СВЦЭМ!$D$33:$D$776,СВЦЭМ!$A$33:$A$776,$A25,СВЦЭМ!$B$33:$B$776,P$11)+'СЕТ СН'!$F$14+СВЦЭМ!$D$10+'СЕТ СН'!$F$5-'СЕТ СН'!$F$24</f>
        <v>2001.3820339700001</v>
      </c>
      <c r="Q25" s="36">
        <f>SUMIFS(СВЦЭМ!$D$33:$D$776,СВЦЭМ!$A$33:$A$776,$A25,СВЦЭМ!$B$33:$B$776,Q$11)+'СЕТ СН'!$F$14+СВЦЭМ!$D$10+'СЕТ СН'!$F$5-'СЕТ СН'!$F$24</f>
        <v>2003.2519080900001</v>
      </c>
      <c r="R25" s="36">
        <f>SUMIFS(СВЦЭМ!$D$33:$D$776,СВЦЭМ!$A$33:$A$776,$A25,СВЦЭМ!$B$33:$B$776,R$11)+'СЕТ СН'!$F$14+СВЦЭМ!$D$10+'СЕТ СН'!$F$5-'СЕТ СН'!$F$24</f>
        <v>1984.48427812</v>
      </c>
      <c r="S25" s="36">
        <f>SUMIFS(СВЦЭМ!$D$33:$D$776,СВЦЭМ!$A$33:$A$776,$A25,СВЦЭМ!$B$33:$B$776,S$11)+'СЕТ СН'!$F$14+СВЦЭМ!$D$10+'СЕТ СН'!$F$5-'СЕТ СН'!$F$24</f>
        <v>1976.3356375600001</v>
      </c>
      <c r="T25" s="36">
        <f>SUMIFS(СВЦЭМ!$D$33:$D$776,СВЦЭМ!$A$33:$A$776,$A25,СВЦЭМ!$B$33:$B$776,T$11)+'СЕТ СН'!$F$14+СВЦЭМ!$D$10+'СЕТ СН'!$F$5-'СЕТ СН'!$F$24</f>
        <v>1956.1485685900002</v>
      </c>
      <c r="U25" s="36">
        <f>SUMIFS(СВЦЭМ!$D$33:$D$776,СВЦЭМ!$A$33:$A$776,$A25,СВЦЭМ!$B$33:$B$776,U$11)+'СЕТ СН'!$F$14+СВЦЭМ!$D$10+'СЕТ СН'!$F$5-'СЕТ СН'!$F$24</f>
        <v>1945.5413163600001</v>
      </c>
      <c r="V25" s="36">
        <f>SUMIFS(СВЦЭМ!$D$33:$D$776,СВЦЭМ!$A$33:$A$776,$A25,СВЦЭМ!$B$33:$B$776,V$11)+'СЕТ СН'!$F$14+СВЦЭМ!$D$10+'СЕТ СН'!$F$5-'СЕТ СН'!$F$24</f>
        <v>1930.9930511800001</v>
      </c>
      <c r="W25" s="36">
        <f>SUMIFS(СВЦЭМ!$D$33:$D$776,СВЦЭМ!$A$33:$A$776,$A25,СВЦЭМ!$B$33:$B$776,W$11)+'СЕТ СН'!$F$14+СВЦЭМ!$D$10+'СЕТ СН'!$F$5-'СЕТ СН'!$F$24</f>
        <v>1952.3748495100001</v>
      </c>
      <c r="X25" s="36">
        <f>SUMIFS(СВЦЭМ!$D$33:$D$776,СВЦЭМ!$A$33:$A$776,$A25,СВЦЭМ!$B$33:$B$776,X$11)+'СЕТ СН'!$F$14+СВЦЭМ!$D$10+'СЕТ СН'!$F$5-'СЕТ СН'!$F$24</f>
        <v>1953.9576577600001</v>
      </c>
      <c r="Y25" s="36">
        <f>SUMIFS(СВЦЭМ!$D$33:$D$776,СВЦЭМ!$A$33:$A$776,$A25,СВЦЭМ!$B$33:$B$776,Y$11)+'СЕТ СН'!$F$14+СВЦЭМ!$D$10+'СЕТ СН'!$F$5-'СЕТ СН'!$F$24</f>
        <v>1954.48498668</v>
      </c>
    </row>
    <row r="26" spans="1:25" ht="15.75" x14ac:dyDescent="0.2">
      <c r="A26" s="35">
        <f t="shared" si="0"/>
        <v>43905</v>
      </c>
      <c r="B26" s="36">
        <f>SUMIFS(СВЦЭМ!$D$33:$D$776,СВЦЭМ!$A$33:$A$776,$A26,СВЦЭМ!$B$33:$B$776,B$11)+'СЕТ СН'!$F$14+СВЦЭМ!$D$10+'СЕТ СН'!$F$5-'СЕТ СН'!$F$24</f>
        <v>1983.9188227</v>
      </c>
      <c r="C26" s="36">
        <f>SUMIFS(СВЦЭМ!$D$33:$D$776,СВЦЭМ!$A$33:$A$776,$A26,СВЦЭМ!$B$33:$B$776,C$11)+'СЕТ СН'!$F$14+СВЦЭМ!$D$10+'СЕТ СН'!$F$5-'СЕТ СН'!$F$24</f>
        <v>2008.8944537100001</v>
      </c>
      <c r="D26" s="36">
        <f>SUMIFS(СВЦЭМ!$D$33:$D$776,СВЦЭМ!$A$33:$A$776,$A26,СВЦЭМ!$B$33:$B$776,D$11)+'СЕТ СН'!$F$14+СВЦЭМ!$D$10+'СЕТ СН'!$F$5-'СЕТ СН'!$F$24</f>
        <v>2020.6833277000001</v>
      </c>
      <c r="E26" s="36">
        <f>SUMIFS(СВЦЭМ!$D$33:$D$776,СВЦЭМ!$A$33:$A$776,$A26,СВЦЭМ!$B$33:$B$776,E$11)+'СЕТ СН'!$F$14+СВЦЭМ!$D$10+'СЕТ СН'!$F$5-'СЕТ СН'!$F$24</f>
        <v>2035.30109137</v>
      </c>
      <c r="F26" s="36">
        <f>SUMIFS(СВЦЭМ!$D$33:$D$776,СВЦЭМ!$A$33:$A$776,$A26,СВЦЭМ!$B$33:$B$776,F$11)+'СЕТ СН'!$F$14+СВЦЭМ!$D$10+'СЕТ СН'!$F$5-'СЕТ СН'!$F$24</f>
        <v>2038.4861281000001</v>
      </c>
      <c r="G26" s="36">
        <f>SUMIFS(СВЦЭМ!$D$33:$D$776,СВЦЭМ!$A$33:$A$776,$A26,СВЦЭМ!$B$33:$B$776,G$11)+'СЕТ СН'!$F$14+СВЦЭМ!$D$10+'СЕТ СН'!$F$5-'СЕТ СН'!$F$24</f>
        <v>2040.2373657400001</v>
      </c>
      <c r="H26" s="36">
        <f>SUMIFS(СВЦЭМ!$D$33:$D$776,СВЦЭМ!$A$33:$A$776,$A26,СВЦЭМ!$B$33:$B$776,H$11)+'СЕТ СН'!$F$14+СВЦЭМ!$D$10+'СЕТ СН'!$F$5-'СЕТ СН'!$F$24</f>
        <v>2032.39331348</v>
      </c>
      <c r="I26" s="36">
        <f>SUMIFS(СВЦЭМ!$D$33:$D$776,СВЦЭМ!$A$33:$A$776,$A26,СВЦЭМ!$B$33:$B$776,I$11)+'СЕТ СН'!$F$14+СВЦЭМ!$D$10+'СЕТ СН'!$F$5-'СЕТ СН'!$F$24</f>
        <v>2006.1040550600001</v>
      </c>
      <c r="J26" s="36">
        <f>SUMIFS(СВЦЭМ!$D$33:$D$776,СВЦЭМ!$A$33:$A$776,$A26,СВЦЭМ!$B$33:$B$776,J$11)+'СЕТ СН'!$F$14+СВЦЭМ!$D$10+'СЕТ СН'!$F$5-'СЕТ СН'!$F$24</f>
        <v>1962.8433947100002</v>
      </c>
      <c r="K26" s="36">
        <f>SUMIFS(СВЦЭМ!$D$33:$D$776,СВЦЭМ!$A$33:$A$776,$A26,СВЦЭМ!$B$33:$B$776,K$11)+'СЕТ СН'!$F$14+СВЦЭМ!$D$10+'СЕТ СН'!$F$5-'СЕТ СН'!$F$24</f>
        <v>1930.5129304699999</v>
      </c>
      <c r="L26" s="36">
        <f>SUMIFS(СВЦЭМ!$D$33:$D$776,СВЦЭМ!$A$33:$A$776,$A26,СВЦЭМ!$B$33:$B$776,L$11)+'СЕТ СН'!$F$14+СВЦЭМ!$D$10+'СЕТ СН'!$F$5-'СЕТ СН'!$F$24</f>
        <v>1918.2493458900001</v>
      </c>
      <c r="M26" s="36">
        <f>SUMIFS(СВЦЭМ!$D$33:$D$776,СВЦЭМ!$A$33:$A$776,$A26,СВЦЭМ!$B$33:$B$776,M$11)+'СЕТ СН'!$F$14+СВЦЭМ!$D$10+'СЕТ СН'!$F$5-'СЕТ СН'!$F$24</f>
        <v>1920.6523017300001</v>
      </c>
      <c r="N26" s="36">
        <f>SUMIFS(СВЦЭМ!$D$33:$D$776,СВЦЭМ!$A$33:$A$776,$A26,СВЦЭМ!$B$33:$B$776,N$11)+'СЕТ СН'!$F$14+СВЦЭМ!$D$10+'СЕТ СН'!$F$5-'СЕТ СН'!$F$24</f>
        <v>1936.74852345</v>
      </c>
      <c r="O26" s="36">
        <f>SUMIFS(СВЦЭМ!$D$33:$D$776,СВЦЭМ!$A$33:$A$776,$A26,СВЦЭМ!$B$33:$B$776,O$11)+'СЕТ СН'!$F$14+СВЦЭМ!$D$10+'СЕТ СН'!$F$5-'СЕТ СН'!$F$24</f>
        <v>1954.7191209900002</v>
      </c>
      <c r="P26" s="36">
        <f>SUMIFS(СВЦЭМ!$D$33:$D$776,СВЦЭМ!$A$33:$A$776,$A26,СВЦЭМ!$B$33:$B$776,P$11)+'СЕТ СН'!$F$14+СВЦЭМ!$D$10+'СЕТ СН'!$F$5-'СЕТ СН'!$F$24</f>
        <v>1964.0336106700001</v>
      </c>
      <c r="Q26" s="36">
        <f>SUMIFS(СВЦЭМ!$D$33:$D$776,СВЦЭМ!$A$33:$A$776,$A26,СВЦЭМ!$B$33:$B$776,Q$11)+'СЕТ СН'!$F$14+СВЦЭМ!$D$10+'СЕТ СН'!$F$5-'СЕТ СН'!$F$24</f>
        <v>1968.5817833800002</v>
      </c>
      <c r="R26" s="36">
        <f>SUMIFS(СВЦЭМ!$D$33:$D$776,СВЦЭМ!$A$33:$A$776,$A26,СВЦЭМ!$B$33:$B$776,R$11)+'СЕТ СН'!$F$14+СВЦЭМ!$D$10+'СЕТ СН'!$F$5-'СЕТ СН'!$F$24</f>
        <v>1967.0123375100002</v>
      </c>
      <c r="S26" s="36">
        <f>SUMIFS(СВЦЭМ!$D$33:$D$776,СВЦЭМ!$A$33:$A$776,$A26,СВЦЭМ!$B$33:$B$776,S$11)+'СЕТ СН'!$F$14+СВЦЭМ!$D$10+'СЕТ СН'!$F$5-'СЕТ СН'!$F$24</f>
        <v>1961.7060073800001</v>
      </c>
      <c r="T26" s="36">
        <f>SUMIFS(СВЦЭМ!$D$33:$D$776,СВЦЭМ!$A$33:$A$776,$A26,СВЦЭМ!$B$33:$B$776,T$11)+'СЕТ СН'!$F$14+СВЦЭМ!$D$10+'СЕТ СН'!$F$5-'СЕТ СН'!$F$24</f>
        <v>1938.72394657</v>
      </c>
      <c r="U26" s="36">
        <f>SUMIFS(СВЦЭМ!$D$33:$D$776,СВЦЭМ!$A$33:$A$776,$A26,СВЦЭМ!$B$33:$B$776,U$11)+'СЕТ СН'!$F$14+СВЦЭМ!$D$10+'СЕТ СН'!$F$5-'СЕТ СН'!$F$24</f>
        <v>1926.26257437</v>
      </c>
      <c r="V26" s="36">
        <f>SUMIFS(СВЦЭМ!$D$33:$D$776,СВЦЭМ!$A$33:$A$776,$A26,СВЦЭМ!$B$33:$B$776,V$11)+'СЕТ СН'!$F$14+СВЦЭМ!$D$10+'СЕТ СН'!$F$5-'СЕТ СН'!$F$24</f>
        <v>1923.3488300500001</v>
      </c>
      <c r="W26" s="36">
        <f>SUMIFS(СВЦЭМ!$D$33:$D$776,СВЦЭМ!$A$33:$A$776,$A26,СВЦЭМ!$B$33:$B$776,W$11)+'СЕТ СН'!$F$14+СВЦЭМ!$D$10+'СЕТ СН'!$F$5-'СЕТ СН'!$F$24</f>
        <v>1932.2169620200002</v>
      </c>
      <c r="X26" s="36">
        <f>SUMIFS(СВЦЭМ!$D$33:$D$776,СВЦЭМ!$A$33:$A$776,$A26,СВЦЭМ!$B$33:$B$776,X$11)+'СЕТ СН'!$F$14+СВЦЭМ!$D$10+'СЕТ СН'!$F$5-'СЕТ СН'!$F$24</f>
        <v>1954.0100091700001</v>
      </c>
      <c r="Y26" s="36">
        <f>SUMIFS(СВЦЭМ!$D$33:$D$776,СВЦЭМ!$A$33:$A$776,$A26,СВЦЭМ!$B$33:$B$776,Y$11)+'СЕТ СН'!$F$14+СВЦЭМ!$D$10+'СЕТ СН'!$F$5-'СЕТ СН'!$F$24</f>
        <v>1986.83408573</v>
      </c>
    </row>
    <row r="27" spans="1:25" ht="15.75" x14ac:dyDescent="0.2">
      <c r="A27" s="35">
        <f t="shared" si="0"/>
        <v>43906</v>
      </c>
      <c r="B27" s="36">
        <f>SUMIFS(СВЦЭМ!$D$33:$D$776,СВЦЭМ!$A$33:$A$776,$A27,СВЦЭМ!$B$33:$B$776,B$11)+'СЕТ СН'!$F$14+СВЦЭМ!$D$10+'СЕТ СН'!$F$5-'СЕТ СН'!$F$24</f>
        <v>2030.70931208</v>
      </c>
      <c r="C27" s="36">
        <f>SUMIFS(СВЦЭМ!$D$33:$D$776,СВЦЭМ!$A$33:$A$776,$A27,СВЦЭМ!$B$33:$B$776,C$11)+'СЕТ СН'!$F$14+СВЦЭМ!$D$10+'СЕТ СН'!$F$5-'СЕТ СН'!$F$24</f>
        <v>2049.99701465</v>
      </c>
      <c r="D27" s="36">
        <f>SUMIFS(СВЦЭМ!$D$33:$D$776,СВЦЭМ!$A$33:$A$776,$A27,СВЦЭМ!$B$33:$B$776,D$11)+'СЕТ СН'!$F$14+СВЦЭМ!$D$10+'СЕТ СН'!$F$5-'СЕТ СН'!$F$24</f>
        <v>2053.4904574000002</v>
      </c>
      <c r="E27" s="36">
        <f>SUMIFS(СВЦЭМ!$D$33:$D$776,СВЦЭМ!$A$33:$A$776,$A27,СВЦЭМ!$B$33:$B$776,E$11)+'СЕТ СН'!$F$14+СВЦЭМ!$D$10+'СЕТ СН'!$F$5-'СЕТ СН'!$F$24</f>
        <v>2054.3267754999997</v>
      </c>
      <c r="F27" s="36">
        <f>SUMIFS(СВЦЭМ!$D$33:$D$776,СВЦЭМ!$A$33:$A$776,$A27,СВЦЭМ!$B$33:$B$776,F$11)+'СЕТ СН'!$F$14+СВЦЭМ!$D$10+'СЕТ СН'!$F$5-'СЕТ СН'!$F$24</f>
        <v>2054.2524671299998</v>
      </c>
      <c r="G27" s="36">
        <f>SUMIFS(СВЦЭМ!$D$33:$D$776,СВЦЭМ!$A$33:$A$776,$A27,СВЦЭМ!$B$33:$B$776,G$11)+'СЕТ СН'!$F$14+СВЦЭМ!$D$10+'СЕТ СН'!$F$5-'СЕТ СН'!$F$24</f>
        <v>2054.6674773699997</v>
      </c>
      <c r="H27" s="36">
        <f>SUMIFS(СВЦЭМ!$D$33:$D$776,СВЦЭМ!$A$33:$A$776,$A27,СВЦЭМ!$B$33:$B$776,H$11)+'СЕТ СН'!$F$14+СВЦЭМ!$D$10+'СЕТ СН'!$F$5-'СЕТ СН'!$F$24</f>
        <v>2032.0571406200002</v>
      </c>
      <c r="I27" s="36">
        <f>SUMIFS(СВЦЭМ!$D$33:$D$776,СВЦЭМ!$A$33:$A$776,$A27,СВЦЭМ!$B$33:$B$776,I$11)+'СЕТ СН'!$F$14+СВЦЭМ!$D$10+'СЕТ СН'!$F$5-'СЕТ СН'!$F$24</f>
        <v>1987.43720304</v>
      </c>
      <c r="J27" s="36">
        <f>SUMIFS(СВЦЭМ!$D$33:$D$776,СВЦЭМ!$A$33:$A$776,$A27,СВЦЭМ!$B$33:$B$776,J$11)+'СЕТ СН'!$F$14+СВЦЭМ!$D$10+'СЕТ СН'!$F$5-'СЕТ СН'!$F$24</f>
        <v>1921.86258363</v>
      </c>
      <c r="K27" s="36">
        <f>SUMIFS(СВЦЭМ!$D$33:$D$776,СВЦЭМ!$A$33:$A$776,$A27,СВЦЭМ!$B$33:$B$776,K$11)+'СЕТ СН'!$F$14+СВЦЭМ!$D$10+'СЕТ СН'!$F$5-'СЕТ СН'!$F$24</f>
        <v>1921.29253524</v>
      </c>
      <c r="L27" s="36">
        <f>SUMIFS(СВЦЭМ!$D$33:$D$776,СВЦЭМ!$A$33:$A$776,$A27,СВЦЭМ!$B$33:$B$776,L$11)+'СЕТ СН'!$F$14+СВЦЭМ!$D$10+'СЕТ СН'!$F$5-'СЕТ СН'!$F$24</f>
        <v>1921.1488780100001</v>
      </c>
      <c r="M27" s="36">
        <f>SUMIFS(СВЦЭМ!$D$33:$D$776,СВЦЭМ!$A$33:$A$776,$A27,СВЦЭМ!$B$33:$B$776,M$11)+'СЕТ СН'!$F$14+СВЦЭМ!$D$10+'СЕТ СН'!$F$5-'СЕТ СН'!$F$24</f>
        <v>1937.5954666900002</v>
      </c>
      <c r="N27" s="36">
        <f>SUMIFS(СВЦЭМ!$D$33:$D$776,СВЦЭМ!$A$33:$A$776,$A27,СВЦЭМ!$B$33:$B$776,N$11)+'СЕТ СН'!$F$14+СВЦЭМ!$D$10+'СЕТ СН'!$F$5-'СЕТ СН'!$F$24</f>
        <v>1954.15370093</v>
      </c>
      <c r="O27" s="36">
        <f>SUMIFS(СВЦЭМ!$D$33:$D$776,СВЦЭМ!$A$33:$A$776,$A27,СВЦЭМ!$B$33:$B$776,O$11)+'СЕТ СН'!$F$14+СВЦЭМ!$D$10+'СЕТ СН'!$F$5-'СЕТ СН'!$F$24</f>
        <v>1977.19546102</v>
      </c>
      <c r="P27" s="36">
        <f>SUMIFS(СВЦЭМ!$D$33:$D$776,СВЦЭМ!$A$33:$A$776,$A27,СВЦЭМ!$B$33:$B$776,P$11)+'СЕТ СН'!$F$14+СВЦЭМ!$D$10+'СЕТ СН'!$F$5-'СЕТ СН'!$F$24</f>
        <v>1984.6508667000001</v>
      </c>
      <c r="Q27" s="36">
        <f>SUMIFS(СВЦЭМ!$D$33:$D$776,СВЦЭМ!$A$33:$A$776,$A27,СВЦЭМ!$B$33:$B$776,Q$11)+'СЕТ СН'!$F$14+СВЦЭМ!$D$10+'СЕТ СН'!$F$5-'СЕТ СН'!$F$24</f>
        <v>1983.9755955800001</v>
      </c>
      <c r="R27" s="36">
        <f>SUMIFS(СВЦЭМ!$D$33:$D$776,СВЦЭМ!$A$33:$A$776,$A27,СВЦЭМ!$B$33:$B$776,R$11)+'СЕТ СН'!$F$14+СВЦЭМ!$D$10+'СЕТ СН'!$F$5-'СЕТ СН'!$F$24</f>
        <v>1989.9649533199999</v>
      </c>
      <c r="S27" s="36">
        <f>SUMIFS(СВЦЭМ!$D$33:$D$776,СВЦЭМ!$A$33:$A$776,$A27,СВЦЭМ!$B$33:$B$776,S$11)+'СЕТ СН'!$F$14+СВЦЭМ!$D$10+'СЕТ СН'!$F$5-'СЕТ СН'!$F$24</f>
        <v>1981.02216886</v>
      </c>
      <c r="T27" s="36">
        <f>SUMIFS(СВЦЭМ!$D$33:$D$776,СВЦЭМ!$A$33:$A$776,$A27,СВЦЭМ!$B$33:$B$776,T$11)+'СЕТ СН'!$F$14+СВЦЭМ!$D$10+'СЕТ СН'!$F$5-'СЕТ СН'!$F$24</f>
        <v>1960.3083895100001</v>
      </c>
      <c r="U27" s="36">
        <f>SUMIFS(СВЦЭМ!$D$33:$D$776,СВЦЭМ!$A$33:$A$776,$A27,СВЦЭМ!$B$33:$B$776,U$11)+'СЕТ СН'!$F$14+СВЦЭМ!$D$10+'СЕТ СН'!$F$5-'СЕТ СН'!$F$24</f>
        <v>1938.92555176</v>
      </c>
      <c r="V27" s="36">
        <f>SUMIFS(СВЦЭМ!$D$33:$D$776,СВЦЭМ!$A$33:$A$776,$A27,СВЦЭМ!$B$33:$B$776,V$11)+'СЕТ СН'!$F$14+СВЦЭМ!$D$10+'СЕТ СН'!$F$5-'СЕТ СН'!$F$24</f>
        <v>1933.04255741</v>
      </c>
      <c r="W27" s="36">
        <f>SUMIFS(СВЦЭМ!$D$33:$D$776,СВЦЭМ!$A$33:$A$776,$A27,СВЦЭМ!$B$33:$B$776,W$11)+'СЕТ СН'!$F$14+СВЦЭМ!$D$10+'СЕТ СН'!$F$5-'СЕТ СН'!$F$24</f>
        <v>1953.8518356300001</v>
      </c>
      <c r="X27" s="36">
        <f>SUMIFS(СВЦЭМ!$D$33:$D$776,СВЦЭМ!$A$33:$A$776,$A27,СВЦЭМ!$B$33:$B$776,X$11)+'СЕТ СН'!$F$14+СВЦЭМ!$D$10+'СЕТ СН'!$F$5-'СЕТ СН'!$F$24</f>
        <v>1980.4282656300002</v>
      </c>
      <c r="Y27" s="36">
        <f>SUMIFS(СВЦЭМ!$D$33:$D$776,СВЦЭМ!$A$33:$A$776,$A27,СВЦЭМ!$B$33:$B$776,Y$11)+'СЕТ СН'!$F$14+СВЦЭМ!$D$10+'СЕТ СН'!$F$5-'СЕТ СН'!$F$24</f>
        <v>2007.4825731999999</v>
      </c>
    </row>
    <row r="28" spans="1:25" ht="15.75" x14ac:dyDescent="0.2">
      <c r="A28" s="35">
        <f t="shared" si="0"/>
        <v>43907</v>
      </c>
      <c r="B28" s="36">
        <f>SUMIFS(СВЦЭМ!$D$33:$D$776,СВЦЭМ!$A$33:$A$776,$A28,СВЦЭМ!$B$33:$B$776,B$11)+'СЕТ СН'!$F$14+СВЦЭМ!$D$10+'СЕТ СН'!$F$5-'СЕТ СН'!$F$24</f>
        <v>1966.86488504</v>
      </c>
      <c r="C28" s="36">
        <f>SUMIFS(СВЦЭМ!$D$33:$D$776,СВЦЭМ!$A$33:$A$776,$A28,СВЦЭМ!$B$33:$B$776,C$11)+'СЕТ СН'!$F$14+СВЦЭМ!$D$10+'СЕТ СН'!$F$5-'СЕТ СН'!$F$24</f>
        <v>1981.50797341</v>
      </c>
      <c r="D28" s="36">
        <f>SUMIFS(СВЦЭМ!$D$33:$D$776,СВЦЭМ!$A$33:$A$776,$A28,СВЦЭМ!$B$33:$B$776,D$11)+'СЕТ СН'!$F$14+СВЦЭМ!$D$10+'СЕТ СН'!$F$5-'СЕТ СН'!$F$24</f>
        <v>1996.7360838899999</v>
      </c>
      <c r="E28" s="36">
        <f>SUMIFS(СВЦЭМ!$D$33:$D$776,СВЦЭМ!$A$33:$A$776,$A28,СВЦЭМ!$B$33:$B$776,E$11)+'СЕТ СН'!$F$14+СВЦЭМ!$D$10+'СЕТ СН'!$F$5-'СЕТ СН'!$F$24</f>
        <v>2001.3631756300001</v>
      </c>
      <c r="F28" s="36">
        <f>SUMIFS(СВЦЭМ!$D$33:$D$776,СВЦЭМ!$A$33:$A$776,$A28,СВЦЭМ!$B$33:$B$776,F$11)+'СЕТ СН'!$F$14+СВЦЭМ!$D$10+'СЕТ СН'!$F$5-'СЕТ СН'!$F$24</f>
        <v>1993.3882134300002</v>
      </c>
      <c r="G28" s="36">
        <f>SUMIFS(СВЦЭМ!$D$33:$D$776,СВЦЭМ!$A$33:$A$776,$A28,СВЦЭМ!$B$33:$B$776,G$11)+'СЕТ СН'!$F$14+СВЦЭМ!$D$10+'СЕТ СН'!$F$5-'СЕТ СН'!$F$24</f>
        <v>1978.3067175800002</v>
      </c>
      <c r="H28" s="36">
        <f>SUMIFS(СВЦЭМ!$D$33:$D$776,СВЦЭМ!$A$33:$A$776,$A28,СВЦЭМ!$B$33:$B$776,H$11)+'СЕТ СН'!$F$14+СВЦЭМ!$D$10+'СЕТ СН'!$F$5-'СЕТ СН'!$F$24</f>
        <v>1954.8388101800001</v>
      </c>
      <c r="I28" s="36">
        <f>SUMIFS(СВЦЭМ!$D$33:$D$776,СВЦЭМ!$A$33:$A$776,$A28,СВЦЭМ!$B$33:$B$776,I$11)+'СЕТ СН'!$F$14+СВЦЭМ!$D$10+'СЕТ СН'!$F$5-'СЕТ СН'!$F$24</f>
        <v>1929.5356407600002</v>
      </c>
      <c r="J28" s="36">
        <f>SUMIFS(СВЦЭМ!$D$33:$D$776,СВЦЭМ!$A$33:$A$776,$A28,СВЦЭМ!$B$33:$B$776,J$11)+'СЕТ СН'!$F$14+СВЦЭМ!$D$10+'СЕТ СН'!$F$5-'СЕТ СН'!$F$24</f>
        <v>1921.37911611</v>
      </c>
      <c r="K28" s="36">
        <f>SUMIFS(СВЦЭМ!$D$33:$D$776,СВЦЭМ!$A$33:$A$776,$A28,СВЦЭМ!$B$33:$B$776,K$11)+'СЕТ СН'!$F$14+СВЦЭМ!$D$10+'СЕТ СН'!$F$5-'СЕТ СН'!$F$24</f>
        <v>1926.3352623800001</v>
      </c>
      <c r="L28" s="36">
        <f>SUMIFS(СВЦЭМ!$D$33:$D$776,СВЦЭМ!$A$33:$A$776,$A28,СВЦЭМ!$B$33:$B$776,L$11)+'СЕТ СН'!$F$14+СВЦЭМ!$D$10+'СЕТ СН'!$F$5-'СЕТ СН'!$F$24</f>
        <v>1931.6138188899999</v>
      </c>
      <c r="M28" s="36">
        <f>SUMIFS(СВЦЭМ!$D$33:$D$776,СВЦЭМ!$A$33:$A$776,$A28,СВЦЭМ!$B$33:$B$776,M$11)+'СЕТ СН'!$F$14+СВЦЭМ!$D$10+'СЕТ СН'!$F$5-'СЕТ СН'!$F$24</f>
        <v>1953.34030493</v>
      </c>
      <c r="N28" s="36">
        <f>SUMIFS(СВЦЭМ!$D$33:$D$776,СВЦЭМ!$A$33:$A$776,$A28,СВЦЭМ!$B$33:$B$776,N$11)+'СЕТ СН'!$F$14+СВЦЭМ!$D$10+'СЕТ СН'!$F$5-'СЕТ СН'!$F$24</f>
        <v>1978.8485036000002</v>
      </c>
      <c r="O28" s="36">
        <f>SUMIFS(СВЦЭМ!$D$33:$D$776,СВЦЭМ!$A$33:$A$776,$A28,СВЦЭМ!$B$33:$B$776,O$11)+'СЕТ СН'!$F$14+СВЦЭМ!$D$10+'СЕТ СН'!$F$5-'СЕТ СН'!$F$24</f>
        <v>1982.67290791</v>
      </c>
      <c r="P28" s="36">
        <f>SUMIFS(СВЦЭМ!$D$33:$D$776,СВЦЭМ!$A$33:$A$776,$A28,СВЦЭМ!$B$33:$B$776,P$11)+'СЕТ СН'!$F$14+СВЦЭМ!$D$10+'СЕТ СН'!$F$5-'СЕТ СН'!$F$24</f>
        <v>1977.4584023900002</v>
      </c>
      <c r="Q28" s="36">
        <f>SUMIFS(СВЦЭМ!$D$33:$D$776,СВЦЭМ!$A$33:$A$776,$A28,СВЦЭМ!$B$33:$B$776,Q$11)+'СЕТ СН'!$F$14+СВЦЭМ!$D$10+'СЕТ СН'!$F$5-'СЕТ СН'!$F$24</f>
        <v>1978.6988834900001</v>
      </c>
      <c r="R28" s="36">
        <f>SUMIFS(СВЦЭМ!$D$33:$D$776,СВЦЭМ!$A$33:$A$776,$A28,СВЦЭМ!$B$33:$B$776,R$11)+'СЕТ СН'!$F$14+СВЦЭМ!$D$10+'СЕТ СН'!$F$5-'СЕТ СН'!$F$24</f>
        <v>1973.6993469700001</v>
      </c>
      <c r="S28" s="36">
        <f>SUMIFS(СВЦЭМ!$D$33:$D$776,СВЦЭМ!$A$33:$A$776,$A28,СВЦЭМ!$B$33:$B$776,S$11)+'СЕТ СН'!$F$14+СВЦЭМ!$D$10+'СЕТ СН'!$F$5-'СЕТ СН'!$F$24</f>
        <v>1969.7275242200001</v>
      </c>
      <c r="T28" s="36">
        <f>SUMIFS(СВЦЭМ!$D$33:$D$776,СВЦЭМ!$A$33:$A$776,$A28,СВЦЭМ!$B$33:$B$776,T$11)+'СЕТ СН'!$F$14+СВЦЭМ!$D$10+'СЕТ СН'!$F$5-'СЕТ СН'!$F$24</f>
        <v>1967.39069922</v>
      </c>
      <c r="U28" s="36">
        <f>SUMIFS(СВЦЭМ!$D$33:$D$776,СВЦЭМ!$A$33:$A$776,$A28,СВЦЭМ!$B$33:$B$776,U$11)+'СЕТ СН'!$F$14+СВЦЭМ!$D$10+'СЕТ СН'!$F$5-'СЕТ СН'!$F$24</f>
        <v>1972.4089635</v>
      </c>
      <c r="V28" s="36">
        <f>SUMIFS(СВЦЭМ!$D$33:$D$776,СВЦЭМ!$A$33:$A$776,$A28,СВЦЭМ!$B$33:$B$776,V$11)+'СЕТ СН'!$F$14+СВЦЭМ!$D$10+'СЕТ СН'!$F$5-'СЕТ СН'!$F$24</f>
        <v>1966.6739416300002</v>
      </c>
      <c r="W28" s="36">
        <f>SUMIFS(СВЦЭМ!$D$33:$D$776,СВЦЭМ!$A$33:$A$776,$A28,СВЦЭМ!$B$33:$B$776,W$11)+'СЕТ СН'!$F$14+СВЦЭМ!$D$10+'СЕТ СН'!$F$5-'СЕТ СН'!$F$24</f>
        <v>1947.74595967</v>
      </c>
      <c r="X28" s="36">
        <f>SUMIFS(СВЦЭМ!$D$33:$D$776,СВЦЭМ!$A$33:$A$776,$A28,СВЦЭМ!$B$33:$B$776,X$11)+'СЕТ СН'!$F$14+СВЦЭМ!$D$10+'СЕТ СН'!$F$5-'СЕТ СН'!$F$24</f>
        <v>1939.51194639</v>
      </c>
      <c r="Y28" s="36">
        <f>SUMIFS(СВЦЭМ!$D$33:$D$776,СВЦЭМ!$A$33:$A$776,$A28,СВЦЭМ!$B$33:$B$776,Y$11)+'СЕТ СН'!$F$14+СВЦЭМ!$D$10+'СЕТ СН'!$F$5-'СЕТ СН'!$F$24</f>
        <v>1940.5853544000001</v>
      </c>
    </row>
    <row r="29" spans="1:25" ht="15.75" x14ac:dyDescent="0.2">
      <c r="A29" s="35">
        <f t="shared" si="0"/>
        <v>43908</v>
      </c>
      <c r="B29" s="36">
        <f>SUMIFS(СВЦЭМ!$D$33:$D$776,СВЦЭМ!$A$33:$A$776,$A29,СВЦЭМ!$B$33:$B$776,B$11)+'СЕТ СН'!$F$14+СВЦЭМ!$D$10+'СЕТ СН'!$F$5-'СЕТ СН'!$F$24</f>
        <v>2007.6489085500002</v>
      </c>
      <c r="C29" s="36">
        <f>SUMIFS(СВЦЭМ!$D$33:$D$776,СВЦЭМ!$A$33:$A$776,$A29,СВЦЭМ!$B$33:$B$776,C$11)+'СЕТ СН'!$F$14+СВЦЭМ!$D$10+'СЕТ СН'!$F$5-'СЕТ СН'!$F$24</f>
        <v>2038.36003658</v>
      </c>
      <c r="D29" s="36">
        <f>SUMIFS(СВЦЭМ!$D$33:$D$776,СВЦЭМ!$A$33:$A$776,$A29,СВЦЭМ!$B$33:$B$776,D$11)+'СЕТ СН'!$F$14+СВЦЭМ!$D$10+'СЕТ СН'!$F$5-'СЕТ СН'!$F$24</f>
        <v>2061.86775167</v>
      </c>
      <c r="E29" s="36">
        <f>SUMIFS(СВЦЭМ!$D$33:$D$776,СВЦЭМ!$A$33:$A$776,$A29,СВЦЭМ!$B$33:$B$776,E$11)+'СЕТ СН'!$F$14+СВЦЭМ!$D$10+'СЕТ СН'!$F$5-'СЕТ СН'!$F$24</f>
        <v>2067.77301915</v>
      </c>
      <c r="F29" s="36">
        <f>SUMIFS(СВЦЭМ!$D$33:$D$776,СВЦЭМ!$A$33:$A$776,$A29,СВЦЭМ!$B$33:$B$776,F$11)+'СЕТ СН'!$F$14+СВЦЭМ!$D$10+'СЕТ СН'!$F$5-'СЕТ СН'!$F$24</f>
        <v>2068.9130837600001</v>
      </c>
      <c r="G29" s="36">
        <f>SUMIFS(СВЦЭМ!$D$33:$D$776,СВЦЭМ!$A$33:$A$776,$A29,СВЦЭМ!$B$33:$B$776,G$11)+'СЕТ СН'!$F$14+СВЦЭМ!$D$10+'СЕТ СН'!$F$5-'СЕТ СН'!$F$24</f>
        <v>2049.85808632</v>
      </c>
      <c r="H29" s="36">
        <f>SUMIFS(СВЦЭМ!$D$33:$D$776,СВЦЭМ!$A$33:$A$776,$A29,СВЦЭМ!$B$33:$B$776,H$11)+'СЕТ СН'!$F$14+СВЦЭМ!$D$10+'СЕТ СН'!$F$5-'СЕТ СН'!$F$24</f>
        <v>2001.8758673100001</v>
      </c>
      <c r="I29" s="36">
        <f>SUMIFS(СВЦЭМ!$D$33:$D$776,СВЦЭМ!$A$33:$A$776,$A29,СВЦЭМ!$B$33:$B$776,I$11)+'СЕТ СН'!$F$14+СВЦЭМ!$D$10+'СЕТ СН'!$F$5-'СЕТ СН'!$F$24</f>
        <v>1953.94601549</v>
      </c>
      <c r="J29" s="36">
        <f>SUMIFS(СВЦЭМ!$D$33:$D$776,СВЦЭМ!$A$33:$A$776,$A29,СВЦЭМ!$B$33:$B$776,J$11)+'СЕТ СН'!$F$14+СВЦЭМ!$D$10+'СЕТ СН'!$F$5-'СЕТ СН'!$F$24</f>
        <v>1915.7517450700002</v>
      </c>
      <c r="K29" s="36">
        <f>SUMIFS(СВЦЭМ!$D$33:$D$776,СВЦЭМ!$A$33:$A$776,$A29,СВЦЭМ!$B$33:$B$776,K$11)+'СЕТ СН'!$F$14+СВЦЭМ!$D$10+'СЕТ СН'!$F$5-'СЕТ СН'!$F$24</f>
        <v>1922.8786818900001</v>
      </c>
      <c r="L29" s="36">
        <f>SUMIFS(СВЦЭМ!$D$33:$D$776,СВЦЭМ!$A$33:$A$776,$A29,СВЦЭМ!$B$33:$B$776,L$11)+'СЕТ СН'!$F$14+СВЦЭМ!$D$10+'СЕТ СН'!$F$5-'СЕТ СН'!$F$24</f>
        <v>1922.10921895</v>
      </c>
      <c r="M29" s="36">
        <f>SUMIFS(СВЦЭМ!$D$33:$D$776,СВЦЭМ!$A$33:$A$776,$A29,СВЦЭМ!$B$33:$B$776,M$11)+'СЕТ СН'!$F$14+СВЦЭМ!$D$10+'СЕТ СН'!$F$5-'СЕТ СН'!$F$24</f>
        <v>1906.8554963500001</v>
      </c>
      <c r="N29" s="36">
        <f>SUMIFS(СВЦЭМ!$D$33:$D$776,СВЦЭМ!$A$33:$A$776,$A29,СВЦЭМ!$B$33:$B$776,N$11)+'СЕТ СН'!$F$14+СВЦЭМ!$D$10+'СЕТ СН'!$F$5-'СЕТ СН'!$F$24</f>
        <v>1922.83621877</v>
      </c>
      <c r="O29" s="36">
        <f>SUMIFS(СВЦЭМ!$D$33:$D$776,СВЦЭМ!$A$33:$A$776,$A29,СВЦЭМ!$B$33:$B$776,O$11)+'СЕТ СН'!$F$14+СВЦЭМ!$D$10+'СЕТ СН'!$F$5-'СЕТ СН'!$F$24</f>
        <v>1933.4242135300001</v>
      </c>
      <c r="P29" s="36">
        <f>SUMIFS(СВЦЭМ!$D$33:$D$776,СВЦЭМ!$A$33:$A$776,$A29,СВЦЭМ!$B$33:$B$776,P$11)+'СЕТ СН'!$F$14+СВЦЭМ!$D$10+'СЕТ СН'!$F$5-'СЕТ СН'!$F$24</f>
        <v>1930.3299633000001</v>
      </c>
      <c r="Q29" s="36">
        <f>SUMIFS(СВЦЭМ!$D$33:$D$776,СВЦЭМ!$A$33:$A$776,$A29,СВЦЭМ!$B$33:$B$776,Q$11)+'СЕТ СН'!$F$14+СВЦЭМ!$D$10+'СЕТ СН'!$F$5-'СЕТ СН'!$F$24</f>
        <v>1937.43590679</v>
      </c>
      <c r="R29" s="36">
        <f>SUMIFS(СВЦЭМ!$D$33:$D$776,СВЦЭМ!$A$33:$A$776,$A29,СВЦЭМ!$B$33:$B$776,R$11)+'СЕТ СН'!$F$14+СВЦЭМ!$D$10+'СЕТ СН'!$F$5-'СЕТ СН'!$F$24</f>
        <v>1962.1865223300001</v>
      </c>
      <c r="S29" s="36">
        <f>SUMIFS(СВЦЭМ!$D$33:$D$776,СВЦЭМ!$A$33:$A$776,$A29,СВЦЭМ!$B$33:$B$776,S$11)+'СЕТ СН'!$F$14+СВЦЭМ!$D$10+'СЕТ СН'!$F$5-'СЕТ СН'!$F$24</f>
        <v>1950.0405803200001</v>
      </c>
      <c r="T29" s="36">
        <f>SUMIFS(СВЦЭМ!$D$33:$D$776,СВЦЭМ!$A$33:$A$776,$A29,СВЦЭМ!$B$33:$B$776,T$11)+'СЕТ СН'!$F$14+СВЦЭМ!$D$10+'СЕТ СН'!$F$5-'СЕТ СН'!$F$24</f>
        <v>1938.12838519</v>
      </c>
      <c r="U29" s="36">
        <f>SUMIFS(СВЦЭМ!$D$33:$D$776,СВЦЭМ!$A$33:$A$776,$A29,СВЦЭМ!$B$33:$B$776,U$11)+'СЕТ СН'!$F$14+СВЦЭМ!$D$10+'СЕТ СН'!$F$5-'СЕТ СН'!$F$24</f>
        <v>1908.7612158300001</v>
      </c>
      <c r="V29" s="36">
        <f>SUMIFS(СВЦЭМ!$D$33:$D$776,СВЦЭМ!$A$33:$A$776,$A29,СВЦЭМ!$B$33:$B$776,V$11)+'СЕТ СН'!$F$14+СВЦЭМ!$D$10+'СЕТ СН'!$F$5-'СЕТ СН'!$F$24</f>
        <v>1907.66065501</v>
      </c>
      <c r="W29" s="36">
        <f>SUMIFS(СВЦЭМ!$D$33:$D$776,СВЦЭМ!$A$33:$A$776,$A29,СВЦЭМ!$B$33:$B$776,W$11)+'СЕТ СН'!$F$14+СВЦЭМ!$D$10+'СЕТ СН'!$F$5-'СЕТ СН'!$F$24</f>
        <v>1900.4662506200002</v>
      </c>
      <c r="X29" s="36">
        <f>SUMIFS(СВЦЭМ!$D$33:$D$776,СВЦЭМ!$A$33:$A$776,$A29,СВЦЭМ!$B$33:$B$776,X$11)+'СЕТ СН'!$F$14+СВЦЭМ!$D$10+'СЕТ СН'!$F$5-'СЕТ СН'!$F$24</f>
        <v>1912.6766831700002</v>
      </c>
      <c r="Y29" s="36">
        <f>SUMIFS(СВЦЭМ!$D$33:$D$776,СВЦЭМ!$A$33:$A$776,$A29,СВЦЭМ!$B$33:$B$776,Y$11)+'СЕТ СН'!$F$14+СВЦЭМ!$D$10+'СЕТ СН'!$F$5-'СЕТ СН'!$F$24</f>
        <v>1933.7682050200001</v>
      </c>
    </row>
    <row r="30" spans="1:25" ht="15.75" x14ac:dyDescent="0.2">
      <c r="A30" s="35">
        <f t="shared" si="0"/>
        <v>43909</v>
      </c>
      <c r="B30" s="36">
        <f>SUMIFS(СВЦЭМ!$D$33:$D$776,СВЦЭМ!$A$33:$A$776,$A30,СВЦЭМ!$B$33:$B$776,B$11)+'СЕТ СН'!$F$14+СВЦЭМ!$D$10+'СЕТ СН'!$F$5-'СЕТ СН'!$F$24</f>
        <v>1971.8742732000001</v>
      </c>
      <c r="C30" s="36">
        <f>SUMIFS(СВЦЭМ!$D$33:$D$776,СВЦЭМ!$A$33:$A$776,$A30,СВЦЭМ!$B$33:$B$776,C$11)+'СЕТ СН'!$F$14+СВЦЭМ!$D$10+'СЕТ СН'!$F$5-'СЕТ СН'!$F$24</f>
        <v>2001.5216291199999</v>
      </c>
      <c r="D30" s="36">
        <f>SUMIFS(СВЦЭМ!$D$33:$D$776,СВЦЭМ!$A$33:$A$776,$A30,СВЦЭМ!$B$33:$B$776,D$11)+'СЕТ СН'!$F$14+СВЦЭМ!$D$10+'СЕТ СН'!$F$5-'СЕТ СН'!$F$24</f>
        <v>2017.72032663</v>
      </c>
      <c r="E30" s="36">
        <f>SUMIFS(СВЦЭМ!$D$33:$D$776,СВЦЭМ!$A$33:$A$776,$A30,СВЦЭМ!$B$33:$B$776,E$11)+'СЕТ СН'!$F$14+СВЦЭМ!$D$10+'СЕТ СН'!$F$5-'СЕТ СН'!$F$24</f>
        <v>2028.6346541600001</v>
      </c>
      <c r="F30" s="36">
        <f>SUMIFS(СВЦЭМ!$D$33:$D$776,СВЦЭМ!$A$33:$A$776,$A30,СВЦЭМ!$B$33:$B$776,F$11)+'СЕТ СН'!$F$14+СВЦЭМ!$D$10+'СЕТ СН'!$F$5-'СЕТ СН'!$F$24</f>
        <v>2030.76595926</v>
      </c>
      <c r="G30" s="36">
        <f>SUMIFS(СВЦЭМ!$D$33:$D$776,СВЦЭМ!$A$33:$A$776,$A30,СВЦЭМ!$B$33:$B$776,G$11)+'СЕТ СН'!$F$14+СВЦЭМ!$D$10+'СЕТ СН'!$F$5-'СЕТ СН'!$F$24</f>
        <v>2005.48238477</v>
      </c>
      <c r="H30" s="36">
        <f>SUMIFS(СВЦЭМ!$D$33:$D$776,СВЦЭМ!$A$33:$A$776,$A30,СВЦЭМ!$B$33:$B$776,H$11)+'СЕТ СН'!$F$14+СВЦЭМ!$D$10+'СЕТ СН'!$F$5-'СЕТ СН'!$F$24</f>
        <v>1957.9063693500002</v>
      </c>
      <c r="I30" s="36">
        <f>SUMIFS(СВЦЭМ!$D$33:$D$776,СВЦЭМ!$A$33:$A$776,$A30,СВЦЭМ!$B$33:$B$776,I$11)+'СЕТ СН'!$F$14+СВЦЭМ!$D$10+'СЕТ СН'!$F$5-'СЕТ СН'!$F$24</f>
        <v>1920.96263494</v>
      </c>
      <c r="J30" s="36">
        <f>SUMIFS(СВЦЭМ!$D$33:$D$776,СВЦЭМ!$A$33:$A$776,$A30,СВЦЭМ!$B$33:$B$776,J$11)+'СЕТ СН'!$F$14+СВЦЭМ!$D$10+'СЕТ СН'!$F$5-'СЕТ СН'!$F$24</f>
        <v>1920.98752605</v>
      </c>
      <c r="K30" s="36">
        <f>SUMIFS(СВЦЭМ!$D$33:$D$776,СВЦЭМ!$A$33:$A$776,$A30,СВЦЭМ!$B$33:$B$776,K$11)+'СЕТ СН'!$F$14+СВЦЭМ!$D$10+'СЕТ СН'!$F$5-'СЕТ СН'!$F$24</f>
        <v>1931.87020394</v>
      </c>
      <c r="L30" s="36">
        <f>SUMIFS(СВЦЭМ!$D$33:$D$776,СВЦЭМ!$A$33:$A$776,$A30,СВЦЭМ!$B$33:$B$776,L$11)+'СЕТ СН'!$F$14+СВЦЭМ!$D$10+'СЕТ СН'!$F$5-'СЕТ СН'!$F$24</f>
        <v>1933.4273180499999</v>
      </c>
      <c r="M30" s="36">
        <f>SUMIFS(СВЦЭМ!$D$33:$D$776,СВЦЭМ!$A$33:$A$776,$A30,СВЦЭМ!$B$33:$B$776,M$11)+'СЕТ СН'!$F$14+СВЦЭМ!$D$10+'СЕТ СН'!$F$5-'СЕТ СН'!$F$24</f>
        <v>1905.1258367700002</v>
      </c>
      <c r="N30" s="36">
        <f>SUMIFS(СВЦЭМ!$D$33:$D$776,СВЦЭМ!$A$33:$A$776,$A30,СВЦЭМ!$B$33:$B$776,N$11)+'СЕТ СН'!$F$14+СВЦЭМ!$D$10+'СЕТ СН'!$F$5-'СЕТ СН'!$F$24</f>
        <v>1901.3736379900001</v>
      </c>
      <c r="O30" s="36">
        <f>SUMIFS(СВЦЭМ!$D$33:$D$776,СВЦЭМ!$A$33:$A$776,$A30,СВЦЭМ!$B$33:$B$776,O$11)+'СЕТ СН'!$F$14+СВЦЭМ!$D$10+'СЕТ СН'!$F$5-'СЕТ СН'!$F$24</f>
        <v>1923.2635002699999</v>
      </c>
      <c r="P30" s="36">
        <f>SUMIFS(СВЦЭМ!$D$33:$D$776,СВЦЭМ!$A$33:$A$776,$A30,СВЦЭМ!$B$33:$B$776,P$11)+'СЕТ СН'!$F$14+СВЦЭМ!$D$10+'СЕТ СН'!$F$5-'СЕТ СН'!$F$24</f>
        <v>1918.20758903</v>
      </c>
      <c r="Q30" s="36">
        <f>SUMIFS(СВЦЭМ!$D$33:$D$776,СВЦЭМ!$A$33:$A$776,$A30,СВЦЭМ!$B$33:$B$776,Q$11)+'СЕТ СН'!$F$14+СВЦЭМ!$D$10+'СЕТ СН'!$F$5-'СЕТ СН'!$F$24</f>
        <v>1922.51918602</v>
      </c>
      <c r="R30" s="36">
        <f>SUMIFS(СВЦЭМ!$D$33:$D$776,СВЦЭМ!$A$33:$A$776,$A30,СВЦЭМ!$B$33:$B$776,R$11)+'СЕТ СН'!$F$14+СВЦЭМ!$D$10+'СЕТ СН'!$F$5-'СЕТ СН'!$F$24</f>
        <v>1910.87503416</v>
      </c>
      <c r="S30" s="36">
        <f>SUMIFS(СВЦЭМ!$D$33:$D$776,СВЦЭМ!$A$33:$A$776,$A30,СВЦЭМ!$B$33:$B$776,S$11)+'СЕТ СН'!$F$14+СВЦЭМ!$D$10+'СЕТ СН'!$F$5-'СЕТ СН'!$F$24</f>
        <v>1913.6051316</v>
      </c>
      <c r="T30" s="36">
        <f>SUMIFS(СВЦЭМ!$D$33:$D$776,СВЦЭМ!$A$33:$A$776,$A30,СВЦЭМ!$B$33:$B$776,T$11)+'СЕТ СН'!$F$14+СВЦЭМ!$D$10+'СЕТ СН'!$F$5-'СЕТ СН'!$F$24</f>
        <v>1922.9912231500002</v>
      </c>
      <c r="U30" s="36">
        <f>SUMIFS(СВЦЭМ!$D$33:$D$776,СВЦЭМ!$A$33:$A$776,$A30,СВЦЭМ!$B$33:$B$776,U$11)+'СЕТ СН'!$F$14+СВЦЭМ!$D$10+'СЕТ СН'!$F$5-'СЕТ СН'!$F$24</f>
        <v>1920.9883159400001</v>
      </c>
      <c r="V30" s="36">
        <f>SUMIFS(СВЦЭМ!$D$33:$D$776,СВЦЭМ!$A$33:$A$776,$A30,СВЦЭМ!$B$33:$B$776,V$11)+'СЕТ СН'!$F$14+СВЦЭМ!$D$10+'СЕТ СН'!$F$5-'СЕТ СН'!$F$24</f>
        <v>1908.69593865</v>
      </c>
      <c r="W30" s="36">
        <f>SUMIFS(СВЦЭМ!$D$33:$D$776,СВЦЭМ!$A$33:$A$776,$A30,СВЦЭМ!$B$33:$B$776,W$11)+'СЕТ СН'!$F$14+СВЦЭМ!$D$10+'СЕТ СН'!$F$5-'СЕТ СН'!$F$24</f>
        <v>1930.8063293600001</v>
      </c>
      <c r="X30" s="36">
        <f>SUMIFS(СВЦЭМ!$D$33:$D$776,СВЦЭМ!$A$33:$A$776,$A30,СВЦЭМ!$B$33:$B$776,X$11)+'СЕТ СН'!$F$14+СВЦЭМ!$D$10+'СЕТ СН'!$F$5-'СЕТ СН'!$F$24</f>
        <v>1916.59928805</v>
      </c>
      <c r="Y30" s="36">
        <f>SUMIFS(СВЦЭМ!$D$33:$D$776,СВЦЭМ!$A$33:$A$776,$A30,СВЦЭМ!$B$33:$B$776,Y$11)+'СЕТ СН'!$F$14+СВЦЭМ!$D$10+'СЕТ СН'!$F$5-'СЕТ СН'!$F$24</f>
        <v>1928.0999441500001</v>
      </c>
    </row>
    <row r="31" spans="1:25" ht="15.75" x14ac:dyDescent="0.2">
      <c r="A31" s="35">
        <f t="shared" si="0"/>
        <v>43910</v>
      </c>
      <c r="B31" s="36">
        <f>SUMIFS(СВЦЭМ!$D$33:$D$776,СВЦЭМ!$A$33:$A$776,$A31,СВЦЭМ!$B$33:$B$776,B$11)+'СЕТ СН'!$F$14+СВЦЭМ!$D$10+'СЕТ СН'!$F$5-'СЕТ СН'!$F$24</f>
        <v>2023.2175949900002</v>
      </c>
      <c r="C31" s="36">
        <f>SUMIFS(СВЦЭМ!$D$33:$D$776,СВЦЭМ!$A$33:$A$776,$A31,СВЦЭМ!$B$33:$B$776,C$11)+'СЕТ СН'!$F$14+СВЦЭМ!$D$10+'СЕТ СН'!$F$5-'СЕТ СН'!$F$24</f>
        <v>2045.0765101500001</v>
      </c>
      <c r="D31" s="36">
        <f>SUMIFS(СВЦЭМ!$D$33:$D$776,СВЦЭМ!$A$33:$A$776,$A31,СВЦЭМ!$B$33:$B$776,D$11)+'СЕТ СН'!$F$14+СВЦЭМ!$D$10+'СЕТ СН'!$F$5-'СЕТ СН'!$F$24</f>
        <v>2061.50921475</v>
      </c>
      <c r="E31" s="36">
        <f>SUMIFS(СВЦЭМ!$D$33:$D$776,СВЦЭМ!$A$33:$A$776,$A31,СВЦЭМ!$B$33:$B$776,E$11)+'СЕТ СН'!$F$14+СВЦЭМ!$D$10+'СЕТ СН'!$F$5-'СЕТ СН'!$F$24</f>
        <v>2065.3222765300002</v>
      </c>
      <c r="F31" s="36">
        <f>SUMIFS(СВЦЭМ!$D$33:$D$776,СВЦЭМ!$A$33:$A$776,$A31,СВЦЭМ!$B$33:$B$776,F$11)+'СЕТ СН'!$F$14+СВЦЭМ!$D$10+'СЕТ СН'!$F$5-'СЕТ СН'!$F$24</f>
        <v>2062.3816498599999</v>
      </c>
      <c r="G31" s="36">
        <f>SUMIFS(СВЦЭМ!$D$33:$D$776,СВЦЭМ!$A$33:$A$776,$A31,СВЦЭМ!$B$33:$B$776,G$11)+'СЕТ СН'!$F$14+СВЦЭМ!$D$10+'СЕТ СН'!$F$5-'СЕТ СН'!$F$24</f>
        <v>2046.74139113</v>
      </c>
      <c r="H31" s="36">
        <f>SUMIFS(СВЦЭМ!$D$33:$D$776,СВЦЭМ!$A$33:$A$776,$A31,СВЦЭМ!$B$33:$B$776,H$11)+'СЕТ СН'!$F$14+СВЦЭМ!$D$10+'СЕТ СН'!$F$5-'СЕТ СН'!$F$24</f>
        <v>2013.0930975000001</v>
      </c>
      <c r="I31" s="36">
        <f>SUMIFS(СВЦЭМ!$D$33:$D$776,СВЦЭМ!$A$33:$A$776,$A31,СВЦЭМ!$B$33:$B$776,I$11)+'СЕТ СН'!$F$14+СВЦЭМ!$D$10+'СЕТ СН'!$F$5-'СЕТ СН'!$F$24</f>
        <v>1962.8267135999999</v>
      </c>
      <c r="J31" s="36">
        <f>SUMIFS(СВЦЭМ!$D$33:$D$776,СВЦЭМ!$A$33:$A$776,$A31,СВЦЭМ!$B$33:$B$776,J$11)+'СЕТ СН'!$F$14+СВЦЭМ!$D$10+'СЕТ СН'!$F$5-'СЕТ СН'!$F$24</f>
        <v>1927.3853671700001</v>
      </c>
      <c r="K31" s="36">
        <f>SUMIFS(СВЦЭМ!$D$33:$D$776,СВЦЭМ!$A$33:$A$776,$A31,СВЦЭМ!$B$33:$B$776,K$11)+'СЕТ СН'!$F$14+СВЦЭМ!$D$10+'СЕТ СН'!$F$5-'СЕТ СН'!$F$24</f>
        <v>1933.99124059</v>
      </c>
      <c r="L31" s="36">
        <f>SUMIFS(СВЦЭМ!$D$33:$D$776,СВЦЭМ!$A$33:$A$776,$A31,СВЦЭМ!$B$33:$B$776,L$11)+'СЕТ СН'!$F$14+СВЦЭМ!$D$10+'СЕТ СН'!$F$5-'СЕТ СН'!$F$24</f>
        <v>1930.4675416800001</v>
      </c>
      <c r="M31" s="36">
        <f>SUMIFS(СВЦЭМ!$D$33:$D$776,СВЦЭМ!$A$33:$A$776,$A31,СВЦЭМ!$B$33:$B$776,M$11)+'СЕТ СН'!$F$14+СВЦЭМ!$D$10+'СЕТ СН'!$F$5-'СЕТ СН'!$F$24</f>
        <v>1910.7544250300002</v>
      </c>
      <c r="N31" s="36">
        <f>SUMIFS(СВЦЭМ!$D$33:$D$776,СВЦЭМ!$A$33:$A$776,$A31,СВЦЭМ!$B$33:$B$776,N$11)+'СЕТ СН'!$F$14+СВЦЭМ!$D$10+'СЕТ СН'!$F$5-'СЕТ СН'!$F$24</f>
        <v>1904.2906065300001</v>
      </c>
      <c r="O31" s="36">
        <f>SUMIFS(СВЦЭМ!$D$33:$D$776,СВЦЭМ!$A$33:$A$776,$A31,СВЦЭМ!$B$33:$B$776,O$11)+'СЕТ СН'!$F$14+СВЦЭМ!$D$10+'СЕТ СН'!$F$5-'СЕТ СН'!$F$24</f>
        <v>1909.2151211600001</v>
      </c>
      <c r="P31" s="36">
        <f>SUMIFS(СВЦЭМ!$D$33:$D$776,СВЦЭМ!$A$33:$A$776,$A31,СВЦЭМ!$B$33:$B$776,P$11)+'СЕТ СН'!$F$14+СВЦЭМ!$D$10+'СЕТ СН'!$F$5-'СЕТ СН'!$F$24</f>
        <v>1915.8701532600001</v>
      </c>
      <c r="Q31" s="36">
        <f>SUMIFS(СВЦЭМ!$D$33:$D$776,СВЦЭМ!$A$33:$A$776,$A31,СВЦЭМ!$B$33:$B$776,Q$11)+'СЕТ СН'!$F$14+СВЦЭМ!$D$10+'СЕТ СН'!$F$5-'СЕТ СН'!$F$24</f>
        <v>1930.4032754499999</v>
      </c>
      <c r="R31" s="36">
        <f>SUMIFS(СВЦЭМ!$D$33:$D$776,СВЦЭМ!$A$33:$A$776,$A31,СВЦЭМ!$B$33:$B$776,R$11)+'СЕТ СН'!$F$14+СВЦЭМ!$D$10+'СЕТ СН'!$F$5-'СЕТ СН'!$F$24</f>
        <v>1925.9396504900001</v>
      </c>
      <c r="S31" s="36">
        <f>SUMIFS(СВЦЭМ!$D$33:$D$776,СВЦЭМ!$A$33:$A$776,$A31,СВЦЭМ!$B$33:$B$776,S$11)+'СЕТ СН'!$F$14+СВЦЭМ!$D$10+'СЕТ СН'!$F$5-'СЕТ СН'!$F$24</f>
        <v>1908.9713013999999</v>
      </c>
      <c r="T31" s="36">
        <f>SUMIFS(СВЦЭМ!$D$33:$D$776,СВЦЭМ!$A$33:$A$776,$A31,СВЦЭМ!$B$33:$B$776,T$11)+'СЕТ СН'!$F$14+СВЦЭМ!$D$10+'СЕТ СН'!$F$5-'СЕТ СН'!$F$24</f>
        <v>1876.1918058000001</v>
      </c>
      <c r="U31" s="36">
        <f>SUMIFS(СВЦЭМ!$D$33:$D$776,СВЦЭМ!$A$33:$A$776,$A31,СВЦЭМ!$B$33:$B$776,U$11)+'СЕТ СН'!$F$14+СВЦЭМ!$D$10+'СЕТ СН'!$F$5-'СЕТ СН'!$F$24</f>
        <v>1878.9005768400002</v>
      </c>
      <c r="V31" s="36">
        <f>SUMIFS(СВЦЭМ!$D$33:$D$776,СВЦЭМ!$A$33:$A$776,$A31,СВЦЭМ!$B$33:$B$776,V$11)+'СЕТ СН'!$F$14+СВЦЭМ!$D$10+'СЕТ СН'!$F$5-'СЕТ СН'!$F$24</f>
        <v>1882.5049269900001</v>
      </c>
      <c r="W31" s="36">
        <f>SUMIFS(СВЦЭМ!$D$33:$D$776,СВЦЭМ!$A$33:$A$776,$A31,СВЦЭМ!$B$33:$B$776,W$11)+'СЕТ СН'!$F$14+СВЦЭМ!$D$10+'СЕТ СН'!$F$5-'СЕТ СН'!$F$24</f>
        <v>1889.4574634000001</v>
      </c>
      <c r="X31" s="36">
        <f>SUMIFS(СВЦЭМ!$D$33:$D$776,СВЦЭМ!$A$33:$A$776,$A31,СВЦЭМ!$B$33:$B$776,X$11)+'СЕТ СН'!$F$14+СВЦЭМ!$D$10+'СЕТ СН'!$F$5-'СЕТ СН'!$F$24</f>
        <v>1896.2172909200001</v>
      </c>
      <c r="Y31" s="36">
        <f>SUMIFS(СВЦЭМ!$D$33:$D$776,СВЦЭМ!$A$33:$A$776,$A31,СВЦЭМ!$B$33:$B$776,Y$11)+'СЕТ СН'!$F$14+СВЦЭМ!$D$10+'СЕТ СН'!$F$5-'СЕТ СН'!$F$24</f>
        <v>1917.0301089</v>
      </c>
    </row>
    <row r="32" spans="1:25" ht="15.75" x14ac:dyDescent="0.2">
      <c r="A32" s="35">
        <f t="shared" si="0"/>
        <v>43911</v>
      </c>
      <c r="B32" s="36">
        <f>SUMIFS(СВЦЭМ!$D$33:$D$776,СВЦЭМ!$A$33:$A$776,$A32,СВЦЭМ!$B$33:$B$776,B$11)+'СЕТ СН'!$F$14+СВЦЭМ!$D$10+'СЕТ СН'!$F$5-'СЕТ СН'!$F$24</f>
        <v>1993.24658823</v>
      </c>
      <c r="C32" s="36">
        <f>SUMIFS(СВЦЭМ!$D$33:$D$776,СВЦЭМ!$A$33:$A$776,$A32,СВЦЭМ!$B$33:$B$776,C$11)+'СЕТ СН'!$F$14+СВЦЭМ!$D$10+'СЕТ СН'!$F$5-'СЕТ СН'!$F$24</f>
        <v>2019.7163384</v>
      </c>
      <c r="D32" s="36">
        <f>SUMIFS(СВЦЭМ!$D$33:$D$776,СВЦЭМ!$A$33:$A$776,$A32,СВЦЭМ!$B$33:$B$776,D$11)+'СЕТ СН'!$F$14+СВЦЭМ!$D$10+'СЕТ СН'!$F$5-'СЕТ СН'!$F$24</f>
        <v>2033.6440807600002</v>
      </c>
      <c r="E32" s="36">
        <f>SUMIFS(СВЦЭМ!$D$33:$D$776,СВЦЭМ!$A$33:$A$776,$A32,СВЦЭМ!$B$33:$B$776,E$11)+'СЕТ СН'!$F$14+СВЦЭМ!$D$10+'СЕТ СН'!$F$5-'СЕТ СН'!$F$24</f>
        <v>2034.5509655000001</v>
      </c>
      <c r="F32" s="36">
        <f>SUMIFS(СВЦЭМ!$D$33:$D$776,СВЦЭМ!$A$33:$A$776,$A32,СВЦЭМ!$B$33:$B$776,F$11)+'СЕТ СН'!$F$14+СВЦЭМ!$D$10+'СЕТ СН'!$F$5-'СЕТ СН'!$F$24</f>
        <v>2030.9722415900001</v>
      </c>
      <c r="G32" s="36">
        <f>SUMIFS(СВЦЭМ!$D$33:$D$776,СВЦЭМ!$A$33:$A$776,$A32,СВЦЭМ!$B$33:$B$776,G$11)+'СЕТ СН'!$F$14+СВЦЭМ!$D$10+'СЕТ СН'!$F$5-'СЕТ СН'!$F$24</f>
        <v>2030.49794561</v>
      </c>
      <c r="H32" s="36">
        <f>SUMIFS(СВЦЭМ!$D$33:$D$776,СВЦЭМ!$A$33:$A$776,$A32,СВЦЭМ!$B$33:$B$776,H$11)+'СЕТ СН'!$F$14+СВЦЭМ!$D$10+'СЕТ СН'!$F$5-'СЕТ СН'!$F$24</f>
        <v>2011.3263609200001</v>
      </c>
      <c r="I32" s="36">
        <f>SUMIFS(СВЦЭМ!$D$33:$D$776,СВЦЭМ!$A$33:$A$776,$A32,СВЦЭМ!$B$33:$B$776,I$11)+'СЕТ СН'!$F$14+СВЦЭМ!$D$10+'СЕТ СН'!$F$5-'СЕТ СН'!$F$24</f>
        <v>1963.42695624</v>
      </c>
      <c r="J32" s="36">
        <f>SUMIFS(СВЦЭМ!$D$33:$D$776,СВЦЭМ!$A$33:$A$776,$A32,СВЦЭМ!$B$33:$B$776,J$11)+'СЕТ СН'!$F$14+СВЦЭМ!$D$10+'СЕТ СН'!$F$5-'СЕТ СН'!$F$24</f>
        <v>1914.6625013900002</v>
      </c>
      <c r="K32" s="36">
        <f>SUMIFS(СВЦЭМ!$D$33:$D$776,СВЦЭМ!$A$33:$A$776,$A32,СВЦЭМ!$B$33:$B$776,K$11)+'СЕТ СН'!$F$14+СВЦЭМ!$D$10+'СЕТ СН'!$F$5-'СЕТ СН'!$F$24</f>
        <v>1921.75231523</v>
      </c>
      <c r="L32" s="36">
        <f>SUMIFS(СВЦЭМ!$D$33:$D$776,СВЦЭМ!$A$33:$A$776,$A32,СВЦЭМ!$B$33:$B$776,L$11)+'СЕТ СН'!$F$14+СВЦЭМ!$D$10+'СЕТ СН'!$F$5-'СЕТ СН'!$F$24</f>
        <v>1920.1186486700001</v>
      </c>
      <c r="M32" s="36">
        <f>SUMIFS(СВЦЭМ!$D$33:$D$776,СВЦЭМ!$A$33:$A$776,$A32,СВЦЭМ!$B$33:$B$776,M$11)+'СЕТ СН'!$F$14+СВЦЭМ!$D$10+'СЕТ СН'!$F$5-'СЕТ СН'!$F$24</f>
        <v>1921.60350539</v>
      </c>
      <c r="N32" s="36">
        <f>SUMIFS(СВЦЭМ!$D$33:$D$776,СВЦЭМ!$A$33:$A$776,$A32,СВЦЭМ!$B$33:$B$776,N$11)+'СЕТ СН'!$F$14+СВЦЭМ!$D$10+'СЕТ СН'!$F$5-'СЕТ СН'!$F$24</f>
        <v>1928.4371108300002</v>
      </c>
      <c r="O32" s="36">
        <f>SUMIFS(СВЦЭМ!$D$33:$D$776,СВЦЭМ!$A$33:$A$776,$A32,СВЦЭМ!$B$33:$B$776,O$11)+'СЕТ СН'!$F$14+СВЦЭМ!$D$10+'СЕТ СН'!$F$5-'СЕТ СН'!$F$24</f>
        <v>1933.1081149700001</v>
      </c>
      <c r="P32" s="36">
        <f>SUMIFS(СВЦЭМ!$D$33:$D$776,СВЦЭМ!$A$33:$A$776,$A32,СВЦЭМ!$B$33:$B$776,P$11)+'СЕТ СН'!$F$14+СВЦЭМ!$D$10+'СЕТ СН'!$F$5-'СЕТ СН'!$F$24</f>
        <v>1933.6298149600002</v>
      </c>
      <c r="Q32" s="36">
        <f>SUMIFS(СВЦЭМ!$D$33:$D$776,СВЦЭМ!$A$33:$A$776,$A32,СВЦЭМ!$B$33:$B$776,Q$11)+'СЕТ СН'!$F$14+СВЦЭМ!$D$10+'СЕТ СН'!$F$5-'СЕТ СН'!$F$24</f>
        <v>1932.5341391100001</v>
      </c>
      <c r="R32" s="36">
        <f>SUMIFS(СВЦЭМ!$D$33:$D$776,СВЦЭМ!$A$33:$A$776,$A32,СВЦЭМ!$B$33:$B$776,R$11)+'СЕТ СН'!$F$14+СВЦЭМ!$D$10+'СЕТ СН'!$F$5-'СЕТ СН'!$F$24</f>
        <v>1927.33959276</v>
      </c>
      <c r="S32" s="36">
        <f>SUMIFS(СВЦЭМ!$D$33:$D$776,СВЦЭМ!$A$33:$A$776,$A32,СВЦЭМ!$B$33:$B$776,S$11)+'СЕТ СН'!$F$14+СВЦЭМ!$D$10+'СЕТ СН'!$F$5-'СЕТ СН'!$F$24</f>
        <v>1922.82679181</v>
      </c>
      <c r="T32" s="36">
        <f>SUMIFS(СВЦЭМ!$D$33:$D$776,СВЦЭМ!$A$33:$A$776,$A32,СВЦЭМ!$B$33:$B$776,T$11)+'СЕТ СН'!$F$14+СВЦЭМ!$D$10+'СЕТ СН'!$F$5-'СЕТ СН'!$F$24</f>
        <v>1914.5644554099999</v>
      </c>
      <c r="U32" s="36">
        <f>SUMIFS(СВЦЭМ!$D$33:$D$776,СВЦЭМ!$A$33:$A$776,$A32,СВЦЭМ!$B$33:$B$776,U$11)+'СЕТ СН'!$F$14+СВЦЭМ!$D$10+'СЕТ СН'!$F$5-'СЕТ СН'!$F$24</f>
        <v>1907.9635630600001</v>
      </c>
      <c r="V32" s="36">
        <f>SUMIFS(СВЦЭМ!$D$33:$D$776,СВЦЭМ!$A$33:$A$776,$A32,СВЦЭМ!$B$33:$B$776,V$11)+'СЕТ СН'!$F$14+СВЦЭМ!$D$10+'СЕТ СН'!$F$5-'СЕТ СН'!$F$24</f>
        <v>1887.4173928800001</v>
      </c>
      <c r="W32" s="36">
        <f>SUMIFS(СВЦЭМ!$D$33:$D$776,СВЦЭМ!$A$33:$A$776,$A32,СВЦЭМ!$B$33:$B$776,W$11)+'СЕТ СН'!$F$14+СВЦЭМ!$D$10+'СЕТ СН'!$F$5-'СЕТ СН'!$F$24</f>
        <v>1902.70859028</v>
      </c>
      <c r="X32" s="36">
        <f>SUMIFS(СВЦЭМ!$D$33:$D$776,СВЦЭМ!$A$33:$A$776,$A32,СВЦЭМ!$B$33:$B$776,X$11)+'СЕТ СН'!$F$14+СВЦЭМ!$D$10+'СЕТ СН'!$F$5-'СЕТ СН'!$F$24</f>
        <v>1906.66520752</v>
      </c>
      <c r="Y32" s="36">
        <f>SUMIFS(СВЦЭМ!$D$33:$D$776,СВЦЭМ!$A$33:$A$776,$A32,СВЦЭМ!$B$33:$B$776,Y$11)+'СЕТ СН'!$F$14+СВЦЭМ!$D$10+'СЕТ СН'!$F$5-'СЕТ СН'!$F$24</f>
        <v>1929.6330574200001</v>
      </c>
    </row>
    <row r="33" spans="1:27" ht="15.75" x14ac:dyDescent="0.2">
      <c r="A33" s="35">
        <f t="shared" si="0"/>
        <v>43912</v>
      </c>
      <c r="B33" s="36">
        <f>SUMIFS(СВЦЭМ!$D$33:$D$776,СВЦЭМ!$A$33:$A$776,$A33,СВЦЭМ!$B$33:$B$776,B$11)+'СЕТ СН'!$F$14+СВЦЭМ!$D$10+'СЕТ СН'!$F$5-'СЕТ СН'!$F$24</f>
        <v>2026.4657085900001</v>
      </c>
      <c r="C33" s="36">
        <f>SUMIFS(СВЦЭМ!$D$33:$D$776,СВЦЭМ!$A$33:$A$776,$A33,СВЦЭМ!$B$33:$B$776,C$11)+'СЕТ СН'!$F$14+СВЦЭМ!$D$10+'СЕТ СН'!$F$5-'СЕТ СН'!$F$24</f>
        <v>2036.1744263200001</v>
      </c>
      <c r="D33" s="36">
        <f>SUMIFS(СВЦЭМ!$D$33:$D$776,СВЦЭМ!$A$33:$A$776,$A33,СВЦЭМ!$B$33:$B$776,D$11)+'СЕТ СН'!$F$14+СВЦЭМ!$D$10+'СЕТ СН'!$F$5-'СЕТ СН'!$F$24</f>
        <v>2048.9241228000001</v>
      </c>
      <c r="E33" s="36">
        <f>SUMIFS(СВЦЭМ!$D$33:$D$776,СВЦЭМ!$A$33:$A$776,$A33,СВЦЭМ!$B$33:$B$776,E$11)+'СЕТ СН'!$F$14+СВЦЭМ!$D$10+'СЕТ СН'!$F$5-'СЕТ СН'!$F$24</f>
        <v>2058.7993568299999</v>
      </c>
      <c r="F33" s="36">
        <f>SUMIFS(СВЦЭМ!$D$33:$D$776,СВЦЭМ!$A$33:$A$776,$A33,СВЦЭМ!$B$33:$B$776,F$11)+'СЕТ СН'!$F$14+СВЦЭМ!$D$10+'СЕТ СН'!$F$5-'СЕТ СН'!$F$24</f>
        <v>2060.1869517800001</v>
      </c>
      <c r="G33" s="36">
        <f>SUMIFS(СВЦЭМ!$D$33:$D$776,СВЦЭМ!$A$33:$A$776,$A33,СВЦЭМ!$B$33:$B$776,G$11)+'СЕТ СН'!$F$14+СВЦЭМ!$D$10+'СЕТ СН'!$F$5-'СЕТ СН'!$F$24</f>
        <v>2039.4084602299999</v>
      </c>
      <c r="H33" s="36">
        <f>SUMIFS(СВЦЭМ!$D$33:$D$776,СВЦЭМ!$A$33:$A$776,$A33,СВЦЭМ!$B$33:$B$776,H$11)+'СЕТ СН'!$F$14+СВЦЭМ!$D$10+'СЕТ СН'!$F$5-'СЕТ СН'!$F$24</f>
        <v>1998.0228522000002</v>
      </c>
      <c r="I33" s="36">
        <f>SUMIFS(СВЦЭМ!$D$33:$D$776,СВЦЭМ!$A$33:$A$776,$A33,СВЦЭМ!$B$33:$B$776,I$11)+'СЕТ СН'!$F$14+СВЦЭМ!$D$10+'СЕТ СН'!$F$5-'СЕТ СН'!$F$24</f>
        <v>1948.9212652199999</v>
      </c>
      <c r="J33" s="36">
        <f>SUMIFS(СВЦЭМ!$D$33:$D$776,СВЦЭМ!$A$33:$A$776,$A33,СВЦЭМ!$B$33:$B$776,J$11)+'СЕТ СН'!$F$14+СВЦЭМ!$D$10+'СЕТ СН'!$F$5-'СЕТ СН'!$F$24</f>
        <v>1885.70893157</v>
      </c>
      <c r="K33" s="36">
        <f>SUMIFS(СВЦЭМ!$D$33:$D$776,СВЦЭМ!$A$33:$A$776,$A33,СВЦЭМ!$B$33:$B$776,K$11)+'СЕТ СН'!$F$14+СВЦЭМ!$D$10+'СЕТ СН'!$F$5-'СЕТ СН'!$F$24</f>
        <v>1886.3853348100001</v>
      </c>
      <c r="L33" s="36">
        <f>SUMIFS(СВЦЭМ!$D$33:$D$776,СВЦЭМ!$A$33:$A$776,$A33,СВЦЭМ!$B$33:$B$776,L$11)+'СЕТ СН'!$F$14+СВЦЭМ!$D$10+'СЕТ СН'!$F$5-'СЕТ СН'!$F$24</f>
        <v>1886.9700746600001</v>
      </c>
      <c r="M33" s="36">
        <f>SUMIFS(СВЦЭМ!$D$33:$D$776,СВЦЭМ!$A$33:$A$776,$A33,СВЦЭМ!$B$33:$B$776,M$11)+'СЕТ СН'!$F$14+СВЦЭМ!$D$10+'СЕТ СН'!$F$5-'СЕТ СН'!$F$24</f>
        <v>1897.3116342200001</v>
      </c>
      <c r="N33" s="36">
        <f>SUMIFS(СВЦЭМ!$D$33:$D$776,СВЦЭМ!$A$33:$A$776,$A33,СВЦЭМ!$B$33:$B$776,N$11)+'СЕТ СН'!$F$14+СВЦЭМ!$D$10+'СЕТ СН'!$F$5-'СЕТ СН'!$F$24</f>
        <v>1906.5706008400002</v>
      </c>
      <c r="O33" s="36">
        <f>SUMIFS(СВЦЭМ!$D$33:$D$776,СВЦЭМ!$A$33:$A$776,$A33,СВЦЭМ!$B$33:$B$776,O$11)+'СЕТ СН'!$F$14+СВЦЭМ!$D$10+'СЕТ СН'!$F$5-'СЕТ СН'!$F$24</f>
        <v>1920.3370264600001</v>
      </c>
      <c r="P33" s="36">
        <f>SUMIFS(СВЦЭМ!$D$33:$D$776,СВЦЭМ!$A$33:$A$776,$A33,СВЦЭМ!$B$33:$B$776,P$11)+'СЕТ СН'!$F$14+СВЦЭМ!$D$10+'СЕТ СН'!$F$5-'СЕТ СН'!$F$24</f>
        <v>1933.5775572100001</v>
      </c>
      <c r="Q33" s="36">
        <f>SUMIFS(СВЦЭМ!$D$33:$D$776,СВЦЭМ!$A$33:$A$776,$A33,СВЦЭМ!$B$33:$B$776,Q$11)+'СЕТ СН'!$F$14+СВЦЭМ!$D$10+'СЕТ СН'!$F$5-'СЕТ СН'!$F$24</f>
        <v>1935.9181351000002</v>
      </c>
      <c r="R33" s="36">
        <f>SUMIFS(СВЦЭМ!$D$33:$D$776,СВЦЭМ!$A$33:$A$776,$A33,СВЦЭМ!$B$33:$B$776,R$11)+'СЕТ СН'!$F$14+СВЦЭМ!$D$10+'СЕТ СН'!$F$5-'СЕТ СН'!$F$24</f>
        <v>1929.6161324700001</v>
      </c>
      <c r="S33" s="36">
        <f>SUMIFS(СВЦЭМ!$D$33:$D$776,СВЦЭМ!$A$33:$A$776,$A33,СВЦЭМ!$B$33:$B$776,S$11)+'СЕТ СН'!$F$14+СВЦЭМ!$D$10+'СЕТ СН'!$F$5-'СЕТ СН'!$F$24</f>
        <v>1920.37292499</v>
      </c>
      <c r="T33" s="36">
        <f>SUMIFS(СВЦЭМ!$D$33:$D$776,СВЦЭМ!$A$33:$A$776,$A33,СВЦЭМ!$B$33:$B$776,T$11)+'СЕТ СН'!$F$14+СВЦЭМ!$D$10+'СЕТ СН'!$F$5-'СЕТ СН'!$F$24</f>
        <v>1898.2195720200002</v>
      </c>
      <c r="U33" s="36">
        <f>SUMIFS(СВЦЭМ!$D$33:$D$776,СВЦЭМ!$A$33:$A$776,$A33,СВЦЭМ!$B$33:$B$776,U$11)+'СЕТ СН'!$F$14+СВЦЭМ!$D$10+'СЕТ СН'!$F$5-'СЕТ СН'!$F$24</f>
        <v>1883.70819734</v>
      </c>
      <c r="V33" s="36">
        <f>SUMIFS(СВЦЭМ!$D$33:$D$776,СВЦЭМ!$A$33:$A$776,$A33,СВЦЭМ!$B$33:$B$776,V$11)+'СЕТ СН'!$F$14+СВЦЭМ!$D$10+'СЕТ СН'!$F$5-'СЕТ СН'!$F$24</f>
        <v>1886.5779347600001</v>
      </c>
      <c r="W33" s="36">
        <f>SUMIFS(СВЦЭМ!$D$33:$D$776,СВЦЭМ!$A$33:$A$776,$A33,СВЦЭМ!$B$33:$B$776,W$11)+'СЕТ СН'!$F$14+СВЦЭМ!$D$10+'СЕТ СН'!$F$5-'СЕТ СН'!$F$24</f>
        <v>1886.1394458</v>
      </c>
      <c r="X33" s="36">
        <f>SUMIFS(СВЦЭМ!$D$33:$D$776,СВЦЭМ!$A$33:$A$776,$A33,СВЦЭМ!$B$33:$B$776,X$11)+'СЕТ СН'!$F$14+СВЦЭМ!$D$10+'СЕТ СН'!$F$5-'СЕТ СН'!$F$24</f>
        <v>1884.65427052</v>
      </c>
      <c r="Y33" s="36">
        <f>SUMIFS(СВЦЭМ!$D$33:$D$776,СВЦЭМ!$A$33:$A$776,$A33,СВЦЭМ!$B$33:$B$776,Y$11)+'СЕТ СН'!$F$14+СВЦЭМ!$D$10+'СЕТ СН'!$F$5-'СЕТ СН'!$F$24</f>
        <v>1936.2599474399999</v>
      </c>
    </row>
    <row r="34" spans="1:27" ht="15.75" x14ac:dyDescent="0.2">
      <c r="A34" s="35">
        <f t="shared" si="0"/>
        <v>43913</v>
      </c>
      <c r="B34" s="36">
        <f>SUMIFS(СВЦЭМ!$D$33:$D$776,СВЦЭМ!$A$33:$A$776,$A34,СВЦЭМ!$B$33:$B$776,B$11)+'СЕТ СН'!$F$14+СВЦЭМ!$D$10+'СЕТ СН'!$F$5-'СЕТ СН'!$F$24</f>
        <v>2004.6199414100001</v>
      </c>
      <c r="C34" s="36">
        <f>SUMIFS(СВЦЭМ!$D$33:$D$776,СВЦЭМ!$A$33:$A$776,$A34,СВЦЭМ!$B$33:$B$776,C$11)+'СЕТ СН'!$F$14+СВЦЭМ!$D$10+'СЕТ СН'!$F$5-'СЕТ СН'!$F$24</f>
        <v>2031.2716570500002</v>
      </c>
      <c r="D34" s="36">
        <f>SUMIFS(СВЦЭМ!$D$33:$D$776,СВЦЭМ!$A$33:$A$776,$A34,СВЦЭМ!$B$33:$B$776,D$11)+'СЕТ СН'!$F$14+СВЦЭМ!$D$10+'СЕТ СН'!$F$5-'СЕТ СН'!$F$24</f>
        <v>2045.9715471</v>
      </c>
      <c r="E34" s="36">
        <f>SUMIFS(СВЦЭМ!$D$33:$D$776,СВЦЭМ!$A$33:$A$776,$A34,СВЦЭМ!$B$33:$B$776,E$11)+'СЕТ СН'!$F$14+СВЦЭМ!$D$10+'СЕТ СН'!$F$5-'СЕТ СН'!$F$24</f>
        <v>2052.8873940399999</v>
      </c>
      <c r="F34" s="36">
        <f>SUMIFS(СВЦЭМ!$D$33:$D$776,СВЦЭМ!$A$33:$A$776,$A34,СВЦЭМ!$B$33:$B$776,F$11)+'СЕТ СН'!$F$14+СВЦЭМ!$D$10+'СЕТ СН'!$F$5-'СЕТ СН'!$F$24</f>
        <v>2047.2053072000001</v>
      </c>
      <c r="G34" s="36">
        <f>SUMIFS(СВЦЭМ!$D$33:$D$776,СВЦЭМ!$A$33:$A$776,$A34,СВЦЭМ!$B$33:$B$776,G$11)+'СЕТ СН'!$F$14+СВЦЭМ!$D$10+'СЕТ СН'!$F$5-'СЕТ СН'!$F$24</f>
        <v>2035.4950093800001</v>
      </c>
      <c r="H34" s="36">
        <f>SUMIFS(СВЦЭМ!$D$33:$D$776,СВЦЭМ!$A$33:$A$776,$A34,СВЦЭМ!$B$33:$B$776,H$11)+'СЕТ СН'!$F$14+СВЦЭМ!$D$10+'СЕТ СН'!$F$5-'СЕТ СН'!$F$24</f>
        <v>2003.1062893400001</v>
      </c>
      <c r="I34" s="36">
        <f>SUMIFS(СВЦЭМ!$D$33:$D$776,СВЦЭМ!$A$33:$A$776,$A34,СВЦЭМ!$B$33:$B$776,I$11)+'СЕТ СН'!$F$14+СВЦЭМ!$D$10+'СЕТ СН'!$F$5-'СЕТ СН'!$F$24</f>
        <v>1960.4039688299999</v>
      </c>
      <c r="J34" s="36">
        <f>SUMIFS(СВЦЭМ!$D$33:$D$776,СВЦЭМ!$A$33:$A$776,$A34,СВЦЭМ!$B$33:$B$776,J$11)+'СЕТ СН'!$F$14+СВЦЭМ!$D$10+'СЕТ СН'!$F$5-'СЕТ СН'!$F$24</f>
        <v>1908.92309561</v>
      </c>
      <c r="K34" s="36">
        <f>SUMIFS(СВЦЭМ!$D$33:$D$776,СВЦЭМ!$A$33:$A$776,$A34,СВЦЭМ!$B$33:$B$776,K$11)+'СЕТ СН'!$F$14+СВЦЭМ!$D$10+'СЕТ СН'!$F$5-'СЕТ СН'!$F$24</f>
        <v>1908.8981710600001</v>
      </c>
      <c r="L34" s="36">
        <f>SUMIFS(СВЦЭМ!$D$33:$D$776,СВЦЭМ!$A$33:$A$776,$A34,СВЦЭМ!$B$33:$B$776,L$11)+'СЕТ СН'!$F$14+СВЦЭМ!$D$10+'СЕТ СН'!$F$5-'СЕТ СН'!$F$24</f>
        <v>1923.6975969099999</v>
      </c>
      <c r="M34" s="36">
        <f>SUMIFS(СВЦЭМ!$D$33:$D$776,СВЦЭМ!$A$33:$A$776,$A34,СВЦЭМ!$B$33:$B$776,M$11)+'СЕТ СН'!$F$14+СВЦЭМ!$D$10+'СЕТ СН'!$F$5-'СЕТ СН'!$F$24</f>
        <v>1908.6132789799999</v>
      </c>
      <c r="N34" s="36">
        <f>SUMIFS(СВЦЭМ!$D$33:$D$776,СВЦЭМ!$A$33:$A$776,$A34,СВЦЭМ!$B$33:$B$776,N$11)+'СЕТ СН'!$F$14+СВЦЭМ!$D$10+'СЕТ СН'!$F$5-'СЕТ СН'!$F$24</f>
        <v>1913.1509977800001</v>
      </c>
      <c r="O34" s="36">
        <f>SUMIFS(СВЦЭМ!$D$33:$D$776,СВЦЭМ!$A$33:$A$776,$A34,СВЦЭМ!$B$33:$B$776,O$11)+'СЕТ СН'!$F$14+СВЦЭМ!$D$10+'СЕТ СН'!$F$5-'СЕТ СН'!$F$24</f>
        <v>1930.73770072</v>
      </c>
      <c r="P34" s="36">
        <f>SUMIFS(СВЦЭМ!$D$33:$D$776,СВЦЭМ!$A$33:$A$776,$A34,СВЦЭМ!$B$33:$B$776,P$11)+'СЕТ СН'!$F$14+СВЦЭМ!$D$10+'СЕТ СН'!$F$5-'СЕТ СН'!$F$24</f>
        <v>1942.5891034000001</v>
      </c>
      <c r="Q34" s="36">
        <f>SUMIFS(СВЦЭМ!$D$33:$D$776,СВЦЭМ!$A$33:$A$776,$A34,СВЦЭМ!$B$33:$B$776,Q$11)+'СЕТ СН'!$F$14+СВЦЭМ!$D$10+'СЕТ СН'!$F$5-'СЕТ СН'!$F$24</f>
        <v>1949.0980371600001</v>
      </c>
      <c r="R34" s="36">
        <f>SUMIFS(СВЦЭМ!$D$33:$D$776,СВЦЭМ!$A$33:$A$776,$A34,СВЦЭМ!$B$33:$B$776,R$11)+'СЕТ СН'!$F$14+СВЦЭМ!$D$10+'СЕТ СН'!$F$5-'СЕТ СН'!$F$24</f>
        <v>1948.54566305</v>
      </c>
      <c r="S34" s="36">
        <f>SUMIFS(СВЦЭМ!$D$33:$D$776,СВЦЭМ!$A$33:$A$776,$A34,СВЦЭМ!$B$33:$B$776,S$11)+'СЕТ СН'!$F$14+СВЦЭМ!$D$10+'СЕТ СН'!$F$5-'СЕТ СН'!$F$24</f>
        <v>1949.6717117100002</v>
      </c>
      <c r="T34" s="36">
        <f>SUMIFS(СВЦЭМ!$D$33:$D$776,СВЦЭМ!$A$33:$A$776,$A34,СВЦЭМ!$B$33:$B$776,T$11)+'СЕТ СН'!$F$14+СВЦЭМ!$D$10+'СЕТ СН'!$F$5-'СЕТ СН'!$F$24</f>
        <v>1938.2392928200002</v>
      </c>
      <c r="U34" s="36">
        <f>SUMIFS(СВЦЭМ!$D$33:$D$776,СВЦЭМ!$A$33:$A$776,$A34,СВЦЭМ!$B$33:$B$776,U$11)+'СЕТ СН'!$F$14+СВЦЭМ!$D$10+'СЕТ СН'!$F$5-'СЕТ СН'!$F$24</f>
        <v>1921.5942657600001</v>
      </c>
      <c r="V34" s="36">
        <f>SUMIFS(СВЦЭМ!$D$33:$D$776,СВЦЭМ!$A$33:$A$776,$A34,СВЦЭМ!$B$33:$B$776,V$11)+'СЕТ СН'!$F$14+СВЦЭМ!$D$10+'СЕТ СН'!$F$5-'СЕТ СН'!$F$24</f>
        <v>1913.7420096200001</v>
      </c>
      <c r="W34" s="36">
        <f>SUMIFS(СВЦЭМ!$D$33:$D$776,СВЦЭМ!$A$33:$A$776,$A34,СВЦЭМ!$B$33:$B$776,W$11)+'СЕТ СН'!$F$14+СВЦЭМ!$D$10+'СЕТ СН'!$F$5-'СЕТ СН'!$F$24</f>
        <v>1879.1452995100001</v>
      </c>
      <c r="X34" s="36">
        <f>SUMIFS(СВЦЭМ!$D$33:$D$776,СВЦЭМ!$A$33:$A$776,$A34,СВЦЭМ!$B$33:$B$776,X$11)+'СЕТ СН'!$F$14+СВЦЭМ!$D$10+'СЕТ СН'!$F$5-'СЕТ СН'!$F$24</f>
        <v>1878.39343162</v>
      </c>
      <c r="Y34" s="36">
        <f>SUMIFS(СВЦЭМ!$D$33:$D$776,СВЦЭМ!$A$33:$A$776,$A34,СВЦЭМ!$B$33:$B$776,Y$11)+'СЕТ СН'!$F$14+СВЦЭМ!$D$10+'СЕТ СН'!$F$5-'СЕТ СН'!$F$24</f>
        <v>1930.4331932499999</v>
      </c>
    </row>
    <row r="35" spans="1:27" ht="15.75" x14ac:dyDescent="0.2">
      <c r="A35" s="35">
        <f t="shared" si="0"/>
        <v>43914</v>
      </c>
      <c r="B35" s="36">
        <f>SUMIFS(СВЦЭМ!$D$33:$D$776,СВЦЭМ!$A$33:$A$776,$A35,СВЦЭМ!$B$33:$B$776,B$11)+'СЕТ СН'!$F$14+СВЦЭМ!$D$10+'СЕТ СН'!$F$5-'СЕТ СН'!$F$24</f>
        <v>1968.0841042100001</v>
      </c>
      <c r="C35" s="36">
        <f>SUMIFS(СВЦЭМ!$D$33:$D$776,СВЦЭМ!$A$33:$A$776,$A35,СВЦЭМ!$B$33:$B$776,C$11)+'СЕТ СН'!$F$14+СВЦЭМ!$D$10+'СЕТ СН'!$F$5-'СЕТ СН'!$F$24</f>
        <v>2004.0946089500001</v>
      </c>
      <c r="D35" s="36">
        <f>SUMIFS(СВЦЭМ!$D$33:$D$776,СВЦЭМ!$A$33:$A$776,$A35,СВЦЭМ!$B$33:$B$776,D$11)+'СЕТ СН'!$F$14+СВЦЭМ!$D$10+'СЕТ СН'!$F$5-'СЕТ СН'!$F$24</f>
        <v>2024.5705062000002</v>
      </c>
      <c r="E35" s="36">
        <f>SUMIFS(СВЦЭМ!$D$33:$D$776,СВЦЭМ!$A$33:$A$776,$A35,СВЦЭМ!$B$33:$B$776,E$11)+'СЕТ СН'!$F$14+СВЦЭМ!$D$10+'СЕТ СН'!$F$5-'СЕТ СН'!$F$24</f>
        <v>2030.9551358900001</v>
      </c>
      <c r="F35" s="36">
        <f>SUMIFS(СВЦЭМ!$D$33:$D$776,СВЦЭМ!$A$33:$A$776,$A35,СВЦЭМ!$B$33:$B$776,F$11)+'СЕТ СН'!$F$14+СВЦЭМ!$D$10+'СЕТ СН'!$F$5-'СЕТ СН'!$F$24</f>
        <v>2021.5430231400001</v>
      </c>
      <c r="G35" s="36">
        <f>SUMIFS(СВЦЭМ!$D$33:$D$776,СВЦЭМ!$A$33:$A$776,$A35,СВЦЭМ!$B$33:$B$776,G$11)+'СЕТ СН'!$F$14+СВЦЭМ!$D$10+'СЕТ СН'!$F$5-'СЕТ СН'!$F$24</f>
        <v>2007.3971223100002</v>
      </c>
      <c r="H35" s="36">
        <f>SUMIFS(СВЦЭМ!$D$33:$D$776,СВЦЭМ!$A$33:$A$776,$A35,СВЦЭМ!$B$33:$B$776,H$11)+'СЕТ СН'!$F$14+СВЦЭМ!$D$10+'СЕТ СН'!$F$5-'СЕТ СН'!$F$24</f>
        <v>1973.0715426300001</v>
      </c>
      <c r="I35" s="36">
        <f>SUMIFS(СВЦЭМ!$D$33:$D$776,СВЦЭМ!$A$33:$A$776,$A35,СВЦЭМ!$B$33:$B$776,I$11)+'СЕТ СН'!$F$14+СВЦЭМ!$D$10+'СЕТ СН'!$F$5-'СЕТ СН'!$F$24</f>
        <v>1926.1981875400002</v>
      </c>
      <c r="J35" s="36">
        <f>SUMIFS(СВЦЭМ!$D$33:$D$776,СВЦЭМ!$A$33:$A$776,$A35,СВЦЭМ!$B$33:$B$776,J$11)+'СЕТ СН'!$F$14+СВЦЭМ!$D$10+'СЕТ СН'!$F$5-'СЕТ СН'!$F$24</f>
        <v>1877.0899690700001</v>
      </c>
      <c r="K35" s="36">
        <f>SUMIFS(СВЦЭМ!$D$33:$D$776,СВЦЭМ!$A$33:$A$776,$A35,СВЦЭМ!$B$33:$B$776,K$11)+'СЕТ СН'!$F$14+СВЦЭМ!$D$10+'СЕТ СН'!$F$5-'СЕТ СН'!$F$24</f>
        <v>1879.9448946900002</v>
      </c>
      <c r="L35" s="36">
        <f>SUMIFS(СВЦЭМ!$D$33:$D$776,СВЦЭМ!$A$33:$A$776,$A35,СВЦЭМ!$B$33:$B$776,L$11)+'СЕТ СН'!$F$14+СВЦЭМ!$D$10+'СЕТ СН'!$F$5-'СЕТ СН'!$F$24</f>
        <v>1893.5147774500001</v>
      </c>
      <c r="M35" s="36">
        <f>SUMIFS(СВЦЭМ!$D$33:$D$776,СВЦЭМ!$A$33:$A$776,$A35,СВЦЭМ!$B$33:$B$776,M$11)+'СЕТ СН'!$F$14+СВЦЭМ!$D$10+'СЕТ СН'!$F$5-'СЕТ СН'!$F$24</f>
        <v>1885.6890652100001</v>
      </c>
      <c r="N35" s="36">
        <f>SUMIFS(СВЦЭМ!$D$33:$D$776,СВЦЭМ!$A$33:$A$776,$A35,СВЦЭМ!$B$33:$B$776,N$11)+'СЕТ СН'!$F$14+СВЦЭМ!$D$10+'СЕТ СН'!$F$5-'СЕТ СН'!$F$24</f>
        <v>1915.3280360700001</v>
      </c>
      <c r="O35" s="36">
        <f>SUMIFS(СВЦЭМ!$D$33:$D$776,СВЦЭМ!$A$33:$A$776,$A35,СВЦЭМ!$B$33:$B$776,O$11)+'СЕТ СН'!$F$14+СВЦЭМ!$D$10+'СЕТ СН'!$F$5-'СЕТ СН'!$F$24</f>
        <v>1936.0601900000001</v>
      </c>
      <c r="P35" s="36">
        <f>SUMIFS(СВЦЭМ!$D$33:$D$776,СВЦЭМ!$A$33:$A$776,$A35,СВЦЭМ!$B$33:$B$776,P$11)+'СЕТ СН'!$F$14+СВЦЭМ!$D$10+'СЕТ СН'!$F$5-'СЕТ СН'!$F$24</f>
        <v>1949.17660346</v>
      </c>
      <c r="Q35" s="36">
        <f>SUMIFS(СВЦЭМ!$D$33:$D$776,СВЦЭМ!$A$33:$A$776,$A35,СВЦЭМ!$B$33:$B$776,Q$11)+'СЕТ СН'!$F$14+СВЦЭМ!$D$10+'СЕТ СН'!$F$5-'СЕТ СН'!$F$24</f>
        <v>1952.6001636300002</v>
      </c>
      <c r="R35" s="36">
        <f>SUMIFS(СВЦЭМ!$D$33:$D$776,СВЦЭМ!$A$33:$A$776,$A35,СВЦЭМ!$B$33:$B$776,R$11)+'СЕТ СН'!$F$14+СВЦЭМ!$D$10+'СЕТ СН'!$F$5-'СЕТ СН'!$F$24</f>
        <v>1932.1584669399999</v>
      </c>
      <c r="S35" s="36">
        <f>SUMIFS(СВЦЭМ!$D$33:$D$776,СВЦЭМ!$A$33:$A$776,$A35,СВЦЭМ!$B$33:$B$776,S$11)+'СЕТ СН'!$F$14+СВЦЭМ!$D$10+'СЕТ СН'!$F$5-'СЕТ СН'!$F$24</f>
        <v>1909.98338977</v>
      </c>
      <c r="T35" s="36">
        <f>SUMIFS(СВЦЭМ!$D$33:$D$776,СВЦЭМ!$A$33:$A$776,$A35,СВЦЭМ!$B$33:$B$776,T$11)+'СЕТ СН'!$F$14+СВЦЭМ!$D$10+'СЕТ СН'!$F$5-'СЕТ СН'!$F$24</f>
        <v>1888.4642536000001</v>
      </c>
      <c r="U35" s="36">
        <f>SUMIFS(СВЦЭМ!$D$33:$D$776,СВЦЭМ!$A$33:$A$776,$A35,СВЦЭМ!$B$33:$B$776,U$11)+'СЕТ СН'!$F$14+СВЦЭМ!$D$10+'СЕТ СН'!$F$5-'СЕТ СН'!$F$24</f>
        <v>1876.4977008400001</v>
      </c>
      <c r="V35" s="36">
        <f>SUMIFS(СВЦЭМ!$D$33:$D$776,СВЦЭМ!$A$33:$A$776,$A35,СВЦЭМ!$B$33:$B$776,V$11)+'СЕТ СН'!$F$14+СВЦЭМ!$D$10+'СЕТ СН'!$F$5-'СЕТ СН'!$F$24</f>
        <v>1896.99588285</v>
      </c>
      <c r="W35" s="36">
        <f>SUMIFS(СВЦЭМ!$D$33:$D$776,СВЦЭМ!$A$33:$A$776,$A35,СВЦЭМ!$B$33:$B$776,W$11)+'СЕТ СН'!$F$14+СВЦЭМ!$D$10+'СЕТ СН'!$F$5-'СЕТ СН'!$F$24</f>
        <v>1877.7877948700002</v>
      </c>
      <c r="X35" s="36">
        <f>SUMIFS(СВЦЭМ!$D$33:$D$776,СВЦЭМ!$A$33:$A$776,$A35,СВЦЭМ!$B$33:$B$776,X$11)+'СЕТ СН'!$F$14+СВЦЭМ!$D$10+'СЕТ СН'!$F$5-'СЕТ СН'!$F$24</f>
        <v>1885.9502220700001</v>
      </c>
      <c r="Y35" s="36">
        <f>SUMIFS(СВЦЭМ!$D$33:$D$776,СВЦЭМ!$A$33:$A$776,$A35,СВЦЭМ!$B$33:$B$776,Y$11)+'СЕТ СН'!$F$14+СВЦЭМ!$D$10+'СЕТ СН'!$F$5-'СЕТ СН'!$F$24</f>
        <v>1929.7558873800001</v>
      </c>
    </row>
    <row r="36" spans="1:27" ht="15.75" x14ac:dyDescent="0.2">
      <c r="A36" s="35">
        <f t="shared" si="0"/>
        <v>43915</v>
      </c>
      <c r="B36" s="36">
        <f>SUMIFS(СВЦЭМ!$D$33:$D$776,СВЦЭМ!$A$33:$A$776,$A36,СВЦЭМ!$B$33:$B$776,B$11)+'СЕТ СН'!$F$14+СВЦЭМ!$D$10+'СЕТ СН'!$F$5-'СЕТ СН'!$F$24</f>
        <v>1988.7517275</v>
      </c>
      <c r="C36" s="36">
        <f>SUMIFS(СВЦЭМ!$D$33:$D$776,СВЦЭМ!$A$33:$A$776,$A36,СВЦЭМ!$B$33:$B$776,C$11)+'СЕТ СН'!$F$14+СВЦЭМ!$D$10+'СЕТ СН'!$F$5-'СЕТ СН'!$F$24</f>
        <v>2019.2176052499999</v>
      </c>
      <c r="D36" s="36">
        <f>SUMIFS(СВЦЭМ!$D$33:$D$776,СВЦЭМ!$A$33:$A$776,$A36,СВЦЭМ!$B$33:$B$776,D$11)+'СЕТ СН'!$F$14+СВЦЭМ!$D$10+'СЕТ СН'!$F$5-'СЕТ СН'!$F$24</f>
        <v>2032.5589191200002</v>
      </c>
      <c r="E36" s="36">
        <f>SUMIFS(СВЦЭМ!$D$33:$D$776,СВЦЭМ!$A$33:$A$776,$A36,СВЦЭМ!$B$33:$B$776,E$11)+'СЕТ СН'!$F$14+СВЦЭМ!$D$10+'СЕТ СН'!$F$5-'СЕТ СН'!$F$24</f>
        <v>2044.90649519</v>
      </c>
      <c r="F36" s="36">
        <f>SUMIFS(СВЦЭМ!$D$33:$D$776,СВЦЭМ!$A$33:$A$776,$A36,СВЦЭМ!$B$33:$B$776,F$11)+'СЕТ СН'!$F$14+СВЦЭМ!$D$10+'СЕТ СН'!$F$5-'СЕТ СН'!$F$24</f>
        <v>2042.4115301500001</v>
      </c>
      <c r="G36" s="36">
        <f>SUMIFS(СВЦЭМ!$D$33:$D$776,СВЦЭМ!$A$33:$A$776,$A36,СВЦЭМ!$B$33:$B$776,G$11)+'СЕТ СН'!$F$14+СВЦЭМ!$D$10+'СЕТ СН'!$F$5-'СЕТ СН'!$F$24</f>
        <v>2026.7423833600001</v>
      </c>
      <c r="H36" s="36">
        <f>SUMIFS(СВЦЭМ!$D$33:$D$776,СВЦЭМ!$A$33:$A$776,$A36,СВЦЭМ!$B$33:$B$776,H$11)+'СЕТ СН'!$F$14+СВЦЭМ!$D$10+'СЕТ СН'!$F$5-'СЕТ СН'!$F$24</f>
        <v>1990.6814430200002</v>
      </c>
      <c r="I36" s="36">
        <f>SUMIFS(СВЦЭМ!$D$33:$D$776,СВЦЭМ!$A$33:$A$776,$A36,СВЦЭМ!$B$33:$B$776,I$11)+'СЕТ СН'!$F$14+СВЦЭМ!$D$10+'СЕТ СН'!$F$5-'СЕТ СН'!$F$24</f>
        <v>1947.8703654599999</v>
      </c>
      <c r="J36" s="36">
        <f>SUMIFS(СВЦЭМ!$D$33:$D$776,СВЦЭМ!$A$33:$A$776,$A36,СВЦЭМ!$B$33:$B$776,J$11)+'СЕТ СН'!$F$14+СВЦЭМ!$D$10+'СЕТ СН'!$F$5-'СЕТ СН'!$F$24</f>
        <v>1897.7110884799999</v>
      </c>
      <c r="K36" s="36">
        <f>SUMIFS(СВЦЭМ!$D$33:$D$776,СВЦЭМ!$A$33:$A$776,$A36,СВЦЭМ!$B$33:$B$776,K$11)+'СЕТ СН'!$F$14+СВЦЭМ!$D$10+'СЕТ СН'!$F$5-'СЕТ СН'!$F$24</f>
        <v>1901.2699126900002</v>
      </c>
      <c r="L36" s="36">
        <f>SUMIFS(СВЦЭМ!$D$33:$D$776,СВЦЭМ!$A$33:$A$776,$A36,СВЦЭМ!$B$33:$B$776,L$11)+'СЕТ СН'!$F$14+СВЦЭМ!$D$10+'СЕТ СН'!$F$5-'СЕТ СН'!$F$24</f>
        <v>1914.58351526</v>
      </c>
      <c r="M36" s="36">
        <f>SUMIFS(СВЦЭМ!$D$33:$D$776,СВЦЭМ!$A$33:$A$776,$A36,СВЦЭМ!$B$33:$B$776,M$11)+'СЕТ СН'!$F$14+СВЦЭМ!$D$10+'СЕТ СН'!$F$5-'СЕТ СН'!$F$24</f>
        <v>1891.85603747</v>
      </c>
      <c r="N36" s="36">
        <f>SUMIFS(СВЦЭМ!$D$33:$D$776,СВЦЭМ!$A$33:$A$776,$A36,СВЦЭМ!$B$33:$B$776,N$11)+'СЕТ СН'!$F$14+СВЦЭМ!$D$10+'СЕТ СН'!$F$5-'СЕТ СН'!$F$24</f>
        <v>1901.2136151899999</v>
      </c>
      <c r="O36" s="36">
        <f>SUMIFS(СВЦЭМ!$D$33:$D$776,СВЦЭМ!$A$33:$A$776,$A36,СВЦЭМ!$B$33:$B$776,O$11)+'СЕТ СН'!$F$14+СВЦЭМ!$D$10+'СЕТ СН'!$F$5-'СЕТ СН'!$F$24</f>
        <v>1914.3960890600001</v>
      </c>
      <c r="P36" s="36">
        <f>SUMIFS(СВЦЭМ!$D$33:$D$776,СВЦЭМ!$A$33:$A$776,$A36,СВЦЭМ!$B$33:$B$776,P$11)+'СЕТ СН'!$F$14+СВЦЭМ!$D$10+'СЕТ СН'!$F$5-'СЕТ СН'!$F$24</f>
        <v>1925.8657500600002</v>
      </c>
      <c r="Q36" s="36">
        <f>SUMIFS(СВЦЭМ!$D$33:$D$776,СВЦЭМ!$A$33:$A$776,$A36,СВЦЭМ!$B$33:$B$776,Q$11)+'СЕТ СН'!$F$14+СВЦЭМ!$D$10+'СЕТ СН'!$F$5-'СЕТ СН'!$F$24</f>
        <v>1931.4441299700002</v>
      </c>
      <c r="R36" s="36">
        <f>SUMIFS(СВЦЭМ!$D$33:$D$776,СВЦЭМ!$A$33:$A$776,$A36,СВЦЭМ!$B$33:$B$776,R$11)+'СЕТ СН'!$F$14+СВЦЭМ!$D$10+'СЕТ СН'!$F$5-'СЕТ СН'!$F$24</f>
        <v>1925.8258134100001</v>
      </c>
      <c r="S36" s="36">
        <f>SUMIFS(СВЦЭМ!$D$33:$D$776,СВЦЭМ!$A$33:$A$776,$A36,СВЦЭМ!$B$33:$B$776,S$11)+'СЕТ СН'!$F$14+СВЦЭМ!$D$10+'СЕТ СН'!$F$5-'СЕТ СН'!$F$24</f>
        <v>1910.2237116000001</v>
      </c>
      <c r="T36" s="36">
        <f>SUMIFS(СВЦЭМ!$D$33:$D$776,СВЦЭМ!$A$33:$A$776,$A36,СВЦЭМ!$B$33:$B$776,T$11)+'СЕТ СН'!$F$14+СВЦЭМ!$D$10+'СЕТ СН'!$F$5-'СЕТ СН'!$F$24</f>
        <v>1885.4095849800001</v>
      </c>
      <c r="U36" s="36">
        <f>SUMIFS(СВЦЭМ!$D$33:$D$776,СВЦЭМ!$A$33:$A$776,$A36,СВЦЭМ!$B$33:$B$776,U$11)+'СЕТ СН'!$F$14+СВЦЭМ!$D$10+'СЕТ СН'!$F$5-'СЕТ СН'!$F$24</f>
        <v>1876.77385529</v>
      </c>
      <c r="V36" s="36">
        <f>SUMIFS(СВЦЭМ!$D$33:$D$776,СВЦЭМ!$A$33:$A$776,$A36,СВЦЭМ!$B$33:$B$776,V$11)+'СЕТ СН'!$F$14+СВЦЭМ!$D$10+'СЕТ СН'!$F$5-'СЕТ СН'!$F$24</f>
        <v>1895.72965544</v>
      </c>
      <c r="W36" s="36">
        <f>SUMIFS(СВЦЭМ!$D$33:$D$776,СВЦЭМ!$A$33:$A$776,$A36,СВЦЭМ!$B$33:$B$776,W$11)+'СЕТ СН'!$F$14+СВЦЭМ!$D$10+'СЕТ СН'!$F$5-'СЕТ СН'!$F$24</f>
        <v>1884.4760985600001</v>
      </c>
      <c r="X36" s="36">
        <f>SUMIFS(СВЦЭМ!$D$33:$D$776,СВЦЭМ!$A$33:$A$776,$A36,СВЦЭМ!$B$33:$B$776,X$11)+'СЕТ СН'!$F$14+СВЦЭМ!$D$10+'СЕТ СН'!$F$5-'СЕТ СН'!$F$24</f>
        <v>1881.80799467</v>
      </c>
      <c r="Y36" s="36">
        <f>SUMIFS(СВЦЭМ!$D$33:$D$776,СВЦЭМ!$A$33:$A$776,$A36,СВЦЭМ!$B$33:$B$776,Y$11)+'СЕТ СН'!$F$14+СВЦЭМ!$D$10+'СЕТ СН'!$F$5-'СЕТ СН'!$F$24</f>
        <v>1880.98262032</v>
      </c>
    </row>
    <row r="37" spans="1:27" ht="15.75" x14ac:dyDescent="0.2">
      <c r="A37" s="35">
        <f t="shared" si="0"/>
        <v>43916</v>
      </c>
      <c r="B37" s="36">
        <f>SUMIFS(СВЦЭМ!$D$33:$D$776,СВЦЭМ!$A$33:$A$776,$A37,СВЦЭМ!$B$33:$B$776,B$11)+'СЕТ СН'!$F$14+СВЦЭМ!$D$10+'СЕТ СН'!$F$5-'СЕТ СН'!$F$24</f>
        <v>1931.7992179900002</v>
      </c>
      <c r="C37" s="36">
        <f>SUMIFS(СВЦЭМ!$D$33:$D$776,СВЦЭМ!$A$33:$A$776,$A37,СВЦЭМ!$B$33:$B$776,C$11)+'СЕТ СН'!$F$14+СВЦЭМ!$D$10+'СЕТ СН'!$F$5-'СЕТ СН'!$F$24</f>
        <v>1936.7463700000001</v>
      </c>
      <c r="D37" s="36">
        <f>SUMIFS(СВЦЭМ!$D$33:$D$776,СВЦЭМ!$A$33:$A$776,$A37,СВЦЭМ!$B$33:$B$776,D$11)+'СЕТ СН'!$F$14+СВЦЭМ!$D$10+'СЕТ СН'!$F$5-'СЕТ СН'!$F$24</f>
        <v>1942.10668637</v>
      </c>
      <c r="E37" s="36">
        <f>SUMIFS(СВЦЭМ!$D$33:$D$776,СВЦЭМ!$A$33:$A$776,$A37,СВЦЭМ!$B$33:$B$776,E$11)+'СЕТ СН'!$F$14+СВЦЭМ!$D$10+'СЕТ СН'!$F$5-'СЕТ СН'!$F$24</f>
        <v>1951.2315149400001</v>
      </c>
      <c r="F37" s="36">
        <f>SUMIFS(СВЦЭМ!$D$33:$D$776,СВЦЭМ!$A$33:$A$776,$A37,СВЦЭМ!$B$33:$B$776,F$11)+'СЕТ СН'!$F$14+СВЦЭМ!$D$10+'СЕТ СН'!$F$5-'СЕТ СН'!$F$24</f>
        <v>1949.1954155600001</v>
      </c>
      <c r="G37" s="36">
        <f>SUMIFS(СВЦЭМ!$D$33:$D$776,СВЦЭМ!$A$33:$A$776,$A37,СВЦЭМ!$B$33:$B$776,G$11)+'СЕТ СН'!$F$14+СВЦЭМ!$D$10+'СЕТ СН'!$F$5-'СЕТ СН'!$F$24</f>
        <v>1945.43351366</v>
      </c>
      <c r="H37" s="36">
        <f>SUMIFS(СВЦЭМ!$D$33:$D$776,СВЦЭМ!$A$33:$A$776,$A37,СВЦЭМ!$B$33:$B$776,H$11)+'СЕТ СН'!$F$14+СВЦЭМ!$D$10+'СЕТ СН'!$F$5-'СЕТ СН'!$F$24</f>
        <v>1955.5559154800001</v>
      </c>
      <c r="I37" s="36">
        <f>SUMIFS(СВЦЭМ!$D$33:$D$776,СВЦЭМ!$A$33:$A$776,$A37,СВЦЭМ!$B$33:$B$776,I$11)+'СЕТ СН'!$F$14+СВЦЭМ!$D$10+'СЕТ СН'!$F$5-'СЕТ СН'!$F$24</f>
        <v>1943.2160709899999</v>
      </c>
      <c r="J37" s="36">
        <f>SUMIFS(СВЦЭМ!$D$33:$D$776,СВЦЭМ!$A$33:$A$776,$A37,СВЦЭМ!$B$33:$B$776,J$11)+'СЕТ СН'!$F$14+СВЦЭМ!$D$10+'СЕТ СН'!$F$5-'СЕТ СН'!$F$24</f>
        <v>1922.5386816099999</v>
      </c>
      <c r="K37" s="36">
        <f>SUMIFS(СВЦЭМ!$D$33:$D$776,СВЦЭМ!$A$33:$A$776,$A37,СВЦЭМ!$B$33:$B$776,K$11)+'СЕТ СН'!$F$14+СВЦЭМ!$D$10+'СЕТ СН'!$F$5-'СЕТ СН'!$F$24</f>
        <v>1915.4379449500002</v>
      </c>
      <c r="L37" s="36">
        <f>SUMIFS(СВЦЭМ!$D$33:$D$776,СВЦЭМ!$A$33:$A$776,$A37,СВЦЭМ!$B$33:$B$776,L$11)+'СЕТ СН'!$F$14+СВЦЭМ!$D$10+'СЕТ СН'!$F$5-'СЕТ СН'!$F$24</f>
        <v>1929.4166108500001</v>
      </c>
      <c r="M37" s="36">
        <f>SUMIFS(СВЦЭМ!$D$33:$D$776,СВЦЭМ!$A$33:$A$776,$A37,СВЦЭМ!$B$33:$B$776,M$11)+'СЕТ СН'!$F$14+СВЦЭМ!$D$10+'СЕТ СН'!$F$5-'СЕТ СН'!$F$24</f>
        <v>1918.1671187400002</v>
      </c>
      <c r="N37" s="36">
        <f>SUMIFS(СВЦЭМ!$D$33:$D$776,СВЦЭМ!$A$33:$A$776,$A37,СВЦЭМ!$B$33:$B$776,N$11)+'СЕТ СН'!$F$14+СВЦЭМ!$D$10+'СЕТ СН'!$F$5-'СЕТ СН'!$F$24</f>
        <v>1927.8242565400001</v>
      </c>
      <c r="O37" s="36">
        <f>SUMIFS(СВЦЭМ!$D$33:$D$776,СВЦЭМ!$A$33:$A$776,$A37,СВЦЭМ!$B$33:$B$776,O$11)+'СЕТ СН'!$F$14+СВЦЭМ!$D$10+'СЕТ СН'!$F$5-'СЕТ СН'!$F$24</f>
        <v>1937.6624558200001</v>
      </c>
      <c r="P37" s="36">
        <f>SUMIFS(СВЦЭМ!$D$33:$D$776,СВЦЭМ!$A$33:$A$776,$A37,СВЦЭМ!$B$33:$B$776,P$11)+'СЕТ СН'!$F$14+СВЦЭМ!$D$10+'СЕТ СН'!$F$5-'СЕТ СН'!$F$24</f>
        <v>1939.51153583</v>
      </c>
      <c r="Q37" s="36">
        <f>SUMIFS(СВЦЭМ!$D$33:$D$776,СВЦЭМ!$A$33:$A$776,$A37,СВЦЭМ!$B$33:$B$776,Q$11)+'СЕТ СН'!$F$14+СВЦЭМ!$D$10+'СЕТ СН'!$F$5-'СЕТ СН'!$F$24</f>
        <v>1943.7890868100001</v>
      </c>
      <c r="R37" s="36">
        <f>SUMIFS(СВЦЭМ!$D$33:$D$776,СВЦЭМ!$A$33:$A$776,$A37,СВЦЭМ!$B$33:$B$776,R$11)+'СЕТ СН'!$F$14+СВЦЭМ!$D$10+'СЕТ СН'!$F$5-'СЕТ СН'!$F$24</f>
        <v>1945.47752971</v>
      </c>
      <c r="S37" s="36">
        <f>SUMIFS(СВЦЭМ!$D$33:$D$776,СВЦЭМ!$A$33:$A$776,$A37,СВЦЭМ!$B$33:$B$776,S$11)+'СЕТ СН'!$F$14+СВЦЭМ!$D$10+'СЕТ СН'!$F$5-'СЕТ СН'!$F$24</f>
        <v>1938.56534562</v>
      </c>
      <c r="T37" s="36">
        <f>SUMIFS(СВЦЭМ!$D$33:$D$776,СВЦЭМ!$A$33:$A$776,$A37,СВЦЭМ!$B$33:$B$776,T$11)+'СЕТ СН'!$F$14+СВЦЭМ!$D$10+'СЕТ СН'!$F$5-'СЕТ СН'!$F$24</f>
        <v>1922.0616156800002</v>
      </c>
      <c r="U37" s="36">
        <f>SUMIFS(СВЦЭМ!$D$33:$D$776,СВЦЭМ!$A$33:$A$776,$A37,СВЦЭМ!$B$33:$B$776,U$11)+'СЕТ СН'!$F$14+СВЦЭМ!$D$10+'СЕТ СН'!$F$5-'СЕТ СН'!$F$24</f>
        <v>1913.15566317</v>
      </c>
      <c r="V37" s="36">
        <f>SUMIFS(СВЦЭМ!$D$33:$D$776,СВЦЭМ!$A$33:$A$776,$A37,СВЦЭМ!$B$33:$B$776,V$11)+'СЕТ СН'!$F$14+СВЦЭМ!$D$10+'СЕТ СН'!$F$5-'СЕТ СН'!$F$24</f>
        <v>1909.8122171499999</v>
      </c>
      <c r="W37" s="36">
        <f>SUMIFS(СВЦЭМ!$D$33:$D$776,СВЦЭМ!$A$33:$A$776,$A37,СВЦЭМ!$B$33:$B$776,W$11)+'СЕТ СН'!$F$14+СВЦЭМ!$D$10+'СЕТ СН'!$F$5-'СЕТ СН'!$F$24</f>
        <v>1900.9982398500001</v>
      </c>
      <c r="X37" s="36">
        <f>SUMIFS(СВЦЭМ!$D$33:$D$776,СВЦЭМ!$A$33:$A$776,$A37,СВЦЭМ!$B$33:$B$776,X$11)+'СЕТ СН'!$F$14+СВЦЭМ!$D$10+'СЕТ СН'!$F$5-'СЕТ СН'!$F$24</f>
        <v>1914.3314278100002</v>
      </c>
      <c r="Y37" s="36">
        <f>SUMIFS(СВЦЭМ!$D$33:$D$776,СВЦЭМ!$A$33:$A$776,$A37,СВЦЭМ!$B$33:$B$776,Y$11)+'СЕТ СН'!$F$14+СВЦЭМ!$D$10+'СЕТ СН'!$F$5-'СЕТ СН'!$F$24</f>
        <v>1930.87471712</v>
      </c>
    </row>
    <row r="38" spans="1:27" ht="15.75" x14ac:dyDescent="0.2">
      <c r="A38" s="35">
        <f t="shared" si="0"/>
        <v>43917</v>
      </c>
      <c r="B38" s="36">
        <f>SUMIFS(СВЦЭМ!$D$33:$D$776,СВЦЭМ!$A$33:$A$776,$A38,СВЦЭМ!$B$33:$B$776,B$11)+'СЕТ СН'!$F$14+СВЦЭМ!$D$10+'СЕТ СН'!$F$5-'СЕТ СН'!$F$24</f>
        <v>1980.8660102900001</v>
      </c>
      <c r="C38" s="36">
        <f>SUMIFS(СВЦЭМ!$D$33:$D$776,СВЦЭМ!$A$33:$A$776,$A38,СВЦЭМ!$B$33:$B$776,C$11)+'СЕТ СН'!$F$14+СВЦЭМ!$D$10+'СЕТ СН'!$F$5-'СЕТ СН'!$F$24</f>
        <v>2002.99085986</v>
      </c>
      <c r="D38" s="36">
        <f>SUMIFS(СВЦЭМ!$D$33:$D$776,СВЦЭМ!$A$33:$A$776,$A38,СВЦЭМ!$B$33:$B$776,D$11)+'СЕТ СН'!$F$14+СВЦЭМ!$D$10+'СЕТ СН'!$F$5-'СЕТ СН'!$F$24</f>
        <v>2018.48887956</v>
      </c>
      <c r="E38" s="36">
        <f>SUMIFS(СВЦЭМ!$D$33:$D$776,СВЦЭМ!$A$33:$A$776,$A38,СВЦЭМ!$B$33:$B$776,E$11)+'СЕТ СН'!$F$14+СВЦЭМ!$D$10+'СЕТ СН'!$F$5-'СЕТ СН'!$F$24</f>
        <v>2028.8304936200002</v>
      </c>
      <c r="F38" s="36">
        <f>SUMIFS(СВЦЭМ!$D$33:$D$776,СВЦЭМ!$A$33:$A$776,$A38,СВЦЭМ!$B$33:$B$776,F$11)+'СЕТ СН'!$F$14+СВЦЭМ!$D$10+'СЕТ СН'!$F$5-'СЕТ СН'!$F$24</f>
        <v>2025.01932461</v>
      </c>
      <c r="G38" s="36">
        <f>SUMIFS(СВЦЭМ!$D$33:$D$776,СВЦЭМ!$A$33:$A$776,$A38,СВЦЭМ!$B$33:$B$776,G$11)+'СЕТ СН'!$F$14+СВЦЭМ!$D$10+'СЕТ СН'!$F$5-'СЕТ СН'!$F$24</f>
        <v>2012.8100487900001</v>
      </c>
      <c r="H38" s="36">
        <f>SUMIFS(СВЦЭМ!$D$33:$D$776,СВЦЭМ!$A$33:$A$776,$A38,СВЦЭМ!$B$33:$B$776,H$11)+'СЕТ СН'!$F$14+СВЦЭМ!$D$10+'СЕТ СН'!$F$5-'СЕТ СН'!$F$24</f>
        <v>1993.78156154</v>
      </c>
      <c r="I38" s="36">
        <f>SUMIFS(СВЦЭМ!$D$33:$D$776,СВЦЭМ!$A$33:$A$776,$A38,СВЦЭМ!$B$33:$B$776,I$11)+'СЕТ СН'!$F$14+СВЦЭМ!$D$10+'СЕТ СН'!$F$5-'СЕТ СН'!$F$24</f>
        <v>1948.9396049699999</v>
      </c>
      <c r="J38" s="36">
        <f>SUMIFS(СВЦЭМ!$D$33:$D$776,СВЦЭМ!$A$33:$A$776,$A38,СВЦЭМ!$B$33:$B$776,J$11)+'СЕТ СН'!$F$14+СВЦЭМ!$D$10+'СЕТ СН'!$F$5-'СЕТ СН'!$F$24</f>
        <v>1904.48612989</v>
      </c>
      <c r="K38" s="36">
        <f>SUMIFS(СВЦЭМ!$D$33:$D$776,СВЦЭМ!$A$33:$A$776,$A38,СВЦЭМ!$B$33:$B$776,K$11)+'СЕТ СН'!$F$14+СВЦЭМ!$D$10+'СЕТ СН'!$F$5-'СЕТ СН'!$F$24</f>
        <v>1896.5890183700001</v>
      </c>
      <c r="L38" s="36">
        <f>SUMIFS(СВЦЭМ!$D$33:$D$776,СВЦЭМ!$A$33:$A$776,$A38,СВЦЭМ!$B$33:$B$776,L$11)+'СЕТ СН'!$F$14+СВЦЭМ!$D$10+'СЕТ СН'!$F$5-'СЕТ СН'!$F$24</f>
        <v>1918.4383423300001</v>
      </c>
      <c r="M38" s="36">
        <f>SUMIFS(СВЦЭМ!$D$33:$D$776,СВЦЭМ!$A$33:$A$776,$A38,СВЦЭМ!$B$33:$B$776,M$11)+'СЕТ СН'!$F$14+СВЦЭМ!$D$10+'СЕТ СН'!$F$5-'СЕТ СН'!$F$24</f>
        <v>1914.53670349</v>
      </c>
      <c r="N38" s="36">
        <f>SUMIFS(СВЦЭМ!$D$33:$D$776,СВЦЭМ!$A$33:$A$776,$A38,СВЦЭМ!$B$33:$B$776,N$11)+'СЕТ СН'!$F$14+СВЦЭМ!$D$10+'СЕТ СН'!$F$5-'СЕТ СН'!$F$24</f>
        <v>1928.0747209900001</v>
      </c>
      <c r="O38" s="36">
        <f>SUMIFS(СВЦЭМ!$D$33:$D$776,СВЦЭМ!$A$33:$A$776,$A38,СВЦЭМ!$B$33:$B$776,O$11)+'СЕТ СН'!$F$14+СВЦЭМ!$D$10+'СЕТ СН'!$F$5-'СЕТ СН'!$F$24</f>
        <v>1944.9062188400001</v>
      </c>
      <c r="P38" s="36">
        <f>SUMIFS(СВЦЭМ!$D$33:$D$776,СВЦЭМ!$A$33:$A$776,$A38,СВЦЭМ!$B$33:$B$776,P$11)+'СЕТ СН'!$F$14+СВЦЭМ!$D$10+'СЕТ СН'!$F$5-'СЕТ СН'!$F$24</f>
        <v>1954.50472261</v>
      </c>
      <c r="Q38" s="36">
        <f>SUMIFS(СВЦЭМ!$D$33:$D$776,СВЦЭМ!$A$33:$A$776,$A38,СВЦЭМ!$B$33:$B$776,Q$11)+'СЕТ СН'!$F$14+СВЦЭМ!$D$10+'СЕТ СН'!$F$5-'СЕТ СН'!$F$24</f>
        <v>1960.6297761999999</v>
      </c>
      <c r="R38" s="36">
        <f>SUMIFS(СВЦЭМ!$D$33:$D$776,СВЦЭМ!$A$33:$A$776,$A38,СВЦЭМ!$B$33:$B$776,R$11)+'СЕТ СН'!$F$14+СВЦЭМ!$D$10+'СЕТ СН'!$F$5-'СЕТ СН'!$F$24</f>
        <v>1957.53934615</v>
      </c>
      <c r="S38" s="36">
        <f>SUMIFS(СВЦЭМ!$D$33:$D$776,СВЦЭМ!$A$33:$A$776,$A38,СВЦЭМ!$B$33:$B$776,S$11)+'СЕТ СН'!$F$14+СВЦЭМ!$D$10+'СЕТ СН'!$F$5-'СЕТ СН'!$F$24</f>
        <v>1940.9784374200001</v>
      </c>
      <c r="T38" s="36">
        <f>SUMIFS(СВЦЭМ!$D$33:$D$776,СВЦЭМ!$A$33:$A$776,$A38,СВЦЭМ!$B$33:$B$776,T$11)+'СЕТ СН'!$F$14+СВЦЭМ!$D$10+'СЕТ СН'!$F$5-'СЕТ СН'!$F$24</f>
        <v>1924.4629936199999</v>
      </c>
      <c r="U38" s="36">
        <f>SUMIFS(СВЦЭМ!$D$33:$D$776,СВЦЭМ!$A$33:$A$776,$A38,СВЦЭМ!$B$33:$B$776,U$11)+'СЕТ СН'!$F$14+СВЦЭМ!$D$10+'СЕТ СН'!$F$5-'СЕТ СН'!$F$24</f>
        <v>1909.0392291100002</v>
      </c>
      <c r="V38" s="36">
        <f>SUMIFS(СВЦЭМ!$D$33:$D$776,СВЦЭМ!$A$33:$A$776,$A38,СВЦЭМ!$B$33:$B$776,V$11)+'СЕТ СН'!$F$14+СВЦЭМ!$D$10+'СЕТ СН'!$F$5-'СЕТ СН'!$F$24</f>
        <v>1911.5066233100001</v>
      </c>
      <c r="W38" s="36">
        <f>SUMIFS(СВЦЭМ!$D$33:$D$776,СВЦЭМ!$A$33:$A$776,$A38,СВЦЭМ!$B$33:$B$776,W$11)+'СЕТ СН'!$F$14+СВЦЭМ!$D$10+'СЕТ СН'!$F$5-'СЕТ СН'!$F$24</f>
        <v>1911.1983748800001</v>
      </c>
      <c r="X38" s="36">
        <f>SUMIFS(СВЦЭМ!$D$33:$D$776,СВЦЭМ!$A$33:$A$776,$A38,СВЦЭМ!$B$33:$B$776,X$11)+'СЕТ СН'!$F$14+СВЦЭМ!$D$10+'СЕТ СН'!$F$5-'СЕТ СН'!$F$24</f>
        <v>1918.8740505200001</v>
      </c>
      <c r="Y38" s="36">
        <f>SUMIFS(СВЦЭМ!$D$33:$D$776,СВЦЭМ!$A$33:$A$776,$A38,СВЦЭМ!$B$33:$B$776,Y$11)+'СЕТ СН'!$F$14+СВЦЭМ!$D$10+'СЕТ СН'!$F$5-'СЕТ СН'!$F$24</f>
        <v>1942.67612156</v>
      </c>
    </row>
    <row r="39" spans="1:27" ht="15.75" x14ac:dyDescent="0.2">
      <c r="A39" s="35">
        <f t="shared" si="0"/>
        <v>43918</v>
      </c>
      <c r="B39" s="36">
        <f>SUMIFS(СВЦЭМ!$D$33:$D$776,СВЦЭМ!$A$33:$A$776,$A39,СВЦЭМ!$B$33:$B$776,B$11)+'СЕТ СН'!$F$14+СВЦЭМ!$D$10+'СЕТ СН'!$F$5-'СЕТ СН'!$F$24</f>
        <v>2042.4472844100001</v>
      </c>
      <c r="C39" s="36">
        <f>SUMIFS(СВЦЭМ!$D$33:$D$776,СВЦЭМ!$A$33:$A$776,$A39,СВЦЭМ!$B$33:$B$776,C$11)+'СЕТ СН'!$F$14+СВЦЭМ!$D$10+'СЕТ СН'!$F$5-'СЕТ СН'!$F$24</f>
        <v>2039.3081107600001</v>
      </c>
      <c r="D39" s="36">
        <f>SUMIFS(СВЦЭМ!$D$33:$D$776,СВЦЭМ!$A$33:$A$776,$A39,СВЦЭМ!$B$33:$B$776,D$11)+'СЕТ СН'!$F$14+СВЦЭМ!$D$10+'СЕТ СН'!$F$5-'СЕТ СН'!$F$24</f>
        <v>2062.9394829600001</v>
      </c>
      <c r="E39" s="36">
        <f>SUMIFS(СВЦЭМ!$D$33:$D$776,СВЦЭМ!$A$33:$A$776,$A39,СВЦЭМ!$B$33:$B$776,E$11)+'СЕТ СН'!$F$14+СВЦЭМ!$D$10+'СЕТ СН'!$F$5-'СЕТ СН'!$F$24</f>
        <v>2073.2168040199999</v>
      </c>
      <c r="F39" s="36">
        <f>SUMIFS(СВЦЭМ!$D$33:$D$776,СВЦЭМ!$A$33:$A$776,$A39,СВЦЭМ!$B$33:$B$776,F$11)+'СЕТ СН'!$F$14+СВЦЭМ!$D$10+'СЕТ СН'!$F$5-'СЕТ СН'!$F$24</f>
        <v>2071.2694940400002</v>
      </c>
      <c r="G39" s="36">
        <f>SUMIFS(СВЦЭМ!$D$33:$D$776,СВЦЭМ!$A$33:$A$776,$A39,СВЦЭМ!$B$33:$B$776,G$11)+'СЕТ СН'!$F$14+СВЦЭМ!$D$10+'СЕТ СН'!$F$5-'СЕТ СН'!$F$24</f>
        <v>2071.6112370800001</v>
      </c>
      <c r="H39" s="36">
        <f>SUMIFS(СВЦЭМ!$D$33:$D$776,СВЦЭМ!$A$33:$A$776,$A39,СВЦЭМ!$B$33:$B$776,H$11)+'СЕТ СН'!$F$14+СВЦЭМ!$D$10+'СЕТ СН'!$F$5-'СЕТ СН'!$F$24</f>
        <v>2051.07621088</v>
      </c>
      <c r="I39" s="36">
        <f>SUMIFS(СВЦЭМ!$D$33:$D$776,СВЦЭМ!$A$33:$A$776,$A39,СВЦЭМ!$B$33:$B$776,I$11)+'СЕТ СН'!$F$14+СВЦЭМ!$D$10+'СЕТ СН'!$F$5-'СЕТ СН'!$F$24</f>
        <v>2012.3963507399999</v>
      </c>
      <c r="J39" s="36">
        <f>SUMIFS(СВЦЭМ!$D$33:$D$776,СВЦЭМ!$A$33:$A$776,$A39,СВЦЭМ!$B$33:$B$776,J$11)+'СЕТ СН'!$F$14+СВЦЭМ!$D$10+'СЕТ СН'!$F$5-'СЕТ СН'!$F$24</f>
        <v>1970.59997058</v>
      </c>
      <c r="K39" s="36">
        <f>SUMIFS(СВЦЭМ!$D$33:$D$776,СВЦЭМ!$A$33:$A$776,$A39,СВЦЭМ!$B$33:$B$776,K$11)+'СЕТ СН'!$F$14+СВЦЭМ!$D$10+'СЕТ СН'!$F$5-'СЕТ СН'!$F$24</f>
        <v>1966.5177241700001</v>
      </c>
      <c r="L39" s="36">
        <f>SUMIFS(СВЦЭМ!$D$33:$D$776,СВЦЭМ!$A$33:$A$776,$A39,СВЦЭМ!$B$33:$B$776,L$11)+'СЕТ СН'!$F$14+СВЦЭМ!$D$10+'СЕТ СН'!$F$5-'СЕТ СН'!$F$24</f>
        <v>1978.0055299000001</v>
      </c>
      <c r="M39" s="36">
        <f>SUMIFS(СВЦЭМ!$D$33:$D$776,СВЦЭМ!$A$33:$A$776,$A39,СВЦЭМ!$B$33:$B$776,M$11)+'СЕТ СН'!$F$14+СВЦЭМ!$D$10+'СЕТ СН'!$F$5-'СЕТ СН'!$F$24</f>
        <v>1979.2693341300001</v>
      </c>
      <c r="N39" s="36">
        <f>SUMIFS(СВЦЭМ!$D$33:$D$776,СВЦЭМ!$A$33:$A$776,$A39,СВЦЭМ!$B$33:$B$776,N$11)+'СЕТ СН'!$F$14+СВЦЭМ!$D$10+'СЕТ СН'!$F$5-'СЕТ СН'!$F$24</f>
        <v>1994.97722245</v>
      </c>
      <c r="O39" s="36">
        <f>SUMIFS(СВЦЭМ!$D$33:$D$776,СВЦЭМ!$A$33:$A$776,$A39,СВЦЭМ!$B$33:$B$776,O$11)+'СЕТ СН'!$F$14+СВЦЭМ!$D$10+'СЕТ СН'!$F$5-'СЕТ СН'!$F$24</f>
        <v>2007.0396213600002</v>
      </c>
      <c r="P39" s="36">
        <f>SUMIFS(СВЦЭМ!$D$33:$D$776,СВЦЭМ!$A$33:$A$776,$A39,СВЦЭМ!$B$33:$B$776,P$11)+'СЕТ СН'!$F$14+СВЦЭМ!$D$10+'СЕТ СН'!$F$5-'СЕТ СН'!$F$24</f>
        <v>2027.3718276100001</v>
      </c>
      <c r="Q39" s="36">
        <f>SUMIFS(СВЦЭМ!$D$33:$D$776,СВЦЭМ!$A$33:$A$776,$A39,СВЦЭМ!$B$33:$B$776,Q$11)+'СЕТ СН'!$F$14+СВЦЭМ!$D$10+'СЕТ СН'!$F$5-'СЕТ СН'!$F$24</f>
        <v>2029.50906218</v>
      </c>
      <c r="R39" s="36">
        <f>SUMIFS(СВЦЭМ!$D$33:$D$776,СВЦЭМ!$A$33:$A$776,$A39,СВЦЭМ!$B$33:$B$776,R$11)+'СЕТ СН'!$F$14+СВЦЭМ!$D$10+'СЕТ СН'!$F$5-'СЕТ СН'!$F$24</f>
        <v>2029.7255903800001</v>
      </c>
      <c r="S39" s="36">
        <f>SUMIFS(СВЦЭМ!$D$33:$D$776,СВЦЭМ!$A$33:$A$776,$A39,СВЦЭМ!$B$33:$B$776,S$11)+'СЕТ СН'!$F$14+СВЦЭМ!$D$10+'СЕТ СН'!$F$5-'СЕТ СН'!$F$24</f>
        <v>2021.68648925</v>
      </c>
      <c r="T39" s="36">
        <f>SUMIFS(СВЦЭМ!$D$33:$D$776,СВЦЭМ!$A$33:$A$776,$A39,СВЦЭМ!$B$33:$B$776,T$11)+'СЕТ СН'!$F$14+СВЦЭМ!$D$10+'СЕТ СН'!$F$5-'СЕТ СН'!$F$24</f>
        <v>2017.1647624699999</v>
      </c>
      <c r="U39" s="36">
        <f>SUMIFS(СВЦЭМ!$D$33:$D$776,СВЦЭМ!$A$33:$A$776,$A39,СВЦЭМ!$B$33:$B$776,U$11)+'СЕТ СН'!$F$14+СВЦЭМ!$D$10+'СЕТ СН'!$F$5-'СЕТ СН'!$F$24</f>
        <v>1997.1318951799999</v>
      </c>
      <c r="V39" s="36">
        <f>SUMIFS(СВЦЭМ!$D$33:$D$776,СВЦЭМ!$A$33:$A$776,$A39,СВЦЭМ!$B$33:$B$776,V$11)+'СЕТ СН'!$F$14+СВЦЭМ!$D$10+'СЕТ СН'!$F$5-'СЕТ СН'!$F$24</f>
        <v>1962.0845629400001</v>
      </c>
      <c r="W39" s="36">
        <f>SUMIFS(СВЦЭМ!$D$33:$D$776,СВЦЭМ!$A$33:$A$776,$A39,СВЦЭМ!$B$33:$B$776,W$11)+'СЕТ СН'!$F$14+СВЦЭМ!$D$10+'СЕТ СН'!$F$5-'СЕТ СН'!$F$24</f>
        <v>1951.3384026200001</v>
      </c>
      <c r="X39" s="36">
        <f>SUMIFS(СВЦЭМ!$D$33:$D$776,СВЦЭМ!$A$33:$A$776,$A39,СВЦЭМ!$B$33:$B$776,X$11)+'СЕТ СН'!$F$14+СВЦЭМ!$D$10+'СЕТ СН'!$F$5-'СЕТ СН'!$F$24</f>
        <v>1961.6074252600001</v>
      </c>
      <c r="Y39" s="36">
        <f>SUMIFS(СВЦЭМ!$D$33:$D$776,СВЦЭМ!$A$33:$A$776,$A39,СВЦЭМ!$B$33:$B$776,Y$11)+'СЕТ СН'!$F$14+СВЦЭМ!$D$10+'СЕТ СН'!$F$5-'СЕТ СН'!$F$24</f>
        <v>1996.7552247100002</v>
      </c>
    </row>
    <row r="40" spans="1:27" ht="15.75" x14ac:dyDescent="0.2">
      <c r="A40" s="35">
        <f t="shared" si="0"/>
        <v>43919</v>
      </c>
      <c r="B40" s="36">
        <f>SUMIFS(СВЦЭМ!$D$33:$D$776,СВЦЭМ!$A$33:$A$776,$A40,СВЦЭМ!$B$33:$B$776,B$11)+'СЕТ СН'!$F$14+СВЦЭМ!$D$10+'СЕТ СН'!$F$5-'СЕТ СН'!$F$24</f>
        <v>2052.5395240900002</v>
      </c>
      <c r="C40" s="36">
        <f>SUMIFS(СВЦЭМ!$D$33:$D$776,СВЦЭМ!$A$33:$A$776,$A40,СВЦЭМ!$B$33:$B$776,C$11)+'СЕТ СН'!$F$14+СВЦЭМ!$D$10+'СЕТ СН'!$F$5-'СЕТ СН'!$F$24</f>
        <v>2065.8467822500002</v>
      </c>
      <c r="D40" s="36">
        <f>SUMIFS(СВЦЭМ!$D$33:$D$776,СВЦЭМ!$A$33:$A$776,$A40,СВЦЭМ!$B$33:$B$776,D$11)+'СЕТ СН'!$F$14+СВЦЭМ!$D$10+'СЕТ СН'!$F$5-'СЕТ СН'!$F$24</f>
        <v>2093.00663141</v>
      </c>
      <c r="E40" s="36">
        <f>SUMIFS(СВЦЭМ!$D$33:$D$776,СВЦЭМ!$A$33:$A$776,$A40,СВЦЭМ!$B$33:$B$776,E$11)+'СЕТ СН'!$F$14+СВЦЭМ!$D$10+'СЕТ СН'!$F$5-'СЕТ СН'!$F$24</f>
        <v>2102.6501697799999</v>
      </c>
      <c r="F40" s="36">
        <f>SUMIFS(СВЦЭМ!$D$33:$D$776,СВЦЭМ!$A$33:$A$776,$A40,СВЦЭМ!$B$33:$B$776,F$11)+'СЕТ СН'!$F$14+СВЦЭМ!$D$10+'СЕТ СН'!$F$5-'СЕТ СН'!$F$24</f>
        <v>2102.9397538100002</v>
      </c>
      <c r="G40" s="36">
        <f>SUMIFS(СВЦЭМ!$D$33:$D$776,СВЦЭМ!$A$33:$A$776,$A40,СВЦЭМ!$B$33:$B$776,G$11)+'СЕТ СН'!$F$14+СВЦЭМ!$D$10+'СЕТ СН'!$F$5-'СЕТ СН'!$F$24</f>
        <v>2099.1178155699999</v>
      </c>
      <c r="H40" s="36">
        <f>SUMIFS(СВЦЭМ!$D$33:$D$776,СВЦЭМ!$A$33:$A$776,$A40,СВЦЭМ!$B$33:$B$776,H$11)+'СЕТ СН'!$F$14+СВЦЭМ!$D$10+'СЕТ СН'!$F$5-'СЕТ СН'!$F$24</f>
        <v>2079.94086242</v>
      </c>
      <c r="I40" s="36">
        <f>SUMIFS(СВЦЭМ!$D$33:$D$776,СВЦЭМ!$A$33:$A$776,$A40,СВЦЭМ!$B$33:$B$776,I$11)+'СЕТ СН'!$F$14+СВЦЭМ!$D$10+'СЕТ СН'!$F$5-'СЕТ СН'!$F$24</f>
        <v>2042.01443621</v>
      </c>
      <c r="J40" s="36">
        <f>SUMIFS(СВЦЭМ!$D$33:$D$776,СВЦЭМ!$A$33:$A$776,$A40,СВЦЭМ!$B$33:$B$776,J$11)+'СЕТ СН'!$F$14+СВЦЭМ!$D$10+'СЕТ СН'!$F$5-'СЕТ СН'!$F$24</f>
        <v>1962.2247874499999</v>
      </c>
      <c r="K40" s="36">
        <f>SUMIFS(СВЦЭМ!$D$33:$D$776,СВЦЭМ!$A$33:$A$776,$A40,СВЦЭМ!$B$33:$B$776,K$11)+'СЕТ СН'!$F$14+СВЦЭМ!$D$10+'СЕТ СН'!$F$5-'СЕТ СН'!$F$24</f>
        <v>1932.4627959300001</v>
      </c>
      <c r="L40" s="36">
        <f>SUMIFS(СВЦЭМ!$D$33:$D$776,СВЦЭМ!$A$33:$A$776,$A40,СВЦЭМ!$B$33:$B$776,L$11)+'СЕТ СН'!$F$14+СВЦЭМ!$D$10+'СЕТ СН'!$F$5-'СЕТ СН'!$F$24</f>
        <v>1948.2020109800001</v>
      </c>
      <c r="M40" s="36">
        <f>SUMIFS(СВЦЭМ!$D$33:$D$776,СВЦЭМ!$A$33:$A$776,$A40,СВЦЭМ!$B$33:$B$776,M$11)+'СЕТ СН'!$F$14+СВЦЭМ!$D$10+'СЕТ СН'!$F$5-'СЕТ СН'!$F$24</f>
        <v>1959.50236092</v>
      </c>
      <c r="N40" s="36">
        <f>SUMIFS(СВЦЭМ!$D$33:$D$776,СВЦЭМ!$A$33:$A$776,$A40,СВЦЭМ!$B$33:$B$776,N$11)+'СЕТ СН'!$F$14+СВЦЭМ!$D$10+'СЕТ СН'!$F$5-'СЕТ СН'!$F$24</f>
        <v>1972.6889071200001</v>
      </c>
      <c r="O40" s="36">
        <f>SUMIFS(СВЦЭМ!$D$33:$D$776,СВЦЭМ!$A$33:$A$776,$A40,СВЦЭМ!$B$33:$B$776,O$11)+'СЕТ СН'!$F$14+СВЦЭМ!$D$10+'СЕТ СН'!$F$5-'СЕТ СН'!$F$24</f>
        <v>1980.17370665</v>
      </c>
      <c r="P40" s="36">
        <f>SUMIFS(СВЦЭМ!$D$33:$D$776,СВЦЭМ!$A$33:$A$776,$A40,СВЦЭМ!$B$33:$B$776,P$11)+'СЕТ СН'!$F$14+СВЦЭМ!$D$10+'СЕТ СН'!$F$5-'СЕТ СН'!$F$24</f>
        <v>1987.88374669</v>
      </c>
      <c r="Q40" s="36">
        <f>SUMIFS(СВЦЭМ!$D$33:$D$776,СВЦЭМ!$A$33:$A$776,$A40,СВЦЭМ!$B$33:$B$776,Q$11)+'СЕТ СН'!$F$14+СВЦЭМ!$D$10+'СЕТ СН'!$F$5-'СЕТ СН'!$F$24</f>
        <v>1995.73150416</v>
      </c>
      <c r="R40" s="36">
        <f>SUMIFS(СВЦЭМ!$D$33:$D$776,СВЦЭМ!$A$33:$A$776,$A40,СВЦЭМ!$B$33:$B$776,R$11)+'СЕТ СН'!$F$14+СВЦЭМ!$D$10+'СЕТ СН'!$F$5-'СЕТ СН'!$F$24</f>
        <v>1991.16013152</v>
      </c>
      <c r="S40" s="36">
        <f>SUMIFS(СВЦЭМ!$D$33:$D$776,СВЦЭМ!$A$33:$A$776,$A40,СВЦЭМ!$B$33:$B$776,S$11)+'СЕТ СН'!$F$14+СВЦЭМ!$D$10+'СЕТ СН'!$F$5-'СЕТ СН'!$F$24</f>
        <v>1988.3603854100002</v>
      </c>
      <c r="T40" s="36">
        <f>SUMIFS(СВЦЭМ!$D$33:$D$776,СВЦЭМ!$A$33:$A$776,$A40,СВЦЭМ!$B$33:$B$776,T$11)+'СЕТ СН'!$F$14+СВЦЭМ!$D$10+'СЕТ СН'!$F$5-'СЕТ СН'!$F$24</f>
        <v>1970.3786063</v>
      </c>
      <c r="U40" s="36">
        <f>SUMIFS(СВЦЭМ!$D$33:$D$776,СВЦЭМ!$A$33:$A$776,$A40,СВЦЭМ!$B$33:$B$776,U$11)+'СЕТ СН'!$F$14+СВЦЭМ!$D$10+'СЕТ СН'!$F$5-'СЕТ СН'!$F$24</f>
        <v>1949.08104587</v>
      </c>
      <c r="V40" s="36">
        <f>SUMIFS(СВЦЭМ!$D$33:$D$776,СВЦЭМ!$A$33:$A$776,$A40,СВЦЭМ!$B$33:$B$776,V$11)+'СЕТ СН'!$F$14+СВЦЭМ!$D$10+'СЕТ СН'!$F$5-'СЕТ СН'!$F$24</f>
        <v>1926.5318634600001</v>
      </c>
      <c r="W40" s="36">
        <f>SUMIFS(СВЦЭМ!$D$33:$D$776,СВЦЭМ!$A$33:$A$776,$A40,СВЦЭМ!$B$33:$B$776,W$11)+'СЕТ СН'!$F$14+СВЦЭМ!$D$10+'СЕТ СН'!$F$5-'СЕТ СН'!$F$24</f>
        <v>1902.3767241099999</v>
      </c>
      <c r="X40" s="36">
        <f>SUMIFS(СВЦЭМ!$D$33:$D$776,СВЦЭМ!$A$33:$A$776,$A40,СВЦЭМ!$B$33:$B$776,X$11)+'СЕТ СН'!$F$14+СВЦЭМ!$D$10+'СЕТ СН'!$F$5-'СЕТ СН'!$F$24</f>
        <v>1897.54866412</v>
      </c>
      <c r="Y40" s="36">
        <f>SUMIFS(СВЦЭМ!$D$33:$D$776,СВЦЭМ!$A$33:$A$776,$A40,СВЦЭМ!$B$33:$B$776,Y$11)+'СЕТ СН'!$F$14+СВЦЭМ!$D$10+'СЕТ СН'!$F$5-'СЕТ СН'!$F$24</f>
        <v>1935.06105686</v>
      </c>
    </row>
    <row r="41" spans="1:27" ht="15.75" x14ac:dyDescent="0.2">
      <c r="A41" s="35">
        <f t="shared" si="0"/>
        <v>43920</v>
      </c>
      <c r="B41" s="36">
        <f>SUMIFS(СВЦЭМ!$D$33:$D$776,СВЦЭМ!$A$33:$A$776,$A41,СВЦЭМ!$B$33:$B$776,B$11)+'СЕТ СН'!$F$14+СВЦЭМ!$D$10+'СЕТ СН'!$F$5-'СЕТ СН'!$F$24</f>
        <v>1992.7304435400001</v>
      </c>
      <c r="C41" s="36">
        <f>SUMIFS(СВЦЭМ!$D$33:$D$776,СВЦЭМ!$A$33:$A$776,$A41,СВЦЭМ!$B$33:$B$776,C$11)+'СЕТ СН'!$F$14+СВЦЭМ!$D$10+'СЕТ СН'!$F$5-'СЕТ СН'!$F$24</f>
        <v>2027.9223440300002</v>
      </c>
      <c r="D41" s="36">
        <f>SUMIFS(СВЦЭМ!$D$33:$D$776,СВЦЭМ!$A$33:$A$776,$A41,СВЦЭМ!$B$33:$B$776,D$11)+'СЕТ СН'!$F$14+СВЦЭМ!$D$10+'СЕТ СН'!$F$5-'СЕТ СН'!$F$24</f>
        <v>2082.00266732</v>
      </c>
      <c r="E41" s="36">
        <f>SUMIFS(СВЦЭМ!$D$33:$D$776,СВЦЭМ!$A$33:$A$776,$A41,СВЦЭМ!$B$33:$B$776,E$11)+'СЕТ СН'!$F$14+СВЦЭМ!$D$10+'СЕТ СН'!$F$5-'СЕТ СН'!$F$24</f>
        <v>2090.9244774700001</v>
      </c>
      <c r="F41" s="36">
        <f>SUMIFS(СВЦЭМ!$D$33:$D$776,СВЦЭМ!$A$33:$A$776,$A41,СВЦЭМ!$B$33:$B$776,F$11)+'СЕТ СН'!$F$14+СВЦЭМ!$D$10+'СЕТ СН'!$F$5-'СЕТ СН'!$F$24</f>
        <v>2080.9672576000003</v>
      </c>
      <c r="G41" s="36">
        <f>SUMIFS(СВЦЭМ!$D$33:$D$776,СВЦЭМ!$A$33:$A$776,$A41,СВЦЭМ!$B$33:$B$776,G$11)+'СЕТ СН'!$F$14+СВЦЭМ!$D$10+'СЕТ СН'!$F$5-'СЕТ СН'!$F$24</f>
        <v>2071.93221111</v>
      </c>
      <c r="H41" s="36">
        <f>SUMIFS(СВЦЭМ!$D$33:$D$776,СВЦЭМ!$A$33:$A$776,$A41,СВЦЭМ!$B$33:$B$776,H$11)+'СЕТ СН'!$F$14+СВЦЭМ!$D$10+'СЕТ СН'!$F$5-'СЕТ СН'!$F$24</f>
        <v>2043.1121602500002</v>
      </c>
      <c r="I41" s="36">
        <f>SUMIFS(СВЦЭМ!$D$33:$D$776,СВЦЭМ!$A$33:$A$776,$A41,СВЦЭМ!$B$33:$B$776,I$11)+'СЕТ СН'!$F$14+СВЦЭМ!$D$10+'СЕТ СН'!$F$5-'СЕТ СН'!$F$24</f>
        <v>1971.6296208399999</v>
      </c>
      <c r="J41" s="36">
        <f>SUMIFS(СВЦЭМ!$D$33:$D$776,СВЦЭМ!$A$33:$A$776,$A41,СВЦЭМ!$B$33:$B$776,J$11)+'СЕТ СН'!$F$14+СВЦЭМ!$D$10+'СЕТ СН'!$F$5-'СЕТ СН'!$F$24</f>
        <v>1924.4209225100001</v>
      </c>
      <c r="K41" s="36">
        <f>SUMIFS(СВЦЭМ!$D$33:$D$776,СВЦЭМ!$A$33:$A$776,$A41,СВЦЭМ!$B$33:$B$776,K$11)+'СЕТ СН'!$F$14+СВЦЭМ!$D$10+'СЕТ СН'!$F$5-'СЕТ СН'!$F$24</f>
        <v>1911.0051779300002</v>
      </c>
      <c r="L41" s="36">
        <f>SUMIFS(СВЦЭМ!$D$33:$D$776,СВЦЭМ!$A$33:$A$776,$A41,СВЦЭМ!$B$33:$B$776,L$11)+'СЕТ СН'!$F$14+СВЦЭМ!$D$10+'СЕТ СН'!$F$5-'СЕТ СН'!$F$24</f>
        <v>1924.8611397899999</v>
      </c>
      <c r="M41" s="36">
        <f>SUMIFS(СВЦЭМ!$D$33:$D$776,СВЦЭМ!$A$33:$A$776,$A41,СВЦЭМ!$B$33:$B$776,M$11)+'СЕТ СН'!$F$14+СВЦЭМ!$D$10+'СЕТ СН'!$F$5-'СЕТ СН'!$F$24</f>
        <v>1920.7396489800001</v>
      </c>
      <c r="N41" s="36">
        <f>SUMIFS(СВЦЭМ!$D$33:$D$776,СВЦЭМ!$A$33:$A$776,$A41,СВЦЭМ!$B$33:$B$776,N$11)+'СЕТ СН'!$F$14+СВЦЭМ!$D$10+'СЕТ СН'!$F$5-'СЕТ СН'!$F$24</f>
        <v>1940.5525095500002</v>
      </c>
      <c r="O41" s="36">
        <f>SUMIFS(СВЦЭМ!$D$33:$D$776,СВЦЭМ!$A$33:$A$776,$A41,СВЦЭМ!$B$33:$B$776,O$11)+'СЕТ СН'!$F$14+СВЦЭМ!$D$10+'СЕТ СН'!$F$5-'СЕТ СН'!$F$24</f>
        <v>1953.1684439999999</v>
      </c>
      <c r="P41" s="36">
        <f>SUMIFS(СВЦЭМ!$D$33:$D$776,СВЦЭМ!$A$33:$A$776,$A41,СВЦЭМ!$B$33:$B$776,P$11)+'СЕТ СН'!$F$14+СВЦЭМ!$D$10+'СЕТ СН'!$F$5-'СЕТ СН'!$F$24</f>
        <v>1957.6160533000002</v>
      </c>
      <c r="Q41" s="36">
        <f>SUMIFS(СВЦЭМ!$D$33:$D$776,СВЦЭМ!$A$33:$A$776,$A41,СВЦЭМ!$B$33:$B$776,Q$11)+'СЕТ СН'!$F$14+СВЦЭМ!$D$10+'СЕТ СН'!$F$5-'СЕТ СН'!$F$24</f>
        <v>1961.8114411800002</v>
      </c>
      <c r="R41" s="36">
        <f>SUMIFS(СВЦЭМ!$D$33:$D$776,СВЦЭМ!$A$33:$A$776,$A41,СВЦЭМ!$B$33:$B$776,R$11)+'СЕТ СН'!$F$14+СВЦЭМ!$D$10+'СЕТ СН'!$F$5-'СЕТ СН'!$F$24</f>
        <v>1962.77382081</v>
      </c>
      <c r="S41" s="36">
        <f>SUMIFS(СВЦЭМ!$D$33:$D$776,СВЦЭМ!$A$33:$A$776,$A41,СВЦЭМ!$B$33:$B$776,S$11)+'СЕТ СН'!$F$14+СВЦЭМ!$D$10+'СЕТ СН'!$F$5-'СЕТ СН'!$F$24</f>
        <v>1990.17803878</v>
      </c>
      <c r="T41" s="36">
        <f>SUMIFS(СВЦЭМ!$D$33:$D$776,СВЦЭМ!$A$33:$A$776,$A41,СВЦЭМ!$B$33:$B$776,T$11)+'СЕТ СН'!$F$14+СВЦЭМ!$D$10+'СЕТ СН'!$F$5-'СЕТ СН'!$F$24</f>
        <v>1974.05133931</v>
      </c>
      <c r="U41" s="36">
        <f>SUMIFS(СВЦЭМ!$D$33:$D$776,СВЦЭМ!$A$33:$A$776,$A41,СВЦЭМ!$B$33:$B$776,U$11)+'СЕТ СН'!$F$14+СВЦЭМ!$D$10+'СЕТ СН'!$F$5-'СЕТ СН'!$F$24</f>
        <v>1945.9899576900002</v>
      </c>
      <c r="V41" s="36">
        <f>SUMIFS(СВЦЭМ!$D$33:$D$776,СВЦЭМ!$A$33:$A$776,$A41,СВЦЭМ!$B$33:$B$776,V$11)+'СЕТ СН'!$F$14+СВЦЭМ!$D$10+'СЕТ СН'!$F$5-'СЕТ СН'!$F$24</f>
        <v>1956.6724293699999</v>
      </c>
      <c r="W41" s="36">
        <f>SUMIFS(СВЦЭМ!$D$33:$D$776,СВЦЭМ!$A$33:$A$776,$A41,СВЦЭМ!$B$33:$B$776,W$11)+'СЕТ СН'!$F$14+СВЦЭМ!$D$10+'СЕТ СН'!$F$5-'СЕТ СН'!$F$24</f>
        <v>1931.2047936900001</v>
      </c>
      <c r="X41" s="36">
        <f>SUMIFS(СВЦЭМ!$D$33:$D$776,СВЦЭМ!$A$33:$A$776,$A41,СВЦЭМ!$B$33:$B$776,X$11)+'СЕТ СН'!$F$14+СВЦЭМ!$D$10+'СЕТ СН'!$F$5-'СЕТ СН'!$F$24</f>
        <v>1960.70226041</v>
      </c>
      <c r="Y41" s="36">
        <f>SUMIFS(СВЦЭМ!$D$33:$D$776,СВЦЭМ!$A$33:$A$776,$A41,СВЦЭМ!$B$33:$B$776,Y$11)+'СЕТ СН'!$F$14+СВЦЭМ!$D$10+'СЕТ СН'!$F$5-'СЕТ СН'!$F$24</f>
        <v>2004.2514767800001</v>
      </c>
    </row>
    <row r="42" spans="1:27" ht="15.75" x14ac:dyDescent="0.2">
      <c r="A42" s="35">
        <f t="shared" si="0"/>
        <v>43921</v>
      </c>
      <c r="B42" s="36">
        <f>SUMIFS(СВЦЭМ!$D$33:$D$776,СВЦЭМ!$A$33:$A$776,$A42,СВЦЭМ!$B$33:$B$776,B$11)+'СЕТ СН'!$F$14+СВЦЭМ!$D$10+'СЕТ СН'!$F$5-'СЕТ СН'!$F$24</f>
        <v>2008.1038623100001</v>
      </c>
      <c r="C42" s="36">
        <f>SUMIFS(СВЦЭМ!$D$33:$D$776,СВЦЭМ!$A$33:$A$776,$A42,СВЦЭМ!$B$33:$B$776,C$11)+'СЕТ СН'!$F$14+СВЦЭМ!$D$10+'СЕТ СН'!$F$5-'СЕТ СН'!$F$24</f>
        <v>2042.43366416</v>
      </c>
      <c r="D42" s="36">
        <f>SUMIFS(СВЦЭМ!$D$33:$D$776,СВЦЭМ!$A$33:$A$776,$A42,СВЦЭМ!$B$33:$B$776,D$11)+'СЕТ СН'!$F$14+СВЦЭМ!$D$10+'СЕТ СН'!$F$5-'СЕТ СН'!$F$24</f>
        <v>2090.2782537399999</v>
      </c>
      <c r="E42" s="36">
        <f>SUMIFS(СВЦЭМ!$D$33:$D$776,СВЦЭМ!$A$33:$A$776,$A42,СВЦЭМ!$B$33:$B$776,E$11)+'СЕТ СН'!$F$14+СВЦЭМ!$D$10+'СЕТ СН'!$F$5-'СЕТ СН'!$F$24</f>
        <v>2104.4964728800001</v>
      </c>
      <c r="F42" s="36">
        <f>SUMIFS(СВЦЭМ!$D$33:$D$776,СВЦЭМ!$A$33:$A$776,$A42,СВЦЭМ!$B$33:$B$776,F$11)+'СЕТ СН'!$F$14+СВЦЭМ!$D$10+'СЕТ СН'!$F$5-'СЕТ СН'!$F$24</f>
        <v>2101.3723830500003</v>
      </c>
      <c r="G42" s="36">
        <f>SUMIFS(СВЦЭМ!$D$33:$D$776,СВЦЭМ!$A$33:$A$776,$A42,СВЦЭМ!$B$33:$B$776,G$11)+'СЕТ СН'!$F$14+СВЦЭМ!$D$10+'СЕТ СН'!$F$5-'СЕТ СН'!$F$24</f>
        <v>2083.6706231600001</v>
      </c>
      <c r="H42" s="36">
        <f>SUMIFS(СВЦЭМ!$D$33:$D$776,СВЦЭМ!$A$33:$A$776,$A42,СВЦЭМ!$B$33:$B$776,H$11)+'СЕТ СН'!$F$14+СВЦЭМ!$D$10+'СЕТ СН'!$F$5-'СЕТ СН'!$F$24</f>
        <v>2050.2878405400002</v>
      </c>
      <c r="I42" s="36">
        <f>SUMIFS(СВЦЭМ!$D$33:$D$776,СВЦЭМ!$A$33:$A$776,$A42,СВЦЭМ!$B$33:$B$776,I$11)+'СЕТ СН'!$F$14+СВЦЭМ!$D$10+'СЕТ СН'!$F$5-'СЕТ СН'!$F$24</f>
        <v>1995.49229771</v>
      </c>
      <c r="J42" s="36">
        <f>SUMIFS(СВЦЭМ!$D$33:$D$776,СВЦЭМ!$A$33:$A$776,$A42,СВЦЭМ!$B$33:$B$776,J$11)+'СЕТ СН'!$F$14+СВЦЭМ!$D$10+'СЕТ СН'!$F$5-'СЕТ СН'!$F$24</f>
        <v>1949.3956635700001</v>
      </c>
      <c r="K42" s="36">
        <f>SUMIFS(СВЦЭМ!$D$33:$D$776,СВЦЭМ!$A$33:$A$776,$A42,СВЦЭМ!$B$33:$B$776,K$11)+'СЕТ СН'!$F$14+СВЦЭМ!$D$10+'СЕТ СН'!$F$5-'СЕТ СН'!$F$24</f>
        <v>1934.13035124</v>
      </c>
      <c r="L42" s="36">
        <f>SUMIFS(СВЦЭМ!$D$33:$D$776,СВЦЭМ!$A$33:$A$776,$A42,СВЦЭМ!$B$33:$B$776,L$11)+'СЕТ СН'!$F$14+СВЦЭМ!$D$10+'СЕТ СН'!$F$5-'СЕТ СН'!$F$24</f>
        <v>1930.7549528500001</v>
      </c>
      <c r="M42" s="36">
        <f>SUMIFS(СВЦЭМ!$D$33:$D$776,СВЦЭМ!$A$33:$A$776,$A42,СВЦЭМ!$B$33:$B$776,M$11)+'СЕТ СН'!$F$14+СВЦЭМ!$D$10+'СЕТ СН'!$F$5-'СЕТ СН'!$F$24</f>
        <v>1921.0730121500001</v>
      </c>
      <c r="N42" s="36">
        <f>SUMIFS(СВЦЭМ!$D$33:$D$776,СВЦЭМ!$A$33:$A$776,$A42,СВЦЭМ!$B$33:$B$776,N$11)+'СЕТ СН'!$F$14+СВЦЭМ!$D$10+'СЕТ СН'!$F$5-'СЕТ СН'!$F$24</f>
        <v>1932.6498376700001</v>
      </c>
      <c r="O42" s="36">
        <f>SUMIFS(СВЦЭМ!$D$33:$D$776,СВЦЭМ!$A$33:$A$776,$A42,СВЦЭМ!$B$33:$B$776,O$11)+'СЕТ СН'!$F$14+СВЦЭМ!$D$10+'СЕТ СН'!$F$5-'СЕТ СН'!$F$24</f>
        <v>1945.7456938099999</v>
      </c>
      <c r="P42" s="36">
        <f>SUMIFS(СВЦЭМ!$D$33:$D$776,СВЦЭМ!$A$33:$A$776,$A42,СВЦЭМ!$B$33:$B$776,P$11)+'СЕТ СН'!$F$14+СВЦЭМ!$D$10+'СЕТ СН'!$F$5-'СЕТ СН'!$F$24</f>
        <v>1955.4235108800001</v>
      </c>
      <c r="Q42" s="36">
        <f>SUMIFS(СВЦЭМ!$D$33:$D$776,СВЦЭМ!$A$33:$A$776,$A42,СВЦЭМ!$B$33:$B$776,Q$11)+'СЕТ СН'!$F$14+СВЦЭМ!$D$10+'СЕТ СН'!$F$5-'СЕТ СН'!$F$24</f>
        <v>1958.7155832000001</v>
      </c>
      <c r="R42" s="36">
        <f>SUMIFS(СВЦЭМ!$D$33:$D$776,СВЦЭМ!$A$33:$A$776,$A42,СВЦЭМ!$B$33:$B$776,R$11)+'СЕТ СН'!$F$14+СВЦЭМ!$D$10+'СЕТ СН'!$F$5-'СЕТ СН'!$F$24</f>
        <v>1950.8157735200002</v>
      </c>
      <c r="S42" s="36">
        <f>SUMIFS(СВЦЭМ!$D$33:$D$776,СВЦЭМ!$A$33:$A$776,$A42,СВЦЭМ!$B$33:$B$776,S$11)+'СЕТ СН'!$F$14+СВЦЭМ!$D$10+'СЕТ СН'!$F$5-'СЕТ СН'!$F$24</f>
        <v>1951.1301038900001</v>
      </c>
      <c r="T42" s="36">
        <f>SUMIFS(СВЦЭМ!$D$33:$D$776,СВЦЭМ!$A$33:$A$776,$A42,СВЦЭМ!$B$33:$B$776,T$11)+'СЕТ СН'!$F$14+СВЦЭМ!$D$10+'СЕТ СН'!$F$5-'СЕТ СН'!$F$24</f>
        <v>1922.9049307099999</v>
      </c>
      <c r="U42" s="36">
        <f>SUMIFS(СВЦЭМ!$D$33:$D$776,СВЦЭМ!$A$33:$A$776,$A42,СВЦЭМ!$B$33:$B$776,U$11)+'СЕТ СН'!$F$14+СВЦЭМ!$D$10+'СЕТ СН'!$F$5-'СЕТ СН'!$F$24</f>
        <v>1897.4991050900001</v>
      </c>
      <c r="V42" s="36">
        <f>SUMIFS(СВЦЭМ!$D$33:$D$776,СВЦЭМ!$A$33:$A$776,$A42,СВЦЭМ!$B$33:$B$776,V$11)+'СЕТ СН'!$F$14+СВЦЭМ!$D$10+'СЕТ СН'!$F$5-'СЕТ СН'!$F$24</f>
        <v>1894.86282972</v>
      </c>
      <c r="W42" s="36">
        <f>SUMIFS(СВЦЭМ!$D$33:$D$776,СВЦЭМ!$A$33:$A$776,$A42,СВЦЭМ!$B$33:$B$776,W$11)+'СЕТ СН'!$F$14+СВЦЭМ!$D$10+'СЕТ СН'!$F$5-'СЕТ СН'!$F$24</f>
        <v>1913.0344777</v>
      </c>
      <c r="X42" s="36">
        <f>SUMIFS(СВЦЭМ!$D$33:$D$776,СВЦЭМ!$A$33:$A$776,$A42,СВЦЭМ!$B$33:$B$776,X$11)+'СЕТ СН'!$F$14+СВЦЭМ!$D$10+'СЕТ СН'!$F$5-'СЕТ СН'!$F$24</f>
        <v>1908.4291952399999</v>
      </c>
      <c r="Y42" s="36">
        <f>SUMIFS(СВЦЭМ!$D$33:$D$776,СВЦЭМ!$A$33:$A$776,$A42,СВЦЭМ!$B$33:$B$776,Y$11)+'СЕТ СН'!$F$14+СВЦЭМ!$D$10+'СЕТ СН'!$F$5-'СЕТ СН'!$F$24</f>
        <v>1925.93445161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6"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01.03.2020</v>
      </c>
      <c r="B48" s="36">
        <f>SUMIFS(СВЦЭМ!$D$33:$D$776,СВЦЭМ!$A$33:$A$776,$A48,СВЦЭМ!$B$33:$B$776,B$47)+'СЕТ СН'!$G$14+СВЦЭМ!$D$10+'СЕТ СН'!$G$5-'СЕТ СН'!$G$24</f>
        <v>2756.10948702</v>
      </c>
      <c r="C48" s="36">
        <f>SUMIFS(СВЦЭМ!$D$33:$D$776,СВЦЭМ!$A$33:$A$776,$A48,СВЦЭМ!$B$33:$B$776,C$47)+'СЕТ СН'!$G$14+СВЦЭМ!$D$10+'СЕТ СН'!$G$5-'СЕТ СН'!$G$24</f>
        <v>2787.8590250100001</v>
      </c>
      <c r="D48" s="36">
        <f>SUMIFS(СВЦЭМ!$D$33:$D$776,СВЦЭМ!$A$33:$A$776,$A48,СВЦЭМ!$B$33:$B$776,D$47)+'СЕТ СН'!$G$14+СВЦЭМ!$D$10+'СЕТ СН'!$G$5-'СЕТ СН'!$G$24</f>
        <v>2797.5600048699998</v>
      </c>
      <c r="E48" s="36">
        <f>SUMIFS(СВЦЭМ!$D$33:$D$776,СВЦЭМ!$A$33:$A$776,$A48,СВЦЭМ!$B$33:$B$776,E$47)+'СЕТ СН'!$G$14+СВЦЭМ!$D$10+'СЕТ СН'!$G$5-'СЕТ СН'!$G$24</f>
        <v>2806.6399514200002</v>
      </c>
      <c r="F48" s="36">
        <f>SUMIFS(СВЦЭМ!$D$33:$D$776,СВЦЭМ!$A$33:$A$776,$A48,СВЦЭМ!$B$33:$B$776,F$47)+'СЕТ СН'!$G$14+СВЦЭМ!$D$10+'СЕТ СН'!$G$5-'СЕТ СН'!$G$24</f>
        <v>2802.6214651400001</v>
      </c>
      <c r="G48" s="36">
        <f>SUMIFS(СВЦЭМ!$D$33:$D$776,СВЦЭМ!$A$33:$A$776,$A48,СВЦЭМ!$B$33:$B$776,G$47)+'СЕТ СН'!$G$14+СВЦЭМ!$D$10+'СЕТ СН'!$G$5-'СЕТ СН'!$G$24</f>
        <v>2801.8594487700002</v>
      </c>
      <c r="H48" s="36">
        <f>SUMIFS(СВЦЭМ!$D$33:$D$776,СВЦЭМ!$A$33:$A$776,$A48,СВЦЭМ!$B$33:$B$776,H$47)+'СЕТ СН'!$G$14+СВЦЭМ!$D$10+'СЕТ СН'!$G$5-'СЕТ СН'!$G$24</f>
        <v>2790.86906026</v>
      </c>
      <c r="I48" s="36">
        <f>SUMIFS(СВЦЭМ!$D$33:$D$776,СВЦЭМ!$A$33:$A$776,$A48,СВЦЭМ!$B$33:$B$776,I$47)+'СЕТ СН'!$G$14+СВЦЭМ!$D$10+'СЕТ СН'!$G$5-'СЕТ СН'!$G$24</f>
        <v>2755.5004690800001</v>
      </c>
      <c r="J48" s="36">
        <f>SUMIFS(СВЦЭМ!$D$33:$D$776,СВЦЭМ!$A$33:$A$776,$A48,СВЦЭМ!$B$33:$B$776,J$47)+'СЕТ СН'!$G$14+СВЦЭМ!$D$10+'СЕТ СН'!$G$5-'СЕТ СН'!$G$24</f>
        <v>2691.8593016200002</v>
      </c>
      <c r="K48" s="36">
        <f>SUMIFS(СВЦЭМ!$D$33:$D$776,СВЦЭМ!$A$33:$A$776,$A48,СВЦЭМ!$B$33:$B$776,K$47)+'СЕТ СН'!$G$14+СВЦЭМ!$D$10+'СЕТ СН'!$G$5-'СЕТ СН'!$G$24</f>
        <v>2674.6928242899999</v>
      </c>
      <c r="L48" s="36">
        <f>SUMIFS(СВЦЭМ!$D$33:$D$776,СВЦЭМ!$A$33:$A$776,$A48,СВЦЭМ!$B$33:$B$776,L$47)+'СЕТ СН'!$G$14+СВЦЭМ!$D$10+'СЕТ СН'!$G$5-'СЕТ СН'!$G$24</f>
        <v>2659.85519561</v>
      </c>
      <c r="M48" s="36">
        <f>SUMIFS(СВЦЭМ!$D$33:$D$776,СВЦЭМ!$A$33:$A$776,$A48,СВЦЭМ!$B$33:$B$776,M$47)+'СЕТ СН'!$G$14+СВЦЭМ!$D$10+'СЕТ СН'!$G$5-'СЕТ СН'!$G$24</f>
        <v>2662.3150988400002</v>
      </c>
      <c r="N48" s="36">
        <f>SUMIFS(СВЦЭМ!$D$33:$D$776,СВЦЭМ!$A$33:$A$776,$A48,СВЦЭМ!$B$33:$B$776,N$47)+'СЕТ СН'!$G$14+СВЦЭМ!$D$10+'СЕТ СН'!$G$5-'СЕТ СН'!$G$24</f>
        <v>2672.40486964</v>
      </c>
      <c r="O48" s="36">
        <f>SUMIFS(СВЦЭМ!$D$33:$D$776,СВЦЭМ!$A$33:$A$776,$A48,СВЦЭМ!$B$33:$B$776,O$47)+'СЕТ СН'!$G$14+СВЦЭМ!$D$10+'СЕТ СН'!$G$5-'СЕТ СН'!$G$24</f>
        <v>2688.5920744800001</v>
      </c>
      <c r="P48" s="36">
        <f>SUMIFS(СВЦЭМ!$D$33:$D$776,СВЦЭМ!$A$33:$A$776,$A48,СВЦЭМ!$B$33:$B$776,P$47)+'СЕТ СН'!$G$14+СВЦЭМ!$D$10+'СЕТ СН'!$G$5-'СЕТ СН'!$G$24</f>
        <v>2700.9182360300001</v>
      </c>
      <c r="Q48" s="36">
        <f>SUMIFS(СВЦЭМ!$D$33:$D$776,СВЦЭМ!$A$33:$A$776,$A48,СВЦЭМ!$B$33:$B$776,Q$47)+'СЕТ СН'!$G$14+СВЦЭМ!$D$10+'СЕТ СН'!$G$5-'СЕТ СН'!$G$24</f>
        <v>2711.2127443300001</v>
      </c>
      <c r="R48" s="36">
        <f>SUMIFS(СВЦЭМ!$D$33:$D$776,СВЦЭМ!$A$33:$A$776,$A48,СВЦЭМ!$B$33:$B$776,R$47)+'СЕТ СН'!$G$14+СВЦЭМ!$D$10+'СЕТ СН'!$G$5-'СЕТ СН'!$G$24</f>
        <v>2706.18744406</v>
      </c>
      <c r="S48" s="36">
        <f>SUMIFS(СВЦЭМ!$D$33:$D$776,СВЦЭМ!$A$33:$A$776,$A48,СВЦЭМ!$B$33:$B$776,S$47)+'СЕТ СН'!$G$14+СВЦЭМ!$D$10+'СЕТ СН'!$G$5-'СЕТ СН'!$G$24</f>
        <v>2702.53734657</v>
      </c>
      <c r="T48" s="36">
        <f>SUMIFS(СВЦЭМ!$D$33:$D$776,СВЦЭМ!$A$33:$A$776,$A48,СВЦЭМ!$B$33:$B$776,T$47)+'СЕТ СН'!$G$14+СВЦЭМ!$D$10+'СЕТ СН'!$G$5-'СЕТ СН'!$G$24</f>
        <v>2690.89952141</v>
      </c>
      <c r="U48" s="36">
        <f>SUMIFS(СВЦЭМ!$D$33:$D$776,СВЦЭМ!$A$33:$A$776,$A48,СВЦЭМ!$B$33:$B$776,U$47)+'СЕТ СН'!$G$14+СВЦЭМ!$D$10+'СЕТ СН'!$G$5-'СЕТ СН'!$G$24</f>
        <v>2675.9378236000002</v>
      </c>
      <c r="V48" s="36">
        <f>SUMIFS(СВЦЭМ!$D$33:$D$776,СВЦЭМ!$A$33:$A$776,$A48,СВЦЭМ!$B$33:$B$776,V$47)+'СЕТ СН'!$G$14+СВЦЭМ!$D$10+'СЕТ СН'!$G$5-'СЕТ СН'!$G$24</f>
        <v>2668.5357371199998</v>
      </c>
      <c r="W48" s="36">
        <f>SUMIFS(СВЦЭМ!$D$33:$D$776,СВЦЭМ!$A$33:$A$776,$A48,СВЦЭМ!$B$33:$B$776,W$47)+'СЕТ СН'!$G$14+СВЦЭМ!$D$10+'СЕТ СН'!$G$5-'СЕТ СН'!$G$24</f>
        <v>2673.7558811399999</v>
      </c>
      <c r="X48" s="36">
        <f>SUMIFS(СВЦЭМ!$D$33:$D$776,СВЦЭМ!$A$33:$A$776,$A48,СВЦЭМ!$B$33:$B$776,X$47)+'СЕТ СН'!$G$14+СВЦЭМ!$D$10+'СЕТ СН'!$G$5-'СЕТ СН'!$G$24</f>
        <v>2686.7903875399998</v>
      </c>
      <c r="Y48" s="36">
        <f>SUMIFS(СВЦЭМ!$D$33:$D$776,СВЦЭМ!$A$33:$A$776,$A48,СВЦЭМ!$B$33:$B$776,Y$47)+'СЕТ СН'!$G$14+СВЦЭМ!$D$10+'СЕТ СН'!$G$5-'СЕТ СН'!$G$24</f>
        <v>2724.02602088</v>
      </c>
      <c r="AA48" s="45"/>
    </row>
    <row r="49" spans="1:25" ht="15.75" x14ac:dyDescent="0.2">
      <c r="A49" s="35">
        <f>A48+1</f>
        <v>43892</v>
      </c>
      <c r="B49" s="36">
        <f>SUMIFS(СВЦЭМ!$D$33:$D$776,СВЦЭМ!$A$33:$A$776,$A49,СВЦЭМ!$B$33:$B$776,B$47)+'СЕТ СН'!$G$14+СВЦЭМ!$D$10+'СЕТ СН'!$G$5-'СЕТ СН'!$G$24</f>
        <v>2694.9859946400002</v>
      </c>
      <c r="C49" s="36">
        <f>SUMIFS(СВЦЭМ!$D$33:$D$776,СВЦЭМ!$A$33:$A$776,$A49,СВЦЭМ!$B$33:$B$776,C$47)+'СЕТ СН'!$G$14+СВЦЭМ!$D$10+'СЕТ СН'!$G$5-'СЕТ СН'!$G$24</f>
        <v>2697.90522457</v>
      </c>
      <c r="D49" s="36">
        <f>SUMIFS(СВЦЭМ!$D$33:$D$776,СВЦЭМ!$A$33:$A$776,$A49,СВЦЭМ!$B$33:$B$776,D$47)+'СЕТ СН'!$G$14+СВЦЭМ!$D$10+'СЕТ СН'!$G$5-'СЕТ СН'!$G$24</f>
        <v>2710.7632508900001</v>
      </c>
      <c r="E49" s="36">
        <f>SUMIFS(СВЦЭМ!$D$33:$D$776,СВЦЭМ!$A$33:$A$776,$A49,СВЦЭМ!$B$33:$B$776,E$47)+'СЕТ СН'!$G$14+СВЦЭМ!$D$10+'СЕТ СН'!$G$5-'СЕТ СН'!$G$24</f>
        <v>2710.6768233399998</v>
      </c>
      <c r="F49" s="36">
        <f>SUMIFS(СВЦЭМ!$D$33:$D$776,СВЦЭМ!$A$33:$A$776,$A49,СВЦЭМ!$B$33:$B$776,F$47)+'СЕТ СН'!$G$14+СВЦЭМ!$D$10+'СЕТ СН'!$G$5-'СЕТ СН'!$G$24</f>
        <v>2709.8078514700001</v>
      </c>
      <c r="G49" s="36">
        <f>SUMIFS(СВЦЭМ!$D$33:$D$776,СВЦЭМ!$A$33:$A$776,$A49,СВЦЭМ!$B$33:$B$776,G$47)+'СЕТ СН'!$G$14+СВЦЭМ!$D$10+'СЕТ СН'!$G$5-'СЕТ СН'!$G$24</f>
        <v>2724.3279929599998</v>
      </c>
      <c r="H49" s="36">
        <f>SUMIFS(СВЦЭМ!$D$33:$D$776,СВЦЭМ!$A$33:$A$776,$A49,СВЦЭМ!$B$33:$B$776,H$47)+'СЕТ СН'!$G$14+СВЦЭМ!$D$10+'СЕТ СН'!$G$5-'СЕТ СН'!$G$24</f>
        <v>2778.95511468</v>
      </c>
      <c r="I49" s="36">
        <f>SUMIFS(СВЦЭМ!$D$33:$D$776,СВЦЭМ!$A$33:$A$776,$A49,СВЦЭМ!$B$33:$B$776,I$47)+'СЕТ СН'!$G$14+СВЦЭМ!$D$10+'СЕТ СН'!$G$5-'СЕТ СН'!$G$24</f>
        <v>2749.8075335900003</v>
      </c>
      <c r="J49" s="36">
        <f>SUMIFS(СВЦЭМ!$D$33:$D$776,СВЦЭМ!$A$33:$A$776,$A49,СВЦЭМ!$B$33:$B$776,J$47)+'СЕТ СН'!$G$14+СВЦЭМ!$D$10+'СЕТ СН'!$G$5-'СЕТ СН'!$G$24</f>
        <v>2705.6117471899997</v>
      </c>
      <c r="K49" s="36">
        <f>SUMIFS(СВЦЭМ!$D$33:$D$776,СВЦЭМ!$A$33:$A$776,$A49,СВЦЭМ!$B$33:$B$776,K$47)+'СЕТ СН'!$G$14+СВЦЭМ!$D$10+'СЕТ СН'!$G$5-'СЕТ СН'!$G$24</f>
        <v>2692.1712171099998</v>
      </c>
      <c r="L49" s="36">
        <f>SUMIFS(СВЦЭМ!$D$33:$D$776,СВЦЭМ!$A$33:$A$776,$A49,СВЦЭМ!$B$33:$B$776,L$47)+'СЕТ СН'!$G$14+СВЦЭМ!$D$10+'СЕТ СН'!$G$5-'СЕТ СН'!$G$24</f>
        <v>2696.6392765800001</v>
      </c>
      <c r="M49" s="36">
        <f>SUMIFS(СВЦЭМ!$D$33:$D$776,СВЦЭМ!$A$33:$A$776,$A49,СВЦЭМ!$B$33:$B$776,M$47)+'СЕТ СН'!$G$14+СВЦЭМ!$D$10+'СЕТ СН'!$G$5-'СЕТ СН'!$G$24</f>
        <v>2707.4890934200002</v>
      </c>
      <c r="N49" s="36">
        <f>SUMIFS(СВЦЭМ!$D$33:$D$776,СВЦЭМ!$A$33:$A$776,$A49,СВЦЭМ!$B$33:$B$776,N$47)+'СЕТ СН'!$G$14+СВЦЭМ!$D$10+'СЕТ СН'!$G$5-'СЕТ СН'!$G$24</f>
        <v>2722.55443195</v>
      </c>
      <c r="O49" s="36">
        <f>SUMIFS(СВЦЭМ!$D$33:$D$776,СВЦЭМ!$A$33:$A$776,$A49,СВЦЭМ!$B$33:$B$776,O$47)+'СЕТ СН'!$G$14+СВЦЭМ!$D$10+'СЕТ СН'!$G$5-'СЕТ СН'!$G$24</f>
        <v>2740.9076944399999</v>
      </c>
      <c r="P49" s="36">
        <f>SUMIFS(СВЦЭМ!$D$33:$D$776,СВЦЭМ!$A$33:$A$776,$A49,СВЦЭМ!$B$33:$B$776,P$47)+'СЕТ СН'!$G$14+СВЦЭМ!$D$10+'СЕТ СН'!$G$5-'СЕТ СН'!$G$24</f>
        <v>2751.61283396</v>
      </c>
      <c r="Q49" s="36">
        <f>SUMIFS(СВЦЭМ!$D$33:$D$776,СВЦЭМ!$A$33:$A$776,$A49,СВЦЭМ!$B$33:$B$776,Q$47)+'СЕТ СН'!$G$14+СВЦЭМ!$D$10+'СЕТ СН'!$G$5-'СЕТ СН'!$G$24</f>
        <v>2760.3466865800001</v>
      </c>
      <c r="R49" s="36">
        <f>SUMIFS(СВЦЭМ!$D$33:$D$776,СВЦЭМ!$A$33:$A$776,$A49,СВЦЭМ!$B$33:$B$776,R$47)+'СЕТ СН'!$G$14+СВЦЭМ!$D$10+'СЕТ СН'!$G$5-'СЕТ СН'!$G$24</f>
        <v>2760.4907687700002</v>
      </c>
      <c r="S49" s="36">
        <f>SUMIFS(СВЦЭМ!$D$33:$D$776,СВЦЭМ!$A$33:$A$776,$A49,СВЦЭМ!$B$33:$B$776,S$47)+'СЕТ СН'!$G$14+СВЦЭМ!$D$10+'СЕТ СН'!$G$5-'СЕТ СН'!$G$24</f>
        <v>2753.9548753499998</v>
      </c>
      <c r="T49" s="36">
        <f>SUMIFS(СВЦЭМ!$D$33:$D$776,СВЦЭМ!$A$33:$A$776,$A49,СВЦЭМ!$B$33:$B$776,T$47)+'СЕТ СН'!$G$14+СВЦЭМ!$D$10+'СЕТ СН'!$G$5-'СЕТ СН'!$G$24</f>
        <v>2732.9272049900001</v>
      </c>
      <c r="U49" s="36">
        <f>SUMIFS(СВЦЭМ!$D$33:$D$776,СВЦЭМ!$A$33:$A$776,$A49,СВЦЭМ!$B$33:$B$776,U$47)+'СЕТ СН'!$G$14+СВЦЭМ!$D$10+'СЕТ СН'!$G$5-'СЕТ СН'!$G$24</f>
        <v>2708.6053715600001</v>
      </c>
      <c r="V49" s="36">
        <f>SUMIFS(СВЦЭМ!$D$33:$D$776,СВЦЭМ!$A$33:$A$776,$A49,СВЦЭМ!$B$33:$B$776,V$47)+'СЕТ СН'!$G$14+СВЦЭМ!$D$10+'СЕТ СН'!$G$5-'СЕТ СН'!$G$24</f>
        <v>2713.0759308699999</v>
      </c>
      <c r="W49" s="36">
        <f>SUMIFS(СВЦЭМ!$D$33:$D$776,СВЦЭМ!$A$33:$A$776,$A49,СВЦЭМ!$B$33:$B$776,W$47)+'СЕТ СН'!$G$14+СВЦЭМ!$D$10+'СЕТ СН'!$G$5-'СЕТ СН'!$G$24</f>
        <v>2725.9624071799999</v>
      </c>
      <c r="X49" s="36">
        <f>SUMIFS(СВЦЭМ!$D$33:$D$776,СВЦЭМ!$A$33:$A$776,$A49,СВЦЭМ!$B$33:$B$776,X$47)+'СЕТ СН'!$G$14+СВЦЭМ!$D$10+'СЕТ СН'!$G$5-'СЕТ СН'!$G$24</f>
        <v>2742.8392276099999</v>
      </c>
      <c r="Y49" s="36">
        <f>SUMIFS(СВЦЭМ!$D$33:$D$776,СВЦЭМ!$A$33:$A$776,$A49,СВЦЭМ!$B$33:$B$776,Y$47)+'СЕТ СН'!$G$14+СВЦЭМ!$D$10+'СЕТ СН'!$G$5-'СЕТ СН'!$G$24</f>
        <v>2773.9375166099999</v>
      </c>
    </row>
    <row r="50" spans="1:25" ht="15.75" x14ac:dyDescent="0.2">
      <c r="A50" s="35">
        <f t="shared" ref="A50:A78" si="1">A49+1</f>
        <v>43893</v>
      </c>
      <c r="B50" s="36">
        <f>SUMIFS(СВЦЭМ!$D$33:$D$776,СВЦЭМ!$A$33:$A$776,$A50,СВЦЭМ!$B$33:$B$776,B$47)+'СЕТ СН'!$G$14+СВЦЭМ!$D$10+'СЕТ СН'!$G$5-'СЕТ СН'!$G$24</f>
        <v>2819.4758681799999</v>
      </c>
      <c r="C50" s="36">
        <f>SUMIFS(СВЦЭМ!$D$33:$D$776,СВЦЭМ!$A$33:$A$776,$A50,СВЦЭМ!$B$33:$B$776,C$47)+'СЕТ СН'!$G$14+СВЦЭМ!$D$10+'СЕТ СН'!$G$5-'СЕТ СН'!$G$24</f>
        <v>2846.7451554700001</v>
      </c>
      <c r="D50" s="36">
        <f>SUMIFS(СВЦЭМ!$D$33:$D$776,СВЦЭМ!$A$33:$A$776,$A50,СВЦЭМ!$B$33:$B$776,D$47)+'СЕТ СН'!$G$14+СВЦЭМ!$D$10+'СЕТ СН'!$G$5-'СЕТ СН'!$G$24</f>
        <v>2839.07479728</v>
      </c>
      <c r="E50" s="36">
        <f>SUMIFS(СВЦЭМ!$D$33:$D$776,СВЦЭМ!$A$33:$A$776,$A50,СВЦЭМ!$B$33:$B$776,E$47)+'СЕТ СН'!$G$14+СВЦЭМ!$D$10+'СЕТ СН'!$G$5-'СЕТ СН'!$G$24</f>
        <v>2842.6696652099999</v>
      </c>
      <c r="F50" s="36">
        <f>SUMIFS(СВЦЭМ!$D$33:$D$776,СВЦЭМ!$A$33:$A$776,$A50,СВЦЭМ!$B$33:$B$776,F$47)+'СЕТ СН'!$G$14+СВЦЭМ!$D$10+'СЕТ СН'!$G$5-'СЕТ СН'!$G$24</f>
        <v>2833.8068068900002</v>
      </c>
      <c r="G50" s="36">
        <f>SUMIFS(СВЦЭМ!$D$33:$D$776,СВЦЭМ!$A$33:$A$776,$A50,СВЦЭМ!$B$33:$B$776,G$47)+'СЕТ СН'!$G$14+СВЦЭМ!$D$10+'СЕТ СН'!$G$5-'СЕТ СН'!$G$24</f>
        <v>2840.6681351699999</v>
      </c>
      <c r="H50" s="36">
        <f>SUMIFS(СВЦЭМ!$D$33:$D$776,СВЦЭМ!$A$33:$A$776,$A50,СВЦЭМ!$B$33:$B$776,H$47)+'СЕТ СН'!$G$14+СВЦЭМ!$D$10+'СЕТ СН'!$G$5-'СЕТ СН'!$G$24</f>
        <v>2817.26736054</v>
      </c>
      <c r="I50" s="36">
        <f>SUMIFS(СВЦЭМ!$D$33:$D$776,СВЦЭМ!$A$33:$A$776,$A50,СВЦЭМ!$B$33:$B$776,I$47)+'СЕТ СН'!$G$14+СВЦЭМ!$D$10+'СЕТ СН'!$G$5-'СЕТ СН'!$G$24</f>
        <v>2721.39948237</v>
      </c>
      <c r="J50" s="36">
        <f>SUMIFS(СВЦЭМ!$D$33:$D$776,СВЦЭМ!$A$33:$A$776,$A50,СВЦЭМ!$B$33:$B$776,J$47)+'СЕТ СН'!$G$14+СВЦЭМ!$D$10+'СЕТ СН'!$G$5-'СЕТ СН'!$G$24</f>
        <v>2644.3951470699999</v>
      </c>
      <c r="K50" s="36">
        <f>SUMIFS(СВЦЭМ!$D$33:$D$776,СВЦЭМ!$A$33:$A$776,$A50,СВЦЭМ!$B$33:$B$776,K$47)+'СЕТ СН'!$G$14+СВЦЭМ!$D$10+'СЕТ СН'!$G$5-'СЕТ СН'!$G$24</f>
        <v>2639.8134613100001</v>
      </c>
      <c r="L50" s="36">
        <f>SUMIFS(СВЦЭМ!$D$33:$D$776,СВЦЭМ!$A$33:$A$776,$A50,СВЦЭМ!$B$33:$B$776,L$47)+'СЕТ СН'!$G$14+СВЦЭМ!$D$10+'СЕТ СН'!$G$5-'СЕТ СН'!$G$24</f>
        <v>2640.59880535</v>
      </c>
      <c r="M50" s="36">
        <f>SUMIFS(СВЦЭМ!$D$33:$D$776,СВЦЭМ!$A$33:$A$776,$A50,СВЦЭМ!$B$33:$B$776,M$47)+'СЕТ СН'!$G$14+СВЦЭМ!$D$10+'СЕТ СН'!$G$5-'СЕТ СН'!$G$24</f>
        <v>2646.0082275300001</v>
      </c>
      <c r="N50" s="36">
        <f>SUMIFS(СВЦЭМ!$D$33:$D$776,СВЦЭМ!$A$33:$A$776,$A50,СВЦЭМ!$B$33:$B$776,N$47)+'СЕТ СН'!$G$14+СВЦЭМ!$D$10+'СЕТ СН'!$G$5-'СЕТ СН'!$G$24</f>
        <v>2662.5459394999998</v>
      </c>
      <c r="O50" s="36">
        <f>SUMIFS(СВЦЭМ!$D$33:$D$776,СВЦЭМ!$A$33:$A$776,$A50,СВЦЭМ!$B$33:$B$776,O$47)+'СЕТ СН'!$G$14+СВЦЭМ!$D$10+'СЕТ СН'!$G$5-'СЕТ СН'!$G$24</f>
        <v>2679.0188543700001</v>
      </c>
      <c r="P50" s="36">
        <f>SUMIFS(СВЦЭМ!$D$33:$D$776,СВЦЭМ!$A$33:$A$776,$A50,СВЦЭМ!$B$33:$B$776,P$47)+'СЕТ СН'!$G$14+СВЦЭМ!$D$10+'СЕТ СН'!$G$5-'СЕТ СН'!$G$24</f>
        <v>2688.5631835200002</v>
      </c>
      <c r="Q50" s="36">
        <f>SUMIFS(СВЦЭМ!$D$33:$D$776,СВЦЭМ!$A$33:$A$776,$A50,СВЦЭМ!$B$33:$B$776,Q$47)+'СЕТ СН'!$G$14+СВЦЭМ!$D$10+'СЕТ СН'!$G$5-'СЕТ СН'!$G$24</f>
        <v>2694.87553974</v>
      </c>
      <c r="R50" s="36">
        <f>SUMIFS(СВЦЭМ!$D$33:$D$776,СВЦЭМ!$A$33:$A$776,$A50,СВЦЭМ!$B$33:$B$776,R$47)+'СЕТ СН'!$G$14+СВЦЭМ!$D$10+'СЕТ СН'!$G$5-'СЕТ СН'!$G$24</f>
        <v>2687.9691657200001</v>
      </c>
      <c r="S50" s="36">
        <f>SUMIFS(СВЦЭМ!$D$33:$D$776,СВЦЭМ!$A$33:$A$776,$A50,СВЦЭМ!$B$33:$B$776,S$47)+'СЕТ СН'!$G$14+СВЦЭМ!$D$10+'СЕТ СН'!$G$5-'СЕТ СН'!$G$24</f>
        <v>2682.7183087100002</v>
      </c>
      <c r="T50" s="36">
        <f>SUMIFS(СВЦЭМ!$D$33:$D$776,СВЦЭМ!$A$33:$A$776,$A50,СВЦЭМ!$B$33:$B$776,T$47)+'СЕТ СН'!$G$14+СВЦЭМ!$D$10+'СЕТ СН'!$G$5-'СЕТ СН'!$G$24</f>
        <v>2662.4964275000002</v>
      </c>
      <c r="U50" s="36">
        <f>SUMIFS(СВЦЭМ!$D$33:$D$776,СВЦЭМ!$A$33:$A$776,$A50,СВЦЭМ!$B$33:$B$776,U$47)+'СЕТ СН'!$G$14+СВЦЭМ!$D$10+'СЕТ СН'!$G$5-'СЕТ СН'!$G$24</f>
        <v>2690.1873787200002</v>
      </c>
      <c r="V50" s="36">
        <f>SUMIFS(СВЦЭМ!$D$33:$D$776,СВЦЭМ!$A$33:$A$776,$A50,СВЦЭМ!$B$33:$B$776,V$47)+'СЕТ СН'!$G$14+СВЦЭМ!$D$10+'СЕТ СН'!$G$5-'СЕТ СН'!$G$24</f>
        <v>2697.6937380999998</v>
      </c>
      <c r="W50" s="36">
        <f>SUMIFS(СВЦЭМ!$D$33:$D$776,СВЦЭМ!$A$33:$A$776,$A50,СВЦЭМ!$B$33:$B$776,W$47)+'СЕТ СН'!$G$14+СВЦЭМ!$D$10+'СЕТ СН'!$G$5-'СЕТ СН'!$G$24</f>
        <v>2677.4478307999998</v>
      </c>
      <c r="X50" s="36">
        <f>SUMIFS(СВЦЭМ!$D$33:$D$776,СВЦЭМ!$A$33:$A$776,$A50,СВЦЭМ!$B$33:$B$776,X$47)+'СЕТ СН'!$G$14+СВЦЭМ!$D$10+'СЕТ СН'!$G$5-'СЕТ СН'!$G$24</f>
        <v>2673.0736670000001</v>
      </c>
      <c r="Y50" s="36">
        <f>SUMIFS(СВЦЭМ!$D$33:$D$776,СВЦЭМ!$A$33:$A$776,$A50,СВЦЭМ!$B$33:$B$776,Y$47)+'СЕТ СН'!$G$14+СВЦЭМ!$D$10+'СЕТ СН'!$G$5-'СЕТ СН'!$G$24</f>
        <v>2725.1291507400001</v>
      </c>
    </row>
    <row r="51" spans="1:25" ht="15.75" x14ac:dyDescent="0.2">
      <c r="A51" s="35">
        <f t="shared" si="1"/>
        <v>43894</v>
      </c>
      <c r="B51" s="36">
        <f>SUMIFS(СВЦЭМ!$D$33:$D$776,СВЦЭМ!$A$33:$A$776,$A51,СВЦЭМ!$B$33:$B$776,B$47)+'СЕТ СН'!$G$14+СВЦЭМ!$D$10+'СЕТ СН'!$G$5-'СЕТ СН'!$G$24</f>
        <v>2821.98460557</v>
      </c>
      <c r="C51" s="36">
        <f>SUMIFS(СВЦЭМ!$D$33:$D$776,СВЦЭМ!$A$33:$A$776,$A51,СВЦЭМ!$B$33:$B$776,C$47)+'СЕТ СН'!$G$14+СВЦЭМ!$D$10+'СЕТ СН'!$G$5-'СЕТ СН'!$G$24</f>
        <v>2847.13379614</v>
      </c>
      <c r="D51" s="36">
        <f>SUMIFS(СВЦЭМ!$D$33:$D$776,СВЦЭМ!$A$33:$A$776,$A51,СВЦЭМ!$B$33:$B$776,D$47)+'СЕТ СН'!$G$14+СВЦЭМ!$D$10+'СЕТ СН'!$G$5-'СЕТ СН'!$G$24</f>
        <v>2860.5789387300001</v>
      </c>
      <c r="E51" s="36">
        <f>SUMIFS(СВЦЭМ!$D$33:$D$776,СВЦЭМ!$A$33:$A$776,$A51,СВЦЭМ!$B$33:$B$776,E$47)+'СЕТ СН'!$G$14+СВЦЭМ!$D$10+'СЕТ СН'!$G$5-'СЕТ СН'!$G$24</f>
        <v>2860.4316247100001</v>
      </c>
      <c r="F51" s="36">
        <f>SUMIFS(СВЦЭМ!$D$33:$D$776,СВЦЭМ!$A$33:$A$776,$A51,СВЦЭМ!$B$33:$B$776,F$47)+'СЕТ СН'!$G$14+СВЦЭМ!$D$10+'СЕТ СН'!$G$5-'СЕТ СН'!$G$24</f>
        <v>2853.48307338</v>
      </c>
      <c r="G51" s="36">
        <f>SUMIFS(СВЦЭМ!$D$33:$D$776,СВЦЭМ!$A$33:$A$776,$A51,СВЦЭМ!$B$33:$B$776,G$47)+'СЕТ СН'!$G$14+СВЦЭМ!$D$10+'СЕТ СН'!$G$5-'СЕТ СН'!$G$24</f>
        <v>2786.0119041600001</v>
      </c>
      <c r="H51" s="36">
        <f>SUMIFS(СВЦЭМ!$D$33:$D$776,СВЦЭМ!$A$33:$A$776,$A51,СВЦЭМ!$B$33:$B$776,H$47)+'СЕТ СН'!$G$14+СВЦЭМ!$D$10+'СЕТ СН'!$G$5-'СЕТ СН'!$G$24</f>
        <v>2736.0002614</v>
      </c>
      <c r="I51" s="36">
        <f>SUMIFS(СВЦЭМ!$D$33:$D$776,СВЦЭМ!$A$33:$A$776,$A51,СВЦЭМ!$B$33:$B$776,I$47)+'СЕТ СН'!$G$14+СВЦЭМ!$D$10+'СЕТ СН'!$G$5-'СЕТ СН'!$G$24</f>
        <v>2702.8781626999998</v>
      </c>
      <c r="J51" s="36">
        <f>SUMIFS(СВЦЭМ!$D$33:$D$776,СВЦЭМ!$A$33:$A$776,$A51,СВЦЭМ!$B$33:$B$776,J$47)+'СЕТ СН'!$G$14+СВЦЭМ!$D$10+'СЕТ СН'!$G$5-'СЕТ СН'!$G$24</f>
        <v>2657.5921810999998</v>
      </c>
      <c r="K51" s="36">
        <f>SUMIFS(СВЦЭМ!$D$33:$D$776,СВЦЭМ!$A$33:$A$776,$A51,СВЦЭМ!$B$33:$B$776,K$47)+'СЕТ СН'!$G$14+СВЦЭМ!$D$10+'СЕТ СН'!$G$5-'СЕТ СН'!$G$24</f>
        <v>2666.2703043000001</v>
      </c>
      <c r="L51" s="36">
        <f>SUMIFS(СВЦЭМ!$D$33:$D$776,СВЦЭМ!$A$33:$A$776,$A51,СВЦЭМ!$B$33:$B$776,L$47)+'СЕТ СН'!$G$14+СВЦЭМ!$D$10+'СЕТ СН'!$G$5-'СЕТ СН'!$G$24</f>
        <v>2671.9329313799999</v>
      </c>
      <c r="M51" s="36">
        <f>SUMIFS(СВЦЭМ!$D$33:$D$776,СВЦЭМ!$A$33:$A$776,$A51,СВЦЭМ!$B$33:$B$776,M$47)+'СЕТ СН'!$G$14+СВЦЭМ!$D$10+'СЕТ СН'!$G$5-'СЕТ СН'!$G$24</f>
        <v>2691.25140091</v>
      </c>
      <c r="N51" s="36">
        <f>SUMIFS(СВЦЭМ!$D$33:$D$776,СВЦЭМ!$A$33:$A$776,$A51,СВЦЭМ!$B$33:$B$776,N$47)+'СЕТ СН'!$G$14+СВЦЭМ!$D$10+'СЕТ СН'!$G$5-'СЕТ СН'!$G$24</f>
        <v>2703.3968402599999</v>
      </c>
      <c r="O51" s="36">
        <f>SUMIFS(СВЦЭМ!$D$33:$D$776,СВЦЭМ!$A$33:$A$776,$A51,СВЦЭМ!$B$33:$B$776,O$47)+'СЕТ СН'!$G$14+СВЦЭМ!$D$10+'СЕТ СН'!$G$5-'СЕТ СН'!$G$24</f>
        <v>2716.94712605</v>
      </c>
      <c r="P51" s="36">
        <f>SUMIFS(СВЦЭМ!$D$33:$D$776,СВЦЭМ!$A$33:$A$776,$A51,СВЦЭМ!$B$33:$B$776,P$47)+'СЕТ СН'!$G$14+СВЦЭМ!$D$10+'СЕТ СН'!$G$5-'СЕТ СН'!$G$24</f>
        <v>2729.6131457400002</v>
      </c>
      <c r="Q51" s="36">
        <f>SUMIFS(СВЦЭМ!$D$33:$D$776,СВЦЭМ!$A$33:$A$776,$A51,СВЦЭМ!$B$33:$B$776,Q$47)+'СЕТ СН'!$G$14+СВЦЭМ!$D$10+'СЕТ СН'!$G$5-'СЕТ СН'!$G$24</f>
        <v>2741.3036281700001</v>
      </c>
      <c r="R51" s="36">
        <f>SUMIFS(СВЦЭМ!$D$33:$D$776,СВЦЭМ!$A$33:$A$776,$A51,СВЦЭМ!$B$33:$B$776,R$47)+'СЕТ СН'!$G$14+СВЦЭМ!$D$10+'СЕТ СН'!$G$5-'СЕТ СН'!$G$24</f>
        <v>2733.20107366</v>
      </c>
      <c r="S51" s="36">
        <f>SUMIFS(СВЦЭМ!$D$33:$D$776,СВЦЭМ!$A$33:$A$776,$A51,СВЦЭМ!$B$33:$B$776,S$47)+'СЕТ СН'!$G$14+СВЦЭМ!$D$10+'СЕТ СН'!$G$5-'СЕТ СН'!$G$24</f>
        <v>2716.9866412199999</v>
      </c>
      <c r="T51" s="36">
        <f>SUMIFS(СВЦЭМ!$D$33:$D$776,СВЦЭМ!$A$33:$A$776,$A51,СВЦЭМ!$B$33:$B$776,T$47)+'СЕТ СН'!$G$14+СВЦЭМ!$D$10+'СЕТ СН'!$G$5-'СЕТ СН'!$G$24</f>
        <v>2697.0809722100003</v>
      </c>
      <c r="U51" s="36">
        <f>SUMIFS(СВЦЭМ!$D$33:$D$776,СВЦЭМ!$A$33:$A$776,$A51,СВЦЭМ!$B$33:$B$776,U$47)+'СЕТ СН'!$G$14+СВЦЭМ!$D$10+'СЕТ СН'!$G$5-'СЕТ СН'!$G$24</f>
        <v>2689.7856813200001</v>
      </c>
      <c r="V51" s="36">
        <f>SUMIFS(СВЦЭМ!$D$33:$D$776,СВЦЭМ!$A$33:$A$776,$A51,СВЦЭМ!$B$33:$B$776,V$47)+'СЕТ СН'!$G$14+СВЦЭМ!$D$10+'СЕТ СН'!$G$5-'СЕТ СН'!$G$24</f>
        <v>2686.32229001</v>
      </c>
      <c r="W51" s="36">
        <f>SUMIFS(СВЦЭМ!$D$33:$D$776,СВЦЭМ!$A$33:$A$776,$A51,СВЦЭМ!$B$33:$B$776,W$47)+'СЕТ СН'!$G$14+СВЦЭМ!$D$10+'СЕТ СН'!$G$5-'СЕТ СН'!$G$24</f>
        <v>2691.34484131</v>
      </c>
      <c r="X51" s="36">
        <f>SUMIFS(СВЦЭМ!$D$33:$D$776,СВЦЭМ!$A$33:$A$776,$A51,СВЦЭМ!$B$33:$B$776,X$47)+'СЕТ СН'!$G$14+СВЦЭМ!$D$10+'СЕТ СН'!$G$5-'СЕТ СН'!$G$24</f>
        <v>2701.1767869699997</v>
      </c>
      <c r="Y51" s="36">
        <f>SUMIFS(СВЦЭМ!$D$33:$D$776,СВЦЭМ!$A$33:$A$776,$A51,СВЦЭМ!$B$33:$B$776,Y$47)+'СЕТ СН'!$G$14+СВЦЭМ!$D$10+'СЕТ СН'!$G$5-'СЕТ СН'!$G$24</f>
        <v>2742.0154678399999</v>
      </c>
    </row>
    <row r="52" spans="1:25" ht="15.75" x14ac:dyDescent="0.2">
      <c r="A52" s="35">
        <f t="shared" si="1"/>
        <v>43895</v>
      </c>
      <c r="B52" s="36">
        <f>SUMIFS(СВЦЭМ!$D$33:$D$776,СВЦЭМ!$A$33:$A$776,$A52,СВЦЭМ!$B$33:$B$776,B$47)+'СЕТ СН'!$G$14+СВЦЭМ!$D$10+'СЕТ СН'!$G$5-'СЕТ СН'!$G$24</f>
        <v>2793.87546019</v>
      </c>
      <c r="C52" s="36">
        <f>SUMIFS(СВЦЭМ!$D$33:$D$776,СВЦЭМ!$A$33:$A$776,$A52,СВЦЭМ!$B$33:$B$776,C$47)+'СЕТ СН'!$G$14+СВЦЭМ!$D$10+'СЕТ СН'!$G$5-'СЕТ СН'!$G$24</f>
        <v>2836.0536455699998</v>
      </c>
      <c r="D52" s="36">
        <f>SUMIFS(СВЦЭМ!$D$33:$D$776,СВЦЭМ!$A$33:$A$776,$A52,СВЦЭМ!$B$33:$B$776,D$47)+'СЕТ СН'!$G$14+СВЦЭМ!$D$10+'СЕТ СН'!$G$5-'СЕТ СН'!$G$24</f>
        <v>2843.72024865</v>
      </c>
      <c r="E52" s="36">
        <f>SUMIFS(СВЦЭМ!$D$33:$D$776,СВЦЭМ!$A$33:$A$776,$A52,СВЦЭМ!$B$33:$B$776,E$47)+'СЕТ СН'!$G$14+СВЦЭМ!$D$10+'СЕТ СН'!$G$5-'СЕТ СН'!$G$24</f>
        <v>2857.2292642800003</v>
      </c>
      <c r="F52" s="36">
        <f>SUMIFS(СВЦЭМ!$D$33:$D$776,СВЦЭМ!$A$33:$A$776,$A52,СВЦЭМ!$B$33:$B$776,F$47)+'СЕТ СН'!$G$14+СВЦЭМ!$D$10+'СЕТ СН'!$G$5-'СЕТ СН'!$G$24</f>
        <v>2829.5074729100002</v>
      </c>
      <c r="G52" s="36">
        <f>SUMIFS(СВЦЭМ!$D$33:$D$776,СВЦЭМ!$A$33:$A$776,$A52,СВЦЭМ!$B$33:$B$776,G$47)+'СЕТ СН'!$G$14+СВЦЭМ!$D$10+'СЕТ СН'!$G$5-'СЕТ СН'!$G$24</f>
        <v>2813.4584824100002</v>
      </c>
      <c r="H52" s="36">
        <f>SUMIFS(СВЦЭМ!$D$33:$D$776,СВЦЭМ!$A$33:$A$776,$A52,СВЦЭМ!$B$33:$B$776,H$47)+'СЕТ СН'!$G$14+СВЦЭМ!$D$10+'СЕТ СН'!$G$5-'СЕТ СН'!$G$24</f>
        <v>2764.1028112100003</v>
      </c>
      <c r="I52" s="36">
        <f>SUMIFS(СВЦЭМ!$D$33:$D$776,СВЦЭМ!$A$33:$A$776,$A52,СВЦЭМ!$B$33:$B$776,I$47)+'СЕТ СН'!$G$14+СВЦЭМ!$D$10+'СЕТ СН'!$G$5-'СЕТ СН'!$G$24</f>
        <v>2744.24176085</v>
      </c>
      <c r="J52" s="36">
        <f>SUMIFS(СВЦЭМ!$D$33:$D$776,СВЦЭМ!$A$33:$A$776,$A52,СВЦЭМ!$B$33:$B$776,J$47)+'СЕТ СН'!$G$14+СВЦЭМ!$D$10+'СЕТ СН'!$G$5-'СЕТ СН'!$G$24</f>
        <v>2696.9924814199999</v>
      </c>
      <c r="K52" s="36">
        <f>SUMIFS(СВЦЭМ!$D$33:$D$776,СВЦЭМ!$A$33:$A$776,$A52,СВЦЭМ!$B$33:$B$776,K$47)+'СЕТ СН'!$G$14+СВЦЭМ!$D$10+'СЕТ СН'!$G$5-'СЕТ СН'!$G$24</f>
        <v>2696.84769886</v>
      </c>
      <c r="L52" s="36">
        <f>SUMIFS(СВЦЭМ!$D$33:$D$776,СВЦЭМ!$A$33:$A$776,$A52,СВЦЭМ!$B$33:$B$776,L$47)+'СЕТ СН'!$G$14+СВЦЭМ!$D$10+'СЕТ СН'!$G$5-'СЕТ СН'!$G$24</f>
        <v>2719.4549233100001</v>
      </c>
      <c r="M52" s="36">
        <f>SUMIFS(СВЦЭМ!$D$33:$D$776,СВЦЭМ!$A$33:$A$776,$A52,СВЦЭМ!$B$33:$B$776,M$47)+'СЕТ СН'!$G$14+СВЦЭМ!$D$10+'СЕТ СН'!$G$5-'СЕТ СН'!$G$24</f>
        <v>2748.9671612100001</v>
      </c>
      <c r="N52" s="36">
        <f>SUMIFS(СВЦЭМ!$D$33:$D$776,СВЦЭМ!$A$33:$A$776,$A52,СВЦЭМ!$B$33:$B$776,N$47)+'СЕТ СН'!$G$14+СВЦЭМ!$D$10+'СЕТ СН'!$G$5-'СЕТ СН'!$G$24</f>
        <v>2755.9378468800001</v>
      </c>
      <c r="O52" s="36">
        <f>SUMIFS(СВЦЭМ!$D$33:$D$776,СВЦЭМ!$A$33:$A$776,$A52,СВЦЭМ!$B$33:$B$776,O$47)+'СЕТ СН'!$G$14+СВЦЭМ!$D$10+'СЕТ СН'!$G$5-'СЕТ СН'!$G$24</f>
        <v>2768.24523267</v>
      </c>
      <c r="P52" s="36">
        <f>SUMIFS(СВЦЭМ!$D$33:$D$776,СВЦЭМ!$A$33:$A$776,$A52,СВЦЭМ!$B$33:$B$776,P$47)+'СЕТ СН'!$G$14+СВЦЭМ!$D$10+'СЕТ СН'!$G$5-'СЕТ СН'!$G$24</f>
        <v>2780.0681151799999</v>
      </c>
      <c r="Q52" s="36">
        <f>SUMIFS(СВЦЭМ!$D$33:$D$776,СВЦЭМ!$A$33:$A$776,$A52,СВЦЭМ!$B$33:$B$776,Q$47)+'СЕТ СН'!$G$14+СВЦЭМ!$D$10+'СЕТ СН'!$G$5-'СЕТ СН'!$G$24</f>
        <v>2790.7430242</v>
      </c>
      <c r="R52" s="36">
        <f>SUMIFS(СВЦЭМ!$D$33:$D$776,СВЦЭМ!$A$33:$A$776,$A52,СВЦЭМ!$B$33:$B$776,R$47)+'СЕТ СН'!$G$14+СВЦЭМ!$D$10+'СЕТ СН'!$G$5-'СЕТ СН'!$G$24</f>
        <v>2789.5533334399997</v>
      </c>
      <c r="S52" s="36">
        <f>SUMIFS(СВЦЭМ!$D$33:$D$776,СВЦЭМ!$A$33:$A$776,$A52,СВЦЭМ!$B$33:$B$776,S$47)+'СЕТ СН'!$G$14+СВЦЭМ!$D$10+'СЕТ СН'!$G$5-'СЕТ СН'!$G$24</f>
        <v>2778.47742638</v>
      </c>
      <c r="T52" s="36">
        <f>SUMIFS(СВЦЭМ!$D$33:$D$776,СВЦЭМ!$A$33:$A$776,$A52,СВЦЭМ!$B$33:$B$776,T$47)+'СЕТ СН'!$G$14+СВЦЭМ!$D$10+'СЕТ СН'!$G$5-'СЕТ СН'!$G$24</f>
        <v>2758.17585525</v>
      </c>
      <c r="U52" s="36">
        <f>SUMIFS(СВЦЭМ!$D$33:$D$776,СВЦЭМ!$A$33:$A$776,$A52,СВЦЭМ!$B$33:$B$776,U$47)+'СЕТ СН'!$G$14+СВЦЭМ!$D$10+'СЕТ СН'!$G$5-'СЕТ СН'!$G$24</f>
        <v>2732.89365404</v>
      </c>
      <c r="V52" s="36">
        <f>SUMIFS(СВЦЭМ!$D$33:$D$776,СВЦЭМ!$A$33:$A$776,$A52,СВЦЭМ!$B$33:$B$776,V$47)+'СЕТ СН'!$G$14+СВЦЭМ!$D$10+'СЕТ СН'!$G$5-'СЕТ СН'!$G$24</f>
        <v>2729.7305702799999</v>
      </c>
      <c r="W52" s="36">
        <f>SUMIFS(СВЦЭМ!$D$33:$D$776,СВЦЭМ!$A$33:$A$776,$A52,СВЦЭМ!$B$33:$B$776,W$47)+'СЕТ СН'!$G$14+СВЦЭМ!$D$10+'СЕТ СН'!$G$5-'СЕТ СН'!$G$24</f>
        <v>2742.4476494299997</v>
      </c>
      <c r="X52" s="36">
        <f>SUMIFS(СВЦЭМ!$D$33:$D$776,СВЦЭМ!$A$33:$A$776,$A52,СВЦЭМ!$B$33:$B$776,X$47)+'СЕТ СН'!$G$14+СВЦЭМ!$D$10+'СЕТ СН'!$G$5-'СЕТ СН'!$G$24</f>
        <v>2758.5004438800001</v>
      </c>
      <c r="Y52" s="36">
        <f>SUMIFS(СВЦЭМ!$D$33:$D$776,СВЦЭМ!$A$33:$A$776,$A52,СВЦЭМ!$B$33:$B$776,Y$47)+'СЕТ СН'!$G$14+СВЦЭМ!$D$10+'СЕТ СН'!$G$5-'СЕТ СН'!$G$24</f>
        <v>2777.0427985300003</v>
      </c>
    </row>
    <row r="53" spans="1:25" ht="15.75" x14ac:dyDescent="0.2">
      <c r="A53" s="35">
        <f t="shared" si="1"/>
        <v>43896</v>
      </c>
      <c r="B53" s="36">
        <f>SUMIFS(СВЦЭМ!$D$33:$D$776,СВЦЭМ!$A$33:$A$776,$A53,СВЦЭМ!$B$33:$B$776,B$47)+'СЕТ СН'!$G$14+СВЦЭМ!$D$10+'СЕТ СН'!$G$5-'СЕТ СН'!$G$24</f>
        <v>2839.0659285399997</v>
      </c>
      <c r="C53" s="36">
        <f>SUMIFS(СВЦЭМ!$D$33:$D$776,СВЦЭМ!$A$33:$A$776,$A53,СВЦЭМ!$B$33:$B$776,C$47)+'СЕТ СН'!$G$14+СВЦЭМ!$D$10+'СЕТ СН'!$G$5-'СЕТ СН'!$G$24</f>
        <v>2866.55570442</v>
      </c>
      <c r="D53" s="36">
        <f>SUMIFS(СВЦЭМ!$D$33:$D$776,СВЦЭМ!$A$33:$A$776,$A53,СВЦЭМ!$B$33:$B$776,D$47)+'СЕТ СН'!$G$14+СВЦЭМ!$D$10+'СЕТ СН'!$G$5-'СЕТ СН'!$G$24</f>
        <v>2877.2144482799999</v>
      </c>
      <c r="E53" s="36">
        <f>SUMIFS(СВЦЭМ!$D$33:$D$776,СВЦЭМ!$A$33:$A$776,$A53,СВЦЭМ!$B$33:$B$776,E$47)+'СЕТ СН'!$G$14+СВЦЭМ!$D$10+'СЕТ СН'!$G$5-'СЕТ СН'!$G$24</f>
        <v>2883.49031238</v>
      </c>
      <c r="F53" s="36">
        <f>SUMIFS(СВЦЭМ!$D$33:$D$776,СВЦЭМ!$A$33:$A$776,$A53,СВЦЭМ!$B$33:$B$776,F$47)+'СЕТ СН'!$G$14+СВЦЭМ!$D$10+'СЕТ СН'!$G$5-'СЕТ СН'!$G$24</f>
        <v>2877.2099758099998</v>
      </c>
      <c r="G53" s="36">
        <f>SUMIFS(СВЦЭМ!$D$33:$D$776,СВЦЭМ!$A$33:$A$776,$A53,СВЦЭМ!$B$33:$B$776,G$47)+'СЕТ СН'!$G$14+СВЦЭМ!$D$10+'СЕТ СН'!$G$5-'СЕТ СН'!$G$24</f>
        <v>2855.3265049000001</v>
      </c>
      <c r="H53" s="36">
        <f>SUMIFS(СВЦЭМ!$D$33:$D$776,СВЦЭМ!$A$33:$A$776,$A53,СВЦЭМ!$B$33:$B$776,H$47)+'СЕТ СН'!$G$14+СВЦЭМ!$D$10+'СЕТ СН'!$G$5-'СЕТ СН'!$G$24</f>
        <v>2816.6701354400002</v>
      </c>
      <c r="I53" s="36">
        <f>SUMIFS(СВЦЭМ!$D$33:$D$776,СВЦЭМ!$A$33:$A$776,$A53,СВЦЭМ!$B$33:$B$776,I$47)+'СЕТ СН'!$G$14+СВЦЭМ!$D$10+'СЕТ СН'!$G$5-'СЕТ СН'!$G$24</f>
        <v>2775.6363737199999</v>
      </c>
      <c r="J53" s="36">
        <f>SUMIFS(СВЦЭМ!$D$33:$D$776,СВЦЭМ!$A$33:$A$776,$A53,СВЦЭМ!$B$33:$B$776,J$47)+'СЕТ СН'!$G$14+СВЦЭМ!$D$10+'СЕТ СН'!$G$5-'СЕТ СН'!$G$24</f>
        <v>2720.7414623499999</v>
      </c>
      <c r="K53" s="36">
        <f>SUMIFS(СВЦЭМ!$D$33:$D$776,СВЦЭМ!$A$33:$A$776,$A53,СВЦЭМ!$B$33:$B$776,K$47)+'СЕТ СН'!$G$14+СВЦЭМ!$D$10+'СЕТ СН'!$G$5-'СЕТ СН'!$G$24</f>
        <v>2710.83468447</v>
      </c>
      <c r="L53" s="36">
        <f>SUMIFS(СВЦЭМ!$D$33:$D$776,СВЦЭМ!$A$33:$A$776,$A53,СВЦЭМ!$B$33:$B$776,L$47)+'СЕТ СН'!$G$14+СВЦЭМ!$D$10+'СЕТ СН'!$G$5-'СЕТ СН'!$G$24</f>
        <v>2725.7120154499999</v>
      </c>
      <c r="M53" s="36">
        <f>SUMIFS(СВЦЭМ!$D$33:$D$776,СВЦЭМ!$A$33:$A$776,$A53,СВЦЭМ!$B$33:$B$776,M$47)+'СЕТ СН'!$G$14+СВЦЭМ!$D$10+'СЕТ СН'!$G$5-'СЕТ СН'!$G$24</f>
        <v>2747.79629071</v>
      </c>
      <c r="N53" s="36">
        <f>SUMIFS(СВЦЭМ!$D$33:$D$776,СВЦЭМ!$A$33:$A$776,$A53,СВЦЭМ!$B$33:$B$776,N$47)+'СЕТ СН'!$G$14+СВЦЭМ!$D$10+'СЕТ СН'!$G$5-'СЕТ СН'!$G$24</f>
        <v>2758.8039375099997</v>
      </c>
      <c r="O53" s="36">
        <f>SUMIFS(СВЦЭМ!$D$33:$D$776,СВЦЭМ!$A$33:$A$776,$A53,СВЦЭМ!$B$33:$B$776,O$47)+'СЕТ СН'!$G$14+СВЦЭМ!$D$10+'СЕТ СН'!$G$5-'СЕТ СН'!$G$24</f>
        <v>2778.2601220199999</v>
      </c>
      <c r="P53" s="36">
        <f>SUMIFS(СВЦЭМ!$D$33:$D$776,СВЦЭМ!$A$33:$A$776,$A53,СВЦЭМ!$B$33:$B$776,P$47)+'СЕТ СН'!$G$14+СВЦЭМ!$D$10+'СЕТ СН'!$G$5-'СЕТ СН'!$G$24</f>
        <v>2789.84596822</v>
      </c>
      <c r="Q53" s="36">
        <f>SUMIFS(СВЦЭМ!$D$33:$D$776,СВЦЭМ!$A$33:$A$776,$A53,СВЦЭМ!$B$33:$B$776,Q$47)+'СЕТ СН'!$G$14+СВЦЭМ!$D$10+'СЕТ СН'!$G$5-'СЕТ СН'!$G$24</f>
        <v>2793.9650057999997</v>
      </c>
      <c r="R53" s="36">
        <f>SUMIFS(СВЦЭМ!$D$33:$D$776,СВЦЭМ!$A$33:$A$776,$A53,СВЦЭМ!$B$33:$B$776,R$47)+'СЕТ СН'!$G$14+СВЦЭМ!$D$10+'СЕТ СН'!$G$5-'СЕТ СН'!$G$24</f>
        <v>2790.6516073799999</v>
      </c>
      <c r="S53" s="36">
        <f>SUMIFS(СВЦЭМ!$D$33:$D$776,СВЦЭМ!$A$33:$A$776,$A53,СВЦЭМ!$B$33:$B$776,S$47)+'СЕТ СН'!$G$14+СВЦЭМ!$D$10+'СЕТ СН'!$G$5-'СЕТ СН'!$G$24</f>
        <v>2779.1031594199999</v>
      </c>
      <c r="T53" s="36">
        <f>SUMIFS(СВЦЭМ!$D$33:$D$776,СВЦЭМ!$A$33:$A$776,$A53,СВЦЭМ!$B$33:$B$776,T$47)+'СЕТ СН'!$G$14+СВЦЭМ!$D$10+'СЕТ СН'!$G$5-'СЕТ СН'!$G$24</f>
        <v>2750.5448452099999</v>
      </c>
      <c r="U53" s="36">
        <f>SUMIFS(СВЦЭМ!$D$33:$D$776,СВЦЭМ!$A$33:$A$776,$A53,СВЦЭМ!$B$33:$B$776,U$47)+'СЕТ СН'!$G$14+СВЦЭМ!$D$10+'СЕТ СН'!$G$5-'СЕТ СН'!$G$24</f>
        <v>2742.3665732300001</v>
      </c>
      <c r="V53" s="36">
        <f>SUMIFS(СВЦЭМ!$D$33:$D$776,СВЦЭМ!$A$33:$A$776,$A53,СВЦЭМ!$B$33:$B$776,V$47)+'СЕТ СН'!$G$14+СВЦЭМ!$D$10+'СЕТ СН'!$G$5-'СЕТ СН'!$G$24</f>
        <v>2737.5251932800002</v>
      </c>
      <c r="W53" s="36">
        <f>SUMIFS(СВЦЭМ!$D$33:$D$776,СВЦЭМ!$A$33:$A$776,$A53,СВЦЭМ!$B$33:$B$776,W$47)+'СЕТ СН'!$G$14+СВЦЭМ!$D$10+'СЕТ СН'!$G$5-'СЕТ СН'!$G$24</f>
        <v>2752.64309697</v>
      </c>
      <c r="X53" s="36">
        <f>SUMIFS(СВЦЭМ!$D$33:$D$776,СВЦЭМ!$A$33:$A$776,$A53,СВЦЭМ!$B$33:$B$776,X$47)+'СЕТ СН'!$G$14+СВЦЭМ!$D$10+'СЕТ СН'!$G$5-'СЕТ СН'!$G$24</f>
        <v>2760.5599459</v>
      </c>
      <c r="Y53" s="36">
        <f>SUMIFS(СВЦЭМ!$D$33:$D$776,СВЦЭМ!$A$33:$A$776,$A53,СВЦЭМ!$B$33:$B$776,Y$47)+'СЕТ СН'!$G$14+СВЦЭМ!$D$10+'СЕТ СН'!$G$5-'СЕТ СН'!$G$24</f>
        <v>2770.9404859900001</v>
      </c>
    </row>
    <row r="54" spans="1:25" ht="15.75" x14ac:dyDescent="0.2">
      <c r="A54" s="35">
        <f t="shared" si="1"/>
        <v>43897</v>
      </c>
      <c r="B54" s="36">
        <f>SUMIFS(СВЦЭМ!$D$33:$D$776,СВЦЭМ!$A$33:$A$776,$A54,СВЦЭМ!$B$33:$B$776,B$47)+'СЕТ СН'!$G$14+СВЦЭМ!$D$10+'СЕТ СН'!$G$5-'СЕТ СН'!$G$24</f>
        <v>2805.3041831</v>
      </c>
      <c r="C54" s="36">
        <f>SUMIFS(СВЦЭМ!$D$33:$D$776,СВЦЭМ!$A$33:$A$776,$A54,СВЦЭМ!$B$33:$B$776,C$47)+'СЕТ СН'!$G$14+СВЦЭМ!$D$10+'СЕТ СН'!$G$5-'СЕТ СН'!$G$24</f>
        <v>2832.60075082</v>
      </c>
      <c r="D54" s="36">
        <f>SUMIFS(СВЦЭМ!$D$33:$D$776,СВЦЭМ!$A$33:$A$776,$A54,СВЦЭМ!$B$33:$B$776,D$47)+'СЕТ СН'!$G$14+СВЦЭМ!$D$10+'СЕТ СН'!$G$5-'СЕТ СН'!$G$24</f>
        <v>2844.5004033099999</v>
      </c>
      <c r="E54" s="36">
        <f>SUMIFS(СВЦЭМ!$D$33:$D$776,СВЦЭМ!$A$33:$A$776,$A54,СВЦЭМ!$B$33:$B$776,E$47)+'СЕТ СН'!$G$14+СВЦЭМ!$D$10+'СЕТ СН'!$G$5-'СЕТ СН'!$G$24</f>
        <v>2855.2345648099999</v>
      </c>
      <c r="F54" s="36">
        <f>SUMIFS(СВЦЭМ!$D$33:$D$776,СВЦЭМ!$A$33:$A$776,$A54,СВЦЭМ!$B$33:$B$776,F$47)+'СЕТ СН'!$G$14+СВЦЭМ!$D$10+'СЕТ СН'!$G$5-'СЕТ СН'!$G$24</f>
        <v>2850.59574079</v>
      </c>
      <c r="G54" s="36">
        <f>SUMIFS(СВЦЭМ!$D$33:$D$776,СВЦЭМ!$A$33:$A$776,$A54,СВЦЭМ!$B$33:$B$776,G$47)+'СЕТ СН'!$G$14+СВЦЭМ!$D$10+'СЕТ СН'!$G$5-'СЕТ СН'!$G$24</f>
        <v>2840.8528524799999</v>
      </c>
      <c r="H54" s="36">
        <f>SUMIFS(СВЦЭМ!$D$33:$D$776,СВЦЭМ!$A$33:$A$776,$A54,СВЦЭМ!$B$33:$B$776,H$47)+'СЕТ СН'!$G$14+СВЦЭМ!$D$10+'СЕТ СН'!$G$5-'СЕТ СН'!$G$24</f>
        <v>2820.3445895200002</v>
      </c>
      <c r="I54" s="36">
        <f>SUMIFS(СВЦЭМ!$D$33:$D$776,СВЦЭМ!$A$33:$A$776,$A54,СВЦЭМ!$B$33:$B$776,I$47)+'СЕТ СН'!$G$14+СВЦЭМ!$D$10+'СЕТ СН'!$G$5-'СЕТ СН'!$G$24</f>
        <v>2776.06884425</v>
      </c>
      <c r="J54" s="36">
        <f>SUMIFS(СВЦЭМ!$D$33:$D$776,СВЦЭМ!$A$33:$A$776,$A54,СВЦЭМ!$B$33:$B$776,J$47)+'СЕТ СН'!$G$14+СВЦЭМ!$D$10+'СЕТ СН'!$G$5-'СЕТ СН'!$G$24</f>
        <v>2721.2936268100002</v>
      </c>
      <c r="K54" s="36">
        <f>SUMIFS(СВЦЭМ!$D$33:$D$776,СВЦЭМ!$A$33:$A$776,$A54,СВЦЭМ!$B$33:$B$776,K$47)+'СЕТ СН'!$G$14+СВЦЭМ!$D$10+'СЕТ СН'!$G$5-'СЕТ СН'!$G$24</f>
        <v>2723.3271084399998</v>
      </c>
      <c r="L54" s="36">
        <f>SUMIFS(СВЦЭМ!$D$33:$D$776,СВЦЭМ!$A$33:$A$776,$A54,СВЦЭМ!$B$33:$B$776,L$47)+'СЕТ СН'!$G$14+СВЦЭМ!$D$10+'СЕТ СН'!$G$5-'СЕТ СН'!$G$24</f>
        <v>2727.75671736</v>
      </c>
      <c r="M54" s="36">
        <f>SUMIFS(СВЦЭМ!$D$33:$D$776,СВЦЭМ!$A$33:$A$776,$A54,СВЦЭМ!$B$33:$B$776,M$47)+'СЕТ СН'!$G$14+СВЦЭМ!$D$10+'СЕТ СН'!$G$5-'СЕТ СН'!$G$24</f>
        <v>2730.2626643900003</v>
      </c>
      <c r="N54" s="36">
        <f>SUMIFS(СВЦЭМ!$D$33:$D$776,СВЦЭМ!$A$33:$A$776,$A54,СВЦЭМ!$B$33:$B$776,N$47)+'СЕТ СН'!$G$14+СВЦЭМ!$D$10+'СЕТ СН'!$G$5-'СЕТ СН'!$G$24</f>
        <v>2749.0008536599998</v>
      </c>
      <c r="O54" s="36">
        <f>SUMIFS(СВЦЭМ!$D$33:$D$776,СВЦЭМ!$A$33:$A$776,$A54,СВЦЭМ!$B$33:$B$776,O$47)+'СЕТ СН'!$G$14+СВЦЭМ!$D$10+'СЕТ СН'!$G$5-'СЕТ СН'!$G$24</f>
        <v>2751.68617111</v>
      </c>
      <c r="P54" s="36">
        <f>SUMIFS(СВЦЭМ!$D$33:$D$776,СВЦЭМ!$A$33:$A$776,$A54,СВЦЭМ!$B$33:$B$776,P$47)+'СЕТ СН'!$G$14+СВЦЭМ!$D$10+'СЕТ СН'!$G$5-'СЕТ СН'!$G$24</f>
        <v>2761.5152492900002</v>
      </c>
      <c r="Q54" s="36">
        <f>SUMIFS(СВЦЭМ!$D$33:$D$776,СВЦЭМ!$A$33:$A$776,$A54,СВЦЭМ!$B$33:$B$776,Q$47)+'СЕТ СН'!$G$14+СВЦЭМ!$D$10+'СЕТ СН'!$G$5-'СЕТ СН'!$G$24</f>
        <v>2770.18347391</v>
      </c>
      <c r="R54" s="36">
        <f>SUMIFS(СВЦЭМ!$D$33:$D$776,СВЦЭМ!$A$33:$A$776,$A54,СВЦЭМ!$B$33:$B$776,R$47)+'СЕТ СН'!$G$14+СВЦЭМ!$D$10+'СЕТ СН'!$G$5-'СЕТ СН'!$G$24</f>
        <v>2757.8478262600001</v>
      </c>
      <c r="S54" s="36">
        <f>SUMIFS(СВЦЭМ!$D$33:$D$776,СВЦЭМ!$A$33:$A$776,$A54,СВЦЭМ!$B$33:$B$776,S$47)+'СЕТ СН'!$G$14+СВЦЭМ!$D$10+'СЕТ СН'!$G$5-'СЕТ СН'!$G$24</f>
        <v>2735.6579412400001</v>
      </c>
      <c r="T54" s="36">
        <f>SUMIFS(СВЦЭМ!$D$33:$D$776,СВЦЭМ!$A$33:$A$776,$A54,СВЦЭМ!$B$33:$B$776,T$47)+'СЕТ СН'!$G$14+СВЦЭМ!$D$10+'СЕТ СН'!$G$5-'СЕТ СН'!$G$24</f>
        <v>2717.5393857200002</v>
      </c>
      <c r="U54" s="36">
        <f>SUMIFS(СВЦЭМ!$D$33:$D$776,СВЦЭМ!$A$33:$A$776,$A54,СВЦЭМ!$B$33:$B$776,U$47)+'СЕТ СН'!$G$14+СВЦЭМ!$D$10+'СЕТ СН'!$G$5-'СЕТ СН'!$G$24</f>
        <v>2721.3779871900001</v>
      </c>
      <c r="V54" s="36">
        <f>SUMIFS(СВЦЭМ!$D$33:$D$776,СВЦЭМ!$A$33:$A$776,$A54,СВЦЭМ!$B$33:$B$776,V$47)+'СЕТ СН'!$G$14+СВЦЭМ!$D$10+'СЕТ СН'!$G$5-'СЕТ СН'!$G$24</f>
        <v>2725.3516780800001</v>
      </c>
      <c r="W54" s="36">
        <f>SUMIFS(СВЦЭМ!$D$33:$D$776,СВЦЭМ!$A$33:$A$776,$A54,СВЦЭМ!$B$33:$B$776,W$47)+'СЕТ СН'!$G$14+СВЦЭМ!$D$10+'СЕТ СН'!$G$5-'СЕТ СН'!$G$24</f>
        <v>2736.0227965200002</v>
      </c>
      <c r="X54" s="36">
        <f>SUMIFS(СВЦЭМ!$D$33:$D$776,СВЦЭМ!$A$33:$A$776,$A54,СВЦЭМ!$B$33:$B$776,X$47)+'СЕТ СН'!$G$14+СВЦЭМ!$D$10+'СЕТ СН'!$G$5-'СЕТ СН'!$G$24</f>
        <v>2744.01199675</v>
      </c>
      <c r="Y54" s="36">
        <f>SUMIFS(СВЦЭМ!$D$33:$D$776,СВЦЭМ!$A$33:$A$776,$A54,СВЦЭМ!$B$33:$B$776,Y$47)+'СЕТ СН'!$G$14+СВЦЭМ!$D$10+'СЕТ СН'!$G$5-'СЕТ СН'!$G$24</f>
        <v>2761.1076275200003</v>
      </c>
    </row>
    <row r="55" spans="1:25" ht="15.75" x14ac:dyDescent="0.2">
      <c r="A55" s="35">
        <f t="shared" si="1"/>
        <v>43898</v>
      </c>
      <c r="B55" s="36">
        <f>SUMIFS(СВЦЭМ!$D$33:$D$776,СВЦЭМ!$A$33:$A$776,$A55,СВЦЭМ!$B$33:$B$776,B$47)+'СЕТ СН'!$G$14+СВЦЭМ!$D$10+'СЕТ СН'!$G$5-'СЕТ СН'!$G$24</f>
        <v>2792.1847713799998</v>
      </c>
      <c r="C55" s="36">
        <f>SUMIFS(СВЦЭМ!$D$33:$D$776,СВЦЭМ!$A$33:$A$776,$A55,СВЦЭМ!$B$33:$B$776,C$47)+'СЕТ СН'!$G$14+СВЦЭМ!$D$10+'СЕТ СН'!$G$5-'СЕТ СН'!$G$24</f>
        <v>2817.20603127</v>
      </c>
      <c r="D55" s="36">
        <f>SUMIFS(СВЦЭМ!$D$33:$D$776,СВЦЭМ!$A$33:$A$776,$A55,СВЦЭМ!$B$33:$B$776,D$47)+'СЕТ СН'!$G$14+СВЦЭМ!$D$10+'СЕТ СН'!$G$5-'СЕТ СН'!$G$24</f>
        <v>2829.0578781100003</v>
      </c>
      <c r="E55" s="36">
        <f>SUMIFS(СВЦЭМ!$D$33:$D$776,СВЦЭМ!$A$33:$A$776,$A55,СВЦЭМ!$B$33:$B$776,E$47)+'СЕТ СН'!$G$14+СВЦЭМ!$D$10+'СЕТ СН'!$G$5-'СЕТ СН'!$G$24</f>
        <v>2835.3838049999999</v>
      </c>
      <c r="F55" s="36">
        <f>SUMIFS(СВЦЭМ!$D$33:$D$776,СВЦЭМ!$A$33:$A$776,$A55,СВЦЭМ!$B$33:$B$776,F$47)+'СЕТ СН'!$G$14+СВЦЭМ!$D$10+'СЕТ СН'!$G$5-'СЕТ СН'!$G$24</f>
        <v>2833.6028539600002</v>
      </c>
      <c r="G55" s="36">
        <f>SUMIFS(СВЦЭМ!$D$33:$D$776,СВЦЭМ!$A$33:$A$776,$A55,СВЦЭМ!$B$33:$B$776,G$47)+'СЕТ СН'!$G$14+СВЦЭМ!$D$10+'СЕТ СН'!$G$5-'СЕТ СН'!$G$24</f>
        <v>2823.5095532800001</v>
      </c>
      <c r="H55" s="36">
        <f>SUMIFS(СВЦЭМ!$D$33:$D$776,СВЦЭМ!$A$33:$A$776,$A55,СВЦЭМ!$B$33:$B$776,H$47)+'СЕТ СН'!$G$14+СВЦЭМ!$D$10+'СЕТ СН'!$G$5-'СЕТ СН'!$G$24</f>
        <v>2801.4086729700002</v>
      </c>
      <c r="I55" s="36">
        <f>SUMIFS(СВЦЭМ!$D$33:$D$776,СВЦЭМ!$A$33:$A$776,$A55,СВЦЭМ!$B$33:$B$776,I$47)+'СЕТ СН'!$G$14+СВЦЭМ!$D$10+'СЕТ СН'!$G$5-'СЕТ СН'!$G$24</f>
        <v>2761.8275828400001</v>
      </c>
      <c r="J55" s="36">
        <f>SUMIFS(СВЦЭМ!$D$33:$D$776,СВЦЭМ!$A$33:$A$776,$A55,СВЦЭМ!$B$33:$B$776,J$47)+'СЕТ СН'!$G$14+СВЦЭМ!$D$10+'СЕТ СН'!$G$5-'СЕТ СН'!$G$24</f>
        <v>2713.1189368999999</v>
      </c>
      <c r="K55" s="36">
        <f>SUMIFS(СВЦЭМ!$D$33:$D$776,СВЦЭМ!$A$33:$A$776,$A55,СВЦЭМ!$B$33:$B$776,K$47)+'СЕТ СН'!$G$14+СВЦЭМ!$D$10+'СЕТ СН'!$G$5-'СЕТ СН'!$G$24</f>
        <v>2683.9986532200001</v>
      </c>
      <c r="L55" s="36">
        <f>SUMIFS(СВЦЭМ!$D$33:$D$776,СВЦЭМ!$A$33:$A$776,$A55,СВЦЭМ!$B$33:$B$776,L$47)+'СЕТ СН'!$G$14+СВЦЭМ!$D$10+'СЕТ СН'!$G$5-'СЕТ СН'!$G$24</f>
        <v>2691.9980381400001</v>
      </c>
      <c r="M55" s="36">
        <f>SUMIFS(СВЦЭМ!$D$33:$D$776,СВЦЭМ!$A$33:$A$776,$A55,СВЦЭМ!$B$33:$B$776,M$47)+'СЕТ СН'!$G$14+СВЦЭМ!$D$10+'СЕТ СН'!$G$5-'СЕТ СН'!$G$24</f>
        <v>2692.0151261199999</v>
      </c>
      <c r="N55" s="36">
        <f>SUMIFS(СВЦЭМ!$D$33:$D$776,СВЦЭМ!$A$33:$A$776,$A55,СВЦЭМ!$B$33:$B$776,N$47)+'СЕТ СН'!$G$14+СВЦЭМ!$D$10+'СЕТ СН'!$G$5-'СЕТ СН'!$G$24</f>
        <v>2704.2646073300002</v>
      </c>
      <c r="O55" s="36">
        <f>SUMIFS(СВЦЭМ!$D$33:$D$776,СВЦЭМ!$A$33:$A$776,$A55,СВЦЭМ!$B$33:$B$776,O$47)+'СЕТ СН'!$G$14+СВЦЭМ!$D$10+'СЕТ СН'!$G$5-'СЕТ СН'!$G$24</f>
        <v>2721.8562899899998</v>
      </c>
      <c r="P55" s="36">
        <f>SUMIFS(СВЦЭМ!$D$33:$D$776,СВЦЭМ!$A$33:$A$776,$A55,СВЦЭМ!$B$33:$B$776,P$47)+'СЕТ СН'!$G$14+СВЦЭМ!$D$10+'СЕТ СН'!$G$5-'СЕТ СН'!$G$24</f>
        <v>2736.2883553399997</v>
      </c>
      <c r="Q55" s="36">
        <f>SUMIFS(СВЦЭМ!$D$33:$D$776,СВЦЭМ!$A$33:$A$776,$A55,СВЦЭМ!$B$33:$B$776,Q$47)+'СЕТ СН'!$G$14+СВЦЭМ!$D$10+'СЕТ СН'!$G$5-'СЕТ СН'!$G$24</f>
        <v>2743.9360218800002</v>
      </c>
      <c r="R55" s="36">
        <f>SUMIFS(СВЦЭМ!$D$33:$D$776,СВЦЭМ!$A$33:$A$776,$A55,СВЦЭМ!$B$33:$B$776,R$47)+'СЕТ СН'!$G$14+СВЦЭМ!$D$10+'СЕТ СН'!$G$5-'СЕТ СН'!$G$24</f>
        <v>2738.2524147899999</v>
      </c>
      <c r="S55" s="36">
        <f>SUMIFS(СВЦЭМ!$D$33:$D$776,СВЦЭМ!$A$33:$A$776,$A55,СВЦЭМ!$B$33:$B$776,S$47)+'СЕТ СН'!$G$14+СВЦЭМ!$D$10+'СЕТ СН'!$G$5-'СЕТ СН'!$G$24</f>
        <v>2730.4916158699998</v>
      </c>
      <c r="T55" s="36">
        <f>SUMIFS(СВЦЭМ!$D$33:$D$776,СВЦЭМ!$A$33:$A$776,$A55,СВЦЭМ!$B$33:$B$776,T$47)+'СЕТ СН'!$G$14+СВЦЭМ!$D$10+'СЕТ СН'!$G$5-'СЕТ СН'!$G$24</f>
        <v>2711.7250238300003</v>
      </c>
      <c r="U55" s="36">
        <f>SUMIFS(СВЦЭМ!$D$33:$D$776,СВЦЭМ!$A$33:$A$776,$A55,СВЦЭМ!$B$33:$B$776,U$47)+'СЕТ СН'!$G$14+СВЦЭМ!$D$10+'СЕТ СН'!$G$5-'СЕТ СН'!$G$24</f>
        <v>2698.9506162400003</v>
      </c>
      <c r="V55" s="36">
        <f>SUMIFS(СВЦЭМ!$D$33:$D$776,СВЦЭМ!$A$33:$A$776,$A55,СВЦЭМ!$B$33:$B$776,V$47)+'СЕТ СН'!$G$14+СВЦЭМ!$D$10+'СЕТ СН'!$G$5-'СЕТ СН'!$G$24</f>
        <v>2695.4993926900001</v>
      </c>
      <c r="W55" s="36">
        <f>SUMIFS(СВЦЭМ!$D$33:$D$776,СВЦЭМ!$A$33:$A$776,$A55,СВЦЭМ!$B$33:$B$776,W$47)+'СЕТ СН'!$G$14+СВЦЭМ!$D$10+'СЕТ СН'!$G$5-'СЕТ СН'!$G$24</f>
        <v>2703.9528872700002</v>
      </c>
      <c r="X55" s="36">
        <f>SUMIFS(СВЦЭМ!$D$33:$D$776,СВЦЭМ!$A$33:$A$776,$A55,СВЦЭМ!$B$33:$B$776,X$47)+'СЕТ СН'!$G$14+СВЦЭМ!$D$10+'СЕТ СН'!$G$5-'СЕТ СН'!$G$24</f>
        <v>2714.6172232700001</v>
      </c>
      <c r="Y55" s="36">
        <f>SUMIFS(СВЦЭМ!$D$33:$D$776,СВЦЭМ!$A$33:$A$776,$A55,СВЦЭМ!$B$33:$B$776,Y$47)+'СЕТ СН'!$G$14+СВЦЭМ!$D$10+'СЕТ СН'!$G$5-'СЕТ СН'!$G$24</f>
        <v>2738.2877681999998</v>
      </c>
    </row>
    <row r="56" spans="1:25" ht="15.75" x14ac:dyDescent="0.2">
      <c r="A56" s="35">
        <f t="shared" si="1"/>
        <v>43899</v>
      </c>
      <c r="B56" s="36">
        <f>SUMIFS(СВЦЭМ!$D$33:$D$776,СВЦЭМ!$A$33:$A$776,$A56,СВЦЭМ!$B$33:$B$776,B$47)+'СЕТ СН'!$G$14+СВЦЭМ!$D$10+'СЕТ СН'!$G$5-'СЕТ СН'!$G$24</f>
        <v>2800.7012290500002</v>
      </c>
      <c r="C56" s="36">
        <f>SUMIFS(СВЦЭМ!$D$33:$D$776,СВЦЭМ!$A$33:$A$776,$A56,СВЦЭМ!$B$33:$B$776,C$47)+'СЕТ СН'!$G$14+СВЦЭМ!$D$10+'СЕТ СН'!$G$5-'СЕТ СН'!$G$24</f>
        <v>2811.39563972</v>
      </c>
      <c r="D56" s="36">
        <f>SUMIFS(СВЦЭМ!$D$33:$D$776,СВЦЭМ!$A$33:$A$776,$A56,СВЦЭМ!$B$33:$B$776,D$47)+'СЕТ СН'!$G$14+СВЦЭМ!$D$10+'СЕТ СН'!$G$5-'СЕТ СН'!$G$24</f>
        <v>2829.36999135</v>
      </c>
      <c r="E56" s="36">
        <f>SUMIFS(СВЦЭМ!$D$33:$D$776,СВЦЭМ!$A$33:$A$776,$A56,СВЦЭМ!$B$33:$B$776,E$47)+'СЕТ СН'!$G$14+СВЦЭМ!$D$10+'СЕТ СН'!$G$5-'СЕТ СН'!$G$24</f>
        <v>2842.2587807</v>
      </c>
      <c r="F56" s="36">
        <f>SUMIFS(СВЦЭМ!$D$33:$D$776,СВЦЭМ!$A$33:$A$776,$A56,СВЦЭМ!$B$33:$B$776,F$47)+'СЕТ СН'!$G$14+СВЦЭМ!$D$10+'СЕТ СН'!$G$5-'СЕТ СН'!$G$24</f>
        <v>2842.1828022999998</v>
      </c>
      <c r="G56" s="36">
        <f>SUMIFS(СВЦЭМ!$D$33:$D$776,СВЦЭМ!$A$33:$A$776,$A56,СВЦЭМ!$B$33:$B$776,G$47)+'СЕТ СН'!$G$14+СВЦЭМ!$D$10+'СЕТ СН'!$G$5-'СЕТ СН'!$G$24</f>
        <v>2837.8834019199999</v>
      </c>
      <c r="H56" s="36">
        <f>SUMIFS(СВЦЭМ!$D$33:$D$776,СВЦЭМ!$A$33:$A$776,$A56,СВЦЭМ!$B$33:$B$776,H$47)+'СЕТ СН'!$G$14+СВЦЭМ!$D$10+'СЕТ СН'!$G$5-'СЕТ СН'!$G$24</f>
        <v>2816.6390150900002</v>
      </c>
      <c r="I56" s="36">
        <f>SUMIFS(СВЦЭМ!$D$33:$D$776,СВЦЭМ!$A$33:$A$776,$A56,СВЦЭМ!$B$33:$B$776,I$47)+'СЕТ СН'!$G$14+СВЦЭМ!$D$10+'СЕТ СН'!$G$5-'СЕТ СН'!$G$24</f>
        <v>2781.8141084899999</v>
      </c>
      <c r="J56" s="36">
        <f>SUMIFS(СВЦЭМ!$D$33:$D$776,СВЦЭМ!$A$33:$A$776,$A56,СВЦЭМ!$B$33:$B$776,J$47)+'СЕТ СН'!$G$14+СВЦЭМ!$D$10+'СЕТ СН'!$G$5-'СЕТ СН'!$G$24</f>
        <v>2749.9272918699999</v>
      </c>
      <c r="K56" s="36">
        <f>SUMIFS(СВЦЭМ!$D$33:$D$776,СВЦЭМ!$A$33:$A$776,$A56,СВЦЭМ!$B$33:$B$776,K$47)+'СЕТ СН'!$G$14+СВЦЭМ!$D$10+'СЕТ СН'!$G$5-'СЕТ СН'!$G$24</f>
        <v>2733.9554786200001</v>
      </c>
      <c r="L56" s="36">
        <f>SUMIFS(СВЦЭМ!$D$33:$D$776,СВЦЭМ!$A$33:$A$776,$A56,СВЦЭМ!$B$33:$B$776,L$47)+'СЕТ СН'!$G$14+СВЦЭМ!$D$10+'СЕТ СН'!$G$5-'СЕТ СН'!$G$24</f>
        <v>2723.6509556800002</v>
      </c>
      <c r="M56" s="36">
        <f>SUMIFS(СВЦЭМ!$D$33:$D$776,СВЦЭМ!$A$33:$A$776,$A56,СВЦЭМ!$B$33:$B$776,M$47)+'СЕТ СН'!$G$14+СВЦЭМ!$D$10+'СЕТ СН'!$G$5-'СЕТ СН'!$G$24</f>
        <v>2724.8579565600003</v>
      </c>
      <c r="N56" s="36">
        <f>SUMIFS(СВЦЭМ!$D$33:$D$776,СВЦЭМ!$A$33:$A$776,$A56,СВЦЭМ!$B$33:$B$776,N$47)+'СЕТ СН'!$G$14+СВЦЭМ!$D$10+'СЕТ СН'!$G$5-'СЕТ СН'!$G$24</f>
        <v>2736.6071702600002</v>
      </c>
      <c r="O56" s="36">
        <f>SUMIFS(СВЦЭМ!$D$33:$D$776,СВЦЭМ!$A$33:$A$776,$A56,СВЦЭМ!$B$33:$B$776,O$47)+'СЕТ СН'!$G$14+СВЦЭМ!$D$10+'СЕТ СН'!$G$5-'СЕТ СН'!$G$24</f>
        <v>2746.9237965000002</v>
      </c>
      <c r="P56" s="36">
        <f>SUMIFS(СВЦЭМ!$D$33:$D$776,СВЦЭМ!$A$33:$A$776,$A56,СВЦЭМ!$B$33:$B$776,P$47)+'СЕТ СН'!$G$14+СВЦЭМ!$D$10+'СЕТ СН'!$G$5-'СЕТ СН'!$G$24</f>
        <v>2756.1247181099998</v>
      </c>
      <c r="Q56" s="36">
        <f>SUMIFS(СВЦЭМ!$D$33:$D$776,СВЦЭМ!$A$33:$A$776,$A56,СВЦЭМ!$B$33:$B$776,Q$47)+'СЕТ СН'!$G$14+СВЦЭМ!$D$10+'СЕТ СН'!$G$5-'СЕТ СН'!$G$24</f>
        <v>2759.9037790299999</v>
      </c>
      <c r="R56" s="36">
        <f>SUMIFS(СВЦЭМ!$D$33:$D$776,СВЦЭМ!$A$33:$A$776,$A56,СВЦЭМ!$B$33:$B$776,R$47)+'СЕТ СН'!$G$14+СВЦЭМ!$D$10+'СЕТ СН'!$G$5-'СЕТ СН'!$G$24</f>
        <v>2761.1367887199999</v>
      </c>
      <c r="S56" s="36">
        <f>SUMIFS(СВЦЭМ!$D$33:$D$776,СВЦЭМ!$A$33:$A$776,$A56,СВЦЭМ!$B$33:$B$776,S$47)+'СЕТ СН'!$G$14+СВЦЭМ!$D$10+'СЕТ СН'!$G$5-'СЕТ СН'!$G$24</f>
        <v>2745.8395484500002</v>
      </c>
      <c r="T56" s="36">
        <f>SUMIFS(СВЦЭМ!$D$33:$D$776,СВЦЭМ!$A$33:$A$776,$A56,СВЦЭМ!$B$33:$B$776,T$47)+'СЕТ СН'!$G$14+СВЦЭМ!$D$10+'СЕТ СН'!$G$5-'СЕТ СН'!$G$24</f>
        <v>2727.8958834999999</v>
      </c>
      <c r="U56" s="36">
        <f>SUMIFS(СВЦЭМ!$D$33:$D$776,СВЦЭМ!$A$33:$A$776,$A56,СВЦЭМ!$B$33:$B$776,U$47)+'СЕТ СН'!$G$14+СВЦЭМ!$D$10+'СЕТ СН'!$G$5-'СЕТ СН'!$G$24</f>
        <v>2713.53625878</v>
      </c>
      <c r="V56" s="36">
        <f>SUMIFS(СВЦЭМ!$D$33:$D$776,СВЦЭМ!$A$33:$A$776,$A56,СВЦЭМ!$B$33:$B$776,V$47)+'СЕТ СН'!$G$14+СВЦЭМ!$D$10+'СЕТ СН'!$G$5-'СЕТ СН'!$G$24</f>
        <v>2716.0413676399999</v>
      </c>
      <c r="W56" s="36">
        <f>SUMIFS(СВЦЭМ!$D$33:$D$776,СВЦЭМ!$A$33:$A$776,$A56,СВЦЭМ!$B$33:$B$776,W$47)+'СЕТ СН'!$G$14+СВЦЭМ!$D$10+'СЕТ СН'!$G$5-'СЕТ СН'!$G$24</f>
        <v>2729.4733938099998</v>
      </c>
      <c r="X56" s="36">
        <f>SUMIFS(СВЦЭМ!$D$33:$D$776,СВЦЭМ!$A$33:$A$776,$A56,СВЦЭМ!$B$33:$B$776,X$47)+'СЕТ СН'!$G$14+СВЦЭМ!$D$10+'СЕТ СН'!$G$5-'СЕТ СН'!$G$24</f>
        <v>2751.4013651499999</v>
      </c>
      <c r="Y56" s="36">
        <f>SUMIFS(СВЦЭМ!$D$33:$D$776,СВЦЭМ!$A$33:$A$776,$A56,СВЦЭМ!$B$33:$B$776,Y$47)+'СЕТ СН'!$G$14+СВЦЭМ!$D$10+'СЕТ СН'!$G$5-'СЕТ СН'!$G$24</f>
        <v>2775.6339534399999</v>
      </c>
    </row>
    <row r="57" spans="1:25" ht="15.75" x14ac:dyDescent="0.2">
      <c r="A57" s="35">
        <f t="shared" si="1"/>
        <v>43900</v>
      </c>
      <c r="B57" s="36">
        <f>SUMIFS(СВЦЭМ!$D$33:$D$776,СВЦЭМ!$A$33:$A$776,$A57,СВЦЭМ!$B$33:$B$776,B$47)+'СЕТ СН'!$G$14+СВЦЭМ!$D$10+'СЕТ СН'!$G$5-'СЕТ СН'!$G$24</f>
        <v>2794.5696506300001</v>
      </c>
      <c r="C57" s="36">
        <f>SUMIFS(СВЦЭМ!$D$33:$D$776,СВЦЭМ!$A$33:$A$776,$A57,СВЦЭМ!$B$33:$B$776,C$47)+'СЕТ СН'!$G$14+СВЦЭМ!$D$10+'СЕТ СН'!$G$5-'СЕТ СН'!$G$24</f>
        <v>2826.7015107900002</v>
      </c>
      <c r="D57" s="36">
        <f>SUMIFS(СВЦЭМ!$D$33:$D$776,СВЦЭМ!$A$33:$A$776,$A57,СВЦЭМ!$B$33:$B$776,D$47)+'СЕТ СН'!$G$14+СВЦЭМ!$D$10+'СЕТ СН'!$G$5-'СЕТ СН'!$G$24</f>
        <v>2823.9403194699998</v>
      </c>
      <c r="E57" s="36">
        <f>SUMIFS(СВЦЭМ!$D$33:$D$776,СВЦЭМ!$A$33:$A$776,$A57,СВЦЭМ!$B$33:$B$776,E$47)+'СЕТ СН'!$G$14+СВЦЭМ!$D$10+'СЕТ СН'!$G$5-'СЕТ СН'!$G$24</f>
        <v>2826.92256266</v>
      </c>
      <c r="F57" s="36">
        <f>SUMIFS(СВЦЭМ!$D$33:$D$776,СВЦЭМ!$A$33:$A$776,$A57,СВЦЭМ!$B$33:$B$776,F$47)+'СЕТ СН'!$G$14+СВЦЭМ!$D$10+'СЕТ СН'!$G$5-'СЕТ СН'!$G$24</f>
        <v>2822.1467781800002</v>
      </c>
      <c r="G57" s="36">
        <f>SUMIFS(СВЦЭМ!$D$33:$D$776,СВЦЭМ!$A$33:$A$776,$A57,СВЦЭМ!$B$33:$B$776,G$47)+'СЕТ СН'!$G$14+СВЦЭМ!$D$10+'СЕТ СН'!$G$5-'СЕТ СН'!$G$24</f>
        <v>2774.33868016</v>
      </c>
      <c r="H57" s="36">
        <f>SUMIFS(СВЦЭМ!$D$33:$D$776,СВЦЭМ!$A$33:$A$776,$A57,СВЦЭМ!$B$33:$B$776,H$47)+'СЕТ СН'!$G$14+СВЦЭМ!$D$10+'СЕТ СН'!$G$5-'СЕТ СН'!$G$24</f>
        <v>2749.77550144</v>
      </c>
      <c r="I57" s="36">
        <f>SUMIFS(СВЦЭМ!$D$33:$D$776,СВЦЭМ!$A$33:$A$776,$A57,СВЦЭМ!$B$33:$B$776,I$47)+'СЕТ СН'!$G$14+СВЦЭМ!$D$10+'СЕТ СН'!$G$5-'СЕТ СН'!$G$24</f>
        <v>2714.0430560099999</v>
      </c>
      <c r="J57" s="36">
        <f>SUMIFS(СВЦЭМ!$D$33:$D$776,СВЦЭМ!$A$33:$A$776,$A57,СВЦЭМ!$B$33:$B$776,J$47)+'СЕТ СН'!$G$14+СВЦЭМ!$D$10+'СЕТ СН'!$G$5-'СЕТ СН'!$G$24</f>
        <v>2683.78392824</v>
      </c>
      <c r="K57" s="36">
        <f>SUMIFS(СВЦЭМ!$D$33:$D$776,СВЦЭМ!$A$33:$A$776,$A57,СВЦЭМ!$B$33:$B$776,K$47)+'СЕТ СН'!$G$14+СВЦЭМ!$D$10+'СЕТ СН'!$G$5-'СЕТ СН'!$G$24</f>
        <v>2696.0526284100001</v>
      </c>
      <c r="L57" s="36">
        <f>SUMIFS(СВЦЭМ!$D$33:$D$776,СВЦЭМ!$A$33:$A$776,$A57,СВЦЭМ!$B$33:$B$776,L$47)+'СЕТ СН'!$G$14+СВЦЭМ!$D$10+'СЕТ СН'!$G$5-'СЕТ СН'!$G$24</f>
        <v>2694.11398839</v>
      </c>
      <c r="M57" s="36">
        <f>SUMIFS(СВЦЭМ!$D$33:$D$776,СВЦЭМ!$A$33:$A$776,$A57,СВЦЭМ!$B$33:$B$776,M$47)+'СЕТ СН'!$G$14+СВЦЭМ!$D$10+'СЕТ СН'!$G$5-'СЕТ СН'!$G$24</f>
        <v>2688.05331944</v>
      </c>
      <c r="N57" s="36">
        <f>SUMIFS(СВЦЭМ!$D$33:$D$776,СВЦЭМ!$A$33:$A$776,$A57,СВЦЭМ!$B$33:$B$776,N$47)+'СЕТ СН'!$G$14+СВЦЭМ!$D$10+'СЕТ СН'!$G$5-'СЕТ СН'!$G$24</f>
        <v>2683.44094335</v>
      </c>
      <c r="O57" s="36">
        <f>SUMIFS(СВЦЭМ!$D$33:$D$776,СВЦЭМ!$A$33:$A$776,$A57,СВЦЭМ!$B$33:$B$776,O$47)+'СЕТ СН'!$G$14+СВЦЭМ!$D$10+'СЕТ СН'!$G$5-'СЕТ СН'!$G$24</f>
        <v>2678.2982366400001</v>
      </c>
      <c r="P57" s="36">
        <f>SUMIFS(СВЦЭМ!$D$33:$D$776,СВЦЭМ!$A$33:$A$776,$A57,СВЦЭМ!$B$33:$B$776,P$47)+'СЕТ СН'!$G$14+СВЦЭМ!$D$10+'СЕТ СН'!$G$5-'СЕТ СН'!$G$24</f>
        <v>2679.4727166799998</v>
      </c>
      <c r="Q57" s="36">
        <f>SUMIFS(СВЦЭМ!$D$33:$D$776,СВЦЭМ!$A$33:$A$776,$A57,СВЦЭМ!$B$33:$B$776,Q$47)+'СЕТ СН'!$G$14+СВЦЭМ!$D$10+'СЕТ СН'!$G$5-'СЕТ СН'!$G$24</f>
        <v>2677.29860474</v>
      </c>
      <c r="R57" s="36">
        <f>SUMIFS(СВЦЭМ!$D$33:$D$776,СВЦЭМ!$A$33:$A$776,$A57,СВЦЭМ!$B$33:$B$776,R$47)+'СЕТ СН'!$G$14+СВЦЭМ!$D$10+'СЕТ СН'!$G$5-'СЕТ СН'!$G$24</f>
        <v>2667.06047829</v>
      </c>
      <c r="S57" s="36">
        <f>SUMIFS(СВЦЭМ!$D$33:$D$776,СВЦЭМ!$A$33:$A$776,$A57,СВЦЭМ!$B$33:$B$776,S$47)+'СЕТ СН'!$G$14+СВЦЭМ!$D$10+'СЕТ СН'!$G$5-'СЕТ СН'!$G$24</f>
        <v>2667.6296363400002</v>
      </c>
      <c r="T57" s="36">
        <f>SUMIFS(СВЦЭМ!$D$33:$D$776,СВЦЭМ!$A$33:$A$776,$A57,СВЦЭМ!$B$33:$B$776,T$47)+'СЕТ СН'!$G$14+СВЦЭМ!$D$10+'СЕТ СН'!$G$5-'СЕТ СН'!$G$24</f>
        <v>2663.3898415100002</v>
      </c>
      <c r="U57" s="36">
        <f>SUMIFS(СВЦЭМ!$D$33:$D$776,СВЦЭМ!$A$33:$A$776,$A57,СВЦЭМ!$B$33:$B$776,U$47)+'СЕТ СН'!$G$14+СВЦЭМ!$D$10+'СЕТ СН'!$G$5-'СЕТ СН'!$G$24</f>
        <v>2687.2794877000001</v>
      </c>
      <c r="V57" s="36">
        <f>SUMIFS(СВЦЭМ!$D$33:$D$776,СВЦЭМ!$A$33:$A$776,$A57,СВЦЭМ!$B$33:$B$776,V$47)+'СЕТ СН'!$G$14+СВЦЭМ!$D$10+'СЕТ СН'!$G$5-'СЕТ СН'!$G$24</f>
        <v>2685.70419601</v>
      </c>
      <c r="W57" s="36">
        <f>SUMIFS(СВЦЭМ!$D$33:$D$776,СВЦЭМ!$A$33:$A$776,$A57,СВЦЭМ!$B$33:$B$776,W$47)+'СЕТ СН'!$G$14+СВЦЭМ!$D$10+'СЕТ СН'!$G$5-'СЕТ СН'!$G$24</f>
        <v>2681.7567890700002</v>
      </c>
      <c r="X57" s="36">
        <f>SUMIFS(СВЦЭМ!$D$33:$D$776,СВЦЭМ!$A$33:$A$776,$A57,СВЦЭМ!$B$33:$B$776,X$47)+'СЕТ СН'!$G$14+СВЦЭМ!$D$10+'СЕТ СН'!$G$5-'СЕТ СН'!$G$24</f>
        <v>2673.29488511</v>
      </c>
      <c r="Y57" s="36">
        <f>SUMIFS(СВЦЭМ!$D$33:$D$776,СВЦЭМ!$A$33:$A$776,$A57,СВЦЭМ!$B$33:$B$776,Y$47)+'СЕТ СН'!$G$14+СВЦЭМ!$D$10+'СЕТ СН'!$G$5-'СЕТ СН'!$G$24</f>
        <v>2680.39655644</v>
      </c>
    </row>
    <row r="58" spans="1:25" ht="15.75" x14ac:dyDescent="0.2">
      <c r="A58" s="35">
        <f t="shared" si="1"/>
        <v>43901</v>
      </c>
      <c r="B58" s="36">
        <f>SUMIFS(СВЦЭМ!$D$33:$D$776,СВЦЭМ!$A$33:$A$776,$A58,СВЦЭМ!$B$33:$B$776,B$47)+'СЕТ СН'!$G$14+СВЦЭМ!$D$10+'СЕТ СН'!$G$5-'СЕТ СН'!$G$24</f>
        <v>2791.9050128999997</v>
      </c>
      <c r="C58" s="36">
        <f>SUMIFS(СВЦЭМ!$D$33:$D$776,СВЦЭМ!$A$33:$A$776,$A58,СВЦЭМ!$B$33:$B$776,C$47)+'СЕТ СН'!$G$14+СВЦЭМ!$D$10+'СЕТ СН'!$G$5-'СЕТ СН'!$G$24</f>
        <v>2780.2570782900002</v>
      </c>
      <c r="D58" s="36">
        <f>SUMIFS(СВЦЭМ!$D$33:$D$776,СВЦЭМ!$A$33:$A$776,$A58,СВЦЭМ!$B$33:$B$776,D$47)+'СЕТ СН'!$G$14+СВЦЭМ!$D$10+'СЕТ СН'!$G$5-'СЕТ СН'!$G$24</f>
        <v>2769.2062476400001</v>
      </c>
      <c r="E58" s="36">
        <f>SUMIFS(СВЦЭМ!$D$33:$D$776,СВЦЭМ!$A$33:$A$776,$A58,СВЦЭМ!$B$33:$B$776,E$47)+'СЕТ СН'!$G$14+СВЦЭМ!$D$10+'СЕТ СН'!$G$5-'СЕТ СН'!$G$24</f>
        <v>2765.6985221700002</v>
      </c>
      <c r="F58" s="36">
        <f>SUMIFS(СВЦЭМ!$D$33:$D$776,СВЦЭМ!$A$33:$A$776,$A58,СВЦЭМ!$B$33:$B$776,F$47)+'СЕТ СН'!$G$14+СВЦЭМ!$D$10+'СЕТ СН'!$G$5-'СЕТ СН'!$G$24</f>
        <v>2762.31219667</v>
      </c>
      <c r="G58" s="36">
        <f>SUMIFS(СВЦЭМ!$D$33:$D$776,СВЦЭМ!$A$33:$A$776,$A58,СВЦЭМ!$B$33:$B$776,G$47)+'СЕТ СН'!$G$14+СВЦЭМ!$D$10+'СЕТ СН'!$G$5-'СЕТ СН'!$G$24</f>
        <v>2767.4845974099999</v>
      </c>
      <c r="H58" s="36">
        <f>SUMIFS(СВЦЭМ!$D$33:$D$776,СВЦЭМ!$A$33:$A$776,$A58,СВЦЭМ!$B$33:$B$776,H$47)+'СЕТ СН'!$G$14+СВЦЭМ!$D$10+'СЕТ СН'!$G$5-'СЕТ СН'!$G$24</f>
        <v>2784.33313632</v>
      </c>
      <c r="I58" s="36">
        <f>SUMIFS(СВЦЭМ!$D$33:$D$776,СВЦЭМ!$A$33:$A$776,$A58,СВЦЭМ!$B$33:$B$776,I$47)+'СЕТ СН'!$G$14+СВЦЭМ!$D$10+'СЕТ СН'!$G$5-'СЕТ СН'!$G$24</f>
        <v>2767.4300960199998</v>
      </c>
      <c r="J58" s="36">
        <f>SUMIFS(СВЦЭМ!$D$33:$D$776,СВЦЭМ!$A$33:$A$776,$A58,СВЦЭМ!$B$33:$B$776,J$47)+'СЕТ СН'!$G$14+СВЦЭМ!$D$10+'СЕТ СН'!$G$5-'СЕТ СН'!$G$24</f>
        <v>2726.0187902100001</v>
      </c>
      <c r="K58" s="36">
        <f>SUMIFS(СВЦЭМ!$D$33:$D$776,СВЦЭМ!$A$33:$A$776,$A58,СВЦЭМ!$B$33:$B$776,K$47)+'СЕТ СН'!$G$14+СВЦЭМ!$D$10+'СЕТ СН'!$G$5-'СЕТ СН'!$G$24</f>
        <v>2725.7090040200001</v>
      </c>
      <c r="L58" s="36">
        <f>SUMIFS(СВЦЭМ!$D$33:$D$776,СВЦЭМ!$A$33:$A$776,$A58,СВЦЭМ!$B$33:$B$776,L$47)+'СЕТ СН'!$G$14+СВЦЭМ!$D$10+'СЕТ СН'!$G$5-'СЕТ СН'!$G$24</f>
        <v>2734.5685566500001</v>
      </c>
      <c r="M58" s="36">
        <f>SUMIFS(СВЦЭМ!$D$33:$D$776,СВЦЭМ!$A$33:$A$776,$A58,СВЦЭМ!$B$33:$B$776,M$47)+'СЕТ СН'!$G$14+СВЦЭМ!$D$10+'СЕТ СН'!$G$5-'СЕТ СН'!$G$24</f>
        <v>2735.0436666400001</v>
      </c>
      <c r="N58" s="36">
        <f>SUMIFS(СВЦЭМ!$D$33:$D$776,СВЦЭМ!$A$33:$A$776,$A58,СВЦЭМ!$B$33:$B$776,N$47)+'СЕТ СН'!$G$14+СВЦЭМ!$D$10+'СЕТ СН'!$G$5-'СЕТ СН'!$G$24</f>
        <v>2739.2069671700001</v>
      </c>
      <c r="O58" s="36">
        <f>SUMIFS(СВЦЭМ!$D$33:$D$776,СВЦЭМ!$A$33:$A$776,$A58,СВЦЭМ!$B$33:$B$776,O$47)+'СЕТ СН'!$G$14+СВЦЭМ!$D$10+'СЕТ СН'!$G$5-'СЕТ СН'!$G$24</f>
        <v>2747.4197358299998</v>
      </c>
      <c r="P58" s="36">
        <f>SUMIFS(СВЦЭМ!$D$33:$D$776,СВЦЭМ!$A$33:$A$776,$A58,СВЦЭМ!$B$33:$B$776,P$47)+'СЕТ СН'!$G$14+СВЦЭМ!$D$10+'СЕТ СН'!$G$5-'СЕТ СН'!$G$24</f>
        <v>2751.7345175299997</v>
      </c>
      <c r="Q58" s="36">
        <f>SUMIFS(СВЦЭМ!$D$33:$D$776,СВЦЭМ!$A$33:$A$776,$A58,СВЦЭМ!$B$33:$B$776,Q$47)+'СЕТ СН'!$G$14+СВЦЭМ!$D$10+'СЕТ СН'!$G$5-'СЕТ СН'!$G$24</f>
        <v>2758.4958888400001</v>
      </c>
      <c r="R58" s="36">
        <f>SUMIFS(СВЦЭМ!$D$33:$D$776,СВЦЭМ!$A$33:$A$776,$A58,СВЦЭМ!$B$33:$B$776,R$47)+'СЕТ СН'!$G$14+СВЦЭМ!$D$10+'СЕТ СН'!$G$5-'СЕТ СН'!$G$24</f>
        <v>2758.42825442</v>
      </c>
      <c r="S58" s="36">
        <f>SUMIFS(СВЦЭМ!$D$33:$D$776,СВЦЭМ!$A$33:$A$776,$A58,СВЦЭМ!$B$33:$B$776,S$47)+'СЕТ СН'!$G$14+СВЦЭМ!$D$10+'СЕТ СН'!$G$5-'СЕТ СН'!$G$24</f>
        <v>2750.25783258</v>
      </c>
      <c r="T58" s="36">
        <f>SUMIFS(СВЦЭМ!$D$33:$D$776,СВЦЭМ!$A$33:$A$776,$A58,СВЦЭМ!$B$33:$B$776,T$47)+'СЕТ СН'!$G$14+СВЦЭМ!$D$10+'СЕТ СН'!$G$5-'СЕТ СН'!$G$24</f>
        <v>2748.1444531500001</v>
      </c>
      <c r="U58" s="36">
        <f>SUMIFS(СВЦЭМ!$D$33:$D$776,СВЦЭМ!$A$33:$A$776,$A58,СВЦЭМ!$B$33:$B$776,U$47)+'СЕТ СН'!$G$14+СВЦЭМ!$D$10+'СЕТ СН'!$G$5-'СЕТ СН'!$G$24</f>
        <v>2751.4162852700001</v>
      </c>
      <c r="V58" s="36">
        <f>SUMIFS(СВЦЭМ!$D$33:$D$776,СВЦЭМ!$A$33:$A$776,$A58,СВЦЭМ!$B$33:$B$776,V$47)+'СЕТ СН'!$G$14+СВЦЭМ!$D$10+'СЕТ СН'!$G$5-'СЕТ СН'!$G$24</f>
        <v>2753.9934295499997</v>
      </c>
      <c r="W58" s="36">
        <f>SUMIFS(СВЦЭМ!$D$33:$D$776,СВЦЭМ!$A$33:$A$776,$A58,СВЦЭМ!$B$33:$B$776,W$47)+'СЕТ СН'!$G$14+СВЦЭМ!$D$10+'СЕТ СН'!$G$5-'СЕТ СН'!$G$24</f>
        <v>2756.2186099999999</v>
      </c>
      <c r="X58" s="36">
        <f>SUMIFS(СВЦЭМ!$D$33:$D$776,СВЦЭМ!$A$33:$A$776,$A58,СВЦЭМ!$B$33:$B$776,X$47)+'СЕТ СН'!$G$14+СВЦЭМ!$D$10+'СЕТ СН'!$G$5-'СЕТ СН'!$G$24</f>
        <v>2773.28505395</v>
      </c>
      <c r="Y58" s="36">
        <f>SUMIFS(СВЦЭМ!$D$33:$D$776,СВЦЭМ!$A$33:$A$776,$A58,СВЦЭМ!$B$33:$B$776,Y$47)+'СЕТ СН'!$G$14+СВЦЭМ!$D$10+'СЕТ СН'!$G$5-'СЕТ СН'!$G$24</f>
        <v>2790.45318623</v>
      </c>
    </row>
    <row r="59" spans="1:25" ht="15.75" x14ac:dyDescent="0.2">
      <c r="A59" s="35">
        <f t="shared" si="1"/>
        <v>43902</v>
      </c>
      <c r="B59" s="36">
        <f>SUMIFS(СВЦЭМ!$D$33:$D$776,СВЦЭМ!$A$33:$A$776,$A59,СВЦЭМ!$B$33:$B$776,B$47)+'СЕТ СН'!$G$14+СВЦЭМ!$D$10+'СЕТ СН'!$G$5-'СЕТ СН'!$G$24</f>
        <v>2763.80512168</v>
      </c>
      <c r="C59" s="36">
        <f>SUMIFS(СВЦЭМ!$D$33:$D$776,СВЦЭМ!$A$33:$A$776,$A59,СВЦЭМ!$B$33:$B$776,C$47)+'СЕТ СН'!$G$14+СВЦЭМ!$D$10+'СЕТ СН'!$G$5-'СЕТ СН'!$G$24</f>
        <v>2787.37744892</v>
      </c>
      <c r="D59" s="36">
        <f>SUMIFS(СВЦЭМ!$D$33:$D$776,СВЦЭМ!$A$33:$A$776,$A59,СВЦЭМ!$B$33:$B$776,D$47)+'СЕТ СН'!$G$14+СВЦЭМ!$D$10+'СЕТ СН'!$G$5-'СЕТ СН'!$G$24</f>
        <v>2797.5182084100002</v>
      </c>
      <c r="E59" s="36">
        <f>SUMIFS(СВЦЭМ!$D$33:$D$776,СВЦЭМ!$A$33:$A$776,$A59,СВЦЭМ!$B$33:$B$776,E$47)+'СЕТ СН'!$G$14+СВЦЭМ!$D$10+'СЕТ СН'!$G$5-'СЕТ СН'!$G$24</f>
        <v>2803.2158549800001</v>
      </c>
      <c r="F59" s="36">
        <f>SUMIFS(СВЦЭМ!$D$33:$D$776,СВЦЭМ!$A$33:$A$776,$A59,СВЦЭМ!$B$33:$B$776,F$47)+'СЕТ СН'!$G$14+СВЦЭМ!$D$10+'СЕТ СН'!$G$5-'СЕТ СН'!$G$24</f>
        <v>2796.4565142199999</v>
      </c>
      <c r="G59" s="36">
        <f>SUMIFS(СВЦЭМ!$D$33:$D$776,СВЦЭМ!$A$33:$A$776,$A59,СВЦЭМ!$B$33:$B$776,G$47)+'СЕТ СН'!$G$14+СВЦЭМ!$D$10+'СЕТ СН'!$G$5-'СЕТ СН'!$G$24</f>
        <v>2786.5272908799998</v>
      </c>
      <c r="H59" s="36">
        <f>SUMIFS(СВЦЭМ!$D$33:$D$776,СВЦЭМ!$A$33:$A$776,$A59,СВЦЭМ!$B$33:$B$776,H$47)+'СЕТ СН'!$G$14+СВЦЭМ!$D$10+'СЕТ СН'!$G$5-'СЕТ СН'!$G$24</f>
        <v>2779.7215130700001</v>
      </c>
      <c r="I59" s="36">
        <f>SUMIFS(СВЦЭМ!$D$33:$D$776,СВЦЭМ!$A$33:$A$776,$A59,СВЦЭМ!$B$33:$B$776,I$47)+'СЕТ СН'!$G$14+СВЦЭМ!$D$10+'СЕТ СН'!$G$5-'СЕТ СН'!$G$24</f>
        <v>2775.6724845099998</v>
      </c>
      <c r="J59" s="36">
        <f>SUMIFS(СВЦЭМ!$D$33:$D$776,СВЦЭМ!$A$33:$A$776,$A59,СВЦЭМ!$B$33:$B$776,J$47)+'СЕТ СН'!$G$14+СВЦЭМ!$D$10+'СЕТ СН'!$G$5-'СЕТ СН'!$G$24</f>
        <v>2739.3197546800002</v>
      </c>
      <c r="K59" s="36">
        <f>SUMIFS(СВЦЭМ!$D$33:$D$776,СВЦЭМ!$A$33:$A$776,$A59,СВЦЭМ!$B$33:$B$776,K$47)+'СЕТ СН'!$G$14+СВЦЭМ!$D$10+'СЕТ СН'!$G$5-'СЕТ СН'!$G$24</f>
        <v>2737.8071321400002</v>
      </c>
      <c r="L59" s="36">
        <f>SUMIFS(СВЦЭМ!$D$33:$D$776,СВЦЭМ!$A$33:$A$776,$A59,СВЦЭМ!$B$33:$B$776,L$47)+'СЕТ СН'!$G$14+СВЦЭМ!$D$10+'СЕТ СН'!$G$5-'СЕТ СН'!$G$24</f>
        <v>2744.5732732799997</v>
      </c>
      <c r="M59" s="36">
        <f>SUMIFS(СВЦЭМ!$D$33:$D$776,СВЦЭМ!$A$33:$A$776,$A59,СВЦЭМ!$B$33:$B$776,M$47)+'СЕТ СН'!$G$14+СВЦЭМ!$D$10+'СЕТ СН'!$G$5-'СЕТ СН'!$G$24</f>
        <v>2763.0572383099998</v>
      </c>
      <c r="N59" s="36">
        <f>SUMIFS(СВЦЭМ!$D$33:$D$776,СВЦЭМ!$A$33:$A$776,$A59,СВЦЭМ!$B$33:$B$776,N$47)+'СЕТ СН'!$G$14+СВЦЭМ!$D$10+'СЕТ СН'!$G$5-'СЕТ СН'!$G$24</f>
        <v>2767.3591349399999</v>
      </c>
      <c r="O59" s="36">
        <f>SUMIFS(СВЦЭМ!$D$33:$D$776,СВЦЭМ!$A$33:$A$776,$A59,СВЦЭМ!$B$33:$B$776,O$47)+'СЕТ СН'!$G$14+СВЦЭМ!$D$10+'СЕТ СН'!$G$5-'СЕТ СН'!$G$24</f>
        <v>2777.9863340000002</v>
      </c>
      <c r="P59" s="36">
        <f>SUMIFS(СВЦЭМ!$D$33:$D$776,СВЦЭМ!$A$33:$A$776,$A59,СВЦЭМ!$B$33:$B$776,P$47)+'СЕТ СН'!$G$14+СВЦЭМ!$D$10+'СЕТ СН'!$G$5-'СЕТ СН'!$G$24</f>
        <v>2786.9607906199999</v>
      </c>
      <c r="Q59" s="36">
        <f>SUMIFS(СВЦЭМ!$D$33:$D$776,СВЦЭМ!$A$33:$A$776,$A59,СВЦЭМ!$B$33:$B$776,Q$47)+'СЕТ СН'!$G$14+СВЦЭМ!$D$10+'СЕТ СН'!$G$5-'СЕТ СН'!$G$24</f>
        <v>2793.1684611700002</v>
      </c>
      <c r="R59" s="36">
        <f>SUMIFS(СВЦЭМ!$D$33:$D$776,СВЦЭМ!$A$33:$A$776,$A59,СВЦЭМ!$B$33:$B$776,R$47)+'СЕТ СН'!$G$14+СВЦЭМ!$D$10+'СЕТ СН'!$G$5-'СЕТ СН'!$G$24</f>
        <v>2794.3915210200003</v>
      </c>
      <c r="S59" s="36">
        <f>SUMIFS(СВЦЭМ!$D$33:$D$776,СВЦЭМ!$A$33:$A$776,$A59,СВЦЭМ!$B$33:$B$776,S$47)+'СЕТ СН'!$G$14+СВЦЭМ!$D$10+'СЕТ СН'!$G$5-'СЕТ СН'!$G$24</f>
        <v>2788.4213276</v>
      </c>
      <c r="T59" s="36">
        <f>SUMIFS(СВЦЭМ!$D$33:$D$776,СВЦЭМ!$A$33:$A$776,$A59,СВЦЭМ!$B$33:$B$776,T$47)+'СЕТ СН'!$G$14+СВЦЭМ!$D$10+'СЕТ СН'!$G$5-'СЕТ СН'!$G$24</f>
        <v>2756.4070663299999</v>
      </c>
      <c r="U59" s="36">
        <f>SUMIFS(СВЦЭМ!$D$33:$D$776,СВЦЭМ!$A$33:$A$776,$A59,СВЦЭМ!$B$33:$B$776,U$47)+'СЕТ СН'!$G$14+СВЦЭМ!$D$10+'СЕТ СН'!$G$5-'СЕТ СН'!$G$24</f>
        <v>2738.4627746199999</v>
      </c>
      <c r="V59" s="36">
        <f>SUMIFS(СВЦЭМ!$D$33:$D$776,СВЦЭМ!$A$33:$A$776,$A59,СВЦЭМ!$B$33:$B$776,V$47)+'СЕТ СН'!$G$14+СВЦЭМ!$D$10+'СЕТ СН'!$G$5-'СЕТ СН'!$G$24</f>
        <v>2732.9252693600001</v>
      </c>
      <c r="W59" s="36">
        <f>SUMIFS(СВЦЭМ!$D$33:$D$776,СВЦЭМ!$A$33:$A$776,$A59,СВЦЭМ!$B$33:$B$776,W$47)+'СЕТ СН'!$G$14+СВЦЭМ!$D$10+'СЕТ СН'!$G$5-'СЕТ СН'!$G$24</f>
        <v>2748.3975864200002</v>
      </c>
      <c r="X59" s="36">
        <f>SUMIFS(СВЦЭМ!$D$33:$D$776,СВЦЭМ!$A$33:$A$776,$A59,СВЦЭМ!$B$33:$B$776,X$47)+'СЕТ СН'!$G$14+СВЦЭМ!$D$10+'СЕТ СН'!$G$5-'СЕТ СН'!$G$24</f>
        <v>2767.57646634</v>
      </c>
      <c r="Y59" s="36">
        <f>SUMIFS(СВЦЭМ!$D$33:$D$776,СВЦЭМ!$A$33:$A$776,$A59,СВЦЭМ!$B$33:$B$776,Y$47)+'СЕТ СН'!$G$14+СВЦЭМ!$D$10+'СЕТ СН'!$G$5-'СЕТ СН'!$G$24</f>
        <v>2784.0898818999999</v>
      </c>
    </row>
    <row r="60" spans="1:25" ht="15.75" x14ac:dyDescent="0.2">
      <c r="A60" s="35">
        <f t="shared" si="1"/>
        <v>43903</v>
      </c>
      <c r="B60" s="36">
        <f>SUMIFS(СВЦЭМ!$D$33:$D$776,СВЦЭМ!$A$33:$A$776,$A60,СВЦЭМ!$B$33:$B$776,B$47)+'СЕТ СН'!$G$14+СВЦЭМ!$D$10+'СЕТ СН'!$G$5-'СЕТ СН'!$G$24</f>
        <v>2844.6317481599999</v>
      </c>
      <c r="C60" s="36">
        <f>SUMIFS(СВЦЭМ!$D$33:$D$776,СВЦЭМ!$A$33:$A$776,$A60,СВЦЭМ!$B$33:$B$776,C$47)+'СЕТ СН'!$G$14+СВЦЭМ!$D$10+'СЕТ СН'!$G$5-'СЕТ СН'!$G$24</f>
        <v>2859.45159655</v>
      </c>
      <c r="D60" s="36">
        <f>SUMIFS(СВЦЭМ!$D$33:$D$776,СВЦЭМ!$A$33:$A$776,$A60,СВЦЭМ!$B$33:$B$776,D$47)+'СЕТ СН'!$G$14+СВЦЭМ!$D$10+'СЕТ СН'!$G$5-'СЕТ СН'!$G$24</f>
        <v>2871.8881705700001</v>
      </c>
      <c r="E60" s="36">
        <f>SUMIFS(СВЦЭМ!$D$33:$D$776,СВЦЭМ!$A$33:$A$776,$A60,СВЦЭМ!$B$33:$B$776,E$47)+'СЕТ СН'!$G$14+СВЦЭМ!$D$10+'СЕТ СН'!$G$5-'СЕТ СН'!$G$24</f>
        <v>2871.7328561499999</v>
      </c>
      <c r="F60" s="36">
        <f>SUMIFS(СВЦЭМ!$D$33:$D$776,СВЦЭМ!$A$33:$A$776,$A60,СВЦЭМ!$B$33:$B$776,F$47)+'СЕТ СН'!$G$14+СВЦЭМ!$D$10+'СЕТ СН'!$G$5-'СЕТ СН'!$G$24</f>
        <v>2867.4027755400002</v>
      </c>
      <c r="G60" s="36">
        <f>SUMIFS(СВЦЭМ!$D$33:$D$776,СВЦЭМ!$A$33:$A$776,$A60,СВЦЭМ!$B$33:$B$776,G$47)+'СЕТ СН'!$G$14+СВЦЭМ!$D$10+'СЕТ СН'!$G$5-'СЕТ СН'!$G$24</f>
        <v>2843.9039442799999</v>
      </c>
      <c r="H60" s="36">
        <f>SUMIFS(СВЦЭМ!$D$33:$D$776,СВЦЭМ!$A$33:$A$776,$A60,СВЦЭМ!$B$33:$B$776,H$47)+'СЕТ СН'!$G$14+СВЦЭМ!$D$10+'СЕТ СН'!$G$5-'СЕТ СН'!$G$24</f>
        <v>2808.9972312899999</v>
      </c>
      <c r="I60" s="36">
        <f>SUMIFS(СВЦЭМ!$D$33:$D$776,СВЦЭМ!$A$33:$A$776,$A60,СВЦЭМ!$B$33:$B$776,I$47)+'СЕТ СН'!$G$14+СВЦЭМ!$D$10+'СЕТ СН'!$G$5-'СЕТ СН'!$G$24</f>
        <v>2779.9884605900002</v>
      </c>
      <c r="J60" s="36">
        <f>SUMIFS(СВЦЭМ!$D$33:$D$776,СВЦЭМ!$A$33:$A$776,$A60,СВЦЭМ!$B$33:$B$776,J$47)+'СЕТ СН'!$G$14+СВЦЭМ!$D$10+'СЕТ СН'!$G$5-'СЕТ СН'!$G$24</f>
        <v>2732.5920428300001</v>
      </c>
      <c r="K60" s="36">
        <f>SUMIFS(СВЦЭМ!$D$33:$D$776,СВЦЭМ!$A$33:$A$776,$A60,СВЦЭМ!$B$33:$B$776,K$47)+'СЕТ СН'!$G$14+СВЦЭМ!$D$10+'СЕТ СН'!$G$5-'СЕТ СН'!$G$24</f>
        <v>2727.5165462099999</v>
      </c>
      <c r="L60" s="36">
        <f>SUMIFS(СВЦЭМ!$D$33:$D$776,СВЦЭМ!$A$33:$A$776,$A60,СВЦЭМ!$B$33:$B$776,L$47)+'СЕТ СН'!$G$14+СВЦЭМ!$D$10+'СЕТ СН'!$G$5-'СЕТ СН'!$G$24</f>
        <v>2736.1193118700003</v>
      </c>
      <c r="M60" s="36">
        <f>SUMIFS(СВЦЭМ!$D$33:$D$776,СВЦЭМ!$A$33:$A$776,$A60,СВЦЭМ!$B$33:$B$776,M$47)+'СЕТ СН'!$G$14+СВЦЭМ!$D$10+'СЕТ СН'!$G$5-'СЕТ СН'!$G$24</f>
        <v>2745.6601590599998</v>
      </c>
      <c r="N60" s="36">
        <f>SUMIFS(СВЦЭМ!$D$33:$D$776,СВЦЭМ!$A$33:$A$776,$A60,СВЦЭМ!$B$33:$B$776,N$47)+'СЕТ СН'!$G$14+СВЦЭМ!$D$10+'СЕТ СН'!$G$5-'СЕТ СН'!$G$24</f>
        <v>2748.7495507600001</v>
      </c>
      <c r="O60" s="36">
        <f>SUMIFS(СВЦЭМ!$D$33:$D$776,СВЦЭМ!$A$33:$A$776,$A60,СВЦЭМ!$B$33:$B$776,O$47)+'СЕТ СН'!$G$14+СВЦЭМ!$D$10+'СЕТ СН'!$G$5-'СЕТ СН'!$G$24</f>
        <v>2759.3974992399999</v>
      </c>
      <c r="P60" s="36">
        <f>SUMIFS(СВЦЭМ!$D$33:$D$776,СВЦЭМ!$A$33:$A$776,$A60,СВЦЭМ!$B$33:$B$776,P$47)+'СЕТ СН'!$G$14+СВЦЭМ!$D$10+'СЕТ СН'!$G$5-'СЕТ СН'!$G$24</f>
        <v>2768.7327059600002</v>
      </c>
      <c r="Q60" s="36">
        <f>SUMIFS(СВЦЭМ!$D$33:$D$776,СВЦЭМ!$A$33:$A$776,$A60,СВЦЭМ!$B$33:$B$776,Q$47)+'СЕТ СН'!$G$14+СВЦЭМ!$D$10+'СЕТ СН'!$G$5-'СЕТ СН'!$G$24</f>
        <v>2777.1179747599999</v>
      </c>
      <c r="R60" s="36">
        <f>SUMIFS(СВЦЭМ!$D$33:$D$776,СВЦЭМ!$A$33:$A$776,$A60,СВЦЭМ!$B$33:$B$776,R$47)+'СЕТ СН'!$G$14+СВЦЭМ!$D$10+'СЕТ СН'!$G$5-'СЕТ СН'!$G$24</f>
        <v>2780.2416848600001</v>
      </c>
      <c r="S60" s="36">
        <f>SUMIFS(СВЦЭМ!$D$33:$D$776,СВЦЭМ!$A$33:$A$776,$A60,СВЦЭМ!$B$33:$B$776,S$47)+'СЕТ СН'!$G$14+СВЦЭМ!$D$10+'СЕТ СН'!$G$5-'СЕТ СН'!$G$24</f>
        <v>2774.8773801500001</v>
      </c>
      <c r="T60" s="36">
        <f>SUMIFS(СВЦЭМ!$D$33:$D$776,СВЦЭМ!$A$33:$A$776,$A60,СВЦЭМ!$B$33:$B$776,T$47)+'СЕТ СН'!$G$14+СВЦЭМ!$D$10+'СЕТ СН'!$G$5-'СЕТ СН'!$G$24</f>
        <v>2751.4096004600001</v>
      </c>
      <c r="U60" s="36">
        <f>SUMIFS(СВЦЭМ!$D$33:$D$776,СВЦЭМ!$A$33:$A$776,$A60,СВЦЭМ!$B$33:$B$776,U$47)+'СЕТ СН'!$G$14+СВЦЭМ!$D$10+'СЕТ СН'!$G$5-'СЕТ СН'!$G$24</f>
        <v>2725.2059589700002</v>
      </c>
      <c r="V60" s="36">
        <f>SUMIFS(СВЦЭМ!$D$33:$D$776,СВЦЭМ!$A$33:$A$776,$A60,СВЦЭМ!$B$33:$B$776,V$47)+'СЕТ СН'!$G$14+СВЦЭМ!$D$10+'СЕТ СН'!$G$5-'СЕТ СН'!$G$24</f>
        <v>2717.9379682099998</v>
      </c>
      <c r="W60" s="36">
        <f>SUMIFS(СВЦЭМ!$D$33:$D$776,СВЦЭМ!$A$33:$A$776,$A60,СВЦЭМ!$B$33:$B$776,W$47)+'СЕТ СН'!$G$14+СВЦЭМ!$D$10+'СЕТ СН'!$G$5-'СЕТ СН'!$G$24</f>
        <v>2722.80288883</v>
      </c>
      <c r="X60" s="36">
        <f>SUMIFS(СВЦЭМ!$D$33:$D$776,СВЦЭМ!$A$33:$A$776,$A60,СВЦЭМ!$B$33:$B$776,X$47)+'СЕТ СН'!$G$14+СВЦЭМ!$D$10+'СЕТ СН'!$G$5-'СЕТ СН'!$G$24</f>
        <v>2721.6805709800001</v>
      </c>
      <c r="Y60" s="36">
        <f>SUMIFS(СВЦЭМ!$D$33:$D$776,СВЦЭМ!$A$33:$A$776,$A60,СВЦЭМ!$B$33:$B$776,Y$47)+'СЕТ СН'!$G$14+СВЦЭМ!$D$10+'СЕТ СН'!$G$5-'СЕТ СН'!$G$24</f>
        <v>2744.9104918499997</v>
      </c>
    </row>
    <row r="61" spans="1:25" ht="15.75" x14ac:dyDescent="0.2">
      <c r="A61" s="35">
        <f t="shared" si="1"/>
        <v>43904</v>
      </c>
      <c r="B61" s="36">
        <f>SUMIFS(СВЦЭМ!$D$33:$D$776,СВЦЭМ!$A$33:$A$776,$A61,СВЦЭМ!$B$33:$B$776,B$47)+'СЕТ СН'!$G$14+СВЦЭМ!$D$10+'СЕТ СН'!$G$5-'СЕТ СН'!$G$24</f>
        <v>2767.4400064000001</v>
      </c>
      <c r="C61" s="36">
        <f>SUMIFS(СВЦЭМ!$D$33:$D$776,СВЦЭМ!$A$33:$A$776,$A61,СВЦЭМ!$B$33:$B$776,C$47)+'СЕТ СН'!$G$14+СВЦЭМ!$D$10+'СЕТ СН'!$G$5-'СЕТ СН'!$G$24</f>
        <v>2791.7751026000001</v>
      </c>
      <c r="D61" s="36">
        <f>SUMIFS(СВЦЭМ!$D$33:$D$776,СВЦЭМ!$A$33:$A$776,$A61,СВЦЭМ!$B$33:$B$776,D$47)+'СЕТ СН'!$G$14+СВЦЭМ!$D$10+'СЕТ СН'!$G$5-'СЕТ СН'!$G$24</f>
        <v>2806.0444095499997</v>
      </c>
      <c r="E61" s="36">
        <f>SUMIFS(СВЦЭМ!$D$33:$D$776,СВЦЭМ!$A$33:$A$776,$A61,СВЦЭМ!$B$33:$B$776,E$47)+'СЕТ СН'!$G$14+СВЦЭМ!$D$10+'СЕТ СН'!$G$5-'СЕТ СН'!$G$24</f>
        <v>2817.9912565599998</v>
      </c>
      <c r="F61" s="36">
        <f>SUMIFS(СВЦЭМ!$D$33:$D$776,СВЦЭМ!$A$33:$A$776,$A61,СВЦЭМ!$B$33:$B$776,F$47)+'СЕТ СН'!$G$14+СВЦЭМ!$D$10+'СЕТ СН'!$G$5-'СЕТ СН'!$G$24</f>
        <v>2812.4895791500003</v>
      </c>
      <c r="G61" s="36">
        <f>SUMIFS(СВЦЭМ!$D$33:$D$776,СВЦЭМ!$A$33:$A$776,$A61,СВЦЭМ!$B$33:$B$776,G$47)+'СЕТ СН'!$G$14+СВЦЭМ!$D$10+'СЕТ СН'!$G$5-'СЕТ СН'!$G$24</f>
        <v>2797.1007838599999</v>
      </c>
      <c r="H61" s="36">
        <f>SUMIFS(СВЦЭМ!$D$33:$D$776,СВЦЭМ!$A$33:$A$776,$A61,СВЦЭМ!$B$33:$B$776,H$47)+'СЕТ СН'!$G$14+СВЦЭМ!$D$10+'СЕТ СН'!$G$5-'СЕТ СН'!$G$24</f>
        <v>2775.2935559500002</v>
      </c>
      <c r="I61" s="36">
        <f>SUMIFS(СВЦЭМ!$D$33:$D$776,СВЦЭМ!$A$33:$A$776,$A61,СВЦЭМ!$B$33:$B$776,I$47)+'СЕТ СН'!$G$14+СВЦЭМ!$D$10+'СЕТ СН'!$G$5-'СЕТ СН'!$G$24</f>
        <v>2755.2135706499998</v>
      </c>
      <c r="J61" s="36">
        <f>SUMIFS(СВЦЭМ!$D$33:$D$776,СВЦЭМ!$A$33:$A$776,$A61,СВЦЭМ!$B$33:$B$776,J$47)+'СЕТ СН'!$G$14+СВЦЭМ!$D$10+'СЕТ СН'!$G$5-'СЕТ СН'!$G$24</f>
        <v>2725.4302891500001</v>
      </c>
      <c r="K61" s="36">
        <f>SUMIFS(СВЦЭМ!$D$33:$D$776,СВЦЭМ!$A$33:$A$776,$A61,СВЦЭМ!$B$33:$B$776,K$47)+'СЕТ СН'!$G$14+СВЦЭМ!$D$10+'СЕТ СН'!$G$5-'СЕТ СН'!$G$24</f>
        <v>2742.6469838100002</v>
      </c>
      <c r="L61" s="36">
        <f>SUMIFS(СВЦЭМ!$D$33:$D$776,СВЦЭМ!$A$33:$A$776,$A61,СВЦЭМ!$B$33:$B$776,L$47)+'СЕТ СН'!$G$14+СВЦЭМ!$D$10+'СЕТ СН'!$G$5-'СЕТ СН'!$G$24</f>
        <v>2751.32710296</v>
      </c>
      <c r="M61" s="36">
        <f>SUMIFS(СВЦЭМ!$D$33:$D$776,СВЦЭМ!$A$33:$A$776,$A61,СВЦЭМ!$B$33:$B$776,M$47)+'СЕТ СН'!$G$14+СВЦЭМ!$D$10+'СЕТ СН'!$G$5-'СЕТ СН'!$G$24</f>
        <v>2758.7915466899999</v>
      </c>
      <c r="N61" s="36">
        <f>SUMIFS(СВЦЭМ!$D$33:$D$776,СВЦЭМ!$A$33:$A$776,$A61,СВЦЭМ!$B$33:$B$776,N$47)+'СЕТ СН'!$G$14+СВЦЭМ!$D$10+'СЕТ СН'!$G$5-'СЕТ СН'!$G$24</f>
        <v>2771.5302419700001</v>
      </c>
      <c r="O61" s="36">
        <f>SUMIFS(СВЦЭМ!$D$33:$D$776,СВЦЭМ!$A$33:$A$776,$A61,СВЦЭМ!$B$33:$B$776,O$47)+'СЕТ СН'!$G$14+СВЦЭМ!$D$10+'СЕТ СН'!$G$5-'СЕТ СН'!$G$24</f>
        <v>2787.64823531</v>
      </c>
      <c r="P61" s="36">
        <f>SUMIFS(СВЦЭМ!$D$33:$D$776,СВЦЭМ!$A$33:$A$776,$A61,СВЦЭМ!$B$33:$B$776,P$47)+'СЕТ СН'!$G$14+СВЦЭМ!$D$10+'СЕТ СН'!$G$5-'СЕТ СН'!$G$24</f>
        <v>2788.19203397</v>
      </c>
      <c r="Q61" s="36">
        <f>SUMIFS(СВЦЭМ!$D$33:$D$776,СВЦЭМ!$A$33:$A$776,$A61,СВЦЭМ!$B$33:$B$776,Q$47)+'СЕТ СН'!$G$14+СВЦЭМ!$D$10+'СЕТ СН'!$G$5-'СЕТ СН'!$G$24</f>
        <v>2790.0619080900001</v>
      </c>
      <c r="R61" s="36">
        <f>SUMIFS(СВЦЭМ!$D$33:$D$776,СВЦЭМ!$A$33:$A$776,$A61,СВЦЭМ!$B$33:$B$776,R$47)+'СЕТ СН'!$G$14+СВЦЭМ!$D$10+'СЕТ СН'!$G$5-'СЕТ СН'!$G$24</f>
        <v>2771.2942781199999</v>
      </c>
      <c r="S61" s="36">
        <f>SUMIFS(СВЦЭМ!$D$33:$D$776,СВЦЭМ!$A$33:$A$776,$A61,СВЦЭМ!$B$33:$B$776,S$47)+'СЕТ СН'!$G$14+СВЦЭМ!$D$10+'СЕТ СН'!$G$5-'СЕТ СН'!$G$24</f>
        <v>2763.1456375600001</v>
      </c>
      <c r="T61" s="36">
        <f>SUMIFS(СВЦЭМ!$D$33:$D$776,СВЦЭМ!$A$33:$A$776,$A61,СВЦЭМ!$B$33:$B$776,T$47)+'СЕТ СН'!$G$14+СВЦЭМ!$D$10+'СЕТ СН'!$G$5-'СЕТ СН'!$G$24</f>
        <v>2742.9585685900001</v>
      </c>
      <c r="U61" s="36">
        <f>SUMIFS(СВЦЭМ!$D$33:$D$776,СВЦЭМ!$A$33:$A$776,$A61,СВЦЭМ!$B$33:$B$776,U$47)+'СЕТ СН'!$G$14+СВЦЭМ!$D$10+'СЕТ СН'!$G$5-'СЕТ СН'!$G$24</f>
        <v>2732.3513163600001</v>
      </c>
      <c r="V61" s="36">
        <f>SUMIFS(СВЦЭМ!$D$33:$D$776,СВЦЭМ!$A$33:$A$776,$A61,СВЦЭМ!$B$33:$B$776,V$47)+'СЕТ СН'!$G$14+СВЦЭМ!$D$10+'СЕТ СН'!$G$5-'СЕТ СН'!$G$24</f>
        <v>2717.8030511799998</v>
      </c>
      <c r="W61" s="36">
        <f>SUMIFS(СВЦЭМ!$D$33:$D$776,СВЦЭМ!$A$33:$A$776,$A61,СВЦЭМ!$B$33:$B$776,W$47)+'СЕТ СН'!$G$14+СВЦЭМ!$D$10+'СЕТ СН'!$G$5-'СЕТ СН'!$G$24</f>
        <v>2739.1848495100003</v>
      </c>
      <c r="X61" s="36">
        <f>SUMIFS(СВЦЭМ!$D$33:$D$776,СВЦЭМ!$A$33:$A$776,$A61,СВЦЭМ!$B$33:$B$776,X$47)+'СЕТ СН'!$G$14+СВЦЭМ!$D$10+'СЕТ СН'!$G$5-'СЕТ СН'!$G$24</f>
        <v>2740.76765776</v>
      </c>
      <c r="Y61" s="36">
        <f>SUMIFS(СВЦЭМ!$D$33:$D$776,СВЦЭМ!$A$33:$A$776,$A61,СВЦЭМ!$B$33:$B$776,Y$47)+'СЕТ СН'!$G$14+СВЦЭМ!$D$10+'СЕТ СН'!$G$5-'СЕТ СН'!$G$24</f>
        <v>2741.29498668</v>
      </c>
    </row>
    <row r="62" spans="1:25" ht="15.75" x14ac:dyDescent="0.2">
      <c r="A62" s="35">
        <f t="shared" si="1"/>
        <v>43905</v>
      </c>
      <c r="B62" s="36">
        <f>SUMIFS(СВЦЭМ!$D$33:$D$776,СВЦЭМ!$A$33:$A$776,$A62,СВЦЭМ!$B$33:$B$776,B$47)+'СЕТ СН'!$G$14+СВЦЭМ!$D$10+'СЕТ СН'!$G$5-'СЕТ СН'!$G$24</f>
        <v>2770.7288226999999</v>
      </c>
      <c r="C62" s="36">
        <f>SUMIFS(СВЦЭМ!$D$33:$D$776,СВЦЭМ!$A$33:$A$776,$A62,СВЦЭМ!$B$33:$B$776,C$47)+'СЕТ СН'!$G$14+СВЦЭМ!$D$10+'СЕТ СН'!$G$5-'СЕТ СН'!$G$24</f>
        <v>2795.7044537100001</v>
      </c>
      <c r="D62" s="36">
        <f>SUMIFS(СВЦЭМ!$D$33:$D$776,СВЦЭМ!$A$33:$A$776,$A62,СВЦЭМ!$B$33:$B$776,D$47)+'СЕТ СН'!$G$14+СВЦЭМ!$D$10+'СЕТ СН'!$G$5-'СЕТ СН'!$G$24</f>
        <v>2807.4933277</v>
      </c>
      <c r="E62" s="36">
        <f>SUMIFS(СВЦЭМ!$D$33:$D$776,СВЦЭМ!$A$33:$A$776,$A62,СВЦЭМ!$B$33:$B$776,E$47)+'СЕТ СН'!$G$14+СВЦЭМ!$D$10+'СЕТ СН'!$G$5-'СЕТ СН'!$G$24</f>
        <v>2822.1110913699999</v>
      </c>
      <c r="F62" s="36">
        <f>SUMIFS(СВЦЭМ!$D$33:$D$776,СВЦЭМ!$A$33:$A$776,$A62,СВЦЭМ!$B$33:$B$776,F$47)+'СЕТ СН'!$G$14+СВЦЭМ!$D$10+'СЕТ СН'!$G$5-'СЕТ СН'!$G$24</f>
        <v>2825.2961280999998</v>
      </c>
      <c r="G62" s="36">
        <f>SUMIFS(СВЦЭМ!$D$33:$D$776,СВЦЭМ!$A$33:$A$776,$A62,СВЦЭМ!$B$33:$B$776,G$47)+'СЕТ СН'!$G$14+СВЦЭМ!$D$10+'СЕТ СН'!$G$5-'СЕТ СН'!$G$24</f>
        <v>2827.0473657399998</v>
      </c>
      <c r="H62" s="36">
        <f>SUMIFS(СВЦЭМ!$D$33:$D$776,СВЦЭМ!$A$33:$A$776,$A62,СВЦЭМ!$B$33:$B$776,H$47)+'СЕТ СН'!$G$14+СВЦЭМ!$D$10+'СЕТ СН'!$G$5-'СЕТ СН'!$G$24</f>
        <v>2819.2033134799999</v>
      </c>
      <c r="I62" s="36">
        <f>SUMIFS(СВЦЭМ!$D$33:$D$776,СВЦЭМ!$A$33:$A$776,$A62,СВЦЭМ!$B$33:$B$776,I$47)+'СЕТ СН'!$G$14+СВЦЭМ!$D$10+'СЕТ СН'!$G$5-'СЕТ СН'!$G$24</f>
        <v>2792.91405506</v>
      </c>
      <c r="J62" s="36">
        <f>SUMIFS(СВЦЭМ!$D$33:$D$776,СВЦЭМ!$A$33:$A$776,$A62,СВЦЭМ!$B$33:$B$776,J$47)+'СЕТ СН'!$G$14+СВЦЭМ!$D$10+'СЕТ СН'!$G$5-'СЕТ СН'!$G$24</f>
        <v>2749.6533947100002</v>
      </c>
      <c r="K62" s="36">
        <f>SUMIFS(СВЦЭМ!$D$33:$D$776,СВЦЭМ!$A$33:$A$776,$A62,СВЦЭМ!$B$33:$B$776,K$47)+'СЕТ СН'!$G$14+СВЦЭМ!$D$10+'СЕТ СН'!$G$5-'СЕТ СН'!$G$24</f>
        <v>2717.3229304699998</v>
      </c>
      <c r="L62" s="36">
        <f>SUMIFS(СВЦЭМ!$D$33:$D$776,СВЦЭМ!$A$33:$A$776,$A62,СВЦЭМ!$B$33:$B$776,L$47)+'СЕТ СН'!$G$14+СВЦЭМ!$D$10+'СЕТ СН'!$G$5-'СЕТ СН'!$G$24</f>
        <v>2705.0593458900003</v>
      </c>
      <c r="M62" s="36">
        <f>SUMIFS(СВЦЭМ!$D$33:$D$776,СВЦЭМ!$A$33:$A$776,$A62,СВЦЭМ!$B$33:$B$776,M$47)+'СЕТ СН'!$G$14+СВЦЭМ!$D$10+'СЕТ СН'!$G$5-'СЕТ СН'!$G$24</f>
        <v>2707.46230173</v>
      </c>
      <c r="N62" s="36">
        <f>SUMIFS(СВЦЭМ!$D$33:$D$776,СВЦЭМ!$A$33:$A$776,$A62,СВЦЭМ!$B$33:$B$776,N$47)+'СЕТ СН'!$G$14+СВЦЭМ!$D$10+'СЕТ СН'!$G$5-'СЕТ СН'!$G$24</f>
        <v>2723.5585234499999</v>
      </c>
      <c r="O62" s="36">
        <f>SUMIFS(СВЦЭМ!$D$33:$D$776,СВЦЭМ!$A$33:$A$776,$A62,СВЦЭМ!$B$33:$B$776,O$47)+'СЕТ СН'!$G$14+СВЦЭМ!$D$10+'СЕТ СН'!$G$5-'СЕТ СН'!$G$24</f>
        <v>2741.5291209900001</v>
      </c>
      <c r="P62" s="36">
        <f>SUMIFS(СВЦЭМ!$D$33:$D$776,СВЦЭМ!$A$33:$A$776,$A62,СВЦЭМ!$B$33:$B$776,P$47)+'СЕТ СН'!$G$14+СВЦЭМ!$D$10+'СЕТ СН'!$G$5-'СЕТ СН'!$G$24</f>
        <v>2750.8436106700001</v>
      </c>
      <c r="Q62" s="36">
        <f>SUMIFS(СВЦЭМ!$D$33:$D$776,СВЦЭМ!$A$33:$A$776,$A62,СВЦЭМ!$B$33:$B$776,Q$47)+'СЕТ СН'!$G$14+СВЦЭМ!$D$10+'СЕТ СН'!$G$5-'СЕТ СН'!$G$24</f>
        <v>2755.3917833800001</v>
      </c>
      <c r="R62" s="36">
        <f>SUMIFS(СВЦЭМ!$D$33:$D$776,СВЦЭМ!$A$33:$A$776,$A62,СВЦЭМ!$B$33:$B$776,R$47)+'СЕТ СН'!$G$14+СВЦЭМ!$D$10+'СЕТ СН'!$G$5-'СЕТ СН'!$G$24</f>
        <v>2753.8223375100001</v>
      </c>
      <c r="S62" s="36">
        <f>SUMIFS(СВЦЭМ!$D$33:$D$776,СВЦЭМ!$A$33:$A$776,$A62,СВЦЭМ!$B$33:$B$776,S$47)+'СЕТ СН'!$G$14+СВЦЭМ!$D$10+'СЕТ СН'!$G$5-'СЕТ СН'!$G$24</f>
        <v>2748.5160073799998</v>
      </c>
      <c r="T62" s="36">
        <f>SUMIFS(СВЦЭМ!$D$33:$D$776,СВЦЭМ!$A$33:$A$776,$A62,СВЦЭМ!$B$33:$B$776,T$47)+'СЕТ СН'!$G$14+СВЦЭМ!$D$10+'СЕТ СН'!$G$5-'СЕТ СН'!$G$24</f>
        <v>2725.5339465699999</v>
      </c>
      <c r="U62" s="36">
        <f>SUMIFS(СВЦЭМ!$D$33:$D$776,СВЦЭМ!$A$33:$A$776,$A62,СВЦЭМ!$B$33:$B$776,U$47)+'СЕТ СН'!$G$14+СВЦЭМ!$D$10+'СЕТ СН'!$G$5-'СЕТ СН'!$G$24</f>
        <v>2713.07257437</v>
      </c>
      <c r="V62" s="36">
        <f>SUMIFS(СВЦЭМ!$D$33:$D$776,СВЦЭМ!$A$33:$A$776,$A62,СВЦЭМ!$B$33:$B$776,V$47)+'СЕТ СН'!$G$14+СВЦЭМ!$D$10+'СЕТ СН'!$G$5-'СЕТ СН'!$G$24</f>
        <v>2710.1588300499998</v>
      </c>
      <c r="W62" s="36">
        <f>SUMIFS(СВЦЭМ!$D$33:$D$776,СВЦЭМ!$A$33:$A$776,$A62,СВЦЭМ!$B$33:$B$776,W$47)+'СЕТ СН'!$G$14+СВЦЭМ!$D$10+'СЕТ СН'!$G$5-'СЕТ СН'!$G$24</f>
        <v>2719.0269620200002</v>
      </c>
      <c r="X62" s="36">
        <f>SUMIFS(СВЦЭМ!$D$33:$D$776,СВЦЭМ!$A$33:$A$776,$A62,СВЦЭМ!$B$33:$B$776,X$47)+'СЕТ СН'!$G$14+СВЦЭМ!$D$10+'СЕТ СН'!$G$5-'СЕТ СН'!$G$24</f>
        <v>2740.82000917</v>
      </c>
      <c r="Y62" s="36">
        <f>SUMIFS(СВЦЭМ!$D$33:$D$776,СВЦЭМ!$A$33:$A$776,$A62,СВЦЭМ!$B$33:$B$776,Y$47)+'СЕТ СН'!$G$14+СВЦЭМ!$D$10+'СЕТ СН'!$G$5-'СЕТ СН'!$G$24</f>
        <v>2773.6440857299999</v>
      </c>
    </row>
    <row r="63" spans="1:25" ht="15.75" x14ac:dyDescent="0.2">
      <c r="A63" s="35">
        <f t="shared" si="1"/>
        <v>43906</v>
      </c>
      <c r="B63" s="36">
        <f>SUMIFS(СВЦЭМ!$D$33:$D$776,СВЦЭМ!$A$33:$A$776,$A63,СВЦЭМ!$B$33:$B$776,B$47)+'СЕТ СН'!$G$14+СВЦЭМ!$D$10+'СЕТ СН'!$G$5-'СЕТ СН'!$G$24</f>
        <v>2817.51931208</v>
      </c>
      <c r="C63" s="36">
        <f>SUMIFS(СВЦЭМ!$D$33:$D$776,СВЦЭМ!$A$33:$A$776,$A63,СВЦЭМ!$B$33:$B$776,C$47)+'СЕТ СН'!$G$14+СВЦЭМ!$D$10+'СЕТ СН'!$G$5-'СЕТ СН'!$G$24</f>
        <v>2836.8070146499999</v>
      </c>
      <c r="D63" s="36">
        <f>SUMIFS(СВЦЭМ!$D$33:$D$776,СВЦЭМ!$A$33:$A$776,$A63,СВЦЭМ!$B$33:$B$776,D$47)+'СЕТ СН'!$G$14+СВЦЭМ!$D$10+'СЕТ СН'!$G$5-'СЕТ СН'!$G$24</f>
        <v>2840.3004574000001</v>
      </c>
      <c r="E63" s="36">
        <f>SUMIFS(СВЦЭМ!$D$33:$D$776,СВЦЭМ!$A$33:$A$776,$A63,СВЦЭМ!$B$33:$B$776,E$47)+'СЕТ СН'!$G$14+СВЦЭМ!$D$10+'СЕТ СН'!$G$5-'СЕТ СН'!$G$24</f>
        <v>2841.1367755000001</v>
      </c>
      <c r="F63" s="36">
        <f>SUMIFS(СВЦЭМ!$D$33:$D$776,СВЦЭМ!$A$33:$A$776,$A63,СВЦЭМ!$B$33:$B$776,F$47)+'СЕТ СН'!$G$14+СВЦЭМ!$D$10+'СЕТ СН'!$G$5-'СЕТ СН'!$G$24</f>
        <v>2841.0624671300002</v>
      </c>
      <c r="G63" s="36">
        <f>SUMIFS(СВЦЭМ!$D$33:$D$776,СВЦЭМ!$A$33:$A$776,$A63,СВЦЭМ!$B$33:$B$776,G$47)+'СЕТ СН'!$G$14+СВЦЭМ!$D$10+'СЕТ СН'!$G$5-'СЕТ СН'!$G$24</f>
        <v>2841.4774773700001</v>
      </c>
      <c r="H63" s="36">
        <f>SUMIFS(СВЦЭМ!$D$33:$D$776,СВЦЭМ!$A$33:$A$776,$A63,СВЦЭМ!$B$33:$B$776,H$47)+'СЕТ СН'!$G$14+СВЦЭМ!$D$10+'СЕТ СН'!$G$5-'СЕТ СН'!$G$24</f>
        <v>2818.8671406200001</v>
      </c>
      <c r="I63" s="36">
        <f>SUMIFS(СВЦЭМ!$D$33:$D$776,СВЦЭМ!$A$33:$A$776,$A63,СВЦЭМ!$B$33:$B$776,I$47)+'СЕТ СН'!$G$14+СВЦЭМ!$D$10+'СЕТ СН'!$G$5-'СЕТ СН'!$G$24</f>
        <v>2774.2472030399999</v>
      </c>
      <c r="J63" s="36">
        <f>SUMIFS(СВЦЭМ!$D$33:$D$776,СВЦЭМ!$A$33:$A$776,$A63,СВЦЭМ!$B$33:$B$776,J$47)+'СЕТ СН'!$G$14+СВЦЭМ!$D$10+'СЕТ СН'!$G$5-'СЕТ СН'!$G$24</f>
        <v>2708.6725836300002</v>
      </c>
      <c r="K63" s="36">
        <f>SUMIFS(СВЦЭМ!$D$33:$D$776,СВЦЭМ!$A$33:$A$776,$A63,СВЦЭМ!$B$33:$B$776,K$47)+'СЕТ СН'!$G$14+СВЦЭМ!$D$10+'СЕТ СН'!$G$5-'СЕТ СН'!$G$24</f>
        <v>2708.1025352400002</v>
      </c>
      <c r="L63" s="36">
        <f>SUMIFS(СВЦЭМ!$D$33:$D$776,СВЦЭМ!$A$33:$A$776,$A63,СВЦЭМ!$B$33:$B$776,L$47)+'СЕТ СН'!$G$14+СВЦЭМ!$D$10+'СЕТ СН'!$G$5-'СЕТ СН'!$G$24</f>
        <v>2707.9588780100003</v>
      </c>
      <c r="M63" s="36">
        <f>SUMIFS(СВЦЭМ!$D$33:$D$776,СВЦЭМ!$A$33:$A$776,$A63,СВЦЭМ!$B$33:$B$776,M$47)+'СЕТ СН'!$G$14+СВЦЭМ!$D$10+'СЕТ СН'!$G$5-'СЕТ СН'!$G$24</f>
        <v>2724.4054666900001</v>
      </c>
      <c r="N63" s="36">
        <f>SUMIFS(СВЦЭМ!$D$33:$D$776,СВЦЭМ!$A$33:$A$776,$A63,СВЦЭМ!$B$33:$B$776,N$47)+'СЕТ СН'!$G$14+СВЦЭМ!$D$10+'СЕТ СН'!$G$5-'СЕТ СН'!$G$24</f>
        <v>2740.96370093</v>
      </c>
      <c r="O63" s="36">
        <f>SUMIFS(СВЦЭМ!$D$33:$D$776,СВЦЭМ!$A$33:$A$776,$A63,СВЦЭМ!$B$33:$B$776,O$47)+'СЕТ СН'!$G$14+СВЦЭМ!$D$10+'СЕТ СН'!$G$5-'СЕТ СН'!$G$24</f>
        <v>2764.00546102</v>
      </c>
      <c r="P63" s="36">
        <f>SUMIFS(СВЦЭМ!$D$33:$D$776,СВЦЭМ!$A$33:$A$776,$A63,СВЦЭМ!$B$33:$B$776,P$47)+'СЕТ СН'!$G$14+СВЦЭМ!$D$10+'СЕТ СН'!$G$5-'СЕТ СН'!$G$24</f>
        <v>2771.4608667000002</v>
      </c>
      <c r="Q63" s="36">
        <f>SUMIFS(СВЦЭМ!$D$33:$D$776,СВЦЭМ!$A$33:$A$776,$A63,СВЦЭМ!$B$33:$B$776,Q$47)+'СЕТ СН'!$G$14+СВЦЭМ!$D$10+'СЕТ СН'!$G$5-'СЕТ СН'!$G$24</f>
        <v>2770.7855955800001</v>
      </c>
      <c r="R63" s="36">
        <f>SUMIFS(СВЦЭМ!$D$33:$D$776,СВЦЭМ!$A$33:$A$776,$A63,СВЦЭМ!$B$33:$B$776,R$47)+'СЕТ СН'!$G$14+СВЦЭМ!$D$10+'СЕТ СН'!$G$5-'СЕТ СН'!$G$24</f>
        <v>2776.7749533199999</v>
      </c>
      <c r="S63" s="36">
        <f>SUMIFS(СВЦЭМ!$D$33:$D$776,СВЦЭМ!$A$33:$A$776,$A63,СВЦЭМ!$B$33:$B$776,S$47)+'СЕТ СН'!$G$14+СВЦЭМ!$D$10+'СЕТ СН'!$G$5-'СЕТ СН'!$G$24</f>
        <v>2767.8321688599999</v>
      </c>
      <c r="T63" s="36">
        <f>SUMIFS(СВЦЭМ!$D$33:$D$776,СВЦЭМ!$A$33:$A$776,$A63,СВЦЭМ!$B$33:$B$776,T$47)+'СЕТ СН'!$G$14+СВЦЭМ!$D$10+'СЕТ СН'!$G$5-'СЕТ СН'!$G$24</f>
        <v>2747.1183895100003</v>
      </c>
      <c r="U63" s="36">
        <f>SUMIFS(СВЦЭМ!$D$33:$D$776,СВЦЭМ!$A$33:$A$776,$A63,СВЦЭМ!$B$33:$B$776,U$47)+'СЕТ СН'!$G$14+СВЦЭМ!$D$10+'СЕТ СН'!$G$5-'СЕТ СН'!$G$24</f>
        <v>2725.7355517599999</v>
      </c>
      <c r="V63" s="36">
        <f>SUMIFS(СВЦЭМ!$D$33:$D$776,СВЦЭМ!$A$33:$A$776,$A63,СВЦЭМ!$B$33:$B$776,V$47)+'СЕТ СН'!$G$14+СВЦЭМ!$D$10+'СЕТ СН'!$G$5-'СЕТ СН'!$G$24</f>
        <v>2719.8525574099999</v>
      </c>
      <c r="W63" s="36">
        <f>SUMIFS(СВЦЭМ!$D$33:$D$776,СВЦЭМ!$A$33:$A$776,$A63,СВЦЭМ!$B$33:$B$776,W$47)+'СЕТ СН'!$G$14+СВЦЭМ!$D$10+'СЕТ СН'!$G$5-'СЕТ СН'!$G$24</f>
        <v>2740.66183563</v>
      </c>
      <c r="X63" s="36">
        <f>SUMIFS(СВЦЭМ!$D$33:$D$776,СВЦЭМ!$A$33:$A$776,$A63,СВЦЭМ!$B$33:$B$776,X$47)+'СЕТ СН'!$G$14+СВЦЭМ!$D$10+'СЕТ СН'!$G$5-'СЕТ СН'!$G$24</f>
        <v>2767.2382656300001</v>
      </c>
      <c r="Y63" s="36">
        <f>SUMIFS(СВЦЭМ!$D$33:$D$776,СВЦЭМ!$A$33:$A$776,$A63,СВЦЭМ!$B$33:$B$776,Y$47)+'СЕТ СН'!$G$14+СВЦЭМ!$D$10+'СЕТ СН'!$G$5-'СЕТ СН'!$G$24</f>
        <v>2794.2925731999999</v>
      </c>
    </row>
    <row r="64" spans="1:25" ht="15.75" x14ac:dyDescent="0.2">
      <c r="A64" s="35">
        <f t="shared" si="1"/>
        <v>43907</v>
      </c>
      <c r="B64" s="36">
        <f>SUMIFS(СВЦЭМ!$D$33:$D$776,СВЦЭМ!$A$33:$A$776,$A64,СВЦЭМ!$B$33:$B$776,B$47)+'СЕТ СН'!$G$14+СВЦЭМ!$D$10+'СЕТ СН'!$G$5-'СЕТ СН'!$G$24</f>
        <v>2753.6748850399999</v>
      </c>
      <c r="C64" s="36">
        <f>SUMIFS(СВЦЭМ!$D$33:$D$776,СВЦЭМ!$A$33:$A$776,$A64,СВЦЭМ!$B$33:$B$776,C$47)+'СЕТ СН'!$G$14+СВЦЭМ!$D$10+'СЕТ СН'!$G$5-'СЕТ СН'!$G$24</f>
        <v>2768.3179734099999</v>
      </c>
      <c r="D64" s="36">
        <f>SUMIFS(СВЦЭМ!$D$33:$D$776,СВЦЭМ!$A$33:$A$776,$A64,СВЦЭМ!$B$33:$B$776,D$47)+'СЕТ СН'!$G$14+СВЦЭМ!$D$10+'СЕТ СН'!$G$5-'СЕТ СН'!$G$24</f>
        <v>2783.5460838899999</v>
      </c>
      <c r="E64" s="36">
        <f>SUMIFS(СВЦЭМ!$D$33:$D$776,СВЦЭМ!$A$33:$A$776,$A64,СВЦЭМ!$B$33:$B$776,E$47)+'СЕТ СН'!$G$14+СВЦЭМ!$D$10+'СЕТ СН'!$G$5-'СЕТ СН'!$G$24</f>
        <v>2788.1731756300001</v>
      </c>
      <c r="F64" s="36">
        <f>SUMIFS(СВЦЭМ!$D$33:$D$776,СВЦЭМ!$A$33:$A$776,$A64,СВЦЭМ!$B$33:$B$776,F$47)+'СЕТ СН'!$G$14+СВЦЭМ!$D$10+'СЕТ СН'!$G$5-'СЕТ СН'!$G$24</f>
        <v>2780.1982134300001</v>
      </c>
      <c r="G64" s="36">
        <f>SUMIFS(СВЦЭМ!$D$33:$D$776,СВЦЭМ!$A$33:$A$776,$A64,СВЦЭМ!$B$33:$B$776,G$47)+'СЕТ СН'!$G$14+СВЦЭМ!$D$10+'СЕТ СН'!$G$5-'СЕТ СН'!$G$24</f>
        <v>2765.1167175800001</v>
      </c>
      <c r="H64" s="36">
        <f>SUMIFS(СВЦЭМ!$D$33:$D$776,СВЦЭМ!$A$33:$A$776,$A64,СВЦЭМ!$B$33:$B$776,H$47)+'СЕТ СН'!$G$14+СВЦЭМ!$D$10+'СЕТ СН'!$G$5-'СЕТ СН'!$G$24</f>
        <v>2741.6488101800001</v>
      </c>
      <c r="I64" s="36">
        <f>SUMIFS(СВЦЭМ!$D$33:$D$776,СВЦЭМ!$A$33:$A$776,$A64,СВЦЭМ!$B$33:$B$776,I$47)+'СЕТ СН'!$G$14+СВЦЭМ!$D$10+'СЕТ СН'!$G$5-'СЕТ СН'!$G$24</f>
        <v>2716.3456407600002</v>
      </c>
      <c r="J64" s="36">
        <f>SUMIFS(СВЦЭМ!$D$33:$D$776,СВЦЭМ!$A$33:$A$776,$A64,СВЦЭМ!$B$33:$B$776,J$47)+'СЕТ СН'!$G$14+СВЦЭМ!$D$10+'СЕТ СН'!$G$5-'СЕТ СН'!$G$24</f>
        <v>2708.1891161100002</v>
      </c>
      <c r="K64" s="36">
        <f>SUMIFS(СВЦЭМ!$D$33:$D$776,СВЦЭМ!$A$33:$A$776,$A64,СВЦЭМ!$B$33:$B$776,K$47)+'СЕТ СН'!$G$14+СВЦЭМ!$D$10+'СЕТ СН'!$G$5-'СЕТ СН'!$G$24</f>
        <v>2713.1452623800001</v>
      </c>
      <c r="L64" s="36">
        <f>SUMIFS(СВЦЭМ!$D$33:$D$776,СВЦЭМ!$A$33:$A$776,$A64,СВЦЭМ!$B$33:$B$776,L$47)+'СЕТ СН'!$G$14+СВЦЭМ!$D$10+'СЕТ СН'!$G$5-'СЕТ СН'!$G$24</f>
        <v>2718.4238188899999</v>
      </c>
      <c r="M64" s="36">
        <f>SUMIFS(СВЦЭМ!$D$33:$D$776,СВЦЭМ!$A$33:$A$776,$A64,СВЦЭМ!$B$33:$B$776,M$47)+'СЕТ СН'!$G$14+СВЦЭМ!$D$10+'СЕТ СН'!$G$5-'СЕТ СН'!$G$24</f>
        <v>2740.1503049299999</v>
      </c>
      <c r="N64" s="36">
        <f>SUMIFS(СВЦЭМ!$D$33:$D$776,СВЦЭМ!$A$33:$A$776,$A64,СВЦЭМ!$B$33:$B$776,N$47)+'СЕТ СН'!$G$14+СВЦЭМ!$D$10+'СЕТ СН'!$G$5-'СЕТ СН'!$G$24</f>
        <v>2765.6585036000001</v>
      </c>
      <c r="O64" s="36">
        <f>SUMIFS(СВЦЭМ!$D$33:$D$776,СВЦЭМ!$A$33:$A$776,$A64,СВЦЭМ!$B$33:$B$776,O$47)+'СЕТ СН'!$G$14+СВЦЭМ!$D$10+'СЕТ СН'!$G$5-'СЕТ СН'!$G$24</f>
        <v>2769.48290791</v>
      </c>
      <c r="P64" s="36">
        <f>SUMIFS(СВЦЭМ!$D$33:$D$776,СВЦЭМ!$A$33:$A$776,$A64,СВЦЭМ!$B$33:$B$776,P$47)+'СЕТ СН'!$G$14+СВЦЭМ!$D$10+'СЕТ СН'!$G$5-'СЕТ СН'!$G$24</f>
        <v>2764.2684023900001</v>
      </c>
      <c r="Q64" s="36">
        <f>SUMIFS(СВЦЭМ!$D$33:$D$776,СВЦЭМ!$A$33:$A$776,$A64,СВЦЭМ!$B$33:$B$776,Q$47)+'СЕТ СН'!$G$14+СВЦЭМ!$D$10+'СЕТ СН'!$G$5-'СЕТ СН'!$G$24</f>
        <v>2765.5088834899998</v>
      </c>
      <c r="R64" s="36">
        <f>SUMIFS(СВЦЭМ!$D$33:$D$776,СВЦЭМ!$A$33:$A$776,$A64,СВЦЭМ!$B$33:$B$776,R$47)+'СЕТ СН'!$G$14+СВЦЭМ!$D$10+'СЕТ СН'!$G$5-'СЕТ СН'!$G$24</f>
        <v>2760.50934697</v>
      </c>
      <c r="S64" s="36">
        <f>SUMIFS(СВЦЭМ!$D$33:$D$776,СВЦЭМ!$A$33:$A$776,$A64,СВЦЭМ!$B$33:$B$776,S$47)+'СЕТ СН'!$G$14+СВЦЭМ!$D$10+'СЕТ СН'!$G$5-'СЕТ СН'!$G$24</f>
        <v>2756.5375242199998</v>
      </c>
      <c r="T64" s="36">
        <f>SUMIFS(СВЦЭМ!$D$33:$D$776,СВЦЭМ!$A$33:$A$776,$A64,СВЦЭМ!$B$33:$B$776,T$47)+'СЕТ СН'!$G$14+СВЦЭМ!$D$10+'СЕТ СН'!$G$5-'СЕТ СН'!$G$24</f>
        <v>2754.2006992199999</v>
      </c>
      <c r="U64" s="36">
        <f>SUMIFS(СВЦЭМ!$D$33:$D$776,СВЦЭМ!$A$33:$A$776,$A64,СВЦЭМ!$B$33:$B$776,U$47)+'СЕТ СН'!$G$14+СВЦЭМ!$D$10+'СЕТ СН'!$G$5-'СЕТ СН'!$G$24</f>
        <v>2759.2189635</v>
      </c>
      <c r="V64" s="36">
        <f>SUMIFS(СВЦЭМ!$D$33:$D$776,СВЦЭМ!$A$33:$A$776,$A64,СВЦЭМ!$B$33:$B$776,V$47)+'СЕТ СН'!$G$14+СВЦЭМ!$D$10+'СЕТ СН'!$G$5-'СЕТ СН'!$G$24</f>
        <v>2753.4839416300001</v>
      </c>
      <c r="W64" s="36">
        <f>SUMIFS(СВЦЭМ!$D$33:$D$776,СВЦЭМ!$A$33:$A$776,$A64,СВЦЭМ!$B$33:$B$776,W$47)+'СЕТ СН'!$G$14+СВЦЭМ!$D$10+'СЕТ СН'!$G$5-'СЕТ СН'!$G$24</f>
        <v>2734.55595967</v>
      </c>
      <c r="X64" s="36">
        <f>SUMIFS(СВЦЭМ!$D$33:$D$776,СВЦЭМ!$A$33:$A$776,$A64,СВЦЭМ!$B$33:$B$776,X$47)+'СЕТ СН'!$G$14+СВЦЭМ!$D$10+'СЕТ СН'!$G$5-'СЕТ СН'!$G$24</f>
        <v>2726.32194639</v>
      </c>
      <c r="Y64" s="36">
        <f>SUMIFS(СВЦЭМ!$D$33:$D$776,СВЦЭМ!$A$33:$A$776,$A64,СВЦЭМ!$B$33:$B$776,Y$47)+'СЕТ СН'!$G$14+СВЦЭМ!$D$10+'СЕТ СН'!$G$5-'СЕТ СН'!$G$24</f>
        <v>2727.3953544000001</v>
      </c>
    </row>
    <row r="65" spans="1:26" ht="15.75" x14ac:dyDescent="0.2">
      <c r="A65" s="35">
        <f t="shared" si="1"/>
        <v>43908</v>
      </c>
      <c r="B65" s="36">
        <f>SUMIFS(СВЦЭМ!$D$33:$D$776,СВЦЭМ!$A$33:$A$776,$A65,СВЦЭМ!$B$33:$B$776,B$47)+'СЕТ СН'!$G$14+СВЦЭМ!$D$10+'СЕТ СН'!$G$5-'СЕТ СН'!$G$24</f>
        <v>2794.4589085500002</v>
      </c>
      <c r="C65" s="36">
        <f>SUMIFS(СВЦЭМ!$D$33:$D$776,СВЦЭМ!$A$33:$A$776,$A65,СВЦЭМ!$B$33:$B$776,C$47)+'СЕТ СН'!$G$14+СВЦЭМ!$D$10+'СЕТ СН'!$G$5-'СЕТ СН'!$G$24</f>
        <v>2825.1700365799998</v>
      </c>
      <c r="D65" s="36">
        <f>SUMIFS(СВЦЭМ!$D$33:$D$776,СВЦЭМ!$A$33:$A$776,$A65,СВЦЭМ!$B$33:$B$776,D$47)+'СЕТ СН'!$G$14+СВЦЭМ!$D$10+'СЕТ СН'!$G$5-'СЕТ СН'!$G$24</f>
        <v>2848.6777516699999</v>
      </c>
      <c r="E65" s="36">
        <f>SUMIFS(СВЦЭМ!$D$33:$D$776,СВЦЭМ!$A$33:$A$776,$A65,СВЦЭМ!$B$33:$B$776,E$47)+'СЕТ СН'!$G$14+СВЦЭМ!$D$10+'СЕТ СН'!$G$5-'СЕТ СН'!$G$24</f>
        <v>2854.5830191499999</v>
      </c>
      <c r="F65" s="36">
        <f>SUMIFS(СВЦЭМ!$D$33:$D$776,СВЦЭМ!$A$33:$A$776,$A65,СВЦЭМ!$B$33:$B$776,F$47)+'СЕТ СН'!$G$14+СВЦЭМ!$D$10+'СЕТ СН'!$G$5-'СЕТ СН'!$G$24</f>
        <v>2855.72308376</v>
      </c>
      <c r="G65" s="36">
        <f>SUMIFS(СВЦЭМ!$D$33:$D$776,СВЦЭМ!$A$33:$A$776,$A65,СВЦЭМ!$B$33:$B$776,G$47)+'СЕТ СН'!$G$14+СВЦЭМ!$D$10+'СЕТ СН'!$G$5-'СЕТ СН'!$G$24</f>
        <v>2836.6680863199999</v>
      </c>
      <c r="H65" s="36">
        <f>SUMIFS(СВЦЭМ!$D$33:$D$776,СВЦЭМ!$A$33:$A$776,$A65,СВЦЭМ!$B$33:$B$776,H$47)+'СЕТ СН'!$G$14+СВЦЭМ!$D$10+'СЕТ СН'!$G$5-'СЕТ СН'!$G$24</f>
        <v>2788.68586731</v>
      </c>
      <c r="I65" s="36">
        <f>SUMIFS(СВЦЭМ!$D$33:$D$776,СВЦЭМ!$A$33:$A$776,$A65,СВЦЭМ!$B$33:$B$776,I$47)+'СЕТ СН'!$G$14+СВЦЭМ!$D$10+'СЕТ СН'!$G$5-'СЕТ СН'!$G$24</f>
        <v>2740.7560154900002</v>
      </c>
      <c r="J65" s="36">
        <f>SUMIFS(СВЦЭМ!$D$33:$D$776,СВЦЭМ!$A$33:$A$776,$A65,СВЦЭМ!$B$33:$B$776,J$47)+'СЕТ СН'!$G$14+СВЦЭМ!$D$10+'СЕТ СН'!$G$5-'СЕТ СН'!$G$24</f>
        <v>2702.5617450700001</v>
      </c>
      <c r="K65" s="36">
        <f>SUMIFS(СВЦЭМ!$D$33:$D$776,СВЦЭМ!$A$33:$A$776,$A65,СВЦЭМ!$B$33:$B$776,K$47)+'СЕТ СН'!$G$14+СВЦЭМ!$D$10+'СЕТ СН'!$G$5-'СЕТ СН'!$G$24</f>
        <v>2709.6886818900002</v>
      </c>
      <c r="L65" s="36">
        <f>SUMIFS(СВЦЭМ!$D$33:$D$776,СВЦЭМ!$A$33:$A$776,$A65,СВЦЭМ!$B$33:$B$776,L$47)+'СЕТ СН'!$G$14+СВЦЭМ!$D$10+'СЕТ СН'!$G$5-'СЕТ СН'!$G$24</f>
        <v>2708.91921895</v>
      </c>
      <c r="M65" s="36">
        <f>SUMIFS(СВЦЭМ!$D$33:$D$776,СВЦЭМ!$A$33:$A$776,$A65,СВЦЭМ!$B$33:$B$776,M$47)+'СЕТ СН'!$G$14+СВЦЭМ!$D$10+'СЕТ СН'!$G$5-'СЕТ СН'!$G$24</f>
        <v>2693.66549635</v>
      </c>
      <c r="N65" s="36">
        <f>SUMIFS(СВЦЭМ!$D$33:$D$776,СВЦЭМ!$A$33:$A$776,$A65,СВЦЭМ!$B$33:$B$776,N$47)+'СЕТ СН'!$G$14+СВЦЭМ!$D$10+'СЕТ СН'!$G$5-'СЕТ СН'!$G$24</f>
        <v>2709.6462187699999</v>
      </c>
      <c r="O65" s="36">
        <f>SUMIFS(СВЦЭМ!$D$33:$D$776,СВЦЭМ!$A$33:$A$776,$A65,СВЦЭМ!$B$33:$B$776,O$47)+'СЕТ СН'!$G$14+СВЦЭМ!$D$10+'СЕТ СН'!$G$5-'СЕТ СН'!$G$24</f>
        <v>2720.23421353</v>
      </c>
      <c r="P65" s="36">
        <f>SUMIFS(СВЦЭМ!$D$33:$D$776,СВЦЭМ!$A$33:$A$776,$A65,СВЦЭМ!$B$33:$B$776,P$47)+'СЕТ СН'!$G$14+СВЦЭМ!$D$10+'СЕТ СН'!$G$5-'СЕТ СН'!$G$24</f>
        <v>2717.1399633000001</v>
      </c>
      <c r="Q65" s="36">
        <f>SUMIFS(СВЦЭМ!$D$33:$D$776,СВЦЭМ!$A$33:$A$776,$A65,СВЦЭМ!$B$33:$B$776,Q$47)+'СЕТ СН'!$G$14+СВЦЭМ!$D$10+'СЕТ СН'!$G$5-'СЕТ СН'!$G$24</f>
        <v>2724.2459067899999</v>
      </c>
      <c r="R65" s="36">
        <f>SUMIFS(СВЦЭМ!$D$33:$D$776,СВЦЭМ!$A$33:$A$776,$A65,СВЦЭМ!$B$33:$B$776,R$47)+'СЕТ СН'!$G$14+СВЦЭМ!$D$10+'СЕТ СН'!$G$5-'СЕТ СН'!$G$24</f>
        <v>2748.9965223300001</v>
      </c>
      <c r="S65" s="36">
        <f>SUMIFS(СВЦЭМ!$D$33:$D$776,СВЦЭМ!$A$33:$A$776,$A65,СВЦЭМ!$B$33:$B$776,S$47)+'СЕТ СН'!$G$14+СВЦЭМ!$D$10+'СЕТ СН'!$G$5-'СЕТ СН'!$G$24</f>
        <v>2736.8505803200001</v>
      </c>
      <c r="T65" s="36">
        <f>SUMIFS(СВЦЭМ!$D$33:$D$776,СВЦЭМ!$A$33:$A$776,$A65,СВЦЭМ!$B$33:$B$776,T$47)+'СЕТ СН'!$G$14+СВЦЭМ!$D$10+'СЕТ СН'!$G$5-'СЕТ СН'!$G$24</f>
        <v>2724.9383851900002</v>
      </c>
      <c r="U65" s="36">
        <f>SUMIFS(СВЦЭМ!$D$33:$D$776,СВЦЭМ!$A$33:$A$776,$A65,СВЦЭМ!$B$33:$B$776,U$47)+'СЕТ СН'!$G$14+СВЦЭМ!$D$10+'СЕТ СН'!$G$5-'СЕТ СН'!$G$24</f>
        <v>2695.5712158300003</v>
      </c>
      <c r="V65" s="36">
        <f>SUMIFS(СВЦЭМ!$D$33:$D$776,СВЦЭМ!$A$33:$A$776,$A65,СВЦЭМ!$B$33:$B$776,V$47)+'СЕТ СН'!$G$14+СВЦЭМ!$D$10+'СЕТ СН'!$G$5-'СЕТ СН'!$G$24</f>
        <v>2694.47065501</v>
      </c>
      <c r="W65" s="36">
        <f>SUMIFS(СВЦЭМ!$D$33:$D$776,СВЦЭМ!$A$33:$A$776,$A65,СВЦЭМ!$B$33:$B$776,W$47)+'СЕТ СН'!$G$14+СВЦЭМ!$D$10+'СЕТ СН'!$G$5-'СЕТ СН'!$G$24</f>
        <v>2687.2762506200002</v>
      </c>
      <c r="X65" s="36">
        <f>SUMIFS(СВЦЭМ!$D$33:$D$776,СВЦЭМ!$A$33:$A$776,$A65,СВЦЭМ!$B$33:$B$776,X$47)+'СЕТ СН'!$G$14+СВЦЭМ!$D$10+'СЕТ СН'!$G$5-'СЕТ СН'!$G$24</f>
        <v>2699.4866831700001</v>
      </c>
      <c r="Y65" s="36">
        <f>SUMIFS(СВЦЭМ!$D$33:$D$776,СВЦЭМ!$A$33:$A$776,$A65,СВЦЭМ!$B$33:$B$776,Y$47)+'СЕТ СН'!$G$14+СВЦЭМ!$D$10+'СЕТ СН'!$G$5-'СЕТ СН'!$G$24</f>
        <v>2720.57820502</v>
      </c>
    </row>
    <row r="66" spans="1:26" ht="15.75" x14ac:dyDescent="0.2">
      <c r="A66" s="35">
        <f t="shared" si="1"/>
        <v>43909</v>
      </c>
      <c r="B66" s="36">
        <f>SUMIFS(СВЦЭМ!$D$33:$D$776,СВЦЭМ!$A$33:$A$776,$A66,СВЦЭМ!$B$33:$B$776,B$47)+'СЕТ СН'!$G$14+СВЦЭМ!$D$10+'СЕТ СН'!$G$5-'СЕТ СН'!$G$24</f>
        <v>2758.6842732</v>
      </c>
      <c r="C66" s="36">
        <f>SUMIFS(СВЦЭМ!$D$33:$D$776,СВЦЭМ!$A$33:$A$776,$A66,СВЦЭМ!$B$33:$B$776,C$47)+'СЕТ СН'!$G$14+СВЦЭМ!$D$10+'СЕТ СН'!$G$5-'СЕТ СН'!$G$24</f>
        <v>2788.3316291199999</v>
      </c>
      <c r="D66" s="36">
        <f>SUMIFS(СВЦЭМ!$D$33:$D$776,СВЦЭМ!$A$33:$A$776,$A66,СВЦЭМ!$B$33:$B$776,D$47)+'СЕТ СН'!$G$14+СВЦЭМ!$D$10+'СЕТ СН'!$G$5-'СЕТ СН'!$G$24</f>
        <v>2804.5303266299998</v>
      </c>
      <c r="E66" s="36">
        <f>SUMIFS(СВЦЭМ!$D$33:$D$776,СВЦЭМ!$A$33:$A$776,$A66,СВЦЭМ!$B$33:$B$776,E$47)+'СЕТ СН'!$G$14+СВЦЭМ!$D$10+'СЕТ СН'!$G$5-'СЕТ СН'!$G$24</f>
        <v>2815.44465416</v>
      </c>
      <c r="F66" s="36">
        <f>SUMIFS(СВЦЭМ!$D$33:$D$776,СВЦЭМ!$A$33:$A$776,$A66,СВЦЭМ!$B$33:$B$776,F$47)+'СЕТ СН'!$G$14+СВЦЭМ!$D$10+'СЕТ СН'!$G$5-'СЕТ СН'!$G$24</f>
        <v>2817.5759592599998</v>
      </c>
      <c r="G66" s="36">
        <f>SUMIFS(СВЦЭМ!$D$33:$D$776,СВЦЭМ!$A$33:$A$776,$A66,СВЦЭМ!$B$33:$B$776,G$47)+'СЕТ СН'!$G$14+СВЦЭМ!$D$10+'СЕТ СН'!$G$5-'СЕТ СН'!$G$24</f>
        <v>2792.2923847699999</v>
      </c>
      <c r="H66" s="36">
        <f>SUMIFS(СВЦЭМ!$D$33:$D$776,СВЦЭМ!$A$33:$A$776,$A66,СВЦЭМ!$B$33:$B$776,H$47)+'СЕТ СН'!$G$14+СВЦЭМ!$D$10+'СЕТ СН'!$G$5-'СЕТ СН'!$G$24</f>
        <v>2744.7163693500002</v>
      </c>
      <c r="I66" s="36">
        <f>SUMIFS(СВЦЭМ!$D$33:$D$776,СВЦЭМ!$A$33:$A$776,$A66,СВЦЭМ!$B$33:$B$776,I$47)+'СЕТ СН'!$G$14+СВЦЭМ!$D$10+'СЕТ СН'!$G$5-'СЕТ СН'!$G$24</f>
        <v>2707.77263494</v>
      </c>
      <c r="J66" s="36">
        <f>SUMIFS(СВЦЭМ!$D$33:$D$776,СВЦЭМ!$A$33:$A$776,$A66,СВЦЭМ!$B$33:$B$776,J$47)+'СЕТ СН'!$G$14+СВЦЭМ!$D$10+'СЕТ СН'!$G$5-'СЕТ СН'!$G$24</f>
        <v>2707.7975260499998</v>
      </c>
      <c r="K66" s="36">
        <f>SUMIFS(СВЦЭМ!$D$33:$D$776,СВЦЭМ!$A$33:$A$776,$A66,СВЦЭМ!$B$33:$B$776,K$47)+'СЕТ СН'!$G$14+СВЦЭМ!$D$10+'СЕТ СН'!$G$5-'СЕТ СН'!$G$24</f>
        <v>2718.68020394</v>
      </c>
      <c r="L66" s="36">
        <f>SUMIFS(СВЦЭМ!$D$33:$D$776,СВЦЭМ!$A$33:$A$776,$A66,СВЦЭМ!$B$33:$B$776,L$47)+'СЕТ СН'!$G$14+СВЦЭМ!$D$10+'СЕТ СН'!$G$5-'СЕТ СН'!$G$24</f>
        <v>2720.2373180499999</v>
      </c>
      <c r="M66" s="36">
        <f>SUMIFS(СВЦЭМ!$D$33:$D$776,СВЦЭМ!$A$33:$A$776,$A66,СВЦЭМ!$B$33:$B$776,M$47)+'СЕТ СН'!$G$14+СВЦЭМ!$D$10+'СЕТ СН'!$G$5-'СЕТ СН'!$G$24</f>
        <v>2691.9358367700002</v>
      </c>
      <c r="N66" s="36">
        <f>SUMIFS(СВЦЭМ!$D$33:$D$776,СВЦЭМ!$A$33:$A$776,$A66,СВЦЭМ!$B$33:$B$776,N$47)+'СЕТ СН'!$G$14+СВЦЭМ!$D$10+'СЕТ СН'!$G$5-'СЕТ СН'!$G$24</f>
        <v>2688.1836379900001</v>
      </c>
      <c r="O66" s="36">
        <f>SUMIFS(СВЦЭМ!$D$33:$D$776,СВЦЭМ!$A$33:$A$776,$A66,СВЦЭМ!$B$33:$B$776,O$47)+'СЕТ СН'!$G$14+СВЦЭМ!$D$10+'СЕТ СН'!$G$5-'СЕТ СН'!$G$24</f>
        <v>2710.0735002699998</v>
      </c>
      <c r="P66" s="36">
        <f>SUMIFS(СВЦЭМ!$D$33:$D$776,СВЦЭМ!$A$33:$A$776,$A66,СВЦЭМ!$B$33:$B$776,P$47)+'СЕТ СН'!$G$14+СВЦЭМ!$D$10+'СЕТ СН'!$G$5-'СЕТ СН'!$G$24</f>
        <v>2705.0175890299997</v>
      </c>
      <c r="Q66" s="36">
        <f>SUMIFS(СВЦЭМ!$D$33:$D$776,СВЦЭМ!$A$33:$A$776,$A66,СВЦЭМ!$B$33:$B$776,Q$47)+'СЕТ СН'!$G$14+СВЦЭМ!$D$10+'СЕТ СН'!$G$5-'СЕТ СН'!$G$24</f>
        <v>2709.3291860199997</v>
      </c>
      <c r="R66" s="36">
        <f>SUMIFS(СВЦЭМ!$D$33:$D$776,СВЦЭМ!$A$33:$A$776,$A66,СВЦЭМ!$B$33:$B$776,R$47)+'СЕТ СН'!$G$14+СВЦЭМ!$D$10+'СЕТ СН'!$G$5-'СЕТ СН'!$G$24</f>
        <v>2697.6850341600002</v>
      </c>
      <c r="S66" s="36">
        <f>SUMIFS(СВЦЭМ!$D$33:$D$776,СВЦЭМ!$A$33:$A$776,$A66,СВЦЭМ!$B$33:$B$776,S$47)+'СЕТ СН'!$G$14+СВЦЭМ!$D$10+'СЕТ СН'!$G$5-'СЕТ СН'!$G$24</f>
        <v>2700.4151315999998</v>
      </c>
      <c r="T66" s="36">
        <f>SUMIFS(СВЦЭМ!$D$33:$D$776,СВЦЭМ!$A$33:$A$776,$A66,СВЦЭМ!$B$33:$B$776,T$47)+'СЕТ СН'!$G$14+СВЦЭМ!$D$10+'СЕТ СН'!$G$5-'СЕТ СН'!$G$24</f>
        <v>2709.8012231500002</v>
      </c>
      <c r="U66" s="36">
        <f>SUMIFS(СВЦЭМ!$D$33:$D$776,СВЦЭМ!$A$33:$A$776,$A66,СВЦЭМ!$B$33:$B$776,U$47)+'СЕТ СН'!$G$14+СВЦЭМ!$D$10+'СЕТ СН'!$G$5-'СЕТ СН'!$G$24</f>
        <v>2707.7983159400001</v>
      </c>
      <c r="V66" s="36">
        <f>SUMIFS(СВЦЭМ!$D$33:$D$776,СВЦЭМ!$A$33:$A$776,$A66,СВЦЭМ!$B$33:$B$776,V$47)+'СЕТ СН'!$G$14+СВЦЭМ!$D$10+'СЕТ СН'!$G$5-'СЕТ СН'!$G$24</f>
        <v>2695.5059386499997</v>
      </c>
      <c r="W66" s="36">
        <f>SUMIFS(СВЦЭМ!$D$33:$D$776,СВЦЭМ!$A$33:$A$776,$A66,СВЦЭМ!$B$33:$B$776,W$47)+'СЕТ СН'!$G$14+СВЦЭМ!$D$10+'СЕТ СН'!$G$5-'СЕТ СН'!$G$24</f>
        <v>2717.6163293600002</v>
      </c>
      <c r="X66" s="36">
        <f>SUMIFS(СВЦЭМ!$D$33:$D$776,СВЦЭМ!$A$33:$A$776,$A66,СВЦЭМ!$B$33:$B$776,X$47)+'СЕТ СН'!$G$14+СВЦЭМ!$D$10+'СЕТ СН'!$G$5-'СЕТ СН'!$G$24</f>
        <v>2703.4092880500002</v>
      </c>
      <c r="Y66" s="36">
        <f>SUMIFS(СВЦЭМ!$D$33:$D$776,СВЦЭМ!$A$33:$A$776,$A66,СВЦЭМ!$B$33:$B$776,Y$47)+'СЕТ СН'!$G$14+СВЦЭМ!$D$10+'СЕТ СН'!$G$5-'СЕТ СН'!$G$24</f>
        <v>2714.9099441500002</v>
      </c>
    </row>
    <row r="67" spans="1:26" ht="15.75" x14ac:dyDescent="0.2">
      <c r="A67" s="35">
        <f t="shared" si="1"/>
        <v>43910</v>
      </c>
      <c r="B67" s="36">
        <f>SUMIFS(СВЦЭМ!$D$33:$D$776,СВЦЭМ!$A$33:$A$776,$A67,СВЦЭМ!$B$33:$B$776,B$47)+'СЕТ СН'!$G$14+СВЦЭМ!$D$10+'СЕТ СН'!$G$5-'СЕТ СН'!$G$24</f>
        <v>2810.0275949900001</v>
      </c>
      <c r="C67" s="36">
        <f>SUMIFS(СВЦЭМ!$D$33:$D$776,СВЦЭМ!$A$33:$A$776,$A67,СВЦЭМ!$B$33:$B$776,C$47)+'СЕТ СН'!$G$14+СВЦЭМ!$D$10+'СЕТ СН'!$G$5-'СЕТ СН'!$G$24</f>
        <v>2831.88651015</v>
      </c>
      <c r="D67" s="36">
        <f>SUMIFS(СВЦЭМ!$D$33:$D$776,СВЦЭМ!$A$33:$A$776,$A67,СВЦЭМ!$B$33:$B$776,D$47)+'СЕТ СН'!$G$14+СВЦЭМ!$D$10+'СЕТ СН'!$G$5-'СЕТ СН'!$G$24</f>
        <v>2848.3192147499999</v>
      </c>
      <c r="E67" s="36">
        <f>SUMIFS(СВЦЭМ!$D$33:$D$776,СВЦЭМ!$A$33:$A$776,$A67,СВЦЭМ!$B$33:$B$776,E$47)+'СЕТ СН'!$G$14+СВЦЭМ!$D$10+'СЕТ СН'!$G$5-'СЕТ СН'!$G$24</f>
        <v>2852.1322765300001</v>
      </c>
      <c r="F67" s="36">
        <f>SUMIFS(СВЦЭМ!$D$33:$D$776,СВЦЭМ!$A$33:$A$776,$A67,СВЦЭМ!$B$33:$B$776,F$47)+'СЕТ СН'!$G$14+СВЦЭМ!$D$10+'СЕТ СН'!$G$5-'СЕТ СН'!$G$24</f>
        <v>2849.1916498599999</v>
      </c>
      <c r="G67" s="36">
        <f>SUMIFS(СВЦЭМ!$D$33:$D$776,СВЦЭМ!$A$33:$A$776,$A67,СВЦЭМ!$B$33:$B$776,G$47)+'СЕТ СН'!$G$14+СВЦЭМ!$D$10+'СЕТ СН'!$G$5-'СЕТ СН'!$G$24</f>
        <v>2833.55139113</v>
      </c>
      <c r="H67" s="36">
        <f>SUMIFS(СВЦЭМ!$D$33:$D$776,СВЦЭМ!$A$33:$A$776,$A67,СВЦЭМ!$B$33:$B$776,H$47)+'СЕТ СН'!$G$14+СВЦЭМ!$D$10+'СЕТ СН'!$G$5-'СЕТ СН'!$G$24</f>
        <v>2799.9030975000001</v>
      </c>
      <c r="I67" s="36">
        <f>SUMIFS(СВЦЭМ!$D$33:$D$776,СВЦЭМ!$A$33:$A$776,$A67,СВЦЭМ!$B$33:$B$776,I$47)+'СЕТ СН'!$G$14+СВЦЭМ!$D$10+'СЕТ СН'!$G$5-'СЕТ СН'!$G$24</f>
        <v>2749.6367135999999</v>
      </c>
      <c r="J67" s="36">
        <f>SUMIFS(СВЦЭМ!$D$33:$D$776,СВЦЭМ!$A$33:$A$776,$A67,СВЦЭМ!$B$33:$B$776,J$47)+'СЕТ СН'!$G$14+СВЦЭМ!$D$10+'СЕТ СН'!$G$5-'СЕТ СН'!$G$24</f>
        <v>2714.1953671700003</v>
      </c>
      <c r="K67" s="36">
        <f>SUMIFS(СВЦЭМ!$D$33:$D$776,СВЦЭМ!$A$33:$A$776,$A67,СВЦЭМ!$B$33:$B$776,K$47)+'СЕТ СН'!$G$14+СВЦЭМ!$D$10+'СЕТ СН'!$G$5-'СЕТ СН'!$G$24</f>
        <v>2720.8012405899999</v>
      </c>
      <c r="L67" s="36">
        <f>SUMIFS(СВЦЭМ!$D$33:$D$776,СВЦЭМ!$A$33:$A$776,$A67,СВЦЭМ!$B$33:$B$776,L$47)+'СЕТ СН'!$G$14+СВЦЭМ!$D$10+'СЕТ СН'!$G$5-'СЕТ СН'!$G$24</f>
        <v>2717.27754168</v>
      </c>
      <c r="M67" s="36">
        <f>SUMIFS(СВЦЭМ!$D$33:$D$776,СВЦЭМ!$A$33:$A$776,$A67,СВЦЭМ!$B$33:$B$776,M$47)+'СЕТ СН'!$G$14+СВЦЭМ!$D$10+'СЕТ СН'!$G$5-'СЕТ СН'!$G$24</f>
        <v>2697.5644250300002</v>
      </c>
      <c r="N67" s="36">
        <f>SUMIFS(СВЦЭМ!$D$33:$D$776,СВЦЭМ!$A$33:$A$776,$A67,СВЦЭМ!$B$33:$B$776,N$47)+'СЕТ СН'!$G$14+СВЦЭМ!$D$10+'СЕТ СН'!$G$5-'СЕТ СН'!$G$24</f>
        <v>2691.1006065299998</v>
      </c>
      <c r="O67" s="36">
        <f>SUMIFS(СВЦЭМ!$D$33:$D$776,СВЦЭМ!$A$33:$A$776,$A67,СВЦЭМ!$B$33:$B$776,O$47)+'СЕТ СН'!$G$14+СВЦЭМ!$D$10+'СЕТ СН'!$G$5-'СЕТ СН'!$G$24</f>
        <v>2696.0251211599998</v>
      </c>
      <c r="P67" s="36">
        <f>SUMIFS(СВЦЭМ!$D$33:$D$776,СВЦЭМ!$A$33:$A$776,$A67,СВЦЭМ!$B$33:$B$776,P$47)+'СЕТ СН'!$G$14+СВЦЭМ!$D$10+'СЕТ СН'!$G$5-'СЕТ СН'!$G$24</f>
        <v>2702.6801532600002</v>
      </c>
      <c r="Q67" s="36">
        <f>SUMIFS(СВЦЭМ!$D$33:$D$776,СВЦЭМ!$A$33:$A$776,$A67,СВЦЭМ!$B$33:$B$776,Q$47)+'СЕТ СН'!$G$14+СВЦЭМ!$D$10+'СЕТ СН'!$G$5-'СЕТ СН'!$G$24</f>
        <v>2717.2132754499999</v>
      </c>
      <c r="R67" s="36">
        <f>SUMIFS(СВЦЭМ!$D$33:$D$776,СВЦЭМ!$A$33:$A$776,$A67,СВЦЭМ!$B$33:$B$776,R$47)+'СЕТ СН'!$G$14+СВЦЭМ!$D$10+'СЕТ СН'!$G$5-'СЕТ СН'!$G$24</f>
        <v>2712.74965049</v>
      </c>
      <c r="S67" s="36">
        <f>SUMIFS(СВЦЭМ!$D$33:$D$776,СВЦЭМ!$A$33:$A$776,$A67,СВЦЭМ!$B$33:$B$776,S$47)+'СЕТ СН'!$G$14+СВЦЭМ!$D$10+'СЕТ СН'!$G$5-'СЕТ СН'!$G$24</f>
        <v>2695.7813013999998</v>
      </c>
      <c r="T67" s="36">
        <f>SUMIFS(СВЦЭМ!$D$33:$D$776,СВЦЭМ!$A$33:$A$776,$A67,СВЦЭМ!$B$33:$B$776,T$47)+'СЕТ СН'!$G$14+СВЦЭМ!$D$10+'СЕТ СН'!$G$5-'СЕТ СН'!$G$24</f>
        <v>2663.0018058000001</v>
      </c>
      <c r="U67" s="36">
        <f>SUMIFS(СВЦЭМ!$D$33:$D$776,СВЦЭМ!$A$33:$A$776,$A67,СВЦЭМ!$B$33:$B$776,U$47)+'СЕТ СН'!$G$14+СВЦЭМ!$D$10+'СЕТ СН'!$G$5-'СЕТ СН'!$G$24</f>
        <v>2665.7105768400002</v>
      </c>
      <c r="V67" s="36">
        <f>SUMIFS(СВЦЭМ!$D$33:$D$776,СВЦЭМ!$A$33:$A$776,$A67,СВЦЭМ!$B$33:$B$776,V$47)+'СЕТ СН'!$G$14+СВЦЭМ!$D$10+'СЕТ СН'!$G$5-'СЕТ СН'!$G$24</f>
        <v>2669.31492699</v>
      </c>
      <c r="W67" s="36">
        <f>SUMIFS(СВЦЭМ!$D$33:$D$776,СВЦЭМ!$A$33:$A$776,$A67,СВЦЭМ!$B$33:$B$776,W$47)+'СЕТ СН'!$G$14+СВЦЭМ!$D$10+'СЕТ СН'!$G$5-'СЕТ СН'!$G$24</f>
        <v>2676.2674634</v>
      </c>
      <c r="X67" s="36">
        <f>SUMIFS(СВЦЭМ!$D$33:$D$776,СВЦЭМ!$A$33:$A$776,$A67,СВЦЭМ!$B$33:$B$776,X$47)+'СЕТ СН'!$G$14+СВЦЭМ!$D$10+'СЕТ СН'!$G$5-'СЕТ СН'!$G$24</f>
        <v>2683.0272909200003</v>
      </c>
      <c r="Y67" s="36">
        <f>SUMIFS(СВЦЭМ!$D$33:$D$776,СВЦЭМ!$A$33:$A$776,$A67,СВЦЭМ!$B$33:$B$776,Y$47)+'СЕТ СН'!$G$14+СВЦЭМ!$D$10+'СЕТ СН'!$G$5-'СЕТ СН'!$G$24</f>
        <v>2703.8401088999999</v>
      </c>
    </row>
    <row r="68" spans="1:26" ht="15.75" x14ac:dyDescent="0.2">
      <c r="A68" s="35">
        <f t="shared" si="1"/>
        <v>43911</v>
      </c>
      <c r="B68" s="36">
        <f>SUMIFS(СВЦЭМ!$D$33:$D$776,СВЦЭМ!$A$33:$A$776,$A68,СВЦЭМ!$B$33:$B$776,B$47)+'СЕТ СН'!$G$14+СВЦЭМ!$D$10+'СЕТ СН'!$G$5-'СЕТ СН'!$G$24</f>
        <v>2780.0565882299998</v>
      </c>
      <c r="C68" s="36">
        <f>SUMIFS(СВЦЭМ!$D$33:$D$776,СВЦЭМ!$A$33:$A$776,$A68,СВЦЭМ!$B$33:$B$776,C$47)+'СЕТ СН'!$G$14+СВЦЭМ!$D$10+'СЕТ СН'!$G$5-'СЕТ СН'!$G$24</f>
        <v>2806.5263384</v>
      </c>
      <c r="D68" s="36">
        <f>SUMIFS(СВЦЭМ!$D$33:$D$776,СВЦЭМ!$A$33:$A$776,$A68,СВЦЭМ!$B$33:$B$776,D$47)+'СЕТ СН'!$G$14+СВЦЭМ!$D$10+'СЕТ СН'!$G$5-'СЕТ СН'!$G$24</f>
        <v>2820.4540807600001</v>
      </c>
      <c r="E68" s="36">
        <f>SUMIFS(СВЦЭМ!$D$33:$D$776,СВЦЭМ!$A$33:$A$776,$A68,СВЦЭМ!$B$33:$B$776,E$47)+'СЕТ СН'!$G$14+СВЦЭМ!$D$10+'СЕТ СН'!$G$5-'СЕТ СН'!$G$24</f>
        <v>2821.3609655</v>
      </c>
      <c r="F68" s="36">
        <f>SUMIFS(СВЦЭМ!$D$33:$D$776,СВЦЭМ!$A$33:$A$776,$A68,СВЦЭМ!$B$33:$B$776,F$47)+'СЕТ СН'!$G$14+СВЦЭМ!$D$10+'СЕТ СН'!$G$5-'СЕТ СН'!$G$24</f>
        <v>2817.78224159</v>
      </c>
      <c r="G68" s="36">
        <f>SUMIFS(СВЦЭМ!$D$33:$D$776,СВЦЭМ!$A$33:$A$776,$A68,СВЦЭМ!$B$33:$B$776,G$47)+'СЕТ СН'!$G$14+СВЦЭМ!$D$10+'СЕТ СН'!$G$5-'СЕТ СН'!$G$24</f>
        <v>2817.3079456099999</v>
      </c>
      <c r="H68" s="36">
        <f>SUMIFS(СВЦЭМ!$D$33:$D$776,СВЦЭМ!$A$33:$A$776,$A68,СВЦЭМ!$B$33:$B$776,H$47)+'СЕТ СН'!$G$14+СВЦЭМ!$D$10+'СЕТ СН'!$G$5-'СЕТ СН'!$G$24</f>
        <v>2798.1363609199998</v>
      </c>
      <c r="I68" s="36">
        <f>SUMIFS(СВЦЭМ!$D$33:$D$776,СВЦЭМ!$A$33:$A$776,$A68,СВЦЭМ!$B$33:$B$776,I$47)+'СЕТ СН'!$G$14+СВЦЭМ!$D$10+'СЕТ СН'!$G$5-'СЕТ СН'!$G$24</f>
        <v>2750.2369562399999</v>
      </c>
      <c r="J68" s="36">
        <f>SUMIFS(СВЦЭМ!$D$33:$D$776,СВЦЭМ!$A$33:$A$776,$A68,СВЦЭМ!$B$33:$B$776,J$47)+'СЕТ СН'!$G$14+СВЦЭМ!$D$10+'СЕТ СН'!$G$5-'СЕТ СН'!$G$24</f>
        <v>2701.4725013900002</v>
      </c>
      <c r="K68" s="36">
        <f>SUMIFS(СВЦЭМ!$D$33:$D$776,СВЦЭМ!$A$33:$A$776,$A68,СВЦЭМ!$B$33:$B$776,K$47)+'СЕТ СН'!$G$14+СВЦЭМ!$D$10+'СЕТ СН'!$G$5-'СЕТ СН'!$G$24</f>
        <v>2708.56231523</v>
      </c>
      <c r="L68" s="36">
        <f>SUMIFS(СВЦЭМ!$D$33:$D$776,СВЦЭМ!$A$33:$A$776,$A68,СВЦЭМ!$B$33:$B$776,L$47)+'СЕТ СН'!$G$14+СВЦЭМ!$D$10+'СЕТ СН'!$G$5-'СЕТ СН'!$G$24</f>
        <v>2706.9286486700003</v>
      </c>
      <c r="M68" s="36">
        <f>SUMIFS(СВЦЭМ!$D$33:$D$776,СВЦЭМ!$A$33:$A$776,$A68,СВЦЭМ!$B$33:$B$776,M$47)+'СЕТ СН'!$G$14+СВЦЭМ!$D$10+'СЕТ СН'!$G$5-'СЕТ СН'!$G$24</f>
        <v>2708.41350539</v>
      </c>
      <c r="N68" s="36">
        <f>SUMIFS(СВЦЭМ!$D$33:$D$776,СВЦЭМ!$A$33:$A$776,$A68,СВЦЭМ!$B$33:$B$776,N$47)+'СЕТ СН'!$G$14+СВЦЭМ!$D$10+'СЕТ СН'!$G$5-'СЕТ СН'!$G$24</f>
        <v>2715.2471108300001</v>
      </c>
      <c r="O68" s="36">
        <f>SUMIFS(СВЦЭМ!$D$33:$D$776,СВЦЭМ!$A$33:$A$776,$A68,СВЦЭМ!$B$33:$B$776,O$47)+'СЕТ СН'!$G$14+СВЦЭМ!$D$10+'СЕТ СН'!$G$5-'СЕТ СН'!$G$24</f>
        <v>2719.9181149699998</v>
      </c>
      <c r="P68" s="36">
        <f>SUMIFS(СВЦЭМ!$D$33:$D$776,СВЦЭМ!$A$33:$A$776,$A68,СВЦЭМ!$B$33:$B$776,P$47)+'СЕТ СН'!$G$14+СВЦЭМ!$D$10+'СЕТ СН'!$G$5-'СЕТ СН'!$G$24</f>
        <v>2720.4398149600001</v>
      </c>
      <c r="Q68" s="36">
        <f>SUMIFS(СВЦЭМ!$D$33:$D$776,СВЦЭМ!$A$33:$A$776,$A68,СВЦЭМ!$B$33:$B$776,Q$47)+'СЕТ СН'!$G$14+СВЦЭМ!$D$10+'СЕТ СН'!$G$5-'СЕТ СН'!$G$24</f>
        <v>2719.34413911</v>
      </c>
      <c r="R68" s="36">
        <f>SUMIFS(СВЦЭМ!$D$33:$D$776,СВЦЭМ!$A$33:$A$776,$A68,СВЦЭМ!$B$33:$B$776,R$47)+'СЕТ СН'!$G$14+СВЦЭМ!$D$10+'СЕТ СН'!$G$5-'СЕТ СН'!$G$24</f>
        <v>2714.1495927599999</v>
      </c>
      <c r="S68" s="36">
        <f>SUMIFS(СВЦЭМ!$D$33:$D$776,СВЦЭМ!$A$33:$A$776,$A68,СВЦЭМ!$B$33:$B$776,S$47)+'СЕТ СН'!$G$14+СВЦЭМ!$D$10+'СЕТ СН'!$G$5-'СЕТ СН'!$G$24</f>
        <v>2709.63679181</v>
      </c>
      <c r="T68" s="36">
        <f>SUMIFS(СВЦЭМ!$D$33:$D$776,СВЦЭМ!$A$33:$A$776,$A68,СВЦЭМ!$B$33:$B$776,T$47)+'СЕТ СН'!$G$14+СВЦЭМ!$D$10+'СЕТ СН'!$G$5-'СЕТ СН'!$G$24</f>
        <v>2701.3744554099999</v>
      </c>
      <c r="U68" s="36">
        <f>SUMIFS(СВЦЭМ!$D$33:$D$776,СВЦЭМ!$A$33:$A$776,$A68,СВЦЭМ!$B$33:$B$776,U$47)+'СЕТ СН'!$G$14+СВЦЭМ!$D$10+'СЕТ СН'!$G$5-'СЕТ СН'!$G$24</f>
        <v>2694.77356306</v>
      </c>
      <c r="V68" s="36">
        <f>SUMIFS(СВЦЭМ!$D$33:$D$776,СВЦЭМ!$A$33:$A$776,$A68,СВЦЭМ!$B$33:$B$776,V$47)+'СЕТ СН'!$G$14+СВЦЭМ!$D$10+'СЕТ СН'!$G$5-'СЕТ СН'!$G$24</f>
        <v>2674.22739288</v>
      </c>
      <c r="W68" s="36">
        <f>SUMIFS(СВЦЭМ!$D$33:$D$776,СВЦЭМ!$A$33:$A$776,$A68,СВЦЭМ!$B$33:$B$776,W$47)+'СЕТ СН'!$G$14+СВЦЭМ!$D$10+'СЕТ СН'!$G$5-'СЕТ СН'!$G$24</f>
        <v>2689.5185902799999</v>
      </c>
      <c r="X68" s="36">
        <f>SUMIFS(СВЦЭМ!$D$33:$D$776,СВЦЭМ!$A$33:$A$776,$A68,СВЦЭМ!$B$33:$B$776,X$47)+'СЕТ СН'!$G$14+СВЦЭМ!$D$10+'СЕТ СН'!$G$5-'СЕТ СН'!$G$24</f>
        <v>2693.4752075199999</v>
      </c>
      <c r="Y68" s="36">
        <f>SUMIFS(СВЦЭМ!$D$33:$D$776,СВЦЭМ!$A$33:$A$776,$A68,СВЦЭМ!$B$33:$B$776,Y$47)+'СЕТ СН'!$G$14+СВЦЭМ!$D$10+'СЕТ СН'!$G$5-'СЕТ СН'!$G$24</f>
        <v>2716.4430574200001</v>
      </c>
    </row>
    <row r="69" spans="1:26" ht="15.75" x14ac:dyDescent="0.2">
      <c r="A69" s="35">
        <f t="shared" si="1"/>
        <v>43912</v>
      </c>
      <c r="B69" s="36">
        <f>SUMIFS(СВЦЭМ!$D$33:$D$776,СВЦЭМ!$A$33:$A$776,$A69,СВЦЭМ!$B$33:$B$776,B$47)+'СЕТ СН'!$G$14+СВЦЭМ!$D$10+'СЕТ СН'!$G$5-'СЕТ СН'!$G$24</f>
        <v>2813.2757085900002</v>
      </c>
      <c r="C69" s="36">
        <f>SUMIFS(СВЦЭМ!$D$33:$D$776,СВЦЭМ!$A$33:$A$776,$A69,СВЦЭМ!$B$33:$B$776,C$47)+'СЕТ СН'!$G$14+СВЦЭМ!$D$10+'СЕТ СН'!$G$5-'СЕТ СН'!$G$24</f>
        <v>2822.9844263200002</v>
      </c>
      <c r="D69" s="36">
        <f>SUMIFS(СВЦЭМ!$D$33:$D$776,СВЦЭМ!$A$33:$A$776,$A69,СВЦЭМ!$B$33:$B$776,D$47)+'СЕТ СН'!$G$14+СВЦЭМ!$D$10+'СЕТ СН'!$G$5-'СЕТ СН'!$G$24</f>
        <v>2835.7341228</v>
      </c>
      <c r="E69" s="36">
        <f>SUMIFS(СВЦЭМ!$D$33:$D$776,СВЦЭМ!$A$33:$A$776,$A69,СВЦЭМ!$B$33:$B$776,E$47)+'СЕТ СН'!$G$14+СВЦЭМ!$D$10+'СЕТ СН'!$G$5-'СЕТ СН'!$G$24</f>
        <v>2845.6093568300003</v>
      </c>
      <c r="F69" s="36">
        <f>SUMIFS(СВЦЭМ!$D$33:$D$776,СВЦЭМ!$A$33:$A$776,$A69,СВЦЭМ!$B$33:$B$776,F$47)+'СЕТ СН'!$G$14+СВЦЭМ!$D$10+'СЕТ СН'!$G$5-'СЕТ СН'!$G$24</f>
        <v>2846.99695178</v>
      </c>
      <c r="G69" s="36">
        <f>SUMIFS(СВЦЭМ!$D$33:$D$776,СВЦЭМ!$A$33:$A$776,$A69,СВЦЭМ!$B$33:$B$776,G$47)+'СЕТ СН'!$G$14+СВЦЭМ!$D$10+'СЕТ СН'!$G$5-'СЕТ СН'!$G$24</f>
        <v>2826.2184602299999</v>
      </c>
      <c r="H69" s="36">
        <f>SUMIFS(СВЦЭМ!$D$33:$D$776,СВЦЭМ!$A$33:$A$776,$A69,СВЦЭМ!$B$33:$B$776,H$47)+'СЕТ СН'!$G$14+СВЦЭМ!$D$10+'СЕТ СН'!$G$5-'СЕТ СН'!$G$24</f>
        <v>2784.8328522000002</v>
      </c>
      <c r="I69" s="36">
        <f>SUMIFS(СВЦЭМ!$D$33:$D$776,СВЦЭМ!$A$33:$A$776,$A69,СВЦЭМ!$B$33:$B$776,I$47)+'СЕТ СН'!$G$14+СВЦЭМ!$D$10+'СЕТ СН'!$G$5-'СЕТ СН'!$G$24</f>
        <v>2735.7312652199998</v>
      </c>
      <c r="J69" s="36">
        <f>SUMIFS(СВЦЭМ!$D$33:$D$776,СВЦЭМ!$A$33:$A$776,$A69,СВЦЭМ!$B$33:$B$776,J$47)+'СЕТ СН'!$G$14+СВЦЭМ!$D$10+'СЕТ СН'!$G$5-'СЕТ СН'!$G$24</f>
        <v>2672.5189315699999</v>
      </c>
      <c r="K69" s="36">
        <f>SUMIFS(СВЦЭМ!$D$33:$D$776,СВЦЭМ!$A$33:$A$776,$A69,СВЦЭМ!$B$33:$B$776,K$47)+'СЕТ СН'!$G$14+СВЦЭМ!$D$10+'СЕТ СН'!$G$5-'СЕТ СН'!$G$24</f>
        <v>2673.1953348100001</v>
      </c>
      <c r="L69" s="36">
        <f>SUMIFS(СВЦЭМ!$D$33:$D$776,СВЦЭМ!$A$33:$A$776,$A69,СВЦЭМ!$B$33:$B$776,L$47)+'СЕТ СН'!$G$14+СВЦЭМ!$D$10+'СЕТ СН'!$G$5-'СЕТ СН'!$G$24</f>
        <v>2673.7800746600001</v>
      </c>
      <c r="M69" s="36">
        <f>SUMIFS(СВЦЭМ!$D$33:$D$776,СВЦЭМ!$A$33:$A$776,$A69,СВЦЭМ!$B$33:$B$776,M$47)+'СЕТ СН'!$G$14+СВЦЭМ!$D$10+'СЕТ СН'!$G$5-'СЕТ СН'!$G$24</f>
        <v>2684.12163422</v>
      </c>
      <c r="N69" s="36">
        <f>SUMIFS(СВЦЭМ!$D$33:$D$776,СВЦЭМ!$A$33:$A$776,$A69,СВЦЭМ!$B$33:$B$776,N$47)+'СЕТ СН'!$G$14+СВЦЭМ!$D$10+'СЕТ СН'!$G$5-'СЕТ СН'!$G$24</f>
        <v>2693.3806008400002</v>
      </c>
      <c r="O69" s="36">
        <f>SUMIFS(СВЦЭМ!$D$33:$D$776,СВЦЭМ!$A$33:$A$776,$A69,СВЦЭМ!$B$33:$B$776,O$47)+'СЕТ СН'!$G$14+СВЦЭМ!$D$10+'СЕТ СН'!$G$5-'СЕТ СН'!$G$24</f>
        <v>2707.1470264600002</v>
      </c>
      <c r="P69" s="36">
        <f>SUMIFS(СВЦЭМ!$D$33:$D$776,СВЦЭМ!$A$33:$A$776,$A69,СВЦЭМ!$B$33:$B$776,P$47)+'СЕТ СН'!$G$14+СВЦЭМ!$D$10+'СЕТ СН'!$G$5-'СЕТ СН'!$G$24</f>
        <v>2720.3875572100001</v>
      </c>
      <c r="Q69" s="36">
        <f>SUMIFS(СВЦЭМ!$D$33:$D$776,СВЦЭМ!$A$33:$A$776,$A69,СВЦЭМ!$B$33:$B$776,Q$47)+'СЕТ СН'!$G$14+СВЦЭМ!$D$10+'СЕТ СН'!$G$5-'СЕТ СН'!$G$24</f>
        <v>2722.7281351000001</v>
      </c>
      <c r="R69" s="36">
        <f>SUMIFS(СВЦЭМ!$D$33:$D$776,СВЦЭМ!$A$33:$A$776,$A69,СВЦЭМ!$B$33:$B$776,R$47)+'СЕТ СН'!$G$14+СВЦЭМ!$D$10+'СЕТ СН'!$G$5-'СЕТ СН'!$G$24</f>
        <v>2716.4261324700001</v>
      </c>
      <c r="S69" s="36">
        <f>SUMIFS(СВЦЭМ!$D$33:$D$776,СВЦЭМ!$A$33:$A$776,$A69,СВЦЭМ!$B$33:$B$776,S$47)+'СЕТ СН'!$G$14+СВЦЭМ!$D$10+'СЕТ СН'!$G$5-'СЕТ СН'!$G$24</f>
        <v>2707.1829249900002</v>
      </c>
      <c r="T69" s="36">
        <f>SUMIFS(СВЦЭМ!$D$33:$D$776,СВЦЭМ!$A$33:$A$776,$A69,СВЦЭМ!$B$33:$B$776,T$47)+'СЕТ СН'!$G$14+СВЦЭМ!$D$10+'СЕТ СН'!$G$5-'СЕТ СН'!$G$24</f>
        <v>2685.0295720200002</v>
      </c>
      <c r="U69" s="36">
        <f>SUMIFS(СВЦЭМ!$D$33:$D$776,СВЦЭМ!$A$33:$A$776,$A69,СВЦЭМ!$B$33:$B$776,U$47)+'СЕТ СН'!$G$14+СВЦЭМ!$D$10+'СЕТ СН'!$G$5-'СЕТ СН'!$G$24</f>
        <v>2670.5181973399999</v>
      </c>
      <c r="V69" s="36">
        <f>SUMIFS(СВЦЭМ!$D$33:$D$776,СВЦЭМ!$A$33:$A$776,$A69,СВЦЭМ!$B$33:$B$776,V$47)+'СЕТ СН'!$G$14+СВЦЭМ!$D$10+'СЕТ СН'!$G$5-'СЕТ СН'!$G$24</f>
        <v>2673.38793476</v>
      </c>
      <c r="W69" s="36">
        <f>SUMIFS(СВЦЭМ!$D$33:$D$776,СВЦЭМ!$A$33:$A$776,$A69,СВЦЭМ!$B$33:$B$776,W$47)+'СЕТ СН'!$G$14+СВЦЭМ!$D$10+'СЕТ СН'!$G$5-'СЕТ СН'!$G$24</f>
        <v>2672.9494457999999</v>
      </c>
      <c r="X69" s="36">
        <f>SUMIFS(СВЦЭМ!$D$33:$D$776,СВЦЭМ!$A$33:$A$776,$A69,СВЦЭМ!$B$33:$B$776,X$47)+'СЕТ СН'!$G$14+СВЦЭМ!$D$10+'СЕТ СН'!$G$5-'СЕТ СН'!$G$24</f>
        <v>2671.4642705199999</v>
      </c>
      <c r="Y69" s="36">
        <f>SUMIFS(СВЦЭМ!$D$33:$D$776,СВЦЭМ!$A$33:$A$776,$A69,СВЦЭМ!$B$33:$B$776,Y$47)+'СЕТ СН'!$G$14+СВЦЭМ!$D$10+'СЕТ СН'!$G$5-'СЕТ СН'!$G$24</f>
        <v>2723.0699474399999</v>
      </c>
    </row>
    <row r="70" spans="1:26" ht="15.75" x14ac:dyDescent="0.2">
      <c r="A70" s="35">
        <f t="shared" si="1"/>
        <v>43913</v>
      </c>
      <c r="B70" s="36">
        <f>SUMIFS(СВЦЭМ!$D$33:$D$776,СВЦЭМ!$A$33:$A$776,$A70,СВЦЭМ!$B$33:$B$776,B$47)+'СЕТ СН'!$G$14+СВЦЭМ!$D$10+'СЕТ СН'!$G$5-'СЕТ СН'!$G$24</f>
        <v>2791.4299414100001</v>
      </c>
      <c r="C70" s="36">
        <f>SUMIFS(СВЦЭМ!$D$33:$D$776,СВЦЭМ!$A$33:$A$776,$A70,СВЦЭМ!$B$33:$B$776,C$47)+'СЕТ СН'!$G$14+СВЦЭМ!$D$10+'СЕТ СН'!$G$5-'СЕТ СН'!$G$24</f>
        <v>2818.0816570500001</v>
      </c>
      <c r="D70" s="36">
        <f>SUMIFS(СВЦЭМ!$D$33:$D$776,СВЦЭМ!$A$33:$A$776,$A70,СВЦЭМ!$B$33:$B$776,D$47)+'СЕТ СН'!$G$14+СВЦЭМ!$D$10+'СЕТ СН'!$G$5-'СЕТ СН'!$G$24</f>
        <v>2832.7815470999999</v>
      </c>
      <c r="E70" s="36">
        <f>SUMIFS(СВЦЭМ!$D$33:$D$776,СВЦЭМ!$A$33:$A$776,$A70,СВЦЭМ!$B$33:$B$776,E$47)+'СЕТ СН'!$G$14+СВЦЭМ!$D$10+'СЕТ СН'!$G$5-'СЕТ СН'!$G$24</f>
        <v>2839.6973940399998</v>
      </c>
      <c r="F70" s="36">
        <f>SUMIFS(СВЦЭМ!$D$33:$D$776,СВЦЭМ!$A$33:$A$776,$A70,СВЦЭМ!$B$33:$B$776,F$47)+'СЕТ СН'!$G$14+СВЦЭМ!$D$10+'СЕТ СН'!$G$5-'СЕТ СН'!$G$24</f>
        <v>2834.0153072000003</v>
      </c>
      <c r="G70" s="36">
        <f>SUMIFS(СВЦЭМ!$D$33:$D$776,СВЦЭМ!$A$33:$A$776,$A70,СВЦЭМ!$B$33:$B$776,G$47)+'СЕТ СН'!$G$14+СВЦЭМ!$D$10+'СЕТ СН'!$G$5-'СЕТ СН'!$G$24</f>
        <v>2822.3050093800002</v>
      </c>
      <c r="H70" s="36">
        <f>SUMIFS(СВЦЭМ!$D$33:$D$776,СВЦЭМ!$A$33:$A$776,$A70,СВЦЭМ!$B$33:$B$776,H$47)+'СЕТ СН'!$G$14+СВЦЭМ!$D$10+'СЕТ СН'!$G$5-'СЕТ СН'!$G$24</f>
        <v>2789.9162893399998</v>
      </c>
      <c r="I70" s="36">
        <f>SUMIFS(СВЦЭМ!$D$33:$D$776,СВЦЭМ!$A$33:$A$776,$A70,СВЦЭМ!$B$33:$B$776,I$47)+'СЕТ СН'!$G$14+СВЦЭМ!$D$10+'СЕТ СН'!$G$5-'СЕТ СН'!$G$24</f>
        <v>2747.2139688299999</v>
      </c>
      <c r="J70" s="36">
        <f>SUMIFS(СВЦЭМ!$D$33:$D$776,СВЦЭМ!$A$33:$A$776,$A70,СВЦЭМ!$B$33:$B$776,J$47)+'СЕТ СН'!$G$14+СВЦЭМ!$D$10+'СЕТ СН'!$G$5-'СЕТ СН'!$G$24</f>
        <v>2695.73309561</v>
      </c>
      <c r="K70" s="36">
        <f>SUMIFS(СВЦЭМ!$D$33:$D$776,СВЦЭМ!$A$33:$A$776,$A70,СВЦЭМ!$B$33:$B$776,K$47)+'СЕТ СН'!$G$14+СВЦЭМ!$D$10+'СЕТ СН'!$G$5-'СЕТ СН'!$G$24</f>
        <v>2695.70817106</v>
      </c>
      <c r="L70" s="36">
        <f>SUMIFS(СВЦЭМ!$D$33:$D$776,СВЦЭМ!$A$33:$A$776,$A70,СВЦЭМ!$B$33:$B$776,L$47)+'СЕТ СН'!$G$14+СВЦЭМ!$D$10+'СЕТ СН'!$G$5-'СЕТ СН'!$G$24</f>
        <v>2710.5075969099998</v>
      </c>
      <c r="M70" s="36">
        <f>SUMIFS(СВЦЭМ!$D$33:$D$776,СВЦЭМ!$A$33:$A$776,$A70,СВЦЭМ!$B$33:$B$776,M$47)+'СЕТ СН'!$G$14+СВЦЭМ!$D$10+'СЕТ СН'!$G$5-'СЕТ СН'!$G$24</f>
        <v>2695.4232789799998</v>
      </c>
      <c r="N70" s="36">
        <f>SUMIFS(СВЦЭМ!$D$33:$D$776,СВЦЭМ!$A$33:$A$776,$A70,СВЦЭМ!$B$33:$B$776,N$47)+'СЕТ СН'!$G$14+СВЦЭМ!$D$10+'СЕТ СН'!$G$5-'СЕТ СН'!$G$24</f>
        <v>2699.9609977800001</v>
      </c>
      <c r="O70" s="36">
        <f>SUMIFS(СВЦЭМ!$D$33:$D$776,СВЦЭМ!$A$33:$A$776,$A70,СВЦЭМ!$B$33:$B$776,O$47)+'СЕТ СН'!$G$14+СВЦЭМ!$D$10+'СЕТ СН'!$G$5-'СЕТ СН'!$G$24</f>
        <v>2717.5477007199997</v>
      </c>
      <c r="P70" s="36">
        <f>SUMIFS(СВЦЭМ!$D$33:$D$776,СВЦЭМ!$A$33:$A$776,$A70,СВЦЭМ!$B$33:$B$776,P$47)+'СЕТ СН'!$G$14+СВЦЭМ!$D$10+'СЕТ СН'!$G$5-'СЕТ СН'!$G$24</f>
        <v>2729.3991034000001</v>
      </c>
      <c r="Q70" s="36">
        <f>SUMIFS(СВЦЭМ!$D$33:$D$776,СВЦЭМ!$A$33:$A$776,$A70,СВЦЭМ!$B$33:$B$776,Q$47)+'СЕТ СН'!$G$14+СВЦЭМ!$D$10+'СЕТ СН'!$G$5-'СЕТ СН'!$G$24</f>
        <v>2735.9080371600003</v>
      </c>
      <c r="R70" s="36">
        <f>SUMIFS(СВЦЭМ!$D$33:$D$776,СВЦЭМ!$A$33:$A$776,$A70,СВЦЭМ!$B$33:$B$776,R$47)+'СЕТ СН'!$G$14+СВЦЭМ!$D$10+'СЕТ СН'!$G$5-'СЕТ СН'!$G$24</f>
        <v>2735.3556630499997</v>
      </c>
      <c r="S70" s="36">
        <f>SUMIFS(СВЦЭМ!$D$33:$D$776,СВЦЭМ!$A$33:$A$776,$A70,СВЦЭМ!$B$33:$B$776,S$47)+'СЕТ СН'!$G$14+СВЦЭМ!$D$10+'СЕТ СН'!$G$5-'СЕТ СН'!$G$24</f>
        <v>2736.4817117100001</v>
      </c>
      <c r="T70" s="36">
        <f>SUMIFS(СВЦЭМ!$D$33:$D$776,СВЦЭМ!$A$33:$A$776,$A70,СВЦЭМ!$B$33:$B$776,T$47)+'СЕТ СН'!$G$14+СВЦЭМ!$D$10+'СЕТ СН'!$G$5-'СЕТ СН'!$G$24</f>
        <v>2725.0492928200001</v>
      </c>
      <c r="U70" s="36">
        <f>SUMIFS(СВЦЭМ!$D$33:$D$776,СВЦЭМ!$A$33:$A$776,$A70,СВЦЭМ!$B$33:$B$776,U$47)+'СЕТ СН'!$G$14+СВЦЭМ!$D$10+'СЕТ СН'!$G$5-'СЕТ СН'!$G$24</f>
        <v>2708.4042657600003</v>
      </c>
      <c r="V70" s="36">
        <f>SUMIFS(СВЦЭМ!$D$33:$D$776,СВЦЭМ!$A$33:$A$776,$A70,СВЦЭМ!$B$33:$B$776,V$47)+'СЕТ СН'!$G$14+СВЦЭМ!$D$10+'СЕТ СН'!$G$5-'СЕТ СН'!$G$24</f>
        <v>2700.5520096199998</v>
      </c>
      <c r="W70" s="36">
        <f>SUMIFS(СВЦЭМ!$D$33:$D$776,СВЦЭМ!$A$33:$A$776,$A70,СВЦЭМ!$B$33:$B$776,W$47)+'СЕТ СН'!$G$14+СВЦЭМ!$D$10+'СЕТ СН'!$G$5-'СЕТ СН'!$G$24</f>
        <v>2665.9552995100003</v>
      </c>
      <c r="X70" s="36">
        <f>SUMIFS(СВЦЭМ!$D$33:$D$776,СВЦЭМ!$A$33:$A$776,$A70,СВЦЭМ!$B$33:$B$776,X$47)+'СЕТ СН'!$G$14+СВЦЭМ!$D$10+'СЕТ СН'!$G$5-'СЕТ СН'!$G$24</f>
        <v>2665.2034316199997</v>
      </c>
      <c r="Y70" s="36">
        <f>SUMIFS(СВЦЭМ!$D$33:$D$776,СВЦЭМ!$A$33:$A$776,$A70,СВЦЭМ!$B$33:$B$776,Y$47)+'СЕТ СН'!$G$14+СВЦЭМ!$D$10+'СЕТ СН'!$G$5-'СЕТ СН'!$G$24</f>
        <v>2717.2431932499999</v>
      </c>
    </row>
    <row r="71" spans="1:26" ht="15.75" x14ac:dyDescent="0.2">
      <c r="A71" s="35">
        <f t="shared" si="1"/>
        <v>43914</v>
      </c>
      <c r="B71" s="36">
        <f>SUMIFS(СВЦЭМ!$D$33:$D$776,СВЦЭМ!$A$33:$A$776,$A71,СВЦЭМ!$B$33:$B$776,B$47)+'СЕТ СН'!$G$14+СВЦЭМ!$D$10+'СЕТ СН'!$G$5-'СЕТ СН'!$G$24</f>
        <v>2754.89410421</v>
      </c>
      <c r="C71" s="36">
        <f>SUMIFS(СВЦЭМ!$D$33:$D$776,СВЦЭМ!$A$33:$A$776,$A71,СВЦЭМ!$B$33:$B$776,C$47)+'СЕТ СН'!$G$14+СВЦЭМ!$D$10+'СЕТ СН'!$G$5-'СЕТ СН'!$G$24</f>
        <v>2790.9046089499998</v>
      </c>
      <c r="D71" s="36">
        <f>SUMIFS(СВЦЭМ!$D$33:$D$776,СВЦЭМ!$A$33:$A$776,$A71,СВЦЭМ!$B$33:$B$776,D$47)+'СЕТ СН'!$G$14+СВЦЭМ!$D$10+'СЕТ СН'!$G$5-'СЕТ СН'!$G$24</f>
        <v>2811.3805062000001</v>
      </c>
      <c r="E71" s="36">
        <f>SUMIFS(СВЦЭМ!$D$33:$D$776,СВЦЭМ!$A$33:$A$776,$A71,СВЦЭМ!$B$33:$B$776,E$47)+'СЕТ СН'!$G$14+СВЦЭМ!$D$10+'СЕТ СН'!$G$5-'СЕТ СН'!$G$24</f>
        <v>2817.7651358900002</v>
      </c>
      <c r="F71" s="36">
        <f>SUMIFS(СВЦЭМ!$D$33:$D$776,СВЦЭМ!$A$33:$A$776,$A71,СВЦЭМ!$B$33:$B$776,F$47)+'СЕТ СН'!$G$14+СВЦЭМ!$D$10+'СЕТ СН'!$G$5-'СЕТ СН'!$G$24</f>
        <v>2808.35302314</v>
      </c>
      <c r="G71" s="36">
        <f>SUMIFS(СВЦЭМ!$D$33:$D$776,СВЦЭМ!$A$33:$A$776,$A71,СВЦЭМ!$B$33:$B$776,G$47)+'СЕТ СН'!$G$14+СВЦЭМ!$D$10+'СЕТ СН'!$G$5-'СЕТ СН'!$G$24</f>
        <v>2794.2071223100002</v>
      </c>
      <c r="H71" s="36">
        <f>SUMIFS(СВЦЭМ!$D$33:$D$776,СВЦЭМ!$A$33:$A$776,$A71,СВЦЭМ!$B$33:$B$776,H$47)+'СЕТ СН'!$G$14+СВЦЭМ!$D$10+'СЕТ СН'!$G$5-'СЕТ СН'!$G$24</f>
        <v>2759.8815426299998</v>
      </c>
      <c r="I71" s="36">
        <f>SUMIFS(СВЦЭМ!$D$33:$D$776,СВЦЭМ!$A$33:$A$776,$A71,СВЦЭМ!$B$33:$B$776,I$47)+'СЕТ СН'!$G$14+СВЦЭМ!$D$10+'СЕТ СН'!$G$5-'СЕТ СН'!$G$24</f>
        <v>2713.0081875400001</v>
      </c>
      <c r="J71" s="36">
        <f>SUMIFS(СВЦЭМ!$D$33:$D$776,СВЦЭМ!$A$33:$A$776,$A71,СВЦЭМ!$B$33:$B$776,J$47)+'СЕТ СН'!$G$14+СВЦЭМ!$D$10+'СЕТ СН'!$G$5-'СЕТ СН'!$G$24</f>
        <v>2663.8999690700002</v>
      </c>
      <c r="K71" s="36">
        <f>SUMIFS(СВЦЭМ!$D$33:$D$776,СВЦЭМ!$A$33:$A$776,$A71,СВЦЭМ!$B$33:$B$776,K$47)+'СЕТ СН'!$G$14+СВЦЭМ!$D$10+'СЕТ СН'!$G$5-'СЕТ СН'!$G$24</f>
        <v>2666.7548946900001</v>
      </c>
      <c r="L71" s="36">
        <f>SUMIFS(СВЦЭМ!$D$33:$D$776,СВЦЭМ!$A$33:$A$776,$A71,СВЦЭМ!$B$33:$B$776,L$47)+'СЕТ СН'!$G$14+СВЦЭМ!$D$10+'СЕТ СН'!$G$5-'СЕТ СН'!$G$24</f>
        <v>2680.3247774500001</v>
      </c>
      <c r="M71" s="36">
        <f>SUMIFS(СВЦЭМ!$D$33:$D$776,СВЦЭМ!$A$33:$A$776,$A71,СВЦЭМ!$B$33:$B$776,M$47)+'СЕТ СН'!$G$14+СВЦЭМ!$D$10+'СЕТ СН'!$G$5-'СЕТ СН'!$G$24</f>
        <v>2672.49906521</v>
      </c>
      <c r="N71" s="36">
        <f>SUMIFS(СВЦЭМ!$D$33:$D$776,СВЦЭМ!$A$33:$A$776,$A71,СВЦЭМ!$B$33:$B$776,N$47)+'СЕТ СН'!$G$14+СВЦЭМ!$D$10+'СЕТ СН'!$G$5-'СЕТ СН'!$G$24</f>
        <v>2702.13803607</v>
      </c>
      <c r="O71" s="36">
        <f>SUMIFS(СВЦЭМ!$D$33:$D$776,СВЦЭМ!$A$33:$A$776,$A71,СВЦЭМ!$B$33:$B$776,O$47)+'СЕТ СН'!$G$14+СВЦЭМ!$D$10+'СЕТ СН'!$G$5-'СЕТ СН'!$G$24</f>
        <v>2722.8701900000001</v>
      </c>
      <c r="P71" s="36">
        <f>SUMIFS(СВЦЭМ!$D$33:$D$776,СВЦЭМ!$A$33:$A$776,$A71,СВЦЭМ!$B$33:$B$776,P$47)+'СЕТ СН'!$G$14+СВЦЭМ!$D$10+'СЕТ СН'!$G$5-'СЕТ СН'!$G$24</f>
        <v>2735.98660346</v>
      </c>
      <c r="Q71" s="36">
        <f>SUMIFS(СВЦЭМ!$D$33:$D$776,СВЦЭМ!$A$33:$A$776,$A71,СВЦЭМ!$B$33:$B$776,Q$47)+'СЕТ СН'!$G$14+СВЦЭМ!$D$10+'СЕТ СН'!$G$5-'СЕТ СН'!$G$24</f>
        <v>2739.4101636300002</v>
      </c>
      <c r="R71" s="36">
        <f>SUMIFS(СВЦЭМ!$D$33:$D$776,СВЦЭМ!$A$33:$A$776,$A71,СВЦЭМ!$B$33:$B$776,R$47)+'СЕТ СН'!$G$14+СВЦЭМ!$D$10+'СЕТ СН'!$G$5-'СЕТ СН'!$G$24</f>
        <v>2718.9684669399999</v>
      </c>
      <c r="S71" s="36">
        <f>SUMIFS(СВЦЭМ!$D$33:$D$776,СВЦЭМ!$A$33:$A$776,$A71,СВЦЭМ!$B$33:$B$776,S$47)+'СЕТ СН'!$G$14+СВЦЭМ!$D$10+'СЕТ СН'!$G$5-'СЕТ СН'!$G$24</f>
        <v>2696.79338977</v>
      </c>
      <c r="T71" s="36">
        <f>SUMIFS(СВЦЭМ!$D$33:$D$776,СВЦЭМ!$A$33:$A$776,$A71,СВЦЭМ!$B$33:$B$776,T$47)+'СЕТ СН'!$G$14+СВЦЭМ!$D$10+'СЕТ СН'!$G$5-'СЕТ СН'!$G$24</f>
        <v>2675.2742536000001</v>
      </c>
      <c r="U71" s="36">
        <f>SUMIFS(СВЦЭМ!$D$33:$D$776,СВЦЭМ!$A$33:$A$776,$A71,СВЦЭМ!$B$33:$B$776,U$47)+'СЕТ СН'!$G$14+СВЦЭМ!$D$10+'СЕТ СН'!$G$5-'СЕТ СН'!$G$24</f>
        <v>2663.3077008400001</v>
      </c>
      <c r="V71" s="36">
        <f>SUMIFS(СВЦЭМ!$D$33:$D$776,СВЦЭМ!$A$33:$A$776,$A71,СВЦЭМ!$B$33:$B$776,V$47)+'СЕТ СН'!$G$14+СВЦЭМ!$D$10+'СЕТ СН'!$G$5-'СЕТ СН'!$G$24</f>
        <v>2683.8058828499998</v>
      </c>
      <c r="W71" s="36">
        <f>SUMIFS(СВЦЭМ!$D$33:$D$776,СВЦЭМ!$A$33:$A$776,$A71,СВЦЭМ!$B$33:$B$776,W$47)+'СЕТ СН'!$G$14+СВЦЭМ!$D$10+'СЕТ СН'!$G$5-'СЕТ СН'!$G$24</f>
        <v>2664.5977948700001</v>
      </c>
      <c r="X71" s="36">
        <f>SUMIFS(СВЦЭМ!$D$33:$D$776,СВЦЭМ!$A$33:$A$776,$A71,СВЦЭМ!$B$33:$B$776,X$47)+'СЕТ СН'!$G$14+СВЦЭМ!$D$10+'СЕТ СН'!$G$5-'СЕТ СН'!$G$24</f>
        <v>2672.7602220700001</v>
      </c>
      <c r="Y71" s="36">
        <f>SUMIFS(СВЦЭМ!$D$33:$D$776,СВЦЭМ!$A$33:$A$776,$A71,СВЦЭМ!$B$33:$B$776,Y$47)+'СЕТ СН'!$G$14+СВЦЭМ!$D$10+'СЕТ СН'!$G$5-'СЕТ СН'!$G$24</f>
        <v>2716.5658873800003</v>
      </c>
    </row>
    <row r="72" spans="1:26" ht="15.75" x14ac:dyDescent="0.2">
      <c r="A72" s="35">
        <f t="shared" si="1"/>
        <v>43915</v>
      </c>
      <c r="B72" s="36">
        <f>SUMIFS(СВЦЭМ!$D$33:$D$776,СВЦЭМ!$A$33:$A$776,$A72,СВЦЭМ!$B$33:$B$776,B$47)+'СЕТ СН'!$G$14+СВЦЭМ!$D$10+'СЕТ СН'!$G$5-'СЕТ СН'!$G$24</f>
        <v>2775.5617275</v>
      </c>
      <c r="C72" s="36">
        <f>SUMIFS(СВЦЭМ!$D$33:$D$776,СВЦЭМ!$A$33:$A$776,$A72,СВЦЭМ!$B$33:$B$776,C$47)+'СЕТ СН'!$G$14+СВЦЭМ!$D$10+'СЕТ СН'!$G$5-'СЕТ СН'!$G$24</f>
        <v>2806.0276052499999</v>
      </c>
      <c r="D72" s="36">
        <f>SUMIFS(СВЦЭМ!$D$33:$D$776,СВЦЭМ!$A$33:$A$776,$A72,СВЦЭМ!$B$33:$B$776,D$47)+'СЕТ СН'!$G$14+СВЦЭМ!$D$10+'СЕТ СН'!$G$5-'СЕТ СН'!$G$24</f>
        <v>2819.3689191200001</v>
      </c>
      <c r="E72" s="36">
        <f>SUMIFS(СВЦЭМ!$D$33:$D$776,СВЦЭМ!$A$33:$A$776,$A72,СВЦЭМ!$B$33:$B$776,E$47)+'СЕТ СН'!$G$14+СВЦЭМ!$D$10+'СЕТ СН'!$G$5-'СЕТ СН'!$G$24</f>
        <v>2831.7164951899999</v>
      </c>
      <c r="F72" s="36">
        <f>SUMIFS(СВЦЭМ!$D$33:$D$776,СВЦЭМ!$A$33:$A$776,$A72,СВЦЭМ!$B$33:$B$776,F$47)+'СЕТ СН'!$G$14+СВЦЭМ!$D$10+'СЕТ СН'!$G$5-'СЕТ СН'!$G$24</f>
        <v>2829.22153015</v>
      </c>
      <c r="G72" s="36">
        <f>SUMIFS(СВЦЭМ!$D$33:$D$776,СВЦЭМ!$A$33:$A$776,$A72,СВЦЭМ!$B$33:$B$776,G$47)+'СЕТ СН'!$G$14+СВЦЭМ!$D$10+'СЕТ СН'!$G$5-'СЕТ СН'!$G$24</f>
        <v>2813.55238336</v>
      </c>
      <c r="H72" s="36">
        <f>SUMIFS(СВЦЭМ!$D$33:$D$776,СВЦЭМ!$A$33:$A$776,$A72,СВЦЭМ!$B$33:$B$776,H$47)+'СЕТ СН'!$G$14+СВЦЭМ!$D$10+'СЕТ СН'!$G$5-'СЕТ СН'!$G$24</f>
        <v>2777.4914430200001</v>
      </c>
      <c r="I72" s="36">
        <f>SUMIFS(СВЦЭМ!$D$33:$D$776,СВЦЭМ!$A$33:$A$776,$A72,СВЦЭМ!$B$33:$B$776,I$47)+'СЕТ СН'!$G$14+СВЦЭМ!$D$10+'СЕТ СН'!$G$5-'СЕТ СН'!$G$24</f>
        <v>2734.6803654599998</v>
      </c>
      <c r="J72" s="36">
        <f>SUMIFS(СВЦЭМ!$D$33:$D$776,СВЦЭМ!$A$33:$A$776,$A72,СВЦЭМ!$B$33:$B$776,J$47)+'СЕТ СН'!$G$14+СВЦЭМ!$D$10+'СЕТ СН'!$G$5-'СЕТ СН'!$G$24</f>
        <v>2684.5210884799999</v>
      </c>
      <c r="K72" s="36">
        <f>SUMIFS(СВЦЭМ!$D$33:$D$776,СВЦЭМ!$A$33:$A$776,$A72,СВЦЭМ!$B$33:$B$776,K$47)+'СЕТ СН'!$G$14+СВЦЭМ!$D$10+'СЕТ СН'!$G$5-'СЕТ СН'!$G$24</f>
        <v>2688.0799126900001</v>
      </c>
      <c r="L72" s="36">
        <f>SUMIFS(СВЦЭМ!$D$33:$D$776,СВЦЭМ!$A$33:$A$776,$A72,СВЦЭМ!$B$33:$B$776,L$47)+'СЕТ СН'!$G$14+СВЦЭМ!$D$10+'СЕТ СН'!$G$5-'СЕТ СН'!$G$24</f>
        <v>2701.3935152599997</v>
      </c>
      <c r="M72" s="36">
        <f>SUMIFS(СВЦЭМ!$D$33:$D$776,СВЦЭМ!$A$33:$A$776,$A72,СВЦЭМ!$B$33:$B$776,M$47)+'СЕТ СН'!$G$14+СВЦЭМ!$D$10+'СЕТ СН'!$G$5-'СЕТ СН'!$G$24</f>
        <v>2678.66603747</v>
      </c>
      <c r="N72" s="36">
        <f>SUMIFS(СВЦЭМ!$D$33:$D$776,СВЦЭМ!$A$33:$A$776,$A72,СВЦЭМ!$B$33:$B$776,N$47)+'СЕТ СН'!$G$14+СВЦЭМ!$D$10+'СЕТ СН'!$G$5-'СЕТ СН'!$G$24</f>
        <v>2688.0236151899999</v>
      </c>
      <c r="O72" s="36">
        <f>SUMIFS(СВЦЭМ!$D$33:$D$776,СВЦЭМ!$A$33:$A$776,$A72,СВЦЭМ!$B$33:$B$776,O$47)+'СЕТ СН'!$G$14+СВЦЭМ!$D$10+'СЕТ СН'!$G$5-'СЕТ СН'!$G$24</f>
        <v>2701.2060890600001</v>
      </c>
      <c r="P72" s="36">
        <f>SUMIFS(СВЦЭМ!$D$33:$D$776,СВЦЭМ!$A$33:$A$776,$A72,СВЦЭМ!$B$33:$B$776,P$47)+'СЕТ СН'!$G$14+СВЦЭМ!$D$10+'СЕТ СН'!$G$5-'СЕТ СН'!$G$24</f>
        <v>2712.6757500600002</v>
      </c>
      <c r="Q72" s="36">
        <f>SUMIFS(СВЦЭМ!$D$33:$D$776,СВЦЭМ!$A$33:$A$776,$A72,СВЦЭМ!$B$33:$B$776,Q$47)+'СЕТ СН'!$G$14+СВЦЭМ!$D$10+'СЕТ СН'!$G$5-'СЕТ СН'!$G$24</f>
        <v>2718.2541299700001</v>
      </c>
      <c r="R72" s="36">
        <f>SUMIFS(СВЦЭМ!$D$33:$D$776,СВЦЭМ!$A$33:$A$776,$A72,СВЦЭМ!$B$33:$B$776,R$47)+'СЕТ СН'!$G$14+СВЦЭМ!$D$10+'СЕТ СН'!$G$5-'СЕТ СН'!$G$24</f>
        <v>2712.6358134100001</v>
      </c>
      <c r="S72" s="36">
        <f>SUMIFS(СВЦЭМ!$D$33:$D$776,СВЦЭМ!$A$33:$A$776,$A72,СВЦЭМ!$B$33:$B$776,S$47)+'СЕТ СН'!$G$14+СВЦЭМ!$D$10+'СЕТ СН'!$G$5-'СЕТ СН'!$G$24</f>
        <v>2697.0337116000001</v>
      </c>
      <c r="T72" s="36">
        <f>SUMIFS(СВЦЭМ!$D$33:$D$776,СВЦЭМ!$A$33:$A$776,$A72,СВЦЭМ!$B$33:$B$776,T$47)+'СЕТ СН'!$G$14+СВЦЭМ!$D$10+'СЕТ СН'!$G$5-'СЕТ СН'!$G$24</f>
        <v>2672.21958498</v>
      </c>
      <c r="U72" s="36">
        <f>SUMIFS(СВЦЭМ!$D$33:$D$776,СВЦЭМ!$A$33:$A$776,$A72,СВЦЭМ!$B$33:$B$776,U$47)+'СЕТ СН'!$G$14+СВЦЭМ!$D$10+'СЕТ СН'!$G$5-'СЕТ СН'!$G$24</f>
        <v>2663.58385529</v>
      </c>
      <c r="V72" s="36">
        <f>SUMIFS(СВЦЭМ!$D$33:$D$776,СВЦЭМ!$A$33:$A$776,$A72,СВЦЭМ!$B$33:$B$776,V$47)+'СЕТ СН'!$G$14+СВЦЭМ!$D$10+'СЕТ СН'!$G$5-'СЕТ СН'!$G$24</f>
        <v>2682.5396554399999</v>
      </c>
      <c r="W72" s="36">
        <f>SUMIFS(СВЦЭМ!$D$33:$D$776,СВЦЭМ!$A$33:$A$776,$A72,СВЦЭМ!$B$33:$B$776,W$47)+'СЕТ СН'!$G$14+СВЦЭМ!$D$10+'СЕТ СН'!$G$5-'СЕТ СН'!$G$24</f>
        <v>2671.28609856</v>
      </c>
      <c r="X72" s="36">
        <f>SUMIFS(СВЦЭМ!$D$33:$D$776,СВЦЭМ!$A$33:$A$776,$A72,СВЦЭМ!$B$33:$B$776,X$47)+'СЕТ СН'!$G$14+СВЦЭМ!$D$10+'СЕТ СН'!$G$5-'СЕТ СН'!$G$24</f>
        <v>2668.6179946699999</v>
      </c>
      <c r="Y72" s="36">
        <f>SUMIFS(СВЦЭМ!$D$33:$D$776,СВЦЭМ!$A$33:$A$776,$A72,СВЦЭМ!$B$33:$B$776,Y$47)+'СЕТ СН'!$G$14+СВЦЭМ!$D$10+'СЕТ СН'!$G$5-'СЕТ СН'!$G$24</f>
        <v>2667.79262032</v>
      </c>
    </row>
    <row r="73" spans="1:26" ht="15.75" x14ac:dyDescent="0.2">
      <c r="A73" s="35">
        <f t="shared" si="1"/>
        <v>43916</v>
      </c>
      <c r="B73" s="36">
        <f>SUMIFS(СВЦЭМ!$D$33:$D$776,СВЦЭМ!$A$33:$A$776,$A73,СВЦЭМ!$B$33:$B$776,B$47)+'СЕТ СН'!$G$14+СВЦЭМ!$D$10+'СЕТ СН'!$G$5-'СЕТ СН'!$G$24</f>
        <v>2718.6092179900002</v>
      </c>
      <c r="C73" s="36">
        <f>SUMIFS(СВЦЭМ!$D$33:$D$776,СВЦЭМ!$A$33:$A$776,$A73,СВЦЭМ!$B$33:$B$776,C$47)+'СЕТ СН'!$G$14+СВЦЭМ!$D$10+'СЕТ СН'!$G$5-'СЕТ СН'!$G$24</f>
        <v>2723.5563700000002</v>
      </c>
      <c r="D73" s="36">
        <f>SUMIFS(СВЦЭМ!$D$33:$D$776,СВЦЭМ!$A$33:$A$776,$A73,СВЦЭМ!$B$33:$B$776,D$47)+'СЕТ СН'!$G$14+СВЦЭМ!$D$10+'СЕТ СН'!$G$5-'СЕТ СН'!$G$24</f>
        <v>2728.9166863700002</v>
      </c>
      <c r="E73" s="36">
        <f>SUMIFS(СВЦЭМ!$D$33:$D$776,СВЦЭМ!$A$33:$A$776,$A73,СВЦЭМ!$B$33:$B$776,E$47)+'СЕТ СН'!$G$14+СВЦЭМ!$D$10+'СЕТ СН'!$G$5-'СЕТ СН'!$G$24</f>
        <v>2738.0415149400001</v>
      </c>
      <c r="F73" s="36">
        <f>SUMIFS(СВЦЭМ!$D$33:$D$776,СВЦЭМ!$A$33:$A$776,$A73,СВЦЭМ!$B$33:$B$776,F$47)+'СЕТ СН'!$G$14+СВЦЭМ!$D$10+'СЕТ СН'!$G$5-'СЕТ СН'!$G$24</f>
        <v>2736.0054155600001</v>
      </c>
      <c r="G73" s="36">
        <f>SUMIFS(СВЦЭМ!$D$33:$D$776,СВЦЭМ!$A$33:$A$776,$A73,СВЦЭМ!$B$33:$B$776,G$47)+'СЕТ СН'!$G$14+СВЦЭМ!$D$10+'СЕТ СН'!$G$5-'СЕТ СН'!$G$24</f>
        <v>2732.2435136599997</v>
      </c>
      <c r="H73" s="36">
        <f>SUMIFS(СВЦЭМ!$D$33:$D$776,СВЦЭМ!$A$33:$A$776,$A73,СВЦЭМ!$B$33:$B$776,H$47)+'СЕТ СН'!$G$14+СВЦЭМ!$D$10+'СЕТ СН'!$G$5-'СЕТ СН'!$G$24</f>
        <v>2742.3659154799998</v>
      </c>
      <c r="I73" s="36">
        <f>SUMIFS(СВЦЭМ!$D$33:$D$776,СВЦЭМ!$A$33:$A$776,$A73,СВЦЭМ!$B$33:$B$776,I$47)+'СЕТ СН'!$G$14+СВЦЭМ!$D$10+'СЕТ СН'!$G$5-'СЕТ СН'!$G$24</f>
        <v>2730.0260709899999</v>
      </c>
      <c r="J73" s="36">
        <f>SUMIFS(СВЦЭМ!$D$33:$D$776,СВЦЭМ!$A$33:$A$776,$A73,СВЦЭМ!$B$33:$B$776,J$47)+'СЕТ СН'!$G$14+СВЦЭМ!$D$10+'СЕТ СН'!$G$5-'СЕТ СН'!$G$24</f>
        <v>2709.3486816099999</v>
      </c>
      <c r="K73" s="36">
        <f>SUMIFS(СВЦЭМ!$D$33:$D$776,СВЦЭМ!$A$33:$A$776,$A73,СВЦЭМ!$B$33:$B$776,K$47)+'СЕТ СН'!$G$14+СВЦЭМ!$D$10+'СЕТ СН'!$G$5-'СЕТ СН'!$G$24</f>
        <v>2702.2479449500001</v>
      </c>
      <c r="L73" s="36">
        <f>SUMIFS(СВЦЭМ!$D$33:$D$776,СВЦЭМ!$A$33:$A$776,$A73,СВЦЭМ!$B$33:$B$776,L$47)+'СЕТ СН'!$G$14+СВЦЭМ!$D$10+'СЕТ СН'!$G$5-'СЕТ СН'!$G$24</f>
        <v>2716.2266108499998</v>
      </c>
      <c r="M73" s="36">
        <f>SUMIFS(СВЦЭМ!$D$33:$D$776,СВЦЭМ!$A$33:$A$776,$A73,СВЦЭМ!$B$33:$B$776,M$47)+'СЕТ СН'!$G$14+СВЦЭМ!$D$10+'СЕТ СН'!$G$5-'СЕТ СН'!$G$24</f>
        <v>2704.9771187400002</v>
      </c>
      <c r="N73" s="36">
        <f>SUMIFS(СВЦЭМ!$D$33:$D$776,СВЦЭМ!$A$33:$A$776,$A73,СВЦЭМ!$B$33:$B$776,N$47)+'СЕТ СН'!$G$14+СВЦЭМ!$D$10+'СЕТ СН'!$G$5-'СЕТ СН'!$G$24</f>
        <v>2714.63425654</v>
      </c>
      <c r="O73" s="36">
        <f>SUMIFS(СВЦЭМ!$D$33:$D$776,СВЦЭМ!$A$33:$A$776,$A73,СВЦЭМ!$B$33:$B$776,O$47)+'СЕТ СН'!$G$14+СВЦЭМ!$D$10+'СЕТ СН'!$G$5-'СЕТ СН'!$G$24</f>
        <v>2724.4724558200001</v>
      </c>
      <c r="P73" s="36">
        <f>SUMIFS(СВЦЭМ!$D$33:$D$776,СВЦЭМ!$A$33:$A$776,$A73,СВЦЭМ!$B$33:$B$776,P$47)+'СЕТ СН'!$G$14+СВЦЭМ!$D$10+'СЕТ СН'!$G$5-'СЕТ СН'!$G$24</f>
        <v>2726.3215358299999</v>
      </c>
      <c r="Q73" s="36">
        <f>SUMIFS(СВЦЭМ!$D$33:$D$776,СВЦЭМ!$A$33:$A$776,$A73,СВЦЭМ!$B$33:$B$776,Q$47)+'СЕТ СН'!$G$14+СВЦЭМ!$D$10+'СЕТ СН'!$G$5-'СЕТ СН'!$G$24</f>
        <v>2730.5990868099998</v>
      </c>
      <c r="R73" s="36">
        <f>SUMIFS(СВЦЭМ!$D$33:$D$776,СВЦЭМ!$A$33:$A$776,$A73,СВЦЭМ!$B$33:$B$776,R$47)+'СЕТ СН'!$G$14+СВЦЭМ!$D$10+'СЕТ СН'!$G$5-'СЕТ СН'!$G$24</f>
        <v>2732.2875297099999</v>
      </c>
      <c r="S73" s="36">
        <f>SUMIFS(СВЦЭМ!$D$33:$D$776,СВЦЭМ!$A$33:$A$776,$A73,СВЦЭМ!$B$33:$B$776,S$47)+'СЕТ СН'!$G$14+СВЦЭМ!$D$10+'СЕТ СН'!$G$5-'СЕТ СН'!$G$24</f>
        <v>2725.3753456200002</v>
      </c>
      <c r="T73" s="36">
        <f>SUMIFS(СВЦЭМ!$D$33:$D$776,СВЦЭМ!$A$33:$A$776,$A73,СВЦЭМ!$B$33:$B$776,T$47)+'СЕТ СН'!$G$14+СВЦЭМ!$D$10+'СЕТ СН'!$G$5-'СЕТ СН'!$G$24</f>
        <v>2708.8716156800001</v>
      </c>
      <c r="U73" s="36">
        <f>SUMIFS(СВЦЭМ!$D$33:$D$776,СВЦЭМ!$A$33:$A$776,$A73,СВЦЭМ!$B$33:$B$776,U$47)+'СЕТ СН'!$G$14+СВЦЭМ!$D$10+'СЕТ СН'!$G$5-'СЕТ СН'!$G$24</f>
        <v>2699.96566317</v>
      </c>
      <c r="V73" s="36">
        <f>SUMIFS(СВЦЭМ!$D$33:$D$776,СВЦЭМ!$A$33:$A$776,$A73,СВЦЭМ!$B$33:$B$776,V$47)+'СЕТ СН'!$G$14+СВЦЭМ!$D$10+'СЕТ СН'!$G$5-'СЕТ СН'!$G$24</f>
        <v>2696.6222171499999</v>
      </c>
      <c r="W73" s="36">
        <f>SUMIFS(СВЦЭМ!$D$33:$D$776,СВЦЭМ!$A$33:$A$776,$A73,СВЦЭМ!$B$33:$B$776,W$47)+'СЕТ СН'!$G$14+СВЦЭМ!$D$10+'СЕТ СН'!$G$5-'СЕТ СН'!$G$24</f>
        <v>2687.8082398500001</v>
      </c>
      <c r="X73" s="36">
        <f>SUMIFS(СВЦЭМ!$D$33:$D$776,СВЦЭМ!$A$33:$A$776,$A73,СВЦЭМ!$B$33:$B$776,X$47)+'СЕТ СН'!$G$14+СВЦЭМ!$D$10+'СЕТ СН'!$G$5-'СЕТ СН'!$G$24</f>
        <v>2701.1414278100001</v>
      </c>
      <c r="Y73" s="36">
        <f>SUMIFS(СВЦЭМ!$D$33:$D$776,СВЦЭМ!$A$33:$A$776,$A73,СВЦЭМ!$B$33:$B$776,Y$47)+'СЕТ СН'!$G$14+СВЦЭМ!$D$10+'СЕТ СН'!$G$5-'СЕТ СН'!$G$24</f>
        <v>2717.6847171199997</v>
      </c>
    </row>
    <row r="74" spans="1:26" ht="15.75" x14ac:dyDescent="0.2">
      <c r="A74" s="35">
        <f t="shared" si="1"/>
        <v>43917</v>
      </c>
      <c r="B74" s="36">
        <f>SUMIFS(СВЦЭМ!$D$33:$D$776,СВЦЭМ!$A$33:$A$776,$A74,СВЦЭМ!$B$33:$B$776,B$47)+'СЕТ СН'!$G$14+СВЦЭМ!$D$10+'СЕТ СН'!$G$5-'СЕТ СН'!$G$24</f>
        <v>2767.6760102899998</v>
      </c>
      <c r="C74" s="36">
        <f>SUMIFS(СВЦЭМ!$D$33:$D$776,СВЦЭМ!$A$33:$A$776,$A74,СВЦЭМ!$B$33:$B$776,C$47)+'СЕТ СН'!$G$14+СВЦЭМ!$D$10+'СЕТ СН'!$G$5-'СЕТ СН'!$G$24</f>
        <v>2789.8008598599999</v>
      </c>
      <c r="D74" s="36">
        <f>SUMIFS(СВЦЭМ!$D$33:$D$776,СВЦЭМ!$A$33:$A$776,$A74,СВЦЭМ!$B$33:$B$776,D$47)+'СЕТ СН'!$G$14+СВЦЭМ!$D$10+'СЕТ СН'!$G$5-'СЕТ СН'!$G$24</f>
        <v>2805.2988795599999</v>
      </c>
      <c r="E74" s="36">
        <f>SUMIFS(СВЦЭМ!$D$33:$D$776,СВЦЭМ!$A$33:$A$776,$A74,СВЦЭМ!$B$33:$B$776,E$47)+'СЕТ СН'!$G$14+СВЦЭМ!$D$10+'СЕТ СН'!$G$5-'СЕТ СН'!$G$24</f>
        <v>2815.6404936200001</v>
      </c>
      <c r="F74" s="36">
        <f>SUMIFS(СВЦЭМ!$D$33:$D$776,СВЦЭМ!$A$33:$A$776,$A74,СВЦЭМ!$B$33:$B$776,F$47)+'СЕТ СН'!$G$14+СВЦЭМ!$D$10+'СЕТ СН'!$G$5-'СЕТ СН'!$G$24</f>
        <v>2811.8293246100002</v>
      </c>
      <c r="G74" s="36">
        <f>SUMIFS(СВЦЭМ!$D$33:$D$776,СВЦЭМ!$A$33:$A$776,$A74,СВЦЭМ!$B$33:$B$776,G$47)+'СЕТ СН'!$G$14+СВЦЭМ!$D$10+'СЕТ СН'!$G$5-'СЕТ СН'!$G$24</f>
        <v>2799.6200487900001</v>
      </c>
      <c r="H74" s="36">
        <f>SUMIFS(СВЦЭМ!$D$33:$D$776,СВЦЭМ!$A$33:$A$776,$A74,СВЦЭМ!$B$33:$B$776,H$47)+'СЕТ СН'!$G$14+СВЦЭМ!$D$10+'СЕТ СН'!$G$5-'СЕТ СН'!$G$24</f>
        <v>2780.5915615399999</v>
      </c>
      <c r="I74" s="36">
        <f>SUMIFS(СВЦЭМ!$D$33:$D$776,СВЦЭМ!$A$33:$A$776,$A74,СВЦЭМ!$B$33:$B$776,I$47)+'СЕТ СН'!$G$14+СВЦЭМ!$D$10+'СЕТ СН'!$G$5-'СЕТ СН'!$G$24</f>
        <v>2735.7496049699998</v>
      </c>
      <c r="J74" s="36">
        <f>SUMIFS(СВЦЭМ!$D$33:$D$776,СВЦЭМ!$A$33:$A$776,$A74,СВЦЭМ!$B$33:$B$776,J$47)+'СЕТ СН'!$G$14+СВЦЭМ!$D$10+'СЕТ СН'!$G$5-'СЕТ СН'!$G$24</f>
        <v>2691.29612989</v>
      </c>
      <c r="K74" s="36">
        <f>SUMIFS(СВЦЭМ!$D$33:$D$776,СВЦЭМ!$A$33:$A$776,$A74,СВЦЭМ!$B$33:$B$776,K$47)+'СЕТ СН'!$G$14+СВЦЭМ!$D$10+'СЕТ СН'!$G$5-'СЕТ СН'!$G$24</f>
        <v>2683.3990183699998</v>
      </c>
      <c r="L74" s="36">
        <f>SUMIFS(СВЦЭМ!$D$33:$D$776,СВЦЭМ!$A$33:$A$776,$A74,СВЦЭМ!$B$33:$B$776,L$47)+'СЕТ СН'!$G$14+СВЦЭМ!$D$10+'СЕТ СН'!$G$5-'СЕТ СН'!$G$24</f>
        <v>2705.24834233</v>
      </c>
      <c r="M74" s="36">
        <f>SUMIFS(СВЦЭМ!$D$33:$D$776,СВЦЭМ!$A$33:$A$776,$A74,СВЦЭМ!$B$33:$B$776,M$47)+'СЕТ СН'!$G$14+СВЦЭМ!$D$10+'СЕТ СН'!$G$5-'СЕТ СН'!$G$24</f>
        <v>2701.34670349</v>
      </c>
      <c r="N74" s="36">
        <f>SUMIFS(СВЦЭМ!$D$33:$D$776,СВЦЭМ!$A$33:$A$776,$A74,СВЦЭМ!$B$33:$B$776,N$47)+'СЕТ СН'!$G$14+СВЦЭМ!$D$10+'СЕТ СН'!$G$5-'СЕТ СН'!$G$24</f>
        <v>2714.88472099</v>
      </c>
      <c r="O74" s="36">
        <f>SUMIFS(СВЦЭМ!$D$33:$D$776,СВЦЭМ!$A$33:$A$776,$A74,СВЦЭМ!$B$33:$B$776,O$47)+'СЕТ СН'!$G$14+СВЦЭМ!$D$10+'СЕТ СН'!$G$5-'СЕТ СН'!$G$24</f>
        <v>2731.7162188399998</v>
      </c>
      <c r="P74" s="36">
        <f>SUMIFS(СВЦЭМ!$D$33:$D$776,СВЦЭМ!$A$33:$A$776,$A74,СВЦЭМ!$B$33:$B$776,P$47)+'СЕТ СН'!$G$14+СВЦЭМ!$D$10+'СЕТ СН'!$G$5-'СЕТ СН'!$G$24</f>
        <v>2741.31472261</v>
      </c>
      <c r="Q74" s="36">
        <f>SUMIFS(СВЦЭМ!$D$33:$D$776,СВЦЭМ!$A$33:$A$776,$A74,СВЦЭМ!$B$33:$B$776,Q$47)+'СЕТ СН'!$G$14+СВЦЭМ!$D$10+'СЕТ СН'!$G$5-'СЕТ СН'!$G$24</f>
        <v>2747.4397761999999</v>
      </c>
      <c r="R74" s="36">
        <f>SUMIFS(СВЦЭМ!$D$33:$D$776,СВЦЭМ!$A$33:$A$776,$A74,СВЦЭМ!$B$33:$B$776,R$47)+'СЕТ СН'!$G$14+СВЦЭМ!$D$10+'СЕТ СН'!$G$5-'СЕТ СН'!$G$24</f>
        <v>2744.3493461500002</v>
      </c>
      <c r="S74" s="36">
        <f>SUMIFS(СВЦЭМ!$D$33:$D$776,СВЦЭМ!$A$33:$A$776,$A74,СВЦЭМ!$B$33:$B$776,S$47)+'СЕТ СН'!$G$14+СВЦЭМ!$D$10+'СЕТ СН'!$G$5-'СЕТ СН'!$G$24</f>
        <v>2727.7884374200003</v>
      </c>
      <c r="T74" s="36">
        <f>SUMIFS(СВЦЭМ!$D$33:$D$776,СВЦЭМ!$A$33:$A$776,$A74,СВЦЭМ!$B$33:$B$776,T$47)+'СЕТ СН'!$G$14+СВЦЭМ!$D$10+'СЕТ СН'!$G$5-'СЕТ СН'!$G$24</f>
        <v>2711.2729936199999</v>
      </c>
      <c r="U74" s="36">
        <f>SUMIFS(СВЦЭМ!$D$33:$D$776,СВЦЭМ!$A$33:$A$776,$A74,СВЦЭМ!$B$33:$B$776,U$47)+'СЕТ СН'!$G$14+СВЦЭМ!$D$10+'СЕТ СН'!$G$5-'СЕТ СН'!$G$24</f>
        <v>2695.8492291100001</v>
      </c>
      <c r="V74" s="36">
        <f>SUMIFS(СВЦЭМ!$D$33:$D$776,СВЦЭМ!$A$33:$A$776,$A74,СВЦЭМ!$B$33:$B$776,V$47)+'СЕТ СН'!$G$14+СВЦЭМ!$D$10+'СЕТ СН'!$G$5-'СЕТ СН'!$G$24</f>
        <v>2698.3166233100001</v>
      </c>
      <c r="W74" s="36">
        <f>SUMIFS(СВЦЭМ!$D$33:$D$776,СВЦЭМ!$A$33:$A$776,$A74,СВЦЭМ!$B$33:$B$776,W$47)+'СЕТ СН'!$G$14+СВЦЭМ!$D$10+'СЕТ СН'!$G$5-'СЕТ СН'!$G$24</f>
        <v>2698.0083748799998</v>
      </c>
      <c r="X74" s="36">
        <f>SUMIFS(СВЦЭМ!$D$33:$D$776,СВЦЭМ!$A$33:$A$776,$A74,СВЦЭМ!$B$33:$B$776,X$47)+'СЕТ СН'!$G$14+СВЦЭМ!$D$10+'СЕТ СН'!$G$5-'СЕТ СН'!$G$24</f>
        <v>2705.6840505199998</v>
      </c>
      <c r="Y74" s="36">
        <f>SUMIFS(СВЦЭМ!$D$33:$D$776,СВЦЭМ!$A$33:$A$776,$A74,СВЦЭМ!$B$33:$B$776,Y$47)+'СЕТ СН'!$G$14+СВЦЭМ!$D$10+'СЕТ СН'!$G$5-'СЕТ СН'!$G$24</f>
        <v>2729.4861215599999</v>
      </c>
    </row>
    <row r="75" spans="1:26" ht="15.75" x14ac:dyDescent="0.2">
      <c r="A75" s="35">
        <f t="shared" si="1"/>
        <v>43918</v>
      </c>
      <c r="B75" s="36">
        <f>SUMIFS(СВЦЭМ!$D$33:$D$776,СВЦЭМ!$A$33:$A$776,$A75,СВЦЭМ!$B$33:$B$776,B$47)+'СЕТ СН'!$G$14+СВЦЭМ!$D$10+'СЕТ СН'!$G$5-'СЕТ СН'!$G$24</f>
        <v>2829.25728441</v>
      </c>
      <c r="C75" s="36">
        <f>SUMIFS(СВЦЭМ!$D$33:$D$776,СВЦЭМ!$A$33:$A$776,$A75,СВЦЭМ!$B$33:$B$776,C$47)+'СЕТ СН'!$G$14+СВЦЭМ!$D$10+'СЕТ СН'!$G$5-'СЕТ СН'!$G$24</f>
        <v>2826.11811076</v>
      </c>
      <c r="D75" s="36">
        <f>SUMIFS(СВЦЭМ!$D$33:$D$776,СВЦЭМ!$A$33:$A$776,$A75,СВЦЭМ!$B$33:$B$776,D$47)+'СЕТ СН'!$G$14+СВЦЭМ!$D$10+'СЕТ СН'!$G$5-'СЕТ СН'!$G$24</f>
        <v>2849.74948296</v>
      </c>
      <c r="E75" s="36">
        <f>SUMIFS(СВЦЭМ!$D$33:$D$776,СВЦЭМ!$A$33:$A$776,$A75,СВЦЭМ!$B$33:$B$776,E$47)+'СЕТ СН'!$G$14+СВЦЭМ!$D$10+'СЕТ СН'!$G$5-'СЕТ СН'!$G$24</f>
        <v>2860.0268040199999</v>
      </c>
      <c r="F75" s="36">
        <f>SUMIFS(СВЦЭМ!$D$33:$D$776,СВЦЭМ!$A$33:$A$776,$A75,СВЦЭМ!$B$33:$B$776,F$47)+'СЕТ СН'!$G$14+СВЦЭМ!$D$10+'СЕТ СН'!$G$5-'СЕТ СН'!$G$24</f>
        <v>2858.0794940400001</v>
      </c>
      <c r="G75" s="36">
        <f>SUMIFS(СВЦЭМ!$D$33:$D$776,СВЦЭМ!$A$33:$A$776,$A75,СВЦЭМ!$B$33:$B$776,G$47)+'СЕТ СН'!$G$14+СВЦЭМ!$D$10+'СЕТ СН'!$G$5-'СЕТ СН'!$G$24</f>
        <v>2858.4212370800001</v>
      </c>
      <c r="H75" s="36">
        <f>SUMIFS(СВЦЭМ!$D$33:$D$776,СВЦЭМ!$A$33:$A$776,$A75,СВЦЭМ!$B$33:$B$776,H$47)+'СЕТ СН'!$G$14+СВЦЭМ!$D$10+'СЕТ СН'!$G$5-'СЕТ СН'!$G$24</f>
        <v>2837.8862108799999</v>
      </c>
      <c r="I75" s="36">
        <f>SUMIFS(СВЦЭМ!$D$33:$D$776,СВЦЭМ!$A$33:$A$776,$A75,СВЦЭМ!$B$33:$B$776,I$47)+'СЕТ СН'!$G$14+СВЦЭМ!$D$10+'СЕТ СН'!$G$5-'СЕТ СН'!$G$24</f>
        <v>2799.2063507399998</v>
      </c>
      <c r="J75" s="36">
        <f>SUMIFS(СВЦЭМ!$D$33:$D$776,СВЦЭМ!$A$33:$A$776,$A75,СВЦЭМ!$B$33:$B$776,J$47)+'СЕТ СН'!$G$14+СВЦЭМ!$D$10+'СЕТ СН'!$G$5-'СЕТ СН'!$G$24</f>
        <v>2757.4099705799999</v>
      </c>
      <c r="K75" s="36">
        <f>SUMIFS(СВЦЭМ!$D$33:$D$776,СВЦЭМ!$A$33:$A$776,$A75,СВЦЭМ!$B$33:$B$776,K$47)+'СЕТ СН'!$G$14+СВЦЭМ!$D$10+'СЕТ СН'!$G$5-'СЕТ СН'!$G$24</f>
        <v>2753.3277241699998</v>
      </c>
      <c r="L75" s="36">
        <f>SUMIFS(СВЦЭМ!$D$33:$D$776,СВЦЭМ!$A$33:$A$776,$A75,СВЦЭМ!$B$33:$B$776,L$47)+'СЕТ СН'!$G$14+СВЦЭМ!$D$10+'СЕТ СН'!$G$5-'СЕТ СН'!$G$24</f>
        <v>2764.8155299</v>
      </c>
      <c r="M75" s="36">
        <f>SUMIFS(СВЦЭМ!$D$33:$D$776,СВЦЭМ!$A$33:$A$776,$A75,СВЦЭМ!$B$33:$B$776,M$47)+'СЕТ СН'!$G$14+СВЦЭМ!$D$10+'СЕТ СН'!$G$5-'СЕТ СН'!$G$24</f>
        <v>2766.07933413</v>
      </c>
      <c r="N75" s="36">
        <f>SUMIFS(СВЦЭМ!$D$33:$D$776,СВЦЭМ!$A$33:$A$776,$A75,СВЦЭМ!$B$33:$B$776,N$47)+'СЕТ СН'!$G$14+СВЦЭМ!$D$10+'СЕТ СН'!$G$5-'СЕТ СН'!$G$24</f>
        <v>2781.7872224499997</v>
      </c>
      <c r="O75" s="36">
        <f>SUMIFS(СВЦЭМ!$D$33:$D$776,СВЦЭМ!$A$33:$A$776,$A75,СВЦЭМ!$B$33:$B$776,O$47)+'СЕТ СН'!$G$14+СВЦЭМ!$D$10+'СЕТ СН'!$G$5-'СЕТ СН'!$G$24</f>
        <v>2793.8496213600001</v>
      </c>
      <c r="P75" s="36">
        <f>SUMIFS(СВЦЭМ!$D$33:$D$776,СВЦЭМ!$A$33:$A$776,$A75,СВЦЭМ!$B$33:$B$776,P$47)+'СЕТ СН'!$G$14+СВЦЭМ!$D$10+'СЕТ СН'!$G$5-'СЕТ СН'!$G$24</f>
        <v>2814.1818276100003</v>
      </c>
      <c r="Q75" s="36">
        <f>SUMIFS(СВЦЭМ!$D$33:$D$776,СВЦЭМ!$A$33:$A$776,$A75,СВЦЭМ!$B$33:$B$776,Q$47)+'СЕТ СН'!$G$14+СВЦЭМ!$D$10+'СЕТ СН'!$G$5-'СЕТ СН'!$G$24</f>
        <v>2816.3190621799999</v>
      </c>
      <c r="R75" s="36">
        <f>SUMIFS(СВЦЭМ!$D$33:$D$776,СВЦЭМ!$A$33:$A$776,$A75,СВЦЭМ!$B$33:$B$776,R$47)+'СЕТ СН'!$G$14+СВЦЭМ!$D$10+'СЕТ СН'!$G$5-'СЕТ СН'!$G$24</f>
        <v>2816.53559038</v>
      </c>
      <c r="S75" s="36">
        <f>SUMIFS(СВЦЭМ!$D$33:$D$776,СВЦЭМ!$A$33:$A$776,$A75,СВЦЭМ!$B$33:$B$776,S$47)+'СЕТ СН'!$G$14+СВЦЭМ!$D$10+'СЕТ СН'!$G$5-'СЕТ СН'!$G$24</f>
        <v>2808.4964892500002</v>
      </c>
      <c r="T75" s="36">
        <f>SUMIFS(СВЦЭМ!$D$33:$D$776,СВЦЭМ!$A$33:$A$776,$A75,СВЦЭМ!$B$33:$B$776,T$47)+'СЕТ СН'!$G$14+СВЦЭМ!$D$10+'СЕТ СН'!$G$5-'СЕТ СН'!$G$24</f>
        <v>2803.9747624699999</v>
      </c>
      <c r="U75" s="36">
        <f>SUMIFS(СВЦЭМ!$D$33:$D$776,СВЦЭМ!$A$33:$A$776,$A75,СВЦЭМ!$B$33:$B$776,U$47)+'СЕТ СН'!$G$14+СВЦЭМ!$D$10+'СЕТ СН'!$G$5-'СЕТ СН'!$G$24</f>
        <v>2783.9418951799998</v>
      </c>
      <c r="V75" s="36">
        <f>SUMIFS(СВЦЭМ!$D$33:$D$776,СВЦЭМ!$A$33:$A$776,$A75,СВЦЭМ!$B$33:$B$776,V$47)+'СЕТ СН'!$G$14+СВЦЭМ!$D$10+'СЕТ СН'!$G$5-'СЕТ СН'!$G$24</f>
        <v>2748.89456294</v>
      </c>
      <c r="W75" s="36">
        <f>SUMIFS(СВЦЭМ!$D$33:$D$776,СВЦЭМ!$A$33:$A$776,$A75,СВЦЭМ!$B$33:$B$776,W$47)+'СЕТ СН'!$G$14+СВЦЭМ!$D$10+'СЕТ СН'!$G$5-'СЕТ СН'!$G$24</f>
        <v>2738.1484026200001</v>
      </c>
      <c r="X75" s="36">
        <f>SUMIFS(СВЦЭМ!$D$33:$D$776,СВЦЭМ!$A$33:$A$776,$A75,СВЦЭМ!$B$33:$B$776,X$47)+'СЕТ СН'!$G$14+СВЦЭМ!$D$10+'СЕТ СН'!$G$5-'СЕТ СН'!$G$24</f>
        <v>2748.4174252600001</v>
      </c>
      <c r="Y75" s="36">
        <f>SUMIFS(СВЦЭМ!$D$33:$D$776,СВЦЭМ!$A$33:$A$776,$A75,СВЦЭМ!$B$33:$B$776,Y$47)+'СЕТ СН'!$G$14+СВЦЭМ!$D$10+'СЕТ СН'!$G$5-'СЕТ СН'!$G$24</f>
        <v>2783.5652247100002</v>
      </c>
    </row>
    <row r="76" spans="1:26" ht="15.75" x14ac:dyDescent="0.2">
      <c r="A76" s="35">
        <f t="shared" si="1"/>
        <v>43919</v>
      </c>
      <c r="B76" s="36">
        <f>SUMIFS(СВЦЭМ!$D$33:$D$776,СВЦЭМ!$A$33:$A$776,$A76,СВЦЭМ!$B$33:$B$776,B$47)+'СЕТ СН'!$G$14+СВЦЭМ!$D$10+'СЕТ СН'!$G$5-'СЕТ СН'!$G$24</f>
        <v>2839.3495240900002</v>
      </c>
      <c r="C76" s="36">
        <f>SUMIFS(СВЦЭМ!$D$33:$D$776,СВЦЭМ!$A$33:$A$776,$A76,СВЦЭМ!$B$33:$B$776,C$47)+'СЕТ СН'!$G$14+СВЦЭМ!$D$10+'СЕТ СН'!$G$5-'СЕТ СН'!$G$24</f>
        <v>2852.6567822500001</v>
      </c>
      <c r="D76" s="36">
        <f>SUMIFS(СВЦЭМ!$D$33:$D$776,СВЦЭМ!$A$33:$A$776,$A76,СВЦЭМ!$B$33:$B$776,D$47)+'СЕТ СН'!$G$14+СВЦЭМ!$D$10+'СЕТ СН'!$G$5-'СЕТ СН'!$G$24</f>
        <v>2879.8166314099999</v>
      </c>
      <c r="E76" s="36">
        <f>SUMIFS(СВЦЭМ!$D$33:$D$776,СВЦЭМ!$A$33:$A$776,$A76,СВЦЭМ!$B$33:$B$776,E$47)+'СЕТ СН'!$G$14+СВЦЭМ!$D$10+'СЕТ СН'!$G$5-'СЕТ СН'!$G$24</f>
        <v>2889.4601697799999</v>
      </c>
      <c r="F76" s="36">
        <f>SUMIFS(СВЦЭМ!$D$33:$D$776,СВЦЭМ!$A$33:$A$776,$A76,СВЦЭМ!$B$33:$B$776,F$47)+'СЕТ СН'!$G$14+СВЦЭМ!$D$10+'СЕТ СН'!$G$5-'СЕТ СН'!$G$24</f>
        <v>2889.7497538100001</v>
      </c>
      <c r="G76" s="36">
        <f>SUMIFS(СВЦЭМ!$D$33:$D$776,СВЦЭМ!$A$33:$A$776,$A76,СВЦЭМ!$B$33:$B$776,G$47)+'СЕТ СН'!$G$14+СВЦЭМ!$D$10+'СЕТ СН'!$G$5-'СЕТ СН'!$G$24</f>
        <v>2885.9278155699999</v>
      </c>
      <c r="H76" s="36">
        <f>SUMIFS(СВЦЭМ!$D$33:$D$776,СВЦЭМ!$A$33:$A$776,$A76,СВЦЭМ!$B$33:$B$776,H$47)+'СЕТ СН'!$G$14+СВЦЭМ!$D$10+'СЕТ СН'!$G$5-'СЕТ СН'!$G$24</f>
        <v>2866.75086242</v>
      </c>
      <c r="I76" s="36">
        <f>SUMIFS(СВЦЭМ!$D$33:$D$776,СВЦЭМ!$A$33:$A$776,$A76,СВЦЭМ!$B$33:$B$776,I$47)+'СЕТ СН'!$G$14+СВЦЭМ!$D$10+'СЕТ СН'!$G$5-'СЕТ СН'!$G$24</f>
        <v>2828.8244362099999</v>
      </c>
      <c r="J76" s="36">
        <f>SUMIFS(СВЦЭМ!$D$33:$D$776,СВЦЭМ!$A$33:$A$776,$A76,СВЦЭМ!$B$33:$B$776,J$47)+'СЕТ СН'!$G$14+СВЦЭМ!$D$10+'СЕТ СН'!$G$5-'СЕТ СН'!$G$24</f>
        <v>2749.0347874499998</v>
      </c>
      <c r="K76" s="36">
        <f>SUMIFS(СВЦЭМ!$D$33:$D$776,СВЦЭМ!$A$33:$A$776,$A76,СВЦЭМ!$B$33:$B$776,K$47)+'СЕТ СН'!$G$14+СВЦЭМ!$D$10+'СЕТ СН'!$G$5-'СЕТ СН'!$G$24</f>
        <v>2719.27279593</v>
      </c>
      <c r="L76" s="36">
        <f>SUMIFS(СВЦЭМ!$D$33:$D$776,СВЦЭМ!$A$33:$A$776,$A76,СВЦЭМ!$B$33:$B$776,L$47)+'СЕТ СН'!$G$14+СВЦЭМ!$D$10+'СЕТ СН'!$G$5-'СЕТ СН'!$G$24</f>
        <v>2735.01201098</v>
      </c>
      <c r="M76" s="36">
        <f>SUMIFS(СВЦЭМ!$D$33:$D$776,СВЦЭМ!$A$33:$A$776,$A76,СВЦЭМ!$B$33:$B$776,M$47)+'СЕТ СН'!$G$14+СВЦЭМ!$D$10+'СЕТ СН'!$G$5-'СЕТ СН'!$G$24</f>
        <v>2746.3123609200002</v>
      </c>
      <c r="N76" s="36">
        <f>SUMIFS(СВЦЭМ!$D$33:$D$776,СВЦЭМ!$A$33:$A$776,$A76,СВЦЭМ!$B$33:$B$776,N$47)+'СЕТ СН'!$G$14+СВЦЭМ!$D$10+'СЕТ СН'!$G$5-'СЕТ СН'!$G$24</f>
        <v>2759.4989071199998</v>
      </c>
      <c r="O76" s="36">
        <f>SUMIFS(СВЦЭМ!$D$33:$D$776,СВЦЭМ!$A$33:$A$776,$A76,СВЦЭМ!$B$33:$B$776,O$47)+'СЕТ СН'!$G$14+СВЦЭМ!$D$10+'СЕТ СН'!$G$5-'СЕТ СН'!$G$24</f>
        <v>2766.9837066499999</v>
      </c>
      <c r="P76" s="36">
        <f>SUMIFS(СВЦЭМ!$D$33:$D$776,СВЦЭМ!$A$33:$A$776,$A76,СВЦЭМ!$B$33:$B$776,P$47)+'СЕТ СН'!$G$14+СВЦЭМ!$D$10+'СЕТ СН'!$G$5-'СЕТ СН'!$G$24</f>
        <v>2774.6937466899999</v>
      </c>
      <c r="Q76" s="36">
        <f>SUMIFS(СВЦЭМ!$D$33:$D$776,СВЦЭМ!$A$33:$A$776,$A76,СВЦЭМ!$B$33:$B$776,Q$47)+'СЕТ СН'!$G$14+СВЦЭМ!$D$10+'СЕТ СН'!$G$5-'СЕТ СН'!$G$24</f>
        <v>2782.5415041599999</v>
      </c>
      <c r="R76" s="36">
        <f>SUMIFS(СВЦЭМ!$D$33:$D$776,СВЦЭМ!$A$33:$A$776,$A76,СВЦЭМ!$B$33:$B$776,R$47)+'СЕТ СН'!$G$14+СВЦЭМ!$D$10+'СЕТ СН'!$G$5-'СЕТ СН'!$G$24</f>
        <v>2777.97013152</v>
      </c>
      <c r="S76" s="36">
        <f>SUMIFS(СВЦЭМ!$D$33:$D$776,СВЦЭМ!$A$33:$A$776,$A76,СВЦЭМ!$B$33:$B$776,S$47)+'СЕТ СН'!$G$14+СВЦЭМ!$D$10+'СЕТ СН'!$G$5-'СЕТ СН'!$G$24</f>
        <v>2775.1703854100001</v>
      </c>
      <c r="T76" s="36">
        <f>SUMIFS(СВЦЭМ!$D$33:$D$776,СВЦЭМ!$A$33:$A$776,$A76,СВЦЭМ!$B$33:$B$776,T$47)+'СЕТ СН'!$G$14+СВЦЭМ!$D$10+'СЕТ СН'!$G$5-'СЕТ СН'!$G$24</f>
        <v>2757.1886063000002</v>
      </c>
      <c r="U76" s="36">
        <f>SUMIFS(СВЦЭМ!$D$33:$D$776,СВЦЭМ!$A$33:$A$776,$A76,СВЦЭМ!$B$33:$B$776,U$47)+'СЕТ СН'!$G$14+СВЦЭМ!$D$10+'СЕТ СН'!$G$5-'СЕТ СН'!$G$24</f>
        <v>2735.8910458700002</v>
      </c>
      <c r="V76" s="36">
        <f>SUMIFS(СВЦЭМ!$D$33:$D$776,СВЦЭМ!$A$33:$A$776,$A76,СВЦЭМ!$B$33:$B$776,V$47)+'СЕТ СН'!$G$14+СВЦЭМ!$D$10+'СЕТ СН'!$G$5-'СЕТ СН'!$G$24</f>
        <v>2713.3418634600002</v>
      </c>
      <c r="W76" s="36">
        <f>SUMIFS(СВЦЭМ!$D$33:$D$776,СВЦЭМ!$A$33:$A$776,$A76,СВЦЭМ!$B$33:$B$776,W$47)+'СЕТ СН'!$G$14+СВЦЭМ!$D$10+'СЕТ СН'!$G$5-'СЕТ СН'!$G$24</f>
        <v>2689.1867241099999</v>
      </c>
      <c r="X76" s="36">
        <f>SUMIFS(СВЦЭМ!$D$33:$D$776,СВЦЭМ!$A$33:$A$776,$A76,СВЦЭМ!$B$33:$B$776,X$47)+'СЕТ СН'!$G$14+СВЦЭМ!$D$10+'СЕТ СН'!$G$5-'СЕТ СН'!$G$24</f>
        <v>2684.35866412</v>
      </c>
      <c r="Y76" s="36">
        <f>SUMIFS(СВЦЭМ!$D$33:$D$776,СВЦЭМ!$A$33:$A$776,$A76,СВЦЭМ!$B$33:$B$776,Y$47)+'СЕТ СН'!$G$14+СВЦЭМ!$D$10+'СЕТ СН'!$G$5-'СЕТ СН'!$G$24</f>
        <v>2721.87105686</v>
      </c>
    </row>
    <row r="77" spans="1:26" ht="15.75" x14ac:dyDescent="0.2">
      <c r="A77" s="35">
        <f t="shared" si="1"/>
        <v>43920</v>
      </c>
      <c r="B77" s="36">
        <f>SUMIFS(СВЦЭМ!$D$33:$D$776,СВЦЭМ!$A$33:$A$776,$A77,СВЦЭМ!$B$33:$B$776,B$47)+'СЕТ СН'!$G$14+СВЦЭМ!$D$10+'СЕТ СН'!$G$5-'СЕТ СН'!$G$24</f>
        <v>2779.5404435400001</v>
      </c>
      <c r="C77" s="36">
        <f>SUMIFS(СВЦЭМ!$D$33:$D$776,СВЦЭМ!$A$33:$A$776,$A77,СВЦЭМ!$B$33:$B$776,C$47)+'СЕТ СН'!$G$14+СВЦЭМ!$D$10+'СЕТ СН'!$G$5-'СЕТ СН'!$G$24</f>
        <v>2814.7323440300001</v>
      </c>
      <c r="D77" s="36">
        <f>SUMIFS(СВЦЭМ!$D$33:$D$776,СВЦЭМ!$A$33:$A$776,$A77,СВЦЭМ!$B$33:$B$776,D$47)+'СЕТ СН'!$G$14+СВЦЭМ!$D$10+'СЕТ СН'!$G$5-'СЕТ СН'!$G$24</f>
        <v>2868.8126673199999</v>
      </c>
      <c r="E77" s="36">
        <f>SUMIFS(СВЦЭМ!$D$33:$D$776,СВЦЭМ!$A$33:$A$776,$A77,СВЦЭМ!$B$33:$B$776,E$47)+'СЕТ СН'!$G$14+СВЦЭМ!$D$10+'СЕТ СН'!$G$5-'СЕТ СН'!$G$24</f>
        <v>2877.73447747</v>
      </c>
      <c r="F77" s="36">
        <f>SUMIFS(СВЦЭМ!$D$33:$D$776,СВЦЭМ!$A$33:$A$776,$A77,СВЦЭМ!$B$33:$B$776,F$47)+'СЕТ СН'!$G$14+СВЦЭМ!$D$10+'СЕТ СН'!$G$5-'СЕТ СН'!$G$24</f>
        <v>2867.7772575999998</v>
      </c>
      <c r="G77" s="36">
        <f>SUMIFS(СВЦЭМ!$D$33:$D$776,СВЦЭМ!$A$33:$A$776,$A77,СВЦЭМ!$B$33:$B$776,G$47)+'СЕТ СН'!$G$14+СВЦЭМ!$D$10+'СЕТ СН'!$G$5-'СЕТ СН'!$G$24</f>
        <v>2858.74221111</v>
      </c>
      <c r="H77" s="36">
        <f>SUMIFS(СВЦЭМ!$D$33:$D$776,СВЦЭМ!$A$33:$A$776,$A77,СВЦЭМ!$B$33:$B$776,H$47)+'СЕТ СН'!$G$14+СВЦЭМ!$D$10+'СЕТ СН'!$G$5-'СЕТ СН'!$G$24</f>
        <v>2829.9221602500002</v>
      </c>
      <c r="I77" s="36">
        <f>SUMIFS(СВЦЭМ!$D$33:$D$776,СВЦЭМ!$A$33:$A$776,$A77,СВЦЭМ!$B$33:$B$776,I$47)+'СЕТ СН'!$G$14+СВЦЭМ!$D$10+'СЕТ СН'!$G$5-'СЕТ СН'!$G$24</f>
        <v>2758.4396208399999</v>
      </c>
      <c r="J77" s="36">
        <f>SUMIFS(СВЦЭМ!$D$33:$D$776,СВЦЭМ!$A$33:$A$776,$A77,СВЦЭМ!$B$33:$B$776,J$47)+'СЕТ СН'!$G$14+СВЦЭМ!$D$10+'СЕТ СН'!$G$5-'СЕТ СН'!$G$24</f>
        <v>2711.2309225099998</v>
      </c>
      <c r="K77" s="36">
        <f>SUMIFS(СВЦЭМ!$D$33:$D$776,СВЦЭМ!$A$33:$A$776,$A77,СВЦЭМ!$B$33:$B$776,K$47)+'СЕТ СН'!$G$14+СВЦЭМ!$D$10+'СЕТ СН'!$G$5-'СЕТ СН'!$G$24</f>
        <v>2697.8151779300001</v>
      </c>
      <c r="L77" s="36">
        <f>SUMIFS(СВЦЭМ!$D$33:$D$776,СВЦЭМ!$A$33:$A$776,$A77,СВЦЭМ!$B$33:$B$776,L$47)+'СЕТ СН'!$G$14+СВЦЭМ!$D$10+'СЕТ СН'!$G$5-'СЕТ СН'!$G$24</f>
        <v>2711.6711397899999</v>
      </c>
      <c r="M77" s="36">
        <f>SUMIFS(СВЦЭМ!$D$33:$D$776,СВЦЭМ!$A$33:$A$776,$A77,СВЦЭМ!$B$33:$B$776,M$47)+'СЕТ СН'!$G$14+СВЦЭМ!$D$10+'СЕТ СН'!$G$5-'СЕТ СН'!$G$24</f>
        <v>2707.5496489799998</v>
      </c>
      <c r="N77" s="36">
        <f>SUMIFS(СВЦЭМ!$D$33:$D$776,СВЦЭМ!$A$33:$A$776,$A77,СВЦЭМ!$B$33:$B$776,N$47)+'СЕТ СН'!$G$14+СВЦЭМ!$D$10+'СЕТ СН'!$G$5-'СЕТ СН'!$G$24</f>
        <v>2727.3625095500001</v>
      </c>
      <c r="O77" s="36">
        <f>SUMIFS(СВЦЭМ!$D$33:$D$776,СВЦЭМ!$A$33:$A$776,$A77,СВЦЭМ!$B$33:$B$776,O$47)+'СЕТ СН'!$G$14+СВЦЭМ!$D$10+'СЕТ СН'!$G$5-'СЕТ СН'!$G$24</f>
        <v>2739.9784439999999</v>
      </c>
      <c r="P77" s="36">
        <f>SUMIFS(СВЦЭМ!$D$33:$D$776,СВЦЭМ!$A$33:$A$776,$A77,СВЦЭМ!$B$33:$B$776,P$47)+'СЕТ СН'!$G$14+СВЦЭМ!$D$10+'СЕТ СН'!$G$5-'СЕТ СН'!$G$24</f>
        <v>2744.4260533000001</v>
      </c>
      <c r="Q77" s="36">
        <f>SUMIFS(СВЦЭМ!$D$33:$D$776,СВЦЭМ!$A$33:$A$776,$A77,СВЦЭМ!$B$33:$B$776,Q$47)+'СЕТ СН'!$G$14+СВЦЭМ!$D$10+'СЕТ СН'!$G$5-'СЕТ СН'!$G$24</f>
        <v>2748.6214411800001</v>
      </c>
      <c r="R77" s="36">
        <f>SUMIFS(СВЦЭМ!$D$33:$D$776,СВЦЭМ!$A$33:$A$776,$A77,СВЦЭМ!$B$33:$B$776,R$47)+'СЕТ СН'!$G$14+СВЦЭМ!$D$10+'СЕТ СН'!$G$5-'СЕТ СН'!$G$24</f>
        <v>2749.5838208099999</v>
      </c>
      <c r="S77" s="36">
        <f>SUMIFS(СВЦЭМ!$D$33:$D$776,СВЦЭМ!$A$33:$A$776,$A77,СВЦЭМ!$B$33:$B$776,S$47)+'СЕТ СН'!$G$14+СВЦЭМ!$D$10+'СЕТ СН'!$G$5-'СЕТ СН'!$G$24</f>
        <v>2776.9880387799999</v>
      </c>
      <c r="T77" s="36">
        <f>SUMIFS(СВЦЭМ!$D$33:$D$776,СВЦЭМ!$A$33:$A$776,$A77,СВЦЭМ!$B$33:$B$776,T$47)+'СЕТ СН'!$G$14+СВЦЭМ!$D$10+'СЕТ СН'!$G$5-'СЕТ СН'!$G$24</f>
        <v>2760.8613393099999</v>
      </c>
      <c r="U77" s="36">
        <f>SUMIFS(СВЦЭМ!$D$33:$D$776,СВЦЭМ!$A$33:$A$776,$A77,СВЦЭМ!$B$33:$B$776,U$47)+'СЕТ СН'!$G$14+СВЦЭМ!$D$10+'СЕТ СН'!$G$5-'СЕТ СН'!$G$24</f>
        <v>2732.7999576900002</v>
      </c>
      <c r="V77" s="36">
        <f>SUMIFS(СВЦЭМ!$D$33:$D$776,СВЦЭМ!$A$33:$A$776,$A77,СВЦЭМ!$B$33:$B$776,V$47)+'СЕТ СН'!$G$14+СВЦЭМ!$D$10+'СЕТ СН'!$G$5-'СЕТ СН'!$G$24</f>
        <v>2743.4824293699999</v>
      </c>
      <c r="W77" s="36">
        <f>SUMIFS(СВЦЭМ!$D$33:$D$776,СВЦЭМ!$A$33:$A$776,$A77,СВЦЭМ!$B$33:$B$776,W$47)+'СЕТ СН'!$G$14+СВЦЭМ!$D$10+'СЕТ СН'!$G$5-'СЕТ СН'!$G$24</f>
        <v>2718.0147936900003</v>
      </c>
      <c r="X77" s="36">
        <f>SUMIFS(СВЦЭМ!$D$33:$D$776,СВЦЭМ!$A$33:$A$776,$A77,СВЦЭМ!$B$33:$B$776,X$47)+'СЕТ СН'!$G$14+СВЦЭМ!$D$10+'СЕТ СН'!$G$5-'СЕТ СН'!$G$24</f>
        <v>2747.5122604099997</v>
      </c>
      <c r="Y77" s="36">
        <f>SUMIFS(СВЦЭМ!$D$33:$D$776,СВЦЭМ!$A$33:$A$776,$A77,СВЦЭМ!$B$33:$B$776,Y$47)+'СЕТ СН'!$G$14+СВЦЭМ!$D$10+'СЕТ СН'!$G$5-'СЕТ СН'!$G$24</f>
        <v>2791.0614767799998</v>
      </c>
    </row>
    <row r="78" spans="1:26" ht="15.75" x14ac:dyDescent="0.2">
      <c r="A78" s="35">
        <f t="shared" si="1"/>
        <v>43921</v>
      </c>
      <c r="B78" s="36">
        <f>SUMIFS(СВЦЭМ!$D$33:$D$776,СВЦЭМ!$A$33:$A$776,$A78,СВЦЭМ!$B$33:$B$776,B$47)+'СЕТ СН'!$G$14+СВЦЭМ!$D$10+'СЕТ СН'!$G$5-'СЕТ СН'!$G$24</f>
        <v>2794.9138623099998</v>
      </c>
      <c r="C78" s="36">
        <f>SUMIFS(СВЦЭМ!$D$33:$D$776,СВЦЭМ!$A$33:$A$776,$A78,СВЦЭМ!$B$33:$B$776,C$47)+'СЕТ СН'!$G$14+СВЦЭМ!$D$10+'СЕТ СН'!$G$5-'СЕТ СН'!$G$24</f>
        <v>2829.2436641599998</v>
      </c>
      <c r="D78" s="36">
        <f>SUMIFS(СВЦЭМ!$D$33:$D$776,СВЦЭМ!$A$33:$A$776,$A78,СВЦЭМ!$B$33:$B$776,D$47)+'СЕТ СН'!$G$14+СВЦЭМ!$D$10+'СЕТ СН'!$G$5-'СЕТ СН'!$G$24</f>
        <v>2877.0882537400003</v>
      </c>
      <c r="E78" s="36">
        <f>SUMIFS(СВЦЭМ!$D$33:$D$776,СВЦЭМ!$A$33:$A$776,$A78,СВЦЭМ!$B$33:$B$776,E$47)+'СЕТ СН'!$G$14+СВЦЭМ!$D$10+'СЕТ СН'!$G$5-'СЕТ СН'!$G$24</f>
        <v>2891.30647288</v>
      </c>
      <c r="F78" s="36">
        <f>SUMIFS(СВЦЭМ!$D$33:$D$776,СВЦЭМ!$A$33:$A$776,$A78,СВЦЭМ!$B$33:$B$776,F$47)+'СЕТ СН'!$G$14+СВЦЭМ!$D$10+'СЕТ СН'!$G$5-'СЕТ СН'!$G$24</f>
        <v>2888.1823830499998</v>
      </c>
      <c r="G78" s="36">
        <f>SUMIFS(СВЦЭМ!$D$33:$D$776,СВЦЭМ!$A$33:$A$776,$A78,СВЦЭМ!$B$33:$B$776,G$47)+'СЕТ СН'!$G$14+СВЦЭМ!$D$10+'СЕТ СН'!$G$5-'СЕТ СН'!$G$24</f>
        <v>2870.4806231600001</v>
      </c>
      <c r="H78" s="36">
        <f>SUMIFS(СВЦЭМ!$D$33:$D$776,СВЦЭМ!$A$33:$A$776,$A78,СВЦЭМ!$B$33:$B$776,H$47)+'СЕТ СН'!$G$14+СВЦЭМ!$D$10+'СЕТ СН'!$G$5-'СЕТ СН'!$G$24</f>
        <v>2837.0978405400001</v>
      </c>
      <c r="I78" s="36">
        <f>SUMIFS(СВЦЭМ!$D$33:$D$776,СВЦЭМ!$A$33:$A$776,$A78,СВЦЭМ!$B$33:$B$776,I$47)+'СЕТ СН'!$G$14+СВЦЭМ!$D$10+'СЕТ СН'!$G$5-'СЕТ СН'!$G$24</f>
        <v>2782.3022977099999</v>
      </c>
      <c r="J78" s="36">
        <f>SUMIFS(СВЦЭМ!$D$33:$D$776,СВЦЭМ!$A$33:$A$776,$A78,СВЦЭМ!$B$33:$B$776,J$47)+'СЕТ СН'!$G$14+СВЦЭМ!$D$10+'СЕТ СН'!$G$5-'СЕТ СН'!$G$24</f>
        <v>2736.2056635700001</v>
      </c>
      <c r="K78" s="36">
        <f>SUMIFS(СВЦЭМ!$D$33:$D$776,СВЦЭМ!$A$33:$A$776,$A78,СВЦЭМ!$B$33:$B$776,K$47)+'СЕТ СН'!$G$14+СВЦЭМ!$D$10+'СЕТ СН'!$G$5-'СЕТ СН'!$G$24</f>
        <v>2720.9403512399999</v>
      </c>
      <c r="L78" s="36">
        <f>SUMIFS(СВЦЭМ!$D$33:$D$776,СВЦЭМ!$A$33:$A$776,$A78,СВЦЭМ!$B$33:$B$776,L$47)+'СЕТ СН'!$G$14+СВЦЭМ!$D$10+'СЕТ СН'!$G$5-'СЕТ СН'!$G$24</f>
        <v>2717.5649528499998</v>
      </c>
      <c r="M78" s="36">
        <f>SUMIFS(СВЦЭМ!$D$33:$D$776,СВЦЭМ!$A$33:$A$776,$A78,СВЦЭМ!$B$33:$B$776,M$47)+'СЕТ СН'!$G$14+СВЦЭМ!$D$10+'СЕТ СН'!$G$5-'СЕТ СН'!$G$24</f>
        <v>2707.88301215</v>
      </c>
      <c r="N78" s="36">
        <f>SUMIFS(СВЦЭМ!$D$33:$D$776,СВЦЭМ!$A$33:$A$776,$A78,СВЦЭМ!$B$33:$B$776,N$47)+'СЕТ СН'!$G$14+СВЦЭМ!$D$10+'СЕТ СН'!$G$5-'СЕТ СН'!$G$24</f>
        <v>2719.4598376700001</v>
      </c>
      <c r="O78" s="36">
        <f>SUMIFS(СВЦЭМ!$D$33:$D$776,СВЦЭМ!$A$33:$A$776,$A78,СВЦЭМ!$B$33:$B$776,O$47)+'СЕТ СН'!$G$14+СВЦЭМ!$D$10+'СЕТ СН'!$G$5-'СЕТ СН'!$G$24</f>
        <v>2732.5556938099999</v>
      </c>
      <c r="P78" s="36">
        <f>SUMIFS(СВЦЭМ!$D$33:$D$776,СВЦЭМ!$A$33:$A$776,$A78,СВЦЭМ!$B$33:$B$776,P$47)+'СЕТ СН'!$G$14+СВЦЭМ!$D$10+'СЕТ СН'!$G$5-'СЕТ СН'!$G$24</f>
        <v>2742.2335108799998</v>
      </c>
      <c r="Q78" s="36">
        <f>SUMIFS(СВЦЭМ!$D$33:$D$776,СВЦЭМ!$A$33:$A$776,$A78,СВЦЭМ!$B$33:$B$776,Q$47)+'СЕТ СН'!$G$14+СВЦЭМ!$D$10+'СЕТ СН'!$G$5-'СЕТ СН'!$G$24</f>
        <v>2745.5255832000003</v>
      </c>
      <c r="R78" s="36">
        <f>SUMIFS(СВЦЭМ!$D$33:$D$776,СВЦЭМ!$A$33:$A$776,$A78,СВЦЭМ!$B$33:$B$776,R$47)+'СЕТ СН'!$G$14+СВЦЭМ!$D$10+'СЕТ СН'!$G$5-'СЕТ СН'!$G$24</f>
        <v>2737.6257735200002</v>
      </c>
      <c r="S78" s="36">
        <f>SUMIFS(СВЦЭМ!$D$33:$D$776,СВЦЭМ!$A$33:$A$776,$A78,СВЦЭМ!$B$33:$B$776,S$47)+'СЕТ СН'!$G$14+СВЦЭМ!$D$10+'СЕТ СН'!$G$5-'СЕТ СН'!$G$24</f>
        <v>2737.94010389</v>
      </c>
      <c r="T78" s="36">
        <f>SUMIFS(СВЦЭМ!$D$33:$D$776,СВЦЭМ!$A$33:$A$776,$A78,СВЦЭМ!$B$33:$B$776,T$47)+'СЕТ СН'!$G$14+СВЦЭМ!$D$10+'СЕТ СН'!$G$5-'СЕТ СН'!$G$24</f>
        <v>2709.7149307099999</v>
      </c>
      <c r="U78" s="36">
        <f>SUMIFS(СВЦЭМ!$D$33:$D$776,СВЦЭМ!$A$33:$A$776,$A78,СВЦЭМ!$B$33:$B$776,U$47)+'СЕТ СН'!$G$14+СВЦЭМ!$D$10+'СЕТ СН'!$G$5-'СЕТ СН'!$G$24</f>
        <v>2684.3091050900002</v>
      </c>
      <c r="V78" s="36">
        <f>SUMIFS(СВЦЭМ!$D$33:$D$776,СВЦЭМ!$A$33:$A$776,$A78,СВЦЭМ!$B$33:$B$776,V$47)+'СЕТ СН'!$G$14+СВЦЭМ!$D$10+'СЕТ СН'!$G$5-'СЕТ СН'!$G$24</f>
        <v>2681.6728297199998</v>
      </c>
      <c r="W78" s="36">
        <f>SUMIFS(СВЦЭМ!$D$33:$D$776,СВЦЭМ!$A$33:$A$776,$A78,СВЦЭМ!$B$33:$B$776,W$47)+'СЕТ СН'!$G$14+СВЦЭМ!$D$10+'СЕТ СН'!$G$5-'СЕТ СН'!$G$24</f>
        <v>2699.8444777</v>
      </c>
      <c r="X78" s="36">
        <f>SUMIFS(СВЦЭМ!$D$33:$D$776,СВЦЭМ!$A$33:$A$776,$A78,СВЦЭМ!$B$33:$B$776,X$47)+'СЕТ СН'!$G$14+СВЦЭМ!$D$10+'СЕТ СН'!$G$5-'СЕТ СН'!$G$24</f>
        <v>2695.2391952399998</v>
      </c>
      <c r="Y78" s="36">
        <f>SUMIFS(СВЦЭМ!$D$33:$D$776,СВЦЭМ!$A$33:$A$776,$A78,СВЦЭМ!$B$33:$B$776,Y$47)+'СЕТ СН'!$G$14+СВЦЭМ!$D$10+'СЕТ СН'!$G$5-'СЕТ СН'!$G$24</f>
        <v>2712.7444516099999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6"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01.03.2020</v>
      </c>
      <c r="B84" s="36">
        <f>SUMIFS(СВЦЭМ!$D$33:$D$776,СВЦЭМ!$A$33:$A$776,$A84,СВЦЭМ!$B$33:$B$776,B$83)+'СЕТ СН'!$H$14+СВЦЭМ!$D$10+'СЕТ СН'!$H$5-'СЕТ СН'!$H$24</f>
        <v>2851.6694870199999</v>
      </c>
      <c r="C84" s="36">
        <f>SUMIFS(СВЦЭМ!$D$33:$D$776,СВЦЭМ!$A$33:$A$776,$A84,СВЦЭМ!$B$33:$B$776,C$83)+'СЕТ СН'!$H$14+СВЦЭМ!$D$10+'СЕТ СН'!$H$5-'СЕТ СН'!$H$24</f>
        <v>2883.41902501</v>
      </c>
      <c r="D84" s="36">
        <f>SUMIFS(СВЦЭМ!$D$33:$D$776,СВЦЭМ!$A$33:$A$776,$A84,СВЦЭМ!$B$33:$B$776,D$83)+'СЕТ СН'!$H$14+СВЦЭМ!$D$10+'СЕТ СН'!$H$5-'СЕТ СН'!$H$24</f>
        <v>2893.1200048699998</v>
      </c>
      <c r="E84" s="36">
        <f>SUMIFS(СВЦЭМ!$D$33:$D$776,СВЦЭМ!$A$33:$A$776,$A84,СВЦЭМ!$B$33:$B$776,E$83)+'СЕТ СН'!$H$14+СВЦЭМ!$D$10+'СЕТ СН'!$H$5-'СЕТ СН'!$H$24</f>
        <v>2902.1999514199997</v>
      </c>
      <c r="F84" s="36">
        <f>SUMIFS(СВЦЭМ!$D$33:$D$776,СВЦЭМ!$A$33:$A$776,$A84,СВЦЭМ!$B$33:$B$776,F$83)+'СЕТ СН'!$H$14+СВЦЭМ!$D$10+'СЕТ СН'!$H$5-'СЕТ СН'!$H$24</f>
        <v>2898.18146514</v>
      </c>
      <c r="G84" s="36">
        <f>SUMIFS(СВЦЭМ!$D$33:$D$776,СВЦЭМ!$A$33:$A$776,$A84,СВЦЭМ!$B$33:$B$776,G$83)+'СЕТ СН'!$H$14+СВЦЭМ!$D$10+'СЕТ СН'!$H$5-'СЕТ СН'!$H$24</f>
        <v>2897.4194487699997</v>
      </c>
      <c r="H84" s="36">
        <f>SUMIFS(СВЦЭМ!$D$33:$D$776,СВЦЭМ!$A$33:$A$776,$A84,СВЦЭМ!$B$33:$B$776,H$83)+'СЕТ СН'!$H$14+СВЦЭМ!$D$10+'СЕТ СН'!$H$5-'СЕТ СН'!$H$24</f>
        <v>2886.4290602599999</v>
      </c>
      <c r="I84" s="36">
        <f>SUMIFS(СВЦЭМ!$D$33:$D$776,СВЦЭМ!$A$33:$A$776,$A84,СВЦЭМ!$B$33:$B$776,I$83)+'СЕТ СН'!$H$14+СВЦЭМ!$D$10+'СЕТ СН'!$H$5-'СЕТ СН'!$H$24</f>
        <v>2851.0604690800001</v>
      </c>
      <c r="J84" s="36">
        <f>SUMIFS(СВЦЭМ!$D$33:$D$776,СВЦЭМ!$A$33:$A$776,$A84,СВЦЭМ!$B$33:$B$776,J$83)+'СЕТ СН'!$H$14+СВЦЭМ!$D$10+'СЕТ СН'!$H$5-'СЕТ СН'!$H$24</f>
        <v>2787.4193016199997</v>
      </c>
      <c r="K84" s="36">
        <f>SUMIFS(СВЦЭМ!$D$33:$D$776,СВЦЭМ!$A$33:$A$776,$A84,СВЦЭМ!$B$33:$B$776,K$83)+'СЕТ СН'!$H$14+СВЦЭМ!$D$10+'СЕТ СН'!$H$5-'СЕТ СН'!$H$24</f>
        <v>2770.2528242899998</v>
      </c>
      <c r="L84" s="36">
        <f>SUMIFS(СВЦЭМ!$D$33:$D$776,СВЦЭМ!$A$33:$A$776,$A84,СВЦЭМ!$B$33:$B$776,L$83)+'СЕТ СН'!$H$14+СВЦЭМ!$D$10+'СЕТ СН'!$H$5-'СЕТ СН'!$H$24</f>
        <v>2755.41519561</v>
      </c>
      <c r="M84" s="36">
        <f>SUMIFS(СВЦЭМ!$D$33:$D$776,СВЦЭМ!$A$33:$A$776,$A84,СВЦЭМ!$B$33:$B$776,M$83)+'СЕТ СН'!$H$14+СВЦЭМ!$D$10+'СЕТ СН'!$H$5-'СЕТ СН'!$H$24</f>
        <v>2757.8750988399997</v>
      </c>
      <c r="N84" s="36">
        <f>SUMIFS(СВЦЭМ!$D$33:$D$776,СВЦЭМ!$A$33:$A$776,$A84,СВЦЭМ!$B$33:$B$776,N$83)+'СЕТ СН'!$H$14+СВЦЭМ!$D$10+'СЕТ СН'!$H$5-'СЕТ СН'!$H$24</f>
        <v>2767.96486964</v>
      </c>
      <c r="O84" s="36">
        <f>SUMIFS(СВЦЭМ!$D$33:$D$776,СВЦЭМ!$A$33:$A$776,$A84,СВЦЭМ!$B$33:$B$776,O$83)+'СЕТ СН'!$H$14+СВЦЭМ!$D$10+'СЕТ СН'!$H$5-'СЕТ СН'!$H$24</f>
        <v>2784.15207448</v>
      </c>
      <c r="P84" s="36">
        <f>SUMIFS(СВЦЭМ!$D$33:$D$776,СВЦЭМ!$A$33:$A$776,$A84,СВЦЭМ!$B$33:$B$776,P$83)+'СЕТ СН'!$H$14+СВЦЭМ!$D$10+'СЕТ СН'!$H$5-'СЕТ СН'!$H$24</f>
        <v>2796.4782360300001</v>
      </c>
      <c r="Q84" s="36">
        <f>SUMIFS(СВЦЭМ!$D$33:$D$776,СВЦЭМ!$A$33:$A$776,$A84,СВЦЭМ!$B$33:$B$776,Q$83)+'СЕТ СН'!$H$14+СВЦЭМ!$D$10+'СЕТ СН'!$H$5-'СЕТ СН'!$H$24</f>
        <v>2806.77274433</v>
      </c>
      <c r="R84" s="36">
        <f>SUMIFS(СВЦЭМ!$D$33:$D$776,СВЦЭМ!$A$33:$A$776,$A84,СВЦЭМ!$B$33:$B$776,R$83)+'СЕТ СН'!$H$14+СВЦЭМ!$D$10+'СЕТ СН'!$H$5-'СЕТ СН'!$H$24</f>
        <v>2801.7474440599999</v>
      </c>
      <c r="S84" s="36">
        <f>SUMIFS(СВЦЭМ!$D$33:$D$776,СВЦЭМ!$A$33:$A$776,$A84,СВЦЭМ!$B$33:$B$776,S$83)+'СЕТ СН'!$H$14+СВЦЭМ!$D$10+'СЕТ СН'!$H$5-'СЕТ СН'!$H$24</f>
        <v>2798.0973465699999</v>
      </c>
      <c r="T84" s="36">
        <f>SUMIFS(СВЦЭМ!$D$33:$D$776,СВЦЭМ!$A$33:$A$776,$A84,СВЦЭМ!$B$33:$B$776,T$83)+'СЕТ СН'!$H$14+СВЦЭМ!$D$10+'СЕТ СН'!$H$5-'СЕТ СН'!$H$24</f>
        <v>2786.45952141</v>
      </c>
      <c r="U84" s="36">
        <f>SUMIFS(СВЦЭМ!$D$33:$D$776,СВЦЭМ!$A$33:$A$776,$A84,СВЦЭМ!$B$33:$B$776,U$83)+'СЕТ СН'!$H$14+СВЦЭМ!$D$10+'СЕТ СН'!$H$5-'СЕТ СН'!$H$24</f>
        <v>2771.4978235999997</v>
      </c>
      <c r="V84" s="36">
        <f>SUMIFS(СВЦЭМ!$D$33:$D$776,СВЦЭМ!$A$33:$A$776,$A84,СВЦЭМ!$B$33:$B$776,V$83)+'СЕТ СН'!$H$14+СВЦЭМ!$D$10+'СЕТ СН'!$H$5-'СЕТ СН'!$H$24</f>
        <v>2764.0957371200002</v>
      </c>
      <c r="W84" s="36">
        <f>SUMIFS(СВЦЭМ!$D$33:$D$776,СВЦЭМ!$A$33:$A$776,$A84,СВЦЭМ!$B$33:$B$776,W$83)+'СЕТ СН'!$H$14+СВЦЭМ!$D$10+'СЕТ СН'!$H$5-'СЕТ СН'!$H$24</f>
        <v>2769.3158811399999</v>
      </c>
      <c r="X84" s="36">
        <f>SUMIFS(СВЦЭМ!$D$33:$D$776,СВЦЭМ!$A$33:$A$776,$A84,СВЦЭМ!$B$33:$B$776,X$83)+'СЕТ СН'!$H$14+СВЦЭМ!$D$10+'СЕТ СН'!$H$5-'СЕТ СН'!$H$24</f>
        <v>2782.3503875400002</v>
      </c>
      <c r="Y84" s="36">
        <f>SUMIFS(СВЦЭМ!$D$33:$D$776,СВЦЭМ!$A$33:$A$776,$A84,СВЦЭМ!$B$33:$B$776,Y$83)+'СЕТ СН'!$H$14+СВЦЭМ!$D$10+'СЕТ СН'!$H$5-'СЕТ СН'!$H$24</f>
        <v>2819.58602088</v>
      </c>
      <c r="AA84" s="45"/>
    </row>
    <row r="85" spans="1:27" ht="15.75" x14ac:dyDescent="0.2">
      <c r="A85" s="35">
        <f>A84+1</f>
        <v>43892</v>
      </c>
      <c r="B85" s="36">
        <f>SUMIFS(СВЦЭМ!$D$33:$D$776,СВЦЭМ!$A$33:$A$776,$A85,СВЦЭМ!$B$33:$B$776,B$83)+'СЕТ СН'!$H$14+СВЦЭМ!$D$10+'СЕТ СН'!$H$5-'СЕТ СН'!$H$24</f>
        <v>2790.5459946399997</v>
      </c>
      <c r="C85" s="36">
        <f>SUMIFS(СВЦЭМ!$D$33:$D$776,СВЦЭМ!$A$33:$A$776,$A85,СВЦЭМ!$B$33:$B$776,C$83)+'СЕТ СН'!$H$14+СВЦЭМ!$D$10+'СЕТ СН'!$H$5-'СЕТ СН'!$H$24</f>
        <v>2793.4652245699999</v>
      </c>
      <c r="D85" s="36">
        <f>SUMIFS(СВЦЭМ!$D$33:$D$776,СВЦЭМ!$A$33:$A$776,$A85,СВЦЭМ!$B$33:$B$776,D$83)+'СЕТ СН'!$H$14+СВЦЭМ!$D$10+'СЕТ СН'!$H$5-'СЕТ СН'!$H$24</f>
        <v>2806.3232508900001</v>
      </c>
      <c r="E85" s="36">
        <f>SUMIFS(СВЦЭМ!$D$33:$D$776,СВЦЭМ!$A$33:$A$776,$A85,СВЦЭМ!$B$33:$B$776,E$83)+'СЕТ СН'!$H$14+СВЦЭМ!$D$10+'СЕТ СН'!$H$5-'СЕТ СН'!$H$24</f>
        <v>2806.2368233400002</v>
      </c>
      <c r="F85" s="36">
        <f>SUMIFS(СВЦЭМ!$D$33:$D$776,СВЦЭМ!$A$33:$A$776,$A85,СВЦЭМ!$B$33:$B$776,F$83)+'СЕТ СН'!$H$14+СВЦЭМ!$D$10+'СЕТ СН'!$H$5-'СЕТ СН'!$H$24</f>
        <v>2805.36785147</v>
      </c>
      <c r="G85" s="36">
        <f>SUMIFS(СВЦЭМ!$D$33:$D$776,СВЦЭМ!$A$33:$A$776,$A85,СВЦЭМ!$B$33:$B$776,G$83)+'СЕТ СН'!$H$14+СВЦЭМ!$D$10+'СЕТ СН'!$H$5-'СЕТ СН'!$H$24</f>
        <v>2819.8879929599998</v>
      </c>
      <c r="H85" s="36">
        <f>SUMIFS(СВЦЭМ!$D$33:$D$776,СВЦЭМ!$A$33:$A$776,$A85,СВЦЭМ!$B$33:$B$776,H$83)+'СЕТ СН'!$H$14+СВЦЭМ!$D$10+'СЕТ СН'!$H$5-'СЕТ СН'!$H$24</f>
        <v>2874.5151146799999</v>
      </c>
      <c r="I85" s="36">
        <f>SUMIFS(СВЦЭМ!$D$33:$D$776,СВЦЭМ!$A$33:$A$776,$A85,СВЦЭМ!$B$33:$B$776,I$83)+'СЕТ СН'!$H$14+СВЦЭМ!$D$10+'СЕТ СН'!$H$5-'СЕТ СН'!$H$24</f>
        <v>2845.3675335899998</v>
      </c>
      <c r="J85" s="36">
        <f>SUMIFS(СВЦЭМ!$D$33:$D$776,СВЦЭМ!$A$33:$A$776,$A85,СВЦЭМ!$B$33:$B$776,J$83)+'СЕТ СН'!$H$14+СВЦЭМ!$D$10+'СЕТ СН'!$H$5-'СЕТ СН'!$H$24</f>
        <v>2801.1717471900001</v>
      </c>
      <c r="K85" s="36">
        <f>SUMIFS(СВЦЭМ!$D$33:$D$776,СВЦЭМ!$A$33:$A$776,$A85,СВЦЭМ!$B$33:$B$776,K$83)+'СЕТ СН'!$H$14+СВЦЭМ!$D$10+'СЕТ СН'!$H$5-'СЕТ СН'!$H$24</f>
        <v>2787.7312171100002</v>
      </c>
      <c r="L85" s="36">
        <f>SUMIFS(СВЦЭМ!$D$33:$D$776,СВЦЭМ!$A$33:$A$776,$A85,СВЦЭМ!$B$33:$B$776,L$83)+'СЕТ СН'!$H$14+СВЦЭМ!$D$10+'СЕТ СН'!$H$5-'СЕТ СН'!$H$24</f>
        <v>2792.1992765800001</v>
      </c>
      <c r="M85" s="36">
        <f>SUMIFS(СВЦЭМ!$D$33:$D$776,СВЦЭМ!$A$33:$A$776,$A85,СВЦЭМ!$B$33:$B$776,M$83)+'СЕТ СН'!$H$14+СВЦЭМ!$D$10+'СЕТ СН'!$H$5-'СЕТ СН'!$H$24</f>
        <v>2803.0490934199997</v>
      </c>
      <c r="N85" s="36">
        <f>SUMIFS(СВЦЭМ!$D$33:$D$776,СВЦЭМ!$A$33:$A$776,$A85,СВЦЭМ!$B$33:$B$776,N$83)+'СЕТ СН'!$H$14+СВЦЭМ!$D$10+'СЕТ СН'!$H$5-'СЕТ СН'!$H$24</f>
        <v>2818.1144319499999</v>
      </c>
      <c r="O85" s="36">
        <f>SUMIFS(СВЦЭМ!$D$33:$D$776,СВЦЭМ!$A$33:$A$776,$A85,СВЦЭМ!$B$33:$B$776,O$83)+'СЕТ СН'!$H$14+СВЦЭМ!$D$10+'СЕТ СН'!$H$5-'СЕТ СН'!$H$24</f>
        <v>2836.4676944399998</v>
      </c>
      <c r="P85" s="36">
        <f>SUMIFS(СВЦЭМ!$D$33:$D$776,СВЦЭМ!$A$33:$A$776,$A85,СВЦЭМ!$B$33:$B$776,P$83)+'СЕТ СН'!$H$14+СВЦЭМ!$D$10+'СЕТ СН'!$H$5-'СЕТ СН'!$H$24</f>
        <v>2847.1728339599999</v>
      </c>
      <c r="Q85" s="36">
        <f>SUMIFS(СВЦЭМ!$D$33:$D$776,СВЦЭМ!$A$33:$A$776,$A85,СВЦЭМ!$B$33:$B$776,Q$83)+'СЕТ СН'!$H$14+СВЦЭМ!$D$10+'СЕТ СН'!$H$5-'СЕТ СН'!$H$24</f>
        <v>2855.90668658</v>
      </c>
      <c r="R85" s="36">
        <f>SUMIFS(СВЦЭМ!$D$33:$D$776,СВЦЭМ!$A$33:$A$776,$A85,СВЦЭМ!$B$33:$B$776,R$83)+'СЕТ СН'!$H$14+СВЦЭМ!$D$10+'СЕТ СН'!$H$5-'СЕТ СН'!$H$24</f>
        <v>2856.0507687700001</v>
      </c>
      <c r="S85" s="36">
        <f>SUMIFS(СВЦЭМ!$D$33:$D$776,СВЦЭМ!$A$33:$A$776,$A85,СВЦЭМ!$B$33:$B$776,S$83)+'СЕТ СН'!$H$14+СВЦЭМ!$D$10+'СЕТ СН'!$H$5-'СЕТ СН'!$H$24</f>
        <v>2849.5148753499998</v>
      </c>
      <c r="T85" s="36">
        <f>SUMIFS(СВЦЭМ!$D$33:$D$776,СВЦЭМ!$A$33:$A$776,$A85,СВЦЭМ!$B$33:$B$776,T$83)+'СЕТ СН'!$H$14+СВЦЭМ!$D$10+'СЕТ СН'!$H$5-'СЕТ СН'!$H$24</f>
        <v>2828.48720499</v>
      </c>
      <c r="U85" s="36">
        <f>SUMIFS(СВЦЭМ!$D$33:$D$776,СВЦЭМ!$A$33:$A$776,$A85,СВЦЭМ!$B$33:$B$776,U$83)+'СЕТ СН'!$H$14+СВЦЭМ!$D$10+'СЕТ СН'!$H$5-'СЕТ СН'!$H$24</f>
        <v>2804.16537156</v>
      </c>
      <c r="V85" s="36">
        <f>SUMIFS(СВЦЭМ!$D$33:$D$776,СВЦЭМ!$A$33:$A$776,$A85,СВЦЭМ!$B$33:$B$776,V$83)+'СЕТ СН'!$H$14+СВЦЭМ!$D$10+'СЕТ СН'!$H$5-'СЕТ СН'!$H$24</f>
        <v>2808.6359308699998</v>
      </c>
      <c r="W85" s="36">
        <f>SUMIFS(СВЦЭМ!$D$33:$D$776,СВЦЭМ!$A$33:$A$776,$A85,СВЦЭМ!$B$33:$B$776,W$83)+'СЕТ СН'!$H$14+СВЦЭМ!$D$10+'СЕТ СН'!$H$5-'СЕТ СН'!$H$24</f>
        <v>2821.5224071799998</v>
      </c>
      <c r="X85" s="36">
        <f>SUMIFS(СВЦЭМ!$D$33:$D$776,СВЦЭМ!$A$33:$A$776,$A85,СВЦЭМ!$B$33:$B$776,X$83)+'СЕТ СН'!$H$14+СВЦЭМ!$D$10+'СЕТ СН'!$H$5-'СЕТ СН'!$H$24</f>
        <v>2838.3992276099998</v>
      </c>
      <c r="Y85" s="36">
        <f>SUMIFS(СВЦЭМ!$D$33:$D$776,СВЦЭМ!$A$33:$A$776,$A85,СВЦЭМ!$B$33:$B$776,Y$83)+'СЕТ СН'!$H$14+СВЦЭМ!$D$10+'СЕТ СН'!$H$5-'СЕТ СН'!$H$24</f>
        <v>2869.4975166099998</v>
      </c>
    </row>
    <row r="86" spans="1:27" ht="15.75" x14ac:dyDescent="0.2">
      <c r="A86" s="35">
        <f t="shared" ref="A86:A114" si="2">A85+1</f>
        <v>43893</v>
      </c>
      <c r="B86" s="36">
        <f>SUMIFS(СВЦЭМ!$D$33:$D$776,СВЦЭМ!$A$33:$A$776,$A86,СВЦЭМ!$B$33:$B$776,B$83)+'СЕТ СН'!$H$14+СВЦЭМ!$D$10+'СЕТ СН'!$H$5-'СЕТ СН'!$H$24</f>
        <v>2915.0358681799999</v>
      </c>
      <c r="C86" s="36">
        <f>SUMIFS(СВЦЭМ!$D$33:$D$776,СВЦЭМ!$A$33:$A$776,$A86,СВЦЭМ!$B$33:$B$776,C$83)+'СЕТ СН'!$H$14+СВЦЭМ!$D$10+'СЕТ СН'!$H$5-'СЕТ СН'!$H$24</f>
        <v>2942.30515547</v>
      </c>
      <c r="D86" s="36">
        <f>SUMIFS(СВЦЭМ!$D$33:$D$776,СВЦЭМ!$A$33:$A$776,$A86,СВЦЭМ!$B$33:$B$776,D$83)+'СЕТ СН'!$H$14+СВЦЭМ!$D$10+'СЕТ СН'!$H$5-'СЕТ СН'!$H$24</f>
        <v>2934.6347972799999</v>
      </c>
      <c r="E86" s="36">
        <f>SUMIFS(СВЦЭМ!$D$33:$D$776,СВЦЭМ!$A$33:$A$776,$A86,СВЦЭМ!$B$33:$B$776,E$83)+'СЕТ СН'!$H$14+СВЦЭМ!$D$10+'СЕТ СН'!$H$5-'СЕТ СН'!$H$24</f>
        <v>2938.2296652099999</v>
      </c>
      <c r="F86" s="36">
        <f>SUMIFS(СВЦЭМ!$D$33:$D$776,СВЦЭМ!$A$33:$A$776,$A86,СВЦЭМ!$B$33:$B$776,F$83)+'СЕТ СН'!$H$14+СВЦЭМ!$D$10+'СЕТ СН'!$H$5-'СЕТ СН'!$H$24</f>
        <v>2929.3668068899997</v>
      </c>
      <c r="G86" s="36">
        <f>SUMIFS(СВЦЭМ!$D$33:$D$776,СВЦЭМ!$A$33:$A$776,$A86,СВЦЭМ!$B$33:$B$776,G$83)+'СЕТ СН'!$H$14+СВЦЭМ!$D$10+'СЕТ СН'!$H$5-'СЕТ СН'!$H$24</f>
        <v>2936.2281351699999</v>
      </c>
      <c r="H86" s="36">
        <f>SUMIFS(СВЦЭМ!$D$33:$D$776,СВЦЭМ!$A$33:$A$776,$A86,СВЦЭМ!$B$33:$B$776,H$83)+'СЕТ СН'!$H$14+СВЦЭМ!$D$10+'СЕТ СН'!$H$5-'СЕТ СН'!$H$24</f>
        <v>2912.82736054</v>
      </c>
      <c r="I86" s="36">
        <f>SUMIFS(СВЦЭМ!$D$33:$D$776,СВЦЭМ!$A$33:$A$776,$A86,СВЦЭМ!$B$33:$B$776,I$83)+'СЕТ СН'!$H$14+СВЦЭМ!$D$10+'СЕТ СН'!$H$5-'СЕТ СН'!$H$24</f>
        <v>2816.9594823699999</v>
      </c>
      <c r="J86" s="36">
        <f>SUMIFS(СВЦЭМ!$D$33:$D$776,СВЦЭМ!$A$33:$A$776,$A86,СВЦЭМ!$B$33:$B$776,J$83)+'СЕТ СН'!$H$14+СВЦЭМ!$D$10+'СЕТ СН'!$H$5-'СЕТ СН'!$H$24</f>
        <v>2739.9551470699998</v>
      </c>
      <c r="K86" s="36">
        <f>SUMIFS(СВЦЭМ!$D$33:$D$776,СВЦЭМ!$A$33:$A$776,$A86,СВЦЭМ!$B$33:$B$776,K$83)+'СЕТ СН'!$H$14+СВЦЭМ!$D$10+'СЕТ СН'!$H$5-'СЕТ СН'!$H$24</f>
        <v>2735.37346131</v>
      </c>
      <c r="L86" s="36">
        <f>SUMIFS(СВЦЭМ!$D$33:$D$776,СВЦЭМ!$A$33:$A$776,$A86,СВЦЭМ!$B$33:$B$776,L$83)+'СЕТ СН'!$H$14+СВЦЭМ!$D$10+'СЕТ СН'!$H$5-'СЕТ СН'!$H$24</f>
        <v>2736.15880535</v>
      </c>
      <c r="M86" s="36">
        <f>SUMIFS(СВЦЭМ!$D$33:$D$776,СВЦЭМ!$A$33:$A$776,$A86,СВЦЭМ!$B$33:$B$776,M$83)+'СЕТ СН'!$H$14+СВЦЭМ!$D$10+'СЕТ СН'!$H$5-'СЕТ СН'!$H$24</f>
        <v>2741.5682275300001</v>
      </c>
      <c r="N86" s="36">
        <f>SUMIFS(СВЦЭМ!$D$33:$D$776,СВЦЭМ!$A$33:$A$776,$A86,СВЦЭМ!$B$33:$B$776,N$83)+'СЕТ СН'!$H$14+СВЦЭМ!$D$10+'СЕТ СН'!$H$5-'СЕТ СН'!$H$24</f>
        <v>2758.1059395000002</v>
      </c>
      <c r="O86" s="36">
        <f>SUMIFS(СВЦЭМ!$D$33:$D$776,СВЦЭМ!$A$33:$A$776,$A86,СВЦЭМ!$B$33:$B$776,O$83)+'СЕТ СН'!$H$14+СВЦЭМ!$D$10+'СЕТ СН'!$H$5-'СЕТ СН'!$H$24</f>
        <v>2774.57885437</v>
      </c>
      <c r="P86" s="36">
        <f>SUMIFS(СВЦЭМ!$D$33:$D$776,СВЦЭМ!$A$33:$A$776,$A86,СВЦЭМ!$B$33:$B$776,P$83)+'СЕТ СН'!$H$14+СВЦЭМ!$D$10+'СЕТ СН'!$H$5-'СЕТ СН'!$H$24</f>
        <v>2784.1231835200001</v>
      </c>
      <c r="Q86" s="36">
        <f>SUMIFS(СВЦЭМ!$D$33:$D$776,СВЦЭМ!$A$33:$A$776,$A86,СВЦЭМ!$B$33:$B$776,Q$83)+'СЕТ СН'!$H$14+СВЦЭМ!$D$10+'СЕТ СН'!$H$5-'СЕТ СН'!$H$24</f>
        <v>2790.43553974</v>
      </c>
      <c r="R86" s="36">
        <f>SUMIFS(СВЦЭМ!$D$33:$D$776,СВЦЭМ!$A$33:$A$776,$A86,СВЦЭМ!$B$33:$B$776,R$83)+'СЕТ СН'!$H$14+СВЦЭМ!$D$10+'СЕТ СН'!$H$5-'СЕТ СН'!$H$24</f>
        <v>2783.52916572</v>
      </c>
      <c r="S86" s="36">
        <f>SUMIFS(СВЦЭМ!$D$33:$D$776,СВЦЭМ!$A$33:$A$776,$A86,СВЦЭМ!$B$33:$B$776,S$83)+'СЕТ СН'!$H$14+СВЦЭМ!$D$10+'СЕТ СН'!$H$5-'СЕТ СН'!$H$24</f>
        <v>2778.2783087099997</v>
      </c>
      <c r="T86" s="36">
        <f>SUMIFS(СВЦЭМ!$D$33:$D$776,СВЦЭМ!$A$33:$A$776,$A86,СВЦЭМ!$B$33:$B$776,T$83)+'СЕТ СН'!$H$14+СВЦЭМ!$D$10+'СЕТ СН'!$H$5-'СЕТ СН'!$H$24</f>
        <v>2758.0564274999997</v>
      </c>
      <c r="U86" s="36">
        <f>SUMIFS(СВЦЭМ!$D$33:$D$776,СВЦЭМ!$A$33:$A$776,$A86,СВЦЭМ!$B$33:$B$776,U$83)+'СЕТ СН'!$H$14+СВЦЭМ!$D$10+'СЕТ СН'!$H$5-'СЕТ СН'!$H$24</f>
        <v>2785.7473787199997</v>
      </c>
      <c r="V86" s="36">
        <f>SUMIFS(СВЦЭМ!$D$33:$D$776,СВЦЭМ!$A$33:$A$776,$A86,СВЦЭМ!$B$33:$B$776,V$83)+'СЕТ СН'!$H$14+СВЦЭМ!$D$10+'СЕТ СН'!$H$5-'СЕТ СН'!$H$24</f>
        <v>2793.2537381000002</v>
      </c>
      <c r="W86" s="36">
        <f>SUMIFS(СВЦЭМ!$D$33:$D$776,СВЦЭМ!$A$33:$A$776,$A86,СВЦЭМ!$B$33:$B$776,W$83)+'СЕТ СН'!$H$14+СВЦЭМ!$D$10+'СЕТ СН'!$H$5-'СЕТ СН'!$H$24</f>
        <v>2773.0078308000002</v>
      </c>
      <c r="X86" s="36">
        <f>SUMIFS(СВЦЭМ!$D$33:$D$776,СВЦЭМ!$A$33:$A$776,$A86,СВЦЭМ!$B$33:$B$776,X$83)+'СЕТ СН'!$H$14+СВЦЭМ!$D$10+'СЕТ СН'!$H$5-'СЕТ СН'!$H$24</f>
        <v>2768.6336670000001</v>
      </c>
      <c r="Y86" s="36">
        <f>SUMIFS(СВЦЭМ!$D$33:$D$776,СВЦЭМ!$A$33:$A$776,$A86,СВЦЭМ!$B$33:$B$776,Y$83)+'СЕТ СН'!$H$14+СВЦЭМ!$D$10+'СЕТ СН'!$H$5-'СЕТ СН'!$H$24</f>
        <v>2820.6891507400001</v>
      </c>
    </row>
    <row r="87" spans="1:27" ht="15.75" x14ac:dyDescent="0.2">
      <c r="A87" s="35">
        <f t="shared" si="2"/>
        <v>43894</v>
      </c>
      <c r="B87" s="36">
        <f>SUMIFS(СВЦЭМ!$D$33:$D$776,СВЦЭМ!$A$33:$A$776,$A87,СВЦЭМ!$B$33:$B$776,B$83)+'СЕТ СН'!$H$14+СВЦЭМ!$D$10+'СЕТ СН'!$H$5-'СЕТ СН'!$H$24</f>
        <v>2917.5446055699999</v>
      </c>
      <c r="C87" s="36">
        <f>SUMIFS(СВЦЭМ!$D$33:$D$776,СВЦЭМ!$A$33:$A$776,$A87,СВЦЭМ!$B$33:$B$776,C$83)+'СЕТ СН'!$H$14+СВЦЭМ!$D$10+'СЕТ СН'!$H$5-'СЕТ СН'!$H$24</f>
        <v>2942.6937961399999</v>
      </c>
      <c r="D87" s="36">
        <f>SUMIFS(СВЦЭМ!$D$33:$D$776,СВЦЭМ!$A$33:$A$776,$A87,СВЦЭМ!$B$33:$B$776,D$83)+'СЕТ СН'!$H$14+СВЦЭМ!$D$10+'СЕТ СН'!$H$5-'СЕТ СН'!$H$24</f>
        <v>2956.1389387300001</v>
      </c>
      <c r="E87" s="36">
        <f>SUMIFS(СВЦЭМ!$D$33:$D$776,СВЦЭМ!$A$33:$A$776,$A87,СВЦЭМ!$B$33:$B$776,E$83)+'СЕТ СН'!$H$14+СВЦЭМ!$D$10+'СЕТ СН'!$H$5-'СЕТ СН'!$H$24</f>
        <v>2955.99162471</v>
      </c>
      <c r="F87" s="36">
        <f>SUMIFS(СВЦЭМ!$D$33:$D$776,СВЦЭМ!$A$33:$A$776,$A87,СВЦЭМ!$B$33:$B$776,F$83)+'СЕТ СН'!$H$14+СВЦЭМ!$D$10+'СЕТ СН'!$H$5-'СЕТ СН'!$H$24</f>
        <v>2949.0430733799999</v>
      </c>
      <c r="G87" s="36">
        <f>SUMIFS(СВЦЭМ!$D$33:$D$776,СВЦЭМ!$A$33:$A$776,$A87,СВЦЭМ!$B$33:$B$776,G$83)+'СЕТ СН'!$H$14+СВЦЭМ!$D$10+'СЕТ СН'!$H$5-'СЕТ СН'!$H$24</f>
        <v>2881.57190416</v>
      </c>
      <c r="H87" s="36">
        <f>SUMIFS(СВЦЭМ!$D$33:$D$776,СВЦЭМ!$A$33:$A$776,$A87,СВЦЭМ!$B$33:$B$776,H$83)+'СЕТ СН'!$H$14+СВЦЭМ!$D$10+'СЕТ СН'!$H$5-'СЕТ СН'!$H$24</f>
        <v>2831.5602613999999</v>
      </c>
      <c r="I87" s="36">
        <f>SUMIFS(СВЦЭМ!$D$33:$D$776,СВЦЭМ!$A$33:$A$776,$A87,СВЦЭМ!$B$33:$B$776,I$83)+'СЕТ СН'!$H$14+СВЦЭМ!$D$10+'СЕТ СН'!$H$5-'СЕТ СН'!$H$24</f>
        <v>2798.4381626999998</v>
      </c>
      <c r="J87" s="36">
        <f>SUMIFS(СВЦЭМ!$D$33:$D$776,СВЦЭМ!$A$33:$A$776,$A87,СВЦЭМ!$B$33:$B$776,J$83)+'СЕТ СН'!$H$14+СВЦЭМ!$D$10+'СЕТ СН'!$H$5-'СЕТ СН'!$H$24</f>
        <v>2753.1521810999998</v>
      </c>
      <c r="K87" s="36">
        <f>SUMIFS(СВЦЭМ!$D$33:$D$776,СВЦЭМ!$A$33:$A$776,$A87,СВЦЭМ!$B$33:$B$776,K$83)+'СЕТ СН'!$H$14+СВЦЭМ!$D$10+'СЕТ СН'!$H$5-'СЕТ СН'!$H$24</f>
        <v>2761.8303043000001</v>
      </c>
      <c r="L87" s="36">
        <f>SUMIFS(СВЦЭМ!$D$33:$D$776,СВЦЭМ!$A$33:$A$776,$A87,СВЦЭМ!$B$33:$B$776,L$83)+'СЕТ СН'!$H$14+СВЦЭМ!$D$10+'СЕТ СН'!$H$5-'СЕТ СН'!$H$24</f>
        <v>2767.4929313799998</v>
      </c>
      <c r="M87" s="36">
        <f>SUMIFS(СВЦЭМ!$D$33:$D$776,СВЦЭМ!$A$33:$A$776,$A87,СВЦЭМ!$B$33:$B$776,M$83)+'СЕТ СН'!$H$14+СВЦЭМ!$D$10+'СЕТ СН'!$H$5-'СЕТ СН'!$H$24</f>
        <v>2786.81140091</v>
      </c>
      <c r="N87" s="36">
        <f>SUMIFS(СВЦЭМ!$D$33:$D$776,СВЦЭМ!$A$33:$A$776,$A87,СВЦЭМ!$B$33:$B$776,N$83)+'СЕТ СН'!$H$14+СВЦЭМ!$D$10+'СЕТ СН'!$H$5-'СЕТ СН'!$H$24</f>
        <v>2798.9568402599998</v>
      </c>
      <c r="O87" s="36">
        <f>SUMIFS(СВЦЭМ!$D$33:$D$776,СВЦЭМ!$A$33:$A$776,$A87,СВЦЭМ!$B$33:$B$776,O$83)+'СЕТ СН'!$H$14+СВЦЭМ!$D$10+'СЕТ СН'!$H$5-'СЕТ СН'!$H$24</f>
        <v>2812.5071260499999</v>
      </c>
      <c r="P87" s="36">
        <f>SUMIFS(СВЦЭМ!$D$33:$D$776,СВЦЭМ!$A$33:$A$776,$A87,СВЦЭМ!$B$33:$B$776,P$83)+'СЕТ СН'!$H$14+СВЦЭМ!$D$10+'СЕТ СН'!$H$5-'СЕТ СН'!$H$24</f>
        <v>2825.1731457400001</v>
      </c>
      <c r="Q87" s="36">
        <f>SUMIFS(СВЦЭМ!$D$33:$D$776,СВЦЭМ!$A$33:$A$776,$A87,СВЦЭМ!$B$33:$B$776,Q$83)+'СЕТ СН'!$H$14+СВЦЭМ!$D$10+'СЕТ СН'!$H$5-'СЕТ СН'!$H$24</f>
        <v>2836.8636281700001</v>
      </c>
      <c r="R87" s="36">
        <f>SUMIFS(СВЦЭМ!$D$33:$D$776,СВЦЭМ!$A$33:$A$776,$A87,СВЦЭМ!$B$33:$B$776,R$83)+'СЕТ СН'!$H$14+СВЦЭМ!$D$10+'СЕТ СН'!$H$5-'СЕТ СН'!$H$24</f>
        <v>2828.76107366</v>
      </c>
      <c r="S87" s="36">
        <f>SUMIFS(СВЦЭМ!$D$33:$D$776,СВЦЭМ!$A$33:$A$776,$A87,СВЦЭМ!$B$33:$B$776,S$83)+'СЕТ СН'!$H$14+СВЦЭМ!$D$10+'СЕТ СН'!$H$5-'СЕТ СН'!$H$24</f>
        <v>2812.5466412199999</v>
      </c>
      <c r="T87" s="36">
        <f>SUMIFS(СВЦЭМ!$D$33:$D$776,СВЦЭМ!$A$33:$A$776,$A87,СВЦЭМ!$B$33:$B$776,T$83)+'СЕТ СН'!$H$14+СВЦЭМ!$D$10+'СЕТ СН'!$H$5-'СЕТ СН'!$H$24</f>
        <v>2792.6409722099997</v>
      </c>
      <c r="U87" s="36">
        <f>SUMIFS(СВЦЭМ!$D$33:$D$776,СВЦЭМ!$A$33:$A$776,$A87,СВЦЭМ!$B$33:$B$776,U$83)+'СЕТ СН'!$H$14+СВЦЭМ!$D$10+'СЕТ СН'!$H$5-'СЕТ СН'!$H$24</f>
        <v>2785.34568132</v>
      </c>
      <c r="V87" s="36">
        <f>SUMIFS(СВЦЭМ!$D$33:$D$776,СВЦЭМ!$A$33:$A$776,$A87,СВЦЭМ!$B$33:$B$776,V$83)+'СЕТ СН'!$H$14+СВЦЭМ!$D$10+'СЕТ СН'!$H$5-'СЕТ СН'!$H$24</f>
        <v>2781.8822900099999</v>
      </c>
      <c r="W87" s="36">
        <f>SUMIFS(СВЦЭМ!$D$33:$D$776,СВЦЭМ!$A$33:$A$776,$A87,СВЦЭМ!$B$33:$B$776,W$83)+'СЕТ СН'!$H$14+СВЦЭМ!$D$10+'СЕТ СН'!$H$5-'СЕТ СН'!$H$24</f>
        <v>2786.9048413099999</v>
      </c>
      <c r="X87" s="36">
        <f>SUMIFS(СВЦЭМ!$D$33:$D$776,СВЦЭМ!$A$33:$A$776,$A87,СВЦЭМ!$B$33:$B$776,X$83)+'СЕТ СН'!$H$14+СВЦЭМ!$D$10+'СЕТ СН'!$H$5-'СЕТ СН'!$H$24</f>
        <v>2796.7367869700001</v>
      </c>
      <c r="Y87" s="36">
        <f>SUMIFS(СВЦЭМ!$D$33:$D$776,СВЦЭМ!$A$33:$A$776,$A87,СВЦЭМ!$B$33:$B$776,Y$83)+'СЕТ СН'!$H$14+СВЦЭМ!$D$10+'СЕТ СН'!$H$5-'СЕТ СН'!$H$24</f>
        <v>2837.5754678399999</v>
      </c>
    </row>
    <row r="88" spans="1:27" ht="15.75" x14ac:dyDescent="0.2">
      <c r="A88" s="35">
        <f t="shared" si="2"/>
        <v>43895</v>
      </c>
      <c r="B88" s="36">
        <f>SUMIFS(СВЦЭМ!$D$33:$D$776,СВЦЭМ!$A$33:$A$776,$A88,СВЦЭМ!$B$33:$B$776,B$83)+'СЕТ СН'!$H$14+СВЦЭМ!$D$10+'СЕТ СН'!$H$5-'СЕТ СН'!$H$24</f>
        <v>2889.43546019</v>
      </c>
      <c r="C88" s="36">
        <f>SUMIFS(СВЦЭМ!$D$33:$D$776,СВЦЭМ!$A$33:$A$776,$A88,СВЦЭМ!$B$33:$B$776,C$83)+'СЕТ СН'!$H$14+СВЦЭМ!$D$10+'СЕТ СН'!$H$5-'СЕТ СН'!$H$24</f>
        <v>2931.6136455699998</v>
      </c>
      <c r="D88" s="36">
        <f>SUMIFS(СВЦЭМ!$D$33:$D$776,СВЦЭМ!$A$33:$A$776,$A88,СВЦЭМ!$B$33:$B$776,D$83)+'СЕТ СН'!$H$14+СВЦЭМ!$D$10+'СЕТ СН'!$H$5-'СЕТ СН'!$H$24</f>
        <v>2939.28024865</v>
      </c>
      <c r="E88" s="36">
        <f>SUMIFS(СВЦЭМ!$D$33:$D$776,СВЦЭМ!$A$33:$A$776,$A88,СВЦЭМ!$B$33:$B$776,E$83)+'СЕТ СН'!$H$14+СВЦЭМ!$D$10+'СЕТ СН'!$H$5-'СЕТ СН'!$H$24</f>
        <v>2952.7892642799998</v>
      </c>
      <c r="F88" s="36">
        <f>SUMIFS(СВЦЭМ!$D$33:$D$776,СВЦЭМ!$A$33:$A$776,$A88,СВЦЭМ!$B$33:$B$776,F$83)+'СЕТ СН'!$H$14+СВЦЭМ!$D$10+'СЕТ СН'!$H$5-'СЕТ СН'!$H$24</f>
        <v>2925.0674729100001</v>
      </c>
      <c r="G88" s="36">
        <f>SUMIFS(СВЦЭМ!$D$33:$D$776,СВЦЭМ!$A$33:$A$776,$A88,СВЦЭМ!$B$33:$B$776,G$83)+'СЕТ СН'!$H$14+СВЦЭМ!$D$10+'СЕТ СН'!$H$5-'СЕТ СН'!$H$24</f>
        <v>2909.0184824099997</v>
      </c>
      <c r="H88" s="36">
        <f>SUMIFS(СВЦЭМ!$D$33:$D$776,СВЦЭМ!$A$33:$A$776,$A88,СВЦЭМ!$B$33:$B$776,H$83)+'СЕТ СН'!$H$14+СВЦЭМ!$D$10+'СЕТ СН'!$H$5-'СЕТ СН'!$H$24</f>
        <v>2859.6628112099997</v>
      </c>
      <c r="I88" s="36">
        <f>SUMIFS(СВЦЭМ!$D$33:$D$776,СВЦЭМ!$A$33:$A$776,$A88,СВЦЭМ!$B$33:$B$776,I$83)+'СЕТ СН'!$H$14+СВЦЭМ!$D$10+'СЕТ СН'!$H$5-'СЕТ СН'!$H$24</f>
        <v>2839.8017608499999</v>
      </c>
      <c r="J88" s="36">
        <f>SUMIFS(СВЦЭМ!$D$33:$D$776,СВЦЭМ!$A$33:$A$776,$A88,СВЦЭМ!$B$33:$B$776,J$83)+'СЕТ СН'!$H$14+СВЦЭМ!$D$10+'СЕТ СН'!$H$5-'СЕТ СН'!$H$24</f>
        <v>2792.5524814199998</v>
      </c>
      <c r="K88" s="36">
        <f>SUMIFS(СВЦЭМ!$D$33:$D$776,СВЦЭМ!$A$33:$A$776,$A88,СВЦЭМ!$B$33:$B$776,K$83)+'СЕТ СН'!$H$14+СВЦЭМ!$D$10+'СЕТ СН'!$H$5-'СЕТ СН'!$H$24</f>
        <v>2792.40769886</v>
      </c>
      <c r="L88" s="36">
        <f>SUMIFS(СВЦЭМ!$D$33:$D$776,СВЦЭМ!$A$33:$A$776,$A88,СВЦЭМ!$B$33:$B$776,L$83)+'СЕТ СН'!$H$14+СВЦЭМ!$D$10+'СЕТ СН'!$H$5-'СЕТ СН'!$H$24</f>
        <v>2815.0149233100001</v>
      </c>
      <c r="M88" s="36">
        <f>SUMIFS(СВЦЭМ!$D$33:$D$776,СВЦЭМ!$A$33:$A$776,$A88,СВЦЭМ!$B$33:$B$776,M$83)+'СЕТ СН'!$H$14+СВЦЭМ!$D$10+'СЕТ СН'!$H$5-'СЕТ СН'!$H$24</f>
        <v>2844.52716121</v>
      </c>
      <c r="N88" s="36">
        <f>SUMIFS(СВЦЭМ!$D$33:$D$776,СВЦЭМ!$A$33:$A$776,$A88,СВЦЭМ!$B$33:$B$776,N$83)+'СЕТ СН'!$H$14+СВЦЭМ!$D$10+'СЕТ СН'!$H$5-'СЕТ СН'!$H$24</f>
        <v>2851.49784688</v>
      </c>
      <c r="O88" s="36">
        <f>SUMIFS(СВЦЭМ!$D$33:$D$776,СВЦЭМ!$A$33:$A$776,$A88,СВЦЭМ!$B$33:$B$776,O$83)+'СЕТ СН'!$H$14+СВЦЭМ!$D$10+'СЕТ СН'!$H$5-'СЕТ СН'!$H$24</f>
        <v>2863.8052326699999</v>
      </c>
      <c r="P88" s="36">
        <f>SUMIFS(СВЦЭМ!$D$33:$D$776,СВЦЭМ!$A$33:$A$776,$A88,СВЦЭМ!$B$33:$B$776,P$83)+'СЕТ СН'!$H$14+СВЦЭМ!$D$10+'СЕТ СН'!$H$5-'СЕТ СН'!$H$24</f>
        <v>2875.6281151799999</v>
      </c>
      <c r="Q88" s="36">
        <f>SUMIFS(СВЦЭМ!$D$33:$D$776,СВЦЭМ!$A$33:$A$776,$A88,СВЦЭМ!$B$33:$B$776,Q$83)+'СЕТ СН'!$H$14+СВЦЭМ!$D$10+'СЕТ СН'!$H$5-'СЕТ СН'!$H$24</f>
        <v>2886.3030242</v>
      </c>
      <c r="R88" s="36">
        <f>SUMIFS(СВЦЭМ!$D$33:$D$776,СВЦЭМ!$A$33:$A$776,$A88,СВЦЭМ!$B$33:$B$776,R$83)+'СЕТ СН'!$H$14+СВЦЭМ!$D$10+'СЕТ СН'!$H$5-'СЕТ СН'!$H$24</f>
        <v>2885.1133334400001</v>
      </c>
      <c r="S88" s="36">
        <f>SUMIFS(СВЦЭМ!$D$33:$D$776,СВЦЭМ!$A$33:$A$776,$A88,СВЦЭМ!$B$33:$B$776,S$83)+'СЕТ СН'!$H$14+СВЦЭМ!$D$10+'СЕТ СН'!$H$5-'СЕТ СН'!$H$24</f>
        <v>2874.0374263799999</v>
      </c>
      <c r="T88" s="36">
        <f>SUMIFS(СВЦЭМ!$D$33:$D$776,СВЦЭМ!$A$33:$A$776,$A88,СВЦЭМ!$B$33:$B$776,T$83)+'СЕТ СН'!$H$14+СВЦЭМ!$D$10+'СЕТ СН'!$H$5-'СЕТ СН'!$H$24</f>
        <v>2853.73585525</v>
      </c>
      <c r="U88" s="36">
        <f>SUMIFS(СВЦЭМ!$D$33:$D$776,СВЦЭМ!$A$33:$A$776,$A88,СВЦЭМ!$B$33:$B$776,U$83)+'СЕТ СН'!$H$14+СВЦЭМ!$D$10+'СЕТ СН'!$H$5-'СЕТ СН'!$H$24</f>
        <v>2828.4536540399999</v>
      </c>
      <c r="V88" s="36">
        <f>SUMIFS(СВЦЭМ!$D$33:$D$776,СВЦЭМ!$A$33:$A$776,$A88,СВЦЭМ!$B$33:$B$776,V$83)+'СЕТ СН'!$H$14+СВЦЭМ!$D$10+'СЕТ СН'!$H$5-'СЕТ СН'!$H$24</f>
        <v>2825.2905702799999</v>
      </c>
      <c r="W88" s="36">
        <f>SUMIFS(СВЦЭМ!$D$33:$D$776,СВЦЭМ!$A$33:$A$776,$A88,СВЦЭМ!$B$33:$B$776,W$83)+'СЕТ СН'!$H$14+СВЦЭМ!$D$10+'СЕТ СН'!$H$5-'СЕТ СН'!$H$24</f>
        <v>2838.0076494300001</v>
      </c>
      <c r="X88" s="36">
        <f>SUMIFS(СВЦЭМ!$D$33:$D$776,СВЦЭМ!$A$33:$A$776,$A88,СВЦЭМ!$B$33:$B$776,X$83)+'СЕТ СН'!$H$14+СВЦЭМ!$D$10+'СЕТ СН'!$H$5-'СЕТ СН'!$H$24</f>
        <v>2854.0604438800001</v>
      </c>
      <c r="Y88" s="36">
        <f>SUMIFS(СВЦЭМ!$D$33:$D$776,СВЦЭМ!$A$33:$A$776,$A88,СВЦЭМ!$B$33:$B$776,Y$83)+'СЕТ СН'!$H$14+СВЦЭМ!$D$10+'СЕТ СН'!$H$5-'СЕТ СН'!$H$24</f>
        <v>2872.6027985299997</v>
      </c>
    </row>
    <row r="89" spans="1:27" ht="15.75" x14ac:dyDescent="0.2">
      <c r="A89" s="35">
        <f t="shared" si="2"/>
        <v>43896</v>
      </c>
      <c r="B89" s="36">
        <f>SUMIFS(СВЦЭМ!$D$33:$D$776,СВЦЭМ!$A$33:$A$776,$A89,СВЦЭМ!$B$33:$B$776,B$83)+'СЕТ СН'!$H$14+СВЦЭМ!$D$10+'СЕТ СН'!$H$5-'СЕТ СН'!$H$24</f>
        <v>2934.6259285400001</v>
      </c>
      <c r="C89" s="36">
        <f>SUMIFS(СВЦЭМ!$D$33:$D$776,СВЦЭМ!$A$33:$A$776,$A89,СВЦЭМ!$B$33:$B$776,C$83)+'СЕТ СН'!$H$14+СВЦЭМ!$D$10+'СЕТ СН'!$H$5-'СЕТ СН'!$H$24</f>
        <v>2962.1157044199999</v>
      </c>
      <c r="D89" s="36">
        <f>SUMIFS(СВЦЭМ!$D$33:$D$776,СВЦЭМ!$A$33:$A$776,$A89,СВЦЭМ!$B$33:$B$776,D$83)+'СЕТ СН'!$H$14+СВЦЭМ!$D$10+'СЕТ СН'!$H$5-'СЕТ СН'!$H$24</f>
        <v>2972.7744482799999</v>
      </c>
      <c r="E89" s="36">
        <f>SUMIFS(СВЦЭМ!$D$33:$D$776,СВЦЭМ!$A$33:$A$776,$A89,СВЦЭМ!$B$33:$B$776,E$83)+'СЕТ СН'!$H$14+СВЦЭМ!$D$10+'СЕТ СН'!$H$5-'СЕТ СН'!$H$24</f>
        <v>2979.0503123799999</v>
      </c>
      <c r="F89" s="36">
        <f>SUMIFS(СВЦЭМ!$D$33:$D$776,СВЦЭМ!$A$33:$A$776,$A89,СВЦЭМ!$B$33:$B$776,F$83)+'СЕТ СН'!$H$14+СВЦЭМ!$D$10+'СЕТ СН'!$H$5-'СЕТ СН'!$H$24</f>
        <v>2972.7699758099998</v>
      </c>
      <c r="G89" s="36">
        <f>SUMIFS(СВЦЭМ!$D$33:$D$776,СВЦЭМ!$A$33:$A$776,$A89,СВЦЭМ!$B$33:$B$776,G$83)+'СЕТ СН'!$H$14+СВЦЭМ!$D$10+'СЕТ СН'!$H$5-'СЕТ СН'!$H$24</f>
        <v>2950.8865049000001</v>
      </c>
      <c r="H89" s="36">
        <f>SUMIFS(СВЦЭМ!$D$33:$D$776,СВЦЭМ!$A$33:$A$776,$A89,СВЦЭМ!$B$33:$B$776,H$83)+'СЕТ СН'!$H$14+СВЦЭМ!$D$10+'СЕТ СН'!$H$5-'СЕТ СН'!$H$24</f>
        <v>2912.2301354399997</v>
      </c>
      <c r="I89" s="36">
        <f>SUMIFS(СВЦЭМ!$D$33:$D$776,СВЦЭМ!$A$33:$A$776,$A89,СВЦЭМ!$B$33:$B$776,I$83)+'СЕТ СН'!$H$14+СВЦЭМ!$D$10+'СЕТ СН'!$H$5-'СЕТ СН'!$H$24</f>
        <v>2871.1963737199999</v>
      </c>
      <c r="J89" s="36">
        <f>SUMIFS(СВЦЭМ!$D$33:$D$776,СВЦЭМ!$A$33:$A$776,$A89,СВЦЭМ!$B$33:$B$776,J$83)+'СЕТ СН'!$H$14+СВЦЭМ!$D$10+'СЕТ СН'!$H$5-'СЕТ СН'!$H$24</f>
        <v>2816.3014623499998</v>
      </c>
      <c r="K89" s="36">
        <f>SUMIFS(СВЦЭМ!$D$33:$D$776,СВЦЭМ!$A$33:$A$776,$A89,СВЦЭМ!$B$33:$B$776,K$83)+'СЕТ СН'!$H$14+СВЦЭМ!$D$10+'СЕТ СН'!$H$5-'СЕТ СН'!$H$24</f>
        <v>2806.3946844699999</v>
      </c>
      <c r="L89" s="36">
        <f>SUMIFS(СВЦЭМ!$D$33:$D$776,СВЦЭМ!$A$33:$A$776,$A89,СВЦЭМ!$B$33:$B$776,L$83)+'СЕТ СН'!$H$14+СВЦЭМ!$D$10+'СЕТ СН'!$H$5-'СЕТ СН'!$H$24</f>
        <v>2821.2720154499998</v>
      </c>
      <c r="M89" s="36">
        <f>SUMIFS(СВЦЭМ!$D$33:$D$776,СВЦЭМ!$A$33:$A$776,$A89,СВЦЭМ!$B$33:$B$776,M$83)+'СЕТ СН'!$H$14+СВЦЭМ!$D$10+'СЕТ СН'!$H$5-'СЕТ СН'!$H$24</f>
        <v>2843.3562907099999</v>
      </c>
      <c r="N89" s="36">
        <f>SUMIFS(СВЦЭМ!$D$33:$D$776,СВЦЭМ!$A$33:$A$776,$A89,СВЦЭМ!$B$33:$B$776,N$83)+'СЕТ СН'!$H$14+СВЦЭМ!$D$10+'СЕТ СН'!$H$5-'СЕТ СН'!$H$24</f>
        <v>2854.3639375100001</v>
      </c>
      <c r="O89" s="36">
        <f>SUMIFS(СВЦЭМ!$D$33:$D$776,СВЦЭМ!$A$33:$A$776,$A89,СВЦЭМ!$B$33:$B$776,O$83)+'СЕТ СН'!$H$14+СВЦЭМ!$D$10+'СЕТ СН'!$H$5-'СЕТ СН'!$H$24</f>
        <v>2873.8201220199999</v>
      </c>
      <c r="P89" s="36">
        <f>SUMIFS(СВЦЭМ!$D$33:$D$776,СВЦЭМ!$A$33:$A$776,$A89,СВЦЭМ!$B$33:$B$776,P$83)+'СЕТ СН'!$H$14+СВЦЭМ!$D$10+'СЕТ СН'!$H$5-'СЕТ СН'!$H$24</f>
        <v>2885.40596822</v>
      </c>
      <c r="Q89" s="36">
        <f>SUMIFS(СВЦЭМ!$D$33:$D$776,СВЦЭМ!$A$33:$A$776,$A89,СВЦЭМ!$B$33:$B$776,Q$83)+'СЕТ СН'!$H$14+СВЦЭМ!$D$10+'СЕТ СН'!$H$5-'СЕТ СН'!$H$24</f>
        <v>2889.5250058000001</v>
      </c>
      <c r="R89" s="36">
        <f>SUMIFS(СВЦЭМ!$D$33:$D$776,СВЦЭМ!$A$33:$A$776,$A89,СВЦЭМ!$B$33:$B$776,R$83)+'СЕТ СН'!$H$14+СВЦЭМ!$D$10+'СЕТ СН'!$H$5-'СЕТ СН'!$H$24</f>
        <v>2886.2116073799998</v>
      </c>
      <c r="S89" s="36">
        <f>SUMIFS(СВЦЭМ!$D$33:$D$776,СВЦЭМ!$A$33:$A$776,$A89,СВЦЭМ!$B$33:$B$776,S$83)+'СЕТ СН'!$H$14+СВЦЭМ!$D$10+'СЕТ СН'!$H$5-'СЕТ СН'!$H$24</f>
        <v>2874.6631594199998</v>
      </c>
      <c r="T89" s="36">
        <f>SUMIFS(СВЦЭМ!$D$33:$D$776,СВЦЭМ!$A$33:$A$776,$A89,СВЦЭМ!$B$33:$B$776,T$83)+'СЕТ СН'!$H$14+СВЦЭМ!$D$10+'СЕТ СН'!$H$5-'СЕТ СН'!$H$24</f>
        <v>2846.1048452099999</v>
      </c>
      <c r="U89" s="36">
        <f>SUMIFS(СВЦЭМ!$D$33:$D$776,СВЦЭМ!$A$33:$A$776,$A89,СВЦЭМ!$B$33:$B$776,U$83)+'СЕТ СН'!$H$14+СВЦЭМ!$D$10+'СЕТ СН'!$H$5-'СЕТ СН'!$H$24</f>
        <v>2837.92657323</v>
      </c>
      <c r="V89" s="36">
        <f>SUMIFS(СВЦЭМ!$D$33:$D$776,СВЦЭМ!$A$33:$A$776,$A89,СВЦЭМ!$B$33:$B$776,V$83)+'СЕТ СН'!$H$14+СВЦЭМ!$D$10+'СЕТ СН'!$H$5-'СЕТ СН'!$H$24</f>
        <v>2833.0851932800001</v>
      </c>
      <c r="W89" s="36">
        <f>SUMIFS(СВЦЭМ!$D$33:$D$776,СВЦЭМ!$A$33:$A$776,$A89,СВЦЭМ!$B$33:$B$776,W$83)+'СЕТ СН'!$H$14+СВЦЭМ!$D$10+'СЕТ СН'!$H$5-'СЕТ СН'!$H$24</f>
        <v>2848.2030969699999</v>
      </c>
      <c r="X89" s="36">
        <f>SUMIFS(СВЦЭМ!$D$33:$D$776,СВЦЭМ!$A$33:$A$776,$A89,СВЦЭМ!$B$33:$B$776,X$83)+'СЕТ СН'!$H$14+СВЦЭМ!$D$10+'СЕТ СН'!$H$5-'СЕТ СН'!$H$24</f>
        <v>2856.1199458999999</v>
      </c>
      <c r="Y89" s="36">
        <f>SUMIFS(СВЦЭМ!$D$33:$D$776,СВЦЭМ!$A$33:$A$776,$A89,СВЦЭМ!$B$33:$B$776,Y$83)+'СЕТ СН'!$H$14+СВЦЭМ!$D$10+'СЕТ СН'!$H$5-'СЕТ СН'!$H$24</f>
        <v>2866.50048599</v>
      </c>
    </row>
    <row r="90" spans="1:27" ht="15.75" x14ac:dyDescent="0.2">
      <c r="A90" s="35">
        <f t="shared" si="2"/>
        <v>43897</v>
      </c>
      <c r="B90" s="36">
        <f>SUMIFS(СВЦЭМ!$D$33:$D$776,СВЦЭМ!$A$33:$A$776,$A90,СВЦЭМ!$B$33:$B$776,B$83)+'СЕТ СН'!$H$14+СВЦЭМ!$D$10+'СЕТ СН'!$H$5-'СЕТ СН'!$H$24</f>
        <v>2900.8641831</v>
      </c>
      <c r="C90" s="36">
        <f>SUMIFS(СВЦЭМ!$D$33:$D$776,СВЦЭМ!$A$33:$A$776,$A90,СВЦЭМ!$B$33:$B$776,C$83)+'СЕТ СН'!$H$14+СВЦЭМ!$D$10+'СЕТ СН'!$H$5-'СЕТ СН'!$H$24</f>
        <v>2928.16075082</v>
      </c>
      <c r="D90" s="36">
        <f>SUMIFS(СВЦЭМ!$D$33:$D$776,СВЦЭМ!$A$33:$A$776,$A90,СВЦЭМ!$B$33:$B$776,D$83)+'СЕТ СН'!$H$14+СВЦЭМ!$D$10+'СЕТ СН'!$H$5-'СЕТ СН'!$H$24</f>
        <v>2940.0604033099999</v>
      </c>
      <c r="E90" s="36">
        <f>SUMIFS(СВЦЭМ!$D$33:$D$776,СВЦЭМ!$A$33:$A$776,$A90,СВЦЭМ!$B$33:$B$776,E$83)+'СЕТ СН'!$H$14+СВЦЭМ!$D$10+'СЕТ СН'!$H$5-'СЕТ СН'!$H$24</f>
        <v>2950.7945648099999</v>
      </c>
      <c r="F90" s="36">
        <f>SUMIFS(СВЦЭМ!$D$33:$D$776,СВЦЭМ!$A$33:$A$776,$A90,СВЦЭМ!$B$33:$B$776,F$83)+'СЕТ СН'!$H$14+СВЦЭМ!$D$10+'СЕТ СН'!$H$5-'СЕТ СН'!$H$24</f>
        <v>2946.15574079</v>
      </c>
      <c r="G90" s="36">
        <f>SUMIFS(СВЦЭМ!$D$33:$D$776,СВЦЭМ!$A$33:$A$776,$A90,СВЦЭМ!$B$33:$B$776,G$83)+'СЕТ СН'!$H$14+СВЦЭМ!$D$10+'СЕТ СН'!$H$5-'СЕТ СН'!$H$24</f>
        <v>2936.4128524799999</v>
      </c>
      <c r="H90" s="36">
        <f>SUMIFS(СВЦЭМ!$D$33:$D$776,СВЦЭМ!$A$33:$A$776,$A90,СВЦЭМ!$B$33:$B$776,H$83)+'СЕТ СН'!$H$14+СВЦЭМ!$D$10+'СЕТ СН'!$H$5-'СЕТ СН'!$H$24</f>
        <v>2915.9045895199997</v>
      </c>
      <c r="I90" s="36">
        <f>SUMIFS(СВЦЭМ!$D$33:$D$776,СВЦЭМ!$A$33:$A$776,$A90,СВЦЭМ!$B$33:$B$776,I$83)+'СЕТ СН'!$H$14+СВЦЭМ!$D$10+'СЕТ СН'!$H$5-'СЕТ СН'!$H$24</f>
        <v>2871.6288442499999</v>
      </c>
      <c r="J90" s="36">
        <f>SUMIFS(СВЦЭМ!$D$33:$D$776,СВЦЭМ!$A$33:$A$776,$A90,СВЦЭМ!$B$33:$B$776,J$83)+'СЕТ СН'!$H$14+СВЦЭМ!$D$10+'СЕТ СН'!$H$5-'СЕТ СН'!$H$24</f>
        <v>2816.8536268099997</v>
      </c>
      <c r="K90" s="36">
        <f>SUMIFS(СВЦЭМ!$D$33:$D$776,СВЦЭМ!$A$33:$A$776,$A90,СВЦЭМ!$B$33:$B$776,K$83)+'СЕТ СН'!$H$14+СВЦЭМ!$D$10+'СЕТ СН'!$H$5-'СЕТ СН'!$H$24</f>
        <v>2818.8871084399998</v>
      </c>
      <c r="L90" s="36">
        <f>SUMIFS(СВЦЭМ!$D$33:$D$776,СВЦЭМ!$A$33:$A$776,$A90,СВЦЭМ!$B$33:$B$776,L$83)+'СЕТ СН'!$H$14+СВЦЭМ!$D$10+'СЕТ СН'!$H$5-'СЕТ СН'!$H$24</f>
        <v>2823.31671736</v>
      </c>
      <c r="M90" s="36">
        <f>SUMIFS(СВЦЭМ!$D$33:$D$776,СВЦЭМ!$A$33:$A$776,$A90,СВЦЭМ!$B$33:$B$776,M$83)+'СЕТ СН'!$H$14+СВЦЭМ!$D$10+'СЕТ СН'!$H$5-'СЕТ СН'!$H$24</f>
        <v>2825.8226643899998</v>
      </c>
      <c r="N90" s="36">
        <f>SUMIFS(СВЦЭМ!$D$33:$D$776,СВЦЭМ!$A$33:$A$776,$A90,СВЦЭМ!$B$33:$B$776,N$83)+'СЕТ СН'!$H$14+СВЦЭМ!$D$10+'СЕТ СН'!$H$5-'СЕТ СН'!$H$24</f>
        <v>2844.5608536599998</v>
      </c>
      <c r="O90" s="36">
        <f>SUMIFS(СВЦЭМ!$D$33:$D$776,СВЦЭМ!$A$33:$A$776,$A90,СВЦЭМ!$B$33:$B$776,O$83)+'СЕТ СН'!$H$14+СВЦЭМ!$D$10+'СЕТ СН'!$H$5-'СЕТ СН'!$H$24</f>
        <v>2847.24617111</v>
      </c>
      <c r="P90" s="36">
        <f>SUMIFS(СВЦЭМ!$D$33:$D$776,СВЦЭМ!$A$33:$A$776,$A90,СВЦЭМ!$B$33:$B$776,P$83)+'СЕТ СН'!$H$14+СВЦЭМ!$D$10+'СЕТ СН'!$H$5-'СЕТ СН'!$H$24</f>
        <v>2857.0752492900001</v>
      </c>
      <c r="Q90" s="36">
        <f>SUMIFS(СВЦЭМ!$D$33:$D$776,СВЦЭМ!$A$33:$A$776,$A90,СВЦЭМ!$B$33:$B$776,Q$83)+'СЕТ СН'!$H$14+СВЦЭМ!$D$10+'СЕТ СН'!$H$5-'СЕТ СН'!$H$24</f>
        <v>2865.7434739099999</v>
      </c>
      <c r="R90" s="36">
        <f>SUMIFS(СВЦЭМ!$D$33:$D$776,СВЦЭМ!$A$33:$A$776,$A90,СВЦЭМ!$B$33:$B$776,R$83)+'СЕТ СН'!$H$14+СВЦЭМ!$D$10+'СЕТ СН'!$H$5-'СЕТ СН'!$H$24</f>
        <v>2853.4078262600001</v>
      </c>
      <c r="S90" s="36">
        <f>SUMIFS(СВЦЭМ!$D$33:$D$776,СВЦЭМ!$A$33:$A$776,$A90,СВЦЭМ!$B$33:$B$776,S$83)+'СЕТ СН'!$H$14+СВЦЭМ!$D$10+'СЕТ СН'!$H$5-'СЕТ СН'!$H$24</f>
        <v>2831.2179412400001</v>
      </c>
      <c r="T90" s="36">
        <f>SUMIFS(СВЦЭМ!$D$33:$D$776,СВЦЭМ!$A$33:$A$776,$A90,СВЦЭМ!$B$33:$B$776,T$83)+'СЕТ СН'!$H$14+СВЦЭМ!$D$10+'СЕТ СН'!$H$5-'СЕТ СН'!$H$24</f>
        <v>2813.0993857200001</v>
      </c>
      <c r="U90" s="36">
        <f>SUMIFS(СВЦЭМ!$D$33:$D$776,СВЦЭМ!$A$33:$A$776,$A90,СВЦЭМ!$B$33:$B$776,U$83)+'СЕТ СН'!$H$14+СВЦЭМ!$D$10+'СЕТ СН'!$H$5-'СЕТ СН'!$H$24</f>
        <v>2816.9379871900001</v>
      </c>
      <c r="V90" s="36">
        <f>SUMIFS(СВЦЭМ!$D$33:$D$776,СВЦЭМ!$A$33:$A$776,$A90,СВЦЭМ!$B$33:$B$776,V$83)+'СЕТ СН'!$H$14+СВЦЭМ!$D$10+'СЕТ СН'!$H$5-'СЕТ СН'!$H$24</f>
        <v>2820.91167808</v>
      </c>
      <c r="W90" s="36">
        <f>SUMIFS(СВЦЭМ!$D$33:$D$776,СВЦЭМ!$A$33:$A$776,$A90,СВЦЭМ!$B$33:$B$776,W$83)+'СЕТ СН'!$H$14+СВЦЭМ!$D$10+'СЕТ СН'!$H$5-'СЕТ СН'!$H$24</f>
        <v>2831.5827965200001</v>
      </c>
      <c r="X90" s="36">
        <f>SUMIFS(СВЦЭМ!$D$33:$D$776,СВЦЭМ!$A$33:$A$776,$A90,СВЦЭМ!$B$33:$B$776,X$83)+'СЕТ СН'!$H$14+СВЦЭМ!$D$10+'СЕТ СН'!$H$5-'СЕТ СН'!$H$24</f>
        <v>2839.5719967499999</v>
      </c>
      <c r="Y90" s="36">
        <f>SUMIFS(СВЦЭМ!$D$33:$D$776,СВЦЭМ!$A$33:$A$776,$A90,СВЦЭМ!$B$33:$B$776,Y$83)+'СЕТ СН'!$H$14+СВЦЭМ!$D$10+'СЕТ СН'!$H$5-'СЕТ СН'!$H$24</f>
        <v>2856.6676275199998</v>
      </c>
    </row>
    <row r="91" spans="1:27" ht="15.75" x14ac:dyDescent="0.2">
      <c r="A91" s="35">
        <f t="shared" si="2"/>
        <v>43898</v>
      </c>
      <c r="B91" s="36">
        <f>SUMIFS(СВЦЭМ!$D$33:$D$776,СВЦЭМ!$A$33:$A$776,$A91,СВЦЭМ!$B$33:$B$776,B$83)+'СЕТ СН'!$H$14+СВЦЭМ!$D$10+'СЕТ СН'!$H$5-'СЕТ СН'!$H$24</f>
        <v>2887.7447713800002</v>
      </c>
      <c r="C91" s="36">
        <f>SUMIFS(СВЦЭМ!$D$33:$D$776,СВЦЭМ!$A$33:$A$776,$A91,СВЦЭМ!$B$33:$B$776,C$83)+'СЕТ СН'!$H$14+СВЦЭМ!$D$10+'СЕТ СН'!$H$5-'СЕТ СН'!$H$24</f>
        <v>2912.76603127</v>
      </c>
      <c r="D91" s="36">
        <f>SUMIFS(СВЦЭМ!$D$33:$D$776,СВЦЭМ!$A$33:$A$776,$A91,СВЦЭМ!$B$33:$B$776,D$83)+'СЕТ СН'!$H$14+СВЦЭМ!$D$10+'СЕТ СН'!$H$5-'СЕТ СН'!$H$24</f>
        <v>2924.6178781099998</v>
      </c>
      <c r="E91" s="36">
        <f>SUMIFS(СВЦЭМ!$D$33:$D$776,СВЦЭМ!$A$33:$A$776,$A91,СВЦЭМ!$B$33:$B$776,E$83)+'СЕТ СН'!$H$14+СВЦЭМ!$D$10+'СЕТ СН'!$H$5-'СЕТ СН'!$H$24</f>
        <v>2930.9438049999999</v>
      </c>
      <c r="F91" s="36">
        <f>SUMIFS(СВЦЭМ!$D$33:$D$776,СВЦЭМ!$A$33:$A$776,$A91,СВЦЭМ!$B$33:$B$776,F$83)+'СЕТ СН'!$H$14+СВЦЭМ!$D$10+'СЕТ СН'!$H$5-'СЕТ СН'!$H$24</f>
        <v>2929.1628539599997</v>
      </c>
      <c r="G91" s="36">
        <f>SUMIFS(СВЦЭМ!$D$33:$D$776,СВЦЭМ!$A$33:$A$776,$A91,СВЦЭМ!$B$33:$B$776,G$83)+'СЕТ СН'!$H$14+СВЦЭМ!$D$10+'СЕТ СН'!$H$5-'СЕТ СН'!$H$24</f>
        <v>2919.06955328</v>
      </c>
      <c r="H91" s="36">
        <f>SUMIFS(СВЦЭМ!$D$33:$D$776,СВЦЭМ!$A$33:$A$776,$A91,СВЦЭМ!$B$33:$B$776,H$83)+'СЕТ СН'!$H$14+СВЦЭМ!$D$10+'СЕТ СН'!$H$5-'СЕТ СН'!$H$24</f>
        <v>2896.9686729699997</v>
      </c>
      <c r="I91" s="36">
        <f>SUMIFS(СВЦЭМ!$D$33:$D$776,СВЦЭМ!$A$33:$A$776,$A91,СВЦЭМ!$B$33:$B$776,I$83)+'СЕТ СН'!$H$14+СВЦЭМ!$D$10+'СЕТ СН'!$H$5-'СЕТ СН'!$H$24</f>
        <v>2857.3875828400001</v>
      </c>
      <c r="J91" s="36">
        <f>SUMIFS(СВЦЭМ!$D$33:$D$776,СВЦЭМ!$A$33:$A$776,$A91,СВЦЭМ!$B$33:$B$776,J$83)+'СЕТ СН'!$H$14+СВЦЭМ!$D$10+'СЕТ СН'!$H$5-'СЕТ СН'!$H$24</f>
        <v>2808.6789368999998</v>
      </c>
      <c r="K91" s="36">
        <f>SUMIFS(СВЦЭМ!$D$33:$D$776,СВЦЭМ!$A$33:$A$776,$A91,СВЦЭМ!$B$33:$B$776,K$83)+'СЕТ СН'!$H$14+СВЦЭМ!$D$10+'СЕТ СН'!$H$5-'СЕТ СН'!$H$24</f>
        <v>2779.55865322</v>
      </c>
      <c r="L91" s="36">
        <f>SUMIFS(СВЦЭМ!$D$33:$D$776,СВЦЭМ!$A$33:$A$776,$A91,СВЦЭМ!$B$33:$B$776,L$83)+'СЕТ СН'!$H$14+СВЦЭМ!$D$10+'СЕТ СН'!$H$5-'СЕТ СН'!$H$24</f>
        <v>2787.55803814</v>
      </c>
      <c r="M91" s="36">
        <f>SUMIFS(СВЦЭМ!$D$33:$D$776,СВЦЭМ!$A$33:$A$776,$A91,СВЦЭМ!$B$33:$B$776,M$83)+'СЕТ СН'!$H$14+СВЦЭМ!$D$10+'СЕТ СН'!$H$5-'СЕТ СН'!$H$24</f>
        <v>2787.5751261199998</v>
      </c>
      <c r="N91" s="36">
        <f>SUMIFS(СВЦЭМ!$D$33:$D$776,СВЦЭМ!$A$33:$A$776,$A91,СВЦЭМ!$B$33:$B$776,N$83)+'СЕТ СН'!$H$14+СВЦЭМ!$D$10+'СЕТ СН'!$H$5-'СЕТ СН'!$H$24</f>
        <v>2799.8246073299997</v>
      </c>
      <c r="O91" s="36">
        <f>SUMIFS(СВЦЭМ!$D$33:$D$776,СВЦЭМ!$A$33:$A$776,$A91,СВЦЭМ!$B$33:$B$776,O$83)+'СЕТ СН'!$H$14+СВЦЭМ!$D$10+'СЕТ СН'!$H$5-'СЕТ СН'!$H$24</f>
        <v>2817.4162899900002</v>
      </c>
      <c r="P91" s="36">
        <f>SUMIFS(СВЦЭМ!$D$33:$D$776,СВЦЭМ!$A$33:$A$776,$A91,СВЦЭМ!$B$33:$B$776,P$83)+'СЕТ СН'!$H$14+СВЦЭМ!$D$10+'СЕТ СН'!$H$5-'СЕТ СН'!$H$24</f>
        <v>2831.8483553400001</v>
      </c>
      <c r="Q91" s="36">
        <f>SUMIFS(СВЦЭМ!$D$33:$D$776,СВЦЭМ!$A$33:$A$776,$A91,СВЦЭМ!$B$33:$B$776,Q$83)+'СЕТ СН'!$H$14+СВЦЭМ!$D$10+'СЕТ СН'!$H$5-'СЕТ СН'!$H$24</f>
        <v>2839.4960218799997</v>
      </c>
      <c r="R91" s="36">
        <f>SUMIFS(СВЦЭМ!$D$33:$D$776,СВЦЭМ!$A$33:$A$776,$A91,СВЦЭМ!$B$33:$B$776,R$83)+'СЕТ СН'!$H$14+СВЦЭМ!$D$10+'СЕТ СН'!$H$5-'СЕТ СН'!$H$24</f>
        <v>2833.8124147899998</v>
      </c>
      <c r="S91" s="36">
        <f>SUMIFS(СВЦЭМ!$D$33:$D$776,СВЦЭМ!$A$33:$A$776,$A91,СВЦЭМ!$B$33:$B$776,S$83)+'СЕТ СН'!$H$14+СВЦЭМ!$D$10+'СЕТ СН'!$H$5-'СЕТ СН'!$H$24</f>
        <v>2826.0516158700002</v>
      </c>
      <c r="T91" s="36">
        <f>SUMIFS(СВЦЭМ!$D$33:$D$776,СВЦЭМ!$A$33:$A$776,$A91,СВЦЭМ!$B$33:$B$776,T$83)+'СЕТ СН'!$H$14+СВЦЭМ!$D$10+'СЕТ СН'!$H$5-'СЕТ СН'!$H$24</f>
        <v>2807.2850238299998</v>
      </c>
      <c r="U91" s="36">
        <f>SUMIFS(СВЦЭМ!$D$33:$D$776,СВЦЭМ!$A$33:$A$776,$A91,СВЦЭМ!$B$33:$B$776,U$83)+'СЕТ СН'!$H$14+СВЦЭМ!$D$10+'СЕТ СН'!$H$5-'СЕТ СН'!$H$24</f>
        <v>2794.5106162399998</v>
      </c>
      <c r="V91" s="36">
        <f>SUMIFS(СВЦЭМ!$D$33:$D$776,СВЦЭМ!$A$33:$A$776,$A91,СВЦЭМ!$B$33:$B$776,V$83)+'СЕТ СН'!$H$14+СВЦЭМ!$D$10+'СЕТ СН'!$H$5-'СЕТ СН'!$H$24</f>
        <v>2791.0593926900001</v>
      </c>
      <c r="W91" s="36">
        <f>SUMIFS(СВЦЭМ!$D$33:$D$776,СВЦЭМ!$A$33:$A$776,$A91,СВЦЭМ!$B$33:$B$776,W$83)+'СЕТ СН'!$H$14+СВЦЭМ!$D$10+'СЕТ СН'!$H$5-'СЕТ СН'!$H$24</f>
        <v>2799.5128872699997</v>
      </c>
      <c r="X91" s="36">
        <f>SUMIFS(СВЦЭМ!$D$33:$D$776,СВЦЭМ!$A$33:$A$776,$A91,СВЦЭМ!$B$33:$B$776,X$83)+'СЕТ СН'!$H$14+СВЦЭМ!$D$10+'СЕТ СН'!$H$5-'СЕТ СН'!$H$24</f>
        <v>2810.17722327</v>
      </c>
      <c r="Y91" s="36">
        <f>SUMIFS(СВЦЭМ!$D$33:$D$776,СВЦЭМ!$A$33:$A$776,$A91,СВЦЭМ!$B$33:$B$776,Y$83)+'СЕТ СН'!$H$14+СВЦЭМ!$D$10+'СЕТ СН'!$H$5-'СЕТ СН'!$H$24</f>
        <v>2833.8477681999998</v>
      </c>
    </row>
    <row r="92" spans="1:27" ht="15.75" x14ac:dyDescent="0.2">
      <c r="A92" s="35">
        <f t="shared" si="2"/>
        <v>43899</v>
      </c>
      <c r="B92" s="36">
        <f>SUMIFS(СВЦЭМ!$D$33:$D$776,СВЦЭМ!$A$33:$A$776,$A92,СВЦЭМ!$B$33:$B$776,B$83)+'СЕТ СН'!$H$14+СВЦЭМ!$D$10+'СЕТ СН'!$H$5-'СЕТ СН'!$H$24</f>
        <v>2896.2612290500001</v>
      </c>
      <c r="C92" s="36">
        <f>SUMIFS(СВЦЭМ!$D$33:$D$776,СВЦЭМ!$A$33:$A$776,$A92,СВЦЭМ!$B$33:$B$776,C$83)+'СЕТ СН'!$H$14+СВЦЭМ!$D$10+'СЕТ СН'!$H$5-'СЕТ СН'!$H$24</f>
        <v>2906.9556397199999</v>
      </c>
      <c r="D92" s="36">
        <f>SUMIFS(СВЦЭМ!$D$33:$D$776,СВЦЭМ!$A$33:$A$776,$A92,СВЦЭМ!$B$33:$B$776,D$83)+'СЕТ СН'!$H$14+СВЦЭМ!$D$10+'СЕТ СН'!$H$5-'СЕТ СН'!$H$24</f>
        <v>2924.9299913499999</v>
      </c>
      <c r="E92" s="36">
        <f>SUMIFS(СВЦЭМ!$D$33:$D$776,СВЦЭМ!$A$33:$A$776,$A92,СВЦЭМ!$B$33:$B$776,E$83)+'СЕТ СН'!$H$14+СВЦЭМ!$D$10+'СЕТ СН'!$H$5-'СЕТ СН'!$H$24</f>
        <v>2937.8187806999999</v>
      </c>
      <c r="F92" s="36">
        <f>SUMIFS(СВЦЭМ!$D$33:$D$776,СВЦЭМ!$A$33:$A$776,$A92,СВЦЭМ!$B$33:$B$776,F$83)+'СЕТ СН'!$H$14+СВЦЭМ!$D$10+'СЕТ СН'!$H$5-'СЕТ СН'!$H$24</f>
        <v>2937.7428023000002</v>
      </c>
      <c r="G92" s="36">
        <f>SUMIFS(СВЦЭМ!$D$33:$D$776,СВЦЭМ!$A$33:$A$776,$A92,СВЦЭМ!$B$33:$B$776,G$83)+'СЕТ СН'!$H$14+СВЦЭМ!$D$10+'СЕТ СН'!$H$5-'СЕТ СН'!$H$24</f>
        <v>2933.4434019199998</v>
      </c>
      <c r="H92" s="36">
        <f>SUMIFS(СВЦЭМ!$D$33:$D$776,СВЦЭМ!$A$33:$A$776,$A92,СВЦЭМ!$B$33:$B$776,H$83)+'СЕТ СН'!$H$14+СВЦЭМ!$D$10+'СЕТ СН'!$H$5-'СЕТ СН'!$H$24</f>
        <v>2912.1990150900001</v>
      </c>
      <c r="I92" s="36">
        <f>SUMIFS(СВЦЭМ!$D$33:$D$776,СВЦЭМ!$A$33:$A$776,$A92,СВЦЭМ!$B$33:$B$776,I$83)+'СЕТ СН'!$H$14+СВЦЭМ!$D$10+'СЕТ СН'!$H$5-'СЕТ СН'!$H$24</f>
        <v>2877.3741084899998</v>
      </c>
      <c r="J92" s="36">
        <f>SUMIFS(СВЦЭМ!$D$33:$D$776,СВЦЭМ!$A$33:$A$776,$A92,СВЦЭМ!$B$33:$B$776,J$83)+'СЕТ СН'!$H$14+СВЦЭМ!$D$10+'СЕТ СН'!$H$5-'СЕТ СН'!$H$24</f>
        <v>2845.4872918699998</v>
      </c>
      <c r="K92" s="36">
        <f>SUMIFS(СВЦЭМ!$D$33:$D$776,СВЦЭМ!$A$33:$A$776,$A92,СВЦЭМ!$B$33:$B$776,K$83)+'СЕТ СН'!$H$14+СВЦЭМ!$D$10+'СЕТ СН'!$H$5-'СЕТ СН'!$H$24</f>
        <v>2829.5154786200001</v>
      </c>
      <c r="L92" s="36">
        <f>SUMIFS(СВЦЭМ!$D$33:$D$776,СВЦЭМ!$A$33:$A$776,$A92,СВЦЭМ!$B$33:$B$776,L$83)+'СЕТ СН'!$H$14+СВЦЭМ!$D$10+'СЕТ СН'!$H$5-'СЕТ СН'!$H$24</f>
        <v>2819.2109556800001</v>
      </c>
      <c r="M92" s="36">
        <f>SUMIFS(СВЦЭМ!$D$33:$D$776,СВЦЭМ!$A$33:$A$776,$A92,СВЦЭМ!$B$33:$B$776,M$83)+'СЕТ СН'!$H$14+СВЦЭМ!$D$10+'СЕТ СН'!$H$5-'СЕТ СН'!$H$24</f>
        <v>2820.4179565599998</v>
      </c>
      <c r="N92" s="36">
        <f>SUMIFS(СВЦЭМ!$D$33:$D$776,СВЦЭМ!$A$33:$A$776,$A92,СВЦЭМ!$B$33:$B$776,N$83)+'СЕТ СН'!$H$14+СВЦЭМ!$D$10+'СЕТ СН'!$H$5-'СЕТ СН'!$H$24</f>
        <v>2832.1671702599997</v>
      </c>
      <c r="O92" s="36">
        <f>SUMIFS(СВЦЭМ!$D$33:$D$776,СВЦЭМ!$A$33:$A$776,$A92,СВЦЭМ!$B$33:$B$776,O$83)+'СЕТ СН'!$H$14+СВЦЭМ!$D$10+'СЕТ СН'!$H$5-'СЕТ СН'!$H$24</f>
        <v>2842.4837964999997</v>
      </c>
      <c r="P92" s="36">
        <f>SUMIFS(СВЦЭМ!$D$33:$D$776,СВЦЭМ!$A$33:$A$776,$A92,СВЦЭМ!$B$33:$B$776,P$83)+'СЕТ СН'!$H$14+СВЦЭМ!$D$10+'СЕТ СН'!$H$5-'СЕТ СН'!$H$24</f>
        <v>2851.6847181100002</v>
      </c>
      <c r="Q92" s="36">
        <f>SUMIFS(СВЦЭМ!$D$33:$D$776,СВЦЭМ!$A$33:$A$776,$A92,СВЦЭМ!$B$33:$B$776,Q$83)+'СЕТ СН'!$H$14+СВЦЭМ!$D$10+'СЕТ СН'!$H$5-'СЕТ СН'!$H$24</f>
        <v>2855.4637790299998</v>
      </c>
      <c r="R92" s="36">
        <f>SUMIFS(СВЦЭМ!$D$33:$D$776,СВЦЭМ!$A$33:$A$776,$A92,СВЦЭМ!$B$33:$B$776,R$83)+'СЕТ СН'!$H$14+СВЦЭМ!$D$10+'СЕТ СН'!$H$5-'СЕТ СН'!$H$24</f>
        <v>2856.6967887199999</v>
      </c>
      <c r="S92" s="36">
        <f>SUMIFS(СВЦЭМ!$D$33:$D$776,СВЦЭМ!$A$33:$A$776,$A92,СВЦЭМ!$B$33:$B$776,S$83)+'СЕТ СН'!$H$14+СВЦЭМ!$D$10+'СЕТ СН'!$H$5-'СЕТ СН'!$H$24</f>
        <v>2841.3995484500001</v>
      </c>
      <c r="T92" s="36">
        <f>SUMIFS(СВЦЭМ!$D$33:$D$776,СВЦЭМ!$A$33:$A$776,$A92,СВЦЭМ!$B$33:$B$776,T$83)+'СЕТ СН'!$H$14+СВЦЭМ!$D$10+'СЕТ СН'!$H$5-'СЕТ СН'!$H$24</f>
        <v>2823.4558834999998</v>
      </c>
      <c r="U92" s="36">
        <f>SUMIFS(СВЦЭМ!$D$33:$D$776,СВЦЭМ!$A$33:$A$776,$A92,СВЦЭМ!$B$33:$B$776,U$83)+'СЕТ СН'!$H$14+СВЦЭМ!$D$10+'СЕТ СН'!$H$5-'СЕТ СН'!$H$24</f>
        <v>2809.09625878</v>
      </c>
      <c r="V92" s="36">
        <f>SUMIFS(СВЦЭМ!$D$33:$D$776,СВЦЭМ!$A$33:$A$776,$A92,СВЦЭМ!$B$33:$B$776,V$83)+'СЕТ СН'!$H$14+СВЦЭМ!$D$10+'СЕТ СН'!$H$5-'СЕТ СН'!$H$24</f>
        <v>2811.6013676399998</v>
      </c>
      <c r="W92" s="36">
        <f>SUMIFS(СВЦЭМ!$D$33:$D$776,СВЦЭМ!$A$33:$A$776,$A92,СВЦЭМ!$B$33:$B$776,W$83)+'СЕТ СН'!$H$14+СВЦЭМ!$D$10+'СЕТ СН'!$H$5-'СЕТ СН'!$H$24</f>
        <v>2825.0333938099998</v>
      </c>
      <c r="X92" s="36">
        <f>SUMIFS(СВЦЭМ!$D$33:$D$776,СВЦЭМ!$A$33:$A$776,$A92,СВЦЭМ!$B$33:$B$776,X$83)+'СЕТ СН'!$H$14+СВЦЭМ!$D$10+'СЕТ СН'!$H$5-'СЕТ СН'!$H$24</f>
        <v>2846.9613651499999</v>
      </c>
      <c r="Y92" s="36">
        <f>SUMIFS(СВЦЭМ!$D$33:$D$776,СВЦЭМ!$A$33:$A$776,$A92,СВЦЭМ!$B$33:$B$776,Y$83)+'СЕТ СН'!$H$14+СВЦЭМ!$D$10+'СЕТ СН'!$H$5-'СЕТ СН'!$H$24</f>
        <v>2871.1939534399999</v>
      </c>
    </row>
    <row r="93" spans="1:27" ht="15.75" x14ac:dyDescent="0.2">
      <c r="A93" s="35">
        <f t="shared" si="2"/>
        <v>43900</v>
      </c>
      <c r="B93" s="36">
        <f>SUMIFS(СВЦЭМ!$D$33:$D$776,СВЦЭМ!$A$33:$A$776,$A93,СВЦЭМ!$B$33:$B$776,B$83)+'СЕТ СН'!$H$14+СВЦЭМ!$D$10+'СЕТ СН'!$H$5-'СЕТ СН'!$H$24</f>
        <v>2890.12965063</v>
      </c>
      <c r="C93" s="36">
        <f>SUMIFS(СВЦЭМ!$D$33:$D$776,СВЦЭМ!$A$33:$A$776,$A93,СВЦЭМ!$B$33:$B$776,C$83)+'СЕТ СН'!$H$14+СВЦЭМ!$D$10+'СЕТ СН'!$H$5-'СЕТ СН'!$H$24</f>
        <v>2922.2615107900001</v>
      </c>
      <c r="D93" s="36">
        <f>SUMIFS(СВЦЭМ!$D$33:$D$776,СВЦЭМ!$A$33:$A$776,$A93,СВЦЭМ!$B$33:$B$776,D$83)+'СЕТ СН'!$H$14+СВЦЭМ!$D$10+'СЕТ СН'!$H$5-'СЕТ СН'!$H$24</f>
        <v>2919.5003194699998</v>
      </c>
      <c r="E93" s="36">
        <f>SUMIFS(СВЦЭМ!$D$33:$D$776,СВЦЭМ!$A$33:$A$776,$A93,СВЦЭМ!$B$33:$B$776,E$83)+'СЕТ СН'!$H$14+СВЦЭМ!$D$10+'СЕТ СН'!$H$5-'СЕТ СН'!$H$24</f>
        <v>2922.48256266</v>
      </c>
      <c r="F93" s="36">
        <f>SUMIFS(СВЦЭМ!$D$33:$D$776,СВЦЭМ!$A$33:$A$776,$A93,СВЦЭМ!$B$33:$B$776,F$83)+'СЕТ СН'!$H$14+СВЦЭМ!$D$10+'СЕТ СН'!$H$5-'СЕТ СН'!$H$24</f>
        <v>2917.7067781799997</v>
      </c>
      <c r="G93" s="36">
        <f>SUMIFS(СВЦЭМ!$D$33:$D$776,СВЦЭМ!$A$33:$A$776,$A93,СВЦЭМ!$B$33:$B$776,G$83)+'СЕТ СН'!$H$14+СВЦЭМ!$D$10+'СЕТ СН'!$H$5-'СЕТ СН'!$H$24</f>
        <v>2869.8986801599999</v>
      </c>
      <c r="H93" s="36">
        <f>SUMIFS(СВЦЭМ!$D$33:$D$776,СВЦЭМ!$A$33:$A$776,$A93,СВЦЭМ!$B$33:$B$776,H$83)+'СЕТ СН'!$H$14+СВЦЭМ!$D$10+'СЕТ СН'!$H$5-'СЕТ СН'!$H$24</f>
        <v>2845.3355014399999</v>
      </c>
      <c r="I93" s="36">
        <f>SUMIFS(СВЦЭМ!$D$33:$D$776,СВЦЭМ!$A$33:$A$776,$A93,СВЦЭМ!$B$33:$B$776,I$83)+'СЕТ СН'!$H$14+СВЦЭМ!$D$10+'СЕТ СН'!$H$5-'СЕТ СН'!$H$24</f>
        <v>2809.6030560099998</v>
      </c>
      <c r="J93" s="36">
        <f>SUMIFS(СВЦЭМ!$D$33:$D$776,СВЦЭМ!$A$33:$A$776,$A93,СВЦЭМ!$B$33:$B$776,J$83)+'СЕТ СН'!$H$14+СВЦЭМ!$D$10+'СЕТ СН'!$H$5-'СЕТ СН'!$H$24</f>
        <v>2779.34392824</v>
      </c>
      <c r="K93" s="36">
        <f>SUMIFS(СВЦЭМ!$D$33:$D$776,СВЦЭМ!$A$33:$A$776,$A93,СВЦЭМ!$B$33:$B$776,K$83)+'СЕТ СН'!$H$14+СВЦЭМ!$D$10+'СЕТ СН'!$H$5-'СЕТ СН'!$H$24</f>
        <v>2791.6126284100001</v>
      </c>
      <c r="L93" s="36">
        <f>SUMIFS(СВЦЭМ!$D$33:$D$776,СВЦЭМ!$A$33:$A$776,$A93,СВЦЭМ!$B$33:$B$776,L$83)+'СЕТ СН'!$H$14+СВЦЭМ!$D$10+'СЕТ СН'!$H$5-'СЕТ СН'!$H$24</f>
        <v>2789.67398839</v>
      </c>
      <c r="M93" s="36">
        <f>SUMIFS(СВЦЭМ!$D$33:$D$776,СВЦЭМ!$A$33:$A$776,$A93,СВЦЭМ!$B$33:$B$776,M$83)+'СЕТ СН'!$H$14+СВЦЭМ!$D$10+'СЕТ СН'!$H$5-'СЕТ СН'!$H$24</f>
        <v>2783.6133194399999</v>
      </c>
      <c r="N93" s="36">
        <f>SUMIFS(СВЦЭМ!$D$33:$D$776,СВЦЭМ!$A$33:$A$776,$A93,СВЦЭМ!$B$33:$B$776,N$83)+'СЕТ СН'!$H$14+СВЦЭМ!$D$10+'СЕТ СН'!$H$5-'СЕТ СН'!$H$24</f>
        <v>2779.0009433499999</v>
      </c>
      <c r="O93" s="36">
        <f>SUMIFS(СВЦЭМ!$D$33:$D$776,СВЦЭМ!$A$33:$A$776,$A93,СВЦЭМ!$B$33:$B$776,O$83)+'СЕТ СН'!$H$14+СВЦЭМ!$D$10+'СЕТ СН'!$H$5-'СЕТ СН'!$H$24</f>
        <v>2773.8582366400001</v>
      </c>
      <c r="P93" s="36">
        <f>SUMIFS(СВЦЭМ!$D$33:$D$776,СВЦЭМ!$A$33:$A$776,$A93,СВЦЭМ!$B$33:$B$776,P$83)+'СЕТ СН'!$H$14+СВЦЭМ!$D$10+'СЕТ СН'!$H$5-'СЕТ СН'!$H$24</f>
        <v>2775.0327166799998</v>
      </c>
      <c r="Q93" s="36">
        <f>SUMIFS(СВЦЭМ!$D$33:$D$776,СВЦЭМ!$A$33:$A$776,$A93,СВЦЭМ!$B$33:$B$776,Q$83)+'СЕТ СН'!$H$14+СВЦЭМ!$D$10+'СЕТ СН'!$H$5-'СЕТ СН'!$H$24</f>
        <v>2772.8586047399999</v>
      </c>
      <c r="R93" s="36">
        <f>SUMIFS(СВЦЭМ!$D$33:$D$776,СВЦЭМ!$A$33:$A$776,$A93,СВЦЭМ!$B$33:$B$776,R$83)+'СЕТ СН'!$H$14+СВЦЭМ!$D$10+'СЕТ СН'!$H$5-'СЕТ СН'!$H$24</f>
        <v>2762.6204782899999</v>
      </c>
      <c r="S93" s="36">
        <f>SUMIFS(СВЦЭМ!$D$33:$D$776,СВЦЭМ!$A$33:$A$776,$A93,СВЦЭМ!$B$33:$B$776,S$83)+'СЕТ СН'!$H$14+СВЦЭМ!$D$10+'СЕТ СН'!$H$5-'СЕТ СН'!$H$24</f>
        <v>2763.1896363400001</v>
      </c>
      <c r="T93" s="36">
        <f>SUMIFS(СВЦЭМ!$D$33:$D$776,СВЦЭМ!$A$33:$A$776,$A93,СВЦЭМ!$B$33:$B$776,T$83)+'СЕТ СН'!$H$14+СВЦЭМ!$D$10+'СЕТ СН'!$H$5-'СЕТ СН'!$H$24</f>
        <v>2758.9498415099997</v>
      </c>
      <c r="U93" s="36">
        <f>SUMIFS(СВЦЭМ!$D$33:$D$776,СВЦЭМ!$A$33:$A$776,$A93,СВЦЭМ!$B$33:$B$776,U$83)+'СЕТ СН'!$H$14+СВЦЭМ!$D$10+'СЕТ СН'!$H$5-'СЕТ СН'!$H$24</f>
        <v>2782.8394877000001</v>
      </c>
      <c r="V93" s="36">
        <f>SUMIFS(СВЦЭМ!$D$33:$D$776,СВЦЭМ!$A$33:$A$776,$A93,СВЦЭМ!$B$33:$B$776,V$83)+'СЕТ СН'!$H$14+СВЦЭМ!$D$10+'СЕТ СН'!$H$5-'СЕТ СН'!$H$24</f>
        <v>2781.26419601</v>
      </c>
      <c r="W93" s="36">
        <f>SUMIFS(СВЦЭМ!$D$33:$D$776,СВЦЭМ!$A$33:$A$776,$A93,СВЦЭМ!$B$33:$B$776,W$83)+'СЕТ СН'!$H$14+СВЦЭМ!$D$10+'СЕТ СН'!$H$5-'СЕТ СН'!$H$24</f>
        <v>2777.3167890699997</v>
      </c>
      <c r="X93" s="36">
        <f>SUMIFS(СВЦЭМ!$D$33:$D$776,СВЦЭМ!$A$33:$A$776,$A93,СВЦЭМ!$B$33:$B$776,X$83)+'СЕТ СН'!$H$14+СВЦЭМ!$D$10+'СЕТ СН'!$H$5-'СЕТ СН'!$H$24</f>
        <v>2768.8548851099999</v>
      </c>
      <c r="Y93" s="36">
        <f>SUMIFS(СВЦЭМ!$D$33:$D$776,СВЦЭМ!$A$33:$A$776,$A93,СВЦЭМ!$B$33:$B$776,Y$83)+'СЕТ СН'!$H$14+СВЦЭМ!$D$10+'СЕТ СН'!$H$5-'СЕТ СН'!$H$24</f>
        <v>2775.95655644</v>
      </c>
    </row>
    <row r="94" spans="1:27" ht="15.75" x14ac:dyDescent="0.2">
      <c r="A94" s="35">
        <f t="shared" si="2"/>
        <v>43901</v>
      </c>
      <c r="B94" s="36">
        <f>SUMIFS(СВЦЭМ!$D$33:$D$776,СВЦЭМ!$A$33:$A$776,$A94,СВЦЭМ!$B$33:$B$776,B$83)+'СЕТ СН'!$H$14+СВЦЭМ!$D$10+'СЕТ СН'!$H$5-'СЕТ СН'!$H$24</f>
        <v>2887.4650129000001</v>
      </c>
      <c r="C94" s="36">
        <f>SUMIFS(СВЦЭМ!$D$33:$D$776,СВЦЭМ!$A$33:$A$776,$A94,СВЦЭМ!$B$33:$B$776,C$83)+'СЕТ СН'!$H$14+СВЦЭМ!$D$10+'СЕТ СН'!$H$5-'СЕТ СН'!$H$24</f>
        <v>2875.8170782899997</v>
      </c>
      <c r="D94" s="36">
        <f>SUMIFS(СВЦЭМ!$D$33:$D$776,СВЦЭМ!$A$33:$A$776,$A94,СВЦЭМ!$B$33:$B$776,D$83)+'СЕТ СН'!$H$14+СВЦЭМ!$D$10+'СЕТ СН'!$H$5-'СЕТ СН'!$H$24</f>
        <v>2864.7662476400001</v>
      </c>
      <c r="E94" s="36">
        <f>SUMIFS(СВЦЭМ!$D$33:$D$776,СВЦЭМ!$A$33:$A$776,$A94,СВЦЭМ!$B$33:$B$776,E$83)+'СЕТ СН'!$H$14+СВЦЭМ!$D$10+'СЕТ СН'!$H$5-'СЕТ СН'!$H$24</f>
        <v>2861.2585221700001</v>
      </c>
      <c r="F94" s="36">
        <f>SUMIFS(СВЦЭМ!$D$33:$D$776,СВЦЭМ!$A$33:$A$776,$A94,СВЦЭМ!$B$33:$B$776,F$83)+'СЕТ СН'!$H$14+СВЦЭМ!$D$10+'СЕТ СН'!$H$5-'СЕТ СН'!$H$24</f>
        <v>2857.87219667</v>
      </c>
      <c r="G94" s="36">
        <f>SUMIFS(СВЦЭМ!$D$33:$D$776,СВЦЭМ!$A$33:$A$776,$A94,СВЦЭМ!$B$33:$B$776,G$83)+'СЕТ СН'!$H$14+СВЦЭМ!$D$10+'СЕТ СН'!$H$5-'СЕТ СН'!$H$24</f>
        <v>2863.0445974099998</v>
      </c>
      <c r="H94" s="36">
        <f>SUMIFS(СВЦЭМ!$D$33:$D$776,СВЦЭМ!$A$33:$A$776,$A94,СВЦЭМ!$B$33:$B$776,H$83)+'СЕТ СН'!$H$14+СВЦЭМ!$D$10+'СЕТ СН'!$H$5-'СЕТ СН'!$H$24</f>
        <v>2879.8931363199999</v>
      </c>
      <c r="I94" s="36">
        <f>SUMIFS(СВЦЭМ!$D$33:$D$776,СВЦЭМ!$A$33:$A$776,$A94,СВЦЭМ!$B$33:$B$776,I$83)+'СЕТ СН'!$H$14+СВЦЭМ!$D$10+'СЕТ СН'!$H$5-'СЕТ СН'!$H$24</f>
        <v>2862.9900960199998</v>
      </c>
      <c r="J94" s="36">
        <f>SUMIFS(СВЦЭМ!$D$33:$D$776,СВЦЭМ!$A$33:$A$776,$A94,СВЦЭМ!$B$33:$B$776,J$83)+'СЕТ СН'!$H$14+СВЦЭМ!$D$10+'СЕТ СН'!$H$5-'СЕТ СН'!$H$24</f>
        <v>2821.5787902100001</v>
      </c>
      <c r="K94" s="36">
        <f>SUMIFS(СВЦЭМ!$D$33:$D$776,СВЦЭМ!$A$33:$A$776,$A94,СВЦЭМ!$B$33:$B$776,K$83)+'СЕТ СН'!$H$14+СВЦЭМ!$D$10+'СЕТ СН'!$H$5-'СЕТ СН'!$H$24</f>
        <v>2821.26900402</v>
      </c>
      <c r="L94" s="36">
        <f>SUMIFS(СВЦЭМ!$D$33:$D$776,СВЦЭМ!$A$33:$A$776,$A94,СВЦЭМ!$B$33:$B$776,L$83)+'СЕТ СН'!$H$14+СВЦЭМ!$D$10+'СЕТ СН'!$H$5-'СЕТ СН'!$H$24</f>
        <v>2830.1285566500001</v>
      </c>
      <c r="M94" s="36">
        <f>SUMIFS(СВЦЭМ!$D$33:$D$776,СВЦЭМ!$A$33:$A$776,$A94,СВЦЭМ!$B$33:$B$776,M$83)+'СЕТ СН'!$H$14+СВЦЭМ!$D$10+'СЕТ СН'!$H$5-'СЕТ СН'!$H$24</f>
        <v>2830.60366664</v>
      </c>
      <c r="N94" s="36">
        <f>SUMIFS(СВЦЭМ!$D$33:$D$776,СВЦЭМ!$A$33:$A$776,$A94,СВЦЭМ!$B$33:$B$776,N$83)+'СЕТ СН'!$H$14+СВЦЭМ!$D$10+'СЕТ СН'!$H$5-'СЕТ СН'!$H$24</f>
        <v>2834.76696717</v>
      </c>
      <c r="O94" s="36">
        <f>SUMIFS(СВЦЭМ!$D$33:$D$776,СВЦЭМ!$A$33:$A$776,$A94,СВЦЭМ!$B$33:$B$776,O$83)+'СЕТ СН'!$H$14+СВЦЭМ!$D$10+'СЕТ СН'!$H$5-'СЕТ СН'!$H$24</f>
        <v>2842.9797358300002</v>
      </c>
      <c r="P94" s="36">
        <f>SUMIFS(СВЦЭМ!$D$33:$D$776,СВЦЭМ!$A$33:$A$776,$A94,СВЦЭМ!$B$33:$B$776,P$83)+'СЕТ СН'!$H$14+СВЦЭМ!$D$10+'СЕТ СН'!$H$5-'СЕТ СН'!$H$24</f>
        <v>2847.2945175300001</v>
      </c>
      <c r="Q94" s="36">
        <f>SUMIFS(СВЦЭМ!$D$33:$D$776,СВЦЭМ!$A$33:$A$776,$A94,СВЦЭМ!$B$33:$B$776,Q$83)+'СЕТ СН'!$H$14+СВЦЭМ!$D$10+'СЕТ СН'!$H$5-'СЕТ СН'!$H$24</f>
        <v>2854.0558888400001</v>
      </c>
      <c r="R94" s="36">
        <f>SUMIFS(СВЦЭМ!$D$33:$D$776,СВЦЭМ!$A$33:$A$776,$A94,СВЦЭМ!$B$33:$B$776,R$83)+'СЕТ СН'!$H$14+СВЦЭМ!$D$10+'СЕТ СН'!$H$5-'СЕТ СН'!$H$24</f>
        <v>2853.98825442</v>
      </c>
      <c r="S94" s="36">
        <f>SUMIFS(СВЦЭМ!$D$33:$D$776,СВЦЭМ!$A$33:$A$776,$A94,СВЦЭМ!$B$33:$B$776,S$83)+'СЕТ СН'!$H$14+СВЦЭМ!$D$10+'СЕТ СН'!$H$5-'СЕТ СН'!$H$24</f>
        <v>2845.81783258</v>
      </c>
      <c r="T94" s="36">
        <f>SUMIFS(СВЦЭМ!$D$33:$D$776,СВЦЭМ!$A$33:$A$776,$A94,СВЦЭМ!$B$33:$B$776,T$83)+'СЕТ СН'!$H$14+СВЦЭМ!$D$10+'СЕТ СН'!$H$5-'СЕТ СН'!$H$24</f>
        <v>2843.7044531500001</v>
      </c>
      <c r="U94" s="36">
        <f>SUMIFS(СВЦЭМ!$D$33:$D$776,СВЦЭМ!$A$33:$A$776,$A94,СВЦЭМ!$B$33:$B$776,U$83)+'СЕТ СН'!$H$14+СВЦЭМ!$D$10+'СЕТ СН'!$H$5-'СЕТ СН'!$H$24</f>
        <v>2846.9762852700001</v>
      </c>
      <c r="V94" s="36">
        <f>SUMIFS(СВЦЭМ!$D$33:$D$776,СВЦЭМ!$A$33:$A$776,$A94,СВЦЭМ!$B$33:$B$776,V$83)+'СЕТ СН'!$H$14+СВЦЭМ!$D$10+'СЕТ СН'!$H$5-'СЕТ СН'!$H$24</f>
        <v>2849.5534295500001</v>
      </c>
      <c r="W94" s="36">
        <f>SUMIFS(СВЦЭМ!$D$33:$D$776,СВЦЭМ!$A$33:$A$776,$A94,СВЦЭМ!$B$33:$B$776,W$83)+'СЕТ СН'!$H$14+СВЦЭМ!$D$10+'СЕТ СН'!$H$5-'СЕТ СН'!$H$24</f>
        <v>2851.7786099999998</v>
      </c>
      <c r="X94" s="36">
        <f>SUMIFS(СВЦЭМ!$D$33:$D$776,СВЦЭМ!$A$33:$A$776,$A94,СВЦЭМ!$B$33:$B$776,X$83)+'СЕТ СН'!$H$14+СВЦЭМ!$D$10+'СЕТ СН'!$H$5-'СЕТ СН'!$H$24</f>
        <v>2868.84505395</v>
      </c>
      <c r="Y94" s="36">
        <f>SUMIFS(СВЦЭМ!$D$33:$D$776,СВЦЭМ!$A$33:$A$776,$A94,СВЦЭМ!$B$33:$B$776,Y$83)+'СЕТ СН'!$H$14+СВЦЭМ!$D$10+'СЕТ СН'!$H$5-'СЕТ СН'!$H$24</f>
        <v>2886.01318623</v>
      </c>
    </row>
    <row r="95" spans="1:27" ht="15.75" x14ac:dyDescent="0.2">
      <c r="A95" s="35">
        <f t="shared" si="2"/>
        <v>43902</v>
      </c>
      <c r="B95" s="36">
        <f>SUMIFS(СВЦЭМ!$D$33:$D$776,СВЦЭМ!$A$33:$A$776,$A95,СВЦЭМ!$B$33:$B$776,B$83)+'СЕТ СН'!$H$14+СВЦЭМ!$D$10+'СЕТ СН'!$H$5-'СЕТ СН'!$H$24</f>
        <v>2859.3651216799999</v>
      </c>
      <c r="C95" s="36">
        <f>SUMIFS(СВЦЭМ!$D$33:$D$776,СВЦЭМ!$A$33:$A$776,$A95,СВЦЭМ!$B$33:$B$776,C$83)+'СЕТ СН'!$H$14+СВЦЭМ!$D$10+'СЕТ СН'!$H$5-'СЕТ СН'!$H$24</f>
        <v>2882.93744892</v>
      </c>
      <c r="D95" s="36">
        <f>SUMIFS(СВЦЭМ!$D$33:$D$776,СВЦЭМ!$A$33:$A$776,$A95,СВЦЭМ!$B$33:$B$776,D$83)+'СЕТ СН'!$H$14+СВЦЭМ!$D$10+'СЕТ СН'!$H$5-'СЕТ СН'!$H$24</f>
        <v>2893.0782084100001</v>
      </c>
      <c r="E95" s="36">
        <f>SUMIFS(СВЦЭМ!$D$33:$D$776,СВЦЭМ!$A$33:$A$776,$A95,СВЦЭМ!$B$33:$B$776,E$83)+'СЕТ СН'!$H$14+СВЦЭМ!$D$10+'СЕТ СН'!$H$5-'СЕТ СН'!$H$24</f>
        <v>2898.7758549800001</v>
      </c>
      <c r="F95" s="36">
        <f>SUMIFS(СВЦЭМ!$D$33:$D$776,СВЦЭМ!$A$33:$A$776,$A95,СВЦЭМ!$B$33:$B$776,F$83)+'СЕТ СН'!$H$14+СВЦЭМ!$D$10+'СЕТ СН'!$H$5-'СЕТ СН'!$H$24</f>
        <v>2892.0165142199999</v>
      </c>
      <c r="G95" s="36">
        <f>SUMIFS(СВЦЭМ!$D$33:$D$776,СВЦЭМ!$A$33:$A$776,$A95,СВЦЭМ!$B$33:$B$776,G$83)+'СЕТ СН'!$H$14+СВЦЭМ!$D$10+'СЕТ СН'!$H$5-'СЕТ СН'!$H$24</f>
        <v>2882.0872908800002</v>
      </c>
      <c r="H95" s="36">
        <f>SUMIFS(СВЦЭМ!$D$33:$D$776,СВЦЭМ!$A$33:$A$776,$A95,СВЦЭМ!$B$33:$B$776,H$83)+'СЕТ СН'!$H$14+СВЦЭМ!$D$10+'СЕТ СН'!$H$5-'СЕТ СН'!$H$24</f>
        <v>2875.2815130700001</v>
      </c>
      <c r="I95" s="36">
        <f>SUMIFS(СВЦЭМ!$D$33:$D$776,СВЦЭМ!$A$33:$A$776,$A95,СВЦЭМ!$B$33:$B$776,I$83)+'СЕТ СН'!$H$14+СВЦЭМ!$D$10+'СЕТ СН'!$H$5-'СЕТ СН'!$H$24</f>
        <v>2871.2324845100002</v>
      </c>
      <c r="J95" s="36">
        <f>SUMIFS(СВЦЭМ!$D$33:$D$776,СВЦЭМ!$A$33:$A$776,$A95,СВЦЭМ!$B$33:$B$776,J$83)+'СЕТ СН'!$H$14+СВЦЭМ!$D$10+'СЕТ СН'!$H$5-'СЕТ СН'!$H$24</f>
        <v>2834.8797546799997</v>
      </c>
      <c r="K95" s="36">
        <f>SUMIFS(СВЦЭМ!$D$33:$D$776,СВЦЭМ!$A$33:$A$776,$A95,СВЦЭМ!$B$33:$B$776,K$83)+'СЕТ СН'!$H$14+СВЦЭМ!$D$10+'СЕТ СН'!$H$5-'СЕТ СН'!$H$24</f>
        <v>2833.3671321399997</v>
      </c>
      <c r="L95" s="36">
        <f>SUMIFS(СВЦЭМ!$D$33:$D$776,СВЦЭМ!$A$33:$A$776,$A95,СВЦЭМ!$B$33:$B$776,L$83)+'СЕТ СН'!$H$14+СВЦЭМ!$D$10+'СЕТ СН'!$H$5-'СЕТ СН'!$H$24</f>
        <v>2840.1332732800001</v>
      </c>
      <c r="M95" s="36">
        <f>SUMIFS(СВЦЭМ!$D$33:$D$776,СВЦЭМ!$A$33:$A$776,$A95,СВЦЭМ!$B$33:$B$776,M$83)+'СЕТ СН'!$H$14+СВЦЭМ!$D$10+'СЕТ СН'!$H$5-'СЕТ СН'!$H$24</f>
        <v>2858.6172383100002</v>
      </c>
      <c r="N95" s="36">
        <f>SUMIFS(СВЦЭМ!$D$33:$D$776,СВЦЭМ!$A$33:$A$776,$A95,СВЦЭМ!$B$33:$B$776,N$83)+'СЕТ СН'!$H$14+СВЦЭМ!$D$10+'СЕТ СН'!$H$5-'СЕТ СН'!$H$24</f>
        <v>2862.9191349399998</v>
      </c>
      <c r="O95" s="36">
        <f>SUMIFS(СВЦЭМ!$D$33:$D$776,СВЦЭМ!$A$33:$A$776,$A95,СВЦЭМ!$B$33:$B$776,O$83)+'СЕТ СН'!$H$14+СВЦЭМ!$D$10+'СЕТ СН'!$H$5-'СЕТ СН'!$H$24</f>
        <v>2873.5463340000001</v>
      </c>
      <c r="P95" s="36">
        <f>SUMIFS(СВЦЭМ!$D$33:$D$776,СВЦЭМ!$A$33:$A$776,$A95,СВЦЭМ!$B$33:$B$776,P$83)+'СЕТ СН'!$H$14+СВЦЭМ!$D$10+'СЕТ СН'!$H$5-'СЕТ СН'!$H$24</f>
        <v>2882.5207906199998</v>
      </c>
      <c r="Q95" s="36">
        <f>SUMIFS(СВЦЭМ!$D$33:$D$776,СВЦЭМ!$A$33:$A$776,$A95,СВЦЭМ!$B$33:$B$776,Q$83)+'СЕТ СН'!$H$14+СВЦЭМ!$D$10+'СЕТ СН'!$H$5-'СЕТ СН'!$H$24</f>
        <v>2888.7284611699997</v>
      </c>
      <c r="R95" s="36">
        <f>SUMIFS(СВЦЭМ!$D$33:$D$776,СВЦЭМ!$A$33:$A$776,$A95,СВЦЭМ!$B$33:$B$776,R$83)+'СЕТ СН'!$H$14+СВЦЭМ!$D$10+'СЕТ СН'!$H$5-'СЕТ СН'!$H$24</f>
        <v>2889.9515210199997</v>
      </c>
      <c r="S95" s="36">
        <f>SUMIFS(СВЦЭМ!$D$33:$D$776,СВЦЭМ!$A$33:$A$776,$A95,СВЦЭМ!$B$33:$B$776,S$83)+'СЕТ СН'!$H$14+СВЦЭМ!$D$10+'СЕТ СН'!$H$5-'СЕТ СН'!$H$24</f>
        <v>2883.9813276</v>
      </c>
      <c r="T95" s="36">
        <f>SUMIFS(СВЦЭМ!$D$33:$D$776,СВЦЭМ!$A$33:$A$776,$A95,СВЦЭМ!$B$33:$B$776,T$83)+'СЕТ СН'!$H$14+СВЦЭМ!$D$10+'СЕТ СН'!$H$5-'СЕТ СН'!$H$24</f>
        <v>2851.9670663299999</v>
      </c>
      <c r="U95" s="36">
        <f>SUMIFS(СВЦЭМ!$D$33:$D$776,СВЦЭМ!$A$33:$A$776,$A95,СВЦЭМ!$B$33:$B$776,U$83)+'СЕТ СН'!$H$14+СВЦЭМ!$D$10+'СЕТ СН'!$H$5-'СЕТ СН'!$H$24</f>
        <v>2834.0227746199998</v>
      </c>
      <c r="V95" s="36">
        <f>SUMIFS(СВЦЭМ!$D$33:$D$776,СВЦЭМ!$A$33:$A$776,$A95,СВЦЭМ!$B$33:$B$776,V$83)+'СЕТ СН'!$H$14+СВЦЭМ!$D$10+'СЕТ СН'!$H$5-'СЕТ СН'!$H$24</f>
        <v>2828.4852693600001</v>
      </c>
      <c r="W95" s="36">
        <f>SUMIFS(СВЦЭМ!$D$33:$D$776,СВЦЭМ!$A$33:$A$776,$A95,СВЦЭМ!$B$33:$B$776,W$83)+'СЕТ СН'!$H$14+СВЦЭМ!$D$10+'СЕТ СН'!$H$5-'СЕТ СН'!$H$24</f>
        <v>2843.9575864200001</v>
      </c>
      <c r="X95" s="36">
        <f>SUMIFS(СВЦЭМ!$D$33:$D$776,СВЦЭМ!$A$33:$A$776,$A95,СВЦЭМ!$B$33:$B$776,X$83)+'СЕТ СН'!$H$14+СВЦЭМ!$D$10+'СЕТ СН'!$H$5-'СЕТ СН'!$H$24</f>
        <v>2863.13646634</v>
      </c>
      <c r="Y95" s="36">
        <f>SUMIFS(СВЦЭМ!$D$33:$D$776,СВЦЭМ!$A$33:$A$776,$A95,СВЦЭМ!$B$33:$B$776,Y$83)+'СЕТ СН'!$H$14+СВЦЭМ!$D$10+'СЕТ СН'!$H$5-'СЕТ СН'!$H$24</f>
        <v>2879.6498818999999</v>
      </c>
    </row>
    <row r="96" spans="1:27" ht="15.75" x14ac:dyDescent="0.2">
      <c r="A96" s="35">
        <f t="shared" si="2"/>
        <v>43903</v>
      </c>
      <c r="B96" s="36">
        <f>SUMIFS(СВЦЭМ!$D$33:$D$776,СВЦЭМ!$A$33:$A$776,$A96,СВЦЭМ!$B$33:$B$776,B$83)+'СЕТ СН'!$H$14+СВЦЭМ!$D$10+'СЕТ СН'!$H$5-'СЕТ СН'!$H$24</f>
        <v>2940.1917481599999</v>
      </c>
      <c r="C96" s="36">
        <f>SUMIFS(СВЦЭМ!$D$33:$D$776,СВЦЭМ!$A$33:$A$776,$A96,СВЦЭМ!$B$33:$B$776,C$83)+'СЕТ СН'!$H$14+СВЦЭМ!$D$10+'СЕТ СН'!$H$5-'СЕТ СН'!$H$24</f>
        <v>2955.0115965499999</v>
      </c>
      <c r="D96" s="36">
        <f>SUMIFS(СВЦЭМ!$D$33:$D$776,СВЦЭМ!$A$33:$A$776,$A96,СВЦЭМ!$B$33:$B$776,D$83)+'СЕТ СН'!$H$14+СВЦЭМ!$D$10+'СЕТ СН'!$H$5-'СЕТ СН'!$H$24</f>
        <v>2967.44817057</v>
      </c>
      <c r="E96" s="36">
        <f>SUMIFS(СВЦЭМ!$D$33:$D$776,СВЦЭМ!$A$33:$A$776,$A96,СВЦЭМ!$B$33:$B$776,E$83)+'СЕТ СН'!$H$14+СВЦЭМ!$D$10+'СЕТ СН'!$H$5-'СЕТ СН'!$H$24</f>
        <v>2967.2928561499998</v>
      </c>
      <c r="F96" s="36">
        <f>SUMIFS(СВЦЭМ!$D$33:$D$776,СВЦЭМ!$A$33:$A$776,$A96,СВЦЭМ!$B$33:$B$776,F$83)+'СЕТ СН'!$H$14+СВЦЭМ!$D$10+'СЕТ СН'!$H$5-'СЕТ СН'!$H$24</f>
        <v>2962.9627755399997</v>
      </c>
      <c r="G96" s="36">
        <f>SUMIFS(СВЦЭМ!$D$33:$D$776,СВЦЭМ!$A$33:$A$776,$A96,СВЦЭМ!$B$33:$B$776,G$83)+'СЕТ СН'!$H$14+СВЦЭМ!$D$10+'СЕТ СН'!$H$5-'СЕТ СН'!$H$24</f>
        <v>2939.4639442799999</v>
      </c>
      <c r="H96" s="36">
        <f>SUMIFS(СВЦЭМ!$D$33:$D$776,СВЦЭМ!$A$33:$A$776,$A96,СВЦЭМ!$B$33:$B$776,H$83)+'СЕТ СН'!$H$14+СВЦЭМ!$D$10+'СЕТ СН'!$H$5-'СЕТ СН'!$H$24</f>
        <v>2904.5572312899999</v>
      </c>
      <c r="I96" s="36">
        <f>SUMIFS(СВЦЭМ!$D$33:$D$776,СВЦЭМ!$A$33:$A$776,$A96,СВЦЭМ!$B$33:$B$776,I$83)+'СЕТ СН'!$H$14+СВЦЭМ!$D$10+'СЕТ СН'!$H$5-'СЕТ СН'!$H$24</f>
        <v>2875.5484605900001</v>
      </c>
      <c r="J96" s="36">
        <f>SUMIFS(СВЦЭМ!$D$33:$D$776,СВЦЭМ!$A$33:$A$776,$A96,СВЦЭМ!$B$33:$B$776,J$83)+'СЕТ СН'!$H$14+СВЦЭМ!$D$10+'СЕТ СН'!$H$5-'СЕТ СН'!$H$24</f>
        <v>2828.15204283</v>
      </c>
      <c r="K96" s="36">
        <f>SUMIFS(СВЦЭМ!$D$33:$D$776,СВЦЭМ!$A$33:$A$776,$A96,СВЦЭМ!$B$33:$B$776,K$83)+'СЕТ СН'!$H$14+СВЦЭМ!$D$10+'СЕТ СН'!$H$5-'СЕТ СН'!$H$24</f>
        <v>2823.0765462099998</v>
      </c>
      <c r="L96" s="36">
        <f>SUMIFS(СВЦЭМ!$D$33:$D$776,СВЦЭМ!$A$33:$A$776,$A96,СВЦЭМ!$B$33:$B$776,L$83)+'СЕТ СН'!$H$14+СВЦЭМ!$D$10+'СЕТ СН'!$H$5-'СЕТ СН'!$H$24</f>
        <v>2831.6793118699998</v>
      </c>
      <c r="M96" s="36">
        <f>SUMIFS(СВЦЭМ!$D$33:$D$776,СВЦЭМ!$A$33:$A$776,$A96,СВЦЭМ!$B$33:$B$776,M$83)+'СЕТ СН'!$H$14+СВЦЭМ!$D$10+'СЕТ СН'!$H$5-'СЕТ СН'!$H$24</f>
        <v>2841.2201590599998</v>
      </c>
      <c r="N96" s="36">
        <f>SUMIFS(СВЦЭМ!$D$33:$D$776,СВЦЭМ!$A$33:$A$776,$A96,СВЦЭМ!$B$33:$B$776,N$83)+'СЕТ СН'!$H$14+СВЦЭМ!$D$10+'СЕТ СН'!$H$5-'СЕТ СН'!$H$24</f>
        <v>2844.3095507600001</v>
      </c>
      <c r="O96" s="36">
        <f>SUMIFS(СВЦЭМ!$D$33:$D$776,СВЦЭМ!$A$33:$A$776,$A96,СВЦЭМ!$B$33:$B$776,O$83)+'СЕТ СН'!$H$14+СВЦЭМ!$D$10+'СЕТ СН'!$H$5-'СЕТ СН'!$H$24</f>
        <v>2854.9574992399998</v>
      </c>
      <c r="P96" s="36">
        <f>SUMIFS(СВЦЭМ!$D$33:$D$776,СВЦЭМ!$A$33:$A$776,$A96,СВЦЭМ!$B$33:$B$776,P$83)+'СЕТ СН'!$H$14+СВЦЭМ!$D$10+'СЕТ СН'!$H$5-'СЕТ СН'!$H$24</f>
        <v>2864.2927059599997</v>
      </c>
      <c r="Q96" s="36">
        <f>SUMIFS(СВЦЭМ!$D$33:$D$776,СВЦЭМ!$A$33:$A$776,$A96,СВЦЭМ!$B$33:$B$776,Q$83)+'СЕТ СН'!$H$14+СВЦЭМ!$D$10+'СЕТ СН'!$H$5-'СЕТ СН'!$H$24</f>
        <v>2872.6779747599999</v>
      </c>
      <c r="R96" s="36">
        <f>SUMIFS(СВЦЭМ!$D$33:$D$776,СВЦЭМ!$A$33:$A$776,$A96,СВЦЭМ!$B$33:$B$776,R$83)+'СЕТ СН'!$H$14+СВЦЭМ!$D$10+'СЕТ СН'!$H$5-'СЕТ СН'!$H$24</f>
        <v>2875.80168486</v>
      </c>
      <c r="S96" s="36">
        <f>SUMIFS(СВЦЭМ!$D$33:$D$776,СВЦЭМ!$A$33:$A$776,$A96,СВЦЭМ!$B$33:$B$776,S$83)+'СЕТ СН'!$H$14+СВЦЭМ!$D$10+'СЕТ СН'!$H$5-'СЕТ СН'!$H$24</f>
        <v>2870.4373801500001</v>
      </c>
      <c r="T96" s="36">
        <f>SUMIFS(СВЦЭМ!$D$33:$D$776,СВЦЭМ!$A$33:$A$776,$A96,СВЦЭМ!$B$33:$B$776,T$83)+'СЕТ СН'!$H$14+СВЦЭМ!$D$10+'СЕТ СН'!$H$5-'СЕТ СН'!$H$24</f>
        <v>2846.96960046</v>
      </c>
      <c r="U96" s="36">
        <f>SUMIFS(СВЦЭМ!$D$33:$D$776,СВЦЭМ!$A$33:$A$776,$A96,СВЦЭМ!$B$33:$B$776,U$83)+'СЕТ СН'!$H$14+СВЦЭМ!$D$10+'СЕТ СН'!$H$5-'СЕТ СН'!$H$24</f>
        <v>2820.7659589699997</v>
      </c>
      <c r="V96" s="36">
        <f>SUMIFS(СВЦЭМ!$D$33:$D$776,СВЦЭМ!$A$33:$A$776,$A96,СВЦЭМ!$B$33:$B$776,V$83)+'СЕТ СН'!$H$14+СВЦЭМ!$D$10+'СЕТ СН'!$H$5-'СЕТ СН'!$H$24</f>
        <v>2813.4979682100002</v>
      </c>
      <c r="W96" s="36">
        <f>SUMIFS(СВЦЭМ!$D$33:$D$776,СВЦЭМ!$A$33:$A$776,$A96,СВЦЭМ!$B$33:$B$776,W$83)+'СЕТ СН'!$H$14+СВЦЭМ!$D$10+'СЕТ СН'!$H$5-'СЕТ СН'!$H$24</f>
        <v>2818.36288883</v>
      </c>
      <c r="X96" s="36">
        <f>SUMIFS(СВЦЭМ!$D$33:$D$776,СВЦЭМ!$A$33:$A$776,$A96,СВЦЭМ!$B$33:$B$776,X$83)+'СЕТ СН'!$H$14+СВЦЭМ!$D$10+'СЕТ СН'!$H$5-'СЕТ СН'!$H$24</f>
        <v>2817.24057098</v>
      </c>
      <c r="Y96" s="36">
        <f>SUMIFS(СВЦЭМ!$D$33:$D$776,СВЦЭМ!$A$33:$A$776,$A96,СВЦЭМ!$B$33:$B$776,Y$83)+'СЕТ СН'!$H$14+СВЦЭМ!$D$10+'СЕТ СН'!$H$5-'СЕТ СН'!$H$24</f>
        <v>2840.4704918500001</v>
      </c>
    </row>
    <row r="97" spans="1:25" ht="15.75" x14ac:dyDescent="0.2">
      <c r="A97" s="35">
        <f t="shared" si="2"/>
        <v>43904</v>
      </c>
      <c r="B97" s="36">
        <f>SUMIFS(СВЦЭМ!$D$33:$D$776,СВЦЭМ!$A$33:$A$776,$A97,СВЦЭМ!$B$33:$B$776,B$83)+'СЕТ СН'!$H$14+СВЦЭМ!$D$10+'СЕТ СН'!$H$5-'СЕТ СН'!$H$24</f>
        <v>2863.0000064000001</v>
      </c>
      <c r="C97" s="36">
        <f>SUMIFS(СВЦЭМ!$D$33:$D$776,СВЦЭМ!$A$33:$A$776,$A97,СВЦЭМ!$B$33:$B$776,C$83)+'СЕТ СН'!$H$14+СВЦЭМ!$D$10+'СЕТ СН'!$H$5-'СЕТ СН'!$H$24</f>
        <v>2887.3351026</v>
      </c>
      <c r="D97" s="36">
        <f>SUMIFS(СВЦЭМ!$D$33:$D$776,СВЦЭМ!$A$33:$A$776,$A97,СВЦЭМ!$B$33:$B$776,D$83)+'СЕТ СН'!$H$14+СВЦЭМ!$D$10+'СЕТ СН'!$H$5-'СЕТ СН'!$H$24</f>
        <v>2901.6044095500001</v>
      </c>
      <c r="E97" s="36">
        <f>SUMIFS(СВЦЭМ!$D$33:$D$776,СВЦЭМ!$A$33:$A$776,$A97,СВЦЭМ!$B$33:$B$776,E$83)+'СЕТ СН'!$H$14+СВЦЭМ!$D$10+'СЕТ СН'!$H$5-'СЕТ СН'!$H$24</f>
        <v>2913.5512565600002</v>
      </c>
      <c r="F97" s="36">
        <f>SUMIFS(СВЦЭМ!$D$33:$D$776,СВЦЭМ!$A$33:$A$776,$A97,СВЦЭМ!$B$33:$B$776,F$83)+'СЕТ СН'!$H$14+СВЦЭМ!$D$10+'СЕТ СН'!$H$5-'СЕТ СН'!$H$24</f>
        <v>2908.0495791499998</v>
      </c>
      <c r="G97" s="36">
        <f>SUMIFS(СВЦЭМ!$D$33:$D$776,СВЦЭМ!$A$33:$A$776,$A97,СВЦЭМ!$B$33:$B$776,G$83)+'СЕТ СН'!$H$14+СВЦЭМ!$D$10+'СЕТ СН'!$H$5-'СЕТ СН'!$H$24</f>
        <v>2892.6607838599998</v>
      </c>
      <c r="H97" s="36">
        <f>SUMIFS(СВЦЭМ!$D$33:$D$776,СВЦЭМ!$A$33:$A$776,$A97,СВЦЭМ!$B$33:$B$776,H$83)+'СЕТ СН'!$H$14+СВЦЭМ!$D$10+'СЕТ СН'!$H$5-'СЕТ СН'!$H$24</f>
        <v>2870.8535559500001</v>
      </c>
      <c r="I97" s="36">
        <f>SUMIFS(СВЦЭМ!$D$33:$D$776,СВЦЭМ!$A$33:$A$776,$A97,СВЦЭМ!$B$33:$B$776,I$83)+'СЕТ СН'!$H$14+СВЦЭМ!$D$10+'СЕТ СН'!$H$5-'СЕТ СН'!$H$24</f>
        <v>2850.7735706499998</v>
      </c>
      <c r="J97" s="36">
        <f>SUMIFS(СВЦЭМ!$D$33:$D$776,СВЦЭМ!$A$33:$A$776,$A97,СВЦЭМ!$B$33:$B$776,J$83)+'СЕТ СН'!$H$14+СВЦЭМ!$D$10+'СЕТ СН'!$H$5-'СЕТ СН'!$H$24</f>
        <v>2820.9902891500001</v>
      </c>
      <c r="K97" s="36">
        <f>SUMIFS(СВЦЭМ!$D$33:$D$776,СВЦЭМ!$A$33:$A$776,$A97,СВЦЭМ!$B$33:$B$776,K$83)+'СЕТ СН'!$H$14+СВЦЭМ!$D$10+'СЕТ СН'!$H$5-'СЕТ СН'!$H$24</f>
        <v>2838.2069838100001</v>
      </c>
      <c r="L97" s="36">
        <f>SUMIFS(СВЦЭМ!$D$33:$D$776,СВЦЭМ!$A$33:$A$776,$A97,СВЦЭМ!$B$33:$B$776,L$83)+'СЕТ СН'!$H$14+СВЦЭМ!$D$10+'СЕТ СН'!$H$5-'СЕТ СН'!$H$24</f>
        <v>2846.88710296</v>
      </c>
      <c r="M97" s="36">
        <f>SUMIFS(СВЦЭМ!$D$33:$D$776,СВЦЭМ!$A$33:$A$776,$A97,СВЦЭМ!$B$33:$B$776,M$83)+'СЕТ СН'!$H$14+СВЦЭМ!$D$10+'СЕТ СН'!$H$5-'СЕТ СН'!$H$24</f>
        <v>2854.3515466899999</v>
      </c>
      <c r="N97" s="36">
        <f>SUMIFS(СВЦЭМ!$D$33:$D$776,СВЦЭМ!$A$33:$A$776,$A97,СВЦЭМ!$B$33:$B$776,N$83)+'СЕТ СН'!$H$14+СВЦЭМ!$D$10+'СЕТ СН'!$H$5-'СЕТ СН'!$H$24</f>
        <v>2867.0902419700001</v>
      </c>
      <c r="O97" s="36">
        <f>SUMIFS(СВЦЭМ!$D$33:$D$776,СВЦЭМ!$A$33:$A$776,$A97,СВЦЭМ!$B$33:$B$776,O$83)+'СЕТ СН'!$H$14+СВЦЭМ!$D$10+'СЕТ СН'!$H$5-'СЕТ СН'!$H$24</f>
        <v>2883.20823531</v>
      </c>
      <c r="P97" s="36">
        <f>SUMIFS(СВЦЭМ!$D$33:$D$776,СВЦЭМ!$A$33:$A$776,$A97,СВЦЭМ!$B$33:$B$776,P$83)+'СЕТ СН'!$H$14+СВЦЭМ!$D$10+'СЕТ СН'!$H$5-'СЕТ СН'!$H$24</f>
        <v>2883.75203397</v>
      </c>
      <c r="Q97" s="36">
        <f>SUMIFS(СВЦЭМ!$D$33:$D$776,СВЦЭМ!$A$33:$A$776,$A97,СВЦЭМ!$B$33:$B$776,Q$83)+'СЕТ СН'!$H$14+СВЦЭМ!$D$10+'СЕТ СН'!$H$5-'СЕТ СН'!$H$24</f>
        <v>2885.62190809</v>
      </c>
      <c r="R97" s="36">
        <f>SUMIFS(СВЦЭМ!$D$33:$D$776,СВЦЭМ!$A$33:$A$776,$A97,СВЦЭМ!$B$33:$B$776,R$83)+'СЕТ СН'!$H$14+СВЦЭМ!$D$10+'СЕТ СН'!$H$5-'СЕТ СН'!$H$24</f>
        <v>2866.8542781199999</v>
      </c>
      <c r="S97" s="36">
        <f>SUMIFS(СВЦЭМ!$D$33:$D$776,СВЦЭМ!$A$33:$A$776,$A97,СВЦЭМ!$B$33:$B$776,S$83)+'СЕТ СН'!$H$14+СВЦЭМ!$D$10+'СЕТ СН'!$H$5-'СЕТ СН'!$H$24</f>
        <v>2858.70563756</v>
      </c>
      <c r="T97" s="36">
        <f>SUMIFS(СВЦЭМ!$D$33:$D$776,СВЦЭМ!$A$33:$A$776,$A97,СВЦЭМ!$B$33:$B$776,T$83)+'СЕТ СН'!$H$14+СВЦЭМ!$D$10+'СЕТ СН'!$H$5-'СЕТ СН'!$H$24</f>
        <v>2838.5185685900001</v>
      </c>
      <c r="U97" s="36">
        <f>SUMIFS(СВЦЭМ!$D$33:$D$776,СВЦЭМ!$A$33:$A$776,$A97,СВЦЭМ!$B$33:$B$776,U$83)+'СЕТ СН'!$H$14+СВЦЭМ!$D$10+'СЕТ СН'!$H$5-'СЕТ СН'!$H$24</f>
        <v>2827.91131636</v>
      </c>
      <c r="V97" s="36">
        <f>SUMIFS(СВЦЭМ!$D$33:$D$776,СВЦЭМ!$A$33:$A$776,$A97,СВЦЭМ!$B$33:$B$776,V$83)+'СЕТ СН'!$H$14+СВЦЭМ!$D$10+'СЕТ СН'!$H$5-'СЕТ СН'!$H$24</f>
        <v>2813.3630511800002</v>
      </c>
      <c r="W97" s="36">
        <f>SUMIFS(СВЦЭМ!$D$33:$D$776,СВЦЭМ!$A$33:$A$776,$A97,СВЦЭМ!$B$33:$B$776,W$83)+'СЕТ СН'!$H$14+СВЦЭМ!$D$10+'СЕТ СН'!$H$5-'СЕТ СН'!$H$24</f>
        <v>2834.7448495099998</v>
      </c>
      <c r="X97" s="36">
        <f>SUMIFS(СВЦЭМ!$D$33:$D$776,СВЦЭМ!$A$33:$A$776,$A97,СВЦЭМ!$B$33:$B$776,X$83)+'СЕТ СН'!$H$14+СВЦЭМ!$D$10+'СЕТ СН'!$H$5-'СЕТ СН'!$H$24</f>
        <v>2836.32765776</v>
      </c>
      <c r="Y97" s="36">
        <f>SUMIFS(СВЦЭМ!$D$33:$D$776,СВЦЭМ!$A$33:$A$776,$A97,СВЦЭМ!$B$33:$B$776,Y$83)+'СЕТ СН'!$H$14+СВЦЭМ!$D$10+'СЕТ СН'!$H$5-'СЕТ СН'!$H$24</f>
        <v>2836.8549866799999</v>
      </c>
    </row>
    <row r="98" spans="1:25" ht="15.75" x14ac:dyDescent="0.2">
      <c r="A98" s="35">
        <f t="shared" si="2"/>
        <v>43905</v>
      </c>
      <c r="B98" s="36">
        <f>SUMIFS(СВЦЭМ!$D$33:$D$776,СВЦЭМ!$A$33:$A$776,$A98,СВЦЭМ!$B$33:$B$776,B$83)+'СЕТ СН'!$H$14+СВЦЭМ!$D$10+'СЕТ СН'!$H$5-'СЕТ СН'!$H$24</f>
        <v>2866.2888226999999</v>
      </c>
      <c r="C98" s="36">
        <f>SUMIFS(СВЦЭМ!$D$33:$D$776,СВЦЭМ!$A$33:$A$776,$A98,СВЦЭМ!$B$33:$B$776,C$83)+'СЕТ СН'!$H$14+СВЦЭМ!$D$10+'СЕТ СН'!$H$5-'СЕТ СН'!$H$24</f>
        <v>2891.26445371</v>
      </c>
      <c r="D98" s="36">
        <f>SUMIFS(СВЦЭМ!$D$33:$D$776,СВЦЭМ!$A$33:$A$776,$A98,СВЦЭМ!$B$33:$B$776,D$83)+'СЕТ СН'!$H$14+СВЦЭМ!$D$10+'СЕТ СН'!$H$5-'СЕТ СН'!$H$24</f>
        <v>2903.0533277</v>
      </c>
      <c r="E98" s="36">
        <f>SUMIFS(СВЦЭМ!$D$33:$D$776,СВЦЭМ!$A$33:$A$776,$A98,СВЦЭМ!$B$33:$B$776,E$83)+'СЕТ СН'!$H$14+СВЦЭМ!$D$10+'СЕТ СН'!$H$5-'СЕТ СН'!$H$24</f>
        <v>2917.6710913699999</v>
      </c>
      <c r="F98" s="36">
        <f>SUMIFS(СВЦЭМ!$D$33:$D$776,СВЦЭМ!$A$33:$A$776,$A98,СВЦЭМ!$B$33:$B$776,F$83)+'СЕТ СН'!$H$14+СВЦЭМ!$D$10+'СЕТ СН'!$H$5-'СЕТ СН'!$H$24</f>
        <v>2920.8561281000002</v>
      </c>
      <c r="G98" s="36">
        <f>SUMIFS(СВЦЭМ!$D$33:$D$776,СВЦЭМ!$A$33:$A$776,$A98,СВЦЭМ!$B$33:$B$776,G$83)+'СЕТ СН'!$H$14+СВЦЭМ!$D$10+'СЕТ СН'!$H$5-'СЕТ СН'!$H$24</f>
        <v>2922.6073657400002</v>
      </c>
      <c r="H98" s="36">
        <f>SUMIFS(СВЦЭМ!$D$33:$D$776,СВЦЭМ!$A$33:$A$776,$A98,СВЦЭМ!$B$33:$B$776,H$83)+'СЕТ СН'!$H$14+СВЦЭМ!$D$10+'СЕТ СН'!$H$5-'СЕТ СН'!$H$24</f>
        <v>2914.7633134799999</v>
      </c>
      <c r="I98" s="36">
        <f>SUMIFS(СВЦЭМ!$D$33:$D$776,СВЦЭМ!$A$33:$A$776,$A98,СВЦЭМ!$B$33:$B$776,I$83)+'СЕТ СН'!$H$14+СВЦЭМ!$D$10+'СЕТ СН'!$H$5-'СЕТ СН'!$H$24</f>
        <v>2888.47405506</v>
      </c>
      <c r="J98" s="36">
        <f>SUMIFS(СВЦЭМ!$D$33:$D$776,СВЦЭМ!$A$33:$A$776,$A98,СВЦЭМ!$B$33:$B$776,J$83)+'СЕТ СН'!$H$14+СВЦЭМ!$D$10+'СЕТ СН'!$H$5-'СЕТ СН'!$H$24</f>
        <v>2845.2133947100001</v>
      </c>
      <c r="K98" s="36">
        <f>SUMIFS(СВЦЭМ!$D$33:$D$776,СВЦЭМ!$A$33:$A$776,$A98,СВЦЭМ!$B$33:$B$776,K$83)+'СЕТ СН'!$H$14+СВЦЭМ!$D$10+'СЕТ СН'!$H$5-'СЕТ СН'!$H$24</f>
        <v>2812.8829304699998</v>
      </c>
      <c r="L98" s="36">
        <f>SUMIFS(СВЦЭМ!$D$33:$D$776,СВЦЭМ!$A$33:$A$776,$A98,СВЦЭМ!$B$33:$B$776,L$83)+'СЕТ СН'!$H$14+СВЦЭМ!$D$10+'СЕТ СН'!$H$5-'СЕТ СН'!$H$24</f>
        <v>2800.6193458899997</v>
      </c>
      <c r="M98" s="36">
        <f>SUMIFS(СВЦЭМ!$D$33:$D$776,СВЦЭМ!$A$33:$A$776,$A98,СВЦЭМ!$B$33:$B$776,M$83)+'СЕТ СН'!$H$14+СВЦЭМ!$D$10+'СЕТ СН'!$H$5-'СЕТ СН'!$H$24</f>
        <v>2803.02230173</v>
      </c>
      <c r="N98" s="36">
        <f>SUMIFS(СВЦЭМ!$D$33:$D$776,СВЦЭМ!$A$33:$A$776,$A98,СВЦЭМ!$B$33:$B$776,N$83)+'СЕТ СН'!$H$14+СВЦЭМ!$D$10+'СЕТ СН'!$H$5-'СЕТ СН'!$H$24</f>
        <v>2819.1185234499999</v>
      </c>
      <c r="O98" s="36">
        <f>SUMIFS(СВЦЭМ!$D$33:$D$776,СВЦЭМ!$A$33:$A$776,$A98,СВЦЭМ!$B$33:$B$776,O$83)+'СЕТ СН'!$H$14+СВЦЭМ!$D$10+'СЕТ СН'!$H$5-'СЕТ СН'!$H$24</f>
        <v>2837.0891209900001</v>
      </c>
      <c r="P98" s="36">
        <f>SUMIFS(СВЦЭМ!$D$33:$D$776,СВЦЭМ!$A$33:$A$776,$A98,СВЦЭМ!$B$33:$B$776,P$83)+'СЕТ СН'!$H$14+СВЦЭМ!$D$10+'СЕТ СН'!$H$5-'СЕТ СН'!$H$24</f>
        <v>2846.40361067</v>
      </c>
      <c r="Q98" s="36">
        <f>SUMIFS(СВЦЭМ!$D$33:$D$776,СВЦЭМ!$A$33:$A$776,$A98,СВЦЭМ!$B$33:$B$776,Q$83)+'СЕТ СН'!$H$14+СВЦЭМ!$D$10+'СЕТ СН'!$H$5-'СЕТ СН'!$H$24</f>
        <v>2850.9517833800001</v>
      </c>
      <c r="R98" s="36">
        <f>SUMIFS(СВЦЭМ!$D$33:$D$776,СВЦЭМ!$A$33:$A$776,$A98,СВЦЭМ!$B$33:$B$776,R$83)+'СЕТ СН'!$H$14+СВЦЭМ!$D$10+'СЕТ СН'!$H$5-'СЕТ СН'!$H$24</f>
        <v>2849.3823375100001</v>
      </c>
      <c r="S98" s="36">
        <f>SUMIFS(СВЦЭМ!$D$33:$D$776,СВЦЭМ!$A$33:$A$776,$A98,СВЦЭМ!$B$33:$B$776,S$83)+'СЕТ СН'!$H$14+СВЦЭМ!$D$10+'СЕТ СН'!$H$5-'СЕТ СН'!$H$24</f>
        <v>2844.0760073800002</v>
      </c>
      <c r="T98" s="36">
        <f>SUMIFS(СВЦЭМ!$D$33:$D$776,СВЦЭМ!$A$33:$A$776,$A98,СВЦЭМ!$B$33:$B$776,T$83)+'СЕТ СН'!$H$14+СВЦЭМ!$D$10+'СЕТ СН'!$H$5-'СЕТ СН'!$H$24</f>
        <v>2821.0939465699998</v>
      </c>
      <c r="U98" s="36">
        <f>SUMIFS(СВЦЭМ!$D$33:$D$776,СВЦЭМ!$A$33:$A$776,$A98,СВЦЭМ!$B$33:$B$776,U$83)+'СЕТ СН'!$H$14+СВЦЭМ!$D$10+'СЕТ СН'!$H$5-'СЕТ СН'!$H$24</f>
        <v>2808.6325743699999</v>
      </c>
      <c r="V98" s="36">
        <f>SUMIFS(СВЦЭМ!$D$33:$D$776,СВЦЭМ!$A$33:$A$776,$A98,СВЦЭМ!$B$33:$B$776,V$83)+'СЕТ СН'!$H$14+СВЦЭМ!$D$10+'СЕТ СН'!$H$5-'СЕТ СН'!$H$24</f>
        <v>2805.7188300500002</v>
      </c>
      <c r="W98" s="36">
        <f>SUMIFS(СВЦЭМ!$D$33:$D$776,СВЦЭМ!$A$33:$A$776,$A98,СВЦЭМ!$B$33:$B$776,W$83)+'СЕТ СН'!$H$14+СВЦЭМ!$D$10+'СЕТ СН'!$H$5-'СЕТ СН'!$H$24</f>
        <v>2814.5869620200001</v>
      </c>
      <c r="X98" s="36">
        <f>SUMIFS(СВЦЭМ!$D$33:$D$776,СВЦЭМ!$A$33:$A$776,$A98,СВЦЭМ!$B$33:$B$776,X$83)+'СЕТ СН'!$H$14+СВЦЭМ!$D$10+'СЕТ СН'!$H$5-'СЕТ СН'!$H$24</f>
        <v>2836.38000917</v>
      </c>
      <c r="Y98" s="36">
        <f>SUMIFS(СВЦЭМ!$D$33:$D$776,СВЦЭМ!$A$33:$A$776,$A98,СВЦЭМ!$B$33:$B$776,Y$83)+'СЕТ СН'!$H$14+СВЦЭМ!$D$10+'СЕТ СН'!$H$5-'СЕТ СН'!$H$24</f>
        <v>2869.2040857299999</v>
      </c>
    </row>
    <row r="99" spans="1:25" ht="15.75" x14ac:dyDescent="0.2">
      <c r="A99" s="35">
        <f t="shared" si="2"/>
        <v>43906</v>
      </c>
      <c r="B99" s="36">
        <f>SUMIFS(СВЦЭМ!$D$33:$D$776,СВЦЭМ!$A$33:$A$776,$A99,СВЦЭМ!$B$33:$B$776,B$83)+'СЕТ СН'!$H$14+СВЦЭМ!$D$10+'СЕТ СН'!$H$5-'СЕТ СН'!$H$24</f>
        <v>2913.0793120799999</v>
      </c>
      <c r="C99" s="36">
        <f>SUMIFS(СВЦЭМ!$D$33:$D$776,СВЦЭМ!$A$33:$A$776,$A99,СВЦЭМ!$B$33:$B$776,C$83)+'СЕТ СН'!$H$14+СВЦЭМ!$D$10+'СЕТ СН'!$H$5-'СЕТ СН'!$H$24</f>
        <v>2932.3670146499999</v>
      </c>
      <c r="D99" s="36">
        <f>SUMIFS(СВЦЭМ!$D$33:$D$776,СВЦЭМ!$A$33:$A$776,$A99,СВЦЭМ!$B$33:$B$776,D$83)+'СЕТ СН'!$H$14+СВЦЭМ!$D$10+'СЕТ СН'!$H$5-'СЕТ СН'!$H$24</f>
        <v>2935.8604574000001</v>
      </c>
      <c r="E99" s="36">
        <f>SUMIFS(СВЦЭМ!$D$33:$D$776,СВЦЭМ!$A$33:$A$776,$A99,СВЦЭМ!$B$33:$B$776,E$83)+'СЕТ СН'!$H$14+СВЦЭМ!$D$10+'СЕТ СН'!$H$5-'СЕТ СН'!$H$24</f>
        <v>2936.6967754999996</v>
      </c>
      <c r="F99" s="36">
        <f>SUMIFS(СВЦЭМ!$D$33:$D$776,СВЦЭМ!$A$33:$A$776,$A99,СВЦЭМ!$B$33:$B$776,F$83)+'СЕТ СН'!$H$14+СВЦЭМ!$D$10+'СЕТ СН'!$H$5-'СЕТ СН'!$H$24</f>
        <v>2936.6224671299997</v>
      </c>
      <c r="G99" s="36">
        <f>SUMIFS(СВЦЭМ!$D$33:$D$776,СВЦЭМ!$A$33:$A$776,$A99,СВЦЭМ!$B$33:$B$776,G$83)+'СЕТ СН'!$H$14+СВЦЭМ!$D$10+'СЕТ СН'!$H$5-'СЕТ СН'!$H$24</f>
        <v>2937.0374773699996</v>
      </c>
      <c r="H99" s="36">
        <f>SUMIFS(СВЦЭМ!$D$33:$D$776,СВЦЭМ!$A$33:$A$776,$A99,СВЦЭМ!$B$33:$B$776,H$83)+'СЕТ СН'!$H$14+СВЦЭМ!$D$10+'СЕТ СН'!$H$5-'СЕТ СН'!$H$24</f>
        <v>2914.42714062</v>
      </c>
      <c r="I99" s="36">
        <f>SUMIFS(СВЦЭМ!$D$33:$D$776,СВЦЭМ!$A$33:$A$776,$A99,СВЦЭМ!$B$33:$B$776,I$83)+'СЕТ СН'!$H$14+СВЦЭМ!$D$10+'СЕТ СН'!$H$5-'СЕТ СН'!$H$24</f>
        <v>2869.8072030399999</v>
      </c>
      <c r="J99" s="36">
        <f>SUMIFS(СВЦЭМ!$D$33:$D$776,СВЦЭМ!$A$33:$A$776,$A99,СВЦЭМ!$B$33:$B$776,J$83)+'СЕТ СН'!$H$14+СВЦЭМ!$D$10+'СЕТ СН'!$H$5-'СЕТ СН'!$H$24</f>
        <v>2804.2325836299997</v>
      </c>
      <c r="K99" s="36">
        <f>SUMIFS(СВЦЭМ!$D$33:$D$776,СВЦЭМ!$A$33:$A$776,$A99,СВЦЭМ!$B$33:$B$776,K$83)+'СЕТ СН'!$H$14+СВЦЭМ!$D$10+'СЕТ СН'!$H$5-'СЕТ СН'!$H$24</f>
        <v>2803.6625352399997</v>
      </c>
      <c r="L99" s="36">
        <f>SUMIFS(СВЦЭМ!$D$33:$D$776,СВЦЭМ!$A$33:$A$776,$A99,СВЦЭМ!$B$33:$B$776,L$83)+'СЕТ СН'!$H$14+СВЦЭМ!$D$10+'СЕТ СН'!$H$5-'СЕТ СН'!$H$24</f>
        <v>2803.5188780099998</v>
      </c>
      <c r="M99" s="36">
        <f>SUMIFS(СВЦЭМ!$D$33:$D$776,СВЦЭМ!$A$33:$A$776,$A99,СВЦЭМ!$B$33:$B$776,M$83)+'СЕТ СН'!$H$14+СВЦЭМ!$D$10+'СЕТ СН'!$H$5-'СЕТ СН'!$H$24</f>
        <v>2819.9654666900001</v>
      </c>
      <c r="N99" s="36">
        <f>SUMIFS(СВЦЭМ!$D$33:$D$776,СВЦЭМ!$A$33:$A$776,$A99,СВЦЭМ!$B$33:$B$776,N$83)+'СЕТ СН'!$H$14+СВЦЭМ!$D$10+'СЕТ СН'!$H$5-'СЕТ СН'!$H$24</f>
        <v>2836.5237009299999</v>
      </c>
      <c r="O99" s="36">
        <f>SUMIFS(СВЦЭМ!$D$33:$D$776,СВЦЭМ!$A$33:$A$776,$A99,СВЦЭМ!$B$33:$B$776,O$83)+'СЕТ СН'!$H$14+СВЦЭМ!$D$10+'СЕТ СН'!$H$5-'СЕТ СН'!$H$24</f>
        <v>2859.5654610199999</v>
      </c>
      <c r="P99" s="36">
        <f>SUMIFS(СВЦЭМ!$D$33:$D$776,СВЦЭМ!$A$33:$A$776,$A99,СВЦЭМ!$B$33:$B$776,P$83)+'СЕТ СН'!$H$14+СВЦЭМ!$D$10+'СЕТ СН'!$H$5-'СЕТ СН'!$H$24</f>
        <v>2867.0208666999997</v>
      </c>
      <c r="Q99" s="36">
        <f>SUMIFS(СВЦЭМ!$D$33:$D$776,СВЦЭМ!$A$33:$A$776,$A99,СВЦЭМ!$B$33:$B$776,Q$83)+'СЕТ СН'!$H$14+СВЦЭМ!$D$10+'СЕТ СН'!$H$5-'СЕТ СН'!$H$24</f>
        <v>2866.34559558</v>
      </c>
      <c r="R99" s="36">
        <f>SUMIFS(СВЦЭМ!$D$33:$D$776,СВЦЭМ!$A$33:$A$776,$A99,СВЦЭМ!$B$33:$B$776,R$83)+'СЕТ СН'!$H$14+СВЦЭМ!$D$10+'СЕТ СН'!$H$5-'СЕТ СН'!$H$24</f>
        <v>2872.3349533199998</v>
      </c>
      <c r="S99" s="36">
        <f>SUMIFS(СВЦЭМ!$D$33:$D$776,СВЦЭМ!$A$33:$A$776,$A99,СВЦЭМ!$B$33:$B$776,S$83)+'СЕТ СН'!$H$14+СВЦЭМ!$D$10+'СЕТ СН'!$H$5-'СЕТ СН'!$H$24</f>
        <v>2863.3921688599999</v>
      </c>
      <c r="T99" s="36">
        <f>SUMIFS(СВЦЭМ!$D$33:$D$776,СВЦЭМ!$A$33:$A$776,$A99,СВЦЭМ!$B$33:$B$776,T$83)+'СЕТ СН'!$H$14+СВЦЭМ!$D$10+'СЕТ СН'!$H$5-'СЕТ СН'!$H$24</f>
        <v>2842.6783895099998</v>
      </c>
      <c r="U99" s="36">
        <f>SUMIFS(СВЦЭМ!$D$33:$D$776,СВЦЭМ!$A$33:$A$776,$A99,СВЦЭМ!$B$33:$B$776,U$83)+'СЕТ СН'!$H$14+СВЦЭМ!$D$10+'СЕТ СН'!$H$5-'СЕТ СН'!$H$24</f>
        <v>2821.2955517599999</v>
      </c>
      <c r="V99" s="36">
        <f>SUMIFS(СВЦЭМ!$D$33:$D$776,СВЦЭМ!$A$33:$A$776,$A99,СВЦЭМ!$B$33:$B$776,V$83)+'СЕТ СН'!$H$14+СВЦЭМ!$D$10+'СЕТ СН'!$H$5-'СЕТ СН'!$H$24</f>
        <v>2815.4125574099999</v>
      </c>
      <c r="W99" s="36">
        <f>SUMIFS(СВЦЭМ!$D$33:$D$776,СВЦЭМ!$A$33:$A$776,$A99,СВЦЭМ!$B$33:$B$776,W$83)+'СЕТ СН'!$H$14+СВЦЭМ!$D$10+'СЕТ СН'!$H$5-'СЕТ СН'!$H$24</f>
        <v>2836.22183563</v>
      </c>
      <c r="X99" s="36">
        <f>SUMIFS(СВЦЭМ!$D$33:$D$776,СВЦЭМ!$A$33:$A$776,$A99,СВЦЭМ!$B$33:$B$776,X$83)+'СЕТ СН'!$H$14+СВЦЭМ!$D$10+'СЕТ СН'!$H$5-'СЕТ СН'!$H$24</f>
        <v>2862.7982656300001</v>
      </c>
      <c r="Y99" s="36">
        <f>SUMIFS(СВЦЭМ!$D$33:$D$776,СВЦЭМ!$A$33:$A$776,$A99,СВЦЭМ!$B$33:$B$776,Y$83)+'СЕТ СН'!$H$14+СВЦЭМ!$D$10+'СЕТ СН'!$H$5-'СЕТ СН'!$H$24</f>
        <v>2889.8525731999998</v>
      </c>
    </row>
    <row r="100" spans="1:25" ht="15.75" x14ac:dyDescent="0.2">
      <c r="A100" s="35">
        <f t="shared" si="2"/>
        <v>43907</v>
      </c>
      <c r="B100" s="36">
        <f>SUMIFS(СВЦЭМ!$D$33:$D$776,СВЦЭМ!$A$33:$A$776,$A100,СВЦЭМ!$B$33:$B$776,B$83)+'СЕТ СН'!$H$14+СВЦЭМ!$D$10+'СЕТ СН'!$H$5-'СЕТ СН'!$H$24</f>
        <v>2849.2348850399999</v>
      </c>
      <c r="C100" s="36">
        <f>SUMIFS(СВЦЭМ!$D$33:$D$776,СВЦЭМ!$A$33:$A$776,$A100,СВЦЭМ!$B$33:$B$776,C$83)+'СЕТ СН'!$H$14+СВЦЭМ!$D$10+'СЕТ СН'!$H$5-'СЕТ СН'!$H$24</f>
        <v>2863.8779734099999</v>
      </c>
      <c r="D100" s="36">
        <f>SUMIFS(СВЦЭМ!$D$33:$D$776,СВЦЭМ!$A$33:$A$776,$A100,СВЦЭМ!$B$33:$B$776,D$83)+'СЕТ СН'!$H$14+СВЦЭМ!$D$10+'СЕТ СН'!$H$5-'СЕТ СН'!$H$24</f>
        <v>2879.1060838899998</v>
      </c>
      <c r="E100" s="36">
        <f>SUMIFS(СВЦЭМ!$D$33:$D$776,СВЦЭМ!$A$33:$A$776,$A100,СВЦЭМ!$B$33:$B$776,E$83)+'СЕТ СН'!$H$14+СВЦЭМ!$D$10+'СЕТ СН'!$H$5-'СЕТ СН'!$H$24</f>
        <v>2883.73317563</v>
      </c>
      <c r="F100" s="36">
        <f>SUMIFS(СВЦЭМ!$D$33:$D$776,СВЦЭМ!$A$33:$A$776,$A100,СВЦЭМ!$B$33:$B$776,F$83)+'СЕТ СН'!$H$14+СВЦЭМ!$D$10+'СЕТ СН'!$H$5-'СЕТ СН'!$H$24</f>
        <v>2875.7582134300001</v>
      </c>
      <c r="G100" s="36">
        <f>SUMIFS(СВЦЭМ!$D$33:$D$776,СВЦЭМ!$A$33:$A$776,$A100,СВЦЭМ!$B$33:$B$776,G$83)+'СЕТ СН'!$H$14+СВЦЭМ!$D$10+'СЕТ СН'!$H$5-'СЕТ СН'!$H$24</f>
        <v>2860.6767175800001</v>
      </c>
      <c r="H100" s="36">
        <f>SUMIFS(СВЦЭМ!$D$33:$D$776,СВЦЭМ!$A$33:$A$776,$A100,СВЦЭМ!$B$33:$B$776,H$83)+'СЕТ СН'!$H$14+СВЦЭМ!$D$10+'СЕТ СН'!$H$5-'СЕТ СН'!$H$24</f>
        <v>2837.20881018</v>
      </c>
      <c r="I100" s="36">
        <f>SUMIFS(СВЦЭМ!$D$33:$D$776,СВЦЭМ!$A$33:$A$776,$A100,СВЦЭМ!$B$33:$B$776,I$83)+'СЕТ СН'!$H$14+СВЦЭМ!$D$10+'СЕТ СН'!$H$5-'СЕТ СН'!$H$24</f>
        <v>2811.9056407600001</v>
      </c>
      <c r="J100" s="36">
        <f>SUMIFS(СВЦЭМ!$D$33:$D$776,СВЦЭМ!$A$33:$A$776,$A100,СВЦЭМ!$B$33:$B$776,J$83)+'СЕТ СН'!$H$14+СВЦЭМ!$D$10+'СЕТ СН'!$H$5-'СЕТ СН'!$H$24</f>
        <v>2803.7491161099997</v>
      </c>
      <c r="K100" s="36">
        <f>SUMIFS(СВЦЭМ!$D$33:$D$776,СВЦЭМ!$A$33:$A$776,$A100,СВЦЭМ!$B$33:$B$776,K$83)+'СЕТ СН'!$H$14+СВЦЭМ!$D$10+'СЕТ СН'!$H$5-'СЕТ СН'!$H$24</f>
        <v>2808.70526238</v>
      </c>
      <c r="L100" s="36">
        <f>SUMIFS(СВЦЭМ!$D$33:$D$776,СВЦЭМ!$A$33:$A$776,$A100,СВЦЭМ!$B$33:$B$776,L$83)+'СЕТ СН'!$H$14+СВЦЭМ!$D$10+'СЕТ СН'!$H$5-'СЕТ СН'!$H$24</f>
        <v>2813.9838188899998</v>
      </c>
      <c r="M100" s="36">
        <f>SUMIFS(СВЦЭМ!$D$33:$D$776,СВЦЭМ!$A$33:$A$776,$A100,СВЦЭМ!$B$33:$B$776,M$83)+'СЕТ СН'!$H$14+СВЦЭМ!$D$10+'СЕТ СН'!$H$5-'СЕТ СН'!$H$24</f>
        <v>2835.7103049299999</v>
      </c>
      <c r="N100" s="36">
        <f>SUMIFS(СВЦЭМ!$D$33:$D$776,СВЦЭМ!$A$33:$A$776,$A100,СВЦЭМ!$B$33:$B$776,N$83)+'СЕТ СН'!$H$14+СВЦЭМ!$D$10+'СЕТ СН'!$H$5-'СЕТ СН'!$H$24</f>
        <v>2861.2185036000001</v>
      </c>
      <c r="O100" s="36">
        <f>SUMIFS(СВЦЭМ!$D$33:$D$776,СВЦЭМ!$A$33:$A$776,$A100,СВЦЭМ!$B$33:$B$776,O$83)+'СЕТ СН'!$H$14+СВЦЭМ!$D$10+'СЕТ СН'!$H$5-'СЕТ СН'!$H$24</f>
        <v>2865.0429079099999</v>
      </c>
      <c r="P100" s="36">
        <f>SUMIFS(СВЦЭМ!$D$33:$D$776,СВЦЭМ!$A$33:$A$776,$A100,СВЦЭМ!$B$33:$B$776,P$83)+'СЕТ СН'!$H$14+СВЦЭМ!$D$10+'СЕТ СН'!$H$5-'СЕТ СН'!$H$24</f>
        <v>2859.8284023900001</v>
      </c>
      <c r="Q100" s="36">
        <f>SUMIFS(СВЦЭМ!$D$33:$D$776,СВЦЭМ!$A$33:$A$776,$A100,СВЦЭМ!$B$33:$B$776,Q$83)+'СЕТ СН'!$H$14+СВЦЭМ!$D$10+'СЕТ СН'!$H$5-'СЕТ СН'!$H$24</f>
        <v>2861.0688834900002</v>
      </c>
      <c r="R100" s="36">
        <f>SUMIFS(СВЦЭМ!$D$33:$D$776,СВЦЭМ!$A$33:$A$776,$A100,СВЦЭМ!$B$33:$B$776,R$83)+'СЕТ СН'!$H$14+СВЦЭМ!$D$10+'СЕТ СН'!$H$5-'СЕТ СН'!$H$24</f>
        <v>2856.06934697</v>
      </c>
      <c r="S100" s="36">
        <f>SUMIFS(СВЦЭМ!$D$33:$D$776,СВЦЭМ!$A$33:$A$776,$A100,СВЦЭМ!$B$33:$B$776,S$83)+'СЕТ СН'!$H$14+СВЦЭМ!$D$10+'СЕТ СН'!$H$5-'СЕТ СН'!$H$24</f>
        <v>2852.0975242200002</v>
      </c>
      <c r="T100" s="36">
        <f>SUMIFS(СВЦЭМ!$D$33:$D$776,СВЦЭМ!$A$33:$A$776,$A100,СВЦЭМ!$B$33:$B$776,T$83)+'СЕТ СН'!$H$14+СВЦЭМ!$D$10+'СЕТ СН'!$H$5-'СЕТ СН'!$H$24</f>
        <v>2849.7606992199999</v>
      </c>
      <c r="U100" s="36">
        <f>SUMIFS(СВЦЭМ!$D$33:$D$776,СВЦЭМ!$A$33:$A$776,$A100,СВЦЭМ!$B$33:$B$776,U$83)+'СЕТ СН'!$H$14+СВЦЭМ!$D$10+'СЕТ СН'!$H$5-'СЕТ СН'!$H$24</f>
        <v>2854.7789634999999</v>
      </c>
      <c r="V100" s="36">
        <f>SUMIFS(СВЦЭМ!$D$33:$D$776,СВЦЭМ!$A$33:$A$776,$A100,СВЦЭМ!$B$33:$B$776,V$83)+'СЕТ СН'!$H$14+СВЦЭМ!$D$10+'СЕТ СН'!$H$5-'СЕТ СН'!$H$24</f>
        <v>2849.0439416300001</v>
      </c>
      <c r="W100" s="36">
        <f>SUMIFS(СВЦЭМ!$D$33:$D$776,СВЦЭМ!$A$33:$A$776,$A100,СВЦЭМ!$B$33:$B$776,W$83)+'СЕТ СН'!$H$14+СВЦЭМ!$D$10+'СЕТ СН'!$H$5-'СЕТ СН'!$H$24</f>
        <v>2830.1159596699999</v>
      </c>
      <c r="X100" s="36">
        <f>SUMIFS(СВЦЭМ!$D$33:$D$776,СВЦЭМ!$A$33:$A$776,$A100,СВЦЭМ!$B$33:$B$776,X$83)+'СЕТ СН'!$H$14+СВЦЭМ!$D$10+'СЕТ СН'!$H$5-'СЕТ СН'!$H$24</f>
        <v>2821.8819463899999</v>
      </c>
      <c r="Y100" s="36">
        <f>SUMIFS(СВЦЭМ!$D$33:$D$776,СВЦЭМ!$A$33:$A$776,$A100,СВЦЭМ!$B$33:$B$776,Y$83)+'СЕТ СН'!$H$14+СВЦЭМ!$D$10+'СЕТ СН'!$H$5-'СЕТ СН'!$H$24</f>
        <v>2822.9553544</v>
      </c>
    </row>
    <row r="101" spans="1:25" ht="15.75" x14ac:dyDescent="0.2">
      <c r="A101" s="35">
        <f t="shared" si="2"/>
        <v>43908</v>
      </c>
      <c r="B101" s="36">
        <f>SUMIFS(СВЦЭМ!$D$33:$D$776,СВЦЭМ!$A$33:$A$776,$A101,СВЦЭМ!$B$33:$B$776,B$83)+'СЕТ СН'!$H$14+СВЦЭМ!$D$10+'СЕТ СН'!$H$5-'СЕТ СН'!$H$24</f>
        <v>2890.0189085500001</v>
      </c>
      <c r="C101" s="36">
        <f>SUMIFS(СВЦЭМ!$D$33:$D$776,СВЦЭМ!$A$33:$A$776,$A101,СВЦЭМ!$B$33:$B$776,C$83)+'СЕТ СН'!$H$14+СВЦЭМ!$D$10+'СЕТ СН'!$H$5-'СЕТ СН'!$H$24</f>
        <v>2920.7300365800002</v>
      </c>
      <c r="D101" s="36">
        <f>SUMIFS(СВЦЭМ!$D$33:$D$776,СВЦЭМ!$A$33:$A$776,$A101,СВЦЭМ!$B$33:$B$776,D$83)+'СЕТ СН'!$H$14+СВЦЭМ!$D$10+'СЕТ СН'!$H$5-'СЕТ СН'!$H$24</f>
        <v>2944.2377516699999</v>
      </c>
      <c r="E101" s="36">
        <f>SUMIFS(СВЦЭМ!$D$33:$D$776,СВЦЭМ!$A$33:$A$776,$A101,СВЦЭМ!$B$33:$B$776,E$83)+'СЕТ СН'!$H$14+СВЦЭМ!$D$10+'СЕТ СН'!$H$5-'СЕТ СН'!$H$24</f>
        <v>2950.1430191499999</v>
      </c>
      <c r="F101" s="36">
        <f>SUMIFS(СВЦЭМ!$D$33:$D$776,СВЦЭМ!$A$33:$A$776,$A101,СВЦЭМ!$B$33:$B$776,F$83)+'СЕТ СН'!$H$14+СВЦЭМ!$D$10+'СЕТ СН'!$H$5-'СЕТ СН'!$H$24</f>
        <v>2951.28308376</v>
      </c>
      <c r="G101" s="36">
        <f>SUMIFS(СВЦЭМ!$D$33:$D$776,СВЦЭМ!$A$33:$A$776,$A101,СВЦЭМ!$B$33:$B$776,G$83)+'СЕТ СН'!$H$14+СВЦЭМ!$D$10+'СЕТ СН'!$H$5-'СЕТ СН'!$H$24</f>
        <v>2932.2280863199999</v>
      </c>
      <c r="H101" s="36">
        <f>SUMIFS(СВЦЭМ!$D$33:$D$776,СВЦЭМ!$A$33:$A$776,$A101,СВЦЭМ!$B$33:$B$776,H$83)+'СЕТ СН'!$H$14+СВЦЭМ!$D$10+'СЕТ СН'!$H$5-'СЕТ СН'!$H$24</f>
        <v>2884.24586731</v>
      </c>
      <c r="I101" s="36">
        <f>SUMIFS(СВЦЭМ!$D$33:$D$776,СВЦЭМ!$A$33:$A$776,$A101,СВЦЭМ!$B$33:$B$776,I$83)+'СЕТ СН'!$H$14+СВЦЭМ!$D$10+'СЕТ СН'!$H$5-'СЕТ СН'!$H$24</f>
        <v>2836.3160154899997</v>
      </c>
      <c r="J101" s="36">
        <f>SUMIFS(СВЦЭМ!$D$33:$D$776,СВЦЭМ!$A$33:$A$776,$A101,СВЦЭМ!$B$33:$B$776,J$83)+'СЕТ СН'!$H$14+СВЦЭМ!$D$10+'СЕТ СН'!$H$5-'СЕТ СН'!$H$24</f>
        <v>2798.1217450700001</v>
      </c>
      <c r="K101" s="36">
        <f>SUMIFS(СВЦЭМ!$D$33:$D$776,СВЦЭМ!$A$33:$A$776,$A101,СВЦЭМ!$B$33:$B$776,K$83)+'СЕТ СН'!$H$14+СВЦЭМ!$D$10+'СЕТ СН'!$H$5-'СЕТ СН'!$H$24</f>
        <v>2805.2486818899997</v>
      </c>
      <c r="L101" s="36">
        <f>SUMIFS(СВЦЭМ!$D$33:$D$776,СВЦЭМ!$A$33:$A$776,$A101,СВЦЭМ!$B$33:$B$776,L$83)+'СЕТ СН'!$H$14+СВЦЭМ!$D$10+'СЕТ СН'!$H$5-'СЕТ СН'!$H$24</f>
        <v>2804.4792189499999</v>
      </c>
      <c r="M101" s="36">
        <f>SUMIFS(СВЦЭМ!$D$33:$D$776,СВЦЭМ!$A$33:$A$776,$A101,СВЦЭМ!$B$33:$B$776,M$83)+'СЕТ СН'!$H$14+СВЦЭМ!$D$10+'СЕТ СН'!$H$5-'СЕТ СН'!$H$24</f>
        <v>2789.22549635</v>
      </c>
      <c r="N101" s="36">
        <f>SUMIFS(СВЦЭМ!$D$33:$D$776,СВЦЭМ!$A$33:$A$776,$A101,СВЦЭМ!$B$33:$B$776,N$83)+'СЕТ СН'!$H$14+СВЦЭМ!$D$10+'СЕТ СН'!$H$5-'СЕТ СН'!$H$24</f>
        <v>2805.2062187699999</v>
      </c>
      <c r="O101" s="36">
        <f>SUMIFS(СВЦЭМ!$D$33:$D$776,СВЦЭМ!$A$33:$A$776,$A101,СВЦЭМ!$B$33:$B$776,O$83)+'СЕТ СН'!$H$14+СВЦЭМ!$D$10+'СЕТ СН'!$H$5-'СЕТ СН'!$H$24</f>
        <v>2815.79421353</v>
      </c>
      <c r="P101" s="36">
        <f>SUMIFS(СВЦЭМ!$D$33:$D$776,СВЦЭМ!$A$33:$A$776,$A101,СВЦЭМ!$B$33:$B$776,P$83)+'СЕТ СН'!$H$14+СВЦЭМ!$D$10+'СЕТ СН'!$H$5-'СЕТ СН'!$H$24</f>
        <v>2812.6999633</v>
      </c>
      <c r="Q101" s="36">
        <f>SUMIFS(СВЦЭМ!$D$33:$D$776,СВЦЭМ!$A$33:$A$776,$A101,СВЦЭМ!$B$33:$B$776,Q$83)+'СЕТ СН'!$H$14+СВЦЭМ!$D$10+'СЕТ СН'!$H$5-'СЕТ СН'!$H$24</f>
        <v>2819.8059067899999</v>
      </c>
      <c r="R101" s="36">
        <f>SUMIFS(СВЦЭМ!$D$33:$D$776,СВЦЭМ!$A$33:$A$776,$A101,СВЦЭМ!$B$33:$B$776,R$83)+'СЕТ СН'!$H$14+СВЦЭМ!$D$10+'СЕТ СН'!$H$5-'СЕТ СН'!$H$24</f>
        <v>2844.55652233</v>
      </c>
      <c r="S101" s="36">
        <f>SUMIFS(СВЦЭМ!$D$33:$D$776,СВЦЭМ!$A$33:$A$776,$A101,СВЦЭМ!$B$33:$B$776,S$83)+'СЕТ СН'!$H$14+СВЦЭМ!$D$10+'СЕТ СН'!$H$5-'СЕТ СН'!$H$24</f>
        <v>2832.41058032</v>
      </c>
      <c r="T101" s="36">
        <f>SUMIFS(СВЦЭМ!$D$33:$D$776,СВЦЭМ!$A$33:$A$776,$A101,СВЦЭМ!$B$33:$B$776,T$83)+'СЕТ СН'!$H$14+СВЦЭМ!$D$10+'СЕТ СН'!$H$5-'СЕТ СН'!$H$24</f>
        <v>2820.4983851899997</v>
      </c>
      <c r="U101" s="36">
        <f>SUMIFS(СВЦЭМ!$D$33:$D$776,СВЦЭМ!$A$33:$A$776,$A101,СВЦЭМ!$B$33:$B$776,U$83)+'СЕТ СН'!$H$14+СВЦЭМ!$D$10+'СЕТ СН'!$H$5-'СЕТ СН'!$H$24</f>
        <v>2791.1312158299997</v>
      </c>
      <c r="V101" s="36">
        <f>SUMIFS(СВЦЭМ!$D$33:$D$776,СВЦЭМ!$A$33:$A$776,$A101,СВЦЭМ!$B$33:$B$776,V$83)+'СЕТ СН'!$H$14+СВЦЭМ!$D$10+'СЕТ СН'!$H$5-'СЕТ СН'!$H$24</f>
        <v>2790.0306550099999</v>
      </c>
      <c r="W101" s="36">
        <f>SUMIFS(СВЦЭМ!$D$33:$D$776,СВЦЭМ!$A$33:$A$776,$A101,СВЦЭМ!$B$33:$B$776,W$83)+'СЕТ СН'!$H$14+СВЦЭМ!$D$10+'СЕТ СН'!$H$5-'СЕТ СН'!$H$24</f>
        <v>2782.8362506200001</v>
      </c>
      <c r="X101" s="36">
        <f>SUMIFS(СВЦЭМ!$D$33:$D$776,СВЦЭМ!$A$33:$A$776,$A101,СВЦЭМ!$B$33:$B$776,X$83)+'СЕТ СН'!$H$14+СВЦЭМ!$D$10+'СЕТ СН'!$H$5-'СЕТ СН'!$H$24</f>
        <v>2795.0466831700001</v>
      </c>
      <c r="Y101" s="36">
        <f>SUMIFS(СВЦЭМ!$D$33:$D$776,СВЦЭМ!$A$33:$A$776,$A101,СВЦЭМ!$B$33:$B$776,Y$83)+'СЕТ СН'!$H$14+СВЦЭМ!$D$10+'СЕТ СН'!$H$5-'СЕТ СН'!$H$24</f>
        <v>2816.13820502</v>
      </c>
    </row>
    <row r="102" spans="1:25" ht="15.75" x14ac:dyDescent="0.2">
      <c r="A102" s="35">
        <f t="shared" si="2"/>
        <v>43909</v>
      </c>
      <c r="B102" s="36">
        <f>SUMIFS(СВЦЭМ!$D$33:$D$776,СВЦЭМ!$A$33:$A$776,$A102,СВЦЭМ!$B$33:$B$776,B$83)+'СЕТ СН'!$H$14+СВЦЭМ!$D$10+'СЕТ СН'!$H$5-'СЕТ СН'!$H$24</f>
        <v>2854.2442732</v>
      </c>
      <c r="C102" s="36">
        <f>SUMIFS(СВЦЭМ!$D$33:$D$776,СВЦЭМ!$A$33:$A$776,$A102,СВЦЭМ!$B$33:$B$776,C$83)+'СЕТ СН'!$H$14+СВЦЭМ!$D$10+'СЕТ СН'!$H$5-'СЕТ СН'!$H$24</f>
        <v>2883.8916291199998</v>
      </c>
      <c r="D102" s="36">
        <f>SUMIFS(СВЦЭМ!$D$33:$D$776,СВЦЭМ!$A$33:$A$776,$A102,СВЦЭМ!$B$33:$B$776,D$83)+'СЕТ СН'!$H$14+СВЦЭМ!$D$10+'СЕТ СН'!$H$5-'СЕТ СН'!$H$24</f>
        <v>2900.0903266300002</v>
      </c>
      <c r="E102" s="36">
        <f>SUMIFS(СВЦЭМ!$D$33:$D$776,СВЦЭМ!$A$33:$A$776,$A102,СВЦЭМ!$B$33:$B$776,E$83)+'СЕТ СН'!$H$14+СВЦЭМ!$D$10+'СЕТ СН'!$H$5-'СЕТ СН'!$H$24</f>
        <v>2911.00465416</v>
      </c>
      <c r="F102" s="36">
        <f>SUMIFS(СВЦЭМ!$D$33:$D$776,СВЦЭМ!$A$33:$A$776,$A102,СВЦЭМ!$B$33:$B$776,F$83)+'СЕТ СН'!$H$14+СВЦЭМ!$D$10+'СЕТ СН'!$H$5-'СЕТ СН'!$H$24</f>
        <v>2913.1359592600002</v>
      </c>
      <c r="G102" s="36">
        <f>SUMIFS(СВЦЭМ!$D$33:$D$776,СВЦЭМ!$A$33:$A$776,$A102,СВЦЭМ!$B$33:$B$776,G$83)+'СЕТ СН'!$H$14+СВЦЭМ!$D$10+'СЕТ СН'!$H$5-'СЕТ СН'!$H$24</f>
        <v>2887.8523847699998</v>
      </c>
      <c r="H102" s="36">
        <f>SUMIFS(СВЦЭМ!$D$33:$D$776,СВЦЭМ!$A$33:$A$776,$A102,СВЦЭМ!$B$33:$B$776,H$83)+'СЕТ СН'!$H$14+СВЦЭМ!$D$10+'СЕТ СН'!$H$5-'СЕТ СН'!$H$24</f>
        <v>2840.2763693500001</v>
      </c>
      <c r="I102" s="36">
        <f>SUMIFS(СВЦЭМ!$D$33:$D$776,СВЦЭМ!$A$33:$A$776,$A102,СВЦЭМ!$B$33:$B$776,I$83)+'СЕТ СН'!$H$14+СВЦЭМ!$D$10+'СЕТ СН'!$H$5-'СЕТ СН'!$H$24</f>
        <v>2803.3326349399999</v>
      </c>
      <c r="J102" s="36">
        <f>SUMIFS(СВЦЭМ!$D$33:$D$776,СВЦЭМ!$A$33:$A$776,$A102,СВЦЭМ!$B$33:$B$776,J$83)+'СЕТ СН'!$H$14+СВЦЭМ!$D$10+'СЕТ СН'!$H$5-'СЕТ СН'!$H$24</f>
        <v>2803.3575260500002</v>
      </c>
      <c r="K102" s="36">
        <f>SUMIFS(СВЦЭМ!$D$33:$D$776,СВЦЭМ!$A$33:$A$776,$A102,СВЦЭМ!$B$33:$B$776,K$83)+'СЕТ СН'!$H$14+СВЦЭМ!$D$10+'СЕТ СН'!$H$5-'СЕТ СН'!$H$24</f>
        <v>2814.2402039399999</v>
      </c>
      <c r="L102" s="36">
        <f>SUMIFS(СВЦЭМ!$D$33:$D$776,СВЦЭМ!$A$33:$A$776,$A102,СВЦЭМ!$B$33:$B$776,L$83)+'СЕТ СН'!$H$14+СВЦЭМ!$D$10+'СЕТ СН'!$H$5-'СЕТ СН'!$H$24</f>
        <v>2815.7973180499998</v>
      </c>
      <c r="M102" s="36">
        <f>SUMIFS(СВЦЭМ!$D$33:$D$776,СВЦЭМ!$A$33:$A$776,$A102,СВЦЭМ!$B$33:$B$776,M$83)+'СЕТ СН'!$H$14+СВЦЭМ!$D$10+'СЕТ СН'!$H$5-'СЕТ СН'!$H$24</f>
        <v>2787.4958367700001</v>
      </c>
      <c r="N102" s="36">
        <f>SUMIFS(СВЦЭМ!$D$33:$D$776,СВЦЭМ!$A$33:$A$776,$A102,СВЦЭМ!$B$33:$B$776,N$83)+'СЕТ СН'!$H$14+СВЦЭМ!$D$10+'СЕТ СН'!$H$5-'СЕТ СН'!$H$24</f>
        <v>2783.74363799</v>
      </c>
      <c r="O102" s="36">
        <f>SUMIFS(СВЦЭМ!$D$33:$D$776,СВЦЭМ!$A$33:$A$776,$A102,СВЦЭМ!$B$33:$B$776,O$83)+'СЕТ СН'!$H$14+СВЦЭМ!$D$10+'СЕТ СН'!$H$5-'СЕТ СН'!$H$24</f>
        <v>2805.6335002699998</v>
      </c>
      <c r="P102" s="36">
        <f>SUMIFS(СВЦЭМ!$D$33:$D$776,СВЦЭМ!$A$33:$A$776,$A102,СВЦЭМ!$B$33:$B$776,P$83)+'СЕТ СН'!$H$14+СВЦЭМ!$D$10+'СЕТ СН'!$H$5-'СЕТ СН'!$H$24</f>
        <v>2800.5775890300001</v>
      </c>
      <c r="Q102" s="36">
        <f>SUMIFS(СВЦЭМ!$D$33:$D$776,СВЦЭМ!$A$33:$A$776,$A102,СВЦЭМ!$B$33:$B$776,Q$83)+'СЕТ СН'!$H$14+СВЦЭМ!$D$10+'СЕТ СН'!$H$5-'СЕТ СН'!$H$24</f>
        <v>2804.8891860200001</v>
      </c>
      <c r="R102" s="36">
        <f>SUMIFS(СВЦЭМ!$D$33:$D$776,СВЦЭМ!$A$33:$A$776,$A102,СВЦЭМ!$B$33:$B$776,R$83)+'СЕТ СН'!$H$14+СВЦЭМ!$D$10+'СЕТ СН'!$H$5-'СЕТ СН'!$H$24</f>
        <v>2793.2450341599997</v>
      </c>
      <c r="S102" s="36">
        <f>SUMIFS(СВЦЭМ!$D$33:$D$776,СВЦЭМ!$A$33:$A$776,$A102,СВЦЭМ!$B$33:$B$776,S$83)+'СЕТ СН'!$H$14+СВЦЭМ!$D$10+'СЕТ СН'!$H$5-'СЕТ СН'!$H$24</f>
        <v>2795.9751316000002</v>
      </c>
      <c r="T102" s="36">
        <f>SUMIFS(СВЦЭМ!$D$33:$D$776,СВЦЭМ!$A$33:$A$776,$A102,СВЦЭМ!$B$33:$B$776,T$83)+'СЕТ СН'!$H$14+СВЦЭМ!$D$10+'СЕТ СН'!$H$5-'СЕТ СН'!$H$24</f>
        <v>2805.3612231500001</v>
      </c>
      <c r="U102" s="36">
        <f>SUMIFS(СВЦЭМ!$D$33:$D$776,СВЦЭМ!$A$33:$A$776,$A102,СВЦЭМ!$B$33:$B$776,U$83)+'СЕТ СН'!$H$14+СВЦЭМ!$D$10+'СЕТ СН'!$H$5-'СЕТ СН'!$H$24</f>
        <v>2803.35831594</v>
      </c>
      <c r="V102" s="36">
        <f>SUMIFS(СВЦЭМ!$D$33:$D$776,СВЦЭМ!$A$33:$A$776,$A102,СВЦЭМ!$B$33:$B$776,V$83)+'СЕТ СН'!$H$14+СВЦЭМ!$D$10+'СЕТ СН'!$H$5-'СЕТ СН'!$H$24</f>
        <v>2791.0659386500001</v>
      </c>
      <c r="W102" s="36">
        <f>SUMIFS(СВЦЭМ!$D$33:$D$776,СВЦЭМ!$A$33:$A$776,$A102,СВЦЭМ!$B$33:$B$776,W$83)+'СЕТ СН'!$H$14+СВЦЭМ!$D$10+'СЕТ СН'!$H$5-'СЕТ СН'!$H$24</f>
        <v>2813.1763293599997</v>
      </c>
      <c r="X102" s="36">
        <f>SUMIFS(СВЦЭМ!$D$33:$D$776,СВЦЭМ!$A$33:$A$776,$A102,СВЦЭМ!$B$33:$B$776,X$83)+'СЕТ СН'!$H$14+СВЦЭМ!$D$10+'СЕТ СН'!$H$5-'СЕТ СН'!$H$24</f>
        <v>2798.9692880499997</v>
      </c>
      <c r="Y102" s="36">
        <f>SUMIFS(СВЦЭМ!$D$33:$D$776,СВЦЭМ!$A$33:$A$776,$A102,СВЦЭМ!$B$33:$B$776,Y$83)+'СЕТ СН'!$H$14+СВЦЭМ!$D$10+'СЕТ СН'!$H$5-'СЕТ СН'!$H$24</f>
        <v>2810.4699441499997</v>
      </c>
    </row>
    <row r="103" spans="1:25" ht="15.75" x14ac:dyDescent="0.2">
      <c r="A103" s="35">
        <f t="shared" si="2"/>
        <v>43910</v>
      </c>
      <c r="B103" s="36">
        <f>SUMIFS(СВЦЭМ!$D$33:$D$776,СВЦЭМ!$A$33:$A$776,$A103,СВЦЭМ!$B$33:$B$776,B$83)+'СЕТ СН'!$H$14+СВЦЭМ!$D$10+'СЕТ СН'!$H$5-'СЕТ СН'!$H$24</f>
        <v>2905.5875949900001</v>
      </c>
      <c r="C103" s="36">
        <f>SUMIFS(СВЦЭМ!$D$33:$D$776,СВЦЭМ!$A$33:$A$776,$A103,СВЦЭМ!$B$33:$B$776,C$83)+'СЕТ СН'!$H$14+СВЦЭМ!$D$10+'СЕТ СН'!$H$5-'СЕТ СН'!$H$24</f>
        <v>2927.44651015</v>
      </c>
      <c r="D103" s="36">
        <f>SUMIFS(СВЦЭМ!$D$33:$D$776,СВЦЭМ!$A$33:$A$776,$A103,СВЦЭМ!$B$33:$B$776,D$83)+'СЕТ СН'!$H$14+СВЦЭМ!$D$10+'СЕТ СН'!$H$5-'СЕТ СН'!$H$24</f>
        <v>2943.8792147499998</v>
      </c>
      <c r="E103" s="36">
        <f>SUMIFS(СВЦЭМ!$D$33:$D$776,СВЦЭМ!$A$33:$A$776,$A103,СВЦЭМ!$B$33:$B$776,E$83)+'СЕТ СН'!$H$14+СВЦЭМ!$D$10+'СЕТ СН'!$H$5-'СЕТ СН'!$H$24</f>
        <v>2947.6922765300001</v>
      </c>
      <c r="F103" s="36">
        <f>SUMIFS(СВЦЭМ!$D$33:$D$776,СВЦЭМ!$A$33:$A$776,$A103,СВЦЭМ!$B$33:$B$776,F$83)+'СЕТ СН'!$H$14+СВЦЭМ!$D$10+'СЕТ СН'!$H$5-'СЕТ СН'!$H$24</f>
        <v>2944.7516498599998</v>
      </c>
      <c r="G103" s="36">
        <f>SUMIFS(СВЦЭМ!$D$33:$D$776,СВЦЭМ!$A$33:$A$776,$A103,СВЦЭМ!$B$33:$B$776,G$83)+'СЕТ СН'!$H$14+СВЦЭМ!$D$10+'СЕТ СН'!$H$5-'СЕТ СН'!$H$24</f>
        <v>2929.1113911299999</v>
      </c>
      <c r="H103" s="36">
        <f>SUMIFS(СВЦЭМ!$D$33:$D$776,СВЦЭМ!$A$33:$A$776,$A103,СВЦЭМ!$B$33:$B$776,H$83)+'СЕТ СН'!$H$14+СВЦЭМ!$D$10+'СЕТ СН'!$H$5-'СЕТ СН'!$H$24</f>
        <v>2895.4630975</v>
      </c>
      <c r="I103" s="36">
        <f>SUMIFS(СВЦЭМ!$D$33:$D$776,СВЦЭМ!$A$33:$A$776,$A103,СВЦЭМ!$B$33:$B$776,I$83)+'СЕТ СН'!$H$14+СВЦЭМ!$D$10+'СЕТ СН'!$H$5-'СЕТ СН'!$H$24</f>
        <v>2845.1967135999998</v>
      </c>
      <c r="J103" s="36">
        <f>SUMIFS(СВЦЭМ!$D$33:$D$776,СВЦЭМ!$A$33:$A$776,$A103,СВЦЭМ!$B$33:$B$776,J$83)+'СЕТ СН'!$H$14+СВЦЭМ!$D$10+'СЕТ СН'!$H$5-'СЕТ СН'!$H$24</f>
        <v>2809.7553671699998</v>
      </c>
      <c r="K103" s="36">
        <f>SUMIFS(СВЦЭМ!$D$33:$D$776,СВЦЭМ!$A$33:$A$776,$A103,СВЦЭМ!$B$33:$B$776,K$83)+'СЕТ СН'!$H$14+СВЦЭМ!$D$10+'СЕТ СН'!$H$5-'СЕТ СН'!$H$24</f>
        <v>2816.3612405899999</v>
      </c>
      <c r="L103" s="36">
        <f>SUMIFS(СВЦЭМ!$D$33:$D$776,СВЦЭМ!$A$33:$A$776,$A103,СВЦЭМ!$B$33:$B$776,L$83)+'СЕТ СН'!$H$14+СВЦЭМ!$D$10+'СЕТ СН'!$H$5-'СЕТ СН'!$H$24</f>
        <v>2812.83754168</v>
      </c>
      <c r="M103" s="36">
        <f>SUMIFS(СВЦЭМ!$D$33:$D$776,СВЦЭМ!$A$33:$A$776,$A103,СВЦЭМ!$B$33:$B$776,M$83)+'СЕТ СН'!$H$14+СВЦЭМ!$D$10+'СЕТ СН'!$H$5-'СЕТ СН'!$H$24</f>
        <v>2793.1244250300001</v>
      </c>
      <c r="N103" s="36">
        <f>SUMIFS(СВЦЭМ!$D$33:$D$776,СВЦЭМ!$A$33:$A$776,$A103,СВЦЭМ!$B$33:$B$776,N$83)+'СЕТ СН'!$H$14+СВЦЭМ!$D$10+'СЕТ СН'!$H$5-'СЕТ СН'!$H$24</f>
        <v>2786.6606065300002</v>
      </c>
      <c r="O103" s="36">
        <f>SUMIFS(СВЦЭМ!$D$33:$D$776,СВЦЭМ!$A$33:$A$776,$A103,СВЦЭМ!$B$33:$B$776,O$83)+'СЕТ СН'!$H$14+СВЦЭМ!$D$10+'СЕТ СН'!$H$5-'СЕТ СН'!$H$24</f>
        <v>2791.5851211600002</v>
      </c>
      <c r="P103" s="36">
        <f>SUMIFS(СВЦЭМ!$D$33:$D$776,СВЦЭМ!$A$33:$A$776,$A103,СВЦЭМ!$B$33:$B$776,P$83)+'СЕТ СН'!$H$14+СВЦЭМ!$D$10+'СЕТ СН'!$H$5-'СЕТ СН'!$H$24</f>
        <v>2798.2401532599997</v>
      </c>
      <c r="Q103" s="36">
        <f>SUMIFS(СВЦЭМ!$D$33:$D$776,СВЦЭМ!$A$33:$A$776,$A103,СВЦЭМ!$B$33:$B$776,Q$83)+'СЕТ СН'!$H$14+СВЦЭМ!$D$10+'СЕТ СН'!$H$5-'СЕТ СН'!$H$24</f>
        <v>2812.7732754499998</v>
      </c>
      <c r="R103" s="36">
        <f>SUMIFS(СВЦЭМ!$D$33:$D$776,СВЦЭМ!$A$33:$A$776,$A103,СВЦЭМ!$B$33:$B$776,R$83)+'СЕТ СН'!$H$14+СВЦЭМ!$D$10+'СЕТ СН'!$H$5-'СЕТ СН'!$H$24</f>
        <v>2808.30965049</v>
      </c>
      <c r="S103" s="36">
        <f>SUMIFS(СВЦЭМ!$D$33:$D$776,СВЦЭМ!$A$33:$A$776,$A103,СВЦЭМ!$B$33:$B$776,S$83)+'СЕТ СН'!$H$14+СВЦЭМ!$D$10+'СЕТ СН'!$H$5-'СЕТ СН'!$H$24</f>
        <v>2791.3413013999998</v>
      </c>
      <c r="T103" s="36">
        <f>SUMIFS(СВЦЭМ!$D$33:$D$776,СВЦЭМ!$A$33:$A$776,$A103,СВЦЭМ!$B$33:$B$776,T$83)+'СЕТ СН'!$H$14+СВЦЭМ!$D$10+'СЕТ СН'!$H$5-'СЕТ СН'!$H$24</f>
        <v>2758.5618058</v>
      </c>
      <c r="U103" s="36">
        <f>SUMIFS(СВЦЭМ!$D$33:$D$776,СВЦЭМ!$A$33:$A$776,$A103,СВЦЭМ!$B$33:$B$776,U$83)+'СЕТ СН'!$H$14+СВЦЭМ!$D$10+'СЕТ СН'!$H$5-'СЕТ СН'!$H$24</f>
        <v>2761.2705768400001</v>
      </c>
      <c r="V103" s="36">
        <f>SUMIFS(СВЦЭМ!$D$33:$D$776,СВЦЭМ!$A$33:$A$776,$A103,СВЦЭМ!$B$33:$B$776,V$83)+'СЕТ СН'!$H$14+СВЦЭМ!$D$10+'СЕТ СН'!$H$5-'СЕТ СН'!$H$24</f>
        <v>2764.8749269899999</v>
      </c>
      <c r="W103" s="36">
        <f>SUMIFS(СВЦЭМ!$D$33:$D$776,СВЦЭМ!$A$33:$A$776,$A103,СВЦЭМ!$B$33:$B$776,W$83)+'СЕТ СН'!$H$14+СВЦЭМ!$D$10+'СЕТ СН'!$H$5-'СЕТ СН'!$H$24</f>
        <v>2771.8274633999999</v>
      </c>
      <c r="X103" s="36">
        <f>SUMIFS(СВЦЭМ!$D$33:$D$776,СВЦЭМ!$A$33:$A$776,$A103,СВЦЭМ!$B$33:$B$776,X$83)+'СЕТ СН'!$H$14+СВЦЭМ!$D$10+'СЕТ СН'!$H$5-'СЕТ СН'!$H$24</f>
        <v>2778.5872909199998</v>
      </c>
      <c r="Y103" s="36">
        <f>SUMIFS(СВЦЭМ!$D$33:$D$776,СВЦЭМ!$A$33:$A$776,$A103,СВЦЭМ!$B$33:$B$776,Y$83)+'СЕТ СН'!$H$14+СВЦЭМ!$D$10+'СЕТ СН'!$H$5-'СЕТ СН'!$H$24</f>
        <v>2799.4001088999999</v>
      </c>
    </row>
    <row r="104" spans="1:25" ht="15.75" x14ac:dyDescent="0.2">
      <c r="A104" s="35">
        <f t="shared" si="2"/>
        <v>43911</v>
      </c>
      <c r="B104" s="36">
        <f>SUMIFS(СВЦЭМ!$D$33:$D$776,СВЦЭМ!$A$33:$A$776,$A104,СВЦЭМ!$B$33:$B$776,B$83)+'СЕТ СН'!$H$14+СВЦЭМ!$D$10+'СЕТ СН'!$H$5-'СЕТ СН'!$H$24</f>
        <v>2875.6165882300002</v>
      </c>
      <c r="C104" s="36">
        <f>SUMIFS(СВЦЭМ!$D$33:$D$776,СВЦЭМ!$A$33:$A$776,$A104,СВЦЭМ!$B$33:$B$776,C$83)+'СЕТ СН'!$H$14+СВЦЭМ!$D$10+'СЕТ СН'!$H$5-'СЕТ СН'!$H$24</f>
        <v>2902.0863383999999</v>
      </c>
      <c r="D104" s="36">
        <f>SUMIFS(СВЦЭМ!$D$33:$D$776,СВЦЭМ!$A$33:$A$776,$A104,СВЦЭМ!$B$33:$B$776,D$83)+'СЕТ СН'!$H$14+СВЦЭМ!$D$10+'СЕТ СН'!$H$5-'СЕТ СН'!$H$24</f>
        <v>2916.0140807600001</v>
      </c>
      <c r="E104" s="36">
        <f>SUMIFS(СВЦЭМ!$D$33:$D$776,СВЦЭМ!$A$33:$A$776,$A104,СВЦЭМ!$B$33:$B$776,E$83)+'СЕТ СН'!$H$14+СВЦЭМ!$D$10+'СЕТ СН'!$H$5-'СЕТ СН'!$H$24</f>
        <v>2916.9209655</v>
      </c>
      <c r="F104" s="36">
        <f>SUMIFS(СВЦЭМ!$D$33:$D$776,СВЦЭМ!$A$33:$A$776,$A104,СВЦЭМ!$B$33:$B$776,F$83)+'СЕТ СН'!$H$14+СВЦЭМ!$D$10+'СЕТ СН'!$H$5-'СЕТ СН'!$H$24</f>
        <v>2913.34224159</v>
      </c>
      <c r="G104" s="36">
        <f>SUMIFS(СВЦЭМ!$D$33:$D$776,СВЦЭМ!$A$33:$A$776,$A104,СВЦЭМ!$B$33:$B$776,G$83)+'СЕТ СН'!$H$14+СВЦЭМ!$D$10+'СЕТ СН'!$H$5-'СЕТ СН'!$H$24</f>
        <v>2912.8679456099999</v>
      </c>
      <c r="H104" s="36">
        <f>SUMIFS(СВЦЭМ!$D$33:$D$776,СВЦЭМ!$A$33:$A$776,$A104,СВЦЭМ!$B$33:$B$776,H$83)+'СЕТ СН'!$H$14+СВЦЭМ!$D$10+'СЕТ СН'!$H$5-'СЕТ СН'!$H$24</f>
        <v>2893.6963609200002</v>
      </c>
      <c r="I104" s="36">
        <f>SUMIFS(СВЦЭМ!$D$33:$D$776,СВЦЭМ!$A$33:$A$776,$A104,СВЦЭМ!$B$33:$B$776,I$83)+'СЕТ СН'!$H$14+СВЦЭМ!$D$10+'СЕТ СН'!$H$5-'СЕТ СН'!$H$24</f>
        <v>2845.7969562399999</v>
      </c>
      <c r="J104" s="36">
        <f>SUMIFS(СВЦЭМ!$D$33:$D$776,СВЦЭМ!$A$33:$A$776,$A104,СВЦЭМ!$B$33:$B$776,J$83)+'СЕТ СН'!$H$14+СВЦЭМ!$D$10+'СЕТ СН'!$H$5-'СЕТ СН'!$H$24</f>
        <v>2797.0325013900001</v>
      </c>
      <c r="K104" s="36">
        <f>SUMIFS(СВЦЭМ!$D$33:$D$776,СВЦЭМ!$A$33:$A$776,$A104,СВЦЭМ!$B$33:$B$776,K$83)+'СЕТ СН'!$H$14+СВЦЭМ!$D$10+'СЕТ СН'!$H$5-'СЕТ СН'!$H$24</f>
        <v>2804.1223152299999</v>
      </c>
      <c r="L104" s="36">
        <f>SUMIFS(СВЦЭМ!$D$33:$D$776,СВЦЭМ!$A$33:$A$776,$A104,СВЦЭМ!$B$33:$B$776,L$83)+'СЕТ СН'!$H$14+СВЦЭМ!$D$10+'СЕТ СН'!$H$5-'СЕТ СН'!$H$24</f>
        <v>2802.4886486699997</v>
      </c>
      <c r="M104" s="36">
        <f>SUMIFS(СВЦЭМ!$D$33:$D$776,СВЦЭМ!$A$33:$A$776,$A104,СВЦЭМ!$B$33:$B$776,M$83)+'СЕТ СН'!$H$14+СВЦЭМ!$D$10+'СЕТ СН'!$H$5-'СЕТ СН'!$H$24</f>
        <v>2803.9735053899999</v>
      </c>
      <c r="N104" s="36">
        <f>SUMIFS(СВЦЭМ!$D$33:$D$776,СВЦЭМ!$A$33:$A$776,$A104,СВЦЭМ!$B$33:$B$776,N$83)+'СЕТ СН'!$H$14+СВЦЭМ!$D$10+'СЕТ СН'!$H$5-'СЕТ СН'!$H$24</f>
        <v>2810.8071108300001</v>
      </c>
      <c r="O104" s="36">
        <f>SUMIFS(СВЦЭМ!$D$33:$D$776,СВЦЭМ!$A$33:$A$776,$A104,СВЦЭМ!$B$33:$B$776,O$83)+'СЕТ СН'!$H$14+СВЦЭМ!$D$10+'СЕТ СН'!$H$5-'СЕТ СН'!$H$24</f>
        <v>2815.4781149700002</v>
      </c>
      <c r="P104" s="36">
        <f>SUMIFS(СВЦЭМ!$D$33:$D$776,СВЦЭМ!$A$33:$A$776,$A104,СВЦЭМ!$B$33:$B$776,P$83)+'СЕТ СН'!$H$14+СВЦЭМ!$D$10+'СЕТ СН'!$H$5-'СЕТ СН'!$H$24</f>
        <v>2815.9998149600001</v>
      </c>
      <c r="Q104" s="36">
        <f>SUMIFS(СВЦЭМ!$D$33:$D$776,СВЦЭМ!$A$33:$A$776,$A104,СВЦЭМ!$B$33:$B$776,Q$83)+'СЕТ СН'!$H$14+СВЦЭМ!$D$10+'СЕТ СН'!$H$5-'СЕТ СН'!$H$24</f>
        <v>2814.90413911</v>
      </c>
      <c r="R104" s="36">
        <f>SUMIFS(СВЦЭМ!$D$33:$D$776,СВЦЭМ!$A$33:$A$776,$A104,СВЦЭМ!$B$33:$B$776,R$83)+'СЕТ СН'!$H$14+СВЦЭМ!$D$10+'СЕТ СН'!$H$5-'СЕТ СН'!$H$24</f>
        <v>2809.7095927599999</v>
      </c>
      <c r="S104" s="36">
        <f>SUMIFS(СВЦЭМ!$D$33:$D$776,СВЦЭМ!$A$33:$A$776,$A104,СВЦЭМ!$B$33:$B$776,S$83)+'СЕТ СН'!$H$14+СВЦЭМ!$D$10+'СЕТ СН'!$H$5-'СЕТ СН'!$H$24</f>
        <v>2805.1967918099999</v>
      </c>
      <c r="T104" s="36">
        <f>SUMIFS(СВЦЭМ!$D$33:$D$776,СВЦЭМ!$A$33:$A$776,$A104,СВЦЭМ!$B$33:$B$776,T$83)+'СЕТ СН'!$H$14+СВЦЭМ!$D$10+'СЕТ СН'!$H$5-'СЕТ СН'!$H$24</f>
        <v>2796.9344554099998</v>
      </c>
      <c r="U104" s="36">
        <f>SUMIFS(СВЦЭМ!$D$33:$D$776,СВЦЭМ!$A$33:$A$776,$A104,СВЦЭМ!$B$33:$B$776,U$83)+'СЕТ СН'!$H$14+СВЦЭМ!$D$10+'СЕТ СН'!$H$5-'СЕТ СН'!$H$24</f>
        <v>2790.33356306</v>
      </c>
      <c r="V104" s="36">
        <f>SUMIFS(СВЦЭМ!$D$33:$D$776,СВЦЭМ!$A$33:$A$776,$A104,СВЦЭМ!$B$33:$B$776,V$83)+'СЕТ СН'!$H$14+СВЦЭМ!$D$10+'СЕТ СН'!$H$5-'СЕТ СН'!$H$24</f>
        <v>2769.78739288</v>
      </c>
      <c r="W104" s="36">
        <f>SUMIFS(СВЦЭМ!$D$33:$D$776,СВЦЭМ!$A$33:$A$776,$A104,СВЦЭМ!$B$33:$B$776,W$83)+'СЕТ СН'!$H$14+СВЦЭМ!$D$10+'СЕТ СН'!$H$5-'СЕТ СН'!$H$24</f>
        <v>2785.0785902799998</v>
      </c>
      <c r="X104" s="36">
        <f>SUMIFS(СВЦЭМ!$D$33:$D$776,СВЦЭМ!$A$33:$A$776,$A104,СВЦЭМ!$B$33:$B$776,X$83)+'СЕТ СН'!$H$14+СВЦЭМ!$D$10+'СЕТ СН'!$H$5-'СЕТ СН'!$H$24</f>
        <v>2789.0352075199999</v>
      </c>
      <c r="Y104" s="36">
        <f>SUMIFS(СВЦЭМ!$D$33:$D$776,СВЦЭМ!$A$33:$A$776,$A104,СВЦЭМ!$B$33:$B$776,Y$83)+'СЕТ СН'!$H$14+СВЦЭМ!$D$10+'СЕТ СН'!$H$5-'СЕТ СН'!$H$24</f>
        <v>2812.00305742</v>
      </c>
    </row>
    <row r="105" spans="1:25" ht="15.75" x14ac:dyDescent="0.2">
      <c r="A105" s="35">
        <f t="shared" si="2"/>
        <v>43912</v>
      </c>
      <c r="B105" s="36">
        <f>SUMIFS(СВЦЭМ!$D$33:$D$776,СВЦЭМ!$A$33:$A$776,$A105,СВЦЭМ!$B$33:$B$776,B$83)+'СЕТ СН'!$H$14+СВЦЭМ!$D$10+'СЕТ СН'!$H$5-'СЕТ СН'!$H$24</f>
        <v>2908.8357085899997</v>
      </c>
      <c r="C105" s="36">
        <f>SUMIFS(СВЦЭМ!$D$33:$D$776,СВЦЭМ!$A$33:$A$776,$A105,СВЦЭМ!$B$33:$B$776,C$83)+'СЕТ СН'!$H$14+СВЦЭМ!$D$10+'СЕТ СН'!$H$5-'СЕТ СН'!$H$24</f>
        <v>2918.5444263199997</v>
      </c>
      <c r="D105" s="36">
        <f>SUMIFS(СВЦЭМ!$D$33:$D$776,СВЦЭМ!$A$33:$A$776,$A105,СВЦЭМ!$B$33:$B$776,D$83)+'СЕТ СН'!$H$14+СВЦЭМ!$D$10+'СЕТ СН'!$H$5-'СЕТ СН'!$H$24</f>
        <v>2931.2941228</v>
      </c>
      <c r="E105" s="36">
        <f>SUMIFS(СВЦЭМ!$D$33:$D$776,СВЦЭМ!$A$33:$A$776,$A105,СВЦЭМ!$B$33:$B$776,E$83)+'СЕТ СН'!$H$14+СВЦЭМ!$D$10+'СЕТ СН'!$H$5-'СЕТ СН'!$H$24</f>
        <v>2941.1693568299997</v>
      </c>
      <c r="F105" s="36">
        <f>SUMIFS(СВЦЭМ!$D$33:$D$776,СВЦЭМ!$A$33:$A$776,$A105,СВЦЭМ!$B$33:$B$776,F$83)+'СЕТ СН'!$H$14+СВЦЭМ!$D$10+'СЕТ СН'!$H$5-'СЕТ СН'!$H$24</f>
        <v>2942.55695178</v>
      </c>
      <c r="G105" s="36">
        <f>SUMIFS(СВЦЭМ!$D$33:$D$776,СВЦЭМ!$A$33:$A$776,$A105,СВЦЭМ!$B$33:$B$776,G$83)+'СЕТ СН'!$H$14+СВЦЭМ!$D$10+'СЕТ СН'!$H$5-'СЕТ СН'!$H$24</f>
        <v>2921.7784602299998</v>
      </c>
      <c r="H105" s="36">
        <f>SUMIFS(СВЦЭМ!$D$33:$D$776,СВЦЭМ!$A$33:$A$776,$A105,СВЦЭМ!$B$33:$B$776,H$83)+'СЕТ СН'!$H$14+СВЦЭМ!$D$10+'СЕТ СН'!$H$5-'СЕТ СН'!$H$24</f>
        <v>2880.3928522000001</v>
      </c>
      <c r="I105" s="36">
        <f>SUMIFS(СВЦЭМ!$D$33:$D$776,СВЦЭМ!$A$33:$A$776,$A105,СВЦЭМ!$B$33:$B$776,I$83)+'СЕТ СН'!$H$14+СВЦЭМ!$D$10+'СЕТ СН'!$H$5-'СЕТ СН'!$H$24</f>
        <v>2831.2912652199998</v>
      </c>
      <c r="J105" s="36">
        <f>SUMIFS(СВЦЭМ!$D$33:$D$776,СВЦЭМ!$A$33:$A$776,$A105,СВЦЭМ!$B$33:$B$776,J$83)+'СЕТ СН'!$H$14+СВЦЭМ!$D$10+'СЕТ СН'!$H$5-'СЕТ СН'!$H$24</f>
        <v>2768.0789315699999</v>
      </c>
      <c r="K105" s="36">
        <f>SUMIFS(СВЦЭМ!$D$33:$D$776,СВЦЭМ!$A$33:$A$776,$A105,СВЦЭМ!$B$33:$B$776,K$83)+'СЕТ СН'!$H$14+СВЦЭМ!$D$10+'СЕТ СН'!$H$5-'СЕТ СН'!$H$24</f>
        <v>2768.75533481</v>
      </c>
      <c r="L105" s="36">
        <f>SUMIFS(СВЦЭМ!$D$33:$D$776,СВЦЭМ!$A$33:$A$776,$A105,СВЦЭМ!$B$33:$B$776,L$83)+'СЕТ СН'!$H$14+СВЦЭМ!$D$10+'СЕТ СН'!$H$5-'СЕТ СН'!$H$24</f>
        <v>2769.34007466</v>
      </c>
      <c r="M105" s="36">
        <f>SUMIFS(СВЦЭМ!$D$33:$D$776,СВЦЭМ!$A$33:$A$776,$A105,СВЦЭМ!$B$33:$B$776,M$83)+'СЕТ СН'!$H$14+СВЦЭМ!$D$10+'СЕТ СН'!$H$5-'СЕТ СН'!$H$24</f>
        <v>2779.68163422</v>
      </c>
      <c r="N105" s="36">
        <f>SUMIFS(СВЦЭМ!$D$33:$D$776,СВЦЭМ!$A$33:$A$776,$A105,СВЦЭМ!$B$33:$B$776,N$83)+'СЕТ СН'!$H$14+СВЦЭМ!$D$10+'СЕТ СН'!$H$5-'СЕТ СН'!$H$24</f>
        <v>2788.9406008400001</v>
      </c>
      <c r="O105" s="36">
        <f>SUMIFS(СВЦЭМ!$D$33:$D$776,СВЦЭМ!$A$33:$A$776,$A105,СВЦЭМ!$B$33:$B$776,O$83)+'СЕТ СН'!$H$14+СВЦЭМ!$D$10+'СЕТ СН'!$H$5-'СЕТ СН'!$H$24</f>
        <v>2802.7070264599997</v>
      </c>
      <c r="P105" s="36">
        <f>SUMIFS(СВЦЭМ!$D$33:$D$776,СВЦЭМ!$A$33:$A$776,$A105,СВЦЭМ!$B$33:$B$776,P$83)+'СЕТ СН'!$H$14+СВЦЭМ!$D$10+'СЕТ СН'!$H$5-'СЕТ СН'!$H$24</f>
        <v>2815.94755721</v>
      </c>
      <c r="Q105" s="36">
        <f>SUMIFS(СВЦЭМ!$D$33:$D$776,СВЦЭМ!$A$33:$A$776,$A105,СВЦЭМ!$B$33:$B$776,Q$83)+'СЕТ СН'!$H$14+СВЦЭМ!$D$10+'СЕТ СН'!$H$5-'СЕТ СН'!$H$24</f>
        <v>2818.2881351000001</v>
      </c>
      <c r="R105" s="36">
        <f>SUMIFS(СВЦЭМ!$D$33:$D$776,СВЦЭМ!$A$33:$A$776,$A105,СВЦЭМ!$B$33:$B$776,R$83)+'СЕТ СН'!$H$14+СВЦЭМ!$D$10+'СЕТ СН'!$H$5-'СЕТ СН'!$H$24</f>
        <v>2811.98613247</v>
      </c>
      <c r="S105" s="36">
        <f>SUMIFS(СВЦЭМ!$D$33:$D$776,СВЦЭМ!$A$33:$A$776,$A105,СВЦЭМ!$B$33:$B$776,S$83)+'СЕТ СН'!$H$14+СВЦЭМ!$D$10+'СЕТ СН'!$H$5-'СЕТ СН'!$H$24</f>
        <v>2802.7429249899997</v>
      </c>
      <c r="T105" s="36">
        <f>SUMIFS(СВЦЭМ!$D$33:$D$776,СВЦЭМ!$A$33:$A$776,$A105,СВЦЭМ!$B$33:$B$776,T$83)+'СЕТ СН'!$H$14+СВЦЭМ!$D$10+'СЕТ СН'!$H$5-'СЕТ СН'!$H$24</f>
        <v>2780.5895720200001</v>
      </c>
      <c r="U105" s="36">
        <f>SUMIFS(СВЦЭМ!$D$33:$D$776,СВЦЭМ!$A$33:$A$776,$A105,СВЦЭМ!$B$33:$B$776,U$83)+'СЕТ СН'!$H$14+СВЦЭМ!$D$10+'СЕТ СН'!$H$5-'СЕТ СН'!$H$24</f>
        <v>2766.0781973399999</v>
      </c>
      <c r="V105" s="36">
        <f>SUMIFS(СВЦЭМ!$D$33:$D$776,СВЦЭМ!$A$33:$A$776,$A105,СВЦЭМ!$B$33:$B$776,V$83)+'СЕТ СН'!$H$14+СВЦЭМ!$D$10+'СЕТ СН'!$H$5-'СЕТ СН'!$H$24</f>
        <v>2768.94793476</v>
      </c>
      <c r="W105" s="36">
        <f>SUMIFS(СВЦЭМ!$D$33:$D$776,СВЦЭМ!$A$33:$A$776,$A105,СВЦЭМ!$B$33:$B$776,W$83)+'СЕТ СН'!$H$14+СВЦЭМ!$D$10+'СЕТ СН'!$H$5-'СЕТ СН'!$H$24</f>
        <v>2768.5094457999999</v>
      </c>
      <c r="X105" s="36">
        <f>SUMIFS(СВЦЭМ!$D$33:$D$776,СВЦЭМ!$A$33:$A$776,$A105,СВЦЭМ!$B$33:$B$776,X$83)+'СЕТ СН'!$H$14+СВЦЭМ!$D$10+'СЕТ СН'!$H$5-'СЕТ СН'!$H$24</f>
        <v>2767.0242705199998</v>
      </c>
      <c r="Y105" s="36">
        <f>SUMIFS(СВЦЭМ!$D$33:$D$776,СВЦЭМ!$A$33:$A$776,$A105,СВЦЭМ!$B$33:$B$776,Y$83)+'СЕТ СН'!$H$14+СВЦЭМ!$D$10+'СЕТ СН'!$H$5-'СЕТ СН'!$H$24</f>
        <v>2818.6299474399998</v>
      </c>
    </row>
    <row r="106" spans="1:25" ht="15.75" x14ac:dyDescent="0.2">
      <c r="A106" s="35">
        <f t="shared" si="2"/>
        <v>43913</v>
      </c>
      <c r="B106" s="36">
        <f>SUMIFS(СВЦЭМ!$D$33:$D$776,СВЦЭМ!$A$33:$A$776,$A106,СВЦЭМ!$B$33:$B$776,B$83)+'СЕТ СН'!$H$14+СВЦЭМ!$D$10+'СЕТ СН'!$H$5-'СЕТ СН'!$H$24</f>
        <v>2886.98994141</v>
      </c>
      <c r="C106" s="36">
        <f>SUMIFS(СВЦЭМ!$D$33:$D$776,СВЦЭМ!$A$33:$A$776,$A106,СВЦЭМ!$B$33:$B$776,C$83)+'СЕТ СН'!$H$14+СВЦЭМ!$D$10+'СЕТ СН'!$H$5-'СЕТ СН'!$H$24</f>
        <v>2913.64165705</v>
      </c>
      <c r="D106" s="36">
        <f>SUMIFS(СВЦЭМ!$D$33:$D$776,СВЦЭМ!$A$33:$A$776,$A106,СВЦЭМ!$B$33:$B$776,D$83)+'СЕТ СН'!$H$14+СВЦЭМ!$D$10+'СЕТ СН'!$H$5-'СЕТ СН'!$H$24</f>
        <v>2928.3415470999998</v>
      </c>
      <c r="E106" s="36">
        <f>SUMIFS(СВЦЭМ!$D$33:$D$776,СВЦЭМ!$A$33:$A$776,$A106,СВЦЭМ!$B$33:$B$776,E$83)+'СЕТ СН'!$H$14+СВЦЭМ!$D$10+'СЕТ СН'!$H$5-'СЕТ СН'!$H$24</f>
        <v>2935.2573940399998</v>
      </c>
      <c r="F106" s="36">
        <f>SUMIFS(СВЦЭМ!$D$33:$D$776,СВЦЭМ!$A$33:$A$776,$A106,СВЦЭМ!$B$33:$B$776,F$83)+'СЕТ СН'!$H$14+СВЦЭМ!$D$10+'СЕТ СН'!$H$5-'СЕТ СН'!$H$24</f>
        <v>2929.5753071999998</v>
      </c>
      <c r="G106" s="36">
        <f>SUMIFS(СВЦЭМ!$D$33:$D$776,СВЦЭМ!$A$33:$A$776,$A106,СВЦЭМ!$B$33:$B$776,G$83)+'СЕТ СН'!$H$14+СВЦЭМ!$D$10+'СЕТ СН'!$H$5-'СЕТ СН'!$H$24</f>
        <v>2917.8650093799997</v>
      </c>
      <c r="H106" s="36">
        <f>SUMIFS(СВЦЭМ!$D$33:$D$776,СВЦЭМ!$A$33:$A$776,$A106,СВЦЭМ!$B$33:$B$776,H$83)+'СЕТ СН'!$H$14+СВЦЭМ!$D$10+'СЕТ СН'!$H$5-'СЕТ СН'!$H$24</f>
        <v>2885.4762893400002</v>
      </c>
      <c r="I106" s="36">
        <f>SUMIFS(СВЦЭМ!$D$33:$D$776,СВЦЭМ!$A$33:$A$776,$A106,СВЦЭМ!$B$33:$B$776,I$83)+'СЕТ СН'!$H$14+СВЦЭМ!$D$10+'СЕТ СН'!$H$5-'СЕТ СН'!$H$24</f>
        <v>2842.7739688299998</v>
      </c>
      <c r="J106" s="36">
        <f>SUMIFS(СВЦЭМ!$D$33:$D$776,СВЦЭМ!$A$33:$A$776,$A106,СВЦЭМ!$B$33:$B$776,J$83)+'СЕТ СН'!$H$14+СВЦЭМ!$D$10+'СЕТ СН'!$H$5-'СЕТ СН'!$H$24</f>
        <v>2791.2930956099999</v>
      </c>
      <c r="K106" s="36">
        <f>SUMIFS(СВЦЭМ!$D$33:$D$776,СВЦЭМ!$A$33:$A$776,$A106,СВЦЭМ!$B$33:$B$776,K$83)+'СЕТ СН'!$H$14+СВЦЭМ!$D$10+'СЕТ СН'!$H$5-'СЕТ СН'!$H$24</f>
        <v>2791.26817106</v>
      </c>
      <c r="L106" s="36">
        <f>SUMIFS(СВЦЭМ!$D$33:$D$776,СВЦЭМ!$A$33:$A$776,$A106,СВЦЭМ!$B$33:$B$776,L$83)+'СЕТ СН'!$H$14+СВЦЭМ!$D$10+'СЕТ СН'!$H$5-'СЕТ СН'!$H$24</f>
        <v>2806.0675969099998</v>
      </c>
      <c r="M106" s="36">
        <f>SUMIFS(СВЦЭМ!$D$33:$D$776,СВЦЭМ!$A$33:$A$776,$A106,СВЦЭМ!$B$33:$B$776,M$83)+'СЕТ СН'!$H$14+СВЦЭМ!$D$10+'СЕТ СН'!$H$5-'СЕТ СН'!$H$24</f>
        <v>2790.9832789799998</v>
      </c>
      <c r="N106" s="36">
        <f>SUMIFS(СВЦЭМ!$D$33:$D$776,СВЦЭМ!$A$33:$A$776,$A106,СВЦЭМ!$B$33:$B$776,N$83)+'СЕТ СН'!$H$14+СВЦЭМ!$D$10+'СЕТ СН'!$H$5-'СЕТ СН'!$H$24</f>
        <v>2795.52099778</v>
      </c>
      <c r="O106" s="36">
        <f>SUMIFS(СВЦЭМ!$D$33:$D$776,СВЦЭМ!$A$33:$A$776,$A106,СВЦЭМ!$B$33:$B$776,O$83)+'СЕТ СН'!$H$14+СВЦЭМ!$D$10+'СЕТ СН'!$H$5-'СЕТ СН'!$H$24</f>
        <v>2813.1077007200001</v>
      </c>
      <c r="P106" s="36">
        <f>SUMIFS(СВЦЭМ!$D$33:$D$776,СВЦЭМ!$A$33:$A$776,$A106,СВЦЭМ!$B$33:$B$776,P$83)+'СЕТ СН'!$H$14+СВЦЭМ!$D$10+'СЕТ СН'!$H$5-'СЕТ СН'!$H$24</f>
        <v>2824.9591034</v>
      </c>
      <c r="Q106" s="36">
        <f>SUMIFS(СВЦЭМ!$D$33:$D$776,СВЦЭМ!$A$33:$A$776,$A106,СВЦЭМ!$B$33:$B$776,Q$83)+'СЕТ СН'!$H$14+СВЦЭМ!$D$10+'СЕТ СН'!$H$5-'СЕТ СН'!$H$24</f>
        <v>2831.4680371599998</v>
      </c>
      <c r="R106" s="36">
        <f>SUMIFS(СВЦЭМ!$D$33:$D$776,СВЦЭМ!$A$33:$A$776,$A106,СВЦЭМ!$B$33:$B$776,R$83)+'СЕТ СН'!$H$14+СВЦЭМ!$D$10+'СЕТ СН'!$H$5-'СЕТ СН'!$H$24</f>
        <v>2830.9156630500001</v>
      </c>
      <c r="S106" s="36">
        <f>SUMIFS(СВЦЭМ!$D$33:$D$776,СВЦЭМ!$A$33:$A$776,$A106,СВЦЭМ!$B$33:$B$776,S$83)+'СЕТ СН'!$H$14+СВЦЭМ!$D$10+'СЕТ СН'!$H$5-'СЕТ СН'!$H$24</f>
        <v>2832.0417117100001</v>
      </c>
      <c r="T106" s="36">
        <f>SUMIFS(СВЦЭМ!$D$33:$D$776,СВЦЭМ!$A$33:$A$776,$A106,СВЦЭМ!$B$33:$B$776,T$83)+'СЕТ СН'!$H$14+СВЦЭМ!$D$10+'СЕТ СН'!$H$5-'СЕТ СН'!$H$24</f>
        <v>2820.6092928200001</v>
      </c>
      <c r="U106" s="36">
        <f>SUMIFS(СВЦЭМ!$D$33:$D$776,СВЦЭМ!$A$33:$A$776,$A106,СВЦЭМ!$B$33:$B$776,U$83)+'СЕТ СН'!$H$14+СВЦЭМ!$D$10+'СЕТ СН'!$H$5-'СЕТ СН'!$H$24</f>
        <v>2803.9642657599998</v>
      </c>
      <c r="V106" s="36">
        <f>SUMIFS(СВЦЭМ!$D$33:$D$776,СВЦЭМ!$A$33:$A$776,$A106,СВЦЭМ!$B$33:$B$776,V$83)+'СЕТ СН'!$H$14+СВЦЭМ!$D$10+'СЕТ СН'!$H$5-'СЕТ СН'!$H$24</f>
        <v>2796.1120096200002</v>
      </c>
      <c r="W106" s="36">
        <f>SUMIFS(СВЦЭМ!$D$33:$D$776,СВЦЭМ!$A$33:$A$776,$A106,СВЦЭМ!$B$33:$B$776,W$83)+'СЕТ СН'!$H$14+СВЦЭМ!$D$10+'СЕТ СН'!$H$5-'СЕТ СН'!$H$24</f>
        <v>2761.5152995099997</v>
      </c>
      <c r="X106" s="36">
        <f>SUMIFS(СВЦЭМ!$D$33:$D$776,СВЦЭМ!$A$33:$A$776,$A106,СВЦЭМ!$B$33:$B$776,X$83)+'СЕТ СН'!$H$14+СВЦЭМ!$D$10+'СЕТ СН'!$H$5-'СЕТ СН'!$H$24</f>
        <v>2760.7634316200001</v>
      </c>
      <c r="Y106" s="36">
        <f>SUMIFS(СВЦЭМ!$D$33:$D$776,СВЦЭМ!$A$33:$A$776,$A106,СВЦЭМ!$B$33:$B$776,Y$83)+'СЕТ СН'!$H$14+СВЦЭМ!$D$10+'СЕТ СН'!$H$5-'СЕТ СН'!$H$24</f>
        <v>2812.8031932499998</v>
      </c>
    </row>
    <row r="107" spans="1:25" ht="15.75" x14ac:dyDescent="0.2">
      <c r="A107" s="35">
        <f t="shared" si="2"/>
        <v>43914</v>
      </c>
      <c r="B107" s="36">
        <f>SUMIFS(СВЦЭМ!$D$33:$D$776,СВЦЭМ!$A$33:$A$776,$A107,СВЦЭМ!$B$33:$B$776,B$83)+'СЕТ СН'!$H$14+СВЦЭМ!$D$10+'СЕТ СН'!$H$5-'СЕТ СН'!$H$24</f>
        <v>2850.45410421</v>
      </c>
      <c r="C107" s="36">
        <f>SUMIFS(СВЦЭМ!$D$33:$D$776,СВЦЭМ!$A$33:$A$776,$A107,СВЦЭМ!$B$33:$B$776,C$83)+'СЕТ СН'!$H$14+СВЦЭМ!$D$10+'СЕТ СН'!$H$5-'СЕТ СН'!$H$24</f>
        <v>2886.4646089500002</v>
      </c>
      <c r="D107" s="36">
        <f>SUMIFS(СВЦЭМ!$D$33:$D$776,СВЦЭМ!$A$33:$A$776,$A107,СВЦЭМ!$B$33:$B$776,D$83)+'СЕТ СН'!$H$14+СВЦЭМ!$D$10+'СЕТ СН'!$H$5-'СЕТ СН'!$H$24</f>
        <v>2906.9405062000001</v>
      </c>
      <c r="E107" s="36">
        <f>SUMIFS(СВЦЭМ!$D$33:$D$776,СВЦЭМ!$A$33:$A$776,$A107,СВЦЭМ!$B$33:$B$776,E$83)+'СЕТ СН'!$H$14+СВЦЭМ!$D$10+'СЕТ СН'!$H$5-'СЕТ СН'!$H$24</f>
        <v>2913.3251358899997</v>
      </c>
      <c r="F107" s="36">
        <f>SUMIFS(СВЦЭМ!$D$33:$D$776,СВЦЭМ!$A$33:$A$776,$A107,СВЦЭМ!$B$33:$B$776,F$83)+'СЕТ СН'!$H$14+СВЦЭМ!$D$10+'СЕТ СН'!$H$5-'СЕТ СН'!$H$24</f>
        <v>2903.91302314</v>
      </c>
      <c r="G107" s="36">
        <f>SUMIFS(СВЦЭМ!$D$33:$D$776,СВЦЭМ!$A$33:$A$776,$A107,СВЦЭМ!$B$33:$B$776,G$83)+'СЕТ СН'!$H$14+СВЦЭМ!$D$10+'СЕТ СН'!$H$5-'СЕТ СН'!$H$24</f>
        <v>2889.7671223100001</v>
      </c>
      <c r="H107" s="36">
        <f>SUMIFS(СВЦЭМ!$D$33:$D$776,СВЦЭМ!$A$33:$A$776,$A107,СВЦЭМ!$B$33:$B$776,H$83)+'СЕТ СН'!$H$14+СВЦЭМ!$D$10+'СЕТ СН'!$H$5-'СЕТ СН'!$H$24</f>
        <v>2855.4415426300002</v>
      </c>
      <c r="I107" s="36">
        <f>SUMIFS(СВЦЭМ!$D$33:$D$776,СВЦЭМ!$A$33:$A$776,$A107,СВЦЭМ!$B$33:$B$776,I$83)+'СЕТ СН'!$H$14+СВЦЭМ!$D$10+'СЕТ СН'!$H$5-'СЕТ СН'!$H$24</f>
        <v>2808.5681875400001</v>
      </c>
      <c r="J107" s="36">
        <f>SUMIFS(СВЦЭМ!$D$33:$D$776,СВЦЭМ!$A$33:$A$776,$A107,СВЦЭМ!$B$33:$B$776,J$83)+'СЕТ СН'!$H$14+СВЦЭМ!$D$10+'СЕТ СН'!$H$5-'СЕТ СН'!$H$24</f>
        <v>2759.4599690699997</v>
      </c>
      <c r="K107" s="36">
        <f>SUMIFS(СВЦЭМ!$D$33:$D$776,СВЦЭМ!$A$33:$A$776,$A107,СВЦЭМ!$B$33:$B$776,K$83)+'СЕТ СН'!$H$14+СВЦЭМ!$D$10+'СЕТ СН'!$H$5-'СЕТ СН'!$H$24</f>
        <v>2762.3148946900001</v>
      </c>
      <c r="L107" s="36">
        <f>SUMIFS(СВЦЭМ!$D$33:$D$776,СВЦЭМ!$A$33:$A$776,$A107,СВЦЭМ!$B$33:$B$776,L$83)+'СЕТ СН'!$H$14+СВЦЭМ!$D$10+'СЕТ СН'!$H$5-'СЕТ СН'!$H$24</f>
        <v>2775.88477745</v>
      </c>
      <c r="M107" s="36">
        <f>SUMIFS(СВЦЭМ!$D$33:$D$776,СВЦЭМ!$A$33:$A$776,$A107,СВЦЭМ!$B$33:$B$776,M$83)+'СЕТ СН'!$H$14+СВЦЭМ!$D$10+'СЕТ СН'!$H$5-'СЕТ СН'!$H$24</f>
        <v>2768.05906521</v>
      </c>
      <c r="N107" s="36">
        <f>SUMIFS(СВЦЭМ!$D$33:$D$776,СВЦЭМ!$A$33:$A$776,$A107,СВЦЭМ!$B$33:$B$776,N$83)+'СЕТ СН'!$H$14+СВЦЭМ!$D$10+'СЕТ СН'!$H$5-'СЕТ СН'!$H$24</f>
        <v>2797.6980360699999</v>
      </c>
      <c r="O107" s="36">
        <f>SUMIFS(СВЦЭМ!$D$33:$D$776,СВЦЭМ!$A$33:$A$776,$A107,СВЦЭМ!$B$33:$B$776,O$83)+'СЕТ СН'!$H$14+СВЦЭМ!$D$10+'СЕТ СН'!$H$5-'СЕТ СН'!$H$24</f>
        <v>2818.43019</v>
      </c>
      <c r="P107" s="36">
        <f>SUMIFS(СВЦЭМ!$D$33:$D$776,СВЦЭМ!$A$33:$A$776,$A107,СВЦЭМ!$B$33:$B$776,P$83)+'СЕТ СН'!$H$14+СВЦЭМ!$D$10+'СЕТ СН'!$H$5-'СЕТ СН'!$H$24</f>
        <v>2831.5466034599999</v>
      </c>
      <c r="Q107" s="36">
        <f>SUMIFS(СВЦЭМ!$D$33:$D$776,СВЦЭМ!$A$33:$A$776,$A107,СВЦЭМ!$B$33:$B$776,Q$83)+'СЕТ СН'!$H$14+СВЦЭМ!$D$10+'СЕТ СН'!$H$5-'СЕТ СН'!$H$24</f>
        <v>2834.9701636300001</v>
      </c>
      <c r="R107" s="36">
        <f>SUMIFS(СВЦЭМ!$D$33:$D$776,СВЦЭМ!$A$33:$A$776,$A107,СВЦЭМ!$B$33:$B$776,R$83)+'СЕТ СН'!$H$14+СВЦЭМ!$D$10+'СЕТ СН'!$H$5-'СЕТ СН'!$H$24</f>
        <v>2814.5284669399998</v>
      </c>
      <c r="S107" s="36">
        <f>SUMIFS(СВЦЭМ!$D$33:$D$776,СВЦЭМ!$A$33:$A$776,$A107,СВЦЭМ!$B$33:$B$776,S$83)+'СЕТ СН'!$H$14+СВЦЭМ!$D$10+'СЕТ СН'!$H$5-'СЕТ СН'!$H$24</f>
        <v>2792.3533897699999</v>
      </c>
      <c r="T107" s="36">
        <f>SUMIFS(СВЦЭМ!$D$33:$D$776,СВЦЭМ!$A$33:$A$776,$A107,СВЦЭМ!$B$33:$B$776,T$83)+'СЕТ СН'!$H$14+СВЦЭМ!$D$10+'СЕТ СН'!$H$5-'СЕТ СН'!$H$24</f>
        <v>2770.8342536</v>
      </c>
      <c r="U107" s="36">
        <f>SUMIFS(СВЦЭМ!$D$33:$D$776,СВЦЭМ!$A$33:$A$776,$A107,СВЦЭМ!$B$33:$B$776,U$83)+'СЕТ СН'!$H$14+СВЦЭМ!$D$10+'СЕТ СН'!$H$5-'СЕТ СН'!$H$24</f>
        <v>2758.86770084</v>
      </c>
      <c r="V107" s="36">
        <f>SUMIFS(СВЦЭМ!$D$33:$D$776,СВЦЭМ!$A$33:$A$776,$A107,СВЦЭМ!$B$33:$B$776,V$83)+'СЕТ СН'!$H$14+СВЦЭМ!$D$10+'СЕТ СН'!$H$5-'СЕТ СН'!$H$24</f>
        <v>2779.3658828500002</v>
      </c>
      <c r="W107" s="36">
        <f>SUMIFS(СВЦЭМ!$D$33:$D$776,СВЦЭМ!$A$33:$A$776,$A107,СВЦЭМ!$B$33:$B$776,W$83)+'СЕТ СН'!$H$14+СВЦЭМ!$D$10+'СЕТ СН'!$H$5-'СЕТ СН'!$H$24</f>
        <v>2760.1577948700001</v>
      </c>
      <c r="X107" s="36">
        <f>SUMIFS(СВЦЭМ!$D$33:$D$776,СВЦЭМ!$A$33:$A$776,$A107,СВЦЭМ!$B$33:$B$776,X$83)+'СЕТ СН'!$H$14+СВЦЭМ!$D$10+'СЕТ СН'!$H$5-'СЕТ СН'!$H$24</f>
        <v>2768.32022207</v>
      </c>
      <c r="Y107" s="36">
        <f>SUMIFS(СВЦЭМ!$D$33:$D$776,СВЦЭМ!$A$33:$A$776,$A107,СВЦЭМ!$B$33:$B$776,Y$83)+'СЕТ СН'!$H$14+СВЦЭМ!$D$10+'СЕТ СН'!$H$5-'СЕТ СН'!$H$24</f>
        <v>2812.1258873799998</v>
      </c>
    </row>
    <row r="108" spans="1:25" ht="15.75" x14ac:dyDescent="0.2">
      <c r="A108" s="35">
        <f t="shared" si="2"/>
        <v>43915</v>
      </c>
      <c r="B108" s="36">
        <f>SUMIFS(СВЦЭМ!$D$33:$D$776,СВЦЭМ!$A$33:$A$776,$A108,СВЦЭМ!$B$33:$B$776,B$83)+'СЕТ СН'!$H$14+СВЦЭМ!$D$10+'СЕТ СН'!$H$5-'СЕТ СН'!$H$24</f>
        <v>2871.1217274999999</v>
      </c>
      <c r="C108" s="36">
        <f>SUMIFS(СВЦЭМ!$D$33:$D$776,СВЦЭМ!$A$33:$A$776,$A108,СВЦЭМ!$B$33:$B$776,C$83)+'СЕТ СН'!$H$14+СВЦЭМ!$D$10+'СЕТ СН'!$H$5-'СЕТ СН'!$H$24</f>
        <v>2901.5876052499998</v>
      </c>
      <c r="D108" s="36">
        <f>SUMIFS(СВЦЭМ!$D$33:$D$776,СВЦЭМ!$A$33:$A$776,$A108,СВЦЭМ!$B$33:$B$776,D$83)+'СЕТ СН'!$H$14+СВЦЭМ!$D$10+'СЕТ СН'!$H$5-'СЕТ СН'!$H$24</f>
        <v>2914.92891912</v>
      </c>
      <c r="E108" s="36">
        <f>SUMIFS(СВЦЭМ!$D$33:$D$776,СВЦЭМ!$A$33:$A$776,$A108,СВЦЭМ!$B$33:$B$776,E$83)+'СЕТ СН'!$H$14+СВЦЭМ!$D$10+'СЕТ СН'!$H$5-'СЕТ СН'!$H$24</f>
        <v>2927.2764951899999</v>
      </c>
      <c r="F108" s="36">
        <f>SUMIFS(СВЦЭМ!$D$33:$D$776,СВЦЭМ!$A$33:$A$776,$A108,СВЦЭМ!$B$33:$B$776,F$83)+'СЕТ СН'!$H$14+СВЦЭМ!$D$10+'СЕТ СН'!$H$5-'СЕТ СН'!$H$24</f>
        <v>2924.78153015</v>
      </c>
      <c r="G108" s="36">
        <f>SUMIFS(СВЦЭМ!$D$33:$D$776,СВЦЭМ!$A$33:$A$776,$A108,СВЦЭМ!$B$33:$B$776,G$83)+'СЕТ СН'!$H$14+СВЦЭМ!$D$10+'СЕТ СН'!$H$5-'СЕТ СН'!$H$24</f>
        <v>2909.11238336</v>
      </c>
      <c r="H108" s="36">
        <f>SUMIFS(СВЦЭМ!$D$33:$D$776,СВЦЭМ!$A$33:$A$776,$A108,СВЦЭМ!$B$33:$B$776,H$83)+'СЕТ СН'!$H$14+СВЦЭМ!$D$10+'СЕТ СН'!$H$5-'СЕТ СН'!$H$24</f>
        <v>2873.0514430200001</v>
      </c>
      <c r="I108" s="36">
        <f>SUMIFS(СВЦЭМ!$D$33:$D$776,СВЦЭМ!$A$33:$A$776,$A108,СВЦЭМ!$B$33:$B$776,I$83)+'СЕТ СН'!$H$14+СВЦЭМ!$D$10+'СЕТ СН'!$H$5-'СЕТ СН'!$H$24</f>
        <v>2830.2403654599998</v>
      </c>
      <c r="J108" s="36">
        <f>SUMIFS(СВЦЭМ!$D$33:$D$776,СВЦЭМ!$A$33:$A$776,$A108,СВЦЭМ!$B$33:$B$776,J$83)+'СЕТ СН'!$H$14+СВЦЭМ!$D$10+'СЕТ СН'!$H$5-'СЕТ СН'!$H$24</f>
        <v>2780.0810884799998</v>
      </c>
      <c r="K108" s="36">
        <f>SUMIFS(СВЦЭМ!$D$33:$D$776,СВЦЭМ!$A$33:$A$776,$A108,СВЦЭМ!$B$33:$B$776,K$83)+'СЕТ СН'!$H$14+СВЦЭМ!$D$10+'СЕТ СН'!$H$5-'СЕТ СН'!$H$24</f>
        <v>2783.6399126900001</v>
      </c>
      <c r="L108" s="36">
        <f>SUMIFS(СВЦЭМ!$D$33:$D$776,СВЦЭМ!$A$33:$A$776,$A108,СВЦЭМ!$B$33:$B$776,L$83)+'СЕТ СН'!$H$14+СВЦЭМ!$D$10+'СЕТ СН'!$H$5-'СЕТ СН'!$H$24</f>
        <v>2796.9535152600001</v>
      </c>
      <c r="M108" s="36">
        <f>SUMIFS(СВЦЭМ!$D$33:$D$776,СВЦЭМ!$A$33:$A$776,$A108,СВЦЭМ!$B$33:$B$776,M$83)+'СЕТ СН'!$H$14+СВЦЭМ!$D$10+'СЕТ СН'!$H$5-'СЕТ СН'!$H$24</f>
        <v>2774.2260374699999</v>
      </c>
      <c r="N108" s="36">
        <f>SUMIFS(СВЦЭМ!$D$33:$D$776,СВЦЭМ!$A$33:$A$776,$A108,СВЦЭМ!$B$33:$B$776,N$83)+'СЕТ СН'!$H$14+СВЦЭМ!$D$10+'СЕТ СН'!$H$5-'СЕТ СН'!$H$24</f>
        <v>2783.5836151899998</v>
      </c>
      <c r="O108" s="36">
        <f>SUMIFS(СВЦЭМ!$D$33:$D$776,СВЦЭМ!$A$33:$A$776,$A108,СВЦЭМ!$B$33:$B$776,O$83)+'СЕТ СН'!$H$14+СВЦЭМ!$D$10+'СЕТ СН'!$H$5-'СЕТ СН'!$H$24</f>
        <v>2796.76608906</v>
      </c>
      <c r="P108" s="36">
        <f>SUMIFS(СВЦЭМ!$D$33:$D$776,СВЦЭМ!$A$33:$A$776,$A108,СВЦЭМ!$B$33:$B$776,P$83)+'СЕТ СН'!$H$14+СВЦЭМ!$D$10+'СЕТ СН'!$H$5-'СЕТ СН'!$H$24</f>
        <v>2808.2357500600001</v>
      </c>
      <c r="Q108" s="36">
        <f>SUMIFS(СВЦЭМ!$D$33:$D$776,СВЦЭМ!$A$33:$A$776,$A108,СВЦЭМ!$B$33:$B$776,Q$83)+'СЕТ СН'!$H$14+СВЦЭМ!$D$10+'СЕТ СН'!$H$5-'СЕТ СН'!$H$24</f>
        <v>2813.8141299700001</v>
      </c>
      <c r="R108" s="36">
        <f>SUMIFS(СВЦЭМ!$D$33:$D$776,СВЦЭМ!$A$33:$A$776,$A108,СВЦЭМ!$B$33:$B$776,R$83)+'СЕТ СН'!$H$14+СВЦЭМ!$D$10+'СЕТ СН'!$H$5-'СЕТ СН'!$H$24</f>
        <v>2808.19581341</v>
      </c>
      <c r="S108" s="36">
        <f>SUMIFS(СВЦЭМ!$D$33:$D$776,СВЦЭМ!$A$33:$A$776,$A108,СВЦЭМ!$B$33:$B$776,S$83)+'СЕТ СН'!$H$14+СВЦЭМ!$D$10+'СЕТ СН'!$H$5-'СЕТ СН'!$H$24</f>
        <v>2792.5937116</v>
      </c>
      <c r="T108" s="36">
        <f>SUMIFS(СВЦЭМ!$D$33:$D$776,СВЦЭМ!$A$33:$A$776,$A108,СВЦЭМ!$B$33:$B$776,T$83)+'СЕТ СН'!$H$14+СВЦЭМ!$D$10+'СЕТ СН'!$H$5-'СЕТ СН'!$H$24</f>
        <v>2767.77958498</v>
      </c>
      <c r="U108" s="36">
        <f>SUMIFS(СВЦЭМ!$D$33:$D$776,СВЦЭМ!$A$33:$A$776,$A108,СВЦЭМ!$B$33:$B$776,U$83)+'СЕТ СН'!$H$14+СВЦЭМ!$D$10+'СЕТ СН'!$H$5-'СЕТ СН'!$H$24</f>
        <v>2759.1438552899999</v>
      </c>
      <c r="V108" s="36">
        <f>SUMIFS(СВЦЭМ!$D$33:$D$776,СВЦЭМ!$A$33:$A$776,$A108,СВЦЭМ!$B$33:$B$776,V$83)+'СЕТ СН'!$H$14+СВЦЭМ!$D$10+'СЕТ СН'!$H$5-'СЕТ СН'!$H$24</f>
        <v>2778.0996554399999</v>
      </c>
      <c r="W108" s="36">
        <f>SUMIFS(СВЦЭМ!$D$33:$D$776,СВЦЭМ!$A$33:$A$776,$A108,СВЦЭМ!$B$33:$B$776,W$83)+'СЕТ СН'!$H$14+СВЦЭМ!$D$10+'СЕТ СН'!$H$5-'СЕТ СН'!$H$24</f>
        <v>2766.84609856</v>
      </c>
      <c r="X108" s="36">
        <f>SUMIFS(СВЦЭМ!$D$33:$D$776,СВЦЭМ!$A$33:$A$776,$A108,СВЦЭМ!$B$33:$B$776,X$83)+'СЕТ СН'!$H$14+СВЦЭМ!$D$10+'СЕТ СН'!$H$5-'СЕТ СН'!$H$24</f>
        <v>2764.1779946699999</v>
      </c>
      <c r="Y108" s="36">
        <f>SUMIFS(СВЦЭМ!$D$33:$D$776,СВЦЭМ!$A$33:$A$776,$A108,СВЦЭМ!$B$33:$B$776,Y$83)+'СЕТ СН'!$H$14+СВЦЭМ!$D$10+'СЕТ СН'!$H$5-'СЕТ СН'!$H$24</f>
        <v>2763.3526203199999</v>
      </c>
    </row>
    <row r="109" spans="1:25" ht="15.75" x14ac:dyDescent="0.2">
      <c r="A109" s="35">
        <f t="shared" si="2"/>
        <v>43916</v>
      </c>
      <c r="B109" s="36">
        <f>SUMIFS(СВЦЭМ!$D$33:$D$776,СВЦЭМ!$A$33:$A$776,$A109,СВЦЭМ!$B$33:$B$776,B$83)+'СЕТ СН'!$H$14+СВЦЭМ!$D$10+'СЕТ СН'!$H$5-'СЕТ СН'!$H$24</f>
        <v>2814.1692179900001</v>
      </c>
      <c r="C109" s="36">
        <f>SUMIFS(СВЦЭМ!$D$33:$D$776,СВЦЭМ!$A$33:$A$776,$A109,СВЦЭМ!$B$33:$B$776,C$83)+'СЕТ СН'!$H$14+СВЦЭМ!$D$10+'СЕТ СН'!$H$5-'СЕТ СН'!$H$24</f>
        <v>2819.1163699999997</v>
      </c>
      <c r="D109" s="36">
        <f>SUMIFS(СВЦЭМ!$D$33:$D$776,СВЦЭМ!$A$33:$A$776,$A109,СВЦЭМ!$B$33:$B$776,D$83)+'СЕТ СН'!$H$14+СВЦЭМ!$D$10+'СЕТ СН'!$H$5-'СЕТ СН'!$H$24</f>
        <v>2824.4766863699997</v>
      </c>
      <c r="E109" s="36">
        <f>SUMIFS(СВЦЭМ!$D$33:$D$776,СВЦЭМ!$A$33:$A$776,$A109,СВЦЭМ!$B$33:$B$776,E$83)+'СЕТ СН'!$H$14+СВЦЭМ!$D$10+'СЕТ СН'!$H$5-'СЕТ СН'!$H$24</f>
        <v>2833.60151494</v>
      </c>
      <c r="F109" s="36">
        <f>SUMIFS(СВЦЭМ!$D$33:$D$776,СВЦЭМ!$A$33:$A$776,$A109,СВЦЭМ!$B$33:$B$776,F$83)+'СЕТ СН'!$H$14+СВЦЭМ!$D$10+'СЕТ СН'!$H$5-'СЕТ СН'!$H$24</f>
        <v>2831.56541556</v>
      </c>
      <c r="G109" s="36">
        <f>SUMIFS(СВЦЭМ!$D$33:$D$776,СВЦЭМ!$A$33:$A$776,$A109,СВЦЭМ!$B$33:$B$776,G$83)+'СЕТ СН'!$H$14+СВЦЭМ!$D$10+'СЕТ СН'!$H$5-'СЕТ СН'!$H$24</f>
        <v>2827.8035136600001</v>
      </c>
      <c r="H109" s="36">
        <f>SUMIFS(СВЦЭМ!$D$33:$D$776,СВЦЭМ!$A$33:$A$776,$A109,СВЦЭМ!$B$33:$B$776,H$83)+'СЕТ СН'!$H$14+СВЦЭМ!$D$10+'СЕТ СН'!$H$5-'СЕТ СН'!$H$24</f>
        <v>2837.9259154800002</v>
      </c>
      <c r="I109" s="36">
        <f>SUMIFS(СВЦЭМ!$D$33:$D$776,СВЦЭМ!$A$33:$A$776,$A109,СВЦЭМ!$B$33:$B$776,I$83)+'СЕТ СН'!$H$14+СВЦЭМ!$D$10+'СЕТ СН'!$H$5-'СЕТ СН'!$H$24</f>
        <v>2825.5860709899998</v>
      </c>
      <c r="J109" s="36">
        <f>SUMIFS(СВЦЭМ!$D$33:$D$776,СВЦЭМ!$A$33:$A$776,$A109,СВЦЭМ!$B$33:$B$776,J$83)+'СЕТ СН'!$H$14+СВЦЭМ!$D$10+'СЕТ СН'!$H$5-'СЕТ СН'!$H$24</f>
        <v>2804.9086816099998</v>
      </c>
      <c r="K109" s="36">
        <f>SUMIFS(СВЦЭМ!$D$33:$D$776,СВЦЭМ!$A$33:$A$776,$A109,СВЦЭМ!$B$33:$B$776,K$83)+'СЕТ СН'!$H$14+СВЦЭМ!$D$10+'СЕТ СН'!$H$5-'СЕТ СН'!$H$24</f>
        <v>2797.8079449500001</v>
      </c>
      <c r="L109" s="36">
        <f>SUMIFS(СВЦЭМ!$D$33:$D$776,СВЦЭМ!$A$33:$A$776,$A109,СВЦЭМ!$B$33:$B$776,L$83)+'СЕТ СН'!$H$14+СВЦЭМ!$D$10+'СЕТ СН'!$H$5-'СЕТ СН'!$H$24</f>
        <v>2811.7866108500002</v>
      </c>
      <c r="M109" s="36">
        <f>SUMIFS(СВЦЭМ!$D$33:$D$776,СВЦЭМ!$A$33:$A$776,$A109,СВЦЭМ!$B$33:$B$776,M$83)+'СЕТ СН'!$H$14+СВЦЭМ!$D$10+'СЕТ СН'!$H$5-'СЕТ СН'!$H$24</f>
        <v>2800.5371187400001</v>
      </c>
      <c r="N109" s="36">
        <f>SUMIFS(СВЦЭМ!$D$33:$D$776,СВЦЭМ!$A$33:$A$776,$A109,СВЦЭМ!$B$33:$B$776,N$83)+'СЕТ СН'!$H$14+СВЦЭМ!$D$10+'СЕТ СН'!$H$5-'СЕТ СН'!$H$24</f>
        <v>2810.19425654</v>
      </c>
      <c r="O109" s="36">
        <f>SUMIFS(СВЦЭМ!$D$33:$D$776,СВЦЭМ!$A$33:$A$776,$A109,СВЦЭМ!$B$33:$B$776,O$83)+'СЕТ СН'!$H$14+СВЦЭМ!$D$10+'СЕТ СН'!$H$5-'СЕТ СН'!$H$24</f>
        <v>2820.03245582</v>
      </c>
      <c r="P109" s="36">
        <f>SUMIFS(СВЦЭМ!$D$33:$D$776,СВЦЭМ!$A$33:$A$776,$A109,СВЦЭМ!$B$33:$B$776,P$83)+'СЕТ СН'!$H$14+СВЦЭМ!$D$10+'СЕТ СН'!$H$5-'СЕТ СН'!$H$24</f>
        <v>2821.8815358299998</v>
      </c>
      <c r="Q109" s="36">
        <f>SUMIFS(СВЦЭМ!$D$33:$D$776,СВЦЭМ!$A$33:$A$776,$A109,СВЦЭМ!$B$33:$B$776,Q$83)+'СЕТ СН'!$H$14+СВЦЭМ!$D$10+'СЕТ СН'!$H$5-'СЕТ СН'!$H$24</f>
        <v>2826.1590868100002</v>
      </c>
      <c r="R109" s="36">
        <f>SUMIFS(СВЦЭМ!$D$33:$D$776,СВЦЭМ!$A$33:$A$776,$A109,СВЦЭМ!$B$33:$B$776,R$83)+'СЕТ СН'!$H$14+СВЦЭМ!$D$10+'СЕТ СН'!$H$5-'СЕТ СН'!$H$24</f>
        <v>2827.8475297099999</v>
      </c>
      <c r="S109" s="36">
        <f>SUMIFS(СВЦЭМ!$D$33:$D$776,СВЦЭМ!$A$33:$A$776,$A109,СВЦЭМ!$B$33:$B$776,S$83)+'СЕТ СН'!$H$14+СВЦЭМ!$D$10+'СЕТ СН'!$H$5-'СЕТ СН'!$H$24</f>
        <v>2820.9353456199997</v>
      </c>
      <c r="T109" s="36">
        <f>SUMIFS(СВЦЭМ!$D$33:$D$776,СВЦЭМ!$A$33:$A$776,$A109,СВЦЭМ!$B$33:$B$776,T$83)+'СЕТ СН'!$H$14+СВЦЭМ!$D$10+'СЕТ СН'!$H$5-'СЕТ СН'!$H$24</f>
        <v>2804.43161568</v>
      </c>
      <c r="U109" s="36">
        <f>SUMIFS(СВЦЭМ!$D$33:$D$776,СВЦЭМ!$A$33:$A$776,$A109,СВЦЭМ!$B$33:$B$776,U$83)+'СЕТ СН'!$H$14+СВЦЭМ!$D$10+'СЕТ СН'!$H$5-'СЕТ СН'!$H$24</f>
        <v>2795.5256631699999</v>
      </c>
      <c r="V109" s="36">
        <f>SUMIFS(СВЦЭМ!$D$33:$D$776,СВЦЭМ!$A$33:$A$776,$A109,СВЦЭМ!$B$33:$B$776,V$83)+'СЕТ СН'!$H$14+СВЦЭМ!$D$10+'СЕТ СН'!$H$5-'СЕТ СН'!$H$24</f>
        <v>2792.1822171499998</v>
      </c>
      <c r="W109" s="36">
        <f>SUMIFS(СВЦЭМ!$D$33:$D$776,СВЦЭМ!$A$33:$A$776,$A109,СВЦЭМ!$B$33:$B$776,W$83)+'СЕТ СН'!$H$14+СВЦЭМ!$D$10+'СЕТ СН'!$H$5-'СЕТ СН'!$H$24</f>
        <v>2783.36823985</v>
      </c>
      <c r="X109" s="36">
        <f>SUMIFS(СВЦЭМ!$D$33:$D$776,СВЦЭМ!$A$33:$A$776,$A109,СВЦЭМ!$B$33:$B$776,X$83)+'СЕТ СН'!$H$14+СВЦЭМ!$D$10+'СЕТ СН'!$H$5-'СЕТ СН'!$H$24</f>
        <v>2796.70142781</v>
      </c>
      <c r="Y109" s="36">
        <f>SUMIFS(СВЦЭМ!$D$33:$D$776,СВЦЭМ!$A$33:$A$776,$A109,СВЦЭМ!$B$33:$B$776,Y$83)+'СЕТ СН'!$H$14+СВЦЭМ!$D$10+'СЕТ СН'!$H$5-'СЕТ СН'!$H$24</f>
        <v>2813.2447171200001</v>
      </c>
    </row>
    <row r="110" spans="1:25" ht="15.75" x14ac:dyDescent="0.2">
      <c r="A110" s="35">
        <f t="shared" si="2"/>
        <v>43917</v>
      </c>
      <c r="B110" s="36">
        <f>SUMIFS(СВЦЭМ!$D$33:$D$776,СВЦЭМ!$A$33:$A$776,$A110,СВЦЭМ!$B$33:$B$776,B$83)+'СЕТ СН'!$H$14+СВЦЭМ!$D$10+'СЕТ СН'!$H$5-'СЕТ СН'!$H$24</f>
        <v>2863.2360102900002</v>
      </c>
      <c r="C110" s="36">
        <f>SUMIFS(СВЦЭМ!$D$33:$D$776,СВЦЭМ!$A$33:$A$776,$A110,СВЦЭМ!$B$33:$B$776,C$83)+'СЕТ СН'!$H$14+СВЦЭМ!$D$10+'СЕТ СН'!$H$5-'СЕТ СН'!$H$24</f>
        <v>2885.3608598599999</v>
      </c>
      <c r="D110" s="36">
        <f>SUMIFS(СВЦЭМ!$D$33:$D$776,СВЦЭМ!$A$33:$A$776,$A110,СВЦЭМ!$B$33:$B$776,D$83)+'СЕТ СН'!$H$14+СВЦЭМ!$D$10+'СЕТ СН'!$H$5-'СЕТ СН'!$H$24</f>
        <v>2900.8588795599999</v>
      </c>
      <c r="E110" s="36">
        <f>SUMIFS(СВЦЭМ!$D$33:$D$776,СВЦЭМ!$A$33:$A$776,$A110,СВЦЭМ!$B$33:$B$776,E$83)+'СЕТ СН'!$H$14+СВЦЭМ!$D$10+'СЕТ СН'!$H$5-'СЕТ СН'!$H$24</f>
        <v>2911.2004936200001</v>
      </c>
      <c r="F110" s="36">
        <f>SUMIFS(СВЦЭМ!$D$33:$D$776,СВЦЭМ!$A$33:$A$776,$A110,СВЦЭМ!$B$33:$B$776,F$83)+'СЕТ СН'!$H$14+СВЦЭМ!$D$10+'СЕТ СН'!$H$5-'СЕТ СН'!$H$24</f>
        <v>2907.3893246099997</v>
      </c>
      <c r="G110" s="36">
        <f>SUMIFS(СВЦЭМ!$D$33:$D$776,СВЦЭМ!$A$33:$A$776,$A110,СВЦЭМ!$B$33:$B$776,G$83)+'СЕТ СН'!$H$14+СВЦЭМ!$D$10+'СЕТ СН'!$H$5-'СЕТ СН'!$H$24</f>
        <v>2895.18004879</v>
      </c>
      <c r="H110" s="36">
        <f>SUMIFS(СВЦЭМ!$D$33:$D$776,СВЦЭМ!$A$33:$A$776,$A110,СВЦЭМ!$B$33:$B$776,H$83)+'СЕТ СН'!$H$14+СВЦЭМ!$D$10+'СЕТ СН'!$H$5-'СЕТ СН'!$H$24</f>
        <v>2876.1515615399999</v>
      </c>
      <c r="I110" s="36">
        <f>SUMIFS(СВЦЭМ!$D$33:$D$776,СВЦЭМ!$A$33:$A$776,$A110,СВЦЭМ!$B$33:$B$776,I$83)+'СЕТ СН'!$H$14+СВЦЭМ!$D$10+'СЕТ СН'!$H$5-'СЕТ СН'!$H$24</f>
        <v>2831.3096049699998</v>
      </c>
      <c r="J110" s="36">
        <f>SUMIFS(СВЦЭМ!$D$33:$D$776,СВЦЭМ!$A$33:$A$776,$A110,СВЦЭМ!$B$33:$B$776,J$83)+'СЕТ СН'!$H$14+СВЦЭМ!$D$10+'СЕТ СН'!$H$5-'СЕТ СН'!$H$24</f>
        <v>2786.8561298899999</v>
      </c>
      <c r="K110" s="36">
        <f>SUMIFS(СВЦЭМ!$D$33:$D$776,СВЦЭМ!$A$33:$A$776,$A110,СВЦЭМ!$B$33:$B$776,K$83)+'СЕТ СН'!$H$14+СВЦЭМ!$D$10+'СЕТ СН'!$H$5-'СЕТ СН'!$H$24</f>
        <v>2778.9590183700002</v>
      </c>
      <c r="L110" s="36">
        <f>SUMIFS(СВЦЭМ!$D$33:$D$776,СВЦЭМ!$A$33:$A$776,$A110,СВЦЭМ!$B$33:$B$776,L$83)+'СЕТ СН'!$H$14+СВЦЭМ!$D$10+'СЕТ СН'!$H$5-'СЕТ СН'!$H$24</f>
        <v>2800.80834233</v>
      </c>
      <c r="M110" s="36">
        <f>SUMIFS(СВЦЭМ!$D$33:$D$776,СВЦЭМ!$A$33:$A$776,$A110,СВЦЭМ!$B$33:$B$776,M$83)+'СЕТ СН'!$H$14+СВЦЭМ!$D$10+'СЕТ СН'!$H$5-'СЕТ СН'!$H$24</f>
        <v>2796.9067034899999</v>
      </c>
      <c r="N110" s="36">
        <f>SUMIFS(СВЦЭМ!$D$33:$D$776,СВЦЭМ!$A$33:$A$776,$A110,СВЦЭМ!$B$33:$B$776,N$83)+'СЕТ СН'!$H$14+СВЦЭМ!$D$10+'СЕТ СН'!$H$5-'СЕТ СН'!$H$24</f>
        <v>2810.44472099</v>
      </c>
      <c r="O110" s="36">
        <f>SUMIFS(СВЦЭМ!$D$33:$D$776,СВЦЭМ!$A$33:$A$776,$A110,СВЦЭМ!$B$33:$B$776,O$83)+'СЕТ СН'!$H$14+СВЦЭМ!$D$10+'СЕТ СН'!$H$5-'СЕТ СН'!$H$24</f>
        <v>2827.2762188400002</v>
      </c>
      <c r="P110" s="36">
        <f>SUMIFS(СВЦЭМ!$D$33:$D$776,СВЦЭМ!$A$33:$A$776,$A110,СВЦЭМ!$B$33:$B$776,P$83)+'СЕТ СН'!$H$14+СВЦЭМ!$D$10+'СЕТ СН'!$H$5-'СЕТ СН'!$H$24</f>
        <v>2836.8747226099999</v>
      </c>
      <c r="Q110" s="36">
        <f>SUMIFS(СВЦЭМ!$D$33:$D$776,СВЦЭМ!$A$33:$A$776,$A110,СВЦЭМ!$B$33:$B$776,Q$83)+'СЕТ СН'!$H$14+СВЦЭМ!$D$10+'СЕТ СН'!$H$5-'СЕТ СН'!$H$24</f>
        <v>2842.9997761999998</v>
      </c>
      <c r="R110" s="36">
        <f>SUMIFS(СВЦЭМ!$D$33:$D$776,СВЦЭМ!$A$33:$A$776,$A110,СВЦЭМ!$B$33:$B$776,R$83)+'СЕТ СН'!$H$14+СВЦЭМ!$D$10+'СЕТ СН'!$H$5-'СЕТ СН'!$H$24</f>
        <v>2839.9093461499997</v>
      </c>
      <c r="S110" s="36">
        <f>SUMIFS(СВЦЭМ!$D$33:$D$776,СВЦЭМ!$A$33:$A$776,$A110,СВЦЭМ!$B$33:$B$776,S$83)+'СЕТ СН'!$H$14+СВЦЭМ!$D$10+'СЕТ СН'!$H$5-'СЕТ СН'!$H$24</f>
        <v>2823.3484374199998</v>
      </c>
      <c r="T110" s="36">
        <f>SUMIFS(СВЦЭМ!$D$33:$D$776,СВЦЭМ!$A$33:$A$776,$A110,СВЦЭМ!$B$33:$B$776,T$83)+'СЕТ СН'!$H$14+СВЦЭМ!$D$10+'СЕТ СН'!$H$5-'СЕТ СН'!$H$24</f>
        <v>2806.8329936199998</v>
      </c>
      <c r="U110" s="36">
        <f>SUMIFS(СВЦЭМ!$D$33:$D$776,СВЦЭМ!$A$33:$A$776,$A110,СВЦЭМ!$B$33:$B$776,U$83)+'СЕТ СН'!$H$14+СВЦЭМ!$D$10+'СЕТ СН'!$H$5-'СЕТ СН'!$H$24</f>
        <v>2791.4092291100001</v>
      </c>
      <c r="V110" s="36">
        <f>SUMIFS(СВЦЭМ!$D$33:$D$776,СВЦЭМ!$A$33:$A$776,$A110,СВЦЭМ!$B$33:$B$776,V$83)+'СЕТ СН'!$H$14+СВЦЭМ!$D$10+'СЕТ СН'!$H$5-'СЕТ СН'!$H$24</f>
        <v>2793.87662331</v>
      </c>
      <c r="W110" s="36">
        <f>SUMIFS(СВЦЭМ!$D$33:$D$776,СВЦЭМ!$A$33:$A$776,$A110,СВЦЭМ!$B$33:$B$776,W$83)+'СЕТ СН'!$H$14+СВЦЭМ!$D$10+'СЕТ СН'!$H$5-'СЕТ СН'!$H$24</f>
        <v>2793.5683748800002</v>
      </c>
      <c r="X110" s="36">
        <f>SUMIFS(СВЦЭМ!$D$33:$D$776,СВЦЭМ!$A$33:$A$776,$A110,СВЦЭМ!$B$33:$B$776,X$83)+'СЕТ СН'!$H$14+СВЦЭМ!$D$10+'СЕТ СН'!$H$5-'СЕТ СН'!$H$24</f>
        <v>2801.2440505200002</v>
      </c>
      <c r="Y110" s="36">
        <f>SUMIFS(СВЦЭМ!$D$33:$D$776,СВЦЭМ!$A$33:$A$776,$A110,СВЦЭМ!$B$33:$B$776,Y$83)+'СЕТ СН'!$H$14+СВЦЭМ!$D$10+'СЕТ СН'!$H$5-'СЕТ СН'!$H$24</f>
        <v>2825.0461215599998</v>
      </c>
    </row>
    <row r="111" spans="1:25" ht="15.75" x14ac:dyDescent="0.2">
      <c r="A111" s="35">
        <f t="shared" si="2"/>
        <v>43918</v>
      </c>
      <c r="B111" s="36">
        <f>SUMIFS(СВЦЭМ!$D$33:$D$776,СВЦЭМ!$A$33:$A$776,$A111,СВЦЭМ!$B$33:$B$776,B$83)+'СЕТ СН'!$H$14+СВЦЭМ!$D$10+'СЕТ СН'!$H$5-'СЕТ СН'!$H$24</f>
        <v>2924.81728441</v>
      </c>
      <c r="C111" s="36">
        <f>SUMIFS(СВЦЭМ!$D$33:$D$776,СВЦЭМ!$A$33:$A$776,$A111,СВЦЭМ!$B$33:$B$776,C$83)+'СЕТ СН'!$H$14+СВЦЭМ!$D$10+'СЕТ СН'!$H$5-'СЕТ СН'!$H$24</f>
        <v>2921.67811076</v>
      </c>
      <c r="D111" s="36">
        <f>SUMIFS(СВЦЭМ!$D$33:$D$776,СВЦЭМ!$A$33:$A$776,$A111,СВЦЭМ!$B$33:$B$776,D$83)+'СЕТ СН'!$H$14+СВЦЭМ!$D$10+'СЕТ СН'!$H$5-'СЕТ СН'!$H$24</f>
        <v>2945.30948296</v>
      </c>
      <c r="E111" s="36">
        <f>SUMIFS(СВЦЭМ!$D$33:$D$776,СВЦЭМ!$A$33:$A$776,$A111,СВЦЭМ!$B$33:$B$776,E$83)+'СЕТ СН'!$H$14+СВЦЭМ!$D$10+'СЕТ СН'!$H$5-'СЕТ СН'!$H$24</f>
        <v>2955.5868040199998</v>
      </c>
      <c r="F111" s="36">
        <f>SUMIFS(СВЦЭМ!$D$33:$D$776,СВЦЭМ!$A$33:$A$776,$A111,СВЦЭМ!$B$33:$B$776,F$83)+'СЕТ СН'!$H$14+СВЦЭМ!$D$10+'СЕТ СН'!$H$5-'СЕТ СН'!$H$24</f>
        <v>2953.63949404</v>
      </c>
      <c r="G111" s="36">
        <f>SUMIFS(СВЦЭМ!$D$33:$D$776,СВЦЭМ!$A$33:$A$776,$A111,СВЦЭМ!$B$33:$B$776,G$83)+'СЕТ СН'!$H$14+СВЦЭМ!$D$10+'СЕТ СН'!$H$5-'СЕТ СН'!$H$24</f>
        <v>2953.98123708</v>
      </c>
      <c r="H111" s="36">
        <f>SUMIFS(СВЦЭМ!$D$33:$D$776,СВЦЭМ!$A$33:$A$776,$A111,СВЦЭМ!$B$33:$B$776,H$83)+'СЕТ СН'!$H$14+СВЦЭМ!$D$10+'СЕТ СН'!$H$5-'СЕТ СН'!$H$24</f>
        <v>2933.4462108799999</v>
      </c>
      <c r="I111" s="36">
        <f>SUMIFS(СВЦЭМ!$D$33:$D$776,СВЦЭМ!$A$33:$A$776,$A111,СВЦЭМ!$B$33:$B$776,I$83)+'СЕТ СН'!$H$14+СВЦЭМ!$D$10+'СЕТ СН'!$H$5-'СЕТ СН'!$H$24</f>
        <v>2894.7663507399998</v>
      </c>
      <c r="J111" s="36">
        <f>SUMIFS(СВЦЭМ!$D$33:$D$776,СВЦЭМ!$A$33:$A$776,$A111,СВЦЭМ!$B$33:$B$776,J$83)+'СЕТ СН'!$H$14+СВЦЭМ!$D$10+'СЕТ СН'!$H$5-'СЕТ СН'!$H$24</f>
        <v>2852.9699705799999</v>
      </c>
      <c r="K111" s="36">
        <f>SUMIFS(СВЦЭМ!$D$33:$D$776,СВЦЭМ!$A$33:$A$776,$A111,СВЦЭМ!$B$33:$B$776,K$83)+'СЕТ СН'!$H$14+СВЦЭМ!$D$10+'СЕТ СН'!$H$5-'СЕТ СН'!$H$24</f>
        <v>2848.8877241700002</v>
      </c>
      <c r="L111" s="36">
        <f>SUMIFS(СВЦЭМ!$D$33:$D$776,СВЦЭМ!$A$33:$A$776,$A111,СВЦЭМ!$B$33:$B$776,L$83)+'СЕТ СН'!$H$14+СВЦЭМ!$D$10+'СЕТ СН'!$H$5-'СЕТ СН'!$H$24</f>
        <v>2860.3755298999999</v>
      </c>
      <c r="M111" s="36">
        <f>SUMIFS(СВЦЭМ!$D$33:$D$776,СВЦЭМ!$A$33:$A$776,$A111,СВЦЭМ!$B$33:$B$776,M$83)+'СЕТ СН'!$H$14+СВЦЭМ!$D$10+'СЕТ СН'!$H$5-'СЕТ СН'!$H$24</f>
        <v>2861.63933413</v>
      </c>
      <c r="N111" s="36">
        <f>SUMIFS(СВЦЭМ!$D$33:$D$776,СВЦЭМ!$A$33:$A$776,$A111,СВЦЭМ!$B$33:$B$776,N$83)+'СЕТ СН'!$H$14+СВЦЭМ!$D$10+'СЕТ СН'!$H$5-'СЕТ СН'!$H$24</f>
        <v>2877.3472224500001</v>
      </c>
      <c r="O111" s="36">
        <f>SUMIFS(СВЦЭМ!$D$33:$D$776,СВЦЭМ!$A$33:$A$776,$A111,СВЦЭМ!$B$33:$B$776,O$83)+'СЕТ СН'!$H$14+СВЦЭМ!$D$10+'СЕТ СН'!$H$5-'СЕТ СН'!$H$24</f>
        <v>2889.4096213600001</v>
      </c>
      <c r="P111" s="36">
        <f>SUMIFS(СВЦЭМ!$D$33:$D$776,СВЦЭМ!$A$33:$A$776,$A111,СВЦЭМ!$B$33:$B$776,P$83)+'СЕТ СН'!$H$14+СВЦЭМ!$D$10+'СЕТ СН'!$H$5-'СЕТ СН'!$H$24</f>
        <v>2909.7418276099997</v>
      </c>
      <c r="Q111" s="36">
        <f>SUMIFS(СВЦЭМ!$D$33:$D$776,СВЦЭМ!$A$33:$A$776,$A111,СВЦЭМ!$B$33:$B$776,Q$83)+'СЕТ СН'!$H$14+СВЦЭМ!$D$10+'СЕТ СН'!$H$5-'СЕТ СН'!$H$24</f>
        <v>2911.8790621799999</v>
      </c>
      <c r="R111" s="36">
        <f>SUMIFS(СВЦЭМ!$D$33:$D$776,СВЦЭМ!$A$33:$A$776,$A111,СВЦЭМ!$B$33:$B$776,R$83)+'СЕТ СН'!$H$14+СВЦЭМ!$D$10+'СЕТ СН'!$H$5-'СЕТ СН'!$H$24</f>
        <v>2912.09559038</v>
      </c>
      <c r="S111" s="36">
        <f>SUMIFS(СВЦЭМ!$D$33:$D$776,СВЦЭМ!$A$33:$A$776,$A111,СВЦЭМ!$B$33:$B$776,S$83)+'СЕТ СН'!$H$14+СВЦЭМ!$D$10+'СЕТ СН'!$H$5-'СЕТ СН'!$H$24</f>
        <v>2904.0564892499997</v>
      </c>
      <c r="T111" s="36">
        <f>SUMIFS(СВЦЭМ!$D$33:$D$776,СВЦЭМ!$A$33:$A$776,$A111,СВЦЭМ!$B$33:$B$776,T$83)+'СЕТ СН'!$H$14+СВЦЭМ!$D$10+'СЕТ СН'!$H$5-'СЕТ СН'!$H$24</f>
        <v>2899.5347624699998</v>
      </c>
      <c r="U111" s="36">
        <f>SUMIFS(СВЦЭМ!$D$33:$D$776,СВЦЭМ!$A$33:$A$776,$A111,СВЦЭМ!$B$33:$B$776,U$83)+'СЕТ СН'!$H$14+СВЦЭМ!$D$10+'СЕТ СН'!$H$5-'СЕТ СН'!$H$24</f>
        <v>2879.5018951799998</v>
      </c>
      <c r="V111" s="36">
        <f>SUMIFS(СВЦЭМ!$D$33:$D$776,СВЦЭМ!$A$33:$A$776,$A111,СВЦЭМ!$B$33:$B$776,V$83)+'СЕТ СН'!$H$14+СВЦЭМ!$D$10+'СЕТ СН'!$H$5-'СЕТ СН'!$H$24</f>
        <v>2844.45456294</v>
      </c>
      <c r="W111" s="36">
        <f>SUMIFS(СВЦЭМ!$D$33:$D$776,СВЦЭМ!$A$33:$A$776,$A111,СВЦЭМ!$B$33:$B$776,W$83)+'СЕТ СН'!$H$14+СВЦЭМ!$D$10+'СЕТ СН'!$H$5-'СЕТ СН'!$H$24</f>
        <v>2833.70840262</v>
      </c>
      <c r="X111" s="36">
        <f>SUMIFS(СВЦЭМ!$D$33:$D$776,СВЦЭМ!$A$33:$A$776,$A111,СВЦЭМ!$B$33:$B$776,X$83)+'СЕТ СН'!$H$14+СВЦЭМ!$D$10+'СЕТ СН'!$H$5-'СЕТ СН'!$H$24</f>
        <v>2843.97742526</v>
      </c>
      <c r="Y111" s="36">
        <f>SUMIFS(СВЦЭМ!$D$33:$D$776,СВЦЭМ!$A$33:$A$776,$A111,СВЦЭМ!$B$33:$B$776,Y$83)+'СЕТ СН'!$H$14+СВЦЭМ!$D$10+'СЕТ СН'!$H$5-'СЕТ СН'!$H$24</f>
        <v>2879.1252247100001</v>
      </c>
    </row>
    <row r="112" spans="1:25" ht="15.75" x14ac:dyDescent="0.2">
      <c r="A112" s="35">
        <f t="shared" si="2"/>
        <v>43919</v>
      </c>
      <c r="B112" s="36">
        <f>SUMIFS(СВЦЭМ!$D$33:$D$776,СВЦЭМ!$A$33:$A$776,$A112,СВЦЭМ!$B$33:$B$776,B$83)+'СЕТ СН'!$H$14+СВЦЭМ!$D$10+'СЕТ СН'!$H$5-'СЕТ СН'!$H$24</f>
        <v>2934.9095240900001</v>
      </c>
      <c r="C112" s="36">
        <f>SUMIFS(СВЦЭМ!$D$33:$D$776,СВЦЭМ!$A$33:$A$776,$A112,СВЦЭМ!$B$33:$B$776,C$83)+'СЕТ СН'!$H$14+СВЦЭМ!$D$10+'СЕТ СН'!$H$5-'СЕТ СН'!$H$24</f>
        <v>2948.2167822500001</v>
      </c>
      <c r="D112" s="36">
        <f>SUMIFS(СВЦЭМ!$D$33:$D$776,СВЦЭМ!$A$33:$A$776,$A112,СВЦЭМ!$B$33:$B$776,D$83)+'СЕТ СН'!$H$14+СВЦЭМ!$D$10+'СЕТ СН'!$H$5-'СЕТ СН'!$H$24</f>
        <v>2975.3766314099998</v>
      </c>
      <c r="E112" s="36">
        <f>SUMIFS(СВЦЭМ!$D$33:$D$776,СВЦЭМ!$A$33:$A$776,$A112,СВЦЭМ!$B$33:$B$776,E$83)+'СЕТ СН'!$H$14+СВЦЭМ!$D$10+'СЕТ СН'!$H$5-'СЕТ СН'!$H$24</f>
        <v>2985.0201697799998</v>
      </c>
      <c r="F112" s="36">
        <f>SUMIFS(СВЦЭМ!$D$33:$D$776,СВЦЭМ!$A$33:$A$776,$A112,СВЦЭМ!$B$33:$B$776,F$83)+'СЕТ СН'!$H$14+СВЦЭМ!$D$10+'СЕТ СН'!$H$5-'СЕТ СН'!$H$24</f>
        <v>2985.3097538100001</v>
      </c>
      <c r="G112" s="36">
        <f>SUMIFS(СВЦЭМ!$D$33:$D$776,СВЦЭМ!$A$33:$A$776,$A112,СВЦЭМ!$B$33:$B$776,G$83)+'СЕТ СН'!$H$14+СВЦЭМ!$D$10+'СЕТ СН'!$H$5-'СЕТ СН'!$H$24</f>
        <v>2981.4878155699998</v>
      </c>
      <c r="H112" s="36">
        <f>SUMIFS(СВЦЭМ!$D$33:$D$776,СВЦЭМ!$A$33:$A$776,$A112,СВЦЭМ!$B$33:$B$776,H$83)+'СЕТ СН'!$H$14+СВЦЭМ!$D$10+'СЕТ СН'!$H$5-'СЕТ СН'!$H$24</f>
        <v>2962.3108624199999</v>
      </c>
      <c r="I112" s="36">
        <f>SUMIFS(СВЦЭМ!$D$33:$D$776,СВЦЭМ!$A$33:$A$776,$A112,СВЦЭМ!$B$33:$B$776,I$83)+'СЕТ СН'!$H$14+СВЦЭМ!$D$10+'СЕТ СН'!$H$5-'СЕТ СН'!$H$24</f>
        <v>2924.3844362099999</v>
      </c>
      <c r="J112" s="36">
        <f>SUMIFS(СВЦЭМ!$D$33:$D$776,СВЦЭМ!$A$33:$A$776,$A112,СВЦЭМ!$B$33:$B$776,J$83)+'СЕТ СН'!$H$14+СВЦЭМ!$D$10+'СЕТ СН'!$H$5-'СЕТ СН'!$H$24</f>
        <v>2844.5947874499998</v>
      </c>
      <c r="K112" s="36">
        <f>SUMIFS(СВЦЭМ!$D$33:$D$776,СВЦЭМ!$A$33:$A$776,$A112,СВЦЭМ!$B$33:$B$776,K$83)+'СЕТ СН'!$H$14+СВЦЭМ!$D$10+'СЕТ СН'!$H$5-'СЕТ СН'!$H$24</f>
        <v>2814.83279593</v>
      </c>
      <c r="L112" s="36">
        <f>SUMIFS(СВЦЭМ!$D$33:$D$776,СВЦЭМ!$A$33:$A$776,$A112,СВЦЭМ!$B$33:$B$776,L$83)+'СЕТ СН'!$H$14+СВЦЭМ!$D$10+'СЕТ СН'!$H$5-'СЕТ СН'!$H$24</f>
        <v>2830.57201098</v>
      </c>
      <c r="M112" s="36">
        <f>SUMIFS(СВЦЭМ!$D$33:$D$776,СВЦЭМ!$A$33:$A$776,$A112,СВЦЭМ!$B$33:$B$776,M$83)+'СЕТ СН'!$H$14+СВЦЭМ!$D$10+'СЕТ СН'!$H$5-'СЕТ СН'!$H$24</f>
        <v>2841.8723609199997</v>
      </c>
      <c r="N112" s="36">
        <f>SUMIFS(СВЦЭМ!$D$33:$D$776,СВЦЭМ!$A$33:$A$776,$A112,СВЦЭМ!$B$33:$B$776,N$83)+'СЕТ СН'!$H$14+СВЦЭМ!$D$10+'СЕТ СН'!$H$5-'СЕТ СН'!$H$24</f>
        <v>2855.0589071200002</v>
      </c>
      <c r="O112" s="36">
        <f>SUMIFS(СВЦЭМ!$D$33:$D$776,СВЦЭМ!$A$33:$A$776,$A112,СВЦЭМ!$B$33:$B$776,O$83)+'СЕТ СН'!$H$14+СВЦЭМ!$D$10+'СЕТ СН'!$H$5-'СЕТ СН'!$H$24</f>
        <v>2862.5437066499999</v>
      </c>
      <c r="P112" s="36">
        <f>SUMIFS(СВЦЭМ!$D$33:$D$776,СВЦЭМ!$A$33:$A$776,$A112,СВЦЭМ!$B$33:$B$776,P$83)+'СЕТ СН'!$H$14+СВЦЭМ!$D$10+'СЕТ СН'!$H$5-'СЕТ СН'!$H$24</f>
        <v>2870.2537466899998</v>
      </c>
      <c r="Q112" s="36">
        <f>SUMIFS(СВЦЭМ!$D$33:$D$776,СВЦЭМ!$A$33:$A$776,$A112,СВЦЭМ!$B$33:$B$776,Q$83)+'СЕТ СН'!$H$14+СВЦЭМ!$D$10+'СЕТ СН'!$H$5-'СЕТ СН'!$H$24</f>
        <v>2878.1015041599999</v>
      </c>
      <c r="R112" s="36">
        <f>SUMIFS(СВЦЭМ!$D$33:$D$776,СВЦЭМ!$A$33:$A$776,$A112,СВЦЭМ!$B$33:$B$776,R$83)+'СЕТ СН'!$H$14+СВЦЭМ!$D$10+'СЕТ СН'!$H$5-'СЕТ СН'!$H$24</f>
        <v>2873.5301315199999</v>
      </c>
      <c r="S112" s="36">
        <f>SUMIFS(СВЦЭМ!$D$33:$D$776,СВЦЭМ!$A$33:$A$776,$A112,СВЦЭМ!$B$33:$B$776,S$83)+'СЕТ СН'!$H$14+СВЦЭМ!$D$10+'СЕТ СН'!$H$5-'СЕТ СН'!$H$24</f>
        <v>2870.7303854100001</v>
      </c>
      <c r="T112" s="36">
        <f>SUMIFS(СВЦЭМ!$D$33:$D$776,СВЦЭМ!$A$33:$A$776,$A112,СВЦЭМ!$B$33:$B$776,T$83)+'СЕТ СН'!$H$14+СВЦЭМ!$D$10+'СЕТ СН'!$H$5-'СЕТ СН'!$H$24</f>
        <v>2852.7486062999997</v>
      </c>
      <c r="U112" s="36">
        <f>SUMIFS(СВЦЭМ!$D$33:$D$776,СВЦЭМ!$A$33:$A$776,$A112,СВЦЭМ!$B$33:$B$776,U$83)+'СЕТ СН'!$H$14+СВЦЭМ!$D$10+'СЕТ СН'!$H$5-'СЕТ СН'!$H$24</f>
        <v>2831.4510458699997</v>
      </c>
      <c r="V112" s="36">
        <f>SUMIFS(СВЦЭМ!$D$33:$D$776,СВЦЭМ!$A$33:$A$776,$A112,СВЦЭМ!$B$33:$B$776,V$83)+'СЕТ СН'!$H$14+СВЦЭМ!$D$10+'СЕТ СН'!$H$5-'СЕТ СН'!$H$24</f>
        <v>2808.9018634599997</v>
      </c>
      <c r="W112" s="36">
        <f>SUMIFS(СВЦЭМ!$D$33:$D$776,СВЦЭМ!$A$33:$A$776,$A112,СВЦЭМ!$B$33:$B$776,W$83)+'СЕТ СН'!$H$14+СВЦЭМ!$D$10+'СЕТ СН'!$H$5-'СЕТ СН'!$H$24</f>
        <v>2784.7467241099998</v>
      </c>
      <c r="X112" s="36">
        <f>SUMIFS(СВЦЭМ!$D$33:$D$776,СВЦЭМ!$A$33:$A$776,$A112,СВЦЭМ!$B$33:$B$776,X$83)+'СЕТ СН'!$H$14+СВЦЭМ!$D$10+'СЕТ СН'!$H$5-'СЕТ СН'!$H$24</f>
        <v>2779.9186641199999</v>
      </c>
      <c r="Y112" s="36">
        <f>SUMIFS(СВЦЭМ!$D$33:$D$776,СВЦЭМ!$A$33:$A$776,$A112,СВЦЭМ!$B$33:$B$776,Y$83)+'СЕТ СН'!$H$14+СВЦЭМ!$D$10+'СЕТ СН'!$H$5-'СЕТ СН'!$H$24</f>
        <v>2817.4310568599999</v>
      </c>
    </row>
    <row r="113" spans="1:27" ht="15.75" x14ac:dyDescent="0.2">
      <c r="A113" s="35">
        <f t="shared" si="2"/>
        <v>43920</v>
      </c>
      <c r="B113" s="36">
        <f>SUMIFS(СВЦЭМ!$D$33:$D$776,СВЦЭМ!$A$33:$A$776,$A113,СВЦЭМ!$B$33:$B$776,B$83)+'СЕТ СН'!$H$14+СВЦЭМ!$D$10+'СЕТ СН'!$H$5-'СЕТ СН'!$H$24</f>
        <v>2875.10044354</v>
      </c>
      <c r="C113" s="36">
        <f>SUMIFS(СВЦЭМ!$D$33:$D$776,СВЦЭМ!$A$33:$A$776,$A113,СВЦЭМ!$B$33:$B$776,C$83)+'СЕТ СН'!$H$14+СВЦЭМ!$D$10+'СЕТ СН'!$H$5-'СЕТ СН'!$H$24</f>
        <v>2910.2923440300001</v>
      </c>
      <c r="D113" s="36">
        <f>SUMIFS(СВЦЭМ!$D$33:$D$776,СВЦЭМ!$A$33:$A$776,$A113,СВЦЭМ!$B$33:$B$776,D$83)+'СЕТ СН'!$H$14+СВЦЭМ!$D$10+'СЕТ СН'!$H$5-'СЕТ СН'!$H$24</f>
        <v>2964.3726673199999</v>
      </c>
      <c r="E113" s="36">
        <f>SUMIFS(СВЦЭМ!$D$33:$D$776,СВЦЭМ!$A$33:$A$776,$A113,СВЦЭМ!$B$33:$B$776,E$83)+'СЕТ СН'!$H$14+СВЦЭМ!$D$10+'СЕТ СН'!$H$5-'СЕТ СН'!$H$24</f>
        <v>2973.2944774699999</v>
      </c>
      <c r="F113" s="36">
        <f>SUMIFS(СВЦЭМ!$D$33:$D$776,СВЦЭМ!$A$33:$A$776,$A113,СВЦЭМ!$B$33:$B$776,F$83)+'СЕТ СН'!$H$14+СВЦЭМ!$D$10+'СЕТ СН'!$H$5-'СЕТ СН'!$H$24</f>
        <v>2963.3372576000002</v>
      </c>
      <c r="G113" s="36">
        <f>SUMIFS(СВЦЭМ!$D$33:$D$776,СВЦЭМ!$A$33:$A$776,$A113,СВЦЭМ!$B$33:$B$776,G$83)+'СЕТ СН'!$H$14+СВЦЭМ!$D$10+'СЕТ СН'!$H$5-'СЕТ СН'!$H$24</f>
        <v>2954.3022111099999</v>
      </c>
      <c r="H113" s="36">
        <f>SUMIFS(СВЦЭМ!$D$33:$D$776,СВЦЭМ!$A$33:$A$776,$A113,СВЦЭМ!$B$33:$B$776,H$83)+'СЕТ СН'!$H$14+СВЦЭМ!$D$10+'СЕТ СН'!$H$5-'СЕТ СН'!$H$24</f>
        <v>2925.4821602500001</v>
      </c>
      <c r="I113" s="36">
        <f>SUMIFS(СВЦЭМ!$D$33:$D$776,СВЦЭМ!$A$33:$A$776,$A113,СВЦЭМ!$B$33:$B$776,I$83)+'СЕТ СН'!$H$14+СВЦЭМ!$D$10+'СЕТ СН'!$H$5-'СЕТ СН'!$H$24</f>
        <v>2853.9996208399998</v>
      </c>
      <c r="J113" s="36">
        <f>SUMIFS(СВЦЭМ!$D$33:$D$776,СВЦЭМ!$A$33:$A$776,$A113,СВЦЭМ!$B$33:$B$776,J$83)+'СЕТ СН'!$H$14+СВЦЭМ!$D$10+'СЕТ СН'!$H$5-'СЕТ СН'!$H$24</f>
        <v>2806.7909225100002</v>
      </c>
      <c r="K113" s="36">
        <f>SUMIFS(СВЦЭМ!$D$33:$D$776,СВЦЭМ!$A$33:$A$776,$A113,СВЦЭМ!$B$33:$B$776,K$83)+'СЕТ СН'!$H$14+СВЦЭМ!$D$10+'СЕТ СН'!$H$5-'СЕТ СН'!$H$24</f>
        <v>2793.3751779300001</v>
      </c>
      <c r="L113" s="36">
        <f>SUMIFS(СВЦЭМ!$D$33:$D$776,СВЦЭМ!$A$33:$A$776,$A113,СВЦЭМ!$B$33:$B$776,L$83)+'СЕТ СН'!$H$14+СВЦЭМ!$D$10+'СЕТ СН'!$H$5-'СЕТ СН'!$H$24</f>
        <v>2807.2311397899998</v>
      </c>
      <c r="M113" s="36">
        <f>SUMIFS(СВЦЭМ!$D$33:$D$776,СВЦЭМ!$A$33:$A$776,$A113,СВЦЭМ!$B$33:$B$776,M$83)+'СЕТ СН'!$H$14+СВЦЭМ!$D$10+'СЕТ СН'!$H$5-'СЕТ СН'!$H$24</f>
        <v>2803.1096489800002</v>
      </c>
      <c r="N113" s="36">
        <f>SUMIFS(СВЦЭМ!$D$33:$D$776,СВЦЭМ!$A$33:$A$776,$A113,СВЦЭМ!$B$33:$B$776,N$83)+'СЕТ СН'!$H$14+СВЦЭМ!$D$10+'СЕТ СН'!$H$5-'СЕТ СН'!$H$24</f>
        <v>2822.9225095500001</v>
      </c>
      <c r="O113" s="36">
        <f>SUMIFS(СВЦЭМ!$D$33:$D$776,СВЦЭМ!$A$33:$A$776,$A113,СВЦЭМ!$B$33:$B$776,O$83)+'СЕТ СН'!$H$14+СВЦЭМ!$D$10+'СЕТ СН'!$H$5-'СЕТ СН'!$H$24</f>
        <v>2835.5384439999998</v>
      </c>
      <c r="P113" s="36">
        <f>SUMIFS(СВЦЭМ!$D$33:$D$776,СВЦЭМ!$A$33:$A$776,$A113,СВЦЭМ!$B$33:$B$776,P$83)+'СЕТ СН'!$H$14+СВЦЭМ!$D$10+'СЕТ СН'!$H$5-'СЕТ СН'!$H$24</f>
        <v>2839.9860533000001</v>
      </c>
      <c r="Q113" s="36">
        <f>SUMIFS(СВЦЭМ!$D$33:$D$776,СВЦЭМ!$A$33:$A$776,$A113,СВЦЭМ!$B$33:$B$776,Q$83)+'СЕТ СН'!$H$14+СВЦЭМ!$D$10+'СЕТ СН'!$H$5-'СЕТ СН'!$H$24</f>
        <v>2844.1814411800001</v>
      </c>
      <c r="R113" s="36">
        <f>SUMIFS(СВЦЭМ!$D$33:$D$776,СВЦЭМ!$A$33:$A$776,$A113,СВЦЭМ!$B$33:$B$776,R$83)+'СЕТ СН'!$H$14+СВЦЭМ!$D$10+'СЕТ СН'!$H$5-'СЕТ СН'!$H$24</f>
        <v>2845.1438208099999</v>
      </c>
      <c r="S113" s="36">
        <f>SUMIFS(СВЦЭМ!$D$33:$D$776,СВЦЭМ!$A$33:$A$776,$A113,СВЦЭМ!$B$33:$B$776,S$83)+'СЕТ СН'!$H$14+СВЦЭМ!$D$10+'СЕТ СН'!$H$5-'СЕТ СН'!$H$24</f>
        <v>2872.5480387799998</v>
      </c>
      <c r="T113" s="36">
        <f>SUMIFS(СВЦЭМ!$D$33:$D$776,СВЦЭМ!$A$33:$A$776,$A113,СВЦЭМ!$B$33:$B$776,T$83)+'СЕТ СН'!$H$14+СВЦЭМ!$D$10+'СЕТ СН'!$H$5-'СЕТ СН'!$H$24</f>
        <v>2856.4213393099999</v>
      </c>
      <c r="U113" s="36">
        <f>SUMIFS(СВЦЭМ!$D$33:$D$776,СВЦЭМ!$A$33:$A$776,$A113,СВЦЭМ!$B$33:$B$776,U$83)+'СЕТ СН'!$H$14+СВЦЭМ!$D$10+'СЕТ СН'!$H$5-'СЕТ СН'!$H$24</f>
        <v>2828.3599576900001</v>
      </c>
      <c r="V113" s="36">
        <f>SUMIFS(СВЦЭМ!$D$33:$D$776,СВЦЭМ!$A$33:$A$776,$A113,СВЦЭМ!$B$33:$B$776,V$83)+'СЕТ СН'!$H$14+СВЦЭМ!$D$10+'СЕТ СН'!$H$5-'СЕТ СН'!$H$24</f>
        <v>2839.0424293699998</v>
      </c>
      <c r="W113" s="36">
        <f>SUMIFS(СВЦЭМ!$D$33:$D$776,СВЦЭМ!$A$33:$A$776,$A113,СВЦЭМ!$B$33:$B$776,W$83)+'СЕТ СН'!$H$14+СВЦЭМ!$D$10+'СЕТ СН'!$H$5-'СЕТ СН'!$H$24</f>
        <v>2813.5747936899998</v>
      </c>
      <c r="X113" s="36">
        <f>SUMIFS(СВЦЭМ!$D$33:$D$776,СВЦЭМ!$A$33:$A$776,$A113,СВЦЭМ!$B$33:$B$776,X$83)+'СЕТ СН'!$H$14+СВЦЭМ!$D$10+'СЕТ СН'!$H$5-'СЕТ СН'!$H$24</f>
        <v>2843.0722604100001</v>
      </c>
      <c r="Y113" s="36">
        <f>SUMIFS(СВЦЭМ!$D$33:$D$776,СВЦЭМ!$A$33:$A$776,$A113,СВЦЭМ!$B$33:$B$776,Y$83)+'СЕТ СН'!$H$14+СВЦЭМ!$D$10+'СЕТ СН'!$H$5-'СЕТ СН'!$H$24</f>
        <v>2886.6214767800002</v>
      </c>
    </row>
    <row r="114" spans="1:27" ht="15.75" x14ac:dyDescent="0.2">
      <c r="A114" s="35">
        <f t="shared" si="2"/>
        <v>43921</v>
      </c>
      <c r="B114" s="36">
        <f>SUMIFS(СВЦЭМ!$D$33:$D$776,СВЦЭМ!$A$33:$A$776,$A114,СВЦЭМ!$B$33:$B$776,B$83)+'СЕТ СН'!$H$14+СВЦЭМ!$D$10+'СЕТ СН'!$H$5-'СЕТ СН'!$H$24</f>
        <v>2890.4738623100002</v>
      </c>
      <c r="C114" s="36">
        <f>SUMIFS(СВЦЭМ!$D$33:$D$776,СВЦЭМ!$A$33:$A$776,$A114,СВЦЭМ!$B$33:$B$776,C$83)+'СЕТ СН'!$H$14+СВЦЭМ!$D$10+'СЕТ СН'!$H$5-'СЕТ СН'!$H$24</f>
        <v>2924.8036641600002</v>
      </c>
      <c r="D114" s="36">
        <f>SUMIFS(СВЦЭМ!$D$33:$D$776,СВЦЭМ!$A$33:$A$776,$A114,СВЦЭМ!$B$33:$B$776,D$83)+'СЕТ СН'!$H$14+СВЦЭМ!$D$10+'СЕТ СН'!$H$5-'СЕТ СН'!$H$24</f>
        <v>2972.6482537399997</v>
      </c>
      <c r="E114" s="36">
        <f>SUMIFS(СВЦЭМ!$D$33:$D$776,СВЦЭМ!$A$33:$A$776,$A114,СВЦЭМ!$B$33:$B$776,E$83)+'СЕТ СН'!$H$14+СВЦЭМ!$D$10+'СЕТ СН'!$H$5-'СЕТ СН'!$H$24</f>
        <v>2986.8664728799999</v>
      </c>
      <c r="F114" s="36">
        <f>SUMIFS(СВЦЭМ!$D$33:$D$776,СВЦЭМ!$A$33:$A$776,$A114,СВЦЭМ!$B$33:$B$776,F$83)+'СЕТ СН'!$H$14+СВЦЭМ!$D$10+'СЕТ СН'!$H$5-'СЕТ СН'!$H$24</f>
        <v>2983.7423830500002</v>
      </c>
      <c r="G114" s="36">
        <f>SUMIFS(СВЦЭМ!$D$33:$D$776,СВЦЭМ!$A$33:$A$776,$A114,СВЦЭМ!$B$33:$B$776,G$83)+'СЕТ СН'!$H$14+СВЦЭМ!$D$10+'СЕТ СН'!$H$5-'СЕТ СН'!$H$24</f>
        <v>2966.04062316</v>
      </c>
      <c r="H114" s="36">
        <f>SUMIFS(СВЦЭМ!$D$33:$D$776,СВЦЭМ!$A$33:$A$776,$A114,СВЦЭМ!$B$33:$B$776,H$83)+'СЕТ СН'!$H$14+СВЦЭМ!$D$10+'СЕТ СН'!$H$5-'СЕТ СН'!$H$24</f>
        <v>2932.6578405400001</v>
      </c>
      <c r="I114" s="36">
        <f>SUMIFS(СВЦЭМ!$D$33:$D$776,СВЦЭМ!$A$33:$A$776,$A114,СВЦЭМ!$B$33:$B$776,I$83)+'СЕТ СН'!$H$14+СВЦЭМ!$D$10+'СЕТ СН'!$H$5-'СЕТ СН'!$H$24</f>
        <v>2877.8622977099999</v>
      </c>
      <c r="J114" s="36">
        <f>SUMIFS(СВЦЭМ!$D$33:$D$776,СВЦЭМ!$A$33:$A$776,$A114,СВЦЭМ!$B$33:$B$776,J$83)+'СЕТ СН'!$H$14+СВЦЭМ!$D$10+'СЕТ СН'!$H$5-'СЕТ СН'!$H$24</f>
        <v>2831.76566357</v>
      </c>
      <c r="K114" s="36">
        <f>SUMIFS(СВЦЭМ!$D$33:$D$776,СВЦЭМ!$A$33:$A$776,$A114,СВЦЭМ!$B$33:$B$776,K$83)+'СЕТ СН'!$H$14+СВЦЭМ!$D$10+'СЕТ СН'!$H$5-'СЕТ СН'!$H$24</f>
        <v>2816.5003512399999</v>
      </c>
      <c r="L114" s="36">
        <f>SUMIFS(СВЦЭМ!$D$33:$D$776,СВЦЭМ!$A$33:$A$776,$A114,СВЦЭМ!$B$33:$B$776,L$83)+'СЕТ СН'!$H$14+СВЦЭМ!$D$10+'СЕТ СН'!$H$5-'СЕТ СН'!$H$24</f>
        <v>2813.1249528500002</v>
      </c>
      <c r="M114" s="36">
        <f>SUMIFS(СВЦЭМ!$D$33:$D$776,СВЦЭМ!$A$33:$A$776,$A114,СВЦЭМ!$B$33:$B$776,M$83)+'СЕТ СН'!$H$14+СВЦЭМ!$D$10+'СЕТ СН'!$H$5-'СЕТ СН'!$H$24</f>
        <v>2803.44301215</v>
      </c>
      <c r="N114" s="36">
        <f>SUMIFS(СВЦЭМ!$D$33:$D$776,СВЦЭМ!$A$33:$A$776,$A114,СВЦЭМ!$B$33:$B$776,N$83)+'СЕТ СН'!$H$14+СВЦЭМ!$D$10+'СЕТ СН'!$H$5-'СЕТ СН'!$H$24</f>
        <v>2815.01983767</v>
      </c>
      <c r="O114" s="36">
        <f>SUMIFS(СВЦЭМ!$D$33:$D$776,СВЦЭМ!$A$33:$A$776,$A114,СВЦЭМ!$B$33:$B$776,O$83)+'СЕТ СН'!$H$14+СВЦЭМ!$D$10+'СЕТ СН'!$H$5-'СЕТ СН'!$H$24</f>
        <v>2828.1156938099998</v>
      </c>
      <c r="P114" s="36">
        <f>SUMIFS(СВЦЭМ!$D$33:$D$776,СВЦЭМ!$A$33:$A$776,$A114,СВЦЭМ!$B$33:$B$776,P$83)+'СЕТ СН'!$H$14+СВЦЭМ!$D$10+'СЕТ СН'!$H$5-'СЕТ СН'!$H$24</f>
        <v>2837.7935108800002</v>
      </c>
      <c r="Q114" s="36">
        <f>SUMIFS(СВЦЭМ!$D$33:$D$776,СВЦЭМ!$A$33:$A$776,$A114,СВЦЭМ!$B$33:$B$776,Q$83)+'СЕТ СН'!$H$14+СВЦЭМ!$D$10+'СЕТ СН'!$H$5-'СЕТ СН'!$H$24</f>
        <v>2841.0855831999997</v>
      </c>
      <c r="R114" s="36">
        <f>SUMIFS(СВЦЭМ!$D$33:$D$776,СВЦЭМ!$A$33:$A$776,$A114,СВЦЭМ!$B$33:$B$776,R$83)+'СЕТ СН'!$H$14+СВЦЭМ!$D$10+'СЕТ СН'!$H$5-'СЕТ СН'!$H$24</f>
        <v>2833.1857735200001</v>
      </c>
      <c r="S114" s="36">
        <f>SUMIFS(СВЦЭМ!$D$33:$D$776,СВЦЭМ!$A$33:$A$776,$A114,СВЦЭМ!$B$33:$B$776,S$83)+'СЕТ СН'!$H$14+СВЦЭМ!$D$10+'СЕТ СН'!$H$5-'СЕТ СН'!$H$24</f>
        <v>2833.50010389</v>
      </c>
      <c r="T114" s="36">
        <f>SUMIFS(СВЦЭМ!$D$33:$D$776,СВЦЭМ!$A$33:$A$776,$A114,СВЦЭМ!$B$33:$B$776,T$83)+'СЕТ СН'!$H$14+СВЦЭМ!$D$10+'СЕТ СН'!$H$5-'СЕТ СН'!$H$24</f>
        <v>2805.2749307099998</v>
      </c>
      <c r="U114" s="36">
        <f>SUMIFS(СВЦЭМ!$D$33:$D$776,СВЦЭМ!$A$33:$A$776,$A114,СВЦЭМ!$B$33:$B$776,U$83)+'СЕТ СН'!$H$14+СВЦЭМ!$D$10+'СЕТ СН'!$H$5-'СЕТ СН'!$H$24</f>
        <v>2779.8691050899997</v>
      </c>
      <c r="V114" s="36">
        <f>SUMIFS(СВЦЭМ!$D$33:$D$776,СВЦЭМ!$A$33:$A$776,$A114,СВЦЭМ!$B$33:$B$776,V$83)+'СЕТ СН'!$H$14+СВЦЭМ!$D$10+'СЕТ СН'!$H$5-'СЕТ СН'!$H$24</f>
        <v>2777.2328297200002</v>
      </c>
      <c r="W114" s="36">
        <f>SUMIFS(СВЦЭМ!$D$33:$D$776,СВЦЭМ!$A$33:$A$776,$A114,СВЦЭМ!$B$33:$B$776,W$83)+'СЕТ СН'!$H$14+СВЦЭМ!$D$10+'СЕТ СН'!$H$5-'СЕТ СН'!$H$24</f>
        <v>2795.4044776999999</v>
      </c>
      <c r="X114" s="36">
        <f>SUMIFS(СВЦЭМ!$D$33:$D$776,СВЦЭМ!$A$33:$A$776,$A114,СВЦЭМ!$B$33:$B$776,X$83)+'СЕТ СН'!$H$14+СВЦЭМ!$D$10+'СЕТ СН'!$H$5-'СЕТ СН'!$H$24</f>
        <v>2790.7991952399998</v>
      </c>
      <c r="Y114" s="36">
        <f>SUMIFS(СВЦЭМ!$D$33:$D$776,СВЦЭМ!$A$33:$A$776,$A114,СВЦЭМ!$B$33:$B$776,Y$83)+'СЕТ СН'!$H$14+СВЦЭМ!$D$10+'СЕТ СН'!$H$5-'СЕТ СН'!$H$24</f>
        <v>2808.3044516099999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01.03.2020</v>
      </c>
      <c r="B120" s="36">
        <f>SUMIFS(СВЦЭМ!$D$33:$D$776,СВЦЭМ!$A$33:$A$776,$A120,СВЦЭМ!$B$33:$B$776,B$119)+'СЕТ СН'!$I$14+СВЦЭМ!$D$10+'СЕТ СН'!$I$5-'СЕТ СН'!$I$24</f>
        <v>2923.77948702</v>
      </c>
      <c r="C120" s="36">
        <f>SUMIFS(СВЦЭМ!$D$33:$D$776,СВЦЭМ!$A$33:$A$776,$A120,СВЦЭМ!$B$33:$B$776,C$119)+'СЕТ СН'!$I$14+СВЦЭМ!$D$10+'СЕТ СН'!$I$5-'СЕТ СН'!$I$24</f>
        <v>2955.5290250100002</v>
      </c>
      <c r="D120" s="36">
        <f>SUMIFS(СВЦЭМ!$D$33:$D$776,СВЦЭМ!$A$33:$A$776,$A120,СВЦЭМ!$B$33:$B$776,D$119)+'СЕТ СН'!$I$14+СВЦЭМ!$D$10+'СЕТ СН'!$I$5-'СЕТ СН'!$I$24</f>
        <v>2965.2300048699999</v>
      </c>
      <c r="E120" s="36">
        <f>SUMIFS(СВЦЭМ!$D$33:$D$776,СВЦЭМ!$A$33:$A$776,$A120,СВЦЭМ!$B$33:$B$776,E$119)+'СЕТ СН'!$I$14+СВЦЭМ!$D$10+'СЕТ СН'!$I$5-'СЕТ СН'!$I$24</f>
        <v>2974.3099514200003</v>
      </c>
      <c r="F120" s="36">
        <f>SUMIFS(СВЦЭМ!$D$33:$D$776,СВЦЭМ!$A$33:$A$776,$A120,СВЦЭМ!$B$33:$B$776,F$119)+'СЕТ СН'!$I$14+СВЦЭМ!$D$10+'СЕТ СН'!$I$5-'СЕТ СН'!$I$24</f>
        <v>2970.2914651400001</v>
      </c>
      <c r="G120" s="36">
        <f>SUMIFS(СВЦЭМ!$D$33:$D$776,СВЦЭМ!$A$33:$A$776,$A120,СВЦЭМ!$B$33:$B$776,G$119)+'СЕТ СН'!$I$14+СВЦЭМ!$D$10+'СЕТ СН'!$I$5-'СЕТ СН'!$I$24</f>
        <v>2969.5294487700003</v>
      </c>
      <c r="H120" s="36">
        <f>SUMIFS(СВЦЭМ!$D$33:$D$776,СВЦЭМ!$A$33:$A$776,$A120,СВЦЭМ!$B$33:$B$776,H$119)+'СЕТ СН'!$I$14+СВЦЭМ!$D$10+'СЕТ СН'!$I$5-'СЕТ СН'!$I$24</f>
        <v>2958.53906026</v>
      </c>
      <c r="I120" s="36">
        <f>SUMIFS(СВЦЭМ!$D$33:$D$776,СВЦЭМ!$A$33:$A$776,$A120,СВЦЭМ!$B$33:$B$776,I$119)+'СЕТ СН'!$I$14+СВЦЭМ!$D$10+'СЕТ СН'!$I$5-'СЕТ СН'!$I$24</f>
        <v>2923.1704690800002</v>
      </c>
      <c r="J120" s="36">
        <f>SUMIFS(СВЦЭМ!$D$33:$D$776,СВЦЭМ!$A$33:$A$776,$A120,СВЦЭМ!$B$33:$B$776,J$119)+'СЕТ СН'!$I$14+СВЦЭМ!$D$10+'СЕТ СН'!$I$5-'СЕТ СН'!$I$24</f>
        <v>2859.5293016200003</v>
      </c>
      <c r="K120" s="36">
        <f>SUMIFS(СВЦЭМ!$D$33:$D$776,СВЦЭМ!$A$33:$A$776,$A120,СВЦЭМ!$B$33:$B$776,K$119)+'СЕТ СН'!$I$14+СВЦЭМ!$D$10+'СЕТ СН'!$I$5-'СЕТ СН'!$I$24</f>
        <v>2842.3628242899999</v>
      </c>
      <c r="L120" s="36">
        <f>SUMIFS(СВЦЭМ!$D$33:$D$776,СВЦЭМ!$A$33:$A$776,$A120,СВЦЭМ!$B$33:$B$776,L$119)+'СЕТ СН'!$I$14+СВЦЭМ!$D$10+'СЕТ СН'!$I$5-'СЕТ СН'!$I$24</f>
        <v>2827.5251956100001</v>
      </c>
      <c r="M120" s="36">
        <f>SUMIFS(СВЦЭМ!$D$33:$D$776,СВЦЭМ!$A$33:$A$776,$A120,СВЦЭМ!$B$33:$B$776,M$119)+'СЕТ СН'!$I$14+СВЦЭМ!$D$10+'СЕТ СН'!$I$5-'СЕТ СН'!$I$24</f>
        <v>2829.9850988400003</v>
      </c>
      <c r="N120" s="36">
        <f>SUMIFS(СВЦЭМ!$D$33:$D$776,СВЦЭМ!$A$33:$A$776,$A120,СВЦЭМ!$B$33:$B$776,N$119)+'СЕТ СН'!$I$14+СВЦЭМ!$D$10+'СЕТ СН'!$I$5-'СЕТ СН'!$I$24</f>
        <v>2840.0748696400001</v>
      </c>
      <c r="O120" s="36">
        <f>SUMIFS(СВЦЭМ!$D$33:$D$776,СВЦЭМ!$A$33:$A$776,$A120,СВЦЭМ!$B$33:$B$776,O$119)+'СЕТ СН'!$I$14+СВЦЭМ!$D$10+'СЕТ СН'!$I$5-'СЕТ СН'!$I$24</f>
        <v>2856.2620744800001</v>
      </c>
      <c r="P120" s="36">
        <f>SUMIFS(СВЦЭМ!$D$33:$D$776,СВЦЭМ!$A$33:$A$776,$A120,СВЦЭМ!$B$33:$B$776,P$119)+'СЕТ СН'!$I$14+СВЦЭМ!$D$10+'СЕТ СН'!$I$5-'СЕТ СН'!$I$24</f>
        <v>2868.5882360300002</v>
      </c>
      <c r="Q120" s="36">
        <f>SUMIFS(СВЦЭМ!$D$33:$D$776,СВЦЭМ!$A$33:$A$776,$A120,СВЦЭМ!$B$33:$B$776,Q$119)+'СЕТ СН'!$I$14+СВЦЭМ!$D$10+'СЕТ СН'!$I$5-'СЕТ СН'!$I$24</f>
        <v>2878.8827443300002</v>
      </c>
      <c r="R120" s="36">
        <f>SUMIFS(СВЦЭМ!$D$33:$D$776,СВЦЭМ!$A$33:$A$776,$A120,СВЦЭМ!$B$33:$B$776,R$119)+'СЕТ СН'!$I$14+СВЦЭМ!$D$10+'СЕТ СН'!$I$5-'СЕТ СН'!$I$24</f>
        <v>2873.85744406</v>
      </c>
      <c r="S120" s="36">
        <f>SUMIFS(СВЦЭМ!$D$33:$D$776,СВЦЭМ!$A$33:$A$776,$A120,СВЦЭМ!$B$33:$B$776,S$119)+'СЕТ СН'!$I$14+СВЦЭМ!$D$10+'СЕТ СН'!$I$5-'СЕТ СН'!$I$24</f>
        <v>2870.20734657</v>
      </c>
      <c r="T120" s="36">
        <f>SUMIFS(СВЦЭМ!$D$33:$D$776,СВЦЭМ!$A$33:$A$776,$A120,СВЦЭМ!$B$33:$B$776,T$119)+'СЕТ СН'!$I$14+СВЦЭМ!$D$10+'СЕТ СН'!$I$5-'СЕТ СН'!$I$24</f>
        <v>2858.5695214100001</v>
      </c>
      <c r="U120" s="36">
        <f>SUMIFS(СВЦЭМ!$D$33:$D$776,СВЦЭМ!$A$33:$A$776,$A120,СВЦЭМ!$B$33:$B$776,U$119)+'СЕТ СН'!$I$14+СВЦЭМ!$D$10+'СЕТ СН'!$I$5-'СЕТ СН'!$I$24</f>
        <v>2843.6078236000003</v>
      </c>
      <c r="V120" s="36">
        <f>SUMIFS(СВЦЭМ!$D$33:$D$776,СВЦЭМ!$A$33:$A$776,$A120,СВЦЭМ!$B$33:$B$776,V$119)+'СЕТ СН'!$I$14+СВЦЭМ!$D$10+'СЕТ СН'!$I$5-'СЕТ СН'!$I$24</f>
        <v>2836.2057371199999</v>
      </c>
      <c r="W120" s="36">
        <f>SUMIFS(СВЦЭМ!$D$33:$D$776,СВЦЭМ!$A$33:$A$776,$A120,СВЦЭМ!$B$33:$B$776,W$119)+'СЕТ СН'!$I$14+СВЦЭМ!$D$10+'СЕТ СН'!$I$5-'СЕТ СН'!$I$24</f>
        <v>2841.42588114</v>
      </c>
      <c r="X120" s="36">
        <f>SUMIFS(СВЦЭМ!$D$33:$D$776,СВЦЭМ!$A$33:$A$776,$A120,СВЦЭМ!$B$33:$B$776,X$119)+'СЕТ СН'!$I$14+СВЦЭМ!$D$10+'СЕТ СН'!$I$5-'СЕТ СН'!$I$24</f>
        <v>2854.4603875399998</v>
      </c>
      <c r="Y120" s="36">
        <f>SUMIFS(СВЦЭМ!$D$33:$D$776,СВЦЭМ!$A$33:$A$776,$A120,СВЦЭМ!$B$33:$B$776,Y$119)+'СЕТ СН'!$I$14+СВЦЭМ!$D$10+'СЕТ СН'!$I$5-'СЕТ СН'!$I$24</f>
        <v>2891.6960208800001</v>
      </c>
      <c r="AA120" s="45"/>
    </row>
    <row r="121" spans="1:27" ht="15.75" x14ac:dyDescent="0.2">
      <c r="A121" s="35">
        <f>A120+1</f>
        <v>43892</v>
      </c>
      <c r="B121" s="36">
        <f>SUMIFS(СВЦЭМ!$D$33:$D$776,СВЦЭМ!$A$33:$A$776,$A121,СВЦЭМ!$B$33:$B$776,B$119)+'СЕТ СН'!$I$14+СВЦЭМ!$D$10+'СЕТ СН'!$I$5-'СЕТ СН'!$I$24</f>
        <v>2862.6559946400002</v>
      </c>
      <c r="C121" s="36">
        <f>SUMIFS(СВЦЭМ!$D$33:$D$776,СВЦЭМ!$A$33:$A$776,$A121,СВЦЭМ!$B$33:$B$776,C$119)+'СЕТ СН'!$I$14+СВЦЭМ!$D$10+'СЕТ СН'!$I$5-'СЕТ СН'!$I$24</f>
        <v>2865.57522457</v>
      </c>
      <c r="D121" s="36">
        <f>SUMIFS(СВЦЭМ!$D$33:$D$776,СВЦЭМ!$A$33:$A$776,$A121,СВЦЭМ!$B$33:$B$776,D$119)+'СЕТ СН'!$I$14+СВЦЭМ!$D$10+'СЕТ СН'!$I$5-'СЕТ СН'!$I$24</f>
        <v>2878.4332508900002</v>
      </c>
      <c r="E121" s="36">
        <f>SUMIFS(СВЦЭМ!$D$33:$D$776,СВЦЭМ!$A$33:$A$776,$A121,СВЦЭМ!$B$33:$B$776,E$119)+'СЕТ СН'!$I$14+СВЦЭМ!$D$10+'СЕТ СН'!$I$5-'СЕТ СН'!$I$24</f>
        <v>2878.3468233399999</v>
      </c>
      <c r="F121" s="36">
        <f>SUMIFS(СВЦЭМ!$D$33:$D$776,СВЦЭМ!$A$33:$A$776,$A121,СВЦЭМ!$B$33:$B$776,F$119)+'СЕТ СН'!$I$14+СВЦЭМ!$D$10+'СЕТ СН'!$I$5-'СЕТ СН'!$I$24</f>
        <v>2877.4778514700001</v>
      </c>
      <c r="G121" s="36">
        <f>SUMIFS(СВЦЭМ!$D$33:$D$776,СВЦЭМ!$A$33:$A$776,$A121,СВЦЭМ!$B$33:$B$776,G$119)+'СЕТ СН'!$I$14+СВЦЭМ!$D$10+'СЕТ СН'!$I$5-'СЕТ СН'!$I$24</f>
        <v>2891.9979929599999</v>
      </c>
      <c r="H121" s="36">
        <f>SUMIFS(СВЦЭМ!$D$33:$D$776,СВЦЭМ!$A$33:$A$776,$A121,СВЦЭМ!$B$33:$B$776,H$119)+'СЕТ СН'!$I$14+СВЦЭМ!$D$10+'СЕТ СН'!$I$5-'СЕТ СН'!$I$24</f>
        <v>2946.62511468</v>
      </c>
      <c r="I121" s="36">
        <f>SUMIFS(СВЦЭМ!$D$33:$D$776,СВЦЭМ!$A$33:$A$776,$A121,СВЦЭМ!$B$33:$B$776,I$119)+'СЕТ СН'!$I$14+СВЦЭМ!$D$10+'СЕТ СН'!$I$5-'СЕТ СН'!$I$24</f>
        <v>2917.4775335900003</v>
      </c>
      <c r="J121" s="36">
        <f>SUMIFS(СВЦЭМ!$D$33:$D$776,СВЦЭМ!$A$33:$A$776,$A121,СВЦЭМ!$B$33:$B$776,J$119)+'СЕТ СН'!$I$14+СВЦЭМ!$D$10+'СЕТ СН'!$I$5-'СЕТ СН'!$I$24</f>
        <v>2873.2817471899998</v>
      </c>
      <c r="K121" s="36">
        <f>SUMIFS(СВЦЭМ!$D$33:$D$776,СВЦЭМ!$A$33:$A$776,$A121,СВЦЭМ!$B$33:$B$776,K$119)+'СЕТ СН'!$I$14+СВЦЭМ!$D$10+'СЕТ СН'!$I$5-'СЕТ СН'!$I$24</f>
        <v>2859.8412171099999</v>
      </c>
      <c r="L121" s="36">
        <f>SUMIFS(СВЦЭМ!$D$33:$D$776,СВЦЭМ!$A$33:$A$776,$A121,СВЦЭМ!$B$33:$B$776,L$119)+'СЕТ СН'!$I$14+СВЦЭМ!$D$10+'СЕТ СН'!$I$5-'СЕТ СН'!$I$24</f>
        <v>2864.3092765800002</v>
      </c>
      <c r="M121" s="36">
        <f>SUMIFS(СВЦЭМ!$D$33:$D$776,СВЦЭМ!$A$33:$A$776,$A121,СВЦЭМ!$B$33:$B$776,M$119)+'СЕТ СН'!$I$14+СВЦЭМ!$D$10+'СЕТ СН'!$I$5-'СЕТ СН'!$I$24</f>
        <v>2875.1590934200003</v>
      </c>
      <c r="N121" s="36">
        <f>SUMIFS(СВЦЭМ!$D$33:$D$776,СВЦЭМ!$A$33:$A$776,$A121,СВЦЭМ!$B$33:$B$776,N$119)+'СЕТ СН'!$I$14+СВЦЭМ!$D$10+'СЕТ СН'!$I$5-'СЕТ СН'!$I$24</f>
        <v>2890.2244319500001</v>
      </c>
      <c r="O121" s="36">
        <f>SUMIFS(СВЦЭМ!$D$33:$D$776,СВЦЭМ!$A$33:$A$776,$A121,СВЦЭМ!$B$33:$B$776,O$119)+'СЕТ СН'!$I$14+СВЦЭМ!$D$10+'СЕТ СН'!$I$5-'СЕТ СН'!$I$24</f>
        <v>2908.57769444</v>
      </c>
      <c r="P121" s="36">
        <f>SUMIFS(СВЦЭМ!$D$33:$D$776,СВЦЭМ!$A$33:$A$776,$A121,СВЦЭМ!$B$33:$B$776,P$119)+'СЕТ СН'!$I$14+СВЦЭМ!$D$10+'СЕТ СН'!$I$5-'СЕТ СН'!$I$24</f>
        <v>2919.2828339600001</v>
      </c>
      <c r="Q121" s="36">
        <f>SUMIFS(СВЦЭМ!$D$33:$D$776,СВЦЭМ!$A$33:$A$776,$A121,СВЦЭМ!$B$33:$B$776,Q$119)+'СЕТ СН'!$I$14+СВЦЭМ!$D$10+'СЕТ СН'!$I$5-'СЕТ СН'!$I$24</f>
        <v>2928.0166865800002</v>
      </c>
      <c r="R121" s="36">
        <f>SUMIFS(СВЦЭМ!$D$33:$D$776,СВЦЭМ!$A$33:$A$776,$A121,СВЦЭМ!$B$33:$B$776,R$119)+'СЕТ СН'!$I$14+СВЦЭМ!$D$10+'СЕТ СН'!$I$5-'СЕТ СН'!$I$24</f>
        <v>2928.1607687700002</v>
      </c>
      <c r="S121" s="36">
        <f>SUMIFS(СВЦЭМ!$D$33:$D$776,СВЦЭМ!$A$33:$A$776,$A121,СВЦЭМ!$B$33:$B$776,S$119)+'СЕТ СН'!$I$14+СВЦЭМ!$D$10+'СЕТ СН'!$I$5-'СЕТ СН'!$I$24</f>
        <v>2921.6248753499999</v>
      </c>
      <c r="T121" s="36">
        <f>SUMIFS(СВЦЭМ!$D$33:$D$776,СВЦЭМ!$A$33:$A$776,$A121,СВЦЭМ!$B$33:$B$776,T$119)+'СЕТ СН'!$I$14+СВЦЭМ!$D$10+'СЕТ СН'!$I$5-'СЕТ СН'!$I$24</f>
        <v>2900.5972049900001</v>
      </c>
      <c r="U121" s="36">
        <f>SUMIFS(СВЦЭМ!$D$33:$D$776,СВЦЭМ!$A$33:$A$776,$A121,СВЦЭМ!$B$33:$B$776,U$119)+'СЕТ СН'!$I$14+СВЦЭМ!$D$10+'СЕТ СН'!$I$5-'СЕТ СН'!$I$24</f>
        <v>2876.2753715600002</v>
      </c>
      <c r="V121" s="36">
        <f>SUMIFS(СВЦЭМ!$D$33:$D$776,СВЦЭМ!$A$33:$A$776,$A121,СВЦЭМ!$B$33:$B$776,V$119)+'СЕТ СН'!$I$14+СВЦЭМ!$D$10+'СЕТ СН'!$I$5-'СЕТ СН'!$I$24</f>
        <v>2880.7459308699999</v>
      </c>
      <c r="W121" s="36">
        <f>SUMIFS(СВЦЭМ!$D$33:$D$776,СВЦЭМ!$A$33:$A$776,$A121,СВЦЭМ!$B$33:$B$776,W$119)+'СЕТ СН'!$I$14+СВЦЭМ!$D$10+'СЕТ СН'!$I$5-'СЕТ СН'!$I$24</f>
        <v>2893.63240718</v>
      </c>
      <c r="X121" s="36">
        <f>SUMIFS(СВЦЭМ!$D$33:$D$776,СВЦЭМ!$A$33:$A$776,$A121,СВЦЭМ!$B$33:$B$776,X$119)+'СЕТ СН'!$I$14+СВЦЭМ!$D$10+'СЕТ СН'!$I$5-'СЕТ СН'!$I$24</f>
        <v>2910.5092276099999</v>
      </c>
      <c r="Y121" s="36">
        <f>SUMIFS(СВЦЭМ!$D$33:$D$776,СВЦЭМ!$A$33:$A$776,$A121,СВЦЭМ!$B$33:$B$776,Y$119)+'СЕТ СН'!$I$14+СВЦЭМ!$D$10+'СЕТ СН'!$I$5-'СЕТ СН'!$I$24</f>
        <v>2941.6075166099999</v>
      </c>
    </row>
    <row r="122" spans="1:27" ht="15.75" x14ac:dyDescent="0.2">
      <c r="A122" s="35">
        <f t="shared" ref="A122:A150" si="3">A121+1</f>
        <v>43893</v>
      </c>
      <c r="B122" s="36">
        <f>SUMIFS(СВЦЭМ!$D$33:$D$776,СВЦЭМ!$A$33:$A$776,$A122,СВЦЭМ!$B$33:$B$776,B$119)+'СЕТ СН'!$I$14+СВЦЭМ!$D$10+'СЕТ СН'!$I$5-'СЕТ СН'!$I$24</f>
        <v>2987.14586818</v>
      </c>
      <c r="C122" s="36">
        <f>SUMIFS(СВЦЭМ!$D$33:$D$776,СВЦЭМ!$A$33:$A$776,$A122,СВЦЭМ!$B$33:$B$776,C$119)+'СЕТ СН'!$I$14+СВЦЭМ!$D$10+'СЕТ СН'!$I$5-'СЕТ СН'!$I$24</f>
        <v>3014.4151554700002</v>
      </c>
      <c r="D122" s="36">
        <f>SUMIFS(СВЦЭМ!$D$33:$D$776,СВЦЭМ!$A$33:$A$776,$A122,СВЦЭМ!$B$33:$B$776,D$119)+'СЕТ СН'!$I$14+СВЦЭМ!$D$10+'СЕТ СН'!$I$5-'СЕТ СН'!$I$24</f>
        <v>3006.7447972800001</v>
      </c>
      <c r="E122" s="36">
        <f>SUMIFS(СВЦЭМ!$D$33:$D$776,СВЦЭМ!$A$33:$A$776,$A122,СВЦЭМ!$B$33:$B$776,E$119)+'СЕТ СН'!$I$14+СВЦЭМ!$D$10+'СЕТ СН'!$I$5-'СЕТ СН'!$I$24</f>
        <v>3010.33966521</v>
      </c>
      <c r="F122" s="36">
        <f>SUMIFS(СВЦЭМ!$D$33:$D$776,СВЦЭМ!$A$33:$A$776,$A122,СВЦЭМ!$B$33:$B$776,F$119)+'СЕТ СН'!$I$14+СВЦЭМ!$D$10+'СЕТ СН'!$I$5-'СЕТ СН'!$I$24</f>
        <v>3001.4768068900003</v>
      </c>
      <c r="G122" s="36">
        <f>SUMIFS(СВЦЭМ!$D$33:$D$776,СВЦЭМ!$A$33:$A$776,$A122,СВЦЭМ!$B$33:$B$776,G$119)+'СЕТ СН'!$I$14+СВЦЭМ!$D$10+'СЕТ СН'!$I$5-'СЕТ СН'!$I$24</f>
        <v>3008.33813517</v>
      </c>
      <c r="H122" s="36">
        <f>SUMIFS(СВЦЭМ!$D$33:$D$776,СВЦЭМ!$A$33:$A$776,$A122,СВЦЭМ!$B$33:$B$776,H$119)+'СЕТ СН'!$I$14+СВЦЭМ!$D$10+'СЕТ СН'!$I$5-'СЕТ СН'!$I$24</f>
        <v>2984.9373605400001</v>
      </c>
      <c r="I122" s="36">
        <f>SUMIFS(СВЦЭМ!$D$33:$D$776,СВЦЭМ!$A$33:$A$776,$A122,СВЦЭМ!$B$33:$B$776,I$119)+'СЕТ СН'!$I$14+СВЦЭМ!$D$10+'СЕТ СН'!$I$5-'СЕТ СН'!$I$24</f>
        <v>2889.0694823700001</v>
      </c>
      <c r="J122" s="36">
        <f>SUMIFS(СВЦЭМ!$D$33:$D$776,СВЦЭМ!$A$33:$A$776,$A122,СВЦЭМ!$B$33:$B$776,J$119)+'СЕТ СН'!$I$14+СВЦЭМ!$D$10+'СЕТ СН'!$I$5-'СЕТ СН'!$I$24</f>
        <v>2812.06514707</v>
      </c>
      <c r="K122" s="36">
        <f>SUMIFS(СВЦЭМ!$D$33:$D$776,СВЦЭМ!$A$33:$A$776,$A122,СВЦЭМ!$B$33:$B$776,K$119)+'СЕТ СН'!$I$14+СВЦЭМ!$D$10+'СЕТ СН'!$I$5-'СЕТ СН'!$I$24</f>
        <v>2807.4834613100002</v>
      </c>
      <c r="L122" s="36">
        <f>SUMIFS(СВЦЭМ!$D$33:$D$776,СВЦЭМ!$A$33:$A$776,$A122,СВЦЭМ!$B$33:$B$776,L$119)+'СЕТ СН'!$I$14+СВЦЭМ!$D$10+'СЕТ СН'!$I$5-'СЕТ СН'!$I$24</f>
        <v>2808.2688053500001</v>
      </c>
      <c r="M122" s="36">
        <f>SUMIFS(СВЦЭМ!$D$33:$D$776,СВЦЭМ!$A$33:$A$776,$A122,СВЦЭМ!$B$33:$B$776,M$119)+'СЕТ СН'!$I$14+СВЦЭМ!$D$10+'СЕТ СН'!$I$5-'СЕТ СН'!$I$24</f>
        <v>2813.6782275300002</v>
      </c>
      <c r="N122" s="36">
        <f>SUMIFS(СВЦЭМ!$D$33:$D$776,СВЦЭМ!$A$33:$A$776,$A122,СВЦЭМ!$B$33:$B$776,N$119)+'СЕТ СН'!$I$14+СВЦЭМ!$D$10+'СЕТ СН'!$I$5-'СЕТ СН'!$I$24</f>
        <v>2830.2159394999999</v>
      </c>
      <c r="O122" s="36">
        <f>SUMIFS(СВЦЭМ!$D$33:$D$776,СВЦЭМ!$A$33:$A$776,$A122,СВЦЭМ!$B$33:$B$776,O$119)+'СЕТ СН'!$I$14+СВЦЭМ!$D$10+'СЕТ СН'!$I$5-'СЕТ СН'!$I$24</f>
        <v>2846.6888543700002</v>
      </c>
      <c r="P122" s="36">
        <f>SUMIFS(СВЦЭМ!$D$33:$D$776,СВЦЭМ!$A$33:$A$776,$A122,СВЦЭМ!$B$33:$B$776,P$119)+'СЕТ СН'!$I$14+СВЦЭМ!$D$10+'СЕТ СН'!$I$5-'СЕТ СН'!$I$24</f>
        <v>2856.2331835200002</v>
      </c>
      <c r="Q122" s="36">
        <f>SUMIFS(СВЦЭМ!$D$33:$D$776,СВЦЭМ!$A$33:$A$776,$A122,СВЦЭМ!$B$33:$B$776,Q$119)+'СЕТ СН'!$I$14+СВЦЭМ!$D$10+'СЕТ СН'!$I$5-'СЕТ СН'!$I$24</f>
        <v>2862.5455397400001</v>
      </c>
      <c r="R122" s="36">
        <f>SUMIFS(СВЦЭМ!$D$33:$D$776,СВЦЭМ!$A$33:$A$776,$A122,СВЦЭМ!$B$33:$B$776,R$119)+'СЕТ СН'!$I$14+СВЦЭМ!$D$10+'СЕТ СН'!$I$5-'СЕТ СН'!$I$24</f>
        <v>2855.6391657200002</v>
      </c>
      <c r="S122" s="36">
        <f>SUMIFS(СВЦЭМ!$D$33:$D$776,СВЦЭМ!$A$33:$A$776,$A122,СВЦЭМ!$B$33:$B$776,S$119)+'СЕТ СН'!$I$14+СВЦЭМ!$D$10+'СЕТ СН'!$I$5-'СЕТ СН'!$I$24</f>
        <v>2850.3883087100003</v>
      </c>
      <c r="T122" s="36">
        <f>SUMIFS(СВЦЭМ!$D$33:$D$776,СВЦЭМ!$A$33:$A$776,$A122,СВЦЭМ!$B$33:$B$776,T$119)+'СЕТ СН'!$I$14+СВЦЭМ!$D$10+'СЕТ СН'!$I$5-'СЕТ СН'!$I$24</f>
        <v>2830.1664275000003</v>
      </c>
      <c r="U122" s="36">
        <f>SUMIFS(СВЦЭМ!$D$33:$D$776,СВЦЭМ!$A$33:$A$776,$A122,СВЦЭМ!$B$33:$B$776,U$119)+'СЕТ СН'!$I$14+СВЦЭМ!$D$10+'СЕТ СН'!$I$5-'СЕТ СН'!$I$24</f>
        <v>2857.8573787200003</v>
      </c>
      <c r="V122" s="36">
        <f>SUMIFS(СВЦЭМ!$D$33:$D$776,СВЦЭМ!$A$33:$A$776,$A122,СВЦЭМ!$B$33:$B$776,V$119)+'СЕТ СН'!$I$14+СВЦЭМ!$D$10+'СЕТ СН'!$I$5-'СЕТ СН'!$I$24</f>
        <v>2865.3637380999999</v>
      </c>
      <c r="W122" s="36">
        <f>SUMIFS(СВЦЭМ!$D$33:$D$776,СВЦЭМ!$A$33:$A$776,$A122,СВЦЭМ!$B$33:$B$776,W$119)+'СЕТ СН'!$I$14+СВЦЭМ!$D$10+'СЕТ СН'!$I$5-'СЕТ СН'!$I$24</f>
        <v>2845.1178307999999</v>
      </c>
      <c r="X122" s="36">
        <f>SUMIFS(СВЦЭМ!$D$33:$D$776,СВЦЭМ!$A$33:$A$776,$A122,СВЦЭМ!$B$33:$B$776,X$119)+'СЕТ СН'!$I$14+СВЦЭМ!$D$10+'СЕТ СН'!$I$5-'СЕТ СН'!$I$24</f>
        <v>2840.7436670000002</v>
      </c>
      <c r="Y122" s="36">
        <f>SUMIFS(СВЦЭМ!$D$33:$D$776,СВЦЭМ!$A$33:$A$776,$A122,СВЦЭМ!$B$33:$B$776,Y$119)+'СЕТ СН'!$I$14+СВЦЭМ!$D$10+'СЕТ СН'!$I$5-'СЕТ СН'!$I$24</f>
        <v>2892.7991507400002</v>
      </c>
    </row>
    <row r="123" spans="1:27" ht="15.75" x14ac:dyDescent="0.2">
      <c r="A123" s="35">
        <f t="shared" si="3"/>
        <v>43894</v>
      </c>
      <c r="B123" s="36">
        <f>SUMIFS(СВЦЭМ!$D$33:$D$776,СВЦЭМ!$A$33:$A$776,$A123,СВЦЭМ!$B$33:$B$776,B$119)+'СЕТ СН'!$I$14+СВЦЭМ!$D$10+'СЕТ СН'!$I$5-'СЕТ СН'!$I$24</f>
        <v>2989.6546055700001</v>
      </c>
      <c r="C123" s="36">
        <f>SUMIFS(СВЦЭМ!$D$33:$D$776,СВЦЭМ!$A$33:$A$776,$A123,СВЦЭМ!$B$33:$B$776,C$119)+'СЕТ СН'!$I$14+СВЦЭМ!$D$10+'СЕТ СН'!$I$5-'СЕТ СН'!$I$24</f>
        <v>3014.80379614</v>
      </c>
      <c r="D123" s="36">
        <f>SUMIFS(СВЦЭМ!$D$33:$D$776,СВЦЭМ!$A$33:$A$776,$A123,СВЦЭМ!$B$33:$B$776,D$119)+'СЕТ СН'!$I$14+СВЦЭМ!$D$10+'СЕТ СН'!$I$5-'СЕТ СН'!$I$24</f>
        <v>3028.2489387300002</v>
      </c>
      <c r="E123" s="36">
        <f>SUMIFS(СВЦЭМ!$D$33:$D$776,СВЦЭМ!$A$33:$A$776,$A123,СВЦЭМ!$B$33:$B$776,E$119)+'СЕТ СН'!$I$14+СВЦЭМ!$D$10+'СЕТ СН'!$I$5-'СЕТ СН'!$I$24</f>
        <v>3028.1016247100001</v>
      </c>
      <c r="F123" s="36">
        <f>SUMIFS(СВЦЭМ!$D$33:$D$776,СВЦЭМ!$A$33:$A$776,$A123,СВЦЭМ!$B$33:$B$776,F$119)+'СЕТ СН'!$I$14+СВЦЭМ!$D$10+'СЕТ СН'!$I$5-'СЕТ СН'!$I$24</f>
        <v>3021.15307338</v>
      </c>
      <c r="G123" s="36">
        <f>SUMIFS(СВЦЭМ!$D$33:$D$776,СВЦЭМ!$A$33:$A$776,$A123,СВЦЭМ!$B$33:$B$776,G$119)+'СЕТ СН'!$I$14+СВЦЭМ!$D$10+'СЕТ СН'!$I$5-'СЕТ СН'!$I$24</f>
        <v>2953.6819041600002</v>
      </c>
      <c r="H123" s="36">
        <f>SUMIFS(СВЦЭМ!$D$33:$D$776,СВЦЭМ!$A$33:$A$776,$A123,СВЦЭМ!$B$33:$B$776,H$119)+'СЕТ СН'!$I$14+СВЦЭМ!$D$10+'СЕТ СН'!$I$5-'СЕТ СН'!$I$24</f>
        <v>2903.6702614000001</v>
      </c>
      <c r="I123" s="36">
        <f>SUMIFS(СВЦЭМ!$D$33:$D$776,СВЦЭМ!$A$33:$A$776,$A123,СВЦЭМ!$B$33:$B$776,I$119)+'СЕТ СН'!$I$14+СВЦЭМ!$D$10+'СЕТ СН'!$I$5-'СЕТ СН'!$I$24</f>
        <v>2870.5481626999999</v>
      </c>
      <c r="J123" s="36">
        <f>SUMIFS(СВЦЭМ!$D$33:$D$776,СВЦЭМ!$A$33:$A$776,$A123,СВЦЭМ!$B$33:$B$776,J$119)+'СЕТ СН'!$I$14+СВЦЭМ!$D$10+'СЕТ СН'!$I$5-'СЕТ СН'!$I$24</f>
        <v>2825.2621810999999</v>
      </c>
      <c r="K123" s="36">
        <f>SUMIFS(СВЦЭМ!$D$33:$D$776,СВЦЭМ!$A$33:$A$776,$A123,СВЦЭМ!$B$33:$B$776,K$119)+'СЕТ СН'!$I$14+СВЦЭМ!$D$10+'СЕТ СН'!$I$5-'СЕТ СН'!$I$24</f>
        <v>2833.9403043000002</v>
      </c>
      <c r="L123" s="36">
        <f>SUMIFS(СВЦЭМ!$D$33:$D$776,СВЦЭМ!$A$33:$A$776,$A123,СВЦЭМ!$B$33:$B$776,L$119)+'СЕТ СН'!$I$14+СВЦЭМ!$D$10+'СЕТ СН'!$I$5-'СЕТ СН'!$I$24</f>
        <v>2839.60293138</v>
      </c>
      <c r="M123" s="36">
        <f>SUMIFS(СВЦЭМ!$D$33:$D$776,СВЦЭМ!$A$33:$A$776,$A123,СВЦЭМ!$B$33:$B$776,M$119)+'СЕТ СН'!$I$14+СВЦЭМ!$D$10+'СЕТ СН'!$I$5-'СЕТ СН'!$I$24</f>
        <v>2858.9214009100001</v>
      </c>
      <c r="N123" s="36">
        <f>SUMIFS(СВЦЭМ!$D$33:$D$776,СВЦЭМ!$A$33:$A$776,$A123,СВЦЭМ!$B$33:$B$776,N$119)+'СЕТ СН'!$I$14+СВЦЭМ!$D$10+'СЕТ СН'!$I$5-'СЕТ СН'!$I$24</f>
        <v>2871.0668402599999</v>
      </c>
      <c r="O123" s="36">
        <f>SUMIFS(СВЦЭМ!$D$33:$D$776,СВЦЭМ!$A$33:$A$776,$A123,СВЦЭМ!$B$33:$B$776,O$119)+'СЕТ СН'!$I$14+СВЦЭМ!$D$10+'СЕТ СН'!$I$5-'СЕТ СН'!$I$24</f>
        <v>2884.61712605</v>
      </c>
      <c r="P123" s="36">
        <f>SUMIFS(СВЦЭМ!$D$33:$D$776,СВЦЭМ!$A$33:$A$776,$A123,СВЦЭМ!$B$33:$B$776,P$119)+'СЕТ СН'!$I$14+СВЦЭМ!$D$10+'СЕТ СН'!$I$5-'СЕТ СН'!$I$24</f>
        <v>2897.2831457400002</v>
      </c>
      <c r="Q123" s="36">
        <f>SUMIFS(СВЦЭМ!$D$33:$D$776,СВЦЭМ!$A$33:$A$776,$A123,СВЦЭМ!$B$33:$B$776,Q$119)+'СЕТ СН'!$I$14+СВЦЭМ!$D$10+'СЕТ СН'!$I$5-'СЕТ СН'!$I$24</f>
        <v>2908.9736281700002</v>
      </c>
      <c r="R123" s="36">
        <f>SUMIFS(СВЦЭМ!$D$33:$D$776,СВЦЭМ!$A$33:$A$776,$A123,СВЦЭМ!$B$33:$B$776,R$119)+'СЕТ СН'!$I$14+СВЦЭМ!$D$10+'СЕТ СН'!$I$5-'СЕТ СН'!$I$24</f>
        <v>2900.8710736600001</v>
      </c>
      <c r="S123" s="36">
        <f>SUMIFS(СВЦЭМ!$D$33:$D$776,СВЦЭМ!$A$33:$A$776,$A123,СВЦЭМ!$B$33:$B$776,S$119)+'СЕТ СН'!$I$14+СВЦЭМ!$D$10+'СЕТ СН'!$I$5-'СЕТ СН'!$I$24</f>
        <v>2884.65664122</v>
      </c>
      <c r="T123" s="36">
        <f>SUMIFS(СВЦЭМ!$D$33:$D$776,СВЦЭМ!$A$33:$A$776,$A123,СВЦЭМ!$B$33:$B$776,T$119)+'СЕТ СН'!$I$14+СВЦЭМ!$D$10+'СЕТ СН'!$I$5-'СЕТ СН'!$I$24</f>
        <v>2864.7509722100003</v>
      </c>
      <c r="U123" s="36">
        <f>SUMIFS(СВЦЭМ!$D$33:$D$776,СВЦЭМ!$A$33:$A$776,$A123,СВЦЭМ!$B$33:$B$776,U$119)+'СЕТ СН'!$I$14+СВЦЭМ!$D$10+'СЕТ СН'!$I$5-'СЕТ СН'!$I$24</f>
        <v>2857.4556813200002</v>
      </c>
      <c r="V123" s="36">
        <f>SUMIFS(СВЦЭМ!$D$33:$D$776,СВЦЭМ!$A$33:$A$776,$A123,СВЦЭМ!$B$33:$B$776,V$119)+'СЕТ СН'!$I$14+СВЦЭМ!$D$10+'СЕТ СН'!$I$5-'СЕТ СН'!$I$24</f>
        <v>2853.99229001</v>
      </c>
      <c r="W123" s="36">
        <f>SUMIFS(СВЦЭМ!$D$33:$D$776,СВЦЭМ!$A$33:$A$776,$A123,СВЦЭМ!$B$33:$B$776,W$119)+'СЕТ СН'!$I$14+СВЦЭМ!$D$10+'СЕТ СН'!$I$5-'СЕТ СН'!$I$24</f>
        <v>2859.0148413100001</v>
      </c>
      <c r="X123" s="36">
        <f>SUMIFS(СВЦЭМ!$D$33:$D$776,СВЦЭМ!$A$33:$A$776,$A123,СВЦЭМ!$B$33:$B$776,X$119)+'СЕТ СН'!$I$14+СВЦЭМ!$D$10+'СЕТ СН'!$I$5-'СЕТ СН'!$I$24</f>
        <v>2868.8467869699998</v>
      </c>
      <c r="Y123" s="36">
        <f>SUMIFS(СВЦЭМ!$D$33:$D$776,СВЦЭМ!$A$33:$A$776,$A123,СВЦЭМ!$B$33:$B$776,Y$119)+'СЕТ СН'!$I$14+СВЦЭМ!$D$10+'СЕТ СН'!$I$5-'СЕТ СН'!$I$24</f>
        <v>2909.68546784</v>
      </c>
    </row>
    <row r="124" spans="1:27" ht="15.75" x14ac:dyDescent="0.2">
      <c r="A124" s="35">
        <f t="shared" si="3"/>
        <v>43895</v>
      </c>
      <c r="B124" s="36">
        <f>SUMIFS(СВЦЭМ!$D$33:$D$776,СВЦЭМ!$A$33:$A$776,$A124,СВЦЭМ!$B$33:$B$776,B$119)+'СЕТ СН'!$I$14+СВЦЭМ!$D$10+'СЕТ СН'!$I$5-'СЕТ СН'!$I$24</f>
        <v>2961.5454601900001</v>
      </c>
      <c r="C124" s="36">
        <f>SUMIFS(СВЦЭМ!$D$33:$D$776,СВЦЭМ!$A$33:$A$776,$A124,СВЦЭМ!$B$33:$B$776,C$119)+'СЕТ СН'!$I$14+СВЦЭМ!$D$10+'СЕТ СН'!$I$5-'СЕТ СН'!$I$24</f>
        <v>3003.7236455699999</v>
      </c>
      <c r="D124" s="36">
        <f>SUMIFS(СВЦЭМ!$D$33:$D$776,СВЦЭМ!$A$33:$A$776,$A124,СВЦЭМ!$B$33:$B$776,D$119)+'СЕТ СН'!$I$14+СВЦЭМ!$D$10+'СЕТ СН'!$I$5-'СЕТ СН'!$I$24</f>
        <v>3011.3902486500001</v>
      </c>
      <c r="E124" s="36">
        <f>SUMIFS(СВЦЭМ!$D$33:$D$776,СВЦЭМ!$A$33:$A$776,$A124,СВЦЭМ!$B$33:$B$776,E$119)+'СЕТ СН'!$I$14+СВЦЭМ!$D$10+'СЕТ СН'!$I$5-'СЕТ СН'!$I$24</f>
        <v>3024.8992642800004</v>
      </c>
      <c r="F124" s="36">
        <f>SUMIFS(СВЦЭМ!$D$33:$D$776,СВЦЭМ!$A$33:$A$776,$A124,СВЦЭМ!$B$33:$B$776,F$119)+'СЕТ СН'!$I$14+СВЦЭМ!$D$10+'СЕТ СН'!$I$5-'СЕТ СН'!$I$24</f>
        <v>2997.1774729100002</v>
      </c>
      <c r="G124" s="36">
        <f>SUMIFS(СВЦЭМ!$D$33:$D$776,СВЦЭМ!$A$33:$A$776,$A124,СВЦЭМ!$B$33:$B$776,G$119)+'СЕТ СН'!$I$14+СВЦЭМ!$D$10+'СЕТ СН'!$I$5-'СЕТ СН'!$I$24</f>
        <v>2981.1284824100003</v>
      </c>
      <c r="H124" s="36">
        <f>SUMIFS(СВЦЭМ!$D$33:$D$776,СВЦЭМ!$A$33:$A$776,$A124,СВЦЭМ!$B$33:$B$776,H$119)+'СЕТ СН'!$I$14+СВЦЭМ!$D$10+'СЕТ СН'!$I$5-'СЕТ СН'!$I$24</f>
        <v>2931.7728112100003</v>
      </c>
      <c r="I124" s="36">
        <f>SUMIFS(СВЦЭМ!$D$33:$D$776,СВЦЭМ!$A$33:$A$776,$A124,СВЦЭМ!$B$33:$B$776,I$119)+'СЕТ СН'!$I$14+СВЦЭМ!$D$10+'СЕТ СН'!$I$5-'СЕТ СН'!$I$24</f>
        <v>2911.9117608500001</v>
      </c>
      <c r="J124" s="36">
        <f>SUMIFS(СВЦЭМ!$D$33:$D$776,СВЦЭМ!$A$33:$A$776,$A124,СВЦЭМ!$B$33:$B$776,J$119)+'СЕТ СН'!$I$14+СВЦЭМ!$D$10+'СЕТ СН'!$I$5-'СЕТ СН'!$I$24</f>
        <v>2864.6624814199999</v>
      </c>
      <c r="K124" s="36">
        <f>SUMIFS(СВЦЭМ!$D$33:$D$776,СВЦЭМ!$A$33:$A$776,$A124,СВЦЭМ!$B$33:$B$776,K$119)+'СЕТ СН'!$I$14+СВЦЭМ!$D$10+'СЕТ СН'!$I$5-'СЕТ СН'!$I$24</f>
        <v>2864.5176988600001</v>
      </c>
      <c r="L124" s="36">
        <f>SUMIFS(СВЦЭМ!$D$33:$D$776,СВЦЭМ!$A$33:$A$776,$A124,СВЦЭМ!$B$33:$B$776,L$119)+'СЕТ СН'!$I$14+СВЦЭМ!$D$10+'СЕТ СН'!$I$5-'СЕТ СН'!$I$24</f>
        <v>2887.1249233100002</v>
      </c>
      <c r="M124" s="36">
        <f>SUMIFS(СВЦЭМ!$D$33:$D$776,СВЦЭМ!$A$33:$A$776,$A124,СВЦЭМ!$B$33:$B$776,M$119)+'СЕТ СН'!$I$14+СВЦЭМ!$D$10+'СЕТ СН'!$I$5-'СЕТ СН'!$I$24</f>
        <v>2916.6371612100002</v>
      </c>
      <c r="N124" s="36">
        <f>SUMIFS(СВЦЭМ!$D$33:$D$776,СВЦЭМ!$A$33:$A$776,$A124,СВЦЭМ!$B$33:$B$776,N$119)+'СЕТ СН'!$I$14+СВЦЭМ!$D$10+'СЕТ СН'!$I$5-'СЕТ СН'!$I$24</f>
        <v>2923.6078468800001</v>
      </c>
      <c r="O124" s="36">
        <f>SUMIFS(СВЦЭМ!$D$33:$D$776,СВЦЭМ!$A$33:$A$776,$A124,СВЦЭМ!$B$33:$B$776,O$119)+'СЕТ СН'!$I$14+СВЦЭМ!$D$10+'СЕТ СН'!$I$5-'СЕТ СН'!$I$24</f>
        <v>2935.91523267</v>
      </c>
      <c r="P124" s="36">
        <f>SUMIFS(СВЦЭМ!$D$33:$D$776,СВЦЭМ!$A$33:$A$776,$A124,СВЦЭМ!$B$33:$B$776,P$119)+'СЕТ СН'!$I$14+СВЦЭМ!$D$10+'СЕТ СН'!$I$5-'СЕТ СН'!$I$24</f>
        <v>2947.73811518</v>
      </c>
      <c r="Q124" s="36">
        <f>SUMIFS(СВЦЭМ!$D$33:$D$776,СВЦЭМ!$A$33:$A$776,$A124,СВЦЭМ!$B$33:$B$776,Q$119)+'СЕТ СН'!$I$14+СВЦЭМ!$D$10+'СЕТ СН'!$I$5-'СЕТ СН'!$I$24</f>
        <v>2958.4130242000001</v>
      </c>
      <c r="R124" s="36">
        <f>SUMIFS(СВЦЭМ!$D$33:$D$776,СВЦЭМ!$A$33:$A$776,$A124,СВЦЭМ!$B$33:$B$776,R$119)+'СЕТ СН'!$I$14+СВЦЭМ!$D$10+'СЕТ СН'!$I$5-'СЕТ СН'!$I$24</f>
        <v>2957.2233334399998</v>
      </c>
      <c r="S124" s="36">
        <f>SUMIFS(СВЦЭМ!$D$33:$D$776,СВЦЭМ!$A$33:$A$776,$A124,СВЦЭМ!$B$33:$B$776,S$119)+'СЕТ СН'!$I$14+СВЦЭМ!$D$10+'СЕТ СН'!$I$5-'СЕТ СН'!$I$24</f>
        <v>2946.1474263800001</v>
      </c>
      <c r="T124" s="36">
        <f>SUMIFS(СВЦЭМ!$D$33:$D$776,СВЦЭМ!$A$33:$A$776,$A124,СВЦЭМ!$B$33:$B$776,T$119)+'СЕТ СН'!$I$14+СВЦЭМ!$D$10+'СЕТ СН'!$I$5-'СЕТ СН'!$I$24</f>
        <v>2925.8458552500001</v>
      </c>
      <c r="U124" s="36">
        <f>SUMIFS(СВЦЭМ!$D$33:$D$776,СВЦЭМ!$A$33:$A$776,$A124,СВЦЭМ!$B$33:$B$776,U$119)+'СЕТ СН'!$I$14+СВЦЭМ!$D$10+'СЕТ СН'!$I$5-'СЕТ СН'!$I$24</f>
        <v>2900.5636540400001</v>
      </c>
      <c r="V124" s="36">
        <f>SUMIFS(СВЦЭМ!$D$33:$D$776,СВЦЭМ!$A$33:$A$776,$A124,СВЦЭМ!$B$33:$B$776,V$119)+'СЕТ СН'!$I$14+СВЦЭМ!$D$10+'СЕТ СН'!$I$5-'СЕТ СН'!$I$24</f>
        <v>2897.40057028</v>
      </c>
      <c r="W124" s="36">
        <f>SUMIFS(СВЦЭМ!$D$33:$D$776,СВЦЭМ!$A$33:$A$776,$A124,СВЦЭМ!$B$33:$B$776,W$119)+'СЕТ СН'!$I$14+СВЦЭМ!$D$10+'СЕТ СН'!$I$5-'СЕТ СН'!$I$24</f>
        <v>2910.1176494299998</v>
      </c>
      <c r="X124" s="36">
        <f>SUMIFS(СВЦЭМ!$D$33:$D$776,СВЦЭМ!$A$33:$A$776,$A124,СВЦЭМ!$B$33:$B$776,X$119)+'СЕТ СН'!$I$14+СВЦЭМ!$D$10+'СЕТ СН'!$I$5-'СЕТ СН'!$I$24</f>
        <v>2926.1704438800002</v>
      </c>
      <c r="Y124" s="36">
        <f>SUMIFS(СВЦЭМ!$D$33:$D$776,СВЦЭМ!$A$33:$A$776,$A124,СВЦЭМ!$B$33:$B$776,Y$119)+'СЕТ СН'!$I$14+СВЦЭМ!$D$10+'СЕТ СН'!$I$5-'СЕТ СН'!$I$24</f>
        <v>2944.7127985300003</v>
      </c>
    </row>
    <row r="125" spans="1:27" ht="15.75" x14ac:dyDescent="0.2">
      <c r="A125" s="35">
        <f t="shared" si="3"/>
        <v>43896</v>
      </c>
      <c r="B125" s="36">
        <f>SUMIFS(СВЦЭМ!$D$33:$D$776,СВЦЭМ!$A$33:$A$776,$A125,СВЦЭМ!$B$33:$B$776,B$119)+'СЕТ СН'!$I$14+СВЦЭМ!$D$10+'СЕТ СН'!$I$5-'СЕТ СН'!$I$24</f>
        <v>3006.7359285399998</v>
      </c>
      <c r="C125" s="36">
        <f>SUMIFS(СВЦЭМ!$D$33:$D$776,СВЦЭМ!$A$33:$A$776,$A125,СВЦЭМ!$B$33:$B$776,C$119)+'СЕТ СН'!$I$14+СВЦЭМ!$D$10+'СЕТ СН'!$I$5-'СЕТ СН'!$I$24</f>
        <v>3034.2257044200001</v>
      </c>
      <c r="D125" s="36">
        <f>SUMIFS(СВЦЭМ!$D$33:$D$776,СВЦЭМ!$A$33:$A$776,$A125,СВЦЭМ!$B$33:$B$776,D$119)+'СЕТ СН'!$I$14+СВЦЭМ!$D$10+'СЕТ СН'!$I$5-'СЕТ СН'!$I$24</f>
        <v>3044.88444828</v>
      </c>
      <c r="E125" s="36">
        <f>SUMIFS(СВЦЭМ!$D$33:$D$776,СВЦЭМ!$A$33:$A$776,$A125,СВЦЭМ!$B$33:$B$776,E$119)+'СЕТ СН'!$I$14+СВЦЭМ!$D$10+'СЕТ СН'!$I$5-'СЕТ СН'!$I$24</f>
        <v>3051.1603123800001</v>
      </c>
      <c r="F125" s="36">
        <f>SUMIFS(СВЦЭМ!$D$33:$D$776,СВЦЭМ!$A$33:$A$776,$A125,СВЦЭМ!$B$33:$B$776,F$119)+'СЕТ СН'!$I$14+СВЦЭМ!$D$10+'СЕТ СН'!$I$5-'СЕТ СН'!$I$24</f>
        <v>3044.8799758099999</v>
      </c>
      <c r="G125" s="36">
        <f>SUMIFS(СВЦЭМ!$D$33:$D$776,СВЦЭМ!$A$33:$A$776,$A125,СВЦЭМ!$B$33:$B$776,G$119)+'СЕТ СН'!$I$14+СВЦЭМ!$D$10+'СЕТ СН'!$I$5-'СЕТ СН'!$I$24</f>
        <v>3022.9965049000002</v>
      </c>
      <c r="H125" s="36">
        <f>SUMIFS(СВЦЭМ!$D$33:$D$776,СВЦЭМ!$A$33:$A$776,$A125,СВЦЭМ!$B$33:$B$776,H$119)+'СЕТ СН'!$I$14+СВЦЭМ!$D$10+'СЕТ СН'!$I$5-'СЕТ СН'!$I$24</f>
        <v>2984.3401354400003</v>
      </c>
      <c r="I125" s="36">
        <f>SUMIFS(СВЦЭМ!$D$33:$D$776,СВЦЭМ!$A$33:$A$776,$A125,СВЦЭМ!$B$33:$B$776,I$119)+'СЕТ СН'!$I$14+СВЦЭМ!$D$10+'СЕТ СН'!$I$5-'СЕТ СН'!$I$24</f>
        <v>2943.30637372</v>
      </c>
      <c r="J125" s="36">
        <f>SUMIFS(СВЦЭМ!$D$33:$D$776,СВЦЭМ!$A$33:$A$776,$A125,СВЦЭМ!$B$33:$B$776,J$119)+'СЕТ СН'!$I$14+СВЦЭМ!$D$10+'СЕТ СН'!$I$5-'СЕТ СН'!$I$24</f>
        <v>2888.41146235</v>
      </c>
      <c r="K125" s="36">
        <f>SUMIFS(СВЦЭМ!$D$33:$D$776,СВЦЭМ!$A$33:$A$776,$A125,СВЦЭМ!$B$33:$B$776,K$119)+'СЕТ СН'!$I$14+СВЦЭМ!$D$10+'СЕТ СН'!$I$5-'СЕТ СН'!$I$24</f>
        <v>2878.50468447</v>
      </c>
      <c r="L125" s="36">
        <f>SUMIFS(СВЦЭМ!$D$33:$D$776,СВЦЭМ!$A$33:$A$776,$A125,СВЦЭМ!$B$33:$B$776,L$119)+'СЕТ СН'!$I$14+СВЦЭМ!$D$10+'СЕТ СН'!$I$5-'СЕТ СН'!$I$24</f>
        <v>2893.3820154499999</v>
      </c>
      <c r="M125" s="36">
        <f>SUMIFS(СВЦЭМ!$D$33:$D$776,СВЦЭМ!$A$33:$A$776,$A125,СВЦЭМ!$B$33:$B$776,M$119)+'СЕТ СН'!$I$14+СВЦЭМ!$D$10+'СЕТ СН'!$I$5-'СЕТ СН'!$I$24</f>
        <v>2915.4662907100001</v>
      </c>
      <c r="N125" s="36">
        <f>SUMIFS(СВЦЭМ!$D$33:$D$776,СВЦЭМ!$A$33:$A$776,$A125,СВЦЭМ!$B$33:$B$776,N$119)+'СЕТ СН'!$I$14+СВЦЭМ!$D$10+'СЕТ СН'!$I$5-'СЕТ СН'!$I$24</f>
        <v>2926.4739375099998</v>
      </c>
      <c r="O125" s="36">
        <f>SUMIFS(СВЦЭМ!$D$33:$D$776,СВЦЭМ!$A$33:$A$776,$A125,СВЦЭМ!$B$33:$B$776,O$119)+'СЕТ СН'!$I$14+СВЦЭМ!$D$10+'СЕТ СН'!$I$5-'СЕТ СН'!$I$24</f>
        <v>2945.93012202</v>
      </c>
      <c r="P125" s="36">
        <f>SUMIFS(СВЦЭМ!$D$33:$D$776,СВЦЭМ!$A$33:$A$776,$A125,СВЦЭМ!$B$33:$B$776,P$119)+'СЕТ СН'!$I$14+СВЦЭМ!$D$10+'СЕТ СН'!$I$5-'СЕТ СН'!$I$24</f>
        <v>2957.5159682200001</v>
      </c>
      <c r="Q125" s="36">
        <f>SUMIFS(СВЦЭМ!$D$33:$D$776,СВЦЭМ!$A$33:$A$776,$A125,СВЦЭМ!$B$33:$B$776,Q$119)+'СЕТ СН'!$I$14+СВЦЭМ!$D$10+'СЕТ СН'!$I$5-'СЕТ СН'!$I$24</f>
        <v>2961.6350057999998</v>
      </c>
      <c r="R125" s="36">
        <f>SUMIFS(СВЦЭМ!$D$33:$D$776,СВЦЭМ!$A$33:$A$776,$A125,СВЦЭМ!$B$33:$B$776,R$119)+'СЕТ СН'!$I$14+СВЦЭМ!$D$10+'СЕТ СН'!$I$5-'СЕТ СН'!$I$24</f>
        <v>2958.3216073799999</v>
      </c>
      <c r="S125" s="36">
        <f>SUMIFS(СВЦЭМ!$D$33:$D$776,СВЦЭМ!$A$33:$A$776,$A125,СВЦЭМ!$B$33:$B$776,S$119)+'СЕТ СН'!$I$14+СВЦЭМ!$D$10+'СЕТ СН'!$I$5-'СЕТ СН'!$I$24</f>
        <v>2946.77315942</v>
      </c>
      <c r="T125" s="36">
        <f>SUMIFS(СВЦЭМ!$D$33:$D$776,СВЦЭМ!$A$33:$A$776,$A125,СВЦЭМ!$B$33:$B$776,T$119)+'СЕТ СН'!$I$14+СВЦЭМ!$D$10+'СЕТ СН'!$I$5-'СЕТ СН'!$I$24</f>
        <v>2918.21484521</v>
      </c>
      <c r="U125" s="36">
        <f>SUMIFS(СВЦЭМ!$D$33:$D$776,СВЦЭМ!$A$33:$A$776,$A125,СВЦЭМ!$B$33:$B$776,U$119)+'СЕТ СН'!$I$14+СВЦЭМ!$D$10+'СЕТ СН'!$I$5-'СЕТ СН'!$I$24</f>
        <v>2910.0365732300002</v>
      </c>
      <c r="V125" s="36">
        <f>SUMIFS(СВЦЭМ!$D$33:$D$776,СВЦЭМ!$A$33:$A$776,$A125,СВЦЭМ!$B$33:$B$776,V$119)+'СЕТ СН'!$I$14+СВЦЭМ!$D$10+'СЕТ СН'!$I$5-'СЕТ СН'!$I$24</f>
        <v>2905.1951932800002</v>
      </c>
      <c r="W125" s="36">
        <f>SUMIFS(СВЦЭМ!$D$33:$D$776,СВЦЭМ!$A$33:$A$776,$A125,СВЦЭМ!$B$33:$B$776,W$119)+'СЕТ СН'!$I$14+СВЦЭМ!$D$10+'СЕТ СН'!$I$5-'СЕТ СН'!$I$24</f>
        <v>2920.3130969700001</v>
      </c>
      <c r="X125" s="36">
        <f>SUMIFS(СВЦЭМ!$D$33:$D$776,СВЦЭМ!$A$33:$A$776,$A125,СВЦЭМ!$B$33:$B$776,X$119)+'СЕТ СН'!$I$14+СВЦЭМ!$D$10+'СЕТ СН'!$I$5-'СЕТ СН'!$I$24</f>
        <v>2928.2299459000001</v>
      </c>
      <c r="Y125" s="36">
        <f>SUMIFS(СВЦЭМ!$D$33:$D$776,СВЦЭМ!$A$33:$A$776,$A125,СВЦЭМ!$B$33:$B$776,Y$119)+'СЕТ СН'!$I$14+СВЦЭМ!$D$10+'СЕТ СН'!$I$5-'СЕТ СН'!$I$24</f>
        <v>2938.6104859900001</v>
      </c>
    </row>
    <row r="126" spans="1:27" ht="15.75" x14ac:dyDescent="0.2">
      <c r="A126" s="35">
        <f t="shared" si="3"/>
        <v>43897</v>
      </c>
      <c r="B126" s="36">
        <f>SUMIFS(СВЦЭМ!$D$33:$D$776,СВЦЭМ!$A$33:$A$776,$A126,СВЦЭМ!$B$33:$B$776,B$119)+'СЕТ СН'!$I$14+СВЦЭМ!$D$10+'СЕТ СН'!$I$5-'СЕТ СН'!$I$24</f>
        <v>2972.9741831000001</v>
      </c>
      <c r="C126" s="36">
        <f>SUMIFS(СВЦЭМ!$D$33:$D$776,СВЦЭМ!$A$33:$A$776,$A126,СВЦЭМ!$B$33:$B$776,C$119)+'СЕТ СН'!$I$14+СВЦЭМ!$D$10+'СЕТ СН'!$I$5-'СЕТ СН'!$I$24</f>
        <v>3000.2707508200001</v>
      </c>
      <c r="D126" s="36">
        <f>SUMIFS(СВЦЭМ!$D$33:$D$776,СВЦЭМ!$A$33:$A$776,$A126,СВЦЭМ!$B$33:$B$776,D$119)+'СЕТ СН'!$I$14+СВЦЭМ!$D$10+'СЕТ СН'!$I$5-'СЕТ СН'!$I$24</f>
        <v>3012.17040331</v>
      </c>
      <c r="E126" s="36">
        <f>SUMIFS(СВЦЭМ!$D$33:$D$776,СВЦЭМ!$A$33:$A$776,$A126,СВЦЭМ!$B$33:$B$776,E$119)+'СЕТ СН'!$I$14+СВЦЭМ!$D$10+'СЕТ СН'!$I$5-'СЕТ СН'!$I$24</f>
        <v>3022.90456481</v>
      </c>
      <c r="F126" s="36">
        <f>SUMIFS(СВЦЭМ!$D$33:$D$776,СВЦЭМ!$A$33:$A$776,$A126,СВЦЭМ!$B$33:$B$776,F$119)+'СЕТ СН'!$I$14+СВЦЭМ!$D$10+'СЕТ СН'!$I$5-'СЕТ СН'!$I$24</f>
        <v>3018.2657407900001</v>
      </c>
      <c r="G126" s="36">
        <f>SUMIFS(СВЦЭМ!$D$33:$D$776,СВЦЭМ!$A$33:$A$776,$A126,СВЦЭМ!$B$33:$B$776,G$119)+'СЕТ СН'!$I$14+СВЦЭМ!$D$10+'СЕТ СН'!$I$5-'СЕТ СН'!$I$24</f>
        <v>3008.52285248</v>
      </c>
      <c r="H126" s="36">
        <f>SUMIFS(СВЦЭМ!$D$33:$D$776,СВЦЭМ!$A$33:$A$776,$A126,СВЦЭМ!$B$33:$B$776,H$119)+'СЕТ СН'!$I$14+СВЦЭМ!$D$10+'СЕТ СН'!$I$5-'СЕТ СН'!$I$24</f>
        <v>2988.0145895200003</v>
      </c>
      <c r="I126" s="36">
        <f>SUMIFS(СВЦЭМ!$D$33:$D$776,СВЦЭМ!$A$33:$A$776,$A126,СВЦЭМ!$B$33:$B$776,I$119)+'СЕТ СН'!$I$14+СВЦЭМ!$D$10+'СЕТ СН'!$I$5-'СЕТ СН'!$I$24</f>
        <v>2943.7388442500001</v>
      </c>
      <c r="J126" s="36">
        <f>SUMIFS(СВЦЭМ!$D$33:$D$776,СВЦЭМ!$A$33:$A$776,$A126,СВЦЭМ!$B$33:$B$776,J$119)+'СЕТ СН'!$I$14+СВЦЭМ!$D$10+'СЕТ СН'!$I$5-'СЕТ СН'!$I$24</f>
        <v>2888.9636268100003</v>
      </c>
      <c r="K126" s="36">
        <f>SUMIFS(СВЦЭМ!$D$33:$D$776,СВЦЭМ!$A$33:$A$776,$A126,СВЦЭМ!$B$33:$B$776,K$119)+'СЕТ СН'!$I$14+СВЦЭМ!$D$10+'СЕТ СН'!$I$5-'СЕТ СН'!$I$24</f>
        <v>2890.9971084399999</v>
      </c>
      <c r="L126" s="36">
        <f>SUMIFS(СВЦЭМ!$D$33:$D$776,СВЦЭМ!$A$33:$A$776,$A126,СВЦЭМ!$B$33:$B$776,L$119)+'СЕТ СН'!$I$14+СВЦЭМ!$D$10+'СЕТ СН'!$I$5-'СЕТ СН'!$I$24</f>
        <v>2895.4267173600001</v>
      </c>
      <c r="M126" s="36">
        <f>SUMIFS(СВЦЭМ!$D$33:$D$776,СВЦЭМ!$A$33:$A$776,$A126,СВЦЭМ!$B$33:$B$776,M$119)+'СЕТ СН'!$I$14+СВЦЭМ!$D$10+'СЕТ СН'!$I$5-'СЕТ СН'!$I$24</f>
        <v>2897.9326643900004</v>
      </c>
      <c r="N126" s="36">
        <f>SUMIFS(СВЦЭМ!$D$33:$D$776,СВЦЭМ!$A$33:$A$776,$A126,СВЦЭМ!$B$33:$B$776,N$119)+'СЕТ СН'!$I$14+СВЦЭМ!$D$10+'СЕТ СН'!$I$5-'СЕТ СН'!$I$24</f>
        <v>2916.6708536599999</v>
      </c>
      <c r="O126" s="36">
        <f>SUMIFS(СВЦЭМ!$D$33:$D$776,СВЦЭМ!$A$33:$A$776,$A126,СВЦЭМ!$B$33:$B$776,O$119)+'СЕТ СН'!$I$14+СВЦЭМ!$D$10+'СЕТ СН'!$I$5-'СЕТ СН'!$I$24</f>
        <v>2919.3561711100001</v>
      </c>
      <c r="P126" s="36">
        <f>SUMIFS(СВЦЭМ!$D$33:$D$776,СВЦЭМ!$A$33:$A$776,$A126,СВЦЭМ!$B$33:$B$776,P$119)+'СЕТ СН'!$I$14+СВЦЭМ!$D$10+'СЕТ СН'!$I$5-'СЕТ СН'!$I$24</f>
        <v>2929.1852492900002</v>
      </c>
      <c r="Q126" s="36">
        <f>SUMIFS(СВЦЭМ!$D$33:$D$776,СВЦЭМ!$A$33:$A$776,$A126,СВЦЭМ!$B$33:$B$776,Q$119)+'СЕТ СН'!$I$14+СВЦЭМ!$D$10+'СЕТ СН'!$I$5-'СЕТ СН'!$I$24</f>
        <v>2937.85347391</v>
      </c>
      <c r="R126" s="36">
        <f>SUMIFS(СВЦЭМ!$D$33:$D$776,СВЦЭМ!$A$33:$A$776,$A126,СВЦЭМ!$B$33:$B$776,R$119)+'СЕТ СН'!$I$14+СВЦЭМ!$D$10+'СЕТ СН'!$I$5-'СЕТ СН'!$I$24</f>
        <v>2925.5178262600002</v>
      </c>
      <c r="S126" s="36">
        <f>SUMIFS(СВЦЭМ!$D$33:$D$776,СВЦЭМ!$A$33:$A$776,$A126,СВЦЭМ!$B$33:$B$776,S$119)+'СЕТ СН'!$I$14+СВЦЭМ!$D$10+'СЕТ СН'!$I$5-'СЕТ СН'!$I$24</f>
        <v>2903.3279412400002</v>
      </c>
      <c r="T126" s="36">
        <f>SUMIFS(СВЦЭМ!$D$33:$D$776,СВЦЭМ!$A$33:$A$776,$A126,СВЦЭМ!$B$33:$B$776,T$119)+'СЕТ СН'!$I$14+СВЦЭМ!$D$10+'СЕТ СН'!$I$5-'СЕТ СН'!$I$24</f>
        <v>2885.2093857200002</v>
      </c>
      <c r="U126" s="36">
        <f>SUMIFS(СВЦЭМ!$D$33:$D$776,СВЦЭМ!$A$33:$A$776,$A126,СВЦЭМ!$B$33:$B$776,U$119)+'СЕТ СН'!$I$14+СВЦЭМ!$D$10+'СЕТ СН'!$I$5-'СЕТ СН'!$I$24</f>
        <v>2889.0479871900002</v>
      </c>
      <c r="V126" s="36">
        <f>SUMIFS(СВЦЭМ!$D$33:$D$776,СВЦЭМ!$A$33:$A$776,$A126,СВЦЭМ!$B$33:$B$776,V$119)+'СЕТ СН'!$I$14+СВЦЭМ!$D$10+'СЕТ СН'!$I$5-'СЕТ СН'!$I$24</f>
        <v>2893.0216780800001</v>
      </c>
      <c r="W126" s="36">
        <f>SUMIFS(СВЦЭМ!$D$33:$D$776,СВЦЭМ!$A$33:$A$776,$A126,СВЦЭМ!$B$33:$B$776,W$119)+'СЕТ СН'!$I$14+СВЦЭМ!$D$10+'СЕТ СН'!$I$5-'СЕТ СН'!$I$24</f>
        <v>2903.6927965200002</v>
      </c>
      <c r="X126" s="36">
        <f>SUMIFS(СВЦЭМ!$D$33:$D$776,СВЦЭМ!$A$33:$A$776,$A126,СВЦЭМ!$B$33:$B$776,X$119)+'СЕТ СН'!$I$14+СВЦЭМ!$D$10+'СЕТ СН'!$I$5-'СЕТ СН'!$I$24</f>
        <v>2911.6819967500001</v>
      </c>
      <c r="Y126" s="36">
        <f>SUMIFS(СВЦЭМ!$D$33:$D$776,СВЦЭМ!$A$33:$A$776,$A126,СВЦЭМ!$B$33:$B$776,Y$119)+'СЕТ СН'!$I$14+СВЦЭМ!$D$10+'СЕТ СН'!$I$5-'СЕТ СН'!$I$24</f>
        <v>2928.7776275200004</v>
      </c>
    </row>
    <row r="127" spans="1:27" ht="15.75" x14ac:dyDescent="0.2">
      <c r="A127" s="35">
        <f t="shared" si="3"/>
        <v>43898</v>
      </c>
      <c r="B127" s="36">
        <f>SUMIFS(СВЦЭМ!$D$33:$D$776,СВЦЭМ!$A$33:$A$776,$A127,СВЦЭМ!$B$33:$B$776,B$119)+'СЕТ СН'!$I$14+СВЦЭМ!$D$10+'СЕТ СН'!$I$5-'СЕТ СН'!$I$24</f>
        <v>2959.8547713799999</v>
      </c>
      <c r="C127" s="36">
        <f>SUMIFS(СВЦЭМ!$D$33:$D$776,СВЦЭМ!$A$33:$A$776,$A127,СВЦЭМ!$B$33:$B$776,C$119)+'СЕТ СН'!$I$14+СВЦЭМ!$D$10+'СЕТ СН'!$I$5-'СЕТ СН'!$I$24</f>
        <v>2984.8760312700001</v>
      </c>
      <c r="D127" s="36">
        <f>SUMIFS(СВЦЭМ!$D$33:$D$776,СВЦЭМ!$A$33:$A$776,$A127,СВЦЭМ!$B$33:$B$776,D$119)+'СЕТ СН'!$I$14+СВЦЭМ!$D$10+'СЕТ СН'!$I$5-'СЕТ СН'!$I$24</f>
        <v>2996.7278781100003</v>
      </c>
      <c r="E127" s="36">
        <f>SUMIFS(СВЦЭМ!$D$33:$D$776,СВЦЭМ!$A$33:$A$776,$A127,СВЦЭМ!$B$33:$B$776,E$119)+'СЕТ СН'!$I$14+СВЦЭМ!$D$10+'СЕТ СН'!$I$5-'СЕТ СН'!$I$24</f>
        <v>3003.053805</v>
      </c>
      <c r="F127" s="36">
        <f>SUMIFS(СВЦЭМ!$D$33:$D$776,СВЦЭМ!$A$33:$A$776,$A127,СВЦЭМ!$B$33:$B$776,F$119)+'СЕТ СН'!$I$14+СВЦЭМ!$D$10+'СЕТ СН'!$I$5-'СЕТ СН'!$I$24</f>
        <v>3001.2728539600002</v>
      </c>
      <c r="G127" s="36">
        <f>SUMIFS(СВЦЭМ!$D$33:$D$776,СВЦЭМ!$A$33:$A$776,$A127,СВЦЭМ!$B$33:$B$776,G$119)+'СЕТ СН'!$I$14+СВЦЭМ!$D$10+'СЕТ СН'!$I$5-'СЕТ СН'!$I$24</f>
        <v>2991.1795532800002</v>
      </c>
      <c r="H127" s="36">
        <f>SUMIFS(СВЦЭМ!$D$33:$D$776,СВЦЭМ!$A$33:$A$776,$A127,СВЦЭМ!$B$33:$B$776,H$119)+'СЕТ СН'!$I$14+СВЦЭМ!$D$10+'СЕТ СН'!$I$5-'СЕТ СН'!$I$24</f>
        <v>2969.0786729700003</v>
      </c>
      <c r="I127" s="36">
        <f>SUMIFS(СВЦЭМ!$D$33:$D$776,СВЦЭМ!$A$33:$A$776,$A127,СВЦЭМ!$B$33:$B$776,I$119)+'СЕТ СН'!$I$14+СВЦЭМ!$D$10+'СЕТ СН'!$I$5-'СЕТ СН'!$I$24</f>
        <v>2929.4975828400002</v>
      </c>
      <c r="J127" s="36">
        <f>SUMIFS(СВЦЭМ!$D$33:$D$776,СВЦЭМ!$A$33:$A$776,$A127,СВЦЭМ!$B$33:$B$776,J$119)+'СЕТ СН'!$I$14+СВЦЭМ!$D$10+'СЕТ СН'!$I$5-'СЕТ СН'!$I$24</f>
        <v>2880.7889369</v>
      </c>
      <c r="K127" s="36">
        <f>SUMIFS(СВЦЭМ!$D$33:$D$776,СВЦЭМ!$A$33:$A$776,$A127,СВЦЭМ!$B$33:$B$776,K$119)+'СЕТ СН'!$I$14+СВЦЭМ!$D$10+'СЕТ СН'!$I$5-'СЕТ СН'!$I$24</f>
        <v>2851.6686532200001</v>
      </c>
      <c r="L127" s="36">
        <f>SUMIFS(СВЦЭМ!$D$33:$D$776,СВЦЭМ!$A$33:$A$776,$A127,СВЦЭМ!$B$33:$B$776,L$119)+'СЕТ СН'!$I$14+СВЦЭМ!$D$10+'СЕТ СН'!$I$5-'СЕТ СН'!$I$24</f>
        <v>2859.6680381400001</v>
      </c>
      <c r="M127" s="36">
        <f>SUMIFS(СВЦЭМ!$D$33:$D$776,СВЦЭМ!$A$33:$A$776,$A127,СВЦЭМ!$B$33:$B$776,M$119)+'СЕТ СН'!$I$14+СВЦЭМ!$D$10+'СЕТ СН'!$I$5-'СЕТ СН'!$I$24</f>
        <v>2859.6851261199999</v>
      </c>
      <c r="N127" s="36">
        <f>SUMIFS(СВЦЭМ!$D$33:$D$776,СВЦЭМ!$A$33:$A$776,$A127,СВЦЭМ!$B$33:$B$776,N$119)+'СЕТ СН'!$I$14+СВЦЭМ!$D$10+'СЕТ СН'!$I$5-'СЕТ СН'!$I$24</f>
        <v>2871.9346073300003</v>
      </c>
      <c r="O127" s="36">
        <f>SUMIFS(СВЦЭМ!$D$33:$D$776,СВЦЭМ!$A$33:$A$776,$A127,СВЦЭМ!$B$33:$B$776,O$119)+'СЕТ СН'!$I$14+СВЦЭМ!$D$10+'СЕТ СН'!$I$5-'СЕТ СН'!$I$24</f>
        <v>2889.5262899899999</v>
      </c>
      <c r="P127" s="36">
        <f>SUMIFS(СВЦЭМ!$D$33:$D$776,СВЦЭМ!$A$33:$A$776,$A127,СВЦЭМ!$B$33:$B$776,P$119)+'СЕТ СН'!$I$14+СВЦЭМ!$D$10+'СЕТ СН'!$I$5-'СЕТ СН'!$I$24</f>
        <v>2903.9583553399998</v>
      </c>
      <c r="Q127" s="36">
        <f>SUMIFS(СВЦЭМ!$D$33:$D$776,СВЦЭМ!$A$33:$A$776,$A127,СВЦЭМ!$B$33:$B$776,Q$119)+'СЕТ СН'!$I$14+СВЦЭМ!$D$10+'СЕТ СН'!$I$5-'СЕТ СН'!$I$24</f>
        <v>2911.6060218800003</v>
      </c>
      <c r="R127" s="36">
        <f>SUMIFS(СВЦЭМ!$D$33:$D$776,СВЦЭМ!$A$33:$A$776,$A127,СВЦЭМ!$B$33:$B$776,R$119)+'СЕТ СН'!$I$14+СВЦЭМ!$D$10+'СЕТ СН'!$I$5-'СЕТ СН'!$I$24</f>
        <v>2905.9224147899999</v>
      </c>
      <c r="S127" s="36">
        <f>SUMIFS(СВЦЭМ!$D$33:$D$776,СВЦЭМ!$A$33:$A$776,$A127,СВЦЭМ!$B$33:$B$776,S$119)+'СЕТ СН'!$I$14+СВЦЭМ!$D$10+'СЕТ СН'!$I$5-'СЕТ СН'!$I$24</f>
        <v>2898.1616158699999</v>
      </c>
      <c r="T127" s="36">
        <f>SUMIFS(СВЦЭМ!$D$33:$D$776,СВЦЭМ!$A$33:$A$776,$A127,СВЦЭМ!$B$33:$B$776,T$119)+'СЕТ СН'!$I$14+СВЦЭМ!$D$10+'СЕТ СН'!$I$5-'СЕТ СН'!$I$24</f>
        <v>2879.3950238300004</v>
      </c>
      <c r="U127" s="36">
        <f>SUMIFS(СВЦЭМ!$D$33:$D$776,СВЦЭМ!$A$33:$A$776,$A127,СВЦЭМ!$B$33:$B$776,U$119)+'СЕТ СН'!$I$14+СВЦЭМ!$D$10+'СЕТ СН'!$I$5-'СЕТ СН'!$I$24</f>
        <v>2866.6206162400003</v>
      </c>
      <c r="V127" s="36">
        <f>SUMIFS(СВЦЭМ!$D$33:$D$776,СВЦЭМ!$A$33:$A$776,$A127,СВЦЭМ!$B$33:$B$776,V$119)+'СЕТ СН'!$I$14+СВЦЭМ!$D$10+'СЕТ СН'!$I$5-'СЕТ СН'!$I$24</f>
        <v>2863.1693926900002</v>
      </c>
      <c r="W127" s="36">
        <f>SUMIFS(СВЦЭМ!$D$33:$D$776,СВЦЭМ!$A$33:$A$776,$A127,СВЦЭМ!$B$33:$B$776,W$119)+'СЕТ СН'!$I$14+СВЦЭМ!$D$10+'СЕТ СН'!$I$5-'СЕТ СН'!$I$24</f>
        <v>2871.6228872700003</v>
      </c>
      <c r="X127" s="36">
        <f>SUMIFS(СВЦЭМ!$D$33:$D$776,СВЦЭМ!$A$33:$A$776,$A127,СВЦЭМ!$B$33:$B$776,X$119)+'СЕТ СН'!$I$14+СВЦЭМ!$D$10+'СЕТ СН'!$I$5-'СЕТ СН'!$I$24</f>
        <v>2882.2872232700001</v>
      </c>
      <c r="Y127" s="36">
        <f>SUMIFS(СВЦЭМ!$D$33:$D$776,СВЦЭМ!$A$33:$A$776,$A127,СВЦЭМ!$B$33:$B$776,Y$119)+'СЕТ СН'!$I$14+СВЦЭМ!$D$10+'СЕТ СН'!$I$5-'СЕТ СН'!$I$24</f>
        <v>2905.9577681999999</v>
      </c>
    </row>
    <row r="128" spans="1:27" ht="15.75" x14ac:dyDescent="0.2">
      <c r="A128" s="35">
        <f t="shared" si="3"/>
        <v>43899</v>
      </c>
      <c r="B128" s="36">
        <f>SUMIFS(СВЦЭМ!$D$33:$D$776,СВЦЭМ!$A$33:$A$776,$A128,СВЦЭМ!$B$33:$B$776,B$119)+'СЕТ СН'!$I$14+СВЦЭМ!$D$10+'СЕТ СН'!$I$5-'СЕТ СН'!$I$24</f>
        <v>2968.3712290500002</v>
      </c>
      <c r="C128" s="36">
        <f>SUMIFS(СВЦЭМ!$D$33:$D$776,СВЦЭМ!$A$33:$A$776,$A128,СВЦЭМ!$B$33:$B$776,C$119)+'СЕТ СН'!$I$14+СВЦЭМ!$D$10+'СЕТ СН'!$I$5-'СЕТ СН'!$I$24</f>
        <v>2979.06563972</v>
      </c>
      <c r="D128" s="36">
        <f>SUMIFS(СВЦЭМ!$D$33:$D$776,СВЦЭМ!$A$33:$A$776,$A128,СВЦЭМ!$B$33:$B$776,D$119)+'СЕТ СН'!$I$14+СВЦЭМ!$D$10+'СЕТ СН'!$I$5-'СЕТ СН'!$I$24</f>
        <v>2997.03999135</v>
      </c>
      <c r="E128" s="36">
        <f>SUMIFS(СВЦЭМ!$D$33:$D$776,СВЦЭМ!$A$33:$A$776,$A128,СВЦЭМ!$B$33:$B$776,E$119)+'СЕТ СН'!$I$14+СВЦЭМ!$D$10+'СЕТ СН'!$I$5-'СЕТ СН'!$I$24</f>
        <v>3009.9287807000001</v>
      </c>
      <c r="F128" s="36">
        <f>SUMIFS(СВЦЭМ!$D$33:$D$776,СВЦЭМ!$A$33:$A$776,$A128,СВЦЭМ!$B$33:$B$776,F$119)+'СЕТ СН'!$I$14+СВЦЭМ!$D$10+'СЕТ СН'!$I$5-'СЕТ СН'!$I$24</f>
        <v>3009.8528022999999</v>
      </c>
      <c r="G128" s="36">
        <f>SUMIFS(СВЦЭМ!$D$33:$D$776,СВЦЭМ!$A$33:$A$776,$A128,СВЦЭМ!$B$33:$B$776,G$119)+'СЕТ СН'!$I$14+СВЦЭМ!$D$10+'СЕТ СН'!$I$5-'СЕТ СН'!$I$24</f>
        <v>3005.5534019199999</v>
      </c>
      <c r="H128" s="36">
        <f>SUMIFS(СВЦЭМ!$D$33:$D$776,СВЦЭМ!$A$33:$A$776,$A128,СВЦЭМ!$B$33:$B$776,H$119)+'СЕТ СН'!$I$14+СВЦЭМ!$D$10+'СЕТ СН'!$I$5-'СЕТ СН'!$I$24</f>
        <v>2984.3090150900002</v>
      </c>
      <c r="I128" s="36">
        <f>SUMIFS(СВЦЭМ!$D$33:$D$776,СВЦЭМ!$A$33:$A$776,$A128,СВЦЭМ!$B$33:$B$776,I$119)+'СЕТ СН'!$I$14+СВЦЭМ!$D$10+'СЕТ СН'!$I$5-'СЕТ СН'!$I$24</f>
        <v>2949.4841084899999</v>
      </c>
      <c r="J128" s="36">
        <f>SUMIFS(СВЦЭМ!$D$33:$D$776,СВЦЭМ!$A$33:$A$776,$A128,СВЦЭМ!$B$33:$B$776,J$119)+'СЕТ СН'!$I$14+СВЦЭМ!$D$10+'СЕТ СН'!$I$5-'СЕТ СН'!$I$24</f>
        <v>2917.5972918699999</v>
      </c>
      <c r="K128" s="36">
        <f>SUMIFS(СВЦЭМ!$D$33:$D$776,СВЦЭМ!$A$33:$A$776,$A128,СВЦЭМ!$B$33:$B$776,K$119)+'СЕТ СН'!$I$14+СВЦЭМ!$D$10+'СЕТ СН'!$I$5-'СЕТ СН'!$I$24</f>
        <v>2901.6254786200002</v>
      </c>
      <c r="L128" s="36">
        <f>SUMIFS(СВЦЭМ!$D$33:$D$776,СВЦЭМ!$A$33:$A$776,$A128,СВЦЭМ!$B$33:$B$776,L$119)+'СЕТ СН'!$I$14+СВЦЭМ!$D$10+'СЕТ СН'!$I$5-'СЕТ СН'!$I$24</f>
        <v>2891.3209556800002</v>
      </c>
      <c r="M128" s="36">
        <f>SUMIFS(СВЦЭМ!$D$33:$D$776,СВЦЭМ!$A$33:$A$776,$A128,СВЦЭМ!$B$33:$B$776,M$119)+'СЕТ СН'!$I$14+СВЦЭМ!$D$10+'СЕТ СН'!$I$5-'СЕТ СН'!$I$24</f>
        <v>2892.5279565600003</v>
      </c>
      <c r="N128" s="36">
        <f>SUMIFS(СВЦЭМ!$D$33:$D$776,СВЦЭМ!$A$33:$A$776,$A128,СВЦЭМ!$B$33:$B$776,N$119)+'СЕТ СН'!$I$14+СВЦЭМ!$D$10+'СЕТ СН'!$I$5-'СЕТ СН'!$I$24</f>
        <v>2904.2771702600003</v>
      </c>
      <c r="O128" s="36">
        <f>SUMIFS(СВЦЭМ!$D$33:$D$776,СВЦЭМ!$A$33:$A$776,$A128,СВЦЭМ!$B$33:$B$776,O$119)+'СЕТ СН'!$I$14+СВЦЭМ!$D$10+'СЕТ СН'!$I$5-'СЕТ СН'!$I$24</f>
        <v>2914.5937965000003</v>
      </c>
      <c r="P128" s="36">
        <f>SUMIFS(СВЦЭМ!$D$33:$D$776,СВЦЭМ!$A$33:$A$776,$A128,СВЦЭМ!$B$33:$B$776,P$119)+'СЕТ СН'!$I$14+СВЦЭМ!$D$10+'СЕТ СН'!$I$5-'СЕТ СН'!$I$24</f>
        <v>2923.7947181099998</v>
      </c>
      <c r="Q128" s="36">
        <f>SUMIFS(СВЦЭМ!$D$33:$D$776,СВЦЭМ!$A$33:$A$776,$A128,СВЦЭМ!$B$33:$B$776,Q$119)+'СЕТ СН'!$I$14+СВЦЭМ!$D$10+'СЕТ СН'!$I$5-'СЕТ СН'!$I$24</f>
        <v>2927.57377903</v>
      </c>
      <c r="R128" s="36">
        <f>SUMIFS(СВЦЭМ!$D$33:$D$776,СВЦЭМ!$A$33:$A$776,$A128,СВЦЭМ!$B$33:$B$776,R$119)+'СЕТ СН'!$I$14+СВЦЭМ!$D$10+'СЕТ СН'!$I$5-'СЕТ СН'!$I$24</f>
        <v>2928.80678872</v>
      </c>
      <c r="S128" s="36">
        <f>SUMIFS(СВЦЭМ!$D$33:$D$776,СВЦЭМ!$A$33:$A$776,$A128,СВЦЭМ!$B$33:$B$776,S$119)+'СЕТ СН'!$I$14+СВЦЭМ!$D$10+'СЕТ СН'!$I$5-'СЕТ СН'!$I$24</f>
        <v>2913.5095484500002</v>
      </c>
      <c r="T128" s="36">
        <f>SUMIFS(СВЦЭМ!$D$33:$D$776,СВЦЭМ!$A$33:$A$776,$A128,СВЦЭМ!$B$33:$B$776,T$119)+'СЕТ СН'!$I$14+СВЦЭМ!$D$10+'СЕТ СН'!$I$5-'СЕТ СН'!$I$24</f>
        <v>2895.5658834999999</v>
      </c>
      <c r="U128" s="36">
        <f>SUMIFS(СВЦЭМ!$D$33:$D$776,СВЦЭМ!$A$33:$A$776,$A128,СВЦЭМ!$B$33:$B$776,U$119)+'СЕТ СН'!$I$14+СВЦЭМ!$D$10+'СЕТ СН'!$I$5-'СЕТ СН'!$I$24</f>
        <v>2881.2062587800001</v>
      </c>
      <c r="V128" s="36">
        <f>SUMIFS(СВЦЭМ!$D$33:$D$776,СВЦЭМ!$A$33:$A$776,$A128,СВЦЭМ!$B$33:$B$776,V$119)+'СЕТ СН'!$I$14+СВЦЭМ!$D$10+'СЕТ СН'!$I$5-'СЕТ СН'!$I$24</f>
        <v>2883.7113676399999</v>
      </c>
      <c r="W128" s="36">
        <f>SUMIFS(СВЦЭМ!$D$33:$D$776,СВЦЭМ!$A$33:$A$776,$A128,СВЦЭМ!$B$33:$B$776,W$119)+'СЕТ СН'!$I$14+СВЦЭМ!$D$10+'СЕТ СН'!$I$5-'СЕТ СН'!$I$24</f>
        <v>2897.1433938099999</v>
      </c>
      <c r="X128" s="36">
        <f>SUMIFS(СВЦЭМ!$D$33:$D$776,СВЦЭМ!$A$33:$A$776,$A128,СВЦЭМ!$B$33:$B$776,X$119)+'СЕТ СН'!$I$14+СВЦЭМ!$D$10+'СЕТ СН'!$I$5-'СЕТ СН'!$I$24</f>
        <v>2919.07136515</v>
      </c>
      <c r="Y128" s="36">
        <f>SUMIFS(СВЦЭМ!$D$33:$D$776,СВЦЭМ!$A$33:$A$776,$A128,СВЦЭМ!$B$33:$B$776,Y$119)+'СЕТ СН'!$I$14+СВЦЭМ!$D$10+'СЕТ СН'!$I$5-'СЕТ СН'!$I$24</f>
        <v>2943.30395344</v>
      </c>
    </row>
    <row r="129" spans="1:25" ht="15.75" x14ac:dyDescent="0.2">
      <c r="A129" s="35">
        <f t="shared" si="3"/>
        <v>43900</v>
      </c>
      <c r="B129" s="36">
        <f>SUMIFS(СВЦЭМ!$D$33:$D$776,СВЦЭМ!$A$33:$A$776,$A129,СВЦЭМ!$B$33:$B$776,B$119)+'СЕТ СН'!$I$14+СВЦЭМ!$D$10+'СЕТ СН'!$I$5-'СЕТ СН'!$I$24</f>
        <v>2962.2396506300001</v>
      </c>
      <c r="C129" s="36">
        <f>SUMIFS(СВЦЭМ!$D$33:$D$776,СВЦЭМ!$A$33:$A$776,$A129,СВЦЭМ!$B$33:$B$776,C$119)+'СЕТ СН'!$I$14+СВЦЭМ!$D$10+'СЕТ СН'!$I$5-'СЕТ СН'!$I$24</f>
        <v>2994.3715107900002</v>
      </c>
      <c r="D129" s="36">
        <f>SUMIFS(СВЦЭМ!$D$33:$D$776,СВЦЭМ!$A$33:$A$776,$A129,СВЦЭМ!$B$33:$B$776,D$119)+'СЕТ СН'!$I$14+СВЦЭМ!$D$10+'СЕТ СН'!$I$5-'СЕТ СН'!$I$24</f>
        <v>2991.6103194699999</v>
      </c>
      <c r="E129" s="36">
        <f>SUMIFS(СВЦЭМ!$D$33:$D$776,СВЦЭМ!$A$33:$A$776,$A129,СВЦЭМ!$B$33:$B$776,E$119)+'СЕТ СН'!$I$14+СВЦЭМ!$D$10+'СЕТ СН'!$I$5-'СЕТ СН'!$I$24</f>
        <v>2994.5925626600001</v>
      </c>
      <c r="F129" s="36">
        <f>SUMIFS(СВЦЭМ!$D$33:$D$776,СВЦЭМ!$A$33:$A$776,$A129,СВЦЭМ!$B$33:$B$776,F$119)+'СЕТ СН'!$I$14+СВЦЭМ!$D$10+'СЕТ СН'!$I$5-'СЕТ СН'!$I$24</f>
        <v>2989.8167781800003</v>
      </c>
      <c r="G129" s="36">
        <f>SUMIFS(СВЦЭМ!$D$33:$D$776,СВЦЭМ!$A$33:$A$776,$A129,СВЦЭМ!$B$33:$B$776,G$119)+'СЕТ СН'!$I$14+СВЦЭМ!$D$10+'СЕТ СН'!$I$5-'СЕТ СН'!$I$24</f>
        <v>2942.00868016</v>
      </c>
      <c r="H129" s="36">
        <f>SUMIFS(СВЦЭМ!$D$33:$D$776,СВЦЭМ!$A$33:$A$776,$A129,СВЦЭМ!$B$33:$B$776,H$119)+'СЕТ СН'!$I$14+СВЦЭМ!$D$10+'СЕТ СН'!$I$5-'СЕТ СН'!$I$24</f>
        <v>2917.44550144</v>
      </c>
      <c r="I129" s="36">
        <f>SUMIFS(СВЦЭМ!$D$33:$D$776,СВЦЭМ!$A$33:$A$776,$A129,СВЦЭМ!$B$33:$B$776,I$119)+'СЕТ СН'!$I$14+СВЦЭМ!$D$10+'СЕТ СН'!$I$5-'СЕТ СН'!$I$24</f>
        <v>2881.7130560099999</v>
      </c>
      <c r="J129" s="36">
        <f>SUMIFS(СВЦЭМ!$D$33:$D$776,СВЦЭМ!$A$33:$A$776,$A129,СВЦЭМ!$B$33:$B$776,J$119)+'СЕТ СН'!$I$14+СВЦЭМ!$D$10+'СЕТ СН'!$I$5-'СЕТ СН'!$I$24</f>
        <v>2851.4539282400001</v>
      </c>
      <c r="K129" s="36">
        <f>SUMIFS(СВЦЭМ!$D$33:$D$776,СВЦЭМ!$A$33:$A$776,$A129,СВЦЭМ!$B$33:$B$776,K$119)+'СЕТ СН'!$I$14+СВЦЭМ!$D$10+'СЕТ СН'!$I$5-'СЕТ СН'!$I$24</f>
        <v>2863.7226284100002</v>
      </c>
      <c r="L129" s="36">
        <f>SUMIFS(СВЦЭМ!$D$33:$D$776,СВЦЭМ!$A$33:$A$776,$A129,СВЦЭМ!$B$33:$B$776,L$119)+'СЕТ СН'!$I$14+СВЦЭМ!$D$10+'СЕТ СН'!$I$5-'СЕТ СН'!$I$24</f>
        <v>2861.7839883900001</v>
      </c>
      <c r="M129" s="36">
        <f>SUMIFS(СВЦЭМ!$D$33:$D$776,СВЦЭМ!$A$33:$A$776,$A129,СВЦЭМ!$B$33:$B$776,M$119)+'СЕТ СН'!$I$14+СВЦЭМ!$D$10+'СЕТ СН'!$I$5-'СЕТ СН'!$I$24</f>
        <v>2855.7233194400001</v>
      </c>
      <c r="N129" s="36">
        <f>SUMIFS(СВЦЭМ!$D$33:$D$776,СВЦЭМ!$A$33:$A$776,$A129,СВЦЭМ!$B$33:$B$776,N$119)+'СЕТ СН'!$I$14+СВЦЭМ!$D$10+'СЕТ СН'!$I$5-'СЕТ СН'!$I$24</f>
        <v>2851.1109433500001</v>
      </c>
      <c r="O129" s="36">
        <f>SUMIFS(СВЦЭМ!$D$33:$D$776,СВЦЭМ!$A$33:$A$776,$A129,СВЦЭМ!$B$33:$B$776,O$119)+'СЕТ СН'!$I$14+СВЦЭМ!$D$10+'СЕТ СН'!$I$5-'СЕТ СН'!$I$24</f>
        <v>2845.9682366400002</v>
      </c>
      <c r="P129" s="36">
        <f>SUMIFS(СВЦЭМ!$D$33:$D$776,СВЦЭМ!$A$33:$A$776,$A129,СВЦЭМ!$B$33:$B$776,P$119)+'СЕТ СН'!$I$14+СВЦЭМ!$D$10+'СЕТ СН'!$I$5-'СЕТ СН'!$I$24</f>
        <v>2847.1427166799999</v>
      </c>
      <c r="Q129" s="36">
        <f>SUMIFS(СВЦЭМ!$D$33:$D$776,СВЦЭМ!$A$33:$A$776,$A129,СВЦЭМ!$B$33:$B$776,Q$119)+'СЕТ СН'!$I$14+СВЦЭМ!$D$10+'СЕТ СН'!$I$5-'СЕТ СН'!$I$24</f>
        <v>2844.96860474</v>
      </c>
      <c r="R129" s="36">
        <f>SUMIFS(СВЦЭМ!$D$33:$D$776,СВЦЭМ!$A$33:$A$776,$A129,СВЦЭМ!$B$33:$B$776,R$119)+'СЕТ СН'!$I$14+СВЦЭМ!$D$10+'СЕТ СН'!$I$5-'СЕТ СН'!$I$24</f>
        <v>2834.7304782900001</v>
      </c>
      <c r="S129" s="36">
        <f>SUMIFS(СВЦЭМ!$D$33:$D$776,СВЦЭМ!$A$33:$A$776,$A129,СВЦЭМ!$B$33:$B$776,S$119)+'СЕТ СН'!$I$14+СВЦЭМ!$D$10+'СЕТ СН'!$I$5-'СЕТ СН'!$I$24</f>
        <v>2835.2996363400002</v>
      </c>
      <c r="T129" s="36">
        <f>SUMIFS(СВЦЭМ!$D$33:$D$776,СВЦЭМ!$A$33:$A$776,$A129,СВЦЭМ!$B$33:$B$776,T$119)+'СЕТ СН'!$I$14+СВЦЭМ!$D$10+'СЕТ СН'!$I$5-'СЕТ СН'!$I$24</f>
        <v>2831.0598415100003</v>
      </c>
      <c r="U129" s="36">
        <f>SUMIFS(СВЦЭМ!$D$33:$D$776,СВЦЭМ!$A$33:$A$776,$A129,СВЦЭМ!$B$33:$B$776,U$119)+'СЕТ СН'!$I$14+СВЦЭМ!$D$10+'СЕТ СН'!$I$5-'СЕТ СН'!$I$24</f>
        <v>2854.9494877000002</v>
      </c>
      <c r="V129" s="36">
        <f>SUMIFS(СВЦЭМ!$D$33:$D$776,СВЦЭМ!$A$33:$A$776,$A129,СВЦЭМ!$B$33:$B$776,V$119)+'СЕТ СН'!$I$14+СВЦЭМ!$D$10+'СЕТ СН'!$I$5-'СЕТ СН'!$I$24</f>
        <v>2853.3741960100001</v>
      </c>
      <c r="W129" s="36">
        <f>SUMIFS(СВЦЭМ!$D$33:$D$776,СВЦЭМ!$A$33:$A$776,$A129,СВЦЭМ!$B$33:$B$776,W$119)+'СЕТ СН'!$I$14+СВЦЭМ!$D$10+'СЕТ СН'!$I$5-'СЕТ СН'!$I$24</f>
        <v>2849.4267890700003</v>
      </c>
      <c r="X129" s="36">
        <f>SUMIFS(СВЦЭМ!$D$33:$D$776,СВЦЭМ!$A$33:$A$776,$A129,СВЦЭМ!$B$33:$B$776,X$119)+'СЕТ СН'!$I$14+СВЦЭМ!$D$10+'СЕТ СН'!$I$5-'СЕТ СН'!$I$24</f>
        <v>2840.9648851100001</v>
      </c>
      <c r="Y129" s="36">
        <f>SUMIFS(СВЦЭМ!$D$33:$D$776,СВЦЭМ!$A$33:$A$776,$A129,СВЦЭМ!$B$33:$B$776,Y$119)+'СЕТ СН'!$I$14+СВЦЭМ!$D$10+'СЕТ СН'!$I$5-'СЕТ СН'!$I$24</f>
        <v>2848.0665564400001</v>
      </c>
    </row>
    <row r="130" spans="1:25" ht="15.75" x14ac:dyDescent="0.2">
      <c r="A130" s="35">
        <f t="shared" si="3"/>
        <v>43901</v>
      </c>
      <c r="B130" s="36">
        <f>SUMIFS(СВЦЭМ!$D$33:$D$776,СВЦЭМ!$A$33:$A$776,$A130,СВЦЭМ!$B$33:$B$776,B$119)+'СЕТ СН'!$I$14+СВЦЭМ!$D$10+'СЕТ СН'!$I$5-'СЕТ СН'!$I$24</f>
        <v>2959.5750128999998</v>
      </c>
      <c r="C130" s="36">
        <f>SUMIFS(СВЦЭМ!$D$33:$D$776,СВЦЭМ!$A$33:$A$776,$A130,СВЦЭМ!$B$33:$B$776,C$119)+'СЕТ СН'!$I$14+СВЦЭМ!$D$10+'СЕТ СН'!$I$5-'СЕТ СН'!$I$24</f>
        <v>2947.9270782900003</v>
      </c>
      <c r="D130" s="36">
        <f>SUMIFS(СВЦЭМ!$D$33:$D$776,СВЦЭМ!$A$33:$A$776,$A130,СВЦЭМ!$B$33:$B$776,D$119)+'СЕТ СН'!$I$14+СВЦЭМ!$D$10+'СЕТ СН'!$I$5-'СЕТ СН'!$I$24</f>
        <v>2936.8762476400002</v>
      </c>
      <c r="E130" s="36">
        <f>SUMIFS(СВЦЭМ!$D$33:$D$776,СВЦЭМ!$A$33:$A$776,$A130,СВЦЭМ!$B$33:$B$776,E$119)+'СЕТ СН'!$I$14+СВЦЭМ!$D$10+'СЕТ СН'!$I$5-'СЕТ СН'!$I$24</f>
        <v>2933.3685221700002</v>
      </c>
      <c r="F130" s="36">
        <f>SUMIFS(СВЦЭМ!$D$33:$D$776,СВЦЭМ!$A$33:$A$776,$A130,СВЦЭМ!$B$33:$B$776,F$119)+'СЕТ СН'!$I$14+СВЦЭМ!$D$10+'СЕТ СН'!$I$5-'СЕТ СН'!$I$24</f>
        <v>2929.9821966700001</v>
      </c>
      <c r="G130" s="36">
        <f>SUMIFS(СВЦЭМ!$D$33:$D$776,СВЦЭМ!$A$33:$A$776,$A130,СВЦЭМ!$B$33:$B$776,G$119)+'СЕТ СН'!$I$14+СВЦЭМ!$D$10+'СЕТ СН'!$I$5-'СЕТ СН'!$I$24</f>
        <v>2935.15459741</v>
      </c>
      <c r="H130" s="36">
        <f>SUMIFS(СВЦЭМ!$D$33:$D$776,СВЦЭМ!$A$33:$A$776,$A130,СВЦЭМ!$B$33:$B$776,H$119)+'СЕТ СН'!$I$14+СВЦЭМ!$D$10+'СЕТ СН'!$I$5-'СЕТ СН'!$I$24</f>
        <v>2952.0031363200001</v>
      </c>
      <c r="I130" s="36">
        <f>SUMIFS(СВЦЭМ!$D$33:$D$776,СВЦЭМ!$A$33:$A$776,$A130,СВЦЭМ!$B$33:$B$776,I$119)+'СЕТ СН'!$I$14+СВЦЭМ!$D$10+'СЕТ СН'!$I$5-'СЕТ СН'!$I$24</f>
        <v>2935.1000960199999</v>
      </c>
      <c r="J130" s="36">
        <f>SUMIFS(СВЦЭМ!$D$33:$D$776,СВЦЭМ!$A$33:$A$776,$A130,СВЦЭМ!$B$33:$B$776,J$119)+'СЕТ СН'!$I$14+СВЦЭМ!$D$10+'СЕТ СН'!$I$5-'СЕТ СН'!$I$24</f>
        <v>2893.6887902100002</v>
      </c>
      <c r="K130" s="36">
        <f>SUMIFS(СВЦЭМ!$D$33:$D$776,СВЦЭМ!$A$33:$A$776,$A130,СВЦЭМ!$B$33:$B$776,K$119)+'СЕТ СН'!$I$14+СВЦЭМ!$D$10+'СЕТ СН'!$I$5-'СЕТ СН'!$I$24</f>
        <v>2893.3790040200001</v>
      </c>
      <c r="L130" s="36">
        <f>SUMIFS(СВЦЭМ!$D$33:$D$776,СВЦЭМ!$A$33:$A$776,$A130,СВЦЭМ!$B$33:$B$776,L$119)+'СЕТ СН'!$I$14+СВЦЭМ!$D$10+'СЕТ СН'!$I$5-'СЕТ СН'!$I$24</f>
        <v>2902.2385566500002</v>
      </c>
      <c r="M130" s="36">
        <f>SUMIFS(СВЦЭМ!$D$33:$D$776,СВЦЭМ!$A$33:$A$776,$A130,СВЦЭМ!$B$33:$B$776,M$119)+'СЕТ СН'!$I$14+СВЦЭМ!$D$10+'СЕТ СН'!$I$5-'СЕТ СН'!$I$24</f>
        <v>2902.7136666400002</v>
      </c>
      <c r="N130" s="36">
        <f>SUMIFS(СВЦЭМ!$D$33:$D$776,СВЦЭМ!$A$33:$A$776,$A130,СВЦЭМ!$B$33:$B$776,N$119)+'СЕТ СН'!$I$14+СВЦЭМ!$D$10+'СЕТ СН'!$I$5-'СЕТ СН'!$I$24</f>
        <v>2906.8769671700002</v>
      </c>
      <c r="O130" s="36">
        <f>SUMIFS(СВЦЭМ!$D$33:$D$776,СВЦЭМ!$A$33:$A$776,$A130,СВЦЭМ!$B$33:$B$776,O$119)+'СЕТ СН'!$I$14+СВЦЭМ!$D$10+'СЕТ СН'!$I$5-'СЕТ СН'!$I$24</f>
        <v>2915.0897358299999</v>
      </c>
      <c r="P130" s="36">
        <f>SUMIFS(СВЦЭМ!$D$33:$D$776,СВЦЭМ!$A$33:$A$776,$A130,СВЦЭМ!$B$33:$B$776,P$119)+'СЕТ СН'!$I$14+СВЦЭМ!$D$10+'СЕТ СН'!$I$5-'СЕТ СН'!$I$24</f>
        <v>2919.4045175299998</v>
      </c>
      <c r="Q130" s="36">
        <f>SUMIFS(СВЦЭМ!$D$33:$D$776,СВЦЭМ!$A$33:$A$776,$A130,СВЦЭМ!$B$33:$B$776,Q$119)+'СЕТ СН'!$I$14+СВЦЭМ!$D$10+'СЕТ СН'!$I$5-'СЕТ СН'!$I$24</f>
        <v>2926.1658888400002</v>
      </c>
      <c r="R130" s="36">
        <f>SUMIFS(СВЦЭМ!$D$33:$D$776,СВЦЭМ!$A$33:$A$776,$A130,СВЦЭМ!$B$33:$B$776,R$119)+'СЕТ СН'!$I$14+СВЦЭМ!$D$10+'СЕТ СН'!$I$5-'СЕТ СН'!$I$24</f>
        <v>2926.0982544200001</v>
      </c>
      <c r="S130" s="36">
        <f>SUMIFS(СВЦЭМ!$D$33:$D$776,СВЦЭМ!$A$33:$A$776,$A130,СВЦЭМ!$B$33:$B$776,S$119)+'СЕТ СН'!$I$14+СВЦЭМ!$D$10+'СЕТ СН'!$I$5-'СЕТ СН'!$I$24</f>
        <v>2917.9278325800001</v>
      </c>
      <c r="T130" s="36">
        <f>SUMIFS(СВЦЭМ!$D$33:$D$776,СВЦЭМ!$A$33:$A$776,$A130,СВЦЭМ!$B$33:$B$776,T$119)+'СЕТ СН'!$I$14+СВЦЭМ!$D$10+'СЕТ СН'!$I$5-'СЕТ СН'!$I$24</f>
        <v>2915.8144531500002</v>
      </c>
      <c r="U130" s="36">
        <f>SUMIFS(СВЦЭМ!$D$33:$D$776,СВЦЭМ!$A$33:$A$776,$A130,СВЦЭМ!$B$33:$B$776,U$119)+'СЕТ СН'!$I$14+СВЦЭМ!$D$10+'СЕТ СН'!$I$5-'СЕТ СН'!$I$24</f>
        <v>2919.0862852700002</v>
      </c>
      <c r="V130" s="36">
        <f>SUMIFS(СВЦЭМ!$D$33:$D$776,СВЦЭМ!$A$33:$A$776,$A130,СВЦЭМ!$B$33:$B$776,V$119)+'СЕТ СН'!$I$14+СВЦЭМ!$D$10+'СЕТ СН'!$I$5-'СЕТ СН'!$I$24</f>
        <v>2921.6634295499998</v>
      </c>
      <c r="W130" s="36">
        <f>SUMIFS(СВЦЭМ!$D$33:$D$776,СВЦЭМ!$A$33:$A$776,$A130,СВЦЭМ!$B$33:$B$776,W$119)+'СЕТ СН'!$I$14+СВЦЭМ!$D$10+'СЕТ СН'!$I$5-'СЕТ СН'!$I$24</f>
        <v>2923.88861</v>
      </c>
      <c r="X130" s="36">
        <f>SUMIFS(СВЦЭМ!$D$33:$D$776,СВЦЭМ!$A$33:$A$776,$A130,СВЦЭМ!$B$33:$B$776,X$119)+'СЕТ СН'!$I$14+СВЦЭМ!$D$10+'СЕТ СН'!$I$5-'СЕТ СН'!$I$24</f>
        <v>2940.9550539500001</v>
      </c>
      <c r="Y130" s="36">
        <f>SUMIFS(СВЦЭМ!$D$33:$D$776,СВЦЭМ!$A$33:$A$776,$A130,СВЦЭМ!$B$33:$B$776,Y$119)+'СЕТ СН'!$I$14+СВЦЭМ!$D$10+'СЕТ СН'!$I$5-'СЕТ СН'!$I$24</f>
        <v>2958.1231862300001</v>
      </c>
    </row>
    <row r="131" spans="1:25" ht="15.75" x14ac:dyDescent="0.2">
      <c r="A131" s="35">
        <f t="shared" si="3"/>
        <v>43902</v>
      </c>
      <c r="B131" s="36">
        <f>SUMIFS(СВЦЭМ!$D$33:$D$776,СВЦЭМ!$A$33:$A$776,$A131,СВЦЭМ!$B$33:$B$776,B$119)+'СЕТ СН'!$I$14+СВЦЭМ!$D$10+'СЕТ СН'!$I$5-'СЕТ СН'!$I$24</f>
        <v>2931.47512168</v>
      </c>
      <c r="C131" s="36">
        <f>SUMIFS(СВЦЭМ!$D$33:$D$776,СВЦЭМ!$A$33:$A$776,$A131,СВЦЭМ!$B$33:$B$776,C$119)+'СЕТ СН'!$I$14+СВЦЭМ!$D$10+'СЕТ СН'!$I$5-'СЕТ СН'!$I$24</f>
        <v>2955.0474489200001</v>
      </c>
      <c r="D131" s="36">
        <f>SUMIFS(СВЦЭМ!$D$33:$D$776,СВЦЭМ!$A$33:$A$776,$A131,СВЦЭМ!$B$33:$B$776,D$119)+'СЕТ СН'!$I$14+СВЦЭМ!$D$10+'СЕТ СН'!$I$5-'СЕТ СН'!$I$24</f>
        <v>2965.1882084100002</v>
      </c>
      <c r="E131" s="36">
        <f>SUMIFS(СВЦЭМ!$D$33:$D$776,СВЦЭМ!$A$33:$A$776,$A131,СВЦЭМ!$B$33:$B$776,E$119)+'СЕТ СН'!$I$14+СВЦЭМ!$D$10+'СЕТ СН'!$I$5-'СЕТ СН'!$I$24</f>
        <v>2970.8858549800002</v>
      </c>
      <c r="F131" s="36">
        <f>SUMIFS(СВЦЭМ!$D$33:$D$776,СВЦЭМ!$A$33:$A$776,$A131,СВЦЭМ!$B$33:$B$776,F$119)+'СЕТ СН'!$I$14+СВЦЭМ!$D$10+'СЕТ СН'!$I$5-'СЕТ СН'!$I$24</f>
        <v>2964.12651422</v>
      </c>
      <c r="G131" s="36">
        <f>SUMIFS(СВЦЭМ!$D$33:$D$776,СВЦЭМ!$A$33:$A$776,$A131,СВЦЭМ!$B$33:$B$776,G$119)+'СЕТ СН'!$I$14+СВЦЭМ!$D$10+'СЕТ СН'!$I$5-'СЕТ СН'!$I$24</f>
        <v>2954.1972908799999</v>
      </c>
      <c r="H131" s="36">
        <f>SUMIFS(СВЦЭМ!$D$33:$D$776,СВЦЭМ!$A$33:$A$776,$A131,СВЦЭМ!$B$33:$B$776,H$119)+'СЕТ СН'!$I$14+СВЦЭМ!$D$10+'СЕТ СН'!$I$5-'СЕТ СН'!$I$24</f>
        <v>2947.3915130700002</v>
      </c>
      <c r="I131" s="36">
        <f>SUMIFS(СВЦЭМ!$D$33:$D$776,СВЦЭМ!$A$33:$A$776,$A131,СВЦЭМ!$B$33:$B$776,I$119)+'СЕТ СН'!$I$14+СВЦЭМ!$D$10+'СЕТ СН'!$I$5-'СЕТ СН'!$I$24</f>
        <v>2943.3424845099998</v>
      </c>
      <c r="J131" s="36">
        <f>SUMIFS(СВЦЭМ!$D$33:$D$776,СВЦЭМ!$A$33:$A$776,$A131,СВЦЭМ!$B$33:$B$776,J$119)+'СЕТ СН'!$I$14+СВЦЭМ!$D$10+'СЕТ СН'!$I$5-'СЕТ СН'!$I$24</f>
        <v>2906.9897546800003</v>
      </c>
      <c r="K131" s="36">
        <f>SUMIFS(СВЦЭМ!$D$33:$D$776,СВЦЭМ!$A$33:$A$776,$A131,СВЦЭМ!$B$33:$B$776,K$119)+'СЕТ СН'!$I$14+СВЦЭМ!$D$10+'СЕТ СН'!$I$5-'СЕТ СН'!$I$24</f>
        <v>2905.4771321400003</v>
      </c>
      <c r="L131" s="36">
        <f>SUMIFS(СВЦЭМ!$D$33:$D$776,СВЦЭМ!$A$33:$A$776,$A131,СВЦЭМ!$B$33:$B$776,L$119)+'СЕТ СН'!$I$14+СВЦЭМ!$D$10+'СЕТ СН'!$I$5-'СЕТ СН'!$I$24</f>
        <v>2912.2432732799998</v>
      </c>
      <c r="M131" s="36">
        <f>SUMIFS(СВЦЭМ!$D$33:$D$776,СВЦЭМ!$A$33:$A$776,$A131,СВЦЭМ!$B$33:$B$776,M$119)+'СЕТ СН'!$I$14+СВЦЭМ!$D$10+'СЕТ СН'!$I$5-'СЕТ СН'!$I$24</f>
        <v>2930.7272383099998</v>
      </c>
      <c r="N131" s="36">
        <f>SUMIFS(СВЦЭМ!$D$33:$D$776,СВЦЭМ!$A$33:$A$776,$A131,СВЦЭМ!$B$33:$B$776,N$119)+'СЕТ СН'!$I$14+СВЦЭМ!$D$10+'СЕТ СН'!$I$5-'СЕТ СН'!$I$24</f>
        <v>2935.0291349399999</v>
      </c>
      <c r="O131" s="36">
        <f>SUMIFS(СВЦЭМ!$D$33:$D$776,СВЦЭМ!$A$33:$A$776,$A131,СВЦЭМ!$B$33:$B$776,O$119)+'СЕТ СН'!$I$14+СВЦЭМ!$D$10+'СЕТ СН'!$I$5-'СЕТ СН'!$I$24</f>
        <v>2945.6563340000002</v>
      </c>
      <c r="P131" s="36">
        <f>SUMIFS(СВЦЭМ!$D$33:$D$776,СВЦЭМ!$A$33:$A$776,$A131,СВЦЭМ!$B$33:$B$776,P$119)+'СЕТ СН'!$I$14+СВЦЭМ!$D$10+'СЕТ СН'!$I$5-'СЕТ СН'!$I$24</f>
        <v>2954.63079062</v>
      </c>
      <c r="Q131" s="36">
        <f>SUMIFS(СВЦЭМ!$D$33:$D$776,СВЦЭМ!$A$33:$A$776,$A131,СВЦЭМ!$B$33:$B$776,Q$119)+'СЕТ СН'!$I$14+СВЦЭМ!$D$10+'СЕТ СН'!$I$5-'СЕТ СН'!$I$24</f>
        <v>2960.8384611700003</v>
      </c>
      <c r="R131" s="36">
        <f>SUMIFS(СВЦЭМ!$D$33:$D$776,СВЦЭМ!$A$33:$A$776,$A131,СВЦЭМ!$B$33:$B$776,R$119)+'СЕТ СН'!$I$14+СВЦЭМ!$D$10+'СЕТ СН'!$I$5-'СЕТ СН'!$I$24</f>
        <v>2962.0615210200003</v>
      </c>
      <c r="S131" s="36">
        <f>SUMIFS(СВЦЭМ!$D$33:$D$776,СВЦЭМ!$A$33:$A$776,$A131,СВЦЭМ!$B$33:$B$776,S$119)+'СЕТ СН'!$I$14+СВЦЭМ!$D$10+'СЕТ СН'!$I$5-'СЕТ СН'!$I$24</f>
        <v>2956.0913276000001</v>
      </c>
      <c r="T131" s="36">
        <f>SUMIFS(СВЦЭМ!$D$33:$D$776,СВЦЭМ!$A$33:$A$776,$A131,СВЦЭМ!$B$33:$B$776,T$119)+'СЕТ СН'!$I$14+СВЦЭМ!$D$10+'СЕТ СН'!$I$5-'СЕТ СН'!$I$24</f>
        <v>2924.07706633</v>
      </c>
      <c r="U131" s="36">
        <f>SUMIFS(СВЦЭМ!$D$33:$D$776,СВЦЭМ!$A$33:$A$776,$A131,СВЦЭМ!$B$33:$B$776,U$119)+'СЕТ СН'!$I$14+СВЦЭМ!$D$10+'СЕТ СН'!$I$5-'СЕТ СН'!$I$24</f>
        <v>2906.13277462</v>
      </c>
      <c r="V131" s="36">
        <f>SUMIFS(СВЦЭМ!$D$33:$D$776,СВЦЭМ!$A$33:$A$776,$A131,СВЦЭМ!$B$33:$B$776,V$119)+'СЕТ СН'!$I$14+СВЦЭМ!$D$10+'СЕТ СН'!$I$5-'СЕТ СН'!$I$24</f>
        <v>2900.5952693600002</v>
      </c>
      <c r="W131" s="36">
        <f>SUMIFS(СВЦЭМ!$D$33:$D$776,СВЦЭМ!$A$33:$A$776,$A131,СВЦЭМ!$B$33:$B$776,W$119)+'СЕТ СН'!$I$14+СВЦЭМ!$D$10+'СЕТ СН'!$I$5-'СЕТ СН'!$I$24</f>
        <v>2916.0675864200002</v>
      </c>
      <c r="X131" s="36">
        <f>SUMIFS(СВЦЭМ!$D$33:$D$776,СВЦЭМ!$A$33:$A$776,$A131,СВЦЭМ!$B$33:$B$776,X$119)+'СЕТ СН'!$I$14+СВЦЭМ!$D$10+'СЕТ СН'!$I$5-'СЕТ СН'!$I$24</f>
        <v>2935.2464663400001</v>
      </c>
      <c r="Y131" s="36">
        <f>SUMIFS(СВЦЭМ!$D$33:$D$776,СВЦЭМ!$A$33:$A$776,$A131,СВЦЭМ!$B$33:$B$776,Y$119)+'СЕТ СН'!$I$14+СВЦЭМ!$D$10+'СЕТ СН'!$I$5-'СЕТ СН'!$I$24</f>
        <v>2951.7598819</v>
      </c>
    </row>
    <row r="132" spans="1:25" ht="15.75" x14ac:dyDescent="0.2">
      <c r="A132" s="35">
        <f t="shared" si="3"/>
        <v>43903</v>
      </c>
      <c r="B132" s="36">
        <f>SUMIFS(СВЦЭМ!$D$33:$D$776,СВЦЭМ!$A$33:$A$776,$A132,СВЦЭМ!$B$33:$B$776,B$119)+'СЕТ СН'!$I$14+СВЦЭМ!$D$10+'СЕТ СН'!$I$5-'СЕТ СН'!$I$24</f>
        <v>3012.30174816</v>
      </c>
      <c r="C132" s="36">
        <f>SUMIFS(СВЦЭМ!$D$33:$D$776,СВЦЭМ!$A$33:$A$776,$A132,СВЦЭМ!$B$33:$B$776,C$119)+'СЕТ СН'!$I$14+СВЦЭМ!$D$10+'СЕТ СН'!$I$5-'СЕТ СН'!$I$24</f>
        <v>3027.12159655</v>
      </c>
      <c r="D132" s="36">
        <f>SUMIFS(СВЦЭМ!$D$33:$D$776,СВЦЭМ!$A$33:$A$776,$A132,СВЦЭМ!$B$33:$B$776,D$119)+'СЕТ СН'!$I$14+СВЦЭМ!$D$10+'СЕТ СН'!$I$5-'СЕТ СН'!$I$24</f>
        <v>3039.5581705700001</v>
      </c>
      <c r="E132" s="36">
        <f>SUMIFS(СВЦЭМ!$D$33:$D$776,СВЦЭМ!$A$33:$A$776,$A132,СВЦЭМ!$B$33:$B$776,E$119)+'СЕТ СН'!$I$14+СВЦЭМ!$D$10+'СЕТ СН'!$I$5-'СЕТ СН'!$I$24</f>
        <v>3039.4028561499999</v>
      </c>
      <c r="F132" s="36">
        <f>SUMIFS(СВЦЭМ!$D$33:$D$776,СВЦЭМ!$A$33:$A$776,$A132,СВЦЭМ!$B$33:$B$776,F$119)+'СЕТ СН'!$I$14+СВЦЭМ!$D$10+'СЕТ СН'!$I$5-'СЕТ СН'!$I$24</f>
        <v>3035.0727755400003</v>
      </c>
      <c r="G132" s="36">
        <f>SUMIFS(СВЦЭМ!$D$33:$D$776,СВЦЭМ!$A$33:$A$776,$A132,СВЦЭМ!$B$33:$B$776,G$119)+'СЕТ СН'!$I$14+СВЦЭМ!$D$10+'СЕТ СН'!$I$5-'СЕТ СН'!$I$24</f>
        <v>3011.57394428</v>
      </c>
      <c r="H132" s="36">
        <f>SUMIFS(СВЦЭМ!$D$33:$D$776,СВЦЭМ!$A$33:$A$776,$A132,СВЦЭМ!$B$33:$B$776,H$119)+'СЕТ СН'!$I$14+СВЦЭМ!$D$10+'СЕТ СН'!$I$5-'СЕТ СН'!$I$24</f>
        <v>2976.66723129</v>
      </c>
      <c r="I132" s="36">
        <f>SUMIFS(СВЦЭМ!$D$33:$D$776,СВЦЭМ!$A$33:$A$776,$A132,СВЦЭМ!$B$33:$B$776,I$119)+'СЕТ СН'!$I$14+СВЦЭМ!$D$10+'СЕТ СН'!$I$5-'СЕТ СН'!$I$24</f>
        <v>2947.6584605900002</v>
      </c>
      <c r="J132" s="36">
        <f>SUMIFS(СВЦЭМ!$D$33:$D$776,СВЦЭМ!$A$33:$A$776,$A132,СВЦЭМ!$B$33:$B$776,J$119)+'СЕТ СН'!$I$14+СВЦЭМ!$D$10+'СЕТ СН'!$I$5-'СЕТ СН'!$I$24</f>
        <v>2900.2620428300002</v>
      </c>
      <c r="K132" s="36">
        <f>SUMIFS(СВЦЭМ!$D$33:$D$776,СВЦЭМ!$A$33:$A$776,$A132,СВЦЭМ!$B$33:$B$776,K$119)+'СЕТ СН'!$I$14+СВЦЭМ!$D$10+'СЕТ СН'!$I$5-'СЕТ СН'!$I$24</f>
        <v>2895.18654621</v>
      </c>
      <c r="L132" s="36">
        <f>SUMIFS(СВЦЭМ!$D$33:$D$776,СВЦЭМ!$A$33:$A$776,$A132,СВЦЭМ!$B$33:$B$776,L$119)+'СЕТ СН'!$I$14+СВЦЭМ!$D$10+'СЕТ СН'!$I$5-'СЕТ СН'!$I$24</f>
        <v>2903.7893118700003</v>
      </c>
      <c r="M132" s="36">
        <f>SUMIFS(СВЦЭМ!$D$33:$D$776,СВЦЭМ!$A$33:$A$776,$A132,СВЦЭМ!$B$33:$B$776,M$119)+'СЕТ СН'!$I$14+СВЦЭМ!$D$10+'СЕТ СН'!$I$5-'СЕТ СН'!$I$24</f>
        <v>2913.3301590599999</v>
      </c>
      <c r="N132" s="36">
        <f>SUMIFS(СВЦЭМ!$D$33:$D$776,СВЦЭМ!$A$33:$A$776,$A132,СВЦЭМ!$B$33:$B$776,N$119)+'СЕТ СН'!$I$14+СВЦЭМ!$D$10+'СЕТ СН'!$I$5-'СЕТ СН'!$I$24</f>
        <v>2916.4195507600002</v>
      </c>
      <c r="O132" s="36">
        <f>SUMIFS(СВЦЭМ!$D$33:$D$776,СВЦЭМ!$A$33:$A$776,$A132,СВЦЭМ!$B$33:$B$776,O$119)+'СЕТ СН'!$I$14+СВЦЭМ!$D$10+'СЕТ СН'!$I$5-'СЕТ СН'!$I$24</f>
        <v>2927.06749924</v>
      </c>
      <c r="P132" s="36">
        <f>SUMIFS(СВЦЭМ!$D$33:$D$776,СВЦЭМ!$A$33:$A$776,$A132,СВЦЭМ!$B$33:$B$776,P$119)+'СЕТ СН'!$I$14+СВЦЭМ!$D$10+'СЕТ СН'!$I$5-'СЕТ СН'!$I$24</f>
        <v>2936.4027059600003</v>
      </c>
      <c r="Q132" s="36">
        <f>SUMIFS(СВЦЭМ!$D$33:$D$776,СВЦЭМ!$A$33:$A$776,$A132,СВЦЭМ!$B$33:$B$776,Q$119)+'СЕТ СН'!$I$14+СВЦЭМ!$D$10+'СЕТ СН'!$I$5-'СЕТ СН'!$I$24</f>
        <v>2944.78797476</v>
      </c>
      <c r="R132" s="36">
        <f>SUMIFS(СВЦЭМ!$D$33:$D$776,СВЦЭМ!$A$33:$A$776,$A132,СВЦЭМ!$B$33:$B$776,R$119)+'СЕТ СН'!$I$14+СВЦЭМ!$D$10+'СЕТ СН'!$I$5-'СЕТ СН'!$I$24</f>
        <v>2947.9116848600002</v>
      </c>
      <c r="S132" s="36">
        <f>SUMIFS(СВЦЭМ!$D$33:$D$776,СВЦЭМ!$A$33:$A$776,$A132,СВЦЭМ!$B$33:$B$776,S$119)+'СЕТ СН'!$I$14+СВЦЭМ!$D$10+'СЕТ СН'!$I$5-'СЕТ СН'!$I$24</f>
        <v>2942.5473801500002</v>
      </c>
      <c r="T132" s="36">
        <f>SUMIFS(СВЦЭМ!$D$33:$D$776,СВЦЭМ!$A$33:$A$776,$A132,СВЦЭМ!$B$33:$B$776,T$119)+'СЕТ СН'!$I$14+СВЦЭМ!$D$10+'СЕТ СН'!$I$5-'СЕТ СН'!$I$24</f>
        <v>2919.0796004600002</v>
      </c>
      <c r="U132" s="36">
        <f>SUMIFS(СВЦЭМ!$D$33:$D$776,СВЦЭМ!$A$33:$A$776,$A132,СВЦЭМ!$B$33:$B$776,U$119)+'СЕТ СН'!$I$14+СВЦЭМ!$D$10+'СЕТ СН'!$I$5-'СЕТ СН'!$I$24</f>
        <v>2892.8759589700003</v>
      </c>
      <c r="V132" s="36">
        <f>SUMIFS(СВЦЭМ!$D$33:$D$776,СВЦЭМ!$A$33:$A$776,$A132,СВЦЭМ!$B$33:$B$776,V$119)+'СЕТ СН'!$I$14+СВЦЭМ!$D$10+'СЕТ СН'!$I$5-'СЕТ СН'!$I$24</f>
        <v>2885.6079682099999</v>
      </c>
      <c r="W132" s="36">
        <f>SUMIFS(СВЦЭМ!$D$33:$D$776,СВЦЭМ!$A$33:$A$776,$A132,СВЦЭМ!$B$33:$B$776,W$119)+'СЕТ СН'!$I$14+СВЦЭМ!$D$10+'СЕТ СН'!$I$5-'СЕТ СН'!$I$24</f>
        <v>2890.4728888300001</v>
      </c>
      <c r="X132" s="36">
        <f>SUMIFS(СВЦЭМ!$D$33:$D$776,СВЦЭМ!$A$33:$A$776,$A132,СВЦЭМ!$B$33:$B$776,X$119)+'СЕТ СН'!$I$14+СВЦЭМ!$D$10+'СЕТ СН'!$I$5-'СЕТ СН'!$I$24</f>
        <v>2889.3505709800002</v>
      </c>
      <c r="Y132" s="36">
        <f>SUMIFS(СВЦЭМ!$D$33:$D$776,СВЦЭМ!$A$33:$A$776,$A132,СВЦЭМ!$B$33:$B$776,Y$119)+'СЕТ СН'!$I$14+СВЦЭМ!$D$10+'СЕТ СН'!$I$5-'СЕТ СН'!$I$24</f>
        <v>2912.5804918499998</v>
      </c>
    </row>
    <row r="133" spans="1:25" ht="15.75" x14ac:dyDescent="0.2">
      <c r="A133" s="35">
        <f t="shared" si="3"/>
        <v>43904</v>
      </c>
      <c r="B133" s="36">
        <f>SUMIFS(СВЦЭМ!$D$33:$D$776,СВЦЭМ!$A$33:$A$776,$A133,СВЦЭМ!$B$33:$B$776,B$119)+'СЕТ СН'!$I$14+СВЦЭМ!$D$10+'СЕТ СН'!$I$5-'СЕТ СН'!$I$24</f>
        <v>2935.1100064000002</v>
      </c>
      <c r="C133" s="36">
        <f>SUMIFS(СВЦЭМ!$D$33:$D$776,СВЦЭМ!$A$33:$A$776,$A133,СВЦЭМ!$B$33:$B$776,C$119)+'СЕТ СН'!$I$14+СВЦЭМ!$D$10+'СЕТ СН'!$I$5-'СЕТ СН'!$I$24</f>
        <v>2959.4451026000002</v>
      </c>
      <c r="D133" s="36">
        <f>SUMIFS(СВЦЭМ!$D$33:$D$776,СВЦЭМ!$A$33:$A$776,$A133,СВЦЭМ!$B$33:$B$776,D$119)+'СЕТ СН'!$I$14+СВЦЭМ!$D$10+'СЕТ СН'!$I$5-'СЕТ СН'!$I$24</f>
        <v>2973.7144095499998</v>
      </c>
      <c r="E133" s="36">
        <f>SUMIFS(СВЦЭМ!$D$33:$D$776,СВЦЭМ!$A$33:$A$776,$A133,СВЦЭМ!$B$33:$B$776,E$119)+'СЕТ СН'!$I$14+СВЦЭМ!$D$10+'СЕТ СН'!$I$5-'СЕТ СН'!$I$24</f>
        <v>2985.6612565599999</v>
      </c>
      <c r="F133" s="36">
        <f>SUMIFS(СВЦЭМ!$D$33:$D$776,СВЦЭМ!$A$33:$A$776,$A133,СВЦЭМ!$B$33:$B$776,F$119)+'СЕТ СН'!$I$14+СВЦЭМ!$D$10+'СЕТ СН'!$I$5-'СЕТ СН'!$I$24</f>
        <v>2980.1595791500004</v>
      </c>
      <c r="G133" s="36">
        <f>SUMIFS(СВЦЭМ!$D$33:$D$776,СВЦЭМ!$A$33:$A$776,$A133,СВЦЭМ!$B$33:$B$776,G$119)+'СЕТ СН'!$I$14+СВЦЭМ!$D$10+'СЕТ СН'!$I$5-'СЕТ СН'!$I$24</f>
        <v>2964.7707838599999</v>
      </c>
      <c r="H133" s="36">
        <f>SUMIFS(СВЦЭМ!$D$33:$D$776,СВЦЭМ!$A$33:$A$776,$A133,СВЦЭМ!$B$33:$B$776,H$119)+'СЕТ СН'!$I$14+СВЦЭМ!$D$10+'СЕТ СН'!$I$5-'СЕТ СН'!$I$24</f>
        <v>2942.9635559500002</v>
      </c>
      <c r="I133" s="36">
        <f>SUMIFS(СВЦЭМ!$D$33:$D$776,СВЦЭМ!$A$33:$A$776,$A133,СВЦЭМ!$B$33:$B$776,I$119)+'СЕТ СН'!$I$14+СВЦЭМ!$D$10+'СЕТ СН'!$I$5-'СЕТ СН'!$I$24</f>
        <v>2922.8835706499999</v>
      </c>
      <c r="J133" s="36">
        <f>SUMIFS(СВЦЭМ!$D$33:$D$776,СВЦЭМ!$A$33:$A$776,$A133,СВЦЭМ!$B$33:$B$776,J$119)+'СЕТ СН'!$I$14+СВЦЭМ!$D$10+'СЕТ СН'!$I$5-'СЕТ СН'!$I$24</f>
        <v>2893.1002891500002</v>
      </c>
      <c r="K133" s="36">
        <f>SUMIFS(СВЦЭМ!$D$33:$D$776,СВЦЭМ!$A$33:$A$776,$A133,СВЦЭМ!$B$33:$B$776,K$119)+'СЕТ СН'!$I$14+СВЦЭМ!$D$10+'СЕТ СН'!$I$5-'СЕТ СН'!$I$24</f>
        <v>2910.3169838100002</v>
      </c>
      <c r="L133" s="36">
        <f>SUMIFS(СВЦЭМ!$D$33:$D$776,СВЦЭМ!$A$33:$A$776,$A133,СВЦЭМ!$B$33:$B$776,L$119)+'СЕТ СН'!$I$14+СВЦЭМ!$D$10+'СЕТ СН'!$I$5-'СЕТ СН'!$I$24</f>
        <v>2918.9971029600001</v>
      </c>
      <c r="M133" s="36">
        <f>SUMIFS(СВЦЭМ!$D$33:$D$776,СВЦЭМ!$A$33:$A$776,$A133,СВЦЭМ!$B$33:$B$776,M$119)+'СЕТ СН'!$I$14+СВЦЭМ!$D$10+'СЕТ СН'!$I$5-'СЕТ СН'!$I$24</f>
        <v>2926.46154669</v>
      </c>
      <c r="N133" s="36">
        <f>SUMIFS(СВЦЭМ!$D$33:$D$776,СВЦЭМ!$A$33:$A$776,$A133,СВЦЭМ!$B$33:$B$776,N$119)+'СЕТ СН'!$I$14+СВЦЭМ!$D$10+'СЕТ СН'!$I$5-'СЕТ СН'!$I$24</f>
        <v>2939.2002419700002</v>
      </c>
      <c r="O133" s="36">
        <f>SUMIFS(СВЦЭМ!$D$33:$D$776,СВЦЭМ!$A$33:$A$776,$A133,СВЦЭМ!$B$33:$B$776,O$119)+'СЕТ СН'!$I$14+СВЦЭМ!$D$10+'СЕТ СН'!$I$5-'СЕТ СН'!$I$24</f>
        <v>2955.3182353100001</v>
      </c>
      <c r="P133" s="36">
        <f>SUMIFS(СВЦЭМ!$D$33:$D$776,СВЦЭМ!$A$33:$A$776,$A133,СВЦЭМ!$B$33:$B$776,P$119)+'СЕТ СН'!$I$14+СВЦЭМ!$D$10+'СЕТ СН'!$I$5-'СЕТ СН'!$I$24</f>
        <v>2955.8620339700001</v>
      </c>
      <c r="Q133" s="36">
        <f>SUMIFS(СВЦЭМ!$D$33:$D$776,СВЦЭМ!$A$33:$A$776,$A133,СВЦЭМ!$B$33:$B$776,Q$119)+'СЕТ СН'!$I$14+СВЦЭМ!$D$10+'СЕТ СН'!$I$5-'СЕТ СН'!$I$24</f>
        <v>2957.7319080900002</v>
      </c>
      <c r="R133" s="36">
        <f>SUMIFS(СВЦЭМ!$D$33:$D$776,СВЦЭМ!$A$33:$A$776,$A133,СВЦЭМ!$B$33:$B$776,R$119)+'СЕТ СН'!$I$14+СВЦЭМ!$D$10+'СЕТ СН'!$I$5-'СЕТ СН'!$I$24</f>
        <v>2938.96427812</v>
      </c>
      <c r="S133" s="36">
        <f>SUMIFS(СВЦЭМ!$D$33:$D$776,СВЦЭМ!$A$33:$A$776,$A133,СВЦЭМ!$B$33:$B$776,S$119)+'СЕТ СН'!$I$14+СВЦЭМ!$D$10+'СЕТ СН'!$I$5-'СЕТ СН'!$I$24</f>
        <v>2930.8156375600001</v>
      </c>
      <c r="T133" s="36">
        <f>SUMIFS(СВЦЭМ!$D$33:$D$776,СВЦЭМ!$A$33:$A$776,$A133,СВЦЭМ!$B$33:$B$776,T$119)+'СЕТ СН'!$I$14+СВЦЭМ!$D$10+'СЕТ СН'!$I$5-'СЕТ СН'!$I$24</f>
        <v>2910.6285685900002</v>
      </c>
      <c r="U133" s="36">
        <f>SUMIFS(СВЦЭМ!$D$33:$D$776,СВЦЭМ!$A$33:$A$776,$A133,СВЦЭМ!$B$33:$B$776,U$119)+'СЕТ СН'!$I$14+СВЦЭМ!$D$10+'СЕТ СН'!$I$5-'СЕТ СН'!$I$24</f>
        <v>2900.0213163600001</v>
      </c>
      <c r="V133" s="36">
        <f>SUMIFS(СВЦЭМ!$D$33:$D$776,СВЦЭМ!$A$33:$A$776,$A133,СВЦЭМ!$B$33:$B$776,V$119)+'СЕТ СН'!$I$14+СВЦЭМ!$D$10+'СЕТ СН'!$I$5-'СЕТ СН'!$I$24</f>
        <v>2885.4730511799999</v>
      </c>
      <c r="W133" s="36">
        <f>SUMIFS(СВЦЭМ!$D$33:$D$776,СВЦЭМ!$A$33:$A$776,$A133,СВЦЭМ!$B$33:$B$776,W$119)+'СЕТ СН'!$I$14+СВЦЭМ!$D$10+'СЕТ СН'!$I$5-'СЕТ СН'!$I$24</f>
        <v>2906.8548495100003</v>
      </c>
      <c r="X133" s="36">
        <f>SUMIFS(СВЦЭМ!$D$33:$D$776,СВЦЭМ!$A$33:$A$776,$A133,СВЦЭМ!$B$33:$B$776,X$119)+'СЕТ СН'!$I$14+СВЦЭМ!$D$10+'СЕТ СН'!$I$5-'СЕТ СН'!$I$24</f>
        <v>2908.4376577600001</v>
      </c>
      <c r="Y133" s="36">
        <f>SUMIFS(СВЦЭМ!$D$33:$D$776,СВЦЭМ!$A$33:$A$776,$A133,СВЦЭМ!$B$33:$B$776,Y$119)+'СЕТ СН'!$I$14+СВЦЭМ!$D$10+'СЕТ СН'!$I$5-'СЕТ СН'!$I$24</f>
        <v>2908.96498668</v>
      </c>
    </row>
    <row r="134" spans="1:25" ht="15.75" x14ac:dyDescent="0.2">
      <c r="A134" s="35">
        <f t="shared" si="3"/>
        <v>43905</v>
      </c>
      <c r="B134" s="36">
        <f>SUMIFS(СВЦЭМ!$D$33:$D$776,СВЦЭМ!$A$33:$A$776,$A134,СВЦЭМ!$B$33:$B$776,B$119)+'СЕТ СН'!$I$14+СВЦЭМ!$D$10+'СЕТ СН'!$I$5-'СЕТ СН'!$I$24</f>
        <v>2938.3988227</v>
      </c>
      <c r="C134" s="36">
        <f>SUMIFS(СВЦЭМ!$D$33:$D$776,СВЦЭМ!$A$33:$A$776,$A134,СВЦЭМ!$B$33:$B$776,C$119)+'СЕТ СН'!$I$14+СВЦЭМ!$D$10+'СЕТ СН'!$I$5-'СЕТ СН'!$I$24</f>
        <v>2963.3744537100001</v>
      </c>
      <c r="D134" s="36">
        <f>SUMIFS(СВЦЭМ!$D$33:$D$776,СВЦЭМ!$A$33:$A$776,$A134,СВЦЭМ!$B$33:$B$776,D$119)+'СЕТ СН'!$I$14+СВЦЭМ!$D$10+'СЕТ СН'!$I$5-'СЕТ СН'!$I$24</f>
        <v>2975.1633277000001</v>
      </c>
      <c r="E134" s="36">
        <f>SUMIFS(СВЦЭМ!$D$33:$D$776,СВЦЭМ!$A$33:$A$776,$A134,СВЦЭМ!$B$33:$B$776,E$119)+'СЕТ СН'!$I$14+СВЦЭМ!$D$10+'СЕТ СН'!$I$5-'СЕТ СН'!$I$24</f>
        <v>2989.78109137</v>
      </c>
      <c r="F134" s="36">
        <f>SUMIFS(СВЦЭМ!$D$33:$D$776,СВЦЭМ!$A$33:$A$776,$A134,СВЦЭМ!$B$33:$B$776,F$119)+'СЕТ СН'!$I$14+СВЦЭМ!$D$10+'СЕТ СН'!$I$5-'СЕТ СН'!$I$24</f>
        <v>2992.9661280999999</v>
      </c>
      <c r="G134" s="36">
        <f>SUMIFS(СВЦЭМ!$D$33:$D$776,СВЦЭМ!$A$33:$A$776,$A134,СВЦЭМ!$B$33:$B$776,G$119)+'СЕТ СН'!$I$14+СВЦЭМ!$D$10+'СЕТ СН'!$I$5-'СЕТ СН'!$I$24</f>
        <v>2994.7173657399999</v>
      </c>
      <c r="H134" s="36">
        <f>SUMIFS(СВЦЭМ!$D$33:$D$776,СВЦЭМ!$A$33:$A$776,$A134,СВЦЭМ!$B$33:$B$776,H$119)+'СЕТ СН'!$I$14+СВЦЭМ!$D$10+'СЕТ СН'!$I$5-'СЕТ СН'!$I$24</f>
        <v>2986.87331348</v>
      </c>
      <c r="I134" s="36">
        <f>SUMIFS(СВЦЭМ!$D$33:$D$776,СВЦЭМ!$A$33:$A$776,$A134,СВЦЭМ!$B$33:$B$776,I$119)+'СЕТ СН'!$I$14+СВЦЭМ!$D$10+'СЕТ СН'!$I$5-'СЕТ СН'!$I$24</f>
        <v>2960.5840550600001</v>
      </c>
      <c r="J134" s="36">
        <f>SUMIFS(СВЦЭМ!$D$33:$D$776,СВЦЭМ!$A$33:$A$776,$A134,СВЦЭМ!$B$33:$B$776,J$119)+'СЕТ СН'!$I$14+СВЦЭМ!$D$10+'СЕТ СН'!$I$5-'СЕТ СН'!$I$24</f>
        <v>2917.3233947100002</v>
      </c>
      <c r="K134" s="36">
        <f>SUMIFS(СВЦЭМ!$D$33:$D$776,СВЦЭМ!$A$33:$A$776,$A134,СВЦЭМ!$B$33:$B$776,K$119)+'СЕТ СН'!$I$14+СВЦЭМ!$D$10+'СЕТ СН'!$I$5-'СЕТ СН'!$I$24</f>
        <v>2884.9929304699999</v>
      </c>
      <c r="L134" s="36">
        <f>SUMIFS(СВЦЭМ!$D$33:$D$776,СВЦЭМ!$A$33:$A$776,$A134,СВЦЭМ!$B$33:$B$776,L$119)+'СЕТ СН'!$I$14+СВЦЭМ!$D$10+'СЕТ СН'!$I$5-'СЕТ СН'!$I$24</f>
        <v>2872.7293458900003</v>
      </c>
      <c r="M134" s="36">
        <f>SUMIFS(СВЦЭМ!$D$33:$D$776,СВЦЭМ!$A$33:$A$776,$A134,СВЦЭМ!$B$33:$B$776,M$119)+'СЕТ СН'!$I$14+СВЦЭМ!$D$10+'СЕТ СН'!$I$5-'СЕТ СН'!$I$24</f>
        <v>2875.1323017300001</v>
      </c>
      <c r="N134" s="36">
        <f>SUMIFS(СВЦЭМ!$D$33:$D$776,СВЦЭМ!$A$33:$A$776,$A134,СВЦЭМ!$B$33:$B$776,N$119)+'СЕТ СН'!$I$14+СВЦЭМ!$D$10+'СЕТ СН'!$I$5-'СЕТ СН'!$I$24</f>
        <v>2891.22852345</v>
      </c>
      <c r="O134" s="36">
        <f>SUMIFS(СВЦЭМ!$D$33:$D$776,СВЦЭМ!$A$33:$A$776,$A134,СВЦЭМ!$B$33:$B$776,O$119)+'СЕТ СН'!$I$14+СВЦЭМ!$D$10+'СЕТ СН'!$I$5-'СЕТ СН'!$I$24</f>
        <v>2909.1991209900002</v>
      </c>
      <c r="P134" s="36">
        <f>SUMIFS(СВЦЭМ!$D$33:$D$776,СВЦЭМ!$A$33:$A$776,$A134,СВЦЭМ!$B$33:$B$776,P$119)+'СЕТ СН'!$I$14+СВЦЭМ!$D$10+'СЕТ СН'!$I$5-'СЕТ СН'!$I$24</f>
        <v>2918.5136106700002</v>
      </c>
      <c r="Q134" s="36">
        <f>SUMIFS(СВЦЭМ!$D$33:$D$776,СВЦЭМ!$A$33:$A$776,$A134,СВЦЭМ!$B$33:$B$776,Q$119)+'СЕТ СН'!$I$14+СВЦЭМ!$D$10+'СЕТ СН'!$I$5-'СЕТ СН'!$I$24</f>
        <v>2923.0617833800002</v>
      </c>
      <c r="R134" s="36">
        <f>SUMIFS(СВЦЭМ!$D$33:$D$776,СВЦЭМ!$A$33:$A$776,$A134,СВЦЭМ!$B$33:$B$776,R$119)+'СЕТ СН'!$I$14+СВЦЭМ!$D$10+'СЕТ СН'!$I$5-'СЕТ СН'!$I$24</f>
        <v>2921.4923375100002</v>
      </c>
      <c r="S134" s="36">
        <f>SUMIFS(СВЦЭМ!$D$33:$D$776,СВЦЭМ!$A$33:$A$776,$A134,СВЦЭМ!$B$33:$B$776,S$119)+'СЕТ СН'!$I$14+СВЦЭМ!$D$10+'СЕТ СН'!$I$5-'СЕТ СН'!$I$24</f>
        <v>2916.1860073799999</v>
      </c>
      <c r="T134" s="36">
        <f>SUMIFS(СВЦЭМ!$D$33:$D$776,СВЦЭМ!$A$33:$A$776,$A134,СВЦЭМ!$B$33:$B$776,T$119)+'СЕТ СН'!$I$14+СВЦЭМ!$D$10+'СЕТ СН'!$I$5-'СЕТ СН'!$I$24</f>
        <v>2893.20394657</v>
      </c>
      <c r="U134" s="36">
        <f>SUMIFS(СВЦЭМ!$D$33:$D$776,СВЦЭМ!$A$33:$A$776,$A134,СВЦЭМ!$B$33:$B$776,U$119)+'СЕТ СН'!$I$14+СВЦЭМ!$D$10+'СЕТ СН'!$I$5-'СЕТ СН'!$I$24</f>
        <v>2880.7425743700001</v>
      </c>
      <c r="V134" s="36">
        <f>SUMIFS(СВЦЭМ!$D$33:$D$776,СВЦЭМ!$A$33:$A$776,$A134,СВЦЭМ!$B$33:$B$776,V$119)+'СЕТ СН'!$I$14+СВЦЭМ!$D$10+'СЕТ СН'!$I$5-'СЕТ СН'!$I$24</f>
        <v>2877.8288300499999</v>
      </c>
      <c r="W134" s="36">
        <f>SUMIFS(СВЦЭМ!$D$33:$D$776,СВЦЭМ!$A$33:$A$776,$A134,СВЦЭМ!$B$33:$B$776,W$119)+'СЕТ СН'!$I$14+СВЦЭМ!$D$10+'СЕТ СН'!$I$5-'СЕТ СН'!$I$24</f>
        <v>2886.6969620200002</v>
      </c>
      <c r="X134" s="36">
        <f>SUMIFS(СВЦЭМ!$D$33:$D$776,СВЦЭМ!$A$33:$A$776,$A134,СВЦЭМ!$B$33:$B$776,X$119)+'СЕТ СН'!$I$14+СВЦЭМ!$D$10+'СЕТ СН'!$I$5-'СЕТ СН'!$I$24</f>
        <v>2908.4900091700001</v>
      </c>
      <c r="Y134" s="36">
        <f>SUMIFS(СВЦЭМ!$D$33:$D$776,СВЦЭМ!$A$33:$A$776,$A134,СВЦЭМ!$B$33:$B$776,Y$119)+'СЕТ СН'!$I$14+СВЦЭМ!$D$10+'СЕТ СН'!$I$5-'СЕТ СН'!$I$24</f>
        <v>2941.31408573</v>
      </c>
    </row>
    <row r="135" spans="1:25" ht="15.75" x14ac:dyDescent="0.2">
      <c r="A135" s="35">
        <f t="shared" si="3"/>
        <v>43906</v>
      </c>
      <c r="B135" s="36">
        <f>SUMIFS(СВЦЭМ!$D$33:$D$776,СВЦЭМ!$A$33:$A$776,$A135,СВЦЭМ!$B$33:$B$776,B$119)+'СЕТ СН'!$I$14+СВЦЭМ!$D$10+'СЕТ СН'!$I$5-'СЕТ СН'!$I$24</f>
        <v>2985.18931208</v>
      </c>
      <c r="C135" s="36">
        <f>SUMIFS(СВЦЭМ!$D$33:$D$776,СВЦЭМ!$A$33:$A$776,$A135,СВЦЭМ!$B$33:$B$776,C$119)+'СЕТ СН'!$I$14+СВЦЭМ!$D$10+'СЕТ СН'!$I$5-'СЕТ СН'!$I$24</f>
        <v>3004.47701465</v>
      </c>
      <c r="D135" s="36">
        <f>SUMIFS(СВЦЭМ!$D$33:$D$776,СВЦЭМ!$A$33:$A$776,$A135,СВЦЭМ!$B$33:$B$776,D$119)+'СЕТ СН'!$I$14+СВЦЭМ!$D$10+'СЕТ СН'!$I$5-'СЕТ СН'!$I$24</f>
        <v>3007.9704574000002</v>
      </c>
      <c r="E135" s="36">
        <f>SUMIFS(СВЦЭМ!$D$33:$D$776,СВЦЭМ!$A$33:$A$776,$A135,СВЦЭМ!$B$33:$B$776,E$119)+'СЕТ СН'!$I$14+СВЦЭМ!$D$10+'СЕТ СН'!$I$5-'СЕТ СН'!$I$24</f>
        <v>3008.8067755000002</v>
      </c>
      <c r="F135" s="36">
        <f>SUMIFS(СВЦЭМ!$D$33:$D$776,СВЦЭМ!$A$33:$A$776,$A135,СВЦЭМ!$B$33:$B$776,F$119)+'СЕТ СН'!$I$14+СВЦЭМ!$D$10+'СЕТ СН'!$I$5-'СЕТ СН'!$I$24</f>
        <v>3008.7324671300003</v>
      </c>
      <c r="G135" s="36">
        <f>SUMIFS(СВЦЭМ!$D$33:$D$776,СВЦЭМ!$A$33:$A$776,$A135,СВЦЭМ!$B$33:$B$776,G$119)+'СЕТ СН'!$I$14+СВЦЭМ!$D$10+'СЕТ СН'!$I$5-'СЕТ СН'!$I$24</f>
        <v>3009.1474773700002</v>
      </c>
      <c r="H135" s="36">
        <f>SUMIFS(СВЦЭМ!$D$33:$D$776,СВЦЭМ!$A$33:$A$776,$A135,СВЦЭМ!$B$33:$B$776,H$119)+'СЕТ СН'!$I$14+СВЦЭМ!$D$10+'СЕТ СН'!$I$5-'СЕТ СН'!$I$24</f>
        <v>2986.5371406200002</v>
      </c>
      <c r="I135" s="36">
        <f>SUMIFS(СВЦЭМ!$D$33:$D$776,СВЦЭМ!$A$33:$A$776,$A135,СВЦЭМ!$B$33:$B$776,I$119)+'СЕТ СН'!$I$14+СВЦЭМ!$D$10+'СЕТ СН'!$I$5-'СЕТ СН'!$I$24</f>
        <v>2941.91720304</v>
      </c>
      <c r="J135" s="36">
        <f>SUMIFS(СВЦЭМ!$D$33:$D$776,СВЦЭМ!$A$33:$A$776,$A135,СВЦЭМ!$B$33:$B$776,J$119)+'СЕТ СН'!$I$14+СВЦЭМ!$D$10+'СЕТ СН'!$I$5-'СЕТ СН'!$I$24</f>
        <v>2876.3425836300003</v>
      </c>
      <c r="K135" s="36">
        <f>SUMIFS(СВЦЭМ!$D$33:$D$776,СВЦЭМ!$A$33:$A$776,$A135,СВЦЭМ!$B$33:$B$776,K$119)+'СЕТ СН'!$I$14+СВЦЭМ!$D$10+'СЕТ СН'!$I$5-'СЕТ СН'!$I$24</f>
        <v>2875.7725352400003</v>
      </c>
      <c r="L135" s="36">
        <f>SUMIFS(СВЦЭМ!$D$33:$D$776,СВЦЭМ!$A$33:$A$776,$A135,СВЦЭМ!$B$33:$B$776,L$119)+'СЕТ СН'!$I$14+СВЦЭМ!$D$10+'СЕТ СН'!$I$5-'СЕТ СН'!$I$24</f>
        <v>2875.6288780100003</v>
      </c>
      <c r="M135" s="36">
        <f>SUMIFS(СВЦЭМ!$D$33:$D$776,СВЦЭМ!$A$33:$A$776,$A135,СВЦЭМ!$B$33:$B$776,M$119)+'СЕТ СН'!$I$14+СВЦЭМ!$D$10+'СЕТ СН'!$I$5-'СЕТ СН'!$I$24</f>
        <v>2892.0754666900002</v>
      </c>
      <c r="N135" s="36">
        <f>SUMIFS(СВЦЭМ!$D$33:$D$776,СВЦЭМ!$A$33:$A$776,$A135,СВЦЭМ!$B$33:$B$776,N$119)+'СЕТ СН'!$I$14+СВЦЭМ!$D$10+'СЕТ СН'!$I$5-'СЕТ СН'!$I$24</f>
        <v>2908.63370093</v>
      </c>
      <c r="O135" s="36">
        <f>SUMIFS(СВЦЭМ!$D$33:$D$776,СВЦЭМ!$A$33:$A$776,$A135,СВЦЭМ!$B$33:$B$776,O$119)+'СЕТ СН'!$I$14+СВЦЭМ!$D$10+'СЕТ СН'!$I$5-'СЕТ СН'!$I$24</f>
        <v>2931.6754610200001</v>
      </c>
      <c r="P135" s="36">
        <f>SUMIFS(СВЦЭМ!$D$33:$D$776,СВЦЭМ!$A$33:$A$776,$A135,СВЦЭМ!$B$33:$B$776,P$119)+'СЕТ СН'!$I$14+СВЦЭМ!$D$10+'СЕТ СН'!$I$5-'СЕТ СН'!$I$24</f>
        <v>2939.1308667000003</v>
      </c>
      <c r="Q135" s="36">
        <f>SUMIFS(СВЦЭМ!$D$33:$D$776,СВЦЭМ!$A$33:$A$776,$A135,СВЦЭМ!$B$33:$B$776,Q$119)+'СЕТ СН'!$I$14+СВЦЭМ!$D$10+'СЕТ СН'!$I$5-'СЕТ СН'!$I$24</f>
        <v>2938.4555955800001</v>
      </c>
      <c r="R135" s="36">
        <f>SUMIFS(СВЦЭМ!$D$33:$D$776,СВЦЭМ!$A$33:$A$776,$A135,СВЦЭМ!$B$33:$B$776,R$119)+'СЕТ СН'!$I$14+СВЦЭМ!$D$10+'СЕТ СН'!$I$5-'СЕТ СН'!$I$24</f>
        <v>2944.44495332</v>
      </c>
      <c r="S135" s="36">
        <f>SUMIFS(СВЦЭМ!$D$33:$D$776,СВЦЭМ!$A$33:$A$776,$A135,СВЦЭМ!$B$33:$B$776,S$119)+'СЕТ СН'!$I$14+СВЦЭМ!$D$10+'СЕТ СН'!$I$5-'СЕТ СН'!$I$24</f>
        <v>2935.50216886</v>
      </c>
      <c r="T135" s="36">
        <f>SUMIFS(СВЦЭМ!$D$33:$D$776,СВЦЭМ!$A$33:$A$776,$A135,СВЦЭМ!$B$33:$B$776,T$119)+'СЕТ СН'!$I$14+СВЦЭМ!$D$10+'СЕТ СН'!$I$5-'СЕТ СН'!$I$24</f>
        <v>2914.7883895100003</v>
      </c>
      <c r="U135" s="36">
        <f>SUMIFS(СВЦЭМ!$D$33:$D$776,СВЦЭМ!$A$33:$A$776,$A135,СВЦЭМ!$B$33:$B$776,U$119)+'СЕТ СН'!$I$14+СВЦЭМ!$D$10+'СЕТ СН'!$I$5-'СЕТ СН'!$I$24</f>
        <v>2893.40555176</v>
      </c>
      <c r="V135" s="36">
        <f>SUMIFS(СВЦЭМ!$D$33:$D$776,СВЦЭМ!$A$33:$A$776,$A135,СВЦЭМ!$B$33:$B$776,V$119)+'СЕТ СН'!$I$14+СВЦЭМ!$D$10+'СЕТ СН'!$I$5-'СЕТ СН'!$I$24</f>
        <v>2887.52255741</v>
      </c>
      <c r="W135" s="36">
        <f>SUMIFS(СВЦЭМ!$D$33:$D$776,СВЦЭМ!$A$33:$A$776,$A135,СВЦЭМ!$B$33:$B$776,W$119)+'СЕТ СН'!$I$14+СВЦЭМ!$D$10+'СЕТ СН'!$I$5-'СЕТ СН'!$I$24</f>
        <v>2908.3318356300001</v>
      </c>
      <c r="X135" s="36">
        <f>SUMIFS(СВЦЭМ!$D$33:$D$776,СВЦЭМ!$A$33:$A$776,$A135,СВЦЭМ!$B$33:$B$776,X$119)+'СЕТ СН'!$I$14+СВЦЭМ!$D$10+'СЕТ СН'!$I$5-'СЕТ СН'!$I$24</f>
        <v>2934.9082656300002</v>
      </c>
      <c r="Y135" s="36">
        <f>SUMIFS(СВЦЭМ!$D$33:$D$776,СВЦЭМ!$A$33:$A$776,$A135,СВЦЭМ!$B$33:$B$776,Y$119)+'СЕТ СН'!$I$14+СВЦЭМ!$D$10+'СЕТ СН'!$I$5-'СЕТ СН'!$I$24</f>
        <v>2961.9625732</v>
      </c>
    </row>
    <row r="136" spans="1:25" ht="15.75" x14ac:dyDescent="0.2">
      <c r="A136" s="35">
        <f t="shared" si="3"/>
        <v>43907</v>
      </c>
      <c r="B136" s="36">
        <f>SUMIFS(СВЦЭМ!$D$33:$D$776,СВЦЭМ!$A$33:$A$776,$A136,СВЦЭМ!$B$33:$B$776,B$119)+'СЕТ СН'!$I$14+СВЦЭМ!$D$10+'СЕТ СН'!$I$5-'СЕТ СН'!$I$24</f>
        <v>2921.34488504</v>
      </c>
      <c r="C136" s="36">
        <f>SUMIFS(СВЦЭМ!$D$33:$D$776,СВЦЭМ!$A$33:$A$776,$A136,СВЦЭМ!$B$33:$B$776,C$119)+'СЕТ СН'!$I$14+СВЦЭМ!$D$10+'СЕТ СН'!$I$5-'СЕТ СН'!$I$24</f>
        <v>2935.98797341</v>
      </c>
      <c r="D136" s="36">
        <f>SUMIFS(СВЦЭМ!$D$33:$D$776,СВЦЭМ!$A$33:$A$776,$A136,СВЦЭМ!$B$33:$B$776,D$119)+'СЕТ СН'!$I$14+СВЦЭМ!$D$10+'СЕТ СН'!$I$5-'СЕТ СН'!$I$24</f>
        <v>2951.2160838899999</v>
      </c>
      <c r="E136" s="36">
        <f>SUMIFS(СВЦЭМ!$D$33:$D$776,СВЦЭМ!$A$33:$A$776,$A136,СВЦЭМ!$B$33:$B$776,E$119)+'СЕТ СН'!$I$14+СВЦЭМ!$D$10+'СЕТ СН'!$I$5-'СЕТ СН'!$I$24</f>
        <v>2955.8431756300001</v>
      </c>
      <c r="F136" s="36">
        <f>SUMIFS(СВЦЭМ!$D$33:$D$776,СВЦЭМ!$A$33:$A$776,$A136,СВЦЭМ!$B$33:$B$776,F$119)+'СЕТ СН'!$I$14+СВЦЭМ!$D$10+'СЕТ СН'!$I$5-'СЕТ СН'!$I$24</f>
        <v>2947.8682134300002</v>
      </c>
      <c r="G136" s="36">
        <f>SUMIFS(СВЦЭМ!$D$33:$D$776,СВЦЭМ!$A$33:$A$776,$A136,СВЦЭМ!$B$33:$B$776,G$119)+'СЕТ СН'!$I$14+СВЦЭМ!$D$10+'СЕТ СН'!$I$5-'СЕТ СН'!$I$24</f>
        <v>2932.7867175800002</v>
      </c>
      <c r="H136" s="36">
        <f>SUMIFS(СВЦЭМ!$D$33:$D$776,СВЦЭМ!$A$33:$A$776,$A136,СВЦЭМ!$B$33:$B$776,H$119)+'СЕТ СН'!$I$14+СВЦЭМ!$D$10+'СЕТ СН'!$I$5-'СЕТ СН'!$I$24</f>
        <v>2909.3188101800001</v>
      </c>
      <c r="I136" s="36">
        <f>SUMIFS(СВЦЭМ!$D$33:$D$776,СВЦЭМ!$A$33:$A$776,$A136,СВЦЭМ!$B$33:$B$776,I$119)+'СЕТ СН'!$I$14+СВЦЭМ!$D$10+'СЕТ СН'!$I$5-'СЕТ СН'!$I$24</f>
        <v>2884.0156407600002</v>
      </c>
      <c r="J136" s="36">
        <f>SUMIFS(СВЦЭМ!$D$33:$D$776,СВЦЭМ!$A$33:$A$776,$A136,СВЦЭМ!$B$33:$B$776,J$119)+'СЕТ СН'!$I$14+СВЦЭМ!$D$10+'СЕТ СН'!$I$5-'СЕТ СН'!$I$24</f>
        <v>2875.8591161100003</v>
      </c>
      <c r="K136" s="36">
        <f>SUMIFS(СВЦЭМ!$D$33:$D$776,СВЦЭМ!$A$33:$A$776,$A136,СВЦЭМ!$B$33:$B$776,K$119)+'СЕТ СН'!$I$14+СВЦЭМ!$D$10+'СЕТ СН'!$I$5-'СЕТ СН'!$I$24</f>
        <v>2880.8152623800001</v>
      </c>
      <c r="L136" s="36">
        <f>SUMIFS(СВЦЭМ!$D$33:$D$776,СВЦЭМ!$A$33:$A$776,$A136,СВЦЭМ!$B$33:$B$776,L$119)+'СЕТ СН'!$I$14+СВЦЭМ!$D$10+'СЕТ СН'!$I$5-'СЕТ СН'!$I$24</f>
        <v>2886.09381889</v>
      </c>
      <c r="M136" s="36">
        <f>SUMIFS(СВЦЭМ!$D$33:$D$776,СВЦЭМ!$A$33:$A$776,$A136,СВЦЭМ!$B$33:$B$776,M$119)+'СЕТ СН'!$I$14+СВЦЭМ!$D$10+'СЕТ СН'!$I$5-'СЕТ СН'!$I$24</f>
        <v>2907.82030493</v>
      </c>
      <c r="N136" s="36">
        <f>SUMIFS(СВЦЭМ!$D$33:$D$776,СВЦЭМ!$A$33:$A$776,$A136,СВЦЭМ!$B$33:$B$776,N$119)+'СЕТ СН'!$I$14+СВЦЭМ!$D$10+'СЕТ СН'!$I$5-'СЕТ СН'!$I$24</f>
        <v>2933.3285036000002</v>
      </c>
      <c r="O136" s="36">
        <f>SUMIFS(СВЦЭМ!$D$33:$D$776,СВЦЭМ!$A$33:$A$776,$A136,СВЦЭМ!$B$33:$B$776,O$119)+'СЕТ СН'!$I$14+СВЦЭМ!$D$10+'СЕТ СН'!$I$5-'СЕТ СН'!$I$24</f>
        <v>2937.1529079100001</v>
      </c>
      <c r="P136" s="36">
        <f>SUMIFS(СВЦЭМ!$D$33:$D$776,СВЦЭМ!$A$33:$A$776,$A136,СВЦЭМ!$B$33:$B$776,P$119)+'СЕТ СН'!$I$14+СВЦЭМ!$D$10+'СЕТ СН'!$I$5-'СЕТ СН'!$I$24</f>
        <v>2931.9384023900002</v>
      </c>
      <c r="Q136" s="36">
        <f>SUMIFS(СВЦЭМ!$D$33:$D$776,СВЦЭМ!$A$33:$A$776,$A136,СВЦЭМ!$B$33:$B$776,Q$119)+'СЕТ СН'!$I$14+СВЦЭМ!$D$10+'СЕТ СН'!$I$5-'СЕТ СН'!$I$24</f>
        <v>2933.1788834899999</v>
      </c>
      <c r="R136" s="36">
        <f>SUMIFS(СВЦЭМ!$D$33:$D$776,СВЦЭМ!$A$33:$A$776,$A136,СВЦЭМ!$B$33:$B$776,R$119)+'СЕТ СН'!$I$14+СВЦЭМ!$D$10+'СЕТ СН'!$I$5-'СЕТ СН'!$I$24</f>
        <v>2928.1793469700001</v>
      </c>
      <c r="S136" s="36">
        <f>SUMIFS(СВЦЭМ!$D$33:$D$776,СВЦЭМ!$A$33:$A$776,$A136,СВЦЭМ!$B$33:$B$776,S$119)+'СЕТ СН'!$I$14+СВЦЭМ!$D$10+'СЕТ СН'!$I$5-'СЕТ СН'!$I$24</f>
        <v>2924.2075242199999</v>
      </c>
      <c r="T136" s="36">
        <f>SUMIFS(СВЦЭМ!$D$33:$D$776,СВЦЭМ!$A$33:$A$776,$A136,СВЦЭМ!$B$33:$B$776,T$119)+'СЕТ СН'!$I$14+СВЦЭМ!$D$10+'СЕТ СН'!$I$5-'СЕТ СН'!$I$24</f>
        <v>2921.87069922</v>
      </c>
      <c r="U136" s="36">
        <f>SUMIFS(СВЦЭМ!$D$33:$D$776,СВЦЭМ!$A$33:$A$776,$A136,СВЦЭМ!$B$33:$B$776,U$119)+'СЕТ СН'!$I$14+СВЦЭМ!$D$10+'СЕТ СН'!$I$5-'СЕТ СН'!$I$24</f>
        <v>2926.8889635</v>
      </c>
      <c r="V136" s="36">
        <f>SUMIFS(СВЦЭМ!$D$33:$D$776,СВЦЭМ!$A$33:$A$776,$A136,СВЦЭМ!$B$33:$B$776,V$119)+'СЕТ СН'!$I$14+СВЦЭМ!$D$10+'СЕТ СН'!$I$5-'СЕТ СН'!$I$24</f>
        <v>2921.1539416300002</v>
      </c>
      <c r="W136" s="36">
        <f>SUMIFS(СВЦЭМ!$D$33:$D$776,СВЦЭМ!$A$33:$A$776,$A136,СВЦЭМ!$B$33:$B$776,W$119)+'СЕТ СН'!$I$14+СВЦЭМ!$D$10+'СЕТ СН'!$I$5-'СЕТ СН'!$I$24</f>
        <v>2902.2259596700001</v>
      </c>
      <c r="X136" s="36">
        <f>SUMIFS(СВЦЭМ!$D$33:$D$776,СВЦЭМ!$A$33:$A$776,$A136,СВЦЭМ!$B$33:$B$776,X$119)+'СЕТ СН'!$I$14+СВЦЭМ!$D$10+'СЕТ СН'!$I$5-'СЕТ СН'!$I$24</f>
        <v>2893.9919463900001</v>
      </c>
      <c r="Y136" s="36">
        <f>SUMIFS(СВЦЭМ!$D$33:$D$776,СВЦЭМ!$A$33:$A$776,$A136,СВЦЭМ!$B$33:$B$776,Y$119)+'СЕТ СН'!$I$14+СВЦЭМ!$D$10+'СЕТ СН'!$I$5-'СЕТ СН'!$I$24</f>
        <v>2895.0653544000002</v>
      </c>
    </row>
    <row r="137" spans="1:25" ht="15.75" x14ac:dyDescent="0.2">
      <c r="A137" s="35">
        <f t="shared" si="3"/>
        <v>43908</v>
      </c>
      <c r="B137" s="36">
        <f>SUMIFS(СВЦЭМ!$D$33:$D$776,СВЦЭМ!$A$33:$A$776,$A137,СВЦЭМ!$B$33:$B$776,B$119)+'СЕТ СН'!$I$14+СВЦЭМ!$D$10+'СЕТ СН'!$I$5-'СЕТ СН'!$I$24</f>
        <v>2962.1289085500002</v>
      </c>
      <c r="C137" s="36">
        <f>SUMIFS(СВЦЭМ!$D$33:$D$776,СВЦЭМ!$A$33:$A$776,$A137,СВЦЭМ!$B$33:$B$776,C$119)+'СЕТ СН'!$I$14+СВЦЭМ!$D$10+'СЕТ СН'!$I$5-'СЕТ СН'!$I$24</f>
        <v>2992.8400365799998</v>
      </c>
      <c r="D137" s="36">
        <f>SUMIFS(СВЦЭМ!$D$33:$D$776,СВЦЭМ!$A$33:$A$776,$A137,СВЦЭМ!$B$33:$B$776,D$119)+'СЕТ СН'!$I$14+СВЦЭМ!$D$10+'СЕТ СН'!$I$5-'СЕТ СН'!$I$24</f>
        <v>3016.34775167</v>
      </c>
      <c r="E137" s="36">
        <f>SUMIFS(СВЦЭМ!$D$33:$D$776,СВЦЭМ!$A$33:$A$776,$A137,СВЦЭМ!$B$33:$B$776,E$119)+'СЕТ СН'!$I$14+СВЦЭМ!$D$10+'СЕТ СН'!$I$5-'СЕТ СН'!$I$24</f>
        <v>3022.25301915</v>
      </c>
      <c r="F137" s="36">
        <f>SUMIFS(СВЦЭМ!$D$33:$D$776,СВЦЭМ!$A$33:$A$776,$A137,СВЦЭМ!$B$33:$B$776,F$119)+'СЕТ СН'!$I$14+СВЦЭМ!$D$10+'СЕТ СН'!$I$5-'СЕТ СН'!$I$24</f>
        <v>3023.3930837600001</v>
      </c>
      <c r="G137" s="36">
        <f>SUMIFS(СВЦЭМ!$D$33:$D$776,СВЦЭМ!$A$33:$A$776,$A137,СВЦЭМ!$B$33:$B$776,G$119)+'СЕТ СН'!$I$14+СВЦЭМ!$D$10+'СЕТ СН'!$I$5-'СЕТ СН'!$I$24</f>
        <v>3004.33808632</v>
      </c>
      <c r="H137" s="36">
        <f>SUMIFS(СВЦЭМ!$D$33:$D$776,СВЦЭМ!$A$33:$A$776,$A137,СВЦЭМ!$B$33:$B$776,H$119)+'СЕТ СН'!$I$14+СВЦЭМ!$D$10+'СЕТ СН'!$I$5-'СЕТ СН'!$I$24</f>
        <v>2956.3558673100001</v>
      </c>
      <c r="I137" s="36">
        <f>SUMIFS(СВЦЭМ!$D$33:$D$776,СВЦЭМ!$A$33:$A$776,$A137,СВЦЭМ!$B$33:$B$776,I$119)+'СЕТ СН'!$I$14+СВЦЭМ!$D$10+'СЕТ СН'!$I$5-'СЕТ СН'!$I$24</f>
        <v>2908.4260154900003</v>
      </c>
      <c r="J137" s="36">
        <f>SUMIFS(СВЦЭМ!$D$33:$D$776,СВЦЭМ!$A$33:$A$776,$A137,СВЦЭМ!$B$33:$B$776,J$119)+'СЕТ СН'!$I$14+СВЦЭМ!$D$10+'СЕТ СН'!$I$5-'СЕТ СН'!$I$24</f>
        <v>2870.2317450700002</v>
      </c>
      <c r="K137" s="36">
        <f>SUMIFS(СВЦЭМ!$D$33:$D$776,СВЦЭМ!$A$33:$A$776,$A137,СВЦЭМ!$B$33:$B$776,K$119)+'СЕТ СН'!$I$14+СВЦЭМ!$D$10+'СЕТ СН'!$I$5-'СЕТ СН'!$I$24</f>
        <v>2877.3586818900003</v>
      </c>
      <c r="L137" s="36">
        <f>SUMIFS(СВЦЭМ!$D$33:$D$776,СВЦЭМ!$A$33:$A$776,$A137,СВЦЭМ!$B$33:$B$776,L$119)+'СЕТ СН'!$I$14+СВЦЭМ!$D$10+'СЕТ СН'!$I$5-'СЕТ СН'!$I$24</f>
        <v>2876.58921895</v>
      </c>
      <c r="M137" s="36">
        <f>SUMIFS(СВЦЭМ!$D$33:$D$776,СВЦЭМ!$A$33:$A$776,$A137,СВЦЭМ!$B$33:$B$776,M$119)+'СЕТ СН'!$I$14+СВЦЭМ!$D$10+'СЕТ СН'!$I$5-'СЕТ СН'!$I$24</f>
        <v>2861.3354963500001</v>
      </c>
      <c r="N137" s="36">
        <f>SUMIFS(СВЦЭМ!$D$33:$D$776,СВЦЭМ!$A$33:$A$776,$A137,СВЦЭМ!$B$33:$B$776,N$119)+'СЕТ СН'!$I$14+СВЦЭМ!$D$10+'СЕТ СН'!$I$5-'СЕТ СН'!$I$24</f>
        <v>2877.31621877</v>
      </c>
      <c r="O137" s="36">
        <f>SUMIFS(СВЦЭМ!$D$33:$D$776,СВЦЭМ!$A$33:$A$776,$A137,СВЦЭМ!$B$33:$B$776,O$119)+'СЕТ СН'!$I$14+СВЦЭМ!$D$10+'СЕТ СН'!$I$5-'СЕТ СН'!$I$24</f>
        <v>2887.9042135300001</v>
      </c>
      <c r="P137" s="36">
        <f>SUMIFS(СВЦЭМ!$D$33:$D$776,СВЦЭМ!$A$33:$A$776,$A137,СВЦЭМ!$B$33:$B$776,P$119)+'СЕТ СН'!$I$14+СВЦЭМ!$D$10+'СЕТ СН'!$I$5-'СЕТ СН'!$I$24</f>
        <v>2884.8099633000002</v>
      </c>
      <c r="Q137" s="36">
        <f>SUMIFS(СВЦЭМ!$D$33:$D$776,СВЦЭМ!$A$33:$A$776,$A137,СВЦЭМ!$B$33:$B$776,Q$119)+'СЕТ СН'!$I$14+СВЦЭМ!$D$10+'СЕТ СН'!$I$5-'СЕТ СН'!$I$24</f>
        <v>2891.91590679</v>
      </c>
      <c r="R137" s="36">
        <f>SUMIFS(СВЦЭМ!$D$33:$D$776,СВЦЭМ!$A$33:$A$776,$A137,СВЦЭМ!$B$33:$B$776,R$119)+'СЕТ СН'!$I$14+СВЦЭМ!$D$10+'СЕТ СН'!$I$5-'СЕТ СН'!$I$24</f>
        <v>2916.6665223300001</v>
      </c>
      <c r="S137" s="36">
        <f>SUMIFS(СВЦЭМ!$D$33:$D$776,СВЦЭМ!$A$33:$A$776,$A137,СВЦЭМ!$B$33:$B$776,S$119)+'СЕТ СН'!$I$14+СВЦЭМ!$D$10+'СЕТ СН'!$I$5-'СЕТ СН'!$I$24</f>
        <v>2904.5205803200001</v>
      </c>
      <c r="T137" s="36">
        <f>SUMIFS(СВЦЭМ!$D$33:$D$776,СВЦЭМ!$A$33:$A$776,$A137,СВЦЭМ!$B$33:$B$776,T$119)+'СЕТ СН'!$I$14+СВЦЭМ!$D$10+'СЕТ СН'!$I$5-'СЕТ СН'!$I$24</f>
        <v>2892.6083851900003</v>
      </c>
      <c r="U137" s="36">
        <f>SUMIFS(СВЦЭМ!$D$33:$D$776,СВЦЭМ!$A$33:$A$776,$A137,СВЦЭМ!$B$33:$B$776,U$119)+'СЕТ СН'!$I$14+СВЦЭМ!$D$10+'СЕТ СН'!$I$5-'СЕТ СН'!$I$24</f>
        <v>2863.2412158300003</v>
      </c>
      <c r="V137" s="36">
        <f>SUMIFS(СВЦЭМ!$D$33:$D$776,СВЦЭМ!$A$33:$A$776,$A137,СВЦЭМ!$B$33:$B$776,V$119)+'СЕТ СН'!$I$14+СВЦЭМ!$D$10+'СЕТ СН'!$I$5-'СЕТ СН'!$I$24</f>
        <v>2862.14065501</v>
      </c>
      <c r="W137" s="36">
        <f>SUMIFS(СВЦЭМ!$D$33:$D$776,СВЦЭМ!$A$33:$A$776,$A137,СВЦЭМ!$B$33:$B$776,W$119)+'СЕТ СН'!$I$14+СВЦЭМ!$D$10+'СЕТ СН'!$I$5-'СЕТ СН'!$I$24</f>
        <v>2854.9462506200002</v>
      </c>
      <c r="X137" s="36">
        <f>SUMIFS(СВЦЭМ!$D$33:$D$776,СВЦЭМ!$A$33:$A$776,$A137,СВЦЭМ!$B$33:$B$776,X$119)+'СЕТ СН'!$I$14+СВЦЭМ!$D$10+'СЕТ СН'!$I$5-'СЕТ СН'!$I$24</f>
        <v>2867.1566831700002</v>
      </c>
      <c r="Y137" s="36">
        <f>SUMIFS(СВЦЭМ!$D$33:$D$776,СВЦЭМ!$A$33:$A$776,$A137,СВЦЭМ!$B$33:$B$776,Y$119)+'СЕТ СН'!$I$14+СВЦЭМ!$D$10+'СЕТ СН'!$I$5-'СЕТ СН'!$I$24</f>
        <v>2888.2482050200001</v>
      </c>
    </row>
    <row r="138" spans="1:25" ht="15.75" x14ac:dyDescent="0.2">
      <c r="A138" s="35">
        <f t="shared" si="3"/>
        <v>43909</v>
      </c>
      <c r="B138" s="36">
        <f>SUMIFS(СВЦЭМ!$D$33:$D$776,СВЦЭМ!$A$33:$A$776,$A138,СВЦЭМ!$B$33:$B$776,B$119)+'СЕТ СН'!$I$14+СВЦЭМ!$D$10+'СЕТ СН'!$I$5-'СЕТ СН'!$I$24</f>
        <v>2926.3542732000001</v>
      </c>
      <c r="C138" s="36">
        <f>SUMIFS(СВЦЭМ!$D$33:$D$776,СВЦЭМ!$A$33:$A$776,$A138,СВЦЭМ!$B$33:$B$776,C$119)+'СЕТ СН'!$I$14+СВЦЭМ!$D$10+'СЕТ СН'!$I$5-'СЕТ СН'!$I$24</f>
        <v>2956.00162912</v>
      </c>
      <c r="D138" s="36">
        <f>SUMIFS(СВЦЭМ!$D$33:$D$776,СВЦЭМ!$A$33:$A$776,$A138,СВЦЭМ!$B$33:$B$776,D$119)+'СЕТ СН'!$I$14+СВЦЭМ!$D$10+'СЕТ СН'!$I$5-'СЕТ СН'!$I$24</f>
        <v>2972.2003266299998</v>
      </c>
      <c r="E138" s="36">
        <f>SUMIFS(СВЦЭМ!$D$33:$D$776,СВЦЭМ!$A$33:$A$776,$A138,СВЦЭМ!$B$33:$B$776,E$119)+'СЕТ СН'!$I$14+СВЦЭМ!$D$10+'СЕТ СН'!$I$5-'СЕТ СН'!$I$24</f>
        <v>2983.1146541600001</v>
      </c>
      <c r="F138" s="36">
        <f>SUMIFS(СВЦЭМ!$D$33:$D$776,СВЦЭМ!$A$33:$A$776,$A138,СВЦЭМ!$B$33:$B$776,F$119)+'СЕТ СН'!$I$14+СВЦЭМ!$D$10+'СЕТ СН'!$I$5-'СЕТ СН'!$I$24</f>
        <v>2985.2459592599998</v>
      </c>
      <c r="G138" s="36">
        <f>SUMIFS(СВЦЭМ!$D$33:$D$776,СВЦЭМ!$A$33:$A$776,$A138,СВЦЭМ!$B$33:$B$776,G$119)+'СЕТ СН'!$I$14+СВЦЭМ!$D$10+'СЕТ СН'!$I$5-'СЕТ СН'!$I$24</f>
        <v>2959.96238477</v>
      </c>
      <c r="H138" s="36">
        <f>SUMIFS(СВЦЭМ!$D$33:$D$776,СВЦЭМ!$A$33:$A$776,$A138,СВЦЭМ!$B$33:$B$776,H$119)+'СЕТ СН'!$I$14+СВЦЭМ!$D$10+'СЕТ СН'!$I$5-'СЕТ СН'!$I$24</f>
        <v>2912.3863693500002</v>
      </c>
      <c r="I138" s="36">
        <f>SUMIFS(СВЦЭМ!$D$33:$D$776,СВЦЭМ!$A$33:$A$776,$A138,СВЦЭМ!$B$33:$B$776,I$119)+'СЕТ СН'!$I$14+СВЦЭМ!$D$10+'СЕТ СН'!$I$5-'СЕТ СН'!$I$24</f>
        <v>2875.4426349400001</v>
      </c>
      <c r="J138" s="36">
        <f>SUMIFS(СВЦЭМ!$D$33:$D$776,СВЦЭМ!$A$33:$A$776,$A138,СВЦЭМ!$B$33:$B$776,J$119)+'СЕТ СН'!$I$14+СВЦЭМ!$D$10+'СЕТ СН'!$I$5-'СЕТ СН'!$I$24</f>
        <v>2875.4675260499998</v>
      </c>
      <c r="K138" s="36">
        <f>SUMIFS(СВЦЭМ!$D$33:$D$776,СВЦЭМ!$A$33:$A$776,$A138,СВЦЭМ!$B$33:$B$776,K$119)+'СЕТ СН'!$I$14+СВЦЭМ!$D$10+'СЕТ СН'!$I$5-'СЕТ СН'!$I$24</f>
        <v>2886.35020394</v>
      </c>
      <c r="L138" s="36">
        <f>SUMIFS(СВЦЭМ!$D$33:$D$776,СВЦЭМ!$A$33:$A$776,$A138,СВЦЭМ!$B$33:$B$776,L$119)+'СЕТ СН'!$I$14+СВЦЭМ!$D$10+'СЕТ СН'!$I$5-'СЕТ СН'!$I$24</f>
        <v>2887.90731805</v>
      </c>
      <c r="M138" s="36">
        <f>SUMIFS(СВЦЭМ!$D$33:$D$776,СВЦЭМ!$A$33:$A$776,$A138,СВЦЭМ!$B$33:$B$776,M$119)+'СЕТ СН'!$I$14+СВЦЭМ!$D$10+'СЕТ СН'!$I$5-'СЕТ СН'!$I$24</f>
        <v>2859.6058367700002</v>
      </c>
      <c r="N138" s="36">
        <f>SUMIFS(СВЦЭМ!$D$33:$D$776,СВЦЭМ!$A$33:$A$776,$A138,СВЦЭМ!$B$33:$B$776,N$119)+'СЕТ СН'!$I$14+СВЦЭМ!$D$10+'СЕТ СН'!$I$5-'СЕТ СН'!$I$24</f>
        <v>2855.8536379900002</v>
      </c>
      <c r="O138" s="36">
        <f>SUMIFS(СВЦЭМ!$D$33:$D$776,СВЦЭМ!$A$33:$A$776,$A138,СВЦЭМ!$B$33:$B$776,O$119)+'СЕТ СН'!$I$14+СВЦЭМ!$D$10+'СЕТ СН'!$I$5-'СЕТ СН'!$I$24</f>
        <v>2877.7435002699999</v>
      </c>
      <c r="P138" s="36">
        <f>SUMIFS(СВЦЭМ!$D$33:$D$776,СВЦЭМ!$A$33:$A$776,$A138,СВЦЭМ!$B$33:$B$776,P$119)+'СЕТ СН'!$I$14+СВЦЭМ!$D$10+'СЕТ СН'!$I$5-'СЕТ СН'!$I$24</f>
        <v>2872.6875890299998</v>
      </c>
      <c r="Q138" s="36">
        <f>SUMIFS(СВЦЭМ!$D$33:$D$776,СВЦЭМ!$A$33:$A$776,$A138,СВЦЭМ!$B$33:$B$776,Q$119)+'СЕТ СН'!$I$14+СВЦЭМ!$D$10+'СЕТ СН'!$I$5-'СЕТ СН'!$I$24</f>
        <v>2876.9991860199998</v>
      </c>
      <c r="R138" s="36">
        <f>SUMIFS(СВЦЭМ!$D$33:$D$776,СВЦЭМ!$A$33:$A$776,$A138,СВЦЭМ!$B$33:$B$776,R$119)+'СЕТ СН'!$I$14+СВЦЭМ!$D$10+'СЕТ СН'!$I$5-'СЕТ СН'!$I$24</f>
        <v>2865.3550341600003</v>
      </c>
      <c r="S138" s="36">
        <f>SUMIFS(СВЦЭМ!$D$33:$D$776,СВЦЭМ!$A$33:$A$776,$A138,СВЦЭМ!$B$33:$B$776,S$119)+'СЕТ СН'!$I$14+СВЦЭМ!$D$10+'СЕТ СН'!$I$5-'СЕТ СН'!$I$24</f>
        <v>2868.0851315999998</v>
      </c>
      <c r="T138" s="36">
        <f>SUMIFS(СВЦЭМ!$D$33:$D$776,СВЦЭМ!$A$33:$A$776,$A138,СВЦЭМ!$B$33:$B$776,T$119)+'СЕТ СН'!$I$14+СВЦЭМ!$D$10+'СЕТ СН'!$I$5-'СЕТ СН'!$I$24</f>
        <v>2877.4712231500002</v>
      </c>
      <c r="U138" s="36">
        <f>SUMIFS(СВЦЭМ!$D$33:$D$776,СВЦЭМ!$A$33:$A$776,$A138,СВЦЭМ!$B$33:$B$776,U$119)+'СЕТ СН'!$I$14+СВЦЭМ!$D$10+'СЕТ СН'!$I$5-'СЕТ СН'!$I$24</f>
        <v>2875.4683159400001</v>
      </c>
      <c r="V138" s="36">
        <f>SUMIFS(СВЦЭМ!$D$33:$D$776,СВЦЭМ!$A$33:$A$776,$A138,СВЦЭМ!$B$33:$B$776,V$119)+'СЕТ СН'!$I$14+СВЦЭМ!$D$10+'СЕТ СН'!$I$5-'СЕТ СН'!$I$24</f>
        <v>2863.1759386499998</v>
      </c>
      <c r="W138" s="36">
        <f>SUMIFS(СВЦЭМ!$D$33:$D$776,СВЦЭМ!$A$33:$A$776,$A138,СВЦЭМ!$B$33:$B$776,W$119)+'СЕТ СН'!$I$14+СВЦЭМ!$D$10+'СЕТ СН'!$I$5-'СЕТ СН'!$I$24</f>
        <v>2885.2863293600003</v>
      </c>
      <c r="X138" s="36">
        <f>SUMIFS(СВЦЭМ!$D$33:$D$776,СВЦЭМ!$A$33:$A$776,$A138,СВЦЭМ!$B$33:$B$776,X$119)+'СЕТ СН'!$I$14+СВЦЭМ!$D$10+'СЕТ СН'!$I$5-'СЕТ СН'!$I$24</f>
        <v>2871.0792880500003</v>
      </c>
      <c r="Y138" s="36">
        <f>SUMIFS(СВЦЭМ!$D$33:$D$776,СВЦЭМ!$A$33:$A$776,$A138,СВЦЭМ!$B$33:$B$776,Y$119)+'СЕТ СН'!$I$14+СВЦЭМ!$D$10+'СЕТ СН'!$I$5-'СЕТ СН'!$I$24</f>
        <v>2882.5799441500003</v>
      </c>
    </row>
    <row r="139" spans="1:25" ht="15.75" x14ac:dyDescent="0.2">
      <c r="A139" s="35">
        <f t="shared" si="3"/>
        <v>43910</v>
      </c>
      <c r="B139" s="36">
        <f>SUMIFS(СВЦЭМ!$D$33:$D$776,СВЦЭМ!$A$33:$A$776,$A139,СВЦЭМ!$B$33:$B$776,B$119)+'СЕТ СН'!$I$14+СВЦЭМ!$D$10+'СЕТ СН'!$I$5-'СЕТ СН'!$I$24</f>
        <v>2977.6975949900002</v>
      </c>
      <c r="C139" s="36">
        <f>SUMIFS(СВЦЭМ!$D$33:$D$776,СВЦЭМ!$A$33:$A$776,$A139,СВЦЭМ!$B$33:$B$776,C$119)+'СЕТ СН'!$I$14+СВЦЭМ!$D$10+'СЕТ СН'!$I$5-'СЕТ СН'!$I$24</f>
        <v>2999.5565101500001</v>
      </c>
      <c r="D139" s="36">
        <f>SUMIFS(СВЦЭМ!$D$33:$D$776,СВЦЭМ!$A$33:$A$776,$A139,СВЦЭМ!$B$33:$B$776,D$119)+'СЕТ СН'!$I$14+СВЦЭМ!$D$10+'СЕТ СН'!$I$5-'СЕТ СН'!$I$24</f>
        <v>3015.98921475</v>
      </c>
      <c r="E139" s="36">
        <f>SUMIFS(СВЦЭМ!$D$33:$D$776,СВЦЭМ!$A$33:$A$776,$A139,СВЦЭМ!$B$33:$B$776,E$119)+'СЕТ СН'!$I$14+СВЦЭМ!$D$10+'СЕТ СН'!$I$5-'СЕТ СН'!$I$24</f>
        <v>3019.8022765300002</v>
      </c>
      <c r="F139" s="36">
        <f>SUMIFS(СВЦЭМ!$D$33:$D$776,СВЦЭМ!$A$33:$A$776,$A139,СВЦЭМ!$B$33:$B$776,F$119)+'СЕТ СН'!$I$14+СВЦЭМ!$D$10+'СЕТ СН'!$I$5-'СЕТ СН'!$I$24</f>
        <v>3016.8616498599999</v>
      </c>
      <c r="G139" s="36">
        <f>SUMIFS(СВЦЭМ!$D$33:$D$776,СВЦЭМ!$A$33:$A$776,$A139,СВЦЭМ!$B$33:$B$776,G$119)+'СЕТ СН'!$I$14+СВЦЭМ!$D$10+'СЕТ СН'!$I$5-'СЕТ СН'!$I$24</f>
        <v>3001.22139113</v>
      </c>
      <c r="H139" s="36">
        <f>SUMIFS(СВЦЭМ!$D$33:$D$776,СВЦЭМ!$A$33:$A$776,$A139,СВЦЭМ!$B$33:$B$776,H$119)+'СЕТ СН'!$I$14+СВЦЭМ!$D$10+'СЕТ СН'!$I$5-'СЕТ СН'!$I$24</f>
        <v>2967.5730975000001</v>
      </c>
      <c r="I139" s="36">
        <f>SUMIFS(СВЦЭМ!$D$33:$D$776,СВЦЭМ!$A$33:$A$776,$A139,СВЦЭМ!$B$33:$B$776,I$119)+'СЕТ СН'!$I$14+СВЦЭМ!$D$10+'СЕТ СН'!$I$5-'СЕТ СН'!$I$24</f>
        <v>2917.3067136</v>
      </c>
      <c r="J139" s="36">
        <f>SUMIFS(СВЦЭМ!$D$33:$D$776,СВЦЭМ!$A$33:$A$776,$A139,СВЦЭМ!$B$33:$B$776,J$119)+'СЕТ СН'!$I$14+СВЦЭМ!$D$10+'СЕТ СН'!$I$5-'СЕТ СН'!$I$24</f>
        <v>2881.8653671700004</v>
      </c>
      <c r="K139" s="36">
        <f>SUMIFS(СВЦЭМ!$D$33:$D$776,СВЦЭМ!$A$33:$A$776,$A139,СВЦЭМ!$B$33:$B$776,K$119)+'СЕТ СН'!$I$14+СВЦЭМ!$D$10+'СЕТ СН'!$I$5-'СЕТ СН'!$I$24</f>
        <v>2888.47124059</v>
      </c>
      <c r="L139" s="36">
        <f>SUMIFS(СВЦЭМ!$D$33:$D$776,СВЦЭМ!$A$33:$A$776,$A139,СВЦЭМ!$B$33:$B$776,L$119)+'СЕТ СН'!$I$14+СВЦЭМ!$D$10+'СЕТ СН'!$I$5-'СЕТ СН'!$I$24</f>
        <v>2884.9475416800001</v>
      </c>
      <c r="M139" s="36">
        <f>SUMIFS(СВЦЭМ!$D$33:$D$776,СВЦЭМ!$A$33:$A$776,$A139,СВЦЭМ!$B$33:$B$776,M$119)+'СЕТ СН'!$I$14+СВЦЭМ!$D$10+'СЕТ СН'!$I$5-'СЕТ СН'!$I$24</f>
        <v>2865.2344250300002</v>
      </c>
      <c r="N139" s="36">
        <f>SUMIFS(СВЦЭМ!$D$33:$D$776,СВЦЭМ!$A$33:$A$776,$A139,СВЦЭМ!$B$33:$B$776,N$119)+'СЕТ СН'!$I$14+СВЦЭМ!$D$10+'СЕТ СН'!$I$5-'СЕТ СН'!$I$24</f>
        <v>2858.7706065299999</v>
      </c>
      <c r="O139" s="36">
        <f>SUMIFS(СВЦЭМ!$D$33:$D$776,СВЦЭМ!$A$33:$A$776,$A139,СВЦЭМ!$B$33:$B$776,O$119)+'СЕТ СН'!$I$14+СВЦЭМ!$D$10+'СЕТ СН'!$I$5-'СЕТ СН'!$I$24</f>
        <v>2863.6951211599999</v>
      </c>
      <c r="P139" s="36">
        <f>SUMIFS(СВЦЭМ!$D$33:$D$776,СВЦЭМ!$A$33:$A$776,$A139,СВЦЭМ!$B$33:$B$776,P$119)+'СЕТ СН'!$I$14+СВЦЭМ!$D$10+'СЕТ СН'!$I$5-'СЕТ СН'!$I$24</f>
        <v>2870.3501532600003</v>
      </c>
      <c r="Q139" s="36">
        <f>SUMIFS(СВЦЭМ!$D$33:$D$776,СВЦЭМ!$A$33:$A$776,$A139,СВЦЭМ!$B$33:$B$776,Q$119)+'СЕТ СН'!$I$14+СВЦЭМ!$D$10+'СЕТ СН'!$I$5-'СЕТ СН'!$I$24</f>
        <v>2884.8832754499999</v>
      </c>
      <c r="R139" s="36">
        <f>SUMIFS(СВЦЭМ!$D$33:$D$776,СВЦЭМ!$A$33:$A$776,$A139,СВЦЭМ!$B$33:$B$776,R$119)+'СЕТ СН'!$I$14+СВЦЭМ!$D$10+'СЕТ СН'!$I$5-'СЕТ СН'!$I$24</f>
        <v>2880.4196504900001</v>
      </c>
      <c r="S139" s="36">
        <f>SUMIFS(СВЦЭМ!$D$33:$D$776,СВЦЭМ!$A$33:$A$776,$A139,СВЦЭМ!$B$33:$B$776,S$119)+'СЕТ СН'!$I$14+СВЦЭМ!$D$10+'СЕТ СН'!$I$5-'СЕТ СН'!$I$24</f>
        <v>2863.4513013999999</v>
      </c>
      <c r="T139" s="36">
        <f>SUMIFS(СВЦЭМ!$D$33:$D$776,СВЦЭМ!$A$33:$A$776,$A139,СВЦЭМ!$B$33:$B$776,T$119)+'СЕТ СН'!$I$14+СВЦЭМ!$D$10+'СЕТ СН'!$I$5-'СЕТ СН'!$I$24</f>
        <v>2830.6718058000001</v>
      </c>
      <c r="U139" s="36">
        <f>SUMIFS(СВЦЭМ!$D$33:$D$776,СВЦЭМ!$A$33:$A$776,$A139,СВЦЭМ!$B$33:$B$776,U$119)+'СЕТ СН'!$I$14+СВЦЭМ!$D$10+'СЕТ СН'!$I$5-'СЕТ СН'!$I$24</f>
        <v>2833.3805768400002</v>
      </c>
      <c r="V139" s="36">
        <f>SUMIFS(СВЦЭМ!$D$33:$D$776,СВЦЭМ!$A$33:$A$776,$A139,СВЦЭМ!$B$33:$B$776,V$119)+'СЕТ СН'!$I$14+СВЦЭМ!$D$10+'СЕТ СН'!$I$5-'СЕТ СН'!$I$24</f>
        <v>2836.9849269900001</v>
      </c>
      <c r="W139" s="36">
        <f>SUMIFS(СВЦЭМ!$D$33:$D$776,СВЦЭМ!$A$33:$A$776,$A139,СВЦЭМ!$B$33:$B$776,W$119)+'СЕТ СН'!$I$14+СВЦЭМ!$D$10+'СЕТ СН'!$I$5-'СЕТ СН'!$I$24</f>
        <v>2843.9374634000001</v>
      </c>
      <c r="X139" s="36">
        <f>SUMIFS(СВЦЭМ!$D$33:$D$776,СВЦЭМ!$A$33:$A$776,$A139,СВЦЭМ!$B$33:$B$776,X$119)+'СЕТ СН'!$I$14+СВЦЭМ!$D$10+'СЕТ СН'!$I$5-'СЕТ СН'!$I$24</f>
        <v>2850.6972909200003</v>
      </c>
      <c r="Y139" s="36">
        <f>SUMIFS(СВЦЭМ!$D$33:$D$776,СВЦЭМ!$A$33:$A$776,$A139,СВЦЭМ!$B$33:$B$776,Y$119)+'СЕТ СН'!$I$14+СВЦЭМ!$D$10+'СЕТ СН'!$I$5-'СЕТ СН'!$I$24</f>
        <v>2871.5101089</v>
      </c>
    </row>
    <row r="140" spans="1:25" ht="15.75" x14ac:dyDescent="0.2">
      <c r="A140" s="35">
        <f t="shared" si="3"/>
        <v>43911</v>
      </c>
      <c r="B140" s="36">
        <f>SUMIFS(СВЦЭМ!$D$33:$D$776,СВЦЭМ!$A$33:$A$776,$A140,СВЦЭМ!$B$33:$B$776,B$119)+'СЕТ СН'!$I$14+СВЦЭМ!$D$10+'СЕТ СН'!$I$5-'СЕТ СН'!$I$24</f>
        <v>2947.7265882299998</v>
      </c>
      <c r="C140" s="36">
        <f>SUMIFS(СВЦЭМ!$D$33:$D$776,СВЦЭМ!$A$33:$A$776,$A140,СВЦЭМ!$B$33:$B$776,C$119)+'СЕТ СН'!$I$14+СВЦЭМ!$D$10+'СЕТ СН'!$I$5-'СЕТ СН'!$I$24</f>
        <v>2974.1963384000001</v>
      </c>
      <c r="D140" s="36">
        <f>SUMIFS(СВЦЭМ!$D$33:$D$776,СВЦЭМ!$A$33:$A$776,$A140,СВЦЭМ!$B$33:$B$776,D$119)+'СЕТ СН'!$I$14+СВЦЭМ!$D$10+'СЕТ СН'!$I$5-'СЕТ СН'!$I$24</f>
        <v>2988.1240807600002</v>
      </c>
      <c r="E140" s="36">
        <f>SUMIFS(СВЦЭМ!$D$33:$D$776,СВЦЭМ!$A$33:$A$776,$A140,СВЦЭМ!$B$33:$B$776,E$119)+'СЕТ СН'!$I$14+СВЦЭМ!$D$10+'СЕТ СН'!$I$5-'СЕТ СН'!$I$24</f>
        <v>2989.0309655000001</v>
      </c>
      <c r="F140" s="36">
        <f>SUMIFS(СВЦЭМ!$D$33:$D$776,СВЦЭМ!$A$33:$A$776,$A140,СВЦЭМ!$B$33:$B$776,F$119)+'СЕТ СН'!$I$14+СВЦЭМ!$D$10+'СЕТ СН'!$I$5-'СЕТ СН'!$I$24</f>
        <v>2985.4522415900001</v>
      </c>
      <c r="G140" s="36">
        <f>SUMIFS(СВЦЭМ!$D$33:$D$776,СВЦЭМ!$A$33:$A$776,$A140,СВЦЭМ!$B$33:$B$776,G$119)+'СЕТ СН'!$I$14+СВЦЭМ!$D$10+'СЕТ СН'!$I$5-'СЕТ СН'!$I$24</f>
        <v>2984.97794561</v>
      </c>
      <c r="H140" s="36">
        <f>SUMIFS(СВЦЭМ!$D$33:$D$776,СВЦЭМ!$A$33:$A$776,$A140,СВЦЭМ!$B$33:$B$776,H$119)+'СЕТ СН'!$I$14+СВЦЭМ!$D$10+'СЕТ СН'!$I$5-'СЕТ СН'!$I$24</f>
        <v>2965.8063609199999</v>
      </c>
      <c r="I140" s="36">
        <f>SUMIFS(СВЦЭМ!$D$33:$D$776,СВЦЭМ!$A$33:$A$776,$A140,СВЦЭМ!$B$33:$B$776,I$119)+'СЕТ СН'!$I$14+СВЦЭМ!$D$10+'СЕТ СН'!$I$5-'СЕТ СН'!$I$24</f>
        <v>2917.90695624</v>
      </c>
      <c r="J140" s="36">
        <f>SUMIFS(СВЦЭМ!$D$33:$D$776,СВЦЭМ!$A$33:$A$776,$A140,СВЦЭМ!$B$33:$B$776,J$119)+'СЕТ СН'!$I$14+СВЦЭМ!$D$10+'СЕТ СН'!$I$5-'СЕТ СН'!$I$24</f>
        <v>2869.1425013900002</v>
      </c>
      <c r="K140" s="36">
        <f>SUMIFS(СВЦЭМ!$D$33:$D$776,СВЦЭМ!$A$33:$A$776,$A140,СВЦЭМ!$B$33:$B$776,K$119)+'СЕТ СН'!$I$14+СВЦЭМ!$D$10+'СЕТ СН'!$I$5-'СЕТ СН'!$I$24</f>
        <v>2876.23231523</v>
      </c>
      <c r="L140" s="36">
        <f>SUMIFS(СВЦЭМ!$D$33:$D$776,СВЦЭМ!$A$33:$A$776,$A140,СВЦЭМ!$B$33:$B$776,L$119)+'СЕТ СН'!$I$14+СВЦЭМ!$D$10+'СЕТ СН'!$I$5-'СЕТ СН'!$I$24</f>
        <v>2874.5986486700003</v>
      </c>
      <c r="M140" s="36">
        <f>SUMIFS(СВЦЭМ!$D$33:$D$776,СВЦЭМ!$A$33:$A$776,$A140,СВЦЭМ!$B$33:$B$776,M$119)+'СЕТ СН'!$I$14+СВЦЭМ!$D$10+'СЕТ СН'!$I$5-'СЕТ СН'!$I$24</f>
        <v>2876.08350539</v>
      </c>
      <c r="N140" s="36">
        <f>SUMIFS(СВЦЭМ!$D$33:$D$776,СВЦЭМ!$A$33:$A$776,$A140,СВЦЭМ!$B$33:$B$776,N$119)+'СЕТ СН'!$I$14+СВЦЭМ!$D$10+'СЕТ СН'!$I$5-'СЕТ СН'!$I$24</f>
        <v>2882.9171108300002</v>
      </c>
      <c r="O140" s="36">
        <f>SUMIFS(СВЦЭМ!$D$33:$D$776,СВЦЭМ!$A$33:$A$776,$A140,СВЦЭМ!$B$33:$B$776,O$119)+'СЕТ СН'!$I$14+СВЦЭМ!$D$10+'СЕТ СН'!$I$5-'СЕТ СН'!$I$24</f>
        <v>2887.5881149699999</v>
      </c>
      <c r="P140" s="36">
        <f>SUMIFS(СВЦЭМ!$D$33:$D$776,СВЦЭМ!$A$33:$A$776,$A140,СВЦЭМ!$B$33:$B$776,P$119)+'СЕТ СН'!$I$14+СВЦЭМ!$D$10+'СЕТ СН'!$I$5-'СЕТ СН'!$I$24</f>
        <v>2888.1098149600002</v>
      </c>
      <c r="Q140" s="36">
        <f>SUMIFS(СВЦЭМ!$D$33:$D$776,СВЦЭМ!$A$33:$A$776,$A140,СВЦЭМ!$B$33:$B$776,Q$119)+'СЕТ СН'!$I$14+СВЦЭМ!$D$10+'СЕТ СН'!$I$5-'СЕТ СН'!$I$24</f>
        <v>2887.0141391100001</v>
      </c>
      <c r="R140" s="36">
        <f>SUMIFS(СВЦЭМ!$D$33:$D$776,СВЦЭМ!$A$33:$A$776,$A140,СВЦЭМ!$B$33:$B$776,R$119)+'СЕТ СН'!$I$14+СВЦЭМ!$D$10+'СЕТ СН'!$I$5-'СЕТ СН'!$I$24</f>
        <v>2881.81959276</v>
      </c>
      <c r="S140" s="36">
        <f>SUMIFS(СВЦЭМ!$D$33:$D$776,СВЦЭМ!$A$33:$A$776,$A140,СВЦЭМ!$B$33:$B$776,S$119)+'СЕТ СН'!$I$14+СВЦЭМ!$D$10+'СЕТ СН'!$I$5-'СЕТ СН'!$I$24</f>
        <v>2877.30679181</v>
      </c>
      <c r="T140" s="36">
        <f>SUMIFS(СВЦЭМ!$D$33:$D$776,СВЦЭМ!$A$33:$A$776,$A140,СВЦЭМ!$B$33:$B$776,T$119)+'СЕТ СН'!$I$14+СВЦЭМ!$D$10+'СЕТ СН'!$I$5-'СЕТ СН'!$I$24</f>
        <v>2869.04445541</v>
      </c>
      <c r="U140" s="36">
        <f>SUMIFS(СВЦЭМ!$D$33:$D$776,СВЦЭМ!$A$33:$A$776,$A140,СВЦЭМ!$B$33:$B$776,U$119)+'СЕТ СН'!$I$14+СВЦЭМ!$D$10+'СЕТ СН'!$I$5-'СЕТ СН'!$I$24</f>
        <v>2862.4435630600001</v>
      </c>
      <c r="V140" s="36">
        <f>SUMIFS(СВЦЭМ!$D$33:$D$776,СВЦЭМ!$A$33:$A$776,$A140,СВЦЭМ!$B$33:$B$776,V$119)+'СЕТ СН'!$I$14+СВЦЭМ!$D$10+'СЕТ СН'!$I$5-'СЕТ СН'!$I$24</f>
        <v>2841.8973928800001</v>
      </c>
      <c r="W140" s="36">
        <f>SUMIFS(СВЦЭМ!$D$33:$D$776,СВЦЭМ!$A$33:$A$776,$A140,СВЦЭМ!$B$33:$B$776,W$119)+'СЕТ СН'!$I$14+СВЦЭМ!$D$10+'СЕТ СН'!$I$5-'СЕТ СН'!$I$24</f>
        <v>2857.18859028</v>
      </c>
      <c r="X140" s="36">
        <f>SUMIFS(СВЦЭМ!$D$33:$D$776,СВЦЭМ!$A$33:$A$776,$A140,СВЦЭМ!$B$33:$B$776,X$119)+'СЕТ СН'!$I$14+СВЦЭМ!$D$10+'СЕТ СН'!$I$5-'СЕТ СН'!$I$24</f>
        <v>2861.14520752</v>
      </c>
      <c r="Y140" s="36">
        <f>SUMIFS(СВЦЭМ!$D$33:$D$776,СВЦЭМ!$A$33:$A$776,$A140,СВЦЭМ!$B$33:$B$776,Y$119)+'СЕТ СН'!$I$14+СВЦЭМ!$D$10+'СЕТ СН'!$I$5-'СЕТ СН'!$I$24</f>
        <v>2884.1130574200001</v>
      </c>
    </row>
    <row r="141" spans="1:25" ht="15.75" x14ac:dyDescent="0.2">
      <c r="A141" s="35">
        <f t="shared" si="3"/>
        <v>43912</v>
      </c>
      <c r="B141" s="36">
        <f>SUMIFS(СВЦЭМ!$D$33:$D$776,СВЦЭМ!$A$33:$A$776,$A141,СВЦЭМ!$B$33:$B$776,B$119)+'СЕТ СН'!$I$14+СВЦЭМ!$D$10+'СЕТ СН'!$I$5-'СЕТ СН'!$I$24</f>
        <v>2980.9457085900003</v>
      </c>
      <c r="C141" s="36">
        <f>SUMIFS(СВЦЭМ!$D$33:$D$776,СВЦЭМ!$A$33:$A$776,$A141,СВЦЭМ!$B$33:$B$776,C$119)+'СЕТ СН'!$I$14+СВЦЭМ!$D$10+'СЕТ СН'!$I$5-'СЕТ СН'!$I$24</f>
        <v>2990.6544263200003</v>
      </c>
      <c r="D141" s="36">
        <f>SUMIFS(СВЦЭМ!$D$33:$D$776,СВЦЭМ!$A$33:$A$776,$A141,СВЦЭМ!$B$33:$B$776,D$119)+'СЕТ СН'!$I$14+СВЦЭМ!$D$10+'СЕТ СН'!$I$5-'СЕТ СН'!$I$24</f>
        <v>3003.4041228000001</v>
      </c>
      <c r="E141" s="36">
        <f>SUMIFS(СВЦЭМ!$D$33:$D$776,СВЦЭМ!$A$33:$A$776,$A141,СВЦЭМ!$B$33:$B$776,E$119)+'СЕТ СН'!$I$14+СВЦЭМ!$D$10+'СЕТ СН'!$I$5-'СЕТ СН'!$I$24</f>
        <v>3013.2793568300003</v>
      </c>
      <c r="F141" s="36">
        <f>SUMIFS(СВЦЭМ!$D$33:$D$776,СВЦЭМ!$A$33:$A$776,$A141,СВЦЭМ!$B$33:$B$776,F$119)+'СЕТ СН'!$I$14+СВЦЭМ!$D$10+'СЕТ СН'!$I$5-'СЕТ СН'!$I$24</f>
        <v>3014.6669517800001</v>
      </c>
      <c r="G141" s="36">
        <f>SUMIFS(СВЦЭМ!$D$33:$D$776,СВЦЭМ!$A$33:$A$776,$A141,СВЦЭМ!$B$33:$B$776,G$119)+'СЕТ СН'!$I$14+СВЦЭМ!$D$10+'СЕТ СН'!$I$5-'СЕТ СН'!$I$24</f>
        <v>2993.88846023</v>
      </c>
      <c r="H141" s="36">
        <f>SUMIFS(СВЦЭМ!$D$33:$D$776,СВЦЭМ!$A$33:$A$776,$A141,СВЦЭМ!$B$33:$B$776,H$119)+'СЕТ СН'!$I$14+СВЦЭМ!$D$10+'СЕТ СН'!$I$5-'СЕТ СН'!$I$24</f>
        <v>2952.5028522000002</v>
      </c>
      <c r="I141" s="36">
        <f>SUMIFS(СВЦЭМ!$D$33:$D$776,СВЦЭМ!$A$33:$A$776,$A141,СВЦЭМ!$B$33:$B$776,I$119)+'СЕТ СН'!$I$14+СВЦЭМ!$D$10+'СЕТ СН'!$I$5-'СЕТ СН'!$I$24</f>
        <v>2903.4012652199999</v>
      </c>
      <c r="J141" s="36">
        <f>SUMIFS(СВЦЭМ!$D$33:$D$776,СВЦЭМ!$A$33:$A$776,$A141,СВЦЭМ!$B$33:$B$776,J$119)+'СЕТ СН'!$I$14+СВЦЭМ!$D$10+'СЕТ СН'!$I$5-'СЕТ СН'!$I$24</f>
        <v>2840.18893157</v>
      </c>
      <c r="K141" s="36">
        <f>SUMIFS(СВЦЭМ!$D$33:$D$776,СВЦЭМ!$A$33:$A$776,$A141,СВЦЭМ!$B$33:$B$776,K$119)+'СЕТ СН'!$I$14+СВЦЭМ!$D$10+'СЕТ СН'!$I$5-'СЕТ СН'!$I$24</f>
        <v>2840.8653348100001</v>
      </c>
      <c r="L141" s="36">
        <f>SUMIFS(СВЦЭМ!$D$33:$D$776,СВЦЭМ!$A$33:$A$776,$A141,СВЦЭМ!$B$33:$B$776,L$119)+'СЕТ СН'!$I$14+СВЦЭМ!$D$10+'СЕТ СН'!$I$5-'СЕТ СН'!$I$24</f>
        <v>2841.4500746600002</v>
      </c>
      <c r="M141" s="36">
        <f>SUMIFS(СВЦЭМ!$D$33:$D$776,СВЦЭМ!$A$33:$A$776,$A141,СВЦЭМ!$B$33:$B$776,M$119)+'СЕТ СН'!$I$14+СВЦЭМ!$D$10+'СЕТ СН'!$I$5-'СЕТ СН'!$I$24</f>
        <v>2851.7916342200001</v>
      </c>
      <c r="N141" s="36">
        <f>SUMIFS(СВЦЭМ!$D$33:$D$776,СВЦЭМ!$A$33:$A$776,$A141,СВЦЭМ!$B$33:$B$776,N$119)+'СЕТ СН'!$I$14+СВЦЭМ!$D$10+'СЕТ СН'!$I$5-'СЕТ СН'!$I$24</f>
        <v>2861.0506008400002</v>
      </c>
      <c r="O141" s="36">
        <f>SUMIFS(СВЦЭМ!$D$33:$D$776,СВЦЭМ!$A$33:$A$776,$A141,СВЦЭМ!$B$33:$B$776,O$119)+'СЕТ СН'!$I$14+СВЦЭМ!$D$10+'СЕТ СН'!$I$5-'СЕТ СН'!$I$24</f>
        <v>2874.8170264600003</v>
      </c>
      <c r="P141" s="36">
        <f>SUMIFS(СВЦЭМ!$D$33:$D$776,СВЦЭМ!$A$33:$A$776,$A141,СВЦЭМ!$B$33:$B$776,P$119)+'СЕТ СН'!$I$14+СВЦЭМ!$D$10+'СЕТ СН'!$I$5-'СЕТ СН'!$I$24</f>
        <v>2888.0575572100001</v>
      </c>
      <c r="Q141" s="36">
        <f>SUMIFS(СВЦЭМ!$D$33:$D$776,СВЦЭМ!$A$33:$A$776,$A141,СВЦЭМ!$B$33:$B$776,Q$119)+'СЕТ СН'!$I$14+СВЦЭМ!$D$10+'СЕТ СН'!$I$5-'СЕТ СН'!$I$24</f>
        <v>2890.3981351000002</v>
      </c>
      <c r="R141" s="36">
        <f>SUMIFS(СВЦЭМ!$D$33:$D$776,СВЦЭМ!$A$33:$A$776,$A141,СВЦЭМ!$B$33:$B$776,R$119)+'СЕТ СН'!$I$14+СВЦЭМ!$D$10+'СЕТ СН'!$I$5-'СЕТ СН'!$I$24</f>
        <v>2884.0961324700002</v>
      </c>
      <c r="S141" s="36">
        <f>SUMIFS(СВЦЭМ!$D$33:$D$776,СВЦЭМ!$A$33:$A$776,$A141,СВЦЭМ!$B$33:$B$776,S$119)+'СЕТ СН'!$I$14+СВЦЭМ!$D$10+'СЕТ СН'!$I$5-'СЕТ СН'!$I$24</f>
        <v>2874.8529249900002</v>
      </c>
      <c r="T141" s="36">
        <f>SUMIFS(СВЦЭМ!$D$33:$D$776,СВЦЭМ!$A$33:$A$776,$A141,СВЦЭМ!$B$33:$B$776,T$119)+'СЕТ СН'!$I$14+СВЦЭМ!$D$10+'СЕТ СН'!$I$5-'СЕТ СН'!$I$24</f>
        <v>2852.6995720200002</v>
      </c>
      <c r="U141" s="36">
        <f>SUMIFS(СВЦЭМ!$D$33:$D$776,СВЦЭМ!$A$33:$A$776,$A141,СВЦЭМ!$B$33:$B$776,U$119)+'СЕТ СН'!$I$14+СВЦЭМ!$D$10+'СЕТ СН'!$I$5-'СЕТ СН'!$I$24</f>
        <v>2838.18819734</v>
      </c>
      <c r="V141" s="36">
        <f>SUMIFS(СВЦЭМ!$D$33:$D$776,СВЦЭМ!$A$33:$A$776,$A141,СВЦЭМ!$B$33:$B$776,V$119)+'СЕТ СН'!$I$14+СВЦЭМ!$D$10+'СЕТ СН'!$I$5-'СЕТ СН'!$I$24</f>
        <v>2841.0579347600001</v>
      </c>
      <c r="W141" s="36">
        <f>SUMIFS(СВЦЭМ!$D$33:$D$776,СВЦЭМ!$A$33:$A$776,$A141,СВЦЭМ!$B$33:$B$776,W$119)+'СЕТ СН'!$I$14+СВЦЭМ!$D$10+'СЕТ СН'!$I$5-'СЕТ СН'!$I$24</f>
        <v>2840.6194458</v>
      </c>
      <c r="X141" s="36">
        <f>SUMIFS(СВЦЭМ!$D$33:$D$776,СВЦЭМ!$A$33:$A$776,$A141,СВЦЭМ!$B$33:$B$776,X$119)+'СЕТ СН'!$I$14+СВЦЭМ!$D$10+'СЕТ СН'!$I$5-'СЕТ СН'!$I$24</f>
        <v>2839.13427052</v>
      </c>
      <c r="Y141" s="36">
        <f>SUMIFS(СВЦЭМ!$D$33:$D$776,СВЦЭМ!$A$33:$A$776,$A141,СВЦЭМ!$B$33:$B$776,Y$119)+'СЕТ СН'!$I$14+СВЦЭМ!$D$10+'СЕТ СН'!$I$5-'СЕТ СН'!$I$24</f>
        <v>2890.7399474399999</v>
      </c>
    </row>
    <row r="142" spans="1:25" ht="15.75" x14ac:dyDescent="0.2">
      <c r="A142" s="35">
        <f t="shared" si="3"/>
        <v>43913</v>
      </c>
      <c r="B142" s="36">
        <f>SUMIFS(СВЦЭМ!$D$33:$D$776,СВЦЭМ!$A$33:$A$776,$A142,СВЦЭМ!$B$33:$B$776,B$119)+'СЕТ СН'!$I$14+СВЦЭМ!$D$10+'СЕТ СН'!$I$5-'СЕТ СН'!$I$24</f>
        <v>2959.0999414100002</v>
      </c>
      <c r="C142" s="36">
        <f>SUMIFS(СВЦЭМ!$D$33:$D$776,СВЦЭМ!$A$33:$A$776,$A142,СВЦЭМ!$B$33:$B$776,C$119)+'СЕТ СН'!$I$14+СВЦЭМ!$D$10+'СЕТ СН'!$I$5-'СЕТ СН'!$I$24</f>
        <v>2985.7516570500002</v>
      </c>
      <c r="D142" s="36">
        <f>SUMIFS(СВЦЭМ!$D$33:$D$776,СВЦЭМ!$A$33:$A$776,$A142,СВЦЭМ!$B$33:$B$776,D$119)+'СЕТ СН'!$I$14+СВЦЭМ!$D$10+'СЕТ СН'!$I$5-'СЕТ СН'!$I$24</f>
        <v>3000.4515471</v>
      </c>
      <c r="E142" s="36">
        <f>SUMIFS(СВЦЭМ!$D$33:$D$776,СВЦЭМ!$A$33:$A$776,$A142,СВЦЭМ!$B$33:$B$776,E$119)+'СЕТ СН'!$I$14+СВЦЭМ!$D$10+'СЕТ СН'!$I$5-'СЕТ СН'!$I$24</f>
        <v>3007.3673940399999</v>
      </c>
      <c r="F142" s="36">
        <f>SUMIFS(СВЦЭМ!$D$33:$D$776,СВЦЭМ!$A$33:$A$776,$A142,СВЦЭМ!$B$33:$B$776,F$119)+'СЕТ СН'!$I$14+СВЦЭМ!$D$10+'СЕТ СН'!$I$5-'СЕТ СН'!$I$24</f>
        <v>3001.6853072000004</v>
      </c>
      <c r="G142" s="36">
        <f>SUMIFS(СВЦЭМ!$D$33:$D$776,СВЦЭМ!$A$33:$A$776,$A142,СВЦЭМ!$B$33:$B$776,G$119)+'СЕТ СН'!$I$14+СВЦЭМ!$D$10+'СЕТ СН'!$I$5-'СЕТ СН'!$I$24</f>
        <v>2989.9750093800003</v>
      </c>
      <c r="H142" s="36">
        <f>SUMIFS(СВЦЭМ!$D$33:$D$776,СВЦЭМ!$A$33:$A$776,$A142,СВЦЭМ!$B$33:$B$776,H$119)+'СЕТ СН'!$I$14+СВЦЭМ!$D$10+'СЕТ СН'!$I$5-'СЕТ СН'!$I$24</f>
        <v>2957.5862893399999</v>
      </c>
      <c r="I142" s="36">
        <f>SUMIFS(СВЦЭМ!$D$33:$D$776,СВЦЭМ!$A$33:$A$776,$A142,СВЦЭМ!$B$33:$B$776,I$119)+'СЕТ СН'!$I$14+СВЦЭМ!$D$10+'СЕТ СН'!$I$5-'СЕТ СН'!$I$24</f>
        <v>2914.88396883</v>
      </c>
      <c r="J142" s="36">
        <f>SUMIFS(СВЦЭМ!$D$33:$D$776,СВЦЭМ!$A$33:$A$776,$A142,СВЦЭМ!$B$33:$B$776,J$119)+'СЕТ СН'!$I$14+СВЦЭМ!$D$10+'СЕТ СН'!$I$5-'СЕТ СН'!$I$24</f>
        <v>2863.40309561</v>
      </c>
      <c r="K142" s="36">
        <f>SUMIFS(СВЦЭМ!$D$33:$D$776,СВЦЭМ!$A$33:$A$776,$A142,СВЦЭМ!$B$33:$B$776,K$119)+'СЕТ СН'!$I$14+СВЦЭМ!$D$10+'СЕТ СН'!$I$5-'СЕТ СН'!$I$24</f>
        <v>2863.3781710600001</v>
      </c>
      <c r="L142" s="36">
        <f>SUMIFS(СВЦЭМ!$D$33:$D$776,СВЦЭМ!$A$33:$A$776,$A142,СВЦЭМ!$B$33:$B$776,L$119)+'СЕТ СН'!$I$14+СВЦЭМ!$D$10+'СЕТ СН'!$I$5-'СЕТ СН'!$I$24</f>
        <v>2878.1775969099999</v>
      </c>
      <c r="M142" s="36">
        <f>SUMIFS(СВЦЭМ!$D$33:$D$776,СВЦЭМ!$A$33:$A$776,$A142,СВЦЭМ!$B$33:$B$776,M$119)+'СЕТ СН'!$I$14+СВЦЭМ!$D$10+'СЕТ СН'!$I$5-'СЕТ СН'!$I$24</f>
        <v>2863.0932789799999</v>
      </c>
      <c r="N142" s="36">
        <f>SUMIFS(СВЦЭМ!$D$33:$D$776,СВЦЭМ!$A$33:$A$776,$A142,СВЦЭМ!$B$33:$B$776,N$119)+'СЕТ СН'!$I$14+СВЦЭМ!$D$10+'СЕТ СН'!$I$5-'СЕТ СН'!$I$24</f>
        <v>2867.6309977800001</v>
      </c>
      <c r="O142" s="36">
        <f>SUMIFS(СВЦЭМ!$D$33:$D$776,СВЦЭМ!$A$33:$A$776,$A142,СВЦЭМ!$B$33:$B$776,O$119)+'СЕТ СН'!$I$14+СВЦЭМ!$D$10+'СЕТ СН'!$I$5-'СЕТ СН'!$I$24</f>
        <v>2885.2177007199998</v>
      </c>
      <c r="P142" s="36">
        <f>SUMIFS(СВЦЭМ!$D$33:$D$776,СВЦЭМ!$A$33:$A$776,$A142,СВЦЭМ!$B$33:$B$776,P$119)+'СЕТ СН'!$I$14+СВЦЭМ!$D$10+'СЕТ СН'!$I$5-'СЕТ СН'!$I$24</f>
        <v>2897.0691034000001</v>
      </c>
      <c r="Q142" s="36">
        <f>SUMIFS(СВЦЭМ!$D$33:$D$776,СВЦЭМ!$A$33:$A$776,$A142,СВЦЭМ!$B$33:$B$776,Q$119)+'СЕТ СН'!$I$14+СВЦЭМ!$D$10+'СЕТ СН'!$I$5-'СЕТ СН'!$I$24</f>
        <v>2903.5780371600003</v>
      </c>
      <c r="R142" s="36">
        <f>SUMIFS(СВЦЭМ!$D$33:$D$776,СВЦЭМ!$A$33:$A$776,$A142,СВЦЭМ!$B$33:$B$776,R$119)+'СЕТ СН'!$I$14+СВЦЭМ!$D$10+'СЕТ СН'!$I$5-'СЕТ СН'!$I$24</f>
        <v>2903.0256630499998</v>
      </c>
      <c r="S142" s="36">
        <f>SUMIFS(СВЦЭМ!$D$33:$D$776,СВЦЭМ!$A$33:$A$776,$A142,СВЦЭМ!$B$33:$B$776,S$119)+'СЕТ СН'!$I$14+СВЦЭМ!$D$10+'СЕТ СН'!$I$5-'СЕТ СН'!$I$24</f>
        <v>2904.1517117100002</v>
      </c>
      <c r="T142" s="36">
        <f>SUMIFS(СВЦЭМ!$D$33:$D$776,СВЦЭМ!$A$33:$A$776,$A142,СВЦЭМ!$B$33:$B$776,T$119)+'СЕТ СН'!$I$14+СВЦЭМ!$D$10+'СЕТ СН'!$I$5-'СЕТ СН'!$I$24</f>
        <v>2892.7192928200002</v>
      </c>
      <c r="U142" s="36">
        <f>SUMIFS(СВЦЭМ!$D$33:$D$776,СВЦЭМ!$A$33:$A$776,$A142,СВЦЭМ!$B$33:$B$776,U$119)+'СЕТ СН'!$I$14+СВЦЭМ!$D$10+'СЕТ СН'!$I$5-'СЕТ СН'!$I$24</f>
        <v>2876.0742657600003</v>
      </c>
      <c r="V142" s="36">
        <f>SUMIFS(СВЦЭМ!$D$33:$D$776,СВЦЭМ!$A$33:$A$776,$A142,СВЦЭМ!$B$33:$B$776,V$119)+'СЕТ СН'!$I$14+СВЦЭМ!$D$10+'СЕТ СН'!$I$5-'СЕТ СН'!$I$24</f>
        <v>2868.2220096199999</v>
      </c>
      <c r="W142" s="36">
        <f>SUMIFS(СВЦЭМ!$D$33:$D$776,СВЦЭМ!$A$33:$A$776,$A142,СВЦЭМ!$B$33:$B$776,W$119)+'СЕТ СН'!$I$14+СВЦЭМ!$D$10+'СЕТ СН'!$I$5-'СЕТ СН'!$I$24</f>
        <v>2833.6252995100003</v>
      </c>
      <c r="X142" s="36">
        <f>SUMIFS(СВЦЭМ!$D$33:$D$776,СВЦЭМ!$A$33:$A$776,$A142,СВЦЭМ!$B$33:$B$776,X$119)+'СЕТ СН'!$I$14+СВЦЭМ!$D$10+'СЕТ СН'!$I$5-'СЕТ СН'!$I$24</f>
        <v>2832.8734316199998</v>
      </c>
      <c r="Y142" s="36">
        <f>SUMIFS(СВЦЭМ!$D$33:$D$776,СВЦЭМ!$A$33:$A$776,$A142,СВЦЭМ!$B$33:$B$776,Y$119)+'СЕТ СН'!$I$14+СВЦЭМ!$D$10+'СЕТ СН'!$I$5-'СЕТ СН'!$I$24</f>
        <v>2884.9131932499999</v>
      </c>
    </row>
    <row r="143" spans="1:25" ht="15.75" x14ac:dyDescent="0.2">
      <c r="A143" s="35">
        <f t="shared" si="3"/>
        <v>43914</v>
      </c>
      <c r="B143" s="36">
        <f>SUMIFS(СВЦЭМ!$D$33:$D$776,СВЦЭМ!$A$33:$A$776,$A143,СВЦЭМ!$B$33:$B$776,B$119)+'СЕТ СН'!$I$14+СВЦЭМ!$D$10+'СЕТ СН'!$I$5-'СЕТ СН'!$I$24</f>
        <v>2922.5641042100001</v>
      </c>
      <c r="C143" s="36">
        <f>SUMIFS(СВЦЭМ!$D$33:$D$776,СВЦЭМ!$A$33:$A$776,$A143,СВЦЭМ!$B$33:$B$776,C$119)+'СЕТ СН'!$I$14+СВЦЭМ!$D$10+'СЕТ СН'!$I$5-'СЕТ СН'!$I$24</f>
        <v>2958.5746089499999</v>
      </c>
      <c r="D143" s="36">
        <f>SUMIFS(СВЦЭМ!$D$33:$D$776,СВЦЭМ!$A$33:$A$776,$A143,СВЦЭМ!$B$33:$B$776,D$119)+'СЕТ СН'!$I$14+СВЦЭМ!$D$10+'СЕТ СН'!$I$5-'СЕТ СН'!$I$24</f>
        <v>2979.0505062000002</v>
      </c>
      <c r="E143" s="36">
        <f>SUMIFS(СВЦЭМ!$D$33:$D$776,СВЦЭМ!$A$33:$A$776,$A143,СВЦЭМ!$B$33:$B$776,E$119)+'СЕТ СН'!$I$14+СВЦЭМ!$D$10+'СЕТ СН'!$I$5-'СЕТ СН'!$I$24</f>
        <v>2985.4351358900003</v>
      </c>
      <c r="F143" s="36">
        <f>SUMIFS(СВЦЭМ!$D$33:$D$776,СВЦЭМ!$A$33:$A$776,$A143,СВЦЭМ!$B$33:$B$776,F$119)+'СЕТ СН'!$I$14+СВЦЭМ!$D$10+'СЕТ СН'!$I$5-'СЕТ СН'!$I$24</f>
        <v>2976.0230231400001</v>
      </c>
      <c r="G143" s="36">
        <f>SUMIFS(СВЦЭМ!$D$33:$D$776,СВЦЭМ!$A$33:$A$776,$A143,СВЦЭМ!$B$33:$B$776,G$119)+'СЕТ СН'!$I$14+СВЦЭМ!$D$10+'СЕТ СН'!$I$5-'СЕТ СН'!$I$24</f>
        <v>2961.8771223100002</v>
      </c>
      <c r="H143" s="36">
        <f>SUMIFS(СВЦЭМ!$D$33:$D$776,СВЦЭМ!$A$33:$A$776,$A143,СВЦЭМ!$B$33:$B$776,H$119)+'СЕТ СН'!$I$14+СВЦЭМ!$D$10+'СЕТ СН'!$I$5-'СЕТ СН'!$I$24</f>
        <v>2927.5515426299999</v>
      </c>
      <c r="I143" s="36">
        <f>SUMIFS(СВЦЭМ!$D$33:$D$776,СВЦЭМ!$A$33:$A$776,$A143,СВЦЭМ!$B$33:$B$776,I$119)+'СЕТ СН'!$I$14+СВЦЭМ!$D$10+'СЕТ СН'!$I$5-'СЕТ СН'!$I$24</f>
        <v>2880.6781875400002</v>
      </c>
      <c r="J143" s="36">
        <f>SUMIFS(СВЦЭМ!$D$33:$D$776,СВЦЭМ!$A$33:$A$776,$A143,СВЦЭМ!$B$33:$B$776,J$119)+'СЕТ СН'!$I$14+СВЦЭМ!$D$10+'СЕТ СН'!$I$5-'СЕТ СН'!$I$24</f>
        <v>2831.5699690700003</v>
      </c>
      <c r="K143" s="36">
        <f>SUMIFS(СВЦЭМ!$D$33:$D$776,СВЦЭМ!$A$33:$A$776,$A143,СВЦЭМ!$B$33:$B$776,K$119)+'СЕТ СН'!$I$14+СВЦЭМ!$D$10+'СЕТ СН'!$I$5-'СЕТ СН'!$I$24</f>
        <v>2834.4248946900002</v>
      </c>
      <c r="L143" s="36">
        <f>SUMIFS(СВЦЭМ!$D$33:$D$776,СВЦЭМ!$A$33:$A$776,$A143,СВЦЭМ!$B$33:$B$776,L$119)+'СЕТ СН'!$I$14+СВЦЭМ!$D$10+'СЕТ СН'!$I$5-'СЕТ СН'!$I$24</f>
        <v>2847.9947774500001</v>
      </c>
      <c r="M143" s="36">
        <f>SUMIFS(СВЦЭМ!$D$33:$D$776,СВЦЭМ!$A$33:$A$776,$A143,СВЦЭМ!$B$33:$B$776,M$119)+'СЕТ СН'!$I$14+СВЦЭМ!$D$10+'СЕТ СН'!$I$5-'СЕТ СН'!$I$24</f>
        <v>2840.1690652100001</v>
      </c>
      <c r="N143" s="36">
        <f>SUMIFS(СВЦЭМ!$D$33:$D$776,СВЦЭМ!$A$33:$A$776,$A143,СВЦЭМ!$B$33:$B$776,N$119)+'СЕТ СН'!$I$14+СВЦЭМ!$D$10+'СЕТ СН'!$I$5-'СЕТ СН'!$I$24</f>
        <v>2869.8080360700001</v>
      </c>
      <c r="O143" s="36">
        <f>SUMIFS(СВЦЭМ!$D$33:$D$776,СВЦЭМ!$A$33:$A$776,$A143,СВЦЭМ!$B$33:$B$776,O$119)+'СЕТ СН'!$I$14+СВЦЭМ!$D$10+'СЕТ СН'!$I$5-'СЕТ СН'!$I$24</f>
        <v>2890.5401900000002</v>
      </c>
      <c r="P143" s="36">
        <f>SUMIFS(СВЦЭМ!$D$33:$D$776,СВЦЭМ!$A$33:$A$776,$A143,СВЦЭМ!$B$33:$B$776,P$119)+'СЕТ СН'!$I$14+СВЦЭМ!$D$10+'СЕТ СН'!$I$5-'СЕТ СН'!$I$24</f>
        <v>2903.65660346</v>
      </c>
      <c r="Q143" s="36">
        <f>SUMIFS(СВЦЭМ!$D$33:$D$776,СВЦЭМ!$A$33:$A$776,$A143,СВЦЭМ!$B$33:$B$776,Q$119)+'СЕТ СН'!$I$14+СВЦЭМ!$D$10+'СЕТ СН'!$I$5-'СЕТ СН'!$I$24</f>
        <v>2907.0801636300002</v>
      </c>
      <c r="R143" s="36">
        <f>SUMIFS(СВЦЭМ!$D$33:$D$776,СВЦЭМ!$A$33:$A$776,$A143,СВЦЭМ!$B$33:$B$776,R$119)+'СЕТ СН'!$I$14+СВЦЭМ!$D$10+'СЕТ СН'!$I$5-'СЕТ СН'!$I$24</f>
        <v>2886.6384669399999</v>
      </c>
      <c r="S143" s="36">
        <f>SUMIFS(СВЦЭМ!$D$33:$D$776,СВЦЭМ!$A$33:$A$776,$A143,СВЦЭМ!$B$33:$B$776,S$119)+'СЕТ СН'!$I$14+СВЦЭМ!$D$10+'СЕТ СН'!$I$5-'СЕТ СН'!$I$24</f>
        <v>2864.46338977</v>
      </c>
      <c r="T143" s="36">
        <f>SUMIFS(СВЦЭМ!$D$33:$D$776,СВЦЭМ!$A$33:$A$776,$A143,СВЦЭМ!$B$33:$B$776,T$119)+'СЕТ СН'!$I$14+СВЦЭМ!$D$10+'СЕТ СН'!$I$5-'СЕТ СН'!$I$24</f>
        <v>2842.9442536000001</v>
      </c>
      <c r="U143" s="36">
        <f>SUMIFS(СВЦЭМ!$D$33:$D$776,СВЦЭМ!$A$33:$A$776,$A143,СВЦЭМ!$B$33:$B$776,U$119)+'СЕТ СН'!$I$14+СВЦЭМ!$D$10+'СЕТ СН'!$I$5-'СЕТ СН'!$I$24</f>
        <v>2830.9777008400001</v>
      </c>
      <c r="V143" s="36">
        <f>SUMIFS(СВЦЭМ!$D$33:$D$776,СВЦЭМ!$A$33:$A$776,$A143,СВЦЭМ!$B$33:$B$776,V$119)+'СЕТ СН'!$I$14+СВЦЭМ!$D$10+'СЕТ СН'!$I$5-'СЕТ СН'!$I$24</f>
        <v>2851.4758828499998</v>
      </c>
      <c r="W143" s="36">
        <f>SUMIFS(СВЦЭМ!$D$33:$D$776,СВЦЭМ!$A$33:$A$776,$A143,СВЦЭМ!$B$33:$B$776,W$119)+'СЕТ СН'!$I$14+СВЦЭМ!$D$10+'СЕТ СН'!$I$5-'СЕТ СН'!$I$24</f>
        <v>2832.2677948700002</v>
      </c>
      <c r="X143" s="36">
        <f>SUMIFS(СВЦЭМ!$D$33:$D$776,СВЦЭМ!$A$33:$A$776,$A143,СВЦЭМ!$B$33:$B$776,X$119)+'СЕТ СН'!$I$14+СВЦЭМ!$D$10+'СЕТ СН'!$I$5-'СЕТ СН'!$I$24</f>
        <v>2840.4302220700001</v>
      </c>
      <c r="Y143" s="36">
        <f>SUMIFS(СВЦЭМ!$D$33:$D$776,СВЦЭМ!$A$33:$A$776,$A143,СВЦЭМ!$B$33:$B$776,Y$119)+'СЕТ СН'!$I$14+СВЦЭМ!$D$10+'СЕТ СН'!$I$5-'СЕТ СН'!$I$24</f>
        <v>2884.2358873800003</v>
      </c>
    </row>
    <row r="144" spans="1:25" ht="15.75" x14ac:dyDescent="0.2">
      <c r="A144" s="35">
        <f t="shared" si="3"/>
        <v>43915</v>
      </c>
      <c r="B144" s="36">
        <f>SUMIFS(СВЦЭМ!$D$33:$D$776,СВЦЭМ!$A$33:$A$776,$A144,СВЦЭМ!$B$33:$B$776,B$119)+'СЕТ СН'!$I$14+СВЦЭМ!$D$10+'СЕТ СН'!$I$5-'СЕТ СН'!$I$24</f>
        <v>2943.2317275</v>
      </c>
      <c r="C144" s="36">
        <f>SUMIFS(СВЦЭМ!$D$33:$D$776,СВЦЭМ!$A$33:$A$776,$A144,СВЦЭМ!$B$33:$B$776,C$119)+'СЕТ СН'!$I$14+СВЦЭМ!$D$10+'СЕТ СН'!$I$5-'СЕТ СН'!$I$24</f>
        <v>2973.6976052499999</v>
      </c>
      <c r="D144" s="36">
        <f>SUMIFS(СВЦЭМ!$D$33:$D$776,СВЦЭМ!$A$33:$A$776,$A144,СВЦЭМ!$B$33:$B$776,D$119)+'СЕТ СН'!$I$14+СВЦЭМ!$D$10+'СЕТ СН'!$I$5-'СЕТ СН'!$I$24</f>
        <v>2987.0389191200002</v>
      </c>
      <c r="E144" s="36">
        <f>SUMIFS(СВЦЭМ!$D$33:$D$776,СВЦЭМ!$A$33:$A$776,$A144,СВЦЭМ!$B$33:$B$776,E$119)+'СЕТ СН'!$I$14+СВЦЭМ!$D$10+'СЕТ СН'!$I$5-'СЕТ СН'!$I$24</f>
        <v>2999.38649519</v>
      </c>
      <c r="F144" s="36">
        <f>SUMIFS(СВЦЭМ!$D$33:$D$776,СВЦЭМ!$A$33:$A$776,$A144,СВЦЭМ!$B$33:$B$776,F$119)+'СЕТ СН'!$I$14+СВЦЭМ!$D$10+'СЕТ СН'!$I$5-'СЕТ СН'!$I$24</f>
        <v>2996.8915301500001</v>
      </c>
      <c r="G144" s="36">
        <f>SUMIFS(СВЦЭМ!$D$33:$D$776,СВЦЭМ!$A$33:$A$776,$A144,СВЦЭМ!$B$33:$B$776,G$119)+'СЕТ СН'!$I$14+СВЦЭМ!$D$10+'СЕТ СН'!$I$5-'СЕТ СН'!$I$24</f>
        <v>2981.2223833600001</v>
      </c>
      <c r="H144" s="36">
        <f>SUMIFS(СВЦЭМ!$D$33:$D$776,СВЦЭМ!$A$33:$A$776,$A144,СВЦЭМ!$B$33:$B$776,H$119)+'СЕТ СН'!$I$14+СВЦЭМ!$D$10+'СЕТ СН'!$I$5-'СЕТ СН'!$I$24</f>
        <v>2945.1614430200002</v>
      </c>
      <c r="I144" s="36">
        <f>SUMIFS(СВЦЭМ!$D$33:$D$776,СВЦЭМ!$A$33:$A$776,$A144,СВЦЭМ!$B$33:$B$776,I$119)+'СЕТ СН'!$I$14+СВЦЭМ!$D$10+'СЕТ СН'!$I$5-'СЕТ СН'!$I$24</f>
        <v>2902.3503654599999</v>
      </c>
      <c r="J144" s="36">
        <f>SUMIFS(СВЦЭМ!$D$33:$D$776,СВЦЭМ!$A$33:$A$776,$A144,СВЦЭМ!$B$33:$B$776,J$119)+'СЕТ СН'!$I$14+СВЦЭМ!$D$10+'СЕТ СН'!$I$5-'СЕТ СН'!$I$24</f>
        <v>2852.19108848</v>
      </c>
      <c r="K144" s="36">
        <f>SUMIFS(СВЦЭМ!$D$33:$D$776,СВЦЭМ!$A$33:$A$776,$A144,СВЦЭМ!$B$33:$B$776,K$119)+'СЕТ СН'!$I$14+СВЦЭМ!$D$10+'СЕТ СН'!$I$5-'СЕТ СН'!$I$24</f>
        <v>2855.7499126900002</v>
      </c>
      <c r="L144" s="36">
        <f>SUMIFS(СВЦЭМ!$D$33:$D$776,СВЦЭМ!$A$33:$A$776,$A144,СВЦЭМ!$B$33:$B$776,L$119)+'СЕТ СН'!$I$14+СВЦЭМ!$D$10+'СЕТ СН'!$I$5-'СЕТ СН'!$I$24</f>
        <v>2869.0635152599998</v>
      </c>
      <c r="M144" s="36">
        <f>SUMIFS(СВЦЭМ!$D$33:$D$776,СВЦЭМ!$A$33:$A$776,$A144,СВЦЭМ!$B$33:$B$776,M$119)+'СЕТ СН'!$I$14+СВЦЭМ!$D$10+'СЕТ СН'!$I$5-'СЕТ СН'!$I$24</f>
        <v>2846.3360374700001</v>
      </c>
      <c r="N144" s="36">
        <f>SUMIFS(СВЦЭМ!$D$33:$D$776,СВЦЭМ!$A$33:$A$776,$A144,СВЦЭМ!$B$33:$B$776,N$119)+'СЕТ СН'!$I$14+СВЦЭМ!$D$10+'СЕТ СН'!$I$5-'СЕТ СН'!$I$24</f>
        <v>2855.6936151899999</v>
      </c>
      <c r="O144" s="36">
        <f>SUMIFS(СВЦЭМ!$D$33:$D$776,СВЦЭМ!$A$33:$A$776,$A144,СВЦЭМ!$B$33:$B$776,O$119)+'СЕТ СН'!$I$14+СВЦЭМ!$D$10+'СЕТ СН'!$I$5-'СЕТ СН'!$I$24</f>
        <v>2868.8760890600001</v>
      </c>
      <c r="P144" s="36">
        <f>SUMIFS(СВЦЭМ!$D$33:$D$776,СВЦЭМ!$A$33:$A$776,$A144,СВЦЭМ!$B$33:$B$776,P$119)+'СЕТ СН'!$I$14+СВЦЭМ!$D$10+'СЕТ СН'!$I$5-'СЕТ СН'!$I$24</f>
        <v>2880.3457500600002</v>
      </c>
      <c r="Q144" s="36">
        <f>SUMIFS(СВЦЭМ!$D$33:$D$776,СВЦЭМ!$A$33:$A$776,$A144,СВЦЭМ!$B$33:$B$776,Q$119)+'СЕТ СН'!$I$14+СВЦЭМ!$D$10+'СЕТ СН'!$I$5-'СЕТ СН'!$I$24</f>
        <v>2885.9241299700002</v>
      </c>
      <c r="R144" s="36">
        <f>SUMIFS(СВЦЭМ!$D$33:$D$776,СВЦЭМ!$A$33:$A$776,$A144,СВЦЭМ!$B$33:$B$776,R$119)+'СЕТ СН'!$I$14+СВЦЭМ!$D$10+'СЕТ СН'!$I$5-'СЕТ СН'!$I$24</f>
        <v>2880.3058134100002</v>
      </c>
      <c r="S144" s="36">
        <f>SUMIFS(СВЦЭМ!$D$33:$D$776,СВЦЭМ!$A$33:$A$776,$A144,СВЦЭМ!$B$33:$B$776,S$119)+'СЕТ СН'!$I$14+СВЦЭМ!$D$10+'СЕТ СН'!$I$5-'СЕТ СН'!$I$24</f>
        <v>2864.7037116000001</v>
      </c>
      <c r="T144" s="36">
        <f>SUMIFS(СВЦЭМ!$D$33:$D$776,СВЦЭМ!$A$33:$A$776,$A144,СВЦЭМ!$B$33:$B$776,T$119)+'СЕТ СН'!$I$14+СВЦЭМ!$D$10+'СЕТ СН'!$I$5-'СЕТ СН'!$I$24</f>
        <v>2839.8895849800001</v>
      </c>
      <c r="U144" s="36">
        <f>SUMIFS(СВЦЭМ!$D$33:$D$776,СВЦЭМ!$A$33:$A$776,$A144,СВЦЭМ!$B$33:$B$776,U$119)+'СЕТ СН'!$I$14+СВЦЭМ!$D$10+'СЕТ СН'!$I$5-'СЕТ СН'!$I$24</f>
        <v>2831.25385529</v>
      </c>
      <c r="V144" s="36">
        <f>SUMIFS(СВЦЭМ!$D$33:$D$776,СВЦЭМ!$A$33:$A$776,$A144,СВЦЭМ!$B$33:$B$776,V$119)+'СЕТ СН'!$I$14+СВЦЭМ!$D$10+'СЕТ СН'!$I$5-'СЕТ СН'!$I$24</f>
        <v>2850.20965544</v>
      </c>
      <c r="W144" s="36">
        <f>SUMIFS(СВЦЭМ!$D$33:$D$776,СВЦЭМ!$A$33:$A$776,$A144,СВЦЭМ!$B$33:$B$776,W$119)+'СЕТ СН'!$I$14+СВЦЭМ!$D$10+'СЕТ СН'!$I$5-'СЕТ СН'!$I$24</f>
        <v>2838.9560985600001</v>
      </c>
      <c r="X144" s="36">
        <f>SUMIFS(СВЦЭМ!$D$33:$D$776,СВЦЭМ!$A$33:$A$776,$A144,СВЦЭМ!$B$33:$B$776,X$119)+'СЕТ СН'!$I$14+СВЦЭМ!$D$10+'СЕТ СН'!$I$5-'СЕТ СН'!$I$24</f>
        <v>2836.28799467</v>
      </c>
      <c r="Y144" s="36">
        <f>SUMIFS(СВЦЭМ!$D$33:$D$776,СВЦЭМ!$A$33:$A$776,$A144,СВЦЭМ!$B$33:$B$776,Y$119)+'СЕТ СН'!$I$14+СВЦЭМ!$D$10+'СЕТ СН'!$I$5-'СЕТ СН'!$I$24</f>
        <v>2835.46262032</v>
      </c>
    </row>
    <row r="145" spans="1:27" ht="15.75" x14ac:dyDescent="0.2">
      <c r="A145" s="35">
        <f t="shared" si="3"/>
        <v>43916</v>
      </c>
      <c r="B145" s="36">
        <f>SUMIFS(СВЦЭМ!$D$33:$D$776,СВЦЭМ!$A$33:$A$776,$A145,СВЦЭМ!$B$33:$B$776,B$119)+'СЕТ СН'!$I$14+СВЦЭМ!$D$10+'СЕТ СН'!$I$5-'СЕТ СН'!$I$24</f>
        <v>2886.2792179900002</v>
      </c>
      <c r="C145" s="36">
        <f>SUMIFS(СВЦЭМ!$D$33:$D$776,СВЦЭМ!$A$33:$A$776,$A145,СВЦЭМ!$B$33:$B$776,C$119)+'СЕТ СН'!$I$14+СВЦЭМ!$D$10+'СЕТ СН'!$I$5-'СЕТ СН'!$I$24</f>
        <v>2891.2263700000003</v>
      </c>
      <c r="D145" s="36">
        <f>SUMIFS(СВЦЭМ!$D$33:$D$776,СВЦЭМ!$A$33:$A$776,$A145,СВЦЭМ!$B$33:$B$776,D$119)+'СЕТ СН'!$I$14+СВЦЭМ!$D$10+'СЕТ СН'!$I$5-'СЕТ СН'!$I$24</f>
        <v>2896.5866863700003</v>
      </c>
      <c r="E145" s="36">
        <f>SUMIFS(СВЦЭМ!$D$33:$D$776,СВЦЭМ!$A$33:$A$776,$A145,СВЦЭМ!$B$33:$B$776,E$119)+'СЕТ СН'!$I$14+СВЦЭМ!$D$10+'СЕТ СН'!$I$5-'СЕТ СН'!$I$24</f>
        <v>2905.7115149400001</v>
      </c>
      <c r="F145" s="36">
        <f>SUMIFS(СВЦЭМ!$D$33:$D$776,СВЦЭМ!$A$33:$A$776,$A145,СВЦЭМ!$B$33:$B$776,F$119)+'СЕТ СН'!$I$14+СВЦЭМ!$D$10+'СЕТ СН'!$I$5-'СЕТ СН'!$I$24</f>
        <v>2903.6754155600001</v>
      </c>
      <c r="G145" s="36">
        <f>SUMIFS(СВЦЭМ!$D$33:$D$776,СВЦЭМ!$A$33:$A$776,$A145,СВЦЭМ!$B$33:$B$776,G$119)+'СЕТ СН'!$I$14+СВЦЭМ!$D$10+'СЕТ СН'!$I$5-'СЕТ СН'!$I$24</f>
        <v>2899.9135136599998</v>
      </c>
      <c r="H145" s="36">
        <f>SUMIFS(СВЦЭМ!$D$33:$D$776,СВЦЭМ!$A$33:$A$776,$A145,СВЦЭМ!$B$33:$B$776,H$119)+'СЕТ СН'!$I$14+СВЦЭМ!$D$10+'СЕТ СН'!$I$5-'СЕТ СН'!$I$24</f>
        <v>2910.0359154799999</v>
      </c>
      <c r="I145" s="36">
        <f>SUMIFS(СВЦЭМ!$D$33:$D$776,СВЦЭМ!$A$33:$A$776,$A145,СВЦЭМ!$B$33:$B$776,I$119)+'СЕТ СН'!$I$14+СВЦЭМ!$D$10+'СЕТ СН'!$I$5-'СЕТ СН'!$I$24</f>
        <v>2897.69607099</v>
      </c>
      <c r="J145" s="36">
        <f>SUMIFS(СВЦЭМ!$D$33:$D$776,СВЦЭМ!$A$33:$A$776,$A145,СВЦЭМ!$B$33:$B$776,J$119)+'СЕТ СН'!$I$14+СВЦЭМ!$D$10+'СЕТ СН'!$I$5-'СЕТ СН'!$I$24</f>
        <v>2877.0186816099999</v>
      </c>
      <c r="K145" s="36">
        <f>SUMIFS(СВЦЭМ!$D$33:$D$776,СВЦЭМ!$A$33:$A$776,$A145,СВЦЭМ!$B$33:$B$776,K$119)+'СЕТ СН'!$I$14+СВЦЭМ!$D$10+'СЕТ СН'!$I$5-'СЕТ СН'!$I$24</f>
        <v>2869.9179449500002</v>
      </c>
      <c r="L145" s="36">
        <f>SUMIFS(СВЦЭМ!$D$33:$D$776,СВЦЭМ!$A$33:$A$776,$A145,СВЦЭМ!$B$33:$B$776,L$119)+'СЕТ СН'!$I$14+СВЦЭМ!$D$10+'СЕТ СН'!$I$5-'СЕТ СН'!$I$24</f>
        <v>2883.8966108499999</v>
      </c>
      <c r="M145" s="36">
        <f>SUMIFS(СВЦЭМ!$D$33:$D$776,СВЦЭМ!$A$33:$A$776,$A145,СВЦЭМ!$B$33:$B$776,M$119)+'СЕТ СН'!$I$14+СВЦЭМ!$D$10+'СЕТ СН'!$I$5-'СЕТ СН'!$I$24</f>
        <v>2872.6471187400002</v>
      </c>
      <c r="N145" s="36">
        <f>SUMIFS(СВЦЭМ!$D$33:$D$776,СВЦЭМ!$A$33:$A$776,$A145,СВЦЭМ!$B$33:$B$776,N$119)+'СЕТ СН'!$I$14+СВЦЭМ!$D$10+'СЕТ СН'!$I$5-'СЕТ СН'!$I$24</f>
        <v>2882.3042565400001</v>
      </c>
      <c r="O145" s="36">
        <f>SUMIFS(СВЦЭМ!$D$33:$D$776,СВЦЭМ!$A$33:$A$776,$A145,СВЦЭМ!$B$33:$B$776,O$119)+'СЕТ СН'!$I$14+СВЦЭМ!$D$10+'СЕТ СН'!$I$5-'СЕТ СН'!$I$24</f>
        <v>2892.1424558200001</v>
      </c>
      <c r="P145" s="36">
        <f>SUMIFS(СВЦЭМ!$D$33:$D$776,СВЦЭМ!$A$33:$A$776,$A145,СВЦЭМ!$B$33:$B$776,P$119)+'СЕТ СН'!$I$14+СВЦЭМ!$D$10+'СЕТ СН'!$I$5-'СЕТ СН'!$I$24</f>
        <v>2893.99153583</v>
      </c>
      <c r="Q145" s="36">
        <f>SUMIFS(СВЦЭМ!$D$33:$D$776,СВЦЭМ!$A$33:$A$776,$A145,СВЦЭМ!$B$33:$B$776,Q$119)+'СЕТ СН'!$I$14+СВЦЭМ!$D$10+'СЕТ СН'!$I$5-'СЕТ СН'!$I$24</f>
        <v>2898.2690868099999</v>
      </c>
      <c r="R145" s="36">
        <f>SUMIFS(СВЦЭМ!$D$33:$D$776,СВЦЭМ!$A$33:$A$776,$A145,СВЦЭМ!$B$33:$B$776,R$119)+'СЕТ СН'!$I$14+СВЦЭМ!$D$10+'СЕТ СН'!$I$5-'СЕТ СН'!$I$24</f>
        <v>2899.95752971</v>
      </c>
      <c r="S145" s="36">
        <f>SUMIFS(СВЦЭМ!$D$33:$D$776,СВЦЭМ!$A$33:$A$776,$A145,СВЦЭМ!$B$33:$B$776,S$119)+'СЕТ СН'!$I$14+СВЦЭМ!$D$10+'СЕТ СН'!$I$5-'СЕТ СН'!$I$24</f>
        <v>2893.0453456200003</v>
      </c>
      <c r="T145" s="36">
        <f>SUMIFS(СВЦЭМ!$D$33:$D$776,СВЦЭМ!$A$33:$A$776,$A145,СВЦЭМ!$B$33:$B$776,T$119)+'СЕТ СН'!$I$14+СВЦЭМ!$D$10+'СЕТ СН'!$I$5-'СЕТ СН'!$I$24</f>
        <v>2876.5416156800002</v>
      </c>
      <c r="U145" s="36">
        <f>SUMIFS(СВЦЭМ!$D$33:$D$776,СВЦЭМ!$A$33:$A$776,$A145,СВЦЭМ!$B$33:$B$776,U$119)+'СЕТ СН'!$I$14+СВЦЭМ!$D$10+'СЕТ СН'!$I$5-'СЕТ СН'!$I$24</f>
        <v>2867.63566317</v>
      </c>
      <c r="V145" s="36">
        <f>SUMIFS(СВЦЭМ!$D$33:$D$776,СВЦЭМ!$A$33:$A$776,$A145,СВЦЭМ!$B$33:$B$776,V$119)+'СЕТ СН'!$I$14+СВЦЭМ!$D$10+'СЕТ СН'!$I$5-'СЕТ СН'!$I$24</f>
        <v>2864.2922171499999</v>
      </c>
      <c r="W145" s="36">
        <f>SUMIFS(СВЦЭМ!$D$33:$D$776,СВЦЭМ!$A$33:$A$776,$A145,СВЦЭМ!$B$33:$B$776,W$119)+'СЕТ СН'!$I$14+СВЦЭМ!$D$10+'СЕТ СН'!$I$5-'СЕТ СН'!$I$24</f>
        <v>2855.4782398500001</v>
      </c>
      <c r="X145" s="36">
        <f>SUMIFS(СВЦЭМ!$D$33:$D$776,СВЦЭМ!$A$33:$A$776,$A145,СВЦЭМ!$B$33:$B$776,X$119)+'СЕТ СН'!$I$14+СВЦЭМ!$D$10+'СЕТ СН'!$I$5-'СЕТ СН'!$I$24</f>
        <v>2868.8114278100002</v>
      </c>
      <c r="Y145" s="36">
        <f>SUMIFS(СВЦЭМ!$D$33:$D$776,СВЦЭМ!$A$33:$A$776,$A145,СВЦЭМ!$B$33:$B$776,Y$119)+'СЕТ СН'!$I$14+СВЦЭМ!$D$10+'СЕТ СН'!$I$5-'СЕТ СН'!$I$24</f>
        <v>2885.3547171199998</v>
      </c>
    </row>
    <row r="146" spans="1:27" ht="15.75" x14ac:dyDescent="0.2">
      <c r="A146" s="35">
        <f t="shared" si="3"/>
        <v>43917</v>
      </c>
      <c r="B146" s="36">
        <f>SUMIFS(СВЦЭМ!$D$33:$D$776,СВЦЭМ!$A$33:$A$776,$A146,СВЦЭМ!$B$33:$B$776,B$119)+'СЕТ СН'!$I$14+СВЦЭМ!$D$10+'СЕТ СН'!$I$5-'СЕТ СН'!$I$24</f>
        <v>2935.3460102899999</v>
      </c>
      <c r="C146" s="36">
        <f>SUMIFS(СВЦЭМ!$D$33:$D$776,СВЦЭМ!$A$33:$A$776,$A146,СВЦЭМ!$B$33:$B$776,C$119)+'СЕТ СН'!$I$14+СВЦЭМ!$D$10+'СЕТ СН'!$I$5-'СЕТ СН'!$I$24</f>
        <v>2957.47085986</v>
      </c>
      <c r="D146" s="36">
        <f>SUMIFS(СВЦЭМ!$D$33:$D$776,СВЦЭМ!$A$33:$A$776,$A146,СВЦЭМ!$B$33:$B$776,D$119)+'СЕТ СН'!$I$14+СВЦЭМ!$D$10+'СЕТ СН'!$I$5-'СЕТ СН'!$I$24</f>
        <v>2972.96887956</v>
      </c>
      <c r="E146" s="36">
        <f>SUMIFS(СВЦЭМ!$D$33:$D$776,СВЦЭМ!$A$33:$A$776,$A146,СВЦЭМ!$B$33:$B$776,E$119)+'СЕТ СН'!$I$14+СВЦЭМ!$D$10+'СЕТ СН'!$I$5-'СЕТ СН'!$I$24</f>
        <v>2983.3104936200002</v>
      </c>
      <c r="F146" s="36">
        <f>SUMIFS(СВЦЭМ!$D$33:$D$776,СВЦЭМ!$A$33:$A$776,$A146,СВЦЭМ!$B$33:$B$776,F$119)+'СЕТ СН'!$I$14+СВЦЭМ!$D$10+'СЕТ СН'!$I$5-'СЕТ СН'!$I$24</f>
        <v>2979.4993246100003</v>
      </c>
      <c r="G146" s="36">
        <f>SUMIFS(СВЦЭМ!$D$33:$D$776,СВЦЭМ!$A$33:$A$776,$A146,СВЦЭМ!$B$33:$B$776,G$119)+'СЕТ СН'!$I$14+СВЦЭМ!$D$10+'СЕТ СН'!$I$5-'СЕТ СН'!$I$24</f>
        <v>2967.2900487900001</v>
      </c>
      <c r="H146" s="36">
        <f>SUMIFS(СВЦЭМ!$D$33:$D$776,СВЦЭМ!$A$33:$A$776,$A146,СВЦЭМ!$B$33:$B$776,H$119)+'СЕТ СН'!$I$14+СВЦЭМ!$D$10+'СЕТ СН'!$I$5-'СЕТ СН'!$I$24</f>
        <v>2948.26156154</v>
      </c>
      <c r="I146" s="36">
        <f>SUMIFS(СВЦЭМ!$D$33:$D$776,СВЦЭМ!$A$33:$A$776,$A146,СВЦЭМ!$B$33:$B$776,I$119)+'СЕТ СН'!$I$14+СВЦЭМ!$D$10+'СЕТ СН'!$I$5-'СЕТ СН'!$I$24</f>
        <v>2903.4196049699999</v>
      </c>
      <c r="J146" s="36">
        <f>SUMIFS(СВЦЭМ!$D$33:$D$776,СВЦЭМ!$A$33:$A$776,$A146,СВЦЭМ!$B$33:$B$776,J$119)+'СЕТ СН'!$I$14+СВЦЭМ!$D$10+'СЕТ СН'!$I$5-'СЕТ СН'!$I$24</f>
        <v>2858.96612989</v>
      </c>
      <c r="K146" s="36">
        <f>SUMIFS(СВЦЭМ!$D$33:$D$776,СВЦЭМ!$A$33:$A$776,$A146,СВЦЭМ!$B$33:$B$776,K$119)+'СЕТ СН'!$I$14+СВЦЭМ!$D$10+'СЕТ СН'!$I$5-'СЕТ СН'!$I$24</f>
        <v>2851.0690183699999</v>
      </c>
      <c r="L146" s="36">
        <f>SUMIFS(СВЦЭМ!$D$33:$D$776,СВЦЭМ!$A$33:$A$776,$A146,СВЦЭМ!$B$33:$B$776,L$119)+'СЕТ СН'!$I$14+СВЦЭМ!$D$10+'СЕТ СН'!$I$5-'СЕТ СН'!$I$24</f>
        <v>2872.9183423300001</v>
      </c>
      <c r="M146" s="36">
        <f>SUMIFS(СВЦЭМ!$D$33:$D$776,СВЦЭМ!$A$33:$A$776,$A146,СВЦЭМ!$B$33:$B$776,M$119)+'СЕТ СН'!$I$14+СВЦЭМ!$D$10+'СЕТ СН'!$I$5-'СЕТ СН'!$I$24</f>
        <v>2869.0167034900001</v>
      </c>
      <c r="N146" s="36">
        <f>SUMIFS(СВЦЭМ!$D$33:$D$776,СВЦЭМ!$A$33:$A$776,$A146,СВЦЭМ!$B$33:$B$776,N$119)+'СЕТ СН'!$I$14+СВЦЭМ!$D$10+'СЕТ СН'!$I$5-'СЕТ СН'!$I$24</f>
        <v>2882.5547209900001</v>
      </c>
      <c r="O146" s="36">
        <f>SUMIFS(СВЦЭМ!$D$33:$D$776,СВЦЭМ!$A$33:$A$776,$A146,СВЦЭМ!$B$33:$B$776,O$119)+'СЕТ СН'!$I$14+СВЦЭМ!$D$10+'СЕТ СН'!$I$5-'СЕТ СН'!$I$24</f>
        <v>2899.3862188399999</v>
      </c>
      <c r="P146" s="36">
        <f>SUMIFS(СВЦЭМ!$D$33:$D$776,СВЦЭМ!$A$33:$A$776,$A146,СВЦЭМ!$B$33:$B$776,P$119)+'СЕТ СН'!$I$14+СВЦЭМ!$D$10+'СЕТ СН'!$I$5-'СЕТ СН'!$I$24</f>
        <v>2908.9847226100001</v>
      </c>
      <c r="Q146" s="36">
        <f>SUMIFS(СВЦЭМ!$D$33:$D$776,СВЦЭМ!$A$33:$A$776,$A146,СВЦЭМ!$B$33:$B$776,Q$119)+'СЕТ СН'!$I$14+СВЦЭМ!$D$10+'СЕТ СН'!$I$5-'СЕТ СН'!$I$24</f>
        <v>2915.1097761999999</v>
      </c>
      <c r="R146" s="36">
        <f>SUMIFS(СВЦЭМ!$D$33:$D$776,СВЦЭМ!$A$33:$A$776,$A146,СВЦЭМ!$B$33:$B$776,R$119)+'СЕТ СН'!$I$14+СВЦЭМ!$D$10+'СЕТ СН'!$I$5-'СЕТ СН'!$I$24</f>
        <v>2912.0193461500003</v>
      </c>
      <c r="S146" s="36">
        <f>SUMIFS(СВЦЭМ!$D$33:$D$776,СВЦЭМ!$A$33:$A$776,$A146,СВЦЭМ!$B$33:$B$776,S$119)+'СЕТ СН'!$I$14+СВЦЭМ!$D$10+'СЕТ СН'!$I$5-'СЕТ СН'!$I$24</f>
        <v>2895.4584374200003</v>
      </c>
      <c r="T146" s="36">
        <f>SUMIFS(СВЦЭМ!$D$33:$D$776,СВЦЭМ!$A$33:$A$776,$A146,СВЦЭМ!$B$33:$B$776,T$119)+'СЕТ СН'!$I$14+СВЦЭМ!$D$10+'СЕТ СН'!$I$5-'СЕТ СН'!$I$24</f>
        <v>2878.9429936199999</v>
      </c>
      <c r="U146" s="36">
        <f>SUMIFS(СВЦЭМ!$D$33:$D$776,СВЦЭМ!$A$33:$A$776,$A146,СВЦЭМ!$B$33:$B$776,U$119)+'СЕТ СН'!$I$14+СВЦЭМ!$D$10+'СЕТ СН'!$I$5-'СЕТ СН'!$I$24</f>
        <v>2863.5192291100002</v>
      </c>
      <c r="V146" s="36">
        <f>SUMIFS(СВЦЭМ!$D$33:$D$776,СВЦЭМ!$A$33:$A$776,$A146,СВЦЭМ!$B$33:$B$776,V$119)+'СЕТ СН'!$I$14+СВЦЭМ!$D$10+'СЕТ СН'!$I$5-'СЕТ СН'!$I$24</f>
        <v>2865.9866233100001</v>
      </c>
      <c r="W146" s="36">
        <f>SUMIFS(СВЦЭМ!$D$33:$D$776,СВЦЭМ!$A$33:$A$776,$A146,СВЦЭМ!$B$33:$B$776,W$119)+'СЕТ СН'!$I$14+СВЦЭМ!$D$10+'СЕТ СН'!$I$5-'СЕТ СН'!$I$24</f>
        <v>2865.6783748799999</v>
      </c>
      <c r="X146" s="36">
        <f>SUMIFS(СВЦЭМ!$D$33:$D$776,СВЦЭМ!$A$33:$A$776,$A146,СВЦЭМ!$B$33:$B$776,X$119)+'СЕТ СН'!$I$14+СВЦЭМ!$D$10+'СЕТ СН'!$I$5-'СЕТ СН'!$I$24</f>
        <v>2873.3540505199999</v>
      </c>
      <c r="Y146" s="36">
        <f>SUMIFS(СВЦЭМ!$D$33:$D$776,СВЦЭМ!$A$33:$A$776,$A146,СВЦЭМ!$B$33:$B$776,Y$119)+'СЕТ СН'!$I$14+СВЦЭМ!$D$10+'СЕТ СН'!$I$5-'СЕТ СН'!$I$24</f>
        <v>2897.15612156</v>
      </c>
    </row>
    <row r="147" spans="1:27" ht="15.75" x14ac:dyDescent="0.2">
      <c r="A147" s="35">
        <f t="shared" si="3"/>
        <v>43918</v>
      </c>
      <c r="B147" s="36">
        <f>SUMIFS(СВЦЭМ!$D$33:$D$776,СВЦЭМ!$A$33:$A$776,$A147,СВЦЭМ!$B$33:$B$776,B$119)+'СЕТ СН'!$I$14+СВЦЭМ!$D$10+'СЕТ СН'!$I$5-'СЕТ СН'!$I$24</f>
        <v>2996.9272844100001</v>
      </c>
      <c r="C147" s="36">
        <f>SUMIFS(СВЦЭМ!$D$33:$D$776,СВЦЭМ!$A$33:$A$776,$A147,СВЦЭМ!$B$33:$B$776,C$119)+'СЕТ СН'!$I$14+СВЦЭМ!$D$10+'СЕТ СН'!$I$5-'СЕТ СН'!$I$24</f>
        <v>2993.7881107600001</v>
      </c>
      <c r="D147" s="36">
        <f>SUMIFS(СВЦЭМ!$D$33:$D$776,СВЦЭМ!$A$33:$A$776,$A147,СВЦЭМ!$B$33:$B$776,D$119)+'СЕТ СН'!$I$14+СВЦЭМ!$D$10+'СЕТ СН'!$I$5-'СЕТ СН'!$I$24</f>
        <v>3017.4194829600001</v>
      </c>
      <c r="E147" s="36">
        <f>SUMIFS(СВЦЭМ!$D$33:$D$776,СВЦЭМ!$A$33:$A$776,$A147,СВЦЭМ!$B$33:$B$776,E$119)+'СЕТ СН'!$I$14+СВЦЭМ!$D$10+'СЕТ СН'!$I$5-'СЕТ СН'!$I$24</f>
        <v>3027.6968040199999</v>
      </c>
      <c r="F147" s="36">
        <f>SUMIFS(СВЦЭМ!$D$33:$D$776,СВЦЭМ!$A$33:$A$776,$A147,СВЦЭМ!$B$33:$B$776,F$119)+'СЕТ СН'!$I$14+СВЦЭМ!$D$10+'СЕТ СН'!$I$5-'СЕТ СН'!$I$24</f>
        <v>3025.7494940400002</v>
      </c>
      <c r="G147" s="36">
        <f>SUMIFS(СВЦЭМ!$D$33:$D$776,СВЦЭМ!$A$33:$A$776,$A147,СВЦЭМ!$B$33:$B$776,G$119)+'СЕТ СН'!$I$14+СВЦЭМ!$D$10+'СЕТ СН'!$I$5-'СЕТ СН'!$I$24</f>
        <v>3026.0912370800002</v>
      </c>
      <c r="H147" s="36">
        <f>SUMIFS(СВЦЭМ!$D$33:$D$776,СВЦЭМ!$A$33:$A$776,$A147,СВЦЭМ!$B$33:$B$776,H$119)+'СЕТ СН'!$I$14+СВЦЭМ!$D$10+'СЕТ СН'!$I$5-'СЕТ СН'!$I$24</f>
        <v>3005.55621088</v>
      </c>
      <c r="I147" s="36">
        <f>SUMIFS(СВЦЭМ!$D$33:$D$776,СВЦЭМ!$A$33:$A$776,$A147,СВЦЭМ!$B$33:$B$776,I$119)+'СЕТ СН'!$I$14+СВЦЭМ!$D$10+'СЕТ СН'!$I$5-'СЕТ СН'!$I$24</f>
        <v>2966.8763507399999</v>
      </c>
      <c r="J147" s="36">
        <f>SUMIFS(СВЦЭМ!$D$33:$D$776,СВЦЭМ!$A$33:$A$776,$A147,СВЦЭМ!$B$33:$B$776,J$119)+'СЕТ СН'!$I$14+СВЦЭМ!$D$10+'СЕТ СН'!$I$5-'СЕТ СН'!$I$24</f>
        <v>2925.07997058</v>
      </c>
      <c r="K147" s="36">
        <f>SUMIFS(СВЦЭМ!$D$33:$D$776,СВЦЭМ!$A$33:$A$776,$A147,СВЦЭМ!$B$33:$B$776,K$119)+'СЕТ СН'!$I$14+СВЦЭМ!$D$10+'СЕТ СН'!$I$5-'СЕТ СН'!$I$24</f>
        <v>2920.9977241699999</v>
      </c>
      <c r="L147" s="36">
        <f>SUMIFS(СВЦЭМ!$D$33:$D$776,СВЦЭМ!$A$33:$A$776,$A147,СВЦЭМ!$B$33:$B$776,L$119)+'СЕТ СН'!$I$14+СВЦЭМ!$D$10+'СЕТ СН'!$I$5-'СЕТ СН'!$I$24</f>
        <v>2932.4855299000001</v>
      </c>
      <c r="M147" s="36">
        <f>SUMIFS(СВЦЭМ!$D$33:$D$776,СВЦЭМ!$A$33:$A$776,$A147,СВЦЭМ!$B$33:$B$776,M$119)+'СЕТ СН'!$I$14+СВЦЭМ!$D$10+'СЕТ СН'!$I$5-'СЕТ СН'!$I$24</f>
        <v>2933.7493341300001</v>
      </c>
      <c r="N147" s="36">
        <f>SUMIFS(СВЦЭМ!$D$33:$D$776,СВЦЭМ!$A$33:$A$776,$A147,СВЦЭМ!$B$33:$B$776,N$119)+'СЕТ СН'!$I$14+СВЦЭМ!$D$10+'СЕТ СН'!$I$5-'СЕТ СН'!$I$24</f>
        <v>2949.4572224499998</v>
      </c>
      <c r="O147" s="36">
        <f>SUMIFS(СВЦЭМ!$D$33:$D$776,СВЦЭМ!$A$33:$A$776,$A147,СВЦЭМ!$B$33:$B$776,O$119)+'СЕТ СН'!$I$14+СВЦЭМ!$D$10+'СЕТ СН'!$I$5-'СЕТ СН'!$I$24</f>
        <v>2961.5196213600002</v>
      </c>
      <c r="P147" s="36">
        <f>SUMIFS(СВЦЭМ!$D$33:$D$776,СВЦЭМ!$A$33:$A$776,$A147,СВЦЭМ!$B$33:$B$776,P$119)+'СЕТ СН'!$I$14+СВЦЭМ!$D$10+'СЕТ СН'!$I$5-'СЕТ СН'!$I$24</f>
        <v>2981.8518276100003</v>
      </c>
      <c r="Q147" s="36">
        <f>SUMIFS(СВЦЭМ!$D$33:$D$776,СВЦЭМ!$A$33:$A$776,$A147,СВЦЭМ!$B$33:$B$776,Q$119)+'СЕТ СН'!$I$14+СВЦЭМ!$D$10+'СЕТ СН'!$I$5-'СЕТ СН'!$I$24</f>
        <v>2983.98906218</v>
      </c>
      <c r="R147" s="36">
        <f>SUMIFS(СВЦЭМ!$D$33:$D$776,СВЦЭМ!$A$33:$A$776,$A147,СВЦЭМ!$B$33:$B$776,R$119)+'СЕТ СН'!$I$14+СВЦЭМ!$D$10+'СЕТ СН'!$I$5-'СЕТ СН'!$I$24</f>
        <v>2984.2055903800001</v>
      </c>
      <c r="S147" s="36">
        <f>SUMIFS(СВЦЭМ!$D$33:$D$776,СВЦЭМ!$A$33:$A$776,$A147,СВЦЭМ!$B$33:$B$776,S$119)+'СЕТ СН'!$I$14+СВЦЭМ!$D$10+'СЕТ СН'!$I$5-'СЕТ СН'!$I$24</f>
        <v>2976.1664892500003</v>
      </c>
      <c r="T147" s="36">
        <f>SUMIFS(СВЦЭМ!$D$33:$D$776,СВЦЭМ!$A$33:$A$776,$A147,СВЦЭМ!$B$33:$B$776,T$119)+'СЕТ СН'!$I$14+СВЦЭМ!$D$10+'СЕТ СН'!$I$5-'СЕТ СН'!$I$24</f>
        <v>2971.6447624699999</v>
      </c>
      <c r="U147" s="36">
        <f>SUMIFS(СВЦЭМ!$D$33:$D$776,СВЦЭМ!$A$33:$A$776,$A147,СВЦЭМ!$B$33:$B$776,U$119)+'СЕТ СН'!$I$14+СВЦЭМ!$D$10+'СЕТ СН'!$I$5-'СЕТ СН'!$I$24</f>
        <v>2951.6118951799999</v>
      </c>
      <c r="V147" s="36">
        <f>SUMIFS(СВЦЭМ!$D$33:$D$776,СВЦЭМ!$A$33:$A$776,$A147,СВЦЭМ!$B$33:$B$776,V$119)+'СЕТ СН'!$I$14+СВЦЭМ!$D$10+'СЕТ СН'!$I$5-'СЕТ СН'!$I$24</f>
        <v>2916.5645629400001</v>
      </c>
      <c r="W147" s="36">
        <f>SUMIFS(СВЦЭМ!$D$33:$D$776,СВЦЭМ!$A$33:$A$776,$A147,СВЦЭМ!$B$33:$B$776,W$119)+'СЕТ СН'!$I$14+СВЦЭМ!$D$10+'СЕТ СН'!$I$5-'СЕТ СН'!$I$24</f>
        <v>2905.8184026200001</v>
      </c>
      <c r="X147" s="36">
        <f>SUMIFS(СВЦЭМ!$D$33:$D$776,СВЦЭМ!$A$33:$A$776,$A147,СВЦЭМ!$B$33:$B$776,X$119)+'СЕТ СН'!$I$14+СВЦЭМ!$D$10+'СЕТ СН'!$I$5-'СЕТ СН'!$I$24</f>
        <v>2916.0874252600001</v>
      </c>
      <c r="Y147" s="36">
        <f>SUMIFS(СВЦЭМ!$D$33:$D$776,СВЦЭМ!$A$33:$A$776,$A147,СВЦЭМ!$B$33:$B$776,Y$119)+'СЕТ СН'!$I$14+СВЦЭМ!$D$10+'СЕТ СН'!$I$5-'СЕТ СН'!$I$24</f>
        <v>2951.2352247100002</v>
      </c>
    </row>
    <row r="148" spans="1:27" ht="15.75" x14ac:dyDescent="0.2">
      <c r="A148" s="35">
        <f t="shared" si="3"/>
        <v>43919</v>
      </c>
      <c r="B148" s="36">
        <f>SUMIFS(СВЦЭМ!$D$33:$D$776,СВЦЭМ!$A$33:$A$776,$A148,СВЦЭМ!$B$33:$B$776,B$119)+'СЕТ СН'!$I$14+СВЦЭМ!$D$10+'СЕТ СН'!$I$5-'СЕТ СН'!$I$24</f>
        <v>3007.0195240900002</v>
      </c>
      <c r="C148" s="36">
        <f>SUMIFS(СВЦЭМ!$D$33:$D$776,СВЦЭМ!$A$33:$A$776,$A148,СВЦЭМ!$B$33:$B$776,C$119)+'СЕТ СН'!$I$14+СВЦЭМ!$D$10+'СЕТ СН'!$I$5-'СЕТ СН'!$I$24</f>
        <v>3020.3267822500002</v>
      </c>
      <c r="D148" s="36">
        <f>SUMIFS(СВЦЭМ!$D$33:$D$776,СВЦЭМ!$A$33:$A$776,$A148,СВЦЭМ!$B$33:$B$776,D$119)+'СЕТ СН'!$I$14+СВЦЭМ!$D$10+'СЕТ СН'!$I$5-'СЕТ СН'!$I$24</f>
        <v>3047.48663141</v>
      </c>
      <c r="E148" s="36">
        <f>SUMIFS(СВЦЭМ!$D$33:$D$776,СВЦЭМ!$A$33:$A$776,$A148,СВЦЭМ!$B$33:$B$776,E$119)+'СЕТ СН'!$I$14+СВЦЭМ!$D$10+'СЕТ СН'!$I$5-'СЕТ СН'!$I$24</f>
        <v>3057.13016978</v>
      </c>
      <c r="F148" s="36">
        <f>SUMIFS(СВЦЭМ!$D$33:$D$776,СВЦЭМ!$A$33:$A$776,$A148,СВЦЭМ!$B$33:$B$776,F$119)+'СЕТ СН'!$I$14+СВЦЭМ!$D$10+'СЕТ СН'!$I$5-'СЕТ СН'!$I$24</f>
        <v>3057.4197538100002</v>
      </c>
      <c r="G148" s="36">
        <f>SUMIFS(СВЦЭМ!$D$33:$D$776,СВЦЭМ!$A$33:$A$776,$A148,СВЦЭМ!$B$33:$B$776,G$119)+'СЕТ СН'!$I$14+СВЦЭМ!$D$10+'СЕТ СН'!$I$5-'СЕТ СН'!$I$24</f>
        <v>3053.59781557</v>
      </c>
      <c r="H148" s="36">
        <f>SUMIFS(СВЦЭМ!$D$33:$D$776,СВЦЭМ!$A$33:$A$776,$A148,СВЦЭМ!$B$33:$B$776,H$119)+'СЕТ СН'!$I$14+СВЦЭМ!$D$10+'СЕТ СН'!$I$5-'СЕТ СН'!$I$24</f>
        <v>3034.42086242</v>
      </c>
      <c r="I148" s="36">
        <f>SUMIFS(СВЦЭМ!$D$33:$D$776,СВЦЭМ!$A$33:$A$776,$A148,СВЦЭМ!$B$33:$B$776,I$119)+'СЕТ СН'!$I$14+СВЦЭМ!$D$10+'СЕТ СН'!$I$5-'СЕТ СН'!$I$24</f>
        <v>2996.49443621</v>
      </c>
      <c r="J148" s="36">
        <f>SUMIFS(СВЦЭМ!$D$33:$D$776,СВЦЭМ!$A$33:$A$776,$A148,СВЦЭМ!$B$33:$B$776,J$119)+'СЕТ СН'!$I$14+СВЦЭМ!$D$10+'СЕТ СН'!$I$5-'СЕТ СН'!$I$24</f>
        <v>2916.7047874499999</v>
      </c>
      <c r="K148" s="36">
        <f>SUMIFS(СВЦЭМ!$D$33:$D$776,СВЦЭМ!$A$33:$A$776,$A148,СВЦЭМ!$B$33:$B$776,K$119)+'СЕТ СН'!$I$14+СВЦЭМ!$D$10+'СЕТ СН'!$I$5-'СЕТ СН'!$I$24</f>
        <v>2886.9427959300001</v>
      </c>
      <c r="L148" s="36">
        <f>SUMIFS(СВЦЭМ!$D$33:$D$776,СВЦЭМ!$A$33:$A$776,$A148,СВЦЭМ!$B$33:$B$776,L$119)+'СЕТ СН'!$I$14+СВЦЭМ!$D$10+'СЕТ СН'!$I$5-'СЕТ СН'!$I$24</f>
        <v>2902.6820109800001</v>
      </c>
      <c r="M148" s="36">
        <f>SUMIFS(СВЦЭМ!$D$33:$D$776,СВЦЭМ!$A$33:$A$776,$A148,СВЦЭМ!$B$33:$B$776,M$119)+'СЕТ СН'!$I$14+СВЦЭМ!$D$10+'СЕТ СН'!$I$5-'СЕТ СН'!$I$24</f>
        <v>2913.9823609200002</v>
      </c>
      <c r="N148" s="36">
        <f>SUMIFS(СВЦЭМ!$D$33:$D$776,СВЦЭМ!$A$33:$A$776,$A148,СВЦЭМ!$B$33:$B$776,N$119)+'СЕТ СН'!$I$14+СВЦЭМ!$D$10+'СЕТ СН'!$I$5-'СЕТ СН'!$I$24</f>
        <v>2927.1689071199999</v>
      </c>
      <c r="O148" s="36">
        <f>SUMIFS(СВЦЭМ!$D$33:$D$776,СВЦЭМ!$A$33:$A$776,$A148,СВЦЭМ!$B$33:$B$776,O$119)+'СЕТ СН'!$I$14+СВЦЭМ!$D$10+'СЕТ СН'!$I$5-'СЕТ СН'!$I$24</f>
        <v>2934.65370665</v>
      </c>
      <c r="P148" s="36">
        <f>SUMIFS(СВЦЭМ!$D$33:$D$776,СВЦЭМ!$A$33:$A$776,$A148,СВЦЭМ!$B$33:$B$776,P$119)+'СЕТ СН'!$I$14+СВЦЭМ!$D$10+'СЕТ СН'!$I$5-'СЕТ СН'!$I$24</f>
        <v>2942.36374669</v>
      </c>
      <c r="Q148" s="36">
        <f>SUMIFS(СВЦЭМ!$D$33:$D$776,СВЦЭМ!$A$33:$A$776,$A148,СВЦЭМ!$B$33:$B$776,Q$119)+'СЕТ СН'!$I$14+СВЦЭМ!$D$10+'СЕТ СН'!$I$5-'СЕТ СН'!$I$24</f>
        <v>2950.21150416</v>
      </c>
      <c r="R148" s="36">
        <f>SUMIFS(СВЦЭМ!$D$33:$D$776,СВЦЭМ!$A$33:$A$776,$A148,СВЦЭМ!$B$33:$B$776,R$119)+'СЕТ СН'!$I$14+СВЦЭМ!$D$10+'СЕТ СН'!$I$5-'СЕТ СН'!$I$24</f>
        <v>2945.6401315200001</v>
      </c>
      <c r="S148" s="36">
        <f>SUMIFS(СВЦЭМ!$D$33:$D$776,СВЦЭМ!$A$33:$A$776,$A148,СВЦЭМ!$B$33:$B$776,S$119)+'СЕТ СН'!$I$14+СВЦЭМ!$D$10+'СЕТ СН'!$I$5-'СЕТ СН'!$I$24</f>
        <v>2942.8403854100002</v>
      </c>
      <c r="T148" s="36">
        <f>SUMIFS(СВЦЭМ!$D$33:$D$776,СВЦЭМ!$A$33:$A$776,$A148,СВЦЭМ!$B$33:$B$776,T$119)+'СЕТ СН'!$I$14+СВЦЭМ!$D$10+'СЕТ СН'!$I$5-'СЕТ СН'!$I$24</f>
        <v>2924.8586063000002</v>
      </c>
      <c r="U148" s="36">
        <f>SUMIFS(СВЦЭМ!$D$33:$D$776,СВЦЭМ!$A$33:$A$776,$A148,СВЦЭМ!$B$33:$B$776,U$119)+'СЕТ СН'!$I$14+СВЦЭМ!$D$10+'СЕТ СН'!$I$5-'СЕТ СН'!$I$24</f>
        <v>2903.5610458700003</v>
      </c>
      <c r="V148" s="36">
        <f>SUMIFS(СВЦЭМ!$D$33:$D$776,СВЦЭМ!$A$33:$A$776,$A148,СВЦЭМ!$B$33:$B$776,V$119)+'СЕТ СН'!$I$14+СВЦЭМ!$D$10+'СЕТ СН'!$I$5-'СЕТ СН'!$I$24</f>
        <v>2881.0118634600003</v>
      </c>
      <c r="W148" s="36">
        <f>SUMIFS(СВЦЭМ!$D$33:$D$776,СВЦЭМ!$A$33:$A$776,$A148,СВЦЭМ!$B$33:$B$776,W$119)+'СЕТ СН'!$I$14+СВЦЭМ!$D$10+'СЕТ СН'!$I$5-'СЕТ СН'!$I$24</f>
        <v>2856.85672411</v>
      </c>
      <c r="X148" s="36">
        <f>SUMIFS(СВЦЭМ!$D$33:$D$776,СВЦЭМ!$A$33:$A$776,$A148,СВЦЭМ!$B$33:$B$776,X$119)+'СЕТ СН'!$I$14+СВЦЭМ!$D$10+'СЕТ СН'!$I$5-'СЕТ СН'!$I$24</f>
        <v>2852.02866412</v>
      </c>
      <c r="Y148" s="36">
        <f>SUMIFS(СВЦЭМ!$D$33:$D$776,СВЦЭМ!$A$33:$A$776,$A148,СВЦЭМ!$B$33:$B$776,Y$119)+'СЕТ СН'!$I$14+СВЦЭМ!$D$10+'СЕТ СН'!$I$5-'СЕТ СН'!$I$24</f>
        <v>2889.54105686</v>
      </c>
    </row>
    <row r="149" spans="1:27" ht="15.75" x14ac:dyDescent="0.2">
      <c r="A149" s="35">
        <f t="shared" si="3"/>
        <v>43920</v>
      </c>
      <c r="B149" s="36">
        <f>SUMIFS(СВЦЭМ!$D$33:$D$776,СВЦЭМ!$A$33:$A$776,$A149,СВЦЭМ!$B$33:$B$776,B$119)+'СЕТ СН'!$I$14+СВЦЭМ!$D$10+'СЕТ СН'!$I$5-'СЕТ СН'!$I$24</f>
        <v>2947.2104435400001</v>
      </c>
      <c r="C149" s="36">
        <f>SUMIFS(СВЦЭМ!$D$33:$D$776,СВЦЭМ!$A$33:$A$776,$A149,СВЦЭМ!$B$33:$B$776,C$119)+'СЕТ СН'!$I$14+СВЦЭМ!$D$10+'СЕТ СН'!$I$5-'СЕТ СН'!$I$24</f>
        <v>2982.4023440300002</v>
      </c>
      <c r="D149" s="36">
        <f>SUMIFS(СВЦЭМ!$D$33:$D$776,СВЦЭМ!$A$33:$A$776,$A149,СВЦЭМ!$B$33:$B$776,D$119)+'СЕТ СН'!$I$14+СВЦЭМ!$D$10+'СЕТ СН'!$I$5-'СЕТ СН'!$I$24</f>
        <v>3036.48266732</v>
      </c>
      <c r="E149" s="36">
        <f>SUMIFS(СВЦЭМ!$D$33:$D$776,СВЦЭМ!$A$33:$A$776,$A149,СВЦЭМ!$B$33:$B$776,E$119)+'СЕТ СН'!$I$14+СВЦЭМ!$D$10+'СЕТ СН'!$I$5-'СЕТ СН'!$I$24</f>
        <v>3045.4044774700001</v>
      </c>
      <c r="F149" s="36">
        <f>SUMIFS(СВЦЭМ!$D$33:$D$776,СВЦЭМ!$A$33:$A$776,$A149,СВЦЭМ!$B$33:$B$776,F$119)+'СЕТ СН'!$I$14+СВЦЭМ!$D$10+'СЕТ СН'!$I$5-'СЕТ СН'!$I$24</f>
        <v>3035.4472575999998</v>
      </c>
      <c r="G149" s="36">
        <f>SUMIFS(СВЦЭМ!$D$33:$D$776,СВЦЭМ!$A$33:$A$776,$A149,СВЦЭМ!$B$33:$B$776,G$119)+'СЕТ СН'!$I$14+СВЦЭМ!$D$10+'СЕТ СН'!$I$5-'СЕТ СН'!$I$24</f>
        <v>3026.41221111</v>
      </c>
      <c r="H149" s="36">
        <f>SUMIFS(СВЦЭМ!$D$33:$D$776,СВЦЭМ!$A$33:$A$776,$A149,СВЦЭМ!$B$33:$B$776,H$119)+'СЕТ СН'!$I$14+СВЦЭМ!$D$10+'СЕТ СН'!$I$5-'СЕТ СН'!$I$24</f>
        <v>2997.5921602500002</v>
      </c>
      <c r="I149" s="36">
        <f>SUMIFS(СВЦЭМ!$D$33:$D$776,СВЦЭМ!$A$33:$A$776,$A149,СВЦЭМ!$B$33:$B$776,I$119)+'СЕТ СН'!$I$14+СВЦЭМ!$D$10+'СЕТ СН'!$I$5-'СЕТ СН'!$I$24</f>
        <v>2926.1096208399999</v>
      </c>
      <c r="J149" s="36">
        <f>SUMIFS(СВЦЭМ!$D$33:$D$776,СВЦЭМ!$A$33:$A$776,$A149,СВЦЭМ!$B$33:$B$776,J$119)+'СЕТ СН'!$I$14+СВЦЭМ!$D$10+'СЕТ СН'!$I$5-'СЕТ СН'!$I$24</f>
        <v>2878.9009225099999</v>
      </c>
      <c r="K149" s="36">
        <f>SUMIFS(СВЦЭМ!$D$33:$D$776,СВЦЭМ!$A$33:$A$776,$A149,СВЦЭМ!$B$33:$B$776,K$119)+'СЕТ СН'!$I$14+СВЦЭМ!$D$10+'СЕТ СН'!$I$5-'СЕТ СН'!$I$24</f>
        <v>2865.4851779300002</v>
      </c>
      <c r="L149" s="36">
        <f>SUMIFS(СВЦЭМ!$D$33:$D$776,СВЦЭМ!$A$33:$A$776,$A149,СВЦЭМ!$B$33:$B$776,L$119)+'СЕТ СН'!$I$14+СВЦЭМ!$D$10+'СЕТ СН'!$I$5-'СЕТ СН'!$I$24</f>
        <v>2879.3411397899999</v>
      </c>
      <c r="M149" s="36">
        <f>SUMIFS(СВЦЭМ!$D$33:$D$776,СВЦЭМ!$A$33:$A$776,$A149,СВЦЭМ!$B$33:$B$776,M$119)+'СЕТ СН'!$I$14+СВЦЭМ!$D$10+'СЕТ СН'!$I$5-'СЕТ СН'!$I$24</f>
        <v>2875.2196489799999</v>
      </c>
      <c r="N149" s="36">
        <f>SUMIFS(СВЦЭМ!$D$33:$D$776,СВЦЭМ!$A$33:$A$776,$A149,СВЦЭМ!$B$33:$B$776,N$119)+'СЕТ СН'!$I$14+СВЦЭМ!$D$10+'СЕТ СН'!$I$5-'СЕТ СН'!$I$24</f>
        <v>2895.0325095500002</v>
      </c>
      <c r="O149" s="36">
        <f>SUMIFS(СВЦЭМ!$D$33:$D$776,СВЦЭМ!$A$33:$A$776,$A149,СВЦЭМ!$B$33:$B$776,O$119)+'СЕТ СН'!$I$14+СВЦЭМ!$D$10+'СЕТ СН'!$I$5-'СЕТ СН'!$I$24</f>
        <v>2907.6484439999999</v>
      </c>
      <c r="P149" s="36">
        <f>SUMIFS(СВЦЭМ!$D$33:$D$776,СВЦЭМ!$A$33:$A$776,$A149,СВЦЭМ!$B$33:$B$776,P$119)+'СЕТ СН'!$I$14+СВЦЭМ!$D$10+'СЕТ СН'!$I$5-'СЕТ СН'!$I$24</f>
        <v>2912.0960533000002</v>
      </c>
      <c r="Q149" s="36">
        <f>SUMIFS(СВЦЭМ!$D$33:$D$776,СВЦЭМ!$A$33:$A$776,$A149,СВЦЭМ!$B$33:$B$776,Q$119)+'СЕТ СН'!$I$14+СВЦЭМ!$D$10+'СЕТ СН'!$I$5-'СЕТ СН'!$I$24</f>
        <v>2916.2914411800002</v>
      </c>
      <c r="R149" s="36">
        <f>SUMIFS(СВЦЭМ!$D$33:$D$776,СВЦЭМ!$A$33:$A$776,$A149,СВЦЭМ!$B$33:$B$776,R$119)+'СЕТ СН'!$I$14+СВЦЭМ!$D$10+'СЕТ СН'!$I$5-'СЕТ СН'!$I$24</f>
        <v>2917.25382081</v>
      </c>
      <c r="S149" s="36">
        <f>SUMIFS(СВЦЭМ!$D$33:$D$776,СВЦЭМ!$A$33:$A$776,$A149,СВЦЭМ!$B$33:$B$776,S$119)+'СЕТ СН'!$I$14+СВЦЭМ!$D$10+'СЕТ СН'!$I$5-'СЕТ СН'!$I$24</f>
        <v>2944.65803878</v>
      </c>
      <c r="T149" s="36">
        <f>SUMIFS(СВЦЭМ!$D$33:$D$776,СВЦЭМ!$A$33:$A$776,$A149,СВЦЭМ!$B$33:$B$776,T$119)+'СЕТ СН'!$I$14+СВЦЭМ!$D$10+'СЕТ СН'!$I$5-'СЕТ СН'!$I$24</f>
        <v>2928.53133931</v>
      </c>
      <c r="U149" s="36">
        <f>SUMIFS(СВЦЭМ!$D$33:$D$776,СВЦЭМ!$A$33:$A$776,$A149,СВЦЭМ!$B$33:$B$776,U$119)+'СЕТ СН'!$I$14+СВЦЭМ!$D$10+'СЕТ СН'!$I$5-'СЕТ СН'!$I$24</f>
        <v>2900.4699576900002</v>
      </c>
      <c r="V149" s="36">
        <f>SUMIFS(СВЦЭМ!$D$33:$D$776,СВЦЭМ!$A$33:$A$776,$A149,СВЦЭМ!$B$33:$B$776,V$119)+'СЕТ СН'!$I$14+СВЦЭМ!$D$10+'СЕТ СН'!$I$5-'СЕТ СН'!$I$24</f>
        <v>2911.1524293699999</v>
      </c>
      <c r="W149" s="36">
        <f>SUMIFS(СВЦЭМ!$D$33:$D$776,СВЦЭМ!$A$33:$A$776,$A149,СВЦЭМ!$B$33:$B$776,W$119)+'СЕТ СН'!$I$14+СВЦЭМ!$D$10+'СЕТ СН'!$I$5-'СЕТ СН'!$I$24</f>
        <v>2885.6847936900003</v>
      </c>
      <c r="X149" s="36">
        <f>SUMIFS(СВЦЭМ!$D$33:$D$776,СВЦЭМ!$A$33:$A$776,$A149,СВЦЭМ!$B$33:$B$776,X$119)+'СЕТ СН'!$I$14+СВЦЭМ!$D$10+'СЕТ СН'!$I$5-'СЕТ СН'!$I$24</f>
        <v>2915.1822604099998</v>
      </c>
      <c r="Y149" s="36">
        <f>SUMIFS(СВЦЭМ!$D$33:$D$776,СВЦЭМ!$A$33:$A$776,$A149,СВЦЭМ!$B$33:$B$776,Y$119)+'СЕТ СН'!$I$14+СВЦЭМ!$D$10+'СЕТ СН'!$I$5-'СЕТ СН'!$I$24</f>
        <v>2958.7314767799999</v>
      </c>
    </row>
    <row r="150" spans="1:27" ht="15.75" x14ac:dyDescent="0.2">
      <c r="A150" s="35">
        <f t="shared" si="3"/>
        <v>43921</v>
      </c>
      <c r="B150" s="36">
        <f>SUMIFS(СВЦЭМ!$D$33:$D$776,СВЦЭМ!$A$33:$A$776,$A150,СВЦЭМ!$B$33:$B$776,B$119)+'СЕТ СН'!$I$14+СВЦЭМ!$D$10+'СЕТ СН'!$I$5-'СЕТ СН'!$I$24</f>
        <v>2962.5838623099999</v>
      </c>
      <c r="C150" s="36">
        <f>SUMIFS(СВЦЭМ!$D$33:$D$776,СВЦЭМ!$A$33:$A$776,$A150,СВЦЭМ!$B$33:$B$776,C$119)+'СЕТ СН'!$I$14+СВЦЭМ!$D$10+'СЕТ СН'!$I$5-'СЕТ СН'!$I$24</f>
        <v>2996.9136641599998</v>
      </c>
      <c r="D150" s="36">
        <f>SUMIFS(СВЦЭМ!$D$33:$D$776,СВЦЭМ!$A$33:$A$776,$A150,СВЦЭМ!$B$33:$B$776,D$119)+'СЕТ СН'!$I$14+СВЦЭМ!$D$10+'СЕТ СН'!$I$5-'СЕТ СН'!$I$24</f>
        <v>3044.7582537400003</v>
      </c>
      <c r="E150" s="36">
        <f>SUMIFS(СВЦЭМ!$D$33:$D$776,СВЦЭМ!$A$33:$A$776,$A150,СВЦЭМ!$B$33:$B$776,E$119)+'СЕТ СН'!$I$14+СВЦЭМ!$D$10+'СЕТ СН'!$I$5-'СЕТ СН'!$I$24</f>
        <v>3058.9764728800001</v>
      </c>
      <c r="F150" s="36">
        <f>SUMIFS(СВЦЭМ!$D$33:$D$776,СВЦЭМ!$A$33:$A$776,$A150,СВЦЭМ!$B$33:$B$776,F$119)+'СЕТ СН'!$I$14+СВЦЭМ!$D$10+'СЕТ СН'!$I$5-'СЕТ СН'!$I$24</f>
        <v>3055.8523830499998</v>
      </c>
      <c r="G150" s="36">
        <f>SUMIFS(СВЦЭМ!$D$33:$D$776,СВЦЭМ!$A$33:$A$776,$A150,СВЦЭМ!$B$33:$B$776,G$119)+'СЕТ СН'!$I$14+СВЦЭМ!$D$10+'СЕТ СН'!$I$5-'СЕТ СН'!$I$24</f>
        <v>3038.1506231600001</v>
      </c>
      <c r="H150" s="36">
        <f>SUMIFS(СВЦЭМ!$D$33:$D$776,СВЦЭМ!$A$33:$A$776,$A150,СВЦЭМ!$B$33:$B$776,H$119)+'СЕТ СН'!$I$14+СВЦЭМ!$D$10+'СЕТ СН'!$I$5-'СЕТ СН'!$I$24</f>
        <v>3004.7678405400002</v>
      </c>
      <c r="I150" s="36">
        <f>SUMIFS(СВЦЭМ!$D$33:$D$776,СВЦЭМ!$A$33:$A$776,$A150,СВЦЭМ!$B$33:$B$776,I$119)+'СЕТ СН'!$I$14+СВЦЭМ!$D$10+'СЕТ СН'!$I$5-'СЕТ СН'!$I$24</f>
        <v>2949.97229771</v>
      </c>
      <c r="J150" s="36">
        <f>SUMIFS(СВЦЭМ!$D$33:$D$776,СВЦЭМ!$A$33:$A$776,$A150,СВЦЭМ!$B$33:$B$776,J$119)+'СЕТ СН'!$I$14+СВЦЭМ!$D$10+'СЕТ СН'!$I$5-'СЕТ СН'!$I$24</f>
        <v>2903.8756635700001</v>
      </c>
      <c r="K150" s="36">
        <f>SUMIFS(СВЦЭМ!$D$33:$D$776,СВЦЭМ!$A$33:$A$776,$A150,СВЦЭМ!$B$33:$B$776,K$119)+'СЕТ СН'!$I$14+СВЦЭМ!$D$10+'СЕТ СН'!$I$5-'СЕТ СН'!$I$24</f>
        <v>2888.61035124</v>
      </c>
      <c r="L150" s="36">
        <f>SUMIFS(СВЦЭМ!$D$33:$D$776,СВЦЭМ!$A$33:$A$776,$A150,СВЦЭМ!$B$33:$B$776,L$119)+'СЕТ СН'!$I$14+СВЦЭМ!$D$10+'СЕТ СН'!$I$5-'СЕТ СН'!$I$24</f>
        <v>2885.2349528499999</v>
      </c>
      <c r="M150" s="36">
        <f>SUMIFS(СВЦЭМ!$D$33:$D$776,СВЦЭМ!$A$33:$A$776,$A150,СВЦЭМ!$B$33:$B$776,M$119)+'СЕТ СН'!$I$14+СВЦЭМ!$D$10+'СЕТ СН'!$I$5-'СЕТ СН'!$I$24</f>
        <v>2875.5530121500001</v>
      </c>
      <c r="N150" s="36">
        <f>SUMIFS(СВЦЭМ!$D$33:$D$776,СВЦЭМ!$A$33:$A$776,$A150,СВЦЭМ!$B$33:$B$776,N$119)+'СЕТ СН'!$I$14+СВЦЭМ!$D$10+'СЕТ СН'!$I$5-'СЕТ СН'!$I$24</f>
        <v>2887.1298376700001</v>
      </c>
      <c r="O150" s="36">
        <f>SUMIFS(СВЦЭМ!$D$33:$D$776,СВЦЭМ!$A$33:$A$776,$A150,СВЦЭМ!$B$33:$B$776,O$119)+'СЕТ СН'!$I$14+СВЦЭМ!$D$10+'СЕТ СН'!$I$5-'СЕТ СН'!$I$24</f>
        <v>2900.2256938099999</v>
      </c>
      <c r="P150" s="36">
        <f>SUMIFS(СВЦЭМ!$D$33:$D$776,СВЦЭМ!$A$33:$A$776,$A150,СВЦЭМ!$B$33:$B$776,P$119)+'СЕТ СН'!$I$14+СВЦЭМ!$D$10+'СЕТ СН'!$I$5-'СЕТ СН'!$I$24</f>
        <v>2909.9035108799999</v>
      </c>
      <c r="Q150" s="36">
        <f>SUMIFS(СВЦЭМ!$D$33:$D$776,СВЦЭМ!$A$33:$A$776,$A150,СВЦЭМ!$B$33:$B$776,Q$119)+'СЕТ СН'!$I$14+СВЦЭМ!$D$10+'СЕТ СН'!$I$5-'СЕТ СН'!$I$24</f>
        <v>2913.1955832000003</v>
      </c>
      <c r="R150" s="36">
        <f>SUMIFS(СВЦЭМ!$D$33:$D$776,СВЦЭМ!$A$33:$A$776,$A150,СВЦЭМ!$B$33:$B$776,R$119)+'СЕТ СН'!$I$14+СВЦЭМ!$D$10+'СЕТ СН'!$I$5-'СЕТ СН'!$I$24</f>
        <v>2905.2957735200002</v>
      </c>
      <c r="S150" s="36">
        <f>SUMIFS(СВЦЭМ!$D$33:$D$776,СВЦЭМ!$A$33:$A$776,$A150,СВЦЭМ!$B$33:$B$776,S$119)+'СЕТ СН'!$I$14+СВЦЭМ!$D$10+'СЕТ СН'!$I$5-'СЕТ СН'!$I$24</f>
        <v>2905.6101038900001</v>
      </c>
      <c r="T150" s="36">
        <f>SUMIFS(СВЦЭМ!$D$33:$D$776,СВЦЭМ!$A$33:$A$776,$A150,СВЦЭМ!$B$33:$B$776,T$119)+'СЕТ СН'!$I$14+СВЦЭМ!$D$10+'СЕТ СН'!$I$5-'СЕТ СН'!$I$24</f>
        <v>2877.3849307099999</v>
      </c>
      <c r="U150" s="36">
        <f>SUMIFS(СВЦЭМ!$D$33:$D$776,СВЦЭМ!$A$33:$A$776,$A150,СВЦЭМ!$B$33:$B$776,U$119)+'СЕТ СН'!$I$14+СВЦЭМ!$D$10+'СЕТ СН'!$I$5-'СЕТ СН'!$I$24</f>
        <v>2851.9791050900003</v>
      </c>
      <c r="V150" s="36">
        <f>SUMIFS(СВЦЭМ!$D$33:$D$776,СВЦЭМ!$A$33:$A$776,$A150,СВЦЭМ!$B$33:$B$776,V$119)+'СЕТ СН'!$I$14+СВЦЭМ!$D$10+'СЕТ СН'!$I$5-'СЕТ СН'!$I$24</f>
        <v>2849.3428297199998</v>
      </c>
      <c r="W150" s="36">
        <f>SUMIFS(СВЦЭМ!$D$33:$D$776,СВЦЭМ!$A$33:$A$776,$A150,СВЦЭМ!$B$33:$B$776,W$119)+'СЕТ СН'!$I$14+СВЦЭМ!$D$10+'СЕТ СН'!$I$5-'СЕТ СН'!$I$24</f>
        <v>2867.5144777</v>
      </c>
      <c r="X150" s="36">
        <f>SUMIFS(СВЦЭМ!$D$33:$D$776,СВЦЭМ!$A$33:$A$776,$A150,СВЦЭМ!$B$33:$B$776,X$119)+'СЕТ СН'!$I$14+СВЦЭМ!$D$10+'СЕТ СН'!$I$5-'СЕТ СН'!$I$24</f>
        <v>2862.9091952399999</v>
      </c>
      <c r="Y150" s="36">
        <f>SUMIFS(СВЦЭМ!$D$33:$D$776,СВЦЭМ!$A$33:$A$776,$A150,СВЦЭМ!$B$33:$B$776,Y$119)+'СЕТ СН'!$I$14+СВЦЭМ!$D$10+'СЕТ СН'!$I$5-'СЕТ СН'!$I$24</f>
        <v>2880.41445161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6" t="s">
        <v>7</v>
      </c>
      <c r="B153" s="130" t="s">
        <v>148</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37"/>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s="46" customFormat="1" ht="12.75" customHeight="1" x14ac:dyDescent="0.2">
      <c r="A155" s="13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01.03.2020</v>
      </c>
      <c r="B156" s="36">
        <f>SUMIFS(СВЦЭМ!$E$33:$E$776,СВЦЭМ!$A$33:$A$776,$A156,СВЦЭМ!$B$33:$B$776,B$155)+'СЕТ СН'!$F$15</f>
        <v>147.64158796000001</v>
      </c>
      <c r="C156" s="36">
        <f>SUMIFS(СВЦЭМ!$E$33:$E$776,СВЦЭМ!$A$33:$A$776,$A156,СВЦЭМ!$B$33:$B$776,C$155)+'СЕТ СН'!$F$15</f>
        <v>152.92906601000001</v>
      </c>
      <c r="D156" s="36">
        <f>SUMIFS(СВЦЭМ!$E$33:$E$776,СВЦЭМ!$A$33:$A$776,$A156,СВЦЭМ!$B$33:$B$776,D$155)+'СЕТ СН'!$F$15</f>
        <v>154.54463969</v>
      </c>
      <c r="E156" s="36">
        <f>SUMIFS(СВЦЭМ!$E$33:$E$776,СВЦЭМ!$A$33:$A$776,$A156,СВЦЭМ!$B$33:$B$776,E$155)+'СЕТ СН'!$F$15</f>
        <v>156.05678825000001</v>
      </c>
      <c r="F156" s="36">
        <f>SUMIFS(СВЦЭМ!$E$33:$E$776,СВЦЭМ!$A$33:$A$776,$A156,СВЦЭМ!$B$33:$B$776,F$155)+'СЕТ СН'!$F$15</f>
        <v>155.38756093000001</v>
      </c>
      <c r="G156" s="36">
        <f>SUMIFS(СВЦЭМ!$E$33:$E$776,СВЦЭМ!$A$33:$A$776,$A156,СВЦЭМ!$B$33:$B$776,G$155)+'СЕТ СН'!$F$15</f>
        <v>155.26065689000001</v>
      </c>
      <c r="H156" s="36">
        <f>SUMIFS(СВЦЭМ!$E$33:$E$776,СВЦЭМ!$A$33:$A$776,$A156,СВЦЭМ!$B$33:$B$776,H$155)+'СЕТ СН'!$F$15</f>
        <v>153.43034874</v>
      </c>
      <c r="I156" s="36">
        <f>SUMIFS(СВЦЭМ!$E$33:$E$776,СВЦЭМ!$A$33:$A$776,$A156,СВЦЭМ!$B$33:$B$776,I$155)+'СЕТ СН'!$F$15</f>
        <v>147.54016383999999</v>
      </c>
      <c r="J156" s="36">
        <f>SUMIFS(СВЦЭМ!$E$33:$E$776,СВЦЭМ!$A$33:$A$776,$A156,СВЦЭМ!$B$33:$B$776,J$155)+'СЕТ СН'!$F$15</f>
        <v>136.94154422</v>
      </c>
      <c r="K156" s="36">
        <f>SUMIFS(СВЦЭМ!$E$33:$E$776,СВЦЭМ!$A$33:$A$776,$A156,СВЦЭМ!$B$33:$B$776,K$155)+'СЕТ СН'!$F$15</f>
        <v>134.08268776</v>
      </c>
      <c r="L156" s="36">
        <f>SUMIFS(СВЦЭМ!$E$33:$E$776,СВЦЭМ!$A$33:$A$776,$A156,СВЦЭМ!$B$33:$B$776,L$155)+'СЕТ СН'!$F$15</f>
        <v>131.61167114</v>
      </c>
      <c r="M156" s="36">
        <f>SUMIFS(СВЦЭМ!$E$33:$E$776,СВЦЭМ!$A$33:$A$776,$A156,СВЦЭМ!$B$33:$B$776,M$155)+'СЕТ СН'!$F$15</f>
        <v>132.02133645000001</v>
      </c>
      <c r="N156" s="36">
        <f>SUMIFS(СВЦЭМ!$E$33:$E$776,СВЦЭМ!$A$33:$A$776,$A156,СВЦЭМ!$B$33:$B$776,N$155)+'СЕТ СН'!$F$15</f>
        <v>133.70165827</v>
      </c>
      <c r="O156" s="36">
        <f>SUMIFS(СВЦЭМ!$E$33:$E$776,СВЦЭМ!$A$33:$A$776,$A156,СВЦЭМ!$B$33:$B$776,O$155)+'СЕТ СН'!$F$15</f>
        <v>136.39742948</v>
      </c>
      <c r="P156" s="36">
        <f>SUMIFS(СВЦЭМ!$E$33:$E$776,СВЦЭМ!$A$33:$A$776,$A156,СВЦЭМ!$B$33:$B$776,P$155)+'СЕТ СН'!$F$15</f>
        <v>138.45019348</v>
      </c>
      <c r="Q156" s="36">
        <f>SUMIFS(СВЦЭМ!$E$33:$E$776,СВЦЭМ!$A$33:$A$776,$A156,СВЦЭМ!$B$33:$B$776,Q$155)+'СЕТ СН'!$F$15</f>
        <v>140.16461171</v>
      </c>
      <c r="R156" s="36">
        <f>SUMIFS(СВЦЭМ!$E$33:$E$776,СВЦЭМ!$A$33:$A$776,$A156,СВЦЭМ!$B$33:$B$776,R$155)+'СЕТ СН'!$F$15</f>
        <v>139.32771245000001</v>
      </c>
      <c r="S156" s="36">
        <f>SUMIFS(СВЦЭМ!$E$33:$E$776,СВЦЭМ!$A$33:$A$776,$A156,СВЦЭМ!$B$33:$B$776,S$155)+'СЕТ СН'!$F$15</f>
        <v>138.71983556000001</v>
      </c>
      <c r="T156" s="36">
        <f>SUMIFS(СВЦЭМ!$E$33:$E$776,СВЦЭМ!$A$33:$A$776,$A156,СВЦЭМ!$B$33:$B$776,T$155)+'СЕТ СН'!$F$15</f>
        <v>136.78170514999999</v>
      </c>
      <c r="U156" s="36">
        <f>SUMIFS(СВЦЭМ!$E$33:$E$776,СВЦЭМ!$A$33:$A$776,$A156,СВЦЭМ!$B$33:$B$776,U$155)+'СЕТ СН'!$F$15</f>
        <v>134.29002641</v>
      </c>
      <c r="V156" s="36">
        <f>SUMIFS(СВЦЭМ!$E$33:$E$776,СВЦЭМ!$A$33:$A$776,$A156,СВЦЭМ!$B$33:$B$776,V$155)+'СЕТ СН'!$F$15</f>
        <v>133.05730391</v>
      </c>
      <c r="W156" s="36">
        <f>SUMIFS(СВЦЭМ!$E$33:$E$776,СВЦЭМ!$A$33:$A$776,$A156,СВЦЭМ!$B$33:$B$776,W$155)+'СЕТ СН'!$F$15</f>
        <v>133.9266519</v>
      </c>
      <c r="X156" s="36">
        <f>SUMIFS(СВЦЭМ!$E$33:$E$776,СВЦЭМ!$A$33:$A$776,$A156,СВЦЭМ!$B$33:$B$776,X$155)+'СЕТ СН'!$F$15</f>
        <v>136.09738164000001</v>
      </c>
      <c r="Y156" s="36">
        <f>SUMIFS(СВЦЭМ!$E$33:$E$776,СВЦЭМ!$A$33:$A$776,$A156,СВЦЭМ!$B$33:$B$776,Y$155)+'СЕТ СН'!$F$15</f>
        <v>142.29849845999999</v>
      </c>
      <c r="AA156" s="45"/>
    </row>
    <row r="157" spans="1:27" ht="15.75" x14ac:dyDescent="0.2">
      <c r="A157" s="35">
        <f>A156+1</f>
        <v>43892</v>
      </c>
      <c r="B157" s="36">
        <f>SUMIFS(СВЦЭМ!$E$33:$E$776,СВЦЭМ!$A$33:$A$776,$A157,СВЦЭМ!$B$33:$B$776,B$155)+'СЕТ СН'!$F$15</f>
        <v>137.46225482</v>
      </c>
      <c r="C157" s="36">
        <f>SUMIFS(СВЦЭМ!$E$33:$E$776,СВЦЭМ!$A$33:$A$776,$A157,СВЦЭМ!$B$33:$B$776,C$155)+'СЕТ СН'!$F$15</f>
        <v>137.94841509</v>
      </c>
      <c r="D157" s="36">
        <f>SUMIFS(СВЦЭМ!$E$33:$E$776,СВЦЭМ!$A$33:$A$776,$A157,СВЦЭМ!$B$33:$B$776,D$155)+'СЕТ СН'!$F$15</f>
        <v>140.08975434000001</v>
      </c>
      <c r="E157" s="36">
        <f>SUMIFS(СВЦЭМ!$E$33:$E$776,СВЦЭМ!$A$33:$A$776,$A157,СВЦЭМ!$B$33:$B$776,E$155)+'СЕТ СН'!$F$15</f>
        <v>140.07536095</v>
      </c>
      <c r="F157" s="36">
        <f>SUMIFS(СВЦЭМ!$E$33:$E$776,СВЦЭМ!$A$33:$A$776,$A157,СВЦЭМ!$B$33:$B$776,F$155)+'СЕТ СН'!$F$15</f>
        <v>139.93064483000001</v>
      </c>
      <c r="G157" s="36">
        <f>SUMIFS(СВЦЭМ!$E$33:$E$776,СВЦЭМ!$A$33:$A$776,$A157,СВЦЭМ!$B$33:$B$776,G$155)+'СЕТ СН'!$F$15</f>
        <v>142.34878803000001</v>
      </c>
      <c r="H157" s="36">
        <f>SUMIFS(СВЦЭМ!$E$33:$E$776,СВЦЭМ!$A$33:$A$776,$A157,СВЦЭМ!$B$33:$B$776,H$155)+'СЕТ СН'!$F$15</f>
        <v>151.44623401999999</v>
      </c>
      <c r="I157" s="36">
        <f>SUMIFS(СВЦЭМ!$E$33:$E$776,СВЦЭМ!$A$33:$A$776,$A157,СВЦЭМ!$B$33:$B$776,I$155)+'СЕТ СН'!$F$15</f>
        <v>146.59207850000001</v>
      </c>
      <c r="J157" s="36">
        <f>SUMIFS(СВЦЭМ!$E$33:$E$776,СВЦЭМ!$A$33:$A$776,$A157,СВЦЭМ!$B$33:$B$776,J$155)+'СЕТ СН'!$F$15</f>
        <v>139.23183752</v>
      </c>
      <c r="K157" s="36">
        <f>SUMIFS(СВЦЭМ!$E$33:$E$776,СВЦЭМ!$A$33:$A$776,$A157,СВЦЭМ!$B$33:$B$776,K$155)+'СЕТ СН'!$F$15</f>
        <v>136.99348975000001</v>
      </c>
      <c r="L157" s="36">
        <f>SUMIFS(СВЦЭМ!$E$33:$E$776,СВЦЭМ!$A$33:$A$776,$A157,СВЦЭМ!$B$33:$B$776,L$155)+'СЕТ СН'!$F$15</f>
        <v>137.73758770000001</v>
      </c>
      <c r="M157" s="36">
        <f>SUMIFS(СВЦЭМ!$E$33:$E$776,СВЦЭМ!$A$33:$A$776,$A157,СВЦЭМ!$B$33:$B$776,M$155)+'СЕТ СН'!$F$15</f>
        <v>139.54448543999999</v>
      </c>
      <c r="N157" s="36">
        <f>SUMIFS(СВЦЭМ!$E$33:$E$776,СВЦЭМ!$A$33:$A$776,$A157,СВЦЭМ!$B$33:$B$776,N$155)+'СЕТ СН'!$F$15</f>
        <v>142.05342421</v>
      </c>
      <c r="O157" s="36">
        <f>SUMIFS(СВЦЭМ!$E$33:$E$776,СВЦЭМ!$A$33:$A$776,$A157,СВЦЭМ!$B$33:$B$776,O$155)+'СЕТ СН'!$F$15</f>
        <v>145.10992451999999</v>
      </c>
      <c r="P157" s="36">
        <f>SUMIFS(СВЦЭМ!$E$33:$E$776,СВЦЭМ!$A$33:$A$776,$A157,СВЦЭМ!$B$33:$B$776,P$155)+'СЕТ СН'!$F$15</f>
        <v>146.8927281</v>
      </c>
      <c r="Q157" s="36">
        <f>SUMIFS(СВЦЭМ!$E$33:$E$776,СВЦЭМ!$A$33:$A$776,$A157,СВЦЭМ!$B$33:$B$776,Q$155)+'СЕТ СН'!$F$15</f>
        <v>148.34723915999999</v>
      </c>
      <c r="R157" s="36">
        <f>SUMIFS(СВЦЭМ!$E$33:$E$776,СВЦЭМ!$A$33:$A$776,$A157,СВЦЭМ!$B$33:$B$776,R$155)+'СЕТ СН'!$F$15</f>
        <v>148.3712342</v>
      </c>
      <c r="S157" s="36">
        <f>SUMIFS(СВЦЭМ!$E$33:$E$776,СВЦЭМ!$A$33:$A$776,$A157,СВЦЭМ!$B$33:$B$776,S$155)+'СЕТ СН'!$F$15</f>
        <v>147.28276503999999</v>
      </c>
      <c r="T157" s="36">
        <f>SUMIFS(СВЦЭМ!$E$33:$E$776,СВЦЭМ!$A$33:$A$776,$A157,СВЦЭМ!$B$33:$B$776,T$155)+'СЕТ СН'!$F$15</f>
        <v>143.78087643000001</v>
      </c>
      <c r="U157" s="36">
        <f>SUMIFS(СВЦЭМ!$E$33:$E$776,СВЦЭМ!$A$33:$A$776,$A157,СВЦЭМ!$B$33:$B$776,U$155)+'СЕТ СН'!$F$15</f>
        <v>139.73038724</v>
      </c>
      <c r="V157" s="36">
        <f>SUMIFS(СВЦЭМ!$E$33:$E$776,СВЦЭМ!$A$33:$A$776,$A157,СВЦЭМ!$B$33:$B$776,V$155)+'СЕТ СН'!$F$15</f>
        <v>140.47490151</v>
      </c>
      <c r="W157" s="36">
        <f>SUMIFS(СВЦЭМ!$E$33:$E$776,СВЦЭМ!$A$33:$A$776,$A157,СВЦЭМ!$B$33:$B$776,W$155)+'СЕТ СН'!$F$15</f>
        <v>142.62097874</v>
      </c>
      <c r="X157" s="36">
        <f>SUMIFS(СВЦЭМ!$E$33:$E$776,СВЦЭМ!$A$33:$A$776,$A157,СВЦЭМ!$B$33:$B$776,X$155)+'СЕТ СН'!$F$15</f>
        <v>145.43159657000001</v>
      </c>
      <c r="Y157" s="36">
        <f>SUMIFS(СВЦЭМ!$E$33:$E$776,СВЦЭМ!$A$33:$A$776,$A157,СВЦЭМ!$B$33:$B$776,Y$155)+'СЕТ СН'!$F$15</f>
        <v>150.61061745999999</v>
      </c>
    </row>
    <row r="158" spans="1:27" ht="15.75" x14ac:dyDescent="0.2">
      <c r="A158" s="35">
        <f t="shared" ref="A158:A186" si="4">A157+1</f>
        <v>43893</v>
      </c>
      <c r="B158" s="36">
        <f>SUMIFS(СВЦЭМ!$E$33:$E$776,СВЦЭМ!$A$33:$A$776,$A158,СВЦЭМ!$B$33:$B$776,B$155)+'СЕТ СН'!$F$15</f>
        <v>158.19444544000001</v>
      </c>
      <c r="C158" s="36">
        <f>SUMIFS(СВЦЭМ!$E$33:$E$776,СВЦЭМ!$A$33:$A$776,$A158,СВЦЭМ!$B$33:$B$776,C$155)+'СЕТ СН'!$F$15</f>
        <v>162.73579523000001</v>
      </c>
      <c r="D158" s="36">
        <f>SUMIFS(СВЦЭМ!$E$33:$E$776,СВЦЭМ!$A$33:$A$776,$A158,СВЦЭМ!$B$33:$B$776,D$155)+'СЕТ СН'!$F$15</f>
        <v>161.45839552999999</v>
      </c>
      <c r="E158" s="36">
        <f>SUMIFS(СВЦЭМ!$E$33:$E$776,СВЦЭМ!$A$33:$A$776,$A158,СВЦЭМ!$B$33:$B$776,E$155)+'СЕТ СН'!$F$15</f>
        <v>162.05707464</v>
      </c>
      <c r="F158" s="36">
        <f>SUMIFS(СВЦЭМ!$E$33:$E$776,СВЦЭМ!$A$33:$A$776,$A158,СВЦЭМ!$B$33:$B$776,F$155)+'СЕТ СН'!$F$15</f>
        <v>160.58107934</v>
      </c>
      <c r="G158" s="36">
        <f>SUMIFS(СВЦЭМ!$E$33:$E$776,СВЦЭМ!$A$33:$A$776,$A158,СВЦЭМ!$B$33:$B$776,G$155)+'СЕТ СН'!$F$15</f>
        <v>161.72374550000001</v>
      </c>
      <c r="H158" s="36">
        <f>SUMIFS(СВЦЭМ!$E$33:$E$776,СВЦЭМ!$A$33:$A$776,$A158,СВЦЭМ!$B$33:$B$776,H$155)+'СЕТ СН'!$F$15</f>
        <v>157.82664682999999</v>
      </c>
      <c r="I158" s="36">
        <f>SUMIFS(СВЦЭМ!$E$33:$E$776,СВЦЭМ!$A$33:$A$776,$A158,СВЦЭМ!$B$33:$B$776,I$155)+'СЕТ СН'!$F$15</f>
        <v>141.86108218000001</v>
      </c>
      <c r="J158" s="36">
        <f>SUMIFS(СВЦЭМ!$E$33:$E$776,СВЦЭМ!$A$33:$A$776,$A158,СВЦЭМ!$B$33:$B$776,J$155)+'СЕТ СН'!$F$15</f>
        <v>129.03699847999999</v>
      </c>
      <c r="K158" s="36">
        <f>SUMIFS(СВЦЭМ!$E$33:$E$776,СВЦЭМ!$A$33:$A$776,$A158,СВЦЭМ!$B$33:$B$776,K$155)+'СЕТ СН'!$F$15</f>
        <v>128.27397753</v>
      </c>
      <c r="L158" s="36">
        <f>SUMIFS(СВЦЭМ!$E$33:$E$776,СВЦЭМ!$A$33:$A$776,$A158,СВЦЭМ!$B$33:$B$776,L$155)+'СЕТ СН'!$F$15</f>
        <v>128.40476649999999</v>
      </c>
      <c r="M158" s="36">
        <f>SUMIFS(СВЦЭМ!$E$33:$E$776,СВЦЭМ!$A$33:$A$776,$A158,СВЦЭМ!$B$33:$B$776,M$155)+'СЕТ СН'!$F$15</f>
        <v>129.30563633</v>
      </c>
      <c r="N158" s="36">
        <f>SUMIFS(СВЦЭМ!$E$33:$E$776,СВЦЭМ!$A$33:$A$776,$A158,СВЦЭМ!$B$33:$B$776,N$155)+'СЕТ СН'!$F$15</f>
        <v>132.05977999999999</v>
      </c>
      <c r="O158" s="36">
        <f>SUMIFS(СВЦЭМ!$E$33:$E$776,СВЦЭМ!$A$33:$A$776,$A158,СВЦЭМ!$B$33:$B$776,O$155)+'СЕТ СН'!$F$15</f>
        <v>134.80313254000001</v>
      </c>
      <c r="P158" s="36">
        <f>SUMIFS(СВЦЭМ!$E$33:$E$776,СВЦЭМ!$A$33:$A$776,$A158,СВЦЭМ!$B$33:$B$776,P$155)+'СЕТ СН'!$F$15</f>
        <v>136.39261805999999</v>
      </c>
      <c r="Q158" s="36">
        <f>SUMIFS(СВЦЭМ!$E$33:$E$776,СВЦЭМ!$A$33:$A$776,$A158,СВЦЭМ!$B$33:$B$776,Q$155)+'СЕТ СН'!$F$15</f>
        <v>137.44385997000001</v>
      </c>
      <c r="R158" s="36">
        <f>SUMIFS(СВЦЭМ!$E$33:$E$776,СВЦЭМ!$A$33:$A$776,$A158,СВЦЭМ!$B$33:$B$776,R$155)+'СЕТ СН'!$F$15</f>
        <v>136.29369202000001</v>
      </c>
      <c r="S158" s="36">
        <f>SUMIFS(СВЦЭМ!$E$33:$E$776,СВЦЭМ!$A$33:$A$776,$A158,СВЦЭМ!$B$33:$B$776,S$155)+'СЕТ СН'!$F$15</f>
        <v>135.41922918</v>
      </c>
      <c r="T158" s="36">
        <f>SUMIFS(СВЦЭМ!$E$33:$E$776,СВЦЭМ!$A$33:$A$776,$A158,СВЦЭМ!$B$33:$B$776,T$155)+'СЕТ СН'!$F$15</f>
        <v>132.05153440999999</v>
      </c>
      <c r="U158" s="36">
        <f>SUMIFS(СВЦЭМ!$E$33:$E$776,СВЦЭМ!$A$33:$A$776,$A158,СВЦЭМ!$B$33:$B$776,U$155)+'СЕТ СН'!$F$15</f>
        <v>136.66310691999999</v>
      </c>
      <c r="V158" s="36">
        <f>SUMIFS(СВЦЭМ!$E$33:$E$776,СВЦЭМ!$A$33:$A$776,$A158,СВЦЭМ!$B$33:$B$776,V$155)+'СЕТ СН'!$F$15</f>
        <v>137.91319473999999</v>
      </c>
      <c r="W158" s="36">
        <f>SUMIFS(СВЦЭМ!$E$33:$E$776,СВЦЭМ!$A$33:$A$776,$A158,СВЦЭМ!$B$33:$B$776,W$155)+'СЕТ СН'!$F$15</f>
        <v>134.54149873</v>
      </c>
      <c r="X158" s="36">
        <f>SUMIFS(СВЦЭМ!$E$33:$E$776,СВЦЭМ!$A$33:$A$776,$A158,СВЦЭМ!$B$33:$B$776,X$155)+'СЕТ СН'!$F$15</f>
        <v>133.81303789</v>
      </c>
      <c r="Y158" s="36">
        <f>SUMIFS(СВЦЭМ!$E$33:$E$776,СВЦЭМ!$A$33:$A$776,$A158,СВЦЭМ!$B$33:$B$776,Y$155)+'СЕТ СН'!$F$15</f>
        <v>142.48221057999999</v>
      </c>
    </row>
    <row r="159" spans="1:27" ht="15.75" x14ac:dyDescent="0.2">
      <c r="A159" s="35">
        <f t="shared" si="4"/>
        <v>43894</v>
      </c>
      <c r="B159" s="36">
        <f>SUMIFS(СВЦЭМ!$E$33:$E$776,СВЦЭМ!$A$33:$A$776,$A159,СВЦЭМ!$B$33:$B$776,B$155)+'СЕТ СН'!$F$15</f>
        <v>158.61224344999999</v>
      </c>
      <c r="C159" s="36">
        <f>SUMIFS(СВЦЭМ!$E$33:$E$776,СВЦЭМ!$A$33:$A$776,$A159,СВЦЭМ!$B$33:$B$776,C$155)+'СЕТ СН'!$F$15</f>
        <v>162.80051835</v>
      </c>
      <c r="D159" s="36">
        <f>SUMIFS(СВЦЭМ!$E$33:$E$776,СВЦЭМ!$A$33:$A$776,$A159,СВЦЭМ!$B$33:$B$776,D$155)+'СЕТ СН'!$F$15</f>
        <v>165.03963428</v>
      </c>
      <c r="E159" s="36">
        <f>SUMIFS(СВЦЭМ!$E$33:$E$776,СВЦЭМ!$A$33:$A$776,$A159,СВЦЭМ!$B$33:$B$776,E$155)+'СЕТ СН'!$F$15</f>
        <v>165.01510102</v>
      </c>
      <c r="F159" s="36">
        <f>SUMIFS(СВЦЭМ!$E$33:$E$776,СВЦЭМ!$A$33:$A$776,$A159,СВЦЭМ!$B$33:$B$776,F$155)+'СЕТ СН'!$F$15</f>
        <v>163.85790897999999</v>
      </c>
      <c r="G159" s="36">
        <f>SUMIFS(СВЦЭМ!$E$33:$E$776,СВЦЭМ!$A$33:$A$776,$A159,СВЦЭМ!$B$33:$B$776,G$155)+'СЕТ СН'!$F$15</f>
        <v>152.62145174</v>
      </c>
      <c r="H159" s="36">
        <f>SUMIFS(СВЦЭМ!$E$33:$E$776,СВЦЭМ!$A$33:$A$776,$A159,СВЦЭМ!$B$33:$B$776,H$155)+'СЕТ СН'!$F$15</f>
        <v>144.29265452999999</v>
      </c>
      <c r="I159" s="36">
        <f>SUMIFS(СВЦЭМ!$E$33:$E$776,СВЦЭМ!$A$33:$A$776,$A159,СВЦЭМ!$B$33:$B$776,I$155)+'СЕТ СН'!$F$15</f>
        <v>138.77659410999999</v>
      </c>
      <c r="J159" s="36">
        <f>SUMIFS(СВЦЭМ!$E$33:$E$776,СВЦЭМ!$A$33:$A$776,$A159,СВЦЭМ!$B$33:$B$776,J$155)+'СЕТ СН'!$F$15</f>
        <v>131.23479512</v>
      </c>
      <c r="K159" s="36">
        <f>SUMIFS(СВЦЭМ!$E$33:$E$776,СВЦЭМ!$A$33:$A$776,$A159,СВЦЭМ!$B$33:$B$776,K$155)+'СЕТ СН'!$F$15</f>
        <v>132.68002515000001</v>
      </c>
      <c r="L159" s="36">
        <f>SUMIFS(СВЦЭМ!$E$33:$E$776,СВЦЭМ!$A$33:$A$776,$A159,СВЦЭМ!$B$33:$B$776,L$155)+'СЕТ СН'!$F$15</f>
        <v>133.62306301000001</v>
      </c>
      <c r="M159" s="36">
        <f>SUMIFS(СВЦЭМ!$E$33:$E$776,СВЦЭМ!$A$33:$A$776,$A159,СВЦЭМ!$B$33:$B$776,M$155)+'СЕТ СН'!$F$15</f>
        <v>136.84030616000001</v>
      </c>
      <c r="N159" s="36">
        <f>SUMIFS(СВЦЭМ!$E$33:$E$776,СВЦЭМ!$A$33:$A$776,$A159,СВЦЭМ!$B$33:$B$776,N$155)+'СЕТ СН'!$F$15</f>
        <v>138.8629732</v>
      </c>
      <c r="O159" s="36">
        <f>SUMIFS(СВЦЭМ!$E$33:$E$776,СВЦЭМ!$A$33:$A$776,$A159,СВЦЭМ!$B$33:$B$776,O$155)+'СЕТ СН'!$F$15</f>
        <v>141.11959938000001</v>
      </c>
      <c r="P159" s="36">
        <f>SUMIFS(СВЦЭМ!$E$33:$E$776,СВЦЭМ!$A$33:$A$776,$A159,СВЦЭМ!$B$33:$B$776,P$155)+'СЕТ СН'!$F$15</f>
        <v>143.22896238999999</v>
      </c>
      <c r="Q159" s="36">
        <f>SUMIFS(СВЦЭМ!$E$33:$E$776,СВЦЭМ!$A$33:$A$776,$A159,СВЦЭМ!$B$33:$B$776,Q$155)+'СЕТ СН'!$F$15</f>
        <v>145.17586220000001</v>
      </c>
      <c r="R159" s="36">
        <f>SUMIFS(СВЦЭМ!$E$33:$E$776,СВЦЭМ!$A$33:$A$776,$A159,СВЦЭМ!$B$33:$B$776,R$155)+'СЕТ СН'!$F$15</f>
        <v>143.82648574000001</v>
      </c>
      <c r="S159" s="36">
        <f>SUMIFS(СВЦЭМ!$E$33:$E$776,СВЦЭМ!$A$33:$A$776,$A159,СВЦЭМ!$B$33:$B$776,S$155)+'СЕТ СН'!$F$15</f>
        <v>141.12618012999999</v>
      </c>
      <c r="T159" s="36">
        <f>SUMIFS(СВЦЭМ!$E$33:$E$776,СВЦЭМ!$A$33:$A$776,$A159,СВЦЭМ!$B$33:$B$776,T$155)+'СЕТ СН'!$F$15</f>
        <v>137.81114643999999</v>
      </c>
      <c r="U159" s="36">
        <f>SUMIFS(СВЦЭМ!$E$33:$E$776,СВЦЭМ!$A$33:$A$776,$A159,СВЦЭМ!$B$33:$B$776,U$155)+'СЕТ СН'!$F$15</f>
        <v>136.59620938</v>
      </c>
      <c r="V159" s="36">
        <f>SUMIFS(СВЦЭМ!$E$33:$E$776,СВЦЭМ!$A$33:$A$776,$A159,СВЦЭМ!$B$33:$B$776,V$155)+'СЕТ СН'!$F$15</f>
        <v>136.01942600999999</v>
      </c>
      <c r="W159" s="36">
        <f>SUMIFS(СВЦЭМ!$E$33:$E$776,СВЦЭМ!$A$33:$A$776,$A159,СВЦЭМ!$B$33:$B$776,W$155)+'СЕТ СН'!$F$15</f>
        <v>136.85586746000001</v>
      </c>
      <c r="X159" s="36">
        <f>SUMIFS(СВЦЭМ!$E$33:$E$776,СВЦЭМ!$A$33:$A$776,$A159,СВЦЭМ!$B$33:$B$776,X$155)+'СЕТ СН'!$F$15</f>
        <v>138.49325182000001</v>
      </c>
      <c r="Y159" s="36">
        <f>SUMIFS(СВЦЭМ!$E$33:$E$776,СВЦЭМ!$A$33:$A$776,$A159,СВЦЭМ!$B$33:$B$776,Y$155)+'СЕТ СН'!$F$15</f>
        <v>145.29440996</v>
      </c>
    </row>
    <row r="160" spans="1:27" ht="15.75" x14ac:dyDescent="0.2">
      <c r="A160" s="35">
        <f t="shared" si="4"/>
        <v>43895</v>
      </c>
      <c r="B160" s="36">
        <f>SUMIFS(СВЦЭМ!$E$33:$E$776,СВЦЭМ!$A$33:$A$776,$A160,СВЦЭМ!$B$33:$B$776,B$155)+'СЕТ СН'!$F$15</f>
        <v>153.93102605999999</v>
      </c>
      <c r="C160" s="36">
        <f>SUMIFS(СВЦЭМ!$E$33:$E$776,СВЦЭМ!$A$33:$A$776,$A160,СВЦЭМ!$B$33:$B$776,C$155)+'СЕТ СН'!$F$15</f>
        <v>160.95526149</v>
      </c>
      <c r="D160" s="36">
        <f>SUMIFS(СВЦЭМ!$E$33:$E$776,СВЦЭМ!$A$33:$A$776,$A160,СВЦЭМ!$B$33:$B$776,D$155)+'СЕТ СН'!$F$15</f>
        <v>162.23203583</v>
      </c>
      <c r="E160" s="36">
        <f>SUMIFS(СВЦЭМ!$E$33:$E$776,СВЦЭМ!$A$33:$A$776,$A160,СВЦЭМ!$B$33:$B$776,E$155)+'СЕТ СН'!$F$15</f>
        <v>164.48178899000001</v>
      </c>
      <c r="F160" s="36">
        <f>SUMIFS(СВЦЭМ!$E$33:$E$776,СВЦЭМ!$A$33:$A$776,$A160,СВЦЭМ!$B$33:$B$776,F$155)+'СЕТ СН'!$F$15</f>
        <v>159.86508044999999</v>
      </c>
      <c r="G160" s="36">
        <f>SUMIFS(СВЦЭМ!$E$33:$E$776,СВЦЭМ!$A$33:$A$776,$A160,СВЦЭМ!$B$33:$B$776,G$155)+'СЕТ СН'!$F$15</f>
        <v>157.19232707</v>
      </c>
      <c r="H160" s="36">
        <f>SUMIFS(СВЦЭМ!$E$33:$E$776,СВЦЭМ!$A$33:$A$776,$A160,СВЦЭМ!$B$33:$B$776,H$155)+'СЕТ СН'!$F$15</f>
        <v>148.97277351</v>
      </c>
      <c r="I160" s="36">
        <f>SUMIFS(СВЦЭМ!$E$33:$E$776,СВЦЭМ!$A$33:$A$776,$A160,СВЦЭМ!$B$33:$B$776,I$155)+'СЕТ СН'!$F$15</f>
        <v>145.66517048</v>
      </c>
      <c r="J160" s="36">
        <f>SUMIFS(СВЦЭМ!$E$33:$E$776,СВЦЭМ!$A$33:$A$776,$A160,СВЦЭМ!$B$33:$B$776,J$155)+'СЕТ СН'!$F$15</f>
        <v>137.79640943999999</v>
      </c>
      <c r="K160" s="36">
        <f>SUMIFS(СВЦЭМ!$E$33:$E$776,СВЦЭМ!$A$33:$A$776,$A160,СВЦЭМ!$B$33:$B$776,K$155)+'СЕТ СН'!$F$15</f>
        <v>137.77229775999999</v>
      </c>
      <c r="L160" s="36">
        <f>SUMIFS(СВЦЭМ!$E$33:$E$776,СВЦЭМ!$A$33:$A$776,$A160,СВЦЭМ!$B$33:$B$776,L$155)+'СЕТ СН'!$F$15</f>
        <v>141.53724083</v>
      </c>
      <c r="M160" s="36">
        <f>SUMIFS(СВЦЭМ!$E$33:$E$776,СВЦЭМ!$A$33:$A$776,$A160,СВЦЭМ!$B$33:$B$776,M$155)+'СЕТ СН'!$F$15</f>
        <v>146.45212526</v>
      </c>
      <c r="N160" s="36">
        <f>SUMIFS(СВЦЭМ!$E$33:$E$776,СВЦЭМ!$A$33:$A$776,$A160,СВЦЭМ!$B$33:$B$776,N$155)+'СЕТ СН'!$F$15</f>
        <v>147.61300349000001</v>
      </c>
      <c r="O160" s="36">
        <f>SUMIFS(СВЦЭМ!$E$33:$E$776,СВЦЭМ!$A$33:$A$776,$A160,СВЦЭМ!$B$33:$B$776,O$155)+'СЕТ СН'!$F$15</f>
        <v>149.66264063</v>
      </c>
      <c r="P160" s="36">
        <f>SUMIFS(СВЦЭМ!$E$33:$E$776,СВЦЭМ!$A$33:$A$776,$A160,СВЦЭМ!$B$33:$B$776,P$155)+'СЕТ СН'!$F$15</f>
        <v>151.63158996999999</v>
      </c>
      <c r="Q160" s="36">
        <f>SUMIFS(СВЦЭМ!$E$33:$E$776,СВЦЭМ!$A$33:$A$776,$A160,СВЦЭМ!$B$33:$B$776,Q$155)+'СЕТ СН'!$F$15</f>
        <v>153.40935905000001</v>
      </c>
      <c r="R160" s="36">
        <f>SUMIFS(СВЦЭМ!$E$33:$E$776,СВЦЭМ!$A$33:$A$776,$A160,СВЦЭМ!$B$33:$B$776,R$155)+'СЕТ СН'!$F$15</f>
        <v>153.21123133</v>
      </c>
      <c r="S160" s="36">
        <f>SUMIFS(СВЦЭМ!$E$33:$E$776,СВЦЭМ!$A$33:$A$776,$A160,СВЦЭМ!$B$33:$B$776,S$155)+'СЕТ СН'!$F$15</f>
        <v>151.36668116999999</v>
      </c>
      <c r="T160" s="36">
        <f>SUMIFS(СВЦЭМ!$E$33:$E$776,СВЦЭМ!$A$33:$A$776,$A160,СВЦЭМ!$B$33:$B$776,T$155)+'СЕТ СН'!$F$15</f>
        <v>147.98571505999999</v>
      </c>
      <c r="U160" s="36">
        <f>SUMIFS(СВЦЭМ!$E$33:$E$776,СВЦЭМ!$A$33:$A$776,$A160,СВЦЭМ!$B$33:$B$776,U$155)+'СЕТ СН'!$F$15</f>
        <v>143.77528895</v>
      </c>
      <c r="V160" s="36">
        <f>SUMIFS(СВЦЭМ!$E$33:$E$776,СВЦЭМ!$A$33:$A$776,$A160,СВЦЭМ!$B$33:$B$776,V$155)+'СЕТ СН'!$F$15</f>
        <v>143.24851794</v>
      </c>
      <c r="W160" s="36">
        <f>SUMIFS(СВЦЭМ!$E$33:$E$776,СВЦЭМ!$A$33:$A$776,$A160,СВЦЭМ!$B$33:$B$776,W$155)+'СЕТ СН'!$F$15</f>
        <v>145.36638425000001</v>
      </c>
      <c r="X160" s="36">
        <f>SUMIFS(СВЦЭМ!$E$33:$E$776,СВЦЭМ!$A$33:$A$776,$A160,СВЦЭМ!$B$33:$B$776,X$155)+'СЕТ СН'!$F$15</f>
        <v>148.03977112999999</v>
      </c>
      <c r="Y160" s="36">
        <f>SUMIFS(СВЦЭМ!$E$33:$E$776,СВЦЭМ!$A$33:$A$776,$A160,СВЦЭМ!$B$33:$B$776,Y$155)+'СЕТ СН'!$F$15</f>
        <v>151.12776231000001</v>
      </c>
    </row>
    <row r="161" spans="1:25" ht="15.75" x14ac:dyDescent="0.2">
      <c r="A161" s="35">
        <f t="shared" si="4"/>
        <v>43896</v>
      </c>
      <c r="B161" s="36">
        <f>SUMIFS(СВЦЭМ!$E$33:$E$776,СВЦЭМ!$A$33:$A$776,$A161,СВЦЭМ!$B$33:$B$776,B$155)+'СЕТ СН'!$F$15</f>
        <v>161.45691855000001</v>
      </c>
      <c r="C161" s="36">
        <f>SUMIFS(СВЦЭМ!$E$33:$E$776,СВЦЭМ!$A$33:$A$776,$A161,СВЦЭМ!$B$33:$B$776,C$155)+'СЕТ СН'!$F$15</f>
        <v>166.03498789</v>
      </c>
      <c r="D161" s="36">
        <f>SUMIFS(СВЦЭМ!$E$33:$E$776,СВЦЭМ!$A$33:$A$776,$A161,СВЦЭМ!$B$33:$B$776,D$155)+'СЕТ СН'!$F$15</f>
        <v>167.81006488</v>
      </c>
      <c r="E161" s="36">
        <f>SUMIFS(СВЦЭМ!$E$33:$E$776,СВЦЭМ!$A$33:$A$776,$A161,СВЦЭМ!$B$33:$B$776,E$155)+'СЕТ СН'!$F$15</f>
        <v>168.85522950000001</v>
      </c>
      <c r="F161" s="36">
        <f>SUMIFS(СВЦЭМ!$E$33:$E$776,СВЦЭМ!$A$33:$A$776,$A161,СВЦЭМ!$B$33:$B$776,F$155)+'СЕТ СН'!$F$15</f>
        <v>167.80932005</v>
      </c>
      <c r="G161" s="36">
        <f>SUMIFS(СВЦЭМ!$E$33:$E$776,СВЦЭМ!$A$33:$A$776,$A161,СВЦЭМ!$B$33:$B$776,G$155)+'СЕТ СН'!$F$15</f>
        <v>164.16490884000001</v>
      </c>
      <c r="H161" s="36">
        <f>SUMIFS(СВЦЭМ!$E$33:$E$776,СВЦЭМ!$A$33:$A$776,$A161,СВЦЭМ!$B$33:$B$776,H$155)+'СЕТ СН'!$F$15</f>
        <v>157.72718666</v>
      </c>
      <c r="I161" s="36">
        <f>SUMIFS(СВЦЭМ!$E$33:$E$776,СВЦЭМ!$A$33:$A$776,$A161,СВЦЭМ!$B$33:$B$776,I$155)+'СЕТ СН'!$F$15</f>
        <v>150.89354030999999</v>
      </c>
      <c r="J161" s="36">
        <f>SUMIFS(СВЦЭМ!$E$33:$E$776,СВЦЭМ!$A$33:$A$776,$A161,СВЦЭМ!$B$33:$B$776,J$155)+'СЕТ СН'!$F$15</f>
        <v>141.75149739</v>
      </c>
      <c r="K161" s="36">
        <f>SUMIFS(СВЦЭМ!$E$33:$E$776,СВЦЭМ!$A$33:$A$776,$A161,СВЦЭМ!$B$33:$B$776,K$155)+'СЕТ СН'!$F$15</f>
        <v>140.10165069000001</v>
      </c>
      <c r="L161" s="36">
        <f>SUMIFS(СВЦЭМ!$E$33:$E$776,СВЦЭМ!$A$33:$A$776,$A161,СВЦЭМ!$B$33:$B$776,L$155)+'СЕТ СН'!$F$15</f>
        <v>142.57927921999999</v>
      </c>
      <c r="M161" s="36">
        <f>SUMIFS(СВЦЭМ!$E$33:$E$776,СВЦЭМ!$A$33:$A$776,$A161,СВЦЭМ!$B$33:$B$776,M$155)+'СЕТ СН'!$F$15</f>
        <v>146.25713181</v>
      </c>
      <c r="N161" s="36">
        <f>SUMIFS(СВЦЭМ!$E$33:$E$776,СВЦЭМ!$A$33:$A$776,$A161,СВЦЭМ!$B$33:$B$776,N$155)+'СЕТ СН'!$F$15</f>
        <v>148.0903141</v>
      </c>
      <c r="O161" s="36">
        <f>SUMIFS(СВЦЭМ!$E$33:$E$776,СВЦЭМ!$A$33:$A$776,$A161,СВЦЭМ!$B$33:$B$776,O$155)+'СЕТ СН'!$F$15</f>
        <v>151.33049191000001</v>
      </c>
      <c r="P161" s="36">
        <f>SUMIFS(СВЦЭМ!$E$33:$E$776,СВЦЭМ!$A$33:$A$776,$A161,СВЦЭМ!$B$33:$B$776,P$155)+'СЕТ СН'!$F$15</f>
        <v>153.25996588999999</v>
      </c>
      <c r="Q161" s="36">
        <f>SUMIFS(СВЦЭМ!$E$33:$E$776,СВЦЭМ!$A$33:$A$776,$A161,СВЦЭМ!$B$33:$B$776,Q$155)+'СЕТ СН'!$F$15</f>
        <v>153.94593874</v>
      </c>
      <c r="R161" s="36">
        <f>SUMIFS(СВЦЭМ!$E$33:$E$776,СВЦЭМ!$A$33:$A$776,$A161,СВЦЭМ!$B$33:$B$776,R$155)+'СЕТ СН'!$F$15</f>
        <v>153.39413475999999</v>
      </c>
      <c r="S161" s="36">
        <f>SUMIFS(СВЦЭМ!$E$33:$E$776,СВЦЭМ!$A$33:$A$776,$A161,СВЦЭМ!$B$33:$B$776,S$155)+'СЕТ СН'!$F$15</f>
        <v>151.47088897</v>
      </c>
      <c r="T161" s="36">
        <f>SUMIFS(СВЦЭМ!$E$33:$E$776,СВЦЭМ!$A$33:$A$776,$A161,СВЦЭМ!$B$33:$B$776,T$155)+'СЕТ СН'!$F$15</f>
        <v>146.71486827999999</v>
      </c>
      <c r="U161" s="36">
        <f>SUMIFS(СВЦЭМ!$E$33:$E$776,СВЦЭМ!$A$33:$A$776,$A161,СВЦЭМ!$B$33:$B$776,U$155)+'СЕТ СН'!$F$15</f>
        <v>145.35288205000001</v>
      </c>
      <c r="V161" s="36">
        <f>SUMIFS(СВЦЭМ!$E$33:$E$776,СВЦЭМ!$A$33:$A$776,$A161,СВЦЭМ!$B$33:$B$776,V$155)+'СЕТ СН'!$F$15</f>
        <v>144.54661236000001</v>
      </c>
      <c r="W161" s="36">
        <f>SUMIFS(СВЦЭМ!$E$33:$E$776,СВЦЭМ!$A$33:$A$776,$A161,СВЦЭМ!$B$33:$B$776,W$155)+'СЕТ СН'!$F$15</f>
        <v>147.06430517999999</v>
      </c>
      <c r="X161" s="36">
        <f>SUMIFS(СВЦЭМ!$E$33:$E$776,СВЦЭМ!$A$33:$A$776,$A161,СВЦЭМ!$B$33:$B$776,X$155)+'СЕТ СН'!$F$15</f>
        <v>148.38275476000001</v>
      </c>
      <c r="Y161" s="36">
        <f>SUMIFS(СВЦЭМ!$E$33:$E$776,СВЦЭМ!$A$33:$A$776,$A161,СВЦЭМ!$B$33:$B$776,Y$155)+'СЕТ СН'!$F$15</f>
        <v>150.11150047999999</v>
      </c>
    </row>
    <row r="162" spans="1:25" ht="15.75" x14ac:dyDescent="0.2">
      <c r="A162" s="35">
        <f t="shared" si="4"/>
        <v>43897</v>
      </c>
      <c r="B162" s="36">
        <f>SUMIFS(СВЦЭМ!$E$33:$E$776,СВЦЭМ!$A$33:$A$776,$A162,СВЦЭМ!$B$33:$B$776,B$155)+'СЕТ СН'!$F$15</f>
        <v>155.83433317999999</v>
      </c>
      <c r="C162" s="36">
        <f>SUMIFS(СВЦЭМ!$E$33:$E$776,СВЦЭМ!$A$33:$A$776,$A162,СВЦЭМ!$B$33:$B$776,C$155)+'СЕТ СН'!$F$15</f>
        <v>160.38022617999999</v>
      </c>
      <c r="D162" s="36">
        <f>SUMIFS(СВЦЭМ!$E$33:$E$776,СВЦЭМ!$A$33:$A$776,$A162,СВЦЭМ!$B$33:$B$776,D$155)+'СЕТ СН'!$F$15</f>
        <v>162.36196057000001</v>
      </c>
      <c r="E162" s="36">
        <f>SUMIFS(СВЦЭМ!$E$33:$E$776,СВЦЭМ!$A$33:$A$776,$A162,СВЦЭМ!$B$33:$B$776,E$155)+'СЕТ СН'!$F$15</f>
        <v>164.1495974</v>
      </c>
      <c r="F162" s="36">
        <f>SUMIFS(СВЦЭМ!$E$33:$E$776,СВЦЭМ!$A$33:$A$776,$A162,СВЦЭМ!$B$33:$B$776,F$155)+'СЕТ СН'!$F$15</f>
        <v>163.37706080000001</v>
      </c>
      <c r="G162" s="36">
        <f>SUMIFS(СВЦЭМ!$E$33:$E$776,СВЦЭМ!$A$33:$A$776,$A162,СВЦЭМ!$B$33:$B$776,G$155)+'СЕТ СН'!$F$15</f>
        <v>161.7545078</v>
      </c>
      <c r="H162" s="36">
        <f>SUMIFS(СВЦЭМ!$E$33:$E$776,СВЦЭМ!$A$33:$A$776,$A162,СВЦЭМ!$B$33:$B$776,H$155)+'СЕТ СН'!$F$15</f>
        <v>158.33911982000001</v>
      </c>
      <c r="I162" s="36">
        <f>SUMIFS(СВЦЭМ!$E$33:$E$776,СВЦЭМ!$A$33:$A$776,$A162,СВЦЭМ!$B$33:$B$776,I$155)+'СЕТ СН'!$F$15</f>
        <v>150.96556272999999</v>
      </c>
      <c r="J162" s="36">
        <f>SUMIFS(СВЦЭМ!$E$33:$E$776,СВЦЭМ!$A$33:$A$776,$A162,СВЦЭМ!$B$33:$B$776,J$155)+'СЕТ СН'!$F$15</f>
        <v>141.84345329999999</v>
      </c>
      <c r="K162" s="36">
        <f>SUMIFS(СВЦЭМ!$E$33:$E$776,СВЦЭМ!$A$33:$A$776,$A162,СВЦЭМ!$B$33:$B$776,K$155)+'СЕТ СН'!$F$15</f>
        <v>142.18210356</v>
      </c>
      <c r="L162" s="36">
        <f>SUMIFS(СВЦЭМ!$E$33:$E$776,СВЦЭМ!$A$33:$A$776,$A162,СВЦЭМ!$B$33:$B$776,L$155)+'СЕТ СН'!$F$15</f>
        <v>142.91979807999999</v>
      </c>
      <c r="M162" s="36">
        <f>SUMIFS(СВЦЭМ!$E$33:$E$776,СВЦЭМ!$A$33:$A$776,$A162,СВЦЭМ!$B$33:$B$776,M$155)+'СЕТ СН'!$F$15</f>
        <v>143.33713139</v>
      </c>
      <c r="N162" s="36">
        <f>SUMIFS(СВЦЭМ!$E$33:$E$776,СВЦЭМ!$A$33:$A$776,$A162,СВЦЭМ!$B$33:$B$776,N$155)+'СЕТ СН'!$F$15</f>
        <v>146.45773631</v>
      </c>
      <c r="O162" s="36">
        <f>SUMIFS(СВЦЭМ!$E$33:$E$776,СВЦЭМ!$A$33:$A$776,$A162,СВЦЭМ!$B$33:$B$776,O$155)+'СЕТ СН'!$F$15</f>
        <v>146.90494146</v>
      </c>
      <c r="P162" s="36">
        <f>SUMIFS(СВЦЭМ!$E$33:$E$776,СВЦЭМ!$A$33:$A$776,$A162,СВЦЭМ!$B$33:$B$776,P$155)+'СЕТ СН'!$F$15</f>
        <v>148.54184828000001</v>
      </c>
      <c r="Q162" s="36">
        <f>SUMIFS(СВЦЭМ!$E$33:$E$776,СВЦЭМ!$A$33:$A$776,$A162,СВЦЭМ!$B$33:$B$776,Q$155)+'СЕТ СН'!$F$15</f>
        <v>149.98542982999999</v>
      </c>
      <c r="R162" s="36">
        <f>SUMIFS(СВЦЭМ!$E$33:$E$776,СВЦЭМ!$A$33:$A$776,$A162,СВЦЭМ!$B$33:$B$776,R$155)+'СЕТ СН'!$F$15</f>
        <v>147.93108605</v>
      </c>
      <c r="S162" s="36">
        <f>SUMIFS(СВЦЭМ!$E$33:$E$776,СВЦЭМ!$A$33:$A$776,$A162,СВЦЭМ!$B$33:$B$776,S$155)+'СЕТ СН'!$F$15</f>
        <v>144.2356455</v>
      </c>
      <c r="T162" s="36">
        <f>SUMIFS(СВЦЭМ!$E$33:$E$776,СВЦЭМ!$A$33:$A$776,$A162,СВЦЭМ!$B$33:$B$776,T$155)+'СЕТ СН'!$F$15</f>
        <v>141.21823262999999</v>
      </c>
      <c r="U162" s="36">
        <f>SUMIFS(СВЦЭМ!$E$33:$E$776,СВЦЭМ!$A$33:$A$776,$A162,СВЦЭМ!$B$33:$B$776,U$155)+'СЕТ СН'!$F$15</f>
        <v>141.85750243999999</v>
      </c>
      <c r="V162" s="36">
        <f>SUMIFS(СВЦЭМ!$E$33:$E$776,СВЦЭМ!$A$33:$A$776,$A162,СВЦЭМ!$B$33:$B$776,V$155)+'СЕТ СН'!$F$15</f>
        <v>142.51926965000001</v>
      </c>
      <c r="W162" s="36">
        <f>SUMIFS(СВЦЭМ!$E$33:$E$776,СВЦЭМ!$A$33:$A$776,$A162,СВЦЭМ!$B$33:$B$776,W$155)+'СЕТ СН'!$F$15</f>
        <v>144.29640746000001</v>
      </c>
      <c r="X162" s="36">
        <f>SUMIFS(СВЦЭМ!$E$33:$E$776,СВЦЭМ!$A$33:$A$776,$A162,СВЦЭМ!$B$33:$B$776,X$155)+'СЕТ СН'!$F$15</f>
        <v>145.62690622</v>
      </c>
      <c r="Y162" s="36">
        <f>SUMIFS(СВЦЭМ!$E$33:$E$776,СВЦЭМ!$A$33:$A$776,$A162,СВЦЭМ!$B$33:$B$776,Y$155)+'СЕТ СН'!$F$15</f>
        <v>148.47396411</v>
      </c>
    </row>
    <row r="163" spans="1:25" ht="15.75" x14ac:dyDescent="0.2">
      <c r="A163" s="35">
        <f t="shared" si="4"/>
        <v>43898</v>
      </c>
      <c r="B163" s="36">
        <f>SUMIFS(СВЦЭМ!$E$33:$E$776,СВЦЭМ!$A$33:$A$776,$A163,СВЦЭМ!$B$33:$B$776,B$155)+'СЕТ СН'!$F$15</f>
        <v>153.64946354</v>
      </c>
      <c r="C163" s="36">
        <f>SUMIFS(СВЦЭМ!$E$33:$E$776,СВЦЭМ!$A$33:$A$776,$A163,СВЦЭМ!$B$33:$B$776,C$155)+'СЕТ СН'!$F$15</f>
        <v>157.81643323</v>
      </c>
      <c r="D163" s="36">
        <f>SUMIFS(СВЦЭМ!$E$33:$E$776,СВЦЭМ!$A$33:$A$776,$A163,СВЦЭМ!$B$33:$B$776,D$155)+'СЕТ СН'!$F$15</f>
        <v>159.7902062</v>
      </c>
      <c r="E163" s="36">
        <f>SUMIFS(СВЦЭМ!$E$33:$E$776,СВЦЭМ!$A$33:$A$776,$A163,СВЦЭМ!$B$33:$B$776,E$155)+'СЕТ СН'!$F$15</f>
        <v>160.84370813999999</v>
      </c>
      <c r="F163" s="36">
        <f>SUMIFS(СВЦЭМ!$E$33:$E$776,СВЦЭМ!$A$33:$A$776,$A163,СВЦЭМ!$B$33:$B$776,F$155)+'СЕТ СН'!$F$15</f>
        <v>160.54711359999999</v>
      </c>
      <c r="G163" s="36">
        <f>SUMIFS(СВЦЭМ!$E$33:$E$776,СВЦЭМ!$A$33:$A$776,$A163,СВЦЭМ!$B$33:$B$776,G$155)+'СЕТ СН'!$F$15</f>
        <v>158.86620392</v>
      </c>
      <c r="H163" s="36">
        <f>SUMIFS(СВЦЭМ!$E$33:$E$776,СВЦЭМ!$A$33:$A$776,$A163,СВЦЭМ!$B$33:$B$776,H$155)+'СЕТ СН'!$F$15</f>
        <v>155.18558596</v>
      </c>
      <c r="I163" s="36">
        <f>SUMIFS(СВЦЭМ!$E$33:$E$776,СВЦЭМ!$A$33:$A$776,$A163,СВЦЭМ!$B$33:$B$776,I$155)+'СЕТ СН'!$F$15</f>
        <v>148.59386341999999</v>
      </c>
      <c r="J163" s="36">
        <f>SUMIFS(СВЦЭМ!$E$33:$E$776,СВЦЭМ!$A$33:$A$776,$A163,СВЦЭМ!$B$33:$B$776,J$155)+'СЕТ СН'!$F$15</f>
        <v>140.48206361000001</v>
      </c>
      <c r="K163" s="36">
        <f>SUMIFS(СВЦЭМ!$E$33:$E$776,СВЦЭМ!$A$33:$A$776,$A163,СВЦЭМ!$B$33:$B$776,K$155)+'СЕТ СН'!$F$15</f>
        <v>135.63245412000001</v>
      </c>
      <c r="L163" s="36">
        <f>SUMIFS(СВЦЭМ!$E$33:$E$776,СВЦЭМ!$A$33:$A$776,$A163,СВЦЭМ!$B$33:$B$776,L$155)+'СЕТ СН'!$F$15</f>
        <v>136.96464900999999</v>
      </c>
      <c r="M163" s="36">
        <f>SUMIFS(СВЦЭМ!$E$33:$E$776,СВЦЭМ!$A$33:$A$776,$A163,СВЦЭМ!$B$33:$B$776,M$155)+'СЕТ СН'!$F$15</f>
        <v>136.9674948</v>
      </c>
      <c r="N163" s="36">
        <f>SUMIFS(СВЦЭМ!$E$33:$E$776,СВЦЭМ!$A$33:$A$776,$A163,СВЦЭМ!$B$33:$B$776,N$155)+'СЕТ СН'!$F$15</f>
        <v>139.00748866999999</v>
      </c>
      <c r="O163" s="36">
        <f>SUMIFS(СВЦЭМ!$E$33:$E$776,СВЦЭМ!$A$33:$A$776,$A163,СВЦЭМ!$B$33:$B$776,O$155)+'СЕТ СН'!$F$15</f>
        <v>141.93715763</v>
      </c>
      <c r="P163" s="36">
        <f>SUMIFS(СВЦЭМ!$E$33:$E$776,СВЦЭМ!$A$33:$A$776,$A163,СВЦЭМ!$B$33:$B$776,P$155)+'СЕТ СН'!$F$15</f>
        <v>144.34063287999999</v>
      </c>
      <c r="Q163" s="36">
        <f>SUMIFS(СВЦЭМ!$E$33:$E$776,СВЦЭМ!$A$33:$A$776,$A163,СВЦЭМ!$B$33:$B$776,Q$155)+'СЕТ СН'!$F$15</f>
        <v>145.61425358</v>
      </c>
      <c r="R163" s="36">
        <f>SUMIFS(СВЦЭМ!$E$33:$E$776,СВЦЭМ!$A$33:$A$776,$A163,СВЦЭМ!$B$33:$B$776,R$155)+'СЕТ СН'!$F$15</f>
        <v>144.66772177000001</v>
      </c>
      <c r="S163" s="36">
        <f>SUMIFS(СВЦЭМ!$E$33:$E$776,СВЦЭМ!$A$33:$A$776,$A163,СВЦЭМ!$B$33:$B$776,S$155)+'СЕТ СН'!$F$15</f>
        <v>143.37526032</v>
      </c>
      <c r="T163" s="36">
        <f>SUMIFS(СВЦЭМ!$E$33:$E$776,СВЦЭМ!$A$33:$A$776,$A163,СВЦЭМ!$B$33:$B$776,T$155)+'СЕТ СН'!$F$15</f>
        <v>140.24992528000001</v>
      </c>
      <c r="U163" s="36">
        <f>SUMIFS(СВЦЭМ!$E$33:$E$776,СВЦЭМ!$A$33:$A$776,$A163,СВЦЭМ!$B$33:$B$776,U$155)+'СЕТ СН'!$F$15</f>
        <v>138.12251165999999</v>
      </c>
      <c r="V163" s="36">
        <f>SUMIFS(СВЦЭМ!$E$33:$E$776,СВЦЭМ!$A$33:$A$776,$A163,СВЦЭМ!$B$33:$B$776,V$155)+'СЕТ СН'!$F$15</f>
        <v>137.54775466999999</v>
      </c>
      <c r="W163" s="36">
        <f>SUMIFS(СВЦЭМ!$E$33:$E$776,СВЦЭМ!$A$33:$A$776,$A163,СВЦЭМ!$B$33:$B$776,W$155)+'СЕТ СН'!$F$15</f>
        <v>138.95557568999999</v>
      </c>
      <c r="X163" s="36">
        <f>SUMIFS(СВЦЭМ!$E$33:$E$776,СВЦЭМ!$A$33:$A$776,$A163,СВЦЭМ!$B$33:$B$776,X$155)+'СЕТ СН'!$F$15</f>
        <v>140.73158398000001</v>
      </c>
      <c r="Y163" s="36">
        <f>SUMIFS(СВЦЭМ!$E$33:$E$776,СВЦЭМ!$A$33:$A$776,$A163,СВЦЭМ!$B$33:$B$776,Y$155)+'СЕТ СН'!$F$15</f>
        <v>144.67360943</v>
      </c>
    </row>
    <row r="164" spans="1:25" ht="15.75" x14ac:dyDescent="0.2">
      <c r="A164" s="35">
        <f t="shared" si="4"/>
        <v>43899</v>
      </c>
      <c r="B164" s="36">
        <f>SUMIFS(СВЦЭМ!$E$33:$E$776,СВЦЭМ!$A$33:$A$776,$A164,СВЦЭМ!$B$33:$B$776,B$155)+'СЕТ СН'!$F$15</f>
        <v>155.06777026</v>
      </c>
      <c r="C164" s="36">
        <f>SUMIFS(СВЦЭМ!$E$33:$E$776,СВЦЭМ!$A$33:$A$776,$A164,СВЦЭМ!$B$33:$B$776,C$155)+'СЕТ СН'!$F$15</f>
        <v>156.84878709</v>
      </c>
      <c r="D164" s="36">
        <f>SUMIFS(СВЦЭМ!$E$33:$E$776,СВЦЭМ!$A$33:$A$776,$A164,СВЦЭМ!$B$33:$B$776,D$155)+'СЕТ СН'!$F$15</f>
        <v>159.84218465999999</v>
      </c>
      <c r="E164" s="36">
        <f>SUMIFS(СВЦЭМ!$E$33:$E$776,СВЦЭМ!$A$33:$A$776,$A164,СВЦЭМ!$B$33:$B$776,E$155)+'СЕТ СН'!$F$15</f>
        <v>161.98864710000001</v>
      </c>
      <c r="F164" s="36">
        <f>SUMIFS(СВЦЭМ!$E$33:$E$776,СВЦЭМ!$A$33:$A$776,$A164,СВЦЭМ!$B$33:$B$776,F$155)+'СЕТ СН'!$F$15</f>
        <v>161.97599387</v>
      </c>
      <c r="G164" s="36">
        <f>SUMIFS(СВЦЭМ!$E$33:$E$776,СВЦЭМ!$A$33:$A$776,$A164,СВЦЭМ!$B$33:$B$776,G$155)+'СЕТ СН'!$F$15</f>
        <v>161.25998392</v>
      </c>
      <c r="H164" s="36">
        <f>SUMIFS(СВЦЭМ!$E$33:$E$776,СВЦЭМ!$A$33:$A$776,$A164,СВЦЭМ!$B$33:$B$776,H$155)+'СЕТ СН'!$F$15</f>
        <v>157.72200396</v>
      </c>
      <c r="I164" s="36">
        <f>SUMIFS(СВЦЭМ!$E$33:$E$776,СВЦЭМ!$A$33:$A$776,$A164,СВЦЭМ!$B$33:$B$776,I$155)+'СЕТ СН'!$F$15</f>
        <v>151.92236274999999</v>
      </c>
      <c r="J164" s="36">
        <f>SUMIFS(СВЦЭМ!$E$33:$E$776,СВЦЭМ!$A$33:$A$776,$A164,СВЦЭМ!$B$33:$B$776,J$155)+'СЕТ СН'!$F$15</f>
        <v>146.61202270000001</v>
      </c>
      <c r="K164" s="36">
        <f>SUMIFS(СВЦЭМ!$E$33:$E$776,СВЦЭМ!$A$33:$A$776,$A164,СВЦЭМ!$B$33:$B$776,K$155)+'СЕТ СН'!$F$15</f>
        <v>143.95212219999999</v>
      </c>
      <c r="L164" s="36">
        <f>SUMIFS(СВЦЭМ!$E$33:$E$776,СВЦЭМ!$A$33:$A$776,$A164,СВЦЭМ!$B$33:$B$776,L$155)+'СЕТ СН'!$F$15</f>
        <v>142.23603616</v>
      </c>
      <c r="M164" s="36">
        <f>SUMIFS(СВЦЭМ!$E$33:$E$776,СВЦЭМ!$A$33:$A$776,$A164,СВЦЭМ!$B$33:$B$776,M$155)+'СЕТ СН'!$F$15</f>
        <v>142.43704667</v>
      </c>
      <c r="N164" s="36">
        <f>SUMIFS(СВЦЭМ!$E$33:$E$776,СВЦЭМ!$A$33:$A$776,$A164,СВЦЭМ!$B$33:$B$776,N$155)+'СЕТ СН'!$F$15</f>
        <v>144.39372741</v>
      </c>
      <c r="O164" s="36">
        <f>SUMIFS(СВЦЭМ!$E$33:$E$776,СВЦЭМ!$A$33:$A$776,$A164,СВЦЭМ!$B$33:$B$776,O$155)+'СЕТ СН'!$F$15</f>
        <v>146.11182909999999</v>
      </c>
      <c r="P164" s="36">
        <f>SUMIFS(СВЦЭМ!$E$33:$E$776,СВЦЭМ!$A$33:$A$776,$A164,СВЦЭМ!$B$33:$B$776,P$155)+'СЕТ СН'!$F$15</f>
        <v>147.6441245</v>
      </c>
      <c r="Q164" s="36">
        <f>SUMIFS(СВЦЭМ!$E$33:$E$776,СВЦЭМ!$A$33:$A$776,$A164,СВЦЭМ!$B$33:$B$776,Q$155)+'СЕТ СН'!$F$15</f>
        <v>148.27347859</v>
      </c>
      <c r="R164" s="36">
        <f>SUMIFS(СВЦЭМ!$E$33:$E$776,СВЦЭМ!$A$33:$A$776,$A164,СВЦЭМ!$B$33:$B$776,R$155)+'СЕТ СН'!$F$15</f>
        <v>148.47882053000001</v>
      </c>
      <c r="S164" s="36">
        <f>SUMIFS(СВЦЭМ!$E$33:$E$776,СВЦЭМ!$A$33:$A$776,$A164,СВЦЭМ!$B$33:$B$776,S$155)+'СЕТ СН'!$F$15</f>
        <v>145.93126150000001</v>
      </c>
      <c r="T164" s="36">
        <f>SUMIFS(СВЦЭМ!$E$33:$E$776,СВЦЭМ!$A$33:$A$776,$A164,СВЦЭМ!$B$33:$B$776,T$155)+'СЕТ СН'!$F$15</f>
        <v>142.94297441000001</v>
      </c>
      <c r="U164" s="36">
        <f>SUMIFS(СВЦЭМ!$E$33:$E$776,СВЦЭМ!$A$33:$A$776,$A164,СВЦЭМ!$B$33:$B$776,U$155)+'СЕТ СН'!$F$15</f>
        <v>140.55156321999999</v>
      </c>
      <c r="V164" s="36">
        <f>SUMIFS(СВЦЭМ!$E$33:$E$776,СВЦЭМ!$A$33:$A$776,$A164,СВЦЭМ!$B$33:$B$776,V$155)+'СЕТ СН'!$F$15</f>
        <v>140.96875695</v>
      </c>
      <c r="W164" s="36">
        <f>SUMIFS(СВЦЭМ!$E$33:$E$776,СВЦЭМ!$A$33:$A$776,$A164,СВЦЭМ!$B$33:$B$776,W$155)+'СЕТ СН'!$F$15</f>
        <v>143.20568850000001</v>
      </c>
      <c r="X164" s="36">
        <f>SUMIFS(СВЦЭМ!$E$33:$E$776,СВЦЭМ!$A$33:$A$776,$A164,СВЦЭМ!$B$33:$B$776,X$155)+'СЕТ СН'!$F$15</f>
        <v>146.85751069</v>
      </c>
      <c r="Y164" s="36">
        <f>SUMIFS(СВЦЭМ!$E$33:$E$776,СВЦЭМ!$A$33:$A$776,$A164,СВЦЭМ!$B$33:$B$776,Y$155)+'СЕТ СН'!$F$15</f>
        <v>150.89313723999999</v>
      </c>
    </row>
    <row r="165" spans="1:25" ht="15.75" x14ac:dyDescent="0.2">
      <c r="A165" s="35">
        <f t="shared" si="4"/>
        <v>43900</v>
      </c>
      <c r="B165" s="36">
        <f>SUMIFS(СВЦЭМ!$E$33:$E$776,СВЦЭМ!$A$33:$A$776,$A165,СВЦЭМ!$B$33:$B$776,B$155)+'СЕТ СН'!$F$15</f>
        <v>154.04663457000001</v>
      </c>
      <c r="C165" s="36">
        <f>SUMIFS(СВЦЭМ!$E$33:$E$776,СВЦЭМ!$A$33:$A$776,$A165,СВЦЭМ!$B$33:$B$776,C$155)+'СЕТ СН'!$F$15</f>
        <v>159.39778347000001</v>
      </c>
      <c r="D165" s="36">
        <f>SUMIFS(СВЦЭМ!$E$33:$E$776,СВЦЭМ!$A$33:$A$776,$A165,СВЦЭМ!$B$33:$B$776,D$155)+'СЕТ СН'!$F$15</f>
        <v>158.93794249999999</v>
      </c>
      <c r="E165" s="36">
        <f>SUMIFS(СВЦЭМ!$E$33:$E$776,СВЦЭМ!$A$33:$A$776,$A165,СВЦЭМ!$B$33:$B$776,E$155)+'СЕТ СН'!$F$15</f>
        <v>159.43459682</v>
      </c>
      <c r="F165" s="36">
        <f>SUMIFS(СВЦЭМ!$E$33:$E$776,СВЦЭМ!$A$33:$A$776,$A165,СВЦЭМ!$B$33:$B$776,F$155)+'СЕТ СН'!$F$15</f>
        <v>158.63925122000001</v>
      </c>
      <c r="G165" s="36">
        <f>SUMIFS(СВЦЭМ!$E$33:$E$776,СВЦЭМ!$A$33:$A$776,$A165,СВЦЭМ!$B$33:$B$776,G$155)+'СЕТ СН'!$F$15</f>
        <v>150.67742609999999</v>
      </c>
      <c r="H165" s="36">
        <f>SUMIFS(СВЦЭМ!$E$33:$E$776,СВЦЭМ!$A$33:$A$776,$A165,СВЦЭМ!$B$33:$B$776,H$155)+'СЕТ СН'!$F$15</f>
        <v>146.58674395</v>
      </c>
      <c r="I165" s="36">
        <f>SUMIFS(СВЦЭМ!$E$33:$E$776,СВЦЭМ!$A$33:$A$776,$A165,СВЦЭМ!$B$33:$B$776,I$155)+'СЕТ СН'!$F$15</f>
        <v>140.63596379000001</v>
      </c>
      <c r="J165" s="36">
        <f>SUMIFS(СВЦЭМ!$E$33:$E$776,СВЦЭМ!$A$33:$A$776,$A165,СВЦЭМ!$B$33:$B$776,J$155)+'СЕТ СН'!$F$15</f>
        <v>135.59669443999999</v>
      </c>
      <c r="K165" s="36">
        <f>SUMIFS(СВЦЭМ!$E$33:$E$776,СВЦЭМ!$A$33:$A$776,$A165,СВЦЭМ!$B$33:$B$776,K$155)+'СЕТ СН'!$F$15</f>
        <v>137.63988897999999</v>
      </c>
      <c r="L165" s="36">
        <f>SUMIFS(СВЦЭМ!$E$33:$E$776,СВЦЭМ!$A$33:$A$776,$A165,СВЦЭМ!$B$33:$B$776,L$155)+'СЕТ СН'!$F$15</f>
        <v>137.31703336999999</v>
      </c>
      <c r="M165" s="36">
        <f>SUMIFS(СВЦЭМ!$E$33:$E$776,СВЦЭМ!$A$33:$A$776,$A165,СВЦЭМ!$B$33:$B$776,M$155)+'СЕТ СН'!$F$15</f>
        <v>136.30770673999999</v>
      </c>
      <c r="N165" s="36">
        <f>SUMIFS(СВЦЭМ!$E$33:$E$776,СВЦЭМ!$A$33:$A$776,$A165,СВЦЭМ!$B$33:$B$776,N$155)+'СЕТ СН'!$F$15</f>
        <v>135.5395747</v>
      </c>
      <c r="O165" s="36">
        <f>SUMIFS(СВЦЭМ!$E$33:$E$776,СВЦЭМ!$A$33:$A$776,$A165,СВЦЭМ!$B$33:$B$776,O$155)+'СЕТ СН'!$F$15</f>
        <v>134.68312291000001</v>
      </c>
      <c r="P165" s="36">
        <f>SUMIFS(СВЦЭМ!$E$33:$E$776,СВЦЭМ!$A$33:$A$776,$A165,СВЦЭМ!$B$33:$B$776,P$155)+'СЕТ СН'!$F$15</f>
        <v>134.87871748000001</v>
      </c>
      <c r="Q165" s="36">
        <f>SUMIFS(СВЦЭМ!$E$33:$E$776,СВЦЭМ!$A$33:$A$776,$A165,СВЦЭМ!$B$33:$B$776,Q$155)+'СЕТ СН'!$F$15</f>
        <v>134.51664704999999</v>
      </c>
      <c r="R165" s="36">
        <f>SUMIFS(СВЦЭМ!$E$33:$E$776,СВЦЭМ!$A$33:$A$776,$A165,СВЦЭМ!$B$33:$B$776,R$155)+'СЕТ СН'!$F$15</f>
        <v>132.81161849</v>
      </c>
      <c r="S165" s="36">
        <f>SUMIFS(СВЦЭМ!$E$33:$E$776,СВЦЭМ!$A$33:$A$776,$A165,СВЦЭМ!$B$33:$B$776,S$155)+'СЕТ СН'!$F$15</f>
        <v>132.90640446</v>
      </c>
      <c r="T165" s="36">
        <f>SUMIFS(СВЦЭМ!$E$33:$E$776,СВЦЭМ!$A$33:$A$776,$A165,СВЦЭМ!$B$33:$B$776,T$155)+'СЕТ СН'!$F$15</f>
        <v>132.20032105000001</v>
      </c>
      <c r="U165" s="36">
        <f>SUMIFS(СВЦЭМ!$E$33:$E$776,СВЦЭМ!$A$33:$A$776,$A165,СВЦЭМ!$B$33:$B$776,U$155)+'СЕТ СН'!$F$15</f>
        <v>136.17883499999999</v>
      </c>
      <c r="V165" s="36">
        <f>SUMIFS(СВЦЭМ!$E$33:$E$776,СВЦЭМ!$A$33:$A$776,$A165,СВЦЭМ!$B$33:$B$776,V$155)+'СЕТ СН'!$F$15</f>
        <v>135.91649039000001</v>
      </c>
      <c r="W165" s="36">
        <f>SUMIFS(СВЦЭМ!$E$33:$E$776,СВЦЭМ!$A$33:$A$776,$A165,СВЦЭМ!$B$33:$B$776,W$155)+'СЕТ СН'!$F$15</f>
        <v>135.25910042000001</v>
      </c>
      <c r="X165" s="36">
        <f>SUMIFS(СВЦЭМ!$E$33:$E$776,СВЦЭМ!$A$33:$A$776,$A165,СВЦЭМ!$B$33:$B$776,X$155)+'СЕТ СН'!$F$15</f>
        <v>133.84987892999999</v>
      </c>
      <c r="Y165" s="36">
        <f>SUMIFS(СВЦЭМ!$E$33:$E$776,СВЦЭМ!$A$33:$A$776,$A165,СВЦЭМ!$B$33:$B$776,Y$155)+'СЕТ СН'!$F$15</f>
        <v>135.03257113999999</v>
      </c>
    </row>
    <row r="166" spans="1:25" ht="15.75" x14ac:dyDescent="0.2">
      <c r="A166" s="35">
        <f t="shared" si="4"/>
        <v>43901</v>
      </c>
      <c r="B166" s="36">
        <f>SUMIFS(СВЦЭМ!$E$33:$E$776,СВЦЭМ!$A$33:$A$776,$A166,СВЦЭМ!$B$33:$B$776,B$155)+'СЕТ СН'!$F$15</f>
        <v>153.60287335999999</v>
      </c>
      <c r="C166" s="36">
        <f>SUMIFS(СВЦЭМ!$E$33:$E$776,СВЦЭМ!$A$33:$A$776,$A166,СВЦЭМ!$B$33:$B$776,C$155)+'СЕТ СН'!$F$15</f>
        <v>151.66305935</v>
      </c>
      <c r="D166" s="36">
        <f>SUMIFS(СВЦЭМ!$E$33:$E$776,СВЦЭМ!$A$33:$A$776,$A166,СВЦЭМ!$B$33:$B$776,D$155)+'СЕТ СН'!$F$15</f>
        <v>149.82268533999999</v>
      </c>
      <c r="E166" s="36">
        <f>SUMIFS(СВЦЭМ!$E$33:$E$776,СВЦЭМ!$A$33:$A$776,$A166,СВЦЭМ!$B$33:$B$776,E$155)+'СЕТ СН'!$F$15</f>
        <v>149.23851869000001</v>
      </c>
      <c r="F166" s="36">
        <f>SUMIFS(СВЦЭМ!$E$33:$E$776,СВЦЭМ!$A$33:$A$776,$A166,СВЦЭМ!$B$33:$B$776,F$155)+'СЕТ СН'!$F$15</f>
        <v>148.67456963999999</v>
      </c>
      <c r="G166" s="36">
        <f>SUMIFS(СВЦЭМ!$E$33:$E$776,СВЦЭМ!$A$33:$A$776,$A166,СВЦЭМ!$B$33:$B$776,G$155)+'СЕТ СН'!$F$15</f>
        <v>149.53596658999999</v>
      </c>
      <c r="H166" s="36">
        <f>SUMIFS(СВЦЭМ!$E$33:$E$776,СВЦЭМ!$A$33:$A$776,$A166,СВЦЭМ!$B$33:$B$776,H$155)+'СЕТ СН'!$F$15</f>
        <v>152.34187449999999</v>
      </c>
      <c r="I166" s="36">
        <f>SUMIFS(СВЦЭМ!$E$33:$E$776,СВЦЭМ!$A$33:$A$776,$A166,СВЦЭМ!$B$33:$B$776,I$155)+'СЕТ СН'!$F$15</f>
        <v>149.52689008999999</v>
      </c>
      <c r="J166" s="36">
        <f>SUMIFS(СВЦЭМ!$E$33:$E$776,СВЦЭМ!$A$33:$A$776,$A166,СВЦЭМ!$B$33:$B$776,J$155)+'СЕТ СН'!$F$15</f>
        <v>142.63036861</v>
      </c>
      <c r="K166" s="36">
        <f>SUMIFS(СВЦЭМ!$E$33:$E$776,СВЦЭМ!$A$33:$A$776,$A166,СВЦЭМ!$B$33:$B$776,K$155)+'СЕТ СН'!$F$15</f>
        <v>142.57877769999999</v>
      </c>
      <c r="L166" s="36">
        <f>SUMIFS(СВЦЭМ!$E$33:$E$776,СВЦЭМ!$A$33:$A$776,$A166,СВЦЭМ!$B$33:$B$776,L$155)+'СЕТ СН'!$F$15</f>
        <v>144.05422247999999</v>
      </c>
      <c r="M166" s="36">
        <f>SUMIFS(СВЦЭМ!$E$33:$E$776,СВЦЭМ!$A$33:$A$776,$A166,СВЦЭМ!$B$33:$B$776,M$155)+'СЕТ СН'!$F$15</f>
        <v>144.13334595000001</v>
      </c>
      <c r="N166" s="36">
        <f>SUMIFS(СВЦЭМ!$E$33:$E$776,СВЦЭМ!$A$33:$A$776,$A166,СВЦЭМ!$B$33:$B$776,N$155)+'СЕТ СН'!$F$15</f>
        <v>144.82669021999999</v>
      </c>
      <c r="O166" s="36">
        <f>SUMIFS(СВЦЭМ!$E$33:$E$776,СВЦЭМ!$A$33:$A$776,$A166,СВЦЭМ!$B$33:$B$776,O$155)+'СЕТ СН'!$F$15</f>
        <v>146.19442143000001</v>
      </c>
      <c r="P166" s="36">
        <f>SUMIFS(СВЦЭМ!$E$33:$E$776,СВЦЭМ!$A$33:$A$776,$A166,СВЦЭМ!$B$33:$B$776,P$155)+'СЕТ СН'!$F$15</f>
        <v>146.91299294000001</v>
      </c>
      <c r="Q166" s="36">
        <f>SUMIFS(СВЦЭМ!$E$33:$E$776,СВЦЭМ!$A$33:$A$776,$A166,СВЦЭМ!$B$33:$B$776,Q$155)+'СЕТ СН'!$F$15</f>
        <v>148.03901255</v>
      </c>
      <c r="R166" s="36">
        <f>SUMIFS(СВЦЭМ!$E$33:$E$776,СВЦЭМ!$A$33:$A$776,$A166,СВЦЭМ!$B$33:$B$776,R$155)+'СЕТ СН'!$F$15</f>
        <v>148.02774891000001</v>
      </c>
      <c r="S166" s="36">
        <f>SUMIFS(СВЦЭМ!$E$33:$E$776,СВЦЭМ!$A$33:$A$776,$A166,СВЦЭМ!$B$33:$B$776,S$155)+'СЕТ СН'!$F$15</f>
        <v>146.66707002000001</v>
      </c>
      <c r="T166" s="36">
        <f>SUMIFS(СВЦЭМ!$E$33:$E$776,СВЦЭМ!$A$33:$A$776,$A166,СВЦЭМ!$B$33:$B$776,T$155)+'СЕТ СН'!$F$15</f>
        <v>146.31511380000001</v>
      </c>
      <c r="U166" s="36">
        <f>SUMIFS(СВЦЭМ!$E$33:$E$776,СВЦЭМ!$A$33:$A$776,$A166,СВЦЭМ!$B$33:$B$776,U$155)+'СЕТ СН'!$F$15</f>
        <v>146.85999544000001</v>
      </c>
      <c r="V166" s="36">
        <f>SUMIFS(СВЦЭМ!$E$33:$E$776,СВЦЭМ!$A$33:$A$776,$A166,СВЦЭМ!$B$33:$B$776,V$155)+'СЕТ СН'!$F$15</f>
        <v>147.28918573999999</v>
      </c>
      <c r="W166" s="36">
        <f>SUMIFS(СВЦЭМ!$E$33:$E$776,СВЦЭМ!$A$33:$A$776,$A166,СВЦЭМ!$B$33:$B$776,W$155)+'СЕТ СН'!$F$15</f>
        <v>147.65976099</v>
      </c>
      <c r="X166" s="36">
        <f>SUMIFS(СВЦЭМ!$E$33:$E$776,СВЦЭМ!$A$33:$A$776,$A166,СВЦЭМ!$B$33:$B$776,X$155)+'СЕТ СН'!$F$15</f>
        <v>150.50195818</v>
      </c>
      <c r="Y166" s="36">
        <f>SUMIFS(СВЦЭМ!$E$33:$E$776,СВЦЭМ!$A$33:$A$776,$A166,СВЦЭМ!$B$33:$B$776,Y$155)+'СЕТ СН'!$F$15</f>
        <v>153.36109026</v>
      </c>
    </row>
    <row r="167" spans="1:25" ht="15.75" x14ac:dyDescent="0.2">
      <c r="A167" s="35">
        <f t="shared" si="4"/>
        <v>43902</v>
      </c>
      <c r="B167" s="36">
        <f>SUMIFS(СВЦЭМ!$E$33:$E$776,СВЦЭМ!$A$33:$A$776,$A167,СВЦЭМ!$B$33:$B$776,B$155)+'СЕТ СН'!$F$15</f>
        <v>148.92319714000001</v>
      </c>
      <c r="C167" s="36">
        <f>SUMIFS(СВЦЭМ!$E$33:$E$776,СВЦЭМ!$A$33:$A$776,$A167,СВЦЭМ!$B$33:$B$776,C$155)+'СЕТ СН'!$F$15</f>
        <v>152.84886569</v>
      </c>
      <c r="D167" s="36">
        <f>SUMIFS(СВЦЭМ!$E$33:$E$776,СВЦЭМ!$A$33:$A$776,$A167,СВЦЭМ!$B$33:$B$776,D$155)+'СЕТ СН'!$F$15</f>
        <v>154.53767902999999</v>
      </c>
      <c r="E167" s="36">
        <f>SUMIFS(СВЦЭМ!$E$33:$E$776,СВЦЭМ!$A$33:$A$776,$A167,СВЦЭМ!$B$33:$B$776,E$155)+'СЕТ СН'!$F$15</f>
        <v>155.48654893</v>
      </c>
      <c r="F167" s="36">
        <f>SUMIFS(СВЦЭМ!$E$33:$E$776,СВЦЭМ!$A$33:$A$776,$A167,СВЦЭМ!$B$33:$B$776,F$155)+'СЕТ СН'!$F$15</f>
        <v>154.36086749</v>
      </c>
      <c r="G167" s="36">
        <f>SUMIFS(СВЦЭМ!$E$33:$E$776,СВЦЭМ!$A$33:$A$776,$A167,СВЦЭМ!$B$33:$B$776,G$155)+'СЕТ СН'!$F$15</f>
        <v>152.70728278000001</v>
      </c>
      <c r="H167" s="36">
        <f>SUMIFS(СВЦЭМ!$E$33:$E$776,СВЦЭМ!$A$33:$A$776,$A167,СВЦЭМ!$B$33:$B$776,H$155)+'СЕТ СН'!$F$15</f>
        <v>151.57386783999999</v>
      </c>
      <c r="I167" s="36">
        <f>SUMIFS(СВЦЭМ!$E$33:$E$776,СВЦЭМ!$A$33:$A$776,$A167,СВЦЭМ!$B$33:$B$776,I$155)+'СЕТ СН'!$F$15</f>
        <v>150.89955409999999</v>
      </c>
      <c r="J167" s="36">
        <f>SUMIFS(СВЦЭМ!$E$33:$E$776,СВЦЭМ!$A$33:$A$776,$A167,СВЦЭМ!$B$33:$B$776,J$155)+'СЕТ СН'!$F$15</f>
        <v>144.84547352999999</v>
      </c>
      <c r="K167" s="36">
        <f>SUMIFS(СВЦЭМ!$E$33:$E$776,СВЦЭМ!$A$33:$A$776,$A167,СВЦЭМ!$B$33:$B$776,K$155)+'СЕТ СН'!$F$15</f>
        <v>144.59356566</v>
      </c>
      <c r="L167" s="36">
        <f>SUMIFS(СВЦЭМ!$E$33:$E$776,СВЦЭМ!$A$33:$A$776,$A167,СВЦЭМ!$B$33:$B$776,L$155)+'СЕТ СН'!$F$15</f>
        <v>145.72037961999999</v>
      </c>
      <c r="M167" s="36">
        <f>SUMIFS(СВЦЭМ!$E$33:$E$776,СВЦЭМ!$A$33:$A$776,$A167,СВЦЭМ!$B$33:$B$776,M$155)+'СЕТ СН'!$F$15</f>
        <v>148.79864676</v>
      </c>
      <c r="N167" s="36">
        <f>SUMIFS(СВЦЭМ!$E$33:$E$776,СВЦЭМ!$A$33:$A$776,$A167,СВЦЭМ!$B$33:$B$776,N$155)+'СЕТ СН'!$F$15</f>
        <v>149.51507243</v>
      </c>
      <c r="O167" s="36">
        <f>SUMIFS(СВЦЭМ!$E$33:$E$776,СВЦЭМ!$A$33:$A$776,$A167,СВЦЭМ!$B$33:$B$776,O$155)+'СЕТ СН'!$F$15</f>
        <v>151.28489603</v>
      </c>
      <c r="P167" s="36">
        <f>SUMIFS(СВЦЭМ!$E$33:$E$776,СВЦЭМ!$A$33:$A$776,$A167,СВЦЭМ!$B$33:$B$776,P$155)+'СЕТ СН'!$F$15</f>
        <v>152.77947660000001</v>
      </c>
      <c r="Q167" s="36">
        <f>SUMIFS(СВЦЭМ!$E$33:$E$776,СВЦЭМ!$A$33:$A$776,$A167,СВЦЭМ!$B$33:$B$776,Q$155)+'СЕТ СН'!$F$15</f>
        <v>153.81328445</v>
      </c>
      <c r="R167" s="36">
        <f>SUMIFS(СВЦЭМ!$E$33:$E$776,СВЦЭМ!$A$33:$A$776,$A167,СВЦЭМ!$B$33:$B$776,R$155)+'СЕТ СН'!$F$15</f>
        <v>154.01696937</v>
      </c>
      <c r="S167" s="36">
        <f>SUMIFS(СВЦЭМ!$E$33:$E$776,СВЦЭМ!$A$33:$A$776,$A167,СВЦЭМ!$B$33:$B$776,S$155)+'СЕТ СН'!$F$15</f>
        <v>153.02271028000001</v>
      </c>
      <c r="T167" s="36">
        <f>SUMIFS(СВЦЭМ!$E$33:$E$776,СВЦЭМ!$A$33:$A$776,$A167,СВЦЭМ!$B$33:$B$776,T$155)+'СЕТ СН'!$F$15</f>
        <v>147.69114597000001</v>
      </c>
      <c r="U167" s="36">
        <f>SUMIFS(СВЦЭМ!$E$33:$E$776,СВЦЭМ!$A$33:$A$776,$A167,СВЦЭМ!$B$33:$B$776,U$155)+'СЕТ СН'!$F$15</f>
        <v>144.7027545</v>
      </c>
      <c r="V167" s="36">
        <f>SUMIFS(СВЦЭМ!$E$33:$E$776,СВЦЭМ!$A$33:$A$776,$A167,СВЦЭМ!$B$33:$B$776,V$155)+'СЕТ СН'!$F$15</f>
        <v>143.78055406999999</v>
      </c>
      <c r="W167" s="36">
        <f>SUMIFS(СВЦЭМ!$E$33:$E$776,СВЦЭМ!$A$33:$A$776,$A167,СВЦЭМ!$B$33:$B$776,W$155)+'СЕТ СН'!$F$15</f>
        <v>146.35726989</v>
      </c>
      <c r="X167" s="36">
        <f>SUMIFS(СВЦЭМ!$E$33:$E$776,СВЦЭМ!$A$33:$A$776,$A167,СВЦЭМ!$B$33:$B$776,X$155)+'СЕТ СН'!$F$15</f>
        <v>149.55126618</v>
      </c>
      <c r="Y167" s="36">
        <f>SUMIFS(СВЦЭМ!$E$33:$E$776,СВЦЭМ!$A$33:$A$776,$A167,СВЦЭМ!$B$33:$B$776,Y$155)+'СЕТ СН'!$F$15</f>
        <v>152.3013636</v>
      </c>
    </row>
    <row r="168" spans="1:25" ht="15.75" x14ac:dyDescent="0.2">
      <c r="A168" s="35">
        <f t="shared" si="4"/>
        <v>43903</v>
      </c>
      <c r="B168" s="36">
        <f>SUMIFS(СВЦЭМ!$E$33:$E$776,СВЦЭМ!$A$33:$A$776,$A168,СВЦЭМ!$B$33:$B$776,B$155)+'СЕТ СН'!$F$15</f>
        <v>162.38383436999999</v>
      </c>
      <c r="C168" s="36">
        <f>SUMIFS(СВЦЭМ!$E$33:$E$776,СВЦЭМ!$A$33:$A$776,$A168,СВЦЭМ!$B$33:$B$776,C$155)+'СЕТ СН'!$F$15</f>
        <v>164.85188991000001</v>
      </c>
      <c r="D168" s="36">
        <f>SUMIFS(СВЦЭМ!$E$33:$E$776,СВЦЭМ!$A$33:$A$776,$A168,СВЦЭМ!$B$33:$B$776,D$155)+'СЕТ СН'!$F$15</f>
        <v>166.92304168999999</v>
      </c>
      <c r="E168" s="36">
        <f>SUMIFS(СВЦЭМ!$E$33:$E$776,СВЦЭМ!$A$33:$A$776,$A168,СВЦЭМ!$B$33:$B$776,E$155)+'СЕТ СН'!$F$15</f>
        <v>166.89717607</v>
      </c>
      <c r="F168" s="36">
        <f>SUMIFS(СВЦЭМ!$E$33:$E$776,СВЦЭМ!$A$33:$A$776,$A168,СВЦЭМ!$B$33:$B$776,F$155)+'СЕТ СН'!$F$15</f>
        <v>166.17605671999999</v>
      </c>
      <c r="G168" s="36">
        <f>SUMIFS(СВЦЭМ!$E$33:$E$776,СВЦЭМ!$A$33:$A$776,$A168,СВЦЭМ!$B$33:$B$776,G$155)+'СЕТ СН'!$F$15</f>
        <v>162.26262797999999</v>
      </c>
      <c r="H168" s="36">
        <f>SUMIFS(СВЦЭМ!$E$33:$E$776,СВЦЭМ!$A$33:$A$776,$A168,СВЦЭМ!$B$33:$B$776,H$155)+'СЕТ СН'!$F$15</f>
        <v>156.44936294999999</v>
      </c>
      <c r="I168" s="36">
        <f>SUMIFS(СВЦЭМ!$E$33:$E$776,СВЦЭМ!$A$33:$A$776,$A168,СВЦЭМ!$B$33:$B$776,I$155)+'СЕТ СН'!$F$15</f>
        <v>151.61832451999999</v>
      </c>
      <c r="J168" s="36">
        <f>SUMIFS(СВЦЭМ!$E$33:$E$776,СВЦЭМ!$A$33:$A$776,$A168,СВЦЭМ!$B$33:$B$776,J$155)+'СЕТ СН'!$F$15</f>
        <v>143.72505946999999</v>
      </c>
      <c r="K168" s="36">
        <f>SUMIFS(СВЦЭМ!$E$33:$E$776,СВЦЭМ!$A$33:$A$776,$A168,СВЦЭМ!$B$33:$B$776,K$155)+'СЕТ СН'!$F$15</f>
        <v>142.87980064999999</v>
      </c>
      <c r="L168" s="36">
        <f>SUMIFS(СВЦЭМ!$E$33:$E$776,СВЦЭМ!$A$33:$A$776,$A168,СВЦЭМ!$B$33:$B$776,L$155)+'СЕТ СН'!$F$15</f>
        <v>144.31248085999999</v>
      </c>
      <c r="M168" s="36">
        <f>SUMIFS(СВЦЭМ!$E$33:$E$776,СВЦЭМ!$A$33:$A$776,$A168,СВЦЭМ!$B$33:$B$776,M$155)+'СЕТ СН'!$F$15</f>
        <v>145.9013865</v>
      </c>
      <c r="N168" s="36">
        <f>SUMIFS(СВЦЭМ!$E$33:$E$776,СВЦЭМ!$A$33:$A$776,$A168,СВЦЭМ!$B$33:$B$776,N$155)+'СЕТ СН'!$F$15</f>
        <v>146.41588504000001</v>
      </c>
      <c r="O168" s="36">
        <f>SUMIFS(СВЦЭМ!$E$33:$E$776,СВЦЭМ!$A$33:$A$776,$A168,СВЦЭМ!$B$33:$B$776,O$155)+'СЕТ СН'!$F$15</f>
        <v>148.18916419000001</v>
      </c>
      <c r="P168" s="36">
        <f>SUMIFS(СВЦЭМ!$E$33:$E$776,СВЦЭМ!$A$33:$A$776,$A168,СВЦЭМ!$B$33:$B$776,P$155)+'СЕТ СН'!$F$15</f>
        <v>149.74382305</v>
      </c>
      <c r="Q168" s="36">
        <f>SUMIFS(СВЦЭМ!$E$33:$E$776,СВЦЭМ!$A$33:$A$776,$A168,СВЦЭМ!$B$33:$B$776,Q$155)+'СЕТ СН'!$F$15</f>
        <v>151.14028195</v>
      </c>
      <c r="R168" s="36">
        <f>SUMIFS(СВЦЭМ!$E$33:$E$776,СВЦЭМ!$A$33:$A$776,$A168,СВЦЭМ!$B$33:$B$776,R$155)+'СЕТ СН'!$F$15</f>
        <v>151.66049577000001</v>
      </c>
      <c r="S168" s="36">
        <f>SUMIFS(СВЦЭМ!$E$33:$E$776,СВЦЭМ!$A$33:$A$776,$A168,СВЦЭМ!$B$33:$B$776,S$155)+'СЕТ СН'!$F$15</f>
        <v>150.76713967000001</v>
      </c>
      <c r="T168" s="36">
        <f>SUMIFS(СВЦЭМ!$E$33:$E$776,СВЦЭМ!$A$33:$A$776,$A168,СВЦЭМ!$B$33:$B$776,T$155)+'СЕТ СН'!$F$15</f>
        <v>146.85888216999999</v>
      </c>
      <c r="U168" s="36">
        <f>SUMIFS(СВЦЭМ!$E$33:$E$776,СВЦЭМ!$A$33:$A$776,$A168,СВЦЭМ!$B$33:$B$776,U$155)+'СЕТ СН'!$F$15</f>
        <v>142.495002</v>
      </c>
      <c r="V168" s="36">
        <f>SUMIFS(СВЦЭМ!$E$33:$E$776,СВЦЭМ!$A$33:$A$776,$A168,СВЦЭМ!$B$33:$B$776,V$155)+'СЕТ СН'!$F$15</f>
        <v>141.28461143000001</v>
      </c>
      <c r="W168" s="36">
        <f>SUMIFS(СВЦЭМ!$E$33:$E$776,СВЦЭМ!$A$33:$A$776,$A168,СВЦЭМ!$B$33:$B$776,W$155)+'СЕТ СН'!$F$15</f>
        <v>142.09480152</v>
      </c>
      <c r="X168" s="36">
        <f>SUMIFS(СВЦЭМ!$E$33:$E$776,СВЦЭМ!$A$33:$A$776,$A168,СВЦЭМ!$B$33:$B$776,X$155)+'СЕТ СН'!$F$15</f>
        <v>141.90789387999999</v>
      </c>
      <c r="Y168" s="36">
        <f>SUMIFS(СВЦЭМ!$E$33:$E$776,СВЦЭМ!$A$33:$A$776,$A168,СВЦЭМ!$B$33:$B$776,Y$155)+'СЕТ СН'!$F$15</f>
        <v>145.77653905</v>
      </c>
    </row>
    <row r="169" spans="1:25" ht="15.75" x14ac:dyDescent="0.2">
      <c r="A169" s="35">
        <f t="shared" si="4"/>
        <v>43904</v>
      </c>
      <c r="B169" s="36">
        <f>SUMIFS(СВЦЭМ!$E$33:$E$776,СВЦЭМ!$A$33:$A$776,$A169,СВЦЭМ!$B$33:$B$776,B$155)+'СЕТ СН'!$F$15</f>
        <v>149.52854052999999</v>
      </c>
      <c r="C169" s="36">
        <f>SUMIFS(СВЦЭМ!$E$33:$E$776,СВЦЭМ!$A$33:$A$776,$A169,СВЦЭМ!$B$33:$B$776,C$155)+'СЕТ СН'!$F$15</f>
        <v>153.58123846999999</v>
      </c>
      <c r="D169" s="36">
        <f>SUMIFS(СВЦЭМ!$E$33:$E$776,СВЦЭМ!$A$33:$A$776,$A169,СВЦЭМ!$B$33:$B$776,D$155)+'СЕТ СН'!$F$15</f>
        <v>155.95760838999999</v>
      </c>
      <c r="E169" s="36">
        <f>SUMIFS(СВЦЭМ!$E$33:$E$776,СВЦЭМ!$A$33:$A$776,$A169,СВЦЭМ!$B$33:$B$776,E$155)+'СЕТ СН'!$F$15</f>
        <v>157.94720243</v>
      </c>
      <c r="F169" s="36">
        <f>SUMIFS(СВЦЭМ!$E$33:$E$776,СВЦЭМ!$A$33:$A$776,$A169,СВЦЭМ!$B$33:$B$776,F$155)+'СЕТ СН'!$F$15</f>
        <v>157.03096866999999</v>
      </c>
      <c r="G169" s="36">
        <f>SUMIFS(СВЦЭМ!$E$33:$E$776,СВЦЭМ!$A$33:$A$776,$A169,СВЦЭМ!$B$33:$B$776,G$155)+'СЕТ СН'!$F$15</f>
        <v>154.46816232</v>
      </c>
      <c r="H169" s="36">
        <f>SUMIFS(СВЦЭМ!$E$33:$E$776,СВЦЭМ!$A$33:$A$776,$A169,СВЦЭМ!$B$33:$B$776,H$155)+'СЕТ СН'!$F$15</f>
        <v>150.83644841</v>
      </c>
      <c r="I169" s="36">
        <f>SUMIFS(СВЦЭМ!$E$33:$E$776,СВЦЭМ!$A$33:$A$776,$A169,СВЦЭМ!$B$33:$B$776,I$155)+'СЕТ СН'!$F$15</f>
        <v>147.49238457999999</v>
      </c>
      <c r="J169" s="36">
        <f>SUMIFS(СВЦЭМ!$E$33:$E$776,СВЦЭМ!$A$33:$A$776,$A169,СВЦЭМ!$B$33:$B$776,J$155)+'СЕТ СН'!$F$15</f>
        <v>142.53236132000001</v>
      </c>
      <c r="K169" s="36">
        <f>SUMIFS(СВЦЭМ!$E$33:$E$776,СВЦЭМ!$A$33:$A$776,$A169,СВЦЭМ!$B$33:$B$776,K$155)+'СЕТ СН'!$F$15</f>
        <v>145.39958084</v>
      </c>
      <c r="L169" s="36">
        <f>SUMIFS(СВЦЭМ!$E$33:$E$776,СВЦЭМ!$A$33:$A$776,$A169,СВЦЭМ!$B$33:$B$776,L$155)+'СЕТ СН'!$F$15</f>
        <v>146.84514326999999</v>
      </c>
      <c r="M169" s="36">
        <f>SUMIFS(СВЦЭМ!$E$33:$E$776,СВЦЭМ!$A$33:$A$776,$A169,СВЦЭМ!$B$33:$B$776,M$155)+'СЕТ СН'!$F$15</f>
        <v>148.08825057000001</v>
      </c>
      <c r="N169" s="36">
        <f>SUMIFS(СВЦЭМ!$E$33:$E$776,СВЦЭМ!$A$33:$A$776,$A169,СВЦЭМ!$B$33:$B$776,N$155)+'СЕТ СН'!$F$15</f>
        <v>150.20971677</v>
      </c>
      <c r="O169" s="36">
        <f>SUMIFS(СВЦЭМ!$E$33:$E$776,СВЦЭМ!$A$33:$A$776,$A169,СВЦЭМ!$B$33:$B$776,O$155)+'СЕТ СН'!$F$15</f>
        <v>152.89396169</v>
      </c>
      <c r="P169" s="36">
        <f>SUMIFS(СВЦЭМ!$E$33:$E$776,СВЦЭМ!$A$33:$A$776,$A169,СВЦЭМ!$B$33:$B$776,P$155)+'СЕТ СН'!$F$15</f>
        <v>152.98452437</v>
      </c>
      <c r="Q169" s="36">
        <f>SUMIFS(СВЦЭМ!$E$33:$E$776,СВЦЭМ!$A$33:$A$776,$A169,СВЦЭМ!$B$33:$B$776,Q$155)+'СЕТ СН'!$F$15</f>
        <v>153.29592790999999</v>
      </c>
      <c r="R169" s="36">
        <f>SUMIFS(СВЦЭМ!$E$33:$E$776,СВЦЭМ!$A$33:$A$776,$A169,СВЦЭМ!$B$33:$B$776,R$155)+'СЕТ СН'!$F$15</f>
        <v>150.17042001999999</v>
      </c>
      <c r="S169" s="36">
        <f>SUMIFS(СВЦЭМ!$E$33:$E$776,СВЦЭМ!$A$33:$A$776,$A169,СВЦЭМ!$B$33:$B$776,S$155)+'СЕТ СН'!$F$15</f>
        <v>148.81336852000001</v>
      </c>
      <c r="T169" s="36">
        <f>SUMIFS(СВЦЭМ!$E$33:$E$776,СВЦЭМ!$A$33:$A$776,$A169,СВЦЭМ!$B$33:$B$776,T$155)+'СЕТ СН'!$F$15</f>
        <v>145.45147127999999</v>
      </c>
      <c r="U169" s="36">
        <f>SUMIFS(СВЦЭМ!$E$33:$E$776,СВЦЭМ!$A$33:$A$776,$A169,СВЦЭМ!$B$33:$B$776,U$155)+'СЕТ СН'!$F$15</f>
        <v>143.68496956999999</v>
      </c>
      <c r="V169" s="36">
        <f>SUMIFS(СВЦЭМ!$E$33:$E$776,СВЦЭМ!$A$33:$A$776,$A169,СВЦЭМ!$B$33:$B$776,V$155)+'СЕТ СН'!$F$15</f>
        <v>141.26214272999999</v>
      </c>
      <c r="W169" s="36">
        <f>SUMIFS(СВЦЭМ!$E$33:$E$776,СВЦЭМ!$A$33:$A$776,$A169,СВЦЭМ!$B$33:$B$776,W$155)+'СЕТ СН'!$F$15</f>
        <v>144.82300681000001</v>
      </c>
      <c r="X169" s="36">
        <f>SUMIFS(СВЦЭМ!$E$33:$E$776,СВЦЭМ!$A$33:$A$776,$A169,СВЦЭМ!$B$33:$B$776,X$155)+'СЕТ СН'!$F$15</f>
        <v>145.08660320000001</v>
      </c>
      <c r="Y169" s="36">
        <f>SUMIFS(СВЦЭМ!$E$33:$E$776,СВЦЭМ!$A$33:$A$776,$A169,СВЦЭМ!$B$33:$B$776,Y$155)+'СЕТ СН'!$F$15</f>
        <v>145.17442306999999</v>
      </c>
    </row>
    <row r="170" spans="1:25" ht="15.75" x14ac:dyDescent="0.2">
      <c r="A170" s="35">
        <f t="shared" si="4"/>
        <v>43905</v>
      </c>
      <c r="B170" s="36">
        <f>SUMIFS(СВЦЭМ!$E$33:$E$776,СВЦЭМ!$A$33:$A$776,$A170,СВЦЭМ!$B$33:$B$776,B$155)+'СЕТ СН'!$F$15</f>
        <v>150.07625067999999</v>
      </c>
      <c r="C170" s="36">
        <f>SUMIFS(СВЦЭМ!$E$33:$E$776,СВЦЭМ!$A$33:$A$776,$A170,СВЦЭМ!$B$33:$B$776,C$155)+'СЕТ СН'!$F$15</f>
        <v>154.23562146</v>
      </c>
      <c r="D170" s="36">
        <f>SUMIFS(СВЦЭМ!$E$33:$E$776,СВЦЭМ!$A$33:$A$776,$A170,СВЦЭМ!$B$33:$B$776,D$155)+'СЕТ СН'!$F$15</f>
        <v>156.19890710999999</v>
      </c>
      <c r="E170" s="36">
        <f>SUMIFS(СВЦЭМ!$E$33:$E$776,СВЦЭМ!$A$33:$A$776,$A170,СВЦЭМ!$B$33:$B$776,E$155)+'СЕТ СН'!$F$15</f>
        <v>158.63330802999999</v>
      </c>
      <c r="F170" s="36">
        <f>SUMIFS(СВЦЭМ!$E$33:$E$776,СВЦЭМ!$A$33:$A$776,$A170,СВЦЭМ!$B$33:$B$776,F$155)+'СЕТ СН'!$F$15</f>
        <v>159.16373501999999</v>
      </c>
      <c r="G170" s="36">
        <f>SUMIFS(СВЦЭМ!$E$33:$E$776,СВЦЭМ!$A$33:$A$776,$A170,СВЦЭМ!$B$33:$B$776,G$155)+'СЕТ СН'!$F$15</f>
        <v>159.45538117000001</v>
      </c>
      <c r="H170" s="36">
        <f>SUMIFS(СВЦЭМ!$E$33:$E$776,СВЦЭМ!$A$33:$A$776,$A170,СВЦЭМ!$B$33:$B$776,H$155)+'СЕТ СН'!$F$15</f>
        <v>158.14905494999999</v>
      </c>
      <c r="I170" s="36">
        <f>SUMIFS(СВЦЭМ!$E$33:$E$776,СВЦЭМ!$A$33:$A$776,$A170,СВЦЭМ!$B$33:$B$776,I$155)+'СЕТ СН'!$F$15</f>
        <v>153.77091637999999</v>
      </c>
      <c r="J170" s="36">
        <f>SUMIFS(СВЦЭМ!$E$33:$E$776,СВЦЭМ!$A$33:$A$776,$A170,СВЦЭМ!$B$33:$B$776,J$155)+'СЕТ СН'!$F$15</f>
        <v>146.56640865</v>
      </c>
      <c r="K170" s="36">
        <f>SUMIFS(СВЦЭМ!$E$33:$E$776,СВЦЭМ!$A$33:$A$776,$A170,СВЦЭМ!$B$33:$B$776,K$155)+'СЕТ СН'!$F$15</f>
        <v>141.18218479000001</v>
      </c>
      <c r="L170" s="36">
        <f>SUMIFS(СВЦЭМ!$E$33:$E$776,СВЦЭМ!$A$33:$A$776,$A170,СВЦЭМ!$B$33:$B$776,L$155)+'СЕТ СН'!$F$15</f>
        <v>139.13984217999999</v>
      </c>
      <c r="M170" s="36">
        <f>SUMIFS(СВЦЭМ!$E$33:$E$776,СВЦЭМ!$A$33:$A$776,$A170,СВЦЭМ!$B$33:$B$776,M$155)+'СЕТ СН'!$F$15</f>
        <v>139.54002363000001</v>
      </c>
      <c r="N170" s="36">
        <f>SUMIFS(СВЦЭМ!$E$33:$E$776,СВЦЭМ!$A$33:$A$776,$A170,СВЦЭМ!$B$33:$B$776,N$155)+'СЕТ СН'!$F$15</f>
        <v>142.22064276</v>
      </c>
      <c r="O170" s="36">
        <f>SUMIFS(СВЦЭМ!$E$33:$E$776,СВЦЭМ!$A$33:$A$776,$A170,СВЦЭМ!$B$33:$B$776,O$155)+'СЕТ СН'!$F$15</f>
        <v>145.21341512999999</v>
      </c>
      <c r="P170" s="36">
        <f>SUMIFS(СВЦЭМ!$E$33:$E$776,СВЦЭМ!$A$33:$A$776,$A170,СВЦЭМ!$B$33:$B$776,P$155)+'СЕТ СН'!$F$15</f>
        <v>146.76462384000001</v>
      </c>
      <c r="Q170" s="36">
        <f>SUMIFS(СВЦЭМ!$E$33:$E$776,СВЦЭМ!$A$33:$A$776,$A170,СВЦЭМ!$B$33:$B$776,Q$155)+'СЕТ СН'!$F$15</f>
        <v>147.52206362999999</v>
      </c>
      <c r="R170" s="36">
        <f>SUMIFS(СВЦЭМ!$E$33:$E$776,СВЦЭМ!$A$33:$A$776,$A170,СВЦЭМ!$B$33:$B$776,R$155)+'СЕТ СН'!$F$15</f>
        <v>147.26069256</v>
      </c>
      <c r="S170" s="36">
        <f>SUMIFS(СВЦЭМ!$E$33:$E$776,СВЦЭМ!$A$33:$A$776,$A170,СВЦЭМ!$B$33:$B$776,S$155)+'СЕТ СН'!$F$15</f>
        <v>146.37699137999999</v>
      </c>
      <c r="T170" s="36">
        <f>SUMIFS(СВЦЭМ!$E$33:$E$776,СВЦЭМ!$A$33:$A$776,$A170,СВЦЭМ!$B$33:$B$776,T$155)+'СЕТ СН'!$F$15</f>
        <v>142.54962413000001</v>
      </c>
      <c r="U170" s="36">
        <f>SUMIFS(СВЦЭМ!$E$33:$E$776,СВЦЭМ!$A$33:$A$776,$A170,СВЦЭМ!$B$33:$B$776,U$155)+'СЕТ СН'!$F$15</f>
        <v>140.47434253</v>
      </c>
      <c r="V170" s="36">
        <f>SUMIFS(СВЦЭМ!$E$33:$E$776,СВЦЭМ!$A$33:$A$776,$A170,СВЦЭМ!$B$33:$B$776,V$155)+'СЕТ СН'!$F$15</f>
        <v>139.98909581000001</v>
      </c>
      <c r="W170" s="36">
        <f>SUMIFS(СВЦЭМ!$E$33:$E$776,СВЦЭМ!$A$33:$A$776,$A170,СВЦЭМ!$B$33:$B$776,W$155)+'СЕТ СН'!$F$15</f>
        <v>141.46596937000001</v>
      </c>
      <c r="X170" s="36">
        <f>SUMIFS(СВЦЭМ!$E$33:$E$776,СВЦЭМ!$A$33:$A$776,$A170,СВЦЭМ!$B$33:$B$776,X$155)+'СЕТ СН'!$F$15</f>
        <v>145.09532166</v>
      </c>
      <c r="Y170" s="36">
        <f>SUMIFS(СВЦЭМ!$E$33:$E$776,СВЦЭМ!$A$33:$A$776,$A170,СВЦЭМ!$B$33:$B$776,Y$155)+'СЕТ СН'!$F$15</f>
        <v>150.56175031999999</v>
      </c>
    </row>
    <row r="171" spans="1:25" ht="15.75" x14ac:dyDescent="0.2">
      <c r="A171" s="35">
        <f t="shared" si="4"/>
        <v>43906</v>
      </c>
      <c r="B171" s="36">
        <f>SUMIFS(СВЦЭМ!$E$33:$E$776,СВЦЭМ!$A$33:$A$776,$A171,СВЦЭМ!$B$33:$B$776,B$155)+'СЕТ СН'!$F$15</f>
        <v>157.86860612999999</v>
      </c>
      <c r="C171" s="36">
        <f>SUMIFS(СВЦЭМ!$E$33:$E$776,СВЦЭМ!$A$33:$A$776,$A171,СВЦЭМ!$B$33:$B$776,C$155)+'СЕТ СН'!$F$15</f>
        <v>161.08072544000001</v>
      </c>
      <c r="D171" s="36">
        <f>SUMIFS(СВЦЭМ!$E$33:$E$776,СВЦЭМ!$A$33:$A$776,$A171,СВЦЭМ!$B$33:$B$776,D$155)+'СЕТ СН'!$F$15</f>
        <v>161.66251349000001</v>
      </c>
      <c r="E171" s="36">
        <f>SUMIFS(СВЦЭМ!$E$33:$E$776,СВЦЭМ!$A$33:$A$776,$A171,СВЦЭМ!$B$33:$B$776,E$155)+'СЕТ СН'!$F$15</f>
        <v>161.80179153</v>
      </c>
      <c r="F171" s="36">
        <f>SUMIFS(СВЦЭМ!$E$33:$E$776,СВЦЭМ!$A$33:$A$776,$A171,СВЦЭМ!$B$33:$B$776,F$155)+'СЕТ СН'!$F$15</f>
        <v>161.78941642999999</v>
      </c>
      <c r="G171" s="36">
        <f>SUMIFS(СВЦЭМ!$E$33:$E$776,СВЦЭМ!$A$33:$A$776,$A171,СВЦЭМ!$B$33:$B$776,G$155)+'СЕТ СН'!$F$15</f>
        <v>161.85853105999999</v>
      </c>
      <c r="H171" s="36">
        <f>SUMIFS(СВЦЭМ!$E$33:$E$776,СВЦЭМ!$A$33:$A$776,$A171,СВЦЭМ!$B$33:$B$776,H$155)+'СЕТ СН'!$F$15</f>
        <v>158.09306967000001</v>
      </c>
      <c r="I171" s="36">
        <f>SUMIFS(СВЦЭМ!$E$33:$E$776,СВЦЭМ!$A$33:$A$776,$A171,СВЦЭМ!$B$33:$B$776,I$155)+'СЕТ СН'!$F$15</f>
        <v>150.66219176000001</v>
      </c>
      <c r="J171" s="36">
        <f>SUMIFS(СВЦЭМ!$E$33:$E$776,СВЦЭМ!$A$33:$A$776,$A171,СВЦЭМ!$B$33:$B$776,J$155)+'СЕТ СН'!$F$15</f>
        <v>139.74158055000001</v>
      </c>
      <c r="K171" s="36">
        <f>SUMIFS(СВЦЭМ!$E$33:$E$776,СВЦЭМ!$A$33:$A$776,$A171,СВЦЭМ!$B$33:$B$776,K$155)+'СЕТ СН'!$F$15</f>
        <v>139.64664629999999</v>
      </c>
      <c r="L171" s="36">
        <f>SUMIFS(СВЦЭМ!$E$33:$E$776,СВЦЭМ!$A$33:$A$776,$A171,СВЦЭМ!$B$33:$B$776,L$155)+'СЕТ СН'!$F$15</f>
        <v>139.62272204000001</v>
      </c>
      <c r="M171" s="36">
        <f>SUMIFS(СВЦЭМ!$E$33:$E$776,СВЦЭМ!$A$33:$A$776,$A171,СВЦЭМ!$B$33:$B$776,M$155)+'СЕТ СН'!$F$15</f>
        <v>142.36169029000001</v>
      </c>
      <c r="N171" s="36">
        <f>SUMIFS(СВЦЭМ!$E$33:$E$776,СВЦЭМ!$A$33:$A$776,$A171,СВЦЭМ!$B$33:$B$776,N$155)+'СЕТ СН'!$F$15</f>
        <v>145.11925167999999</v>
      </c>
      <c r="O171" s="36">
        <f>SUMIFS(СВЦЭМ!$E$33:$E$776,СВЦЭМ!$A$33:$A$776,$A171,СВЦЭМ!$B$33:$B$776,O$155)+'СЕТ СН'!$F$15</f>
        <v>148.95656108</v>
      </c>
      <c r="P171" s="36">
        <f>SUMIFS(СВЦЭМ!$E$33:$E$776,СВЦЭМ!$A$33:$A$776,$A171,СВЦЭМ!$B$33:$B$776,P$155)+'СЕТ СН'!$F$15</f>
        <v>150.19816320999999</v>
      </c>
      <c r="Q171" s="36">
        <f>SUMIFS(СВЦЭМ!$E$33:$E$776,СВЦЭМ!$A$33:$A$776,$A171,СВЦЭМ!$B$33:$B$776,Q$155)+'СЕТ СН'!$F$15</f>
        <v>150.08570546999999</v>
      </c>
      <c r="R171" s="36">
        <f>SUMIFS(СВЦЭМ!$E$33:$E$776,СВЦЭМ!$A$33:$A$776,$A171,СВЦЭМ!$B$33:$B$776,R$155)+'СЕТ СН'!$F$15</f>
        <v>151.08315612999999</v>
      </c>
      <c r="S171" s="36">
        <f>SUMIFS(СВЦЭМ!$E$33:$E$776,СВЦЭМ!$A$33:$A$776,$A171,СВЦЭМ!$B$33:$B$776,S$155)+'СЕТ СН'!$F$15</f>
        <v>149.59385015999999</v>
      </c>
      <c r="T171" s="36">
        <f>SUMIFS(СВЦЭМ!$E$33:$E$776,СВЦЭМ!$A$33:$A$776,$A171,СВЦЭМ!$B$33:$B$776,T$155)+'СЕТ СН'!$F$15</f>
        <v>146.14423607000001</v>
      </c>
      <c r="U171" s="36">
        <f>SUMIFS(СВЦЭМ!$E$33:$E$776,СВЦЭМ!$A$33:$A$776,$A171,СВЦЭМ!$B$33:$B$776,U$155)+'СЕТ СН'!$F$15</f>
        <v>142.58319889000001</v>
      </c>
      <c r="V171" s="36">
        <f>SUMIFS(СВЦЭМ!$E$33:$E$776,СВЦЭМ!$A$33:$A$776,$A171,СВЦЭМ!$B$33:$B$776,V$155)+'СЕТ СН'!$F$15</f>
        <v>141.60346168999999</v>
      </c>
      <c r="W171" s="36">
        <f>SUMIFS(СВЦЭМ!$E$33:$E$776,СВЦЭМ!$A$33:$A$776,$A171,СВЦЭМ!$B$33:$B$776,W$155)+'СЕТ СН'!$F$15</f>
        <v>145.06897989000001</v>
      </c>
      <c r="X171" s="36">
        <f>SUMIFS(СВЦЭМ!$E$33:$E$776,СВЦЭМ!$A$33:$A$776,$A171,СВЦЭМ!$B$33:$B$776,X$155)+'СЕТ СН'!$F$15</f>
        <v>149.49494319999999</v>
      </c>
      <c r="Y171" s="36">
        <f>SUMIFS(СВЦЭМ!$E$33:$E$776,СВЦЭМ!$A$33:$A$776,$A171,СВЦЭМ!$B$33:$B$776,Y$155)+'СЕТ СН'!$F$15</f>
        <v>154.00049088</v>
      </c>
    </row>
    <row r="172" spans="1:25" ht="15.75" x14ac:dyDescent="0.2">
      <c r="A172" s="35">
        <f t="shared" si="4"/>
        <v>43907</v>
      </c>
      <c r="B172" s="36">
        <f>SUMIFS(СВЦЭМ!$E$33:$E$776,СВЦЭМ!$A$33:$A$776,$A172,СВЦЭМ!$B$33:$B$776,B$155)+'СЕТ СН'!$F$15</f>
        <v>147.23613624000001</v>
      </c>
      <c r="C172" s="36">
        <f>SUMIFS(СВЦЭМ!$E$33:$E$776,СВЦЭМ!$A$33:$A$776,$A172,СВЦЭМ!$B$33:$B$776,C$155)+'СЕТ СН'!$F$15</f>
        <v>149.67475467</v>
      </c>
      <c r="D172" s="36">
        <f>SUMIFS(СВЦЭМ!$E$33:$E$776,СВЦЭМ!$A$33:$A$776,$A172,СВЦЭМ!$B$33:$B$776,D$155)+'СЕТ СН'!$F$15</f>
        <v>152.21080101999999</v>
      </c>
      <c r="E172" s="36">
        <f>SUMIFS(СВЦЭМ!$E$33:$E$776,СВЦЭМ!$A$33:$A$776,$A172,СВЦЭМ!$B$33:$B$776,E$155)+'СЕТ СН'!$F$15</f>
        <v>152.98138376</v>
      </c>
      <c r="F172" s="36">
        <f>SUMIFS(СВЦЭМ!$E$33:$E$776,СВЦЭМ!$A$33:$A$776,$A172,СВЦЭМ!$B$33:$B$776,F$155)+'СЕТ СН'!$F$15</f>
        <v>151.65325616000001</v>
      </c>
      <c r="G172" s="36">
        <f>SUMIFS(СВЦЭМ!$E$33:$E$776,СВЦЭМ!$A$33:$A$776,$A172,СВЦЭМ!$B$33:$B$776,G$155)+'СЕТ СН'!$F$15</f>
        <v>149.1416266</v>
      </c>
      <c r="H172" s="36">
        <f>SUMIFS(СВЦЭМ!$E$33:$E$776,СВЦЭМ!$A$33:$A$776,$A172,СВЦЭМ!$B$33:$B$776,H$155)+'СЕТ СН'!$F$15</f>
        <v>145.23334783000001</v>
      </c>
      <c r="I172" s="36">
        <f>SUMIFS(СВЦЭМ!$E$33:$E$776,СВЦЭМ!$A$33:$A$776,$A172,СВЦЭМ!$B$33:$B$776,I$155)+'СЕТ СН'!$F$15</f>
        <v>141.01942973000001</v>
      </c>
      <c r="J172" s="36">
        <f>SUMIFS(СВЦЭМ!$E$33:$E$776,СВЦЭМ!$A$33:$A$776,$A172,СВЦЭМ!$B$33:$B$776,J$155)+'СЕТ СН'!$F$15</f>
        <v>139.66106524</v>
      </c>
      <c r="K172" s="36">
        <f>SUMIFS(СВЦЭМ!$E$33:$E$776,СВЦЭМ!$A$33:$A$776,$A172,СВЦЭМ!$B$33:$B$776,K$155)+'СЕТ СН'!$F$15</f>
        <v>140.48644779</v>
      </c>
      <c r="L172" s="36">
        <f>SUMIFS(СВЦЭМ!$E$33:$E$776,СВЦЭМ!$A$33:$A$776,$A172,СВЦЭМ!$B$33:$B$776,L$155)+'СЕТ СН'!$F$15</f>
        <v>141.36552362</v>
      </c>
      <c r="M172" s="36">
        <f>SUMIFS(СВЦЭМ!$E$33:$E$776,СВЦЭМ!$A$33:$A$776,$A172,СВЦЭМ!$B$33:$B$776,M$155)+'СЕТ СН'!$F$15</f>
        <v>144.98379101</v>
      </c>
      <c r="N172" s="36">
        <f>SUMIFS(СВЦЭМ!$E$33:$E$776,СВЦЭМ!$A$33:$A$776,$A172,СВЦЭМ!$B$33:$B$776,N$155)+'СЕТ СН'!$F$15</f>
        <v>149.23185411</v>
      </c>
      <c r="O172" s="36">
        <f>SUMIFS(СВЦЭМ!$E$33:$E$776,СВЦЭМ!$A$33:$A$776,$A172,СВЦЭМ!$B$33:$B$776,O$155)+'СЕТ СН'!$F$15</f>
        <v>149.86875956</v>
      </c>
      <c r="P172" s="36">
        <f>SUMIFS(СВЦЭМ!$E$33:$E$776,СВЦЭМ!$A$33:$A$776,$A172,СВЦЭМ!$B$33:$B$776,P$155)+'СЕТ СН'!$F$15</f>
        <v>149.00035059000001</v>
      </c>
      <c r="Q172" s="36">
        <f>SUMIFS(СВЦЭМ!$E$33:$E$776,СВЦЭМ!$A$33:$A$776,$A172,СВЦЭМ!$B$33:$B$776,Q$155)+'СЕТ СН'!$F$15</f>
        <v>149.20693679999999</v>
      </c>
      <c r="R172" s="36">
        <f>SUMIFS(СВЦЭМ!$E$33:$E$776,СВЦЭМ!$A$33:$A$776,$A172,СВЦЭМ!$B$33:$B$776,R$155)+'СЕТ СН'!$F$15</f>
        <v>148.37432816</v>
      </c>
      <c r="S172" s="36">
        <f>SUMIFS(СВЦЭМ!$E$33:$E$776,СВЦЭМ!$A$33:$A$776,$A172,СВЦЭМ!$B$33:$B$776,S$155)+'СЕТ СН'!$F$15</f>
        <v>147.71287206</v>
      </c>
      <c r="T172" s="36">
        <f>SUMIFS(СВЦЭМ!$E$33:$E$776,СВЦЭМ!$A$33:$A$776,$A172,СВЦЭМ!$B$33:$B$776,T$155)+'СЕТ СН'!$F$15</f>
        <v>147.32370384999999</v>
      </c>
      <c r="U172" s="36">
        <f>SUMIFS(СВЦЭМ!$E$33:$E$776,СВЦЭМ!$A$33:$A$776,$A172,СВЦЭМ!$B$33:$B$776,U$155)+'СЕТ СН'!$F$15</f>
        <v>148.15943135000001</v>
      </c>
      <c r="V172" s="36">
        <f>SUMIFS(СВЦЭМ!$E$33:$E$776,СВЦЭМ!$A$33:$A$776,$A172,СВЦЭМ!$B$33:$B$776,V$155)+'СЕТ СН'!$F$15</f>
        <v>147.20433707000001</v>
      </c>
      <c r="W172" s="36">
        <f>SUMIFS(СВЦЭМ!$E$33:$E$776,СВЦЭМ!$A$33:$A$776,$A172,СВЦЭМ!$B$33:$B$776,W$155)+'СЕТ СН'!$F$15</f>
        <v>144.05212460999999</v>
      </c>
      <c r="X172" s="36">
        <f>SUMIFS(СВЦЭМ!$E$33:$E$776,СВЦЭМ!$A$33:$A$776,$A172,СВЦЭМ!$B$33:$B$776,X$155)+'СЕТ СН'!$F$15</f>
        <v>142.68085539</v>
      </c>
      <c r="Y172" s="36">
        <f>SUMIFS(СВЦЭМ!$E$33:$E$776,СВЦЭМ!$A$33:$A$776,$A172,СВЦЭМ!$B$33:$B$776,Y$155)+'СЕТ СН'!$F$15</f>
        <v>142.85961771000001</v>
      </c>
    </row>
    <row r="173" spans="1:25" ht="15.75" x14ac:dyDescent="0.2">
      <c r="A173" s="35">
        <f t="shared" si="4"/>
        <v>43908</v>
      </c>
      <c r="B173" s="36">
        <f>SUMIFS(СВЦЭМ!$E$33:$E$776,СВЦЭМ!$A$33:$A$776,$A173,СВЦЭМ!$B$33:$B$776,B$155)+'СЕТ СН'!$F$15</f>
        <v>154.0281919</v>
      </c>
      <c r="C173" s="36">
        <f>SUMIFS(СВЦЭМ!$E$33:$E$776,СВЦЭМ!$A$33:$A$776,$A173,СВЦЭМ!$B$33:$B$776,C$155)+'СЕТ СН'!$F$15</f>
        <v>159.14273610000001</v>
      </c>
      <c r="D173" s="36">
        <f>SUMIFS(СВЦЭМ!$E$33:$E$776,СВЦЭМ!$A$33:$A$776,$A173,СВЦЭМ!$B$33:$B$776,D$155)+'СЕТ СН'!$F$15</f>
        <v>163.05764432999999</v>
      </c>
      <c r="E173" s="36">
        <f>SUMIFS(СВЦЭМ!$E$33:$E$776,СВЦЭМ!$A$33:$A$776,$A173,СВЦЭМ!$B$33:$B$776,E$155)+'СЕТ СН'!$F$15</f>
        <v>164.04109083</v>
      </c>
      <c r="F173" s="36">
        <f>SUMIFS(СВЦЭМ!$E$33:$E$776,СВЦЭМ!$A$33:$A$776,$A173,СВЦЭМ!$B$33:$B$776,F$155)+'СЕТ СН'!$F$15</f>
        <v>164.23095395999999</v>
      </c>
      <c r="G173" s="36">
        <f>SUMIFS(СВЦЭМ!$E$33:$E$776,СВЦЭМ!$A$33:$A$776,$A173,СВЦЭМ!$B$33:$B$776,G$155)+'СЕТ СН'!$F$15</f>
        <v>161.05758871</v>
      </c>
      <c r="H173" s="36">
        <f>SUMIFS(СВЦЭМ!$E$33:$E$776,СВЦЭМ!$A$33:$A$776,$A173,СВЦЭМ!$B$33:$B$776,H$155)+'СЕТ СН'!$F$15</f>
        <v>153.06676598000001</v>
      </c>
      <c r="I173" s="36">
        <f>SUMIFS(СВЦЭМ!$E$33:$E$776,СВЦЭМ!$A$33:$A$776,$A173,СВЦЭМ!$B$33:$B$776,I$155)+'СЕТ СН'!$F$15</f>
        <v>145.08466433000001</v>
      </c>
      <c r="J173" s="36">
        <f>SUMIFS(СВЦЭМ!$E$33:$E$776,СВЦЭМ!$A$33:$A$776,$A173,СВЦЭМ!$B$33:$B$776,J$155)+'СЕТ СН'!$F$15</f>
        <v>138.72389881999999</v>
      </c>
      <c r="K173" s="36">
        <f>SUMIFS(СВЦЭМ!$E$33:$E$776,СВЦЭМ!$A$33:$A$776,$A173,СВЦЭМ!$B$33:$B$776,K$155)+'СЕТ СН'!$F$15</f>
        <v>139.91079866999999</v>
      </c>
      <c r="L173" s="36">
        <f>SUMIFS(СВЦЭМ!$E$33:$E$776,СВЦЭМ!$A$33:$A$776,$A173,СВЦЭМ!$B$33:$B$776,L$155)+'СЕТ СН'!$F$15</f>
        <v>139.78265449</v>
      </c>
      <c r="M173" s="36">
        <f>SUMIFS(СВЦЭМ!$E$33:$E$776,СВЦЭМ!$A$33:$A$776,$A173,СВЦЭМ!$B$33:$B$776,M$155)+'СЕТ СН'!$F$15</f>
        <v>137.24234276999999</v>
      </c>
      <c r="N173" s="36">
        <f>SUMIFS(СВЦЭМ!$E$33:$E$776,СВЦЭМ!$A$33:$A$776,$A173,СВЦЭМ!$B$33:$B$776,N$155)+'СЕТ СН'!$F$15</f>
        <v>139.90372697999999</v>
      </c>
      <c r="O173" s="36">
        <f>SUMIFS(СВЦЭМ!$E$33:$E$776,СВЦЭМ!$A$33:$A$776,$A173,СВЦЭМ!$B$33:$B$776,O$155)+'СЕТ СН'!$F$15</f>
        <v>141.66702161000001</v>
      </c>
      <c r="P173" s="36">
        <f>SUMIFS(СВЦЭМ!$E$33:$E$776,СВЦЭМ!$A$33:$A$776,$A173,СВЦЭМ!$B$33:$B$776,P$155)+'СЕТ СН'!$F$15</f>
        <v>141.15171394999999</v>
      </c>
      <c r="Q173" s="36">
        <f>SUMIFS(СВЦЭМ!$E$33:$E$776,СВЦЭМ!$A$33:$A$776,$A173,СВЦЭМ!$B$33:$B$776,Q$155)+'СЕТ СН'!$F$15</f>
        <v>142.33511763999999</v>
      </c>
      <c r="R173" s="36">
        <f>SUMIFS(СВЦЭМ!$E$33:$E$776,СВЦЭМ!$A$33:$A$776,$A173,СВЦЭМ!$B$33:$B$776,R$155)+'СЕТ СН'!$F$15</f>
        <v>146.45701498</v>
      </c>
      <c r="S173" s="36">
        <f>SUMIFS(СВЦЭМ!$E$33:$E$776,СВЦЭМ!$A$33:$A$776,$A173,СВЦЭМ!$B$33:$B$776,S$155)+'СЕТ СН'!$F$15</f>
        <v>144.43426423</v>
      </c>
      <c r="T173" s="36">
        <f>SUMIFS(СВЦЭМ!$E$33:$E$776,СВЦЭМ!$A$33:$A$776,$A173,СВЦЭМ!$B$33:$B$776,T$155)+'СЕТ СН'!$F$15</f>
        <v>142.45044103000001</v>
      </c>
      <c r="U173" s="36">
        <f>SUMIFS(СВЦЭМ!$E$33:$E$776,СВЦЭМ!$A$33:$A$776,$A173,СВЦЭМ!$B$33:$B$776,U$155)+'СЕТ СН'!$F$15</f>
        <v>137.55971589000001</v>
      </c>
      <c r="V173" s="36">
        <f>SUMIFS(СВЦЭМ!$E$33:$E$776,СВЦЭМ!$A$33:$A$776,$A173,СВЦЭМ!$B$33:$B$776,V$155)+'СЕТ СН'!$F$15</f>
        <v>137.37643162000001</v>
      </c>
      <c r="W173" s="36">
        <f>SUMIFS(СВЦЭМ!$E$33:$E$776,СВЦЭМ!$A$33:$A$776,$A173,СВЦЭМ!$B$33:$B$776,W$155)+'СЕТ СН'!$F$15</f>
        <v>136.17829589999999</v>
      </c>
      <c r="X173" s="36">
        <f>SUMIFS(СВЦЭМ!$E$33:$E$776,СВЦЭМ!$A$33:$A$776,$A173,СВЦЭМ!$B$33:$B$776,X$155)+'СЕТ СН'!$F$15</f>
        <v>138.21178673</v>
      </c>
      <c r="Y173" s="36">
        <f>SUMIFS(СВЦЭМ!$E$33:$E$776,СВЦЭМ!$A$33:$A$776,$A173,СВЦЭМ!$B$33:$B$776,Y$155)+'СЕТ СН'!$F$15</f>
        <v>141.72430897999999</v>
      </c>
    </row>
    <row r="174" spans="1:25" ht="15.75" x14ac:dyDescent="0.2">
      <c r="A174" s="35">
        <f t="shared" si="4"/>
        <v>43909</v>
      </c>
      <c r="B174" s="36">
        <f>SUMIFS(СВЦЭМ!$E$33:$E$776,СВЦЭМ!$A$33:$A$776,$A174,СВЦЭМ!$B$33:$B$776,B$155)+'СЕТ СН'!$F$15</f>
        <v>148.07038555</v>
      </c>
      <c r="C174" s="36">
        <f>SUMIFS(СВЦЭМ!$E$33:$E$776,СВЦЭМ!$A$33:$A$776,$A174,СВЦЭМ!$B$33:$B$776,C$155)+'СЕТ СН'!$F$15</f>
        <v>153.00777214999999</v>
      </c>
      <c r="D174" s="36">
        <f>SUMIFS(СВЦЭМ!$E$33:$E$776,СВЦЭМ!$A$33:$A$776,$A174,СВЦЭМ!$B$33:$B$776,D$155)+'СЕТ СН'!$F$15</f>
        <v>155.70545731999999</v>
      </c>
      <c r="E174" s="36">
        <f>SUMIFS(СВЦЭМ!$E$33:$E$776,СВЦЭМ!$A$33:$A$776,$A174,СВЦЭМ!$B$33:$B$776,E$155)+'СЕТ СН'!$F$15</f>
        <v>157.52309847999999</v>
      </c>
      <c r="F174" s="36">
        <f>SUMIFS(СВЦЭМ!$E$33:$E$776,СВЦЭМ!$A$33:$A$776,$A174,СВЦЭМ!$B$33:$B$776,F$155)+'СЕТ СН'!$F$15</f>
        <v>157.87803998999999</v>
      </c>
      <c r="G174" s="36">
        <f>SUMIFS(СВЦЭМ!$E$33:$E$776,СВЦЭМ!$A$33:$A$776,$A174,СВЦЭМ!$B$33:$B$776,G$155)+'СЕТ СН'!$F$15</f>
        <v>153.66738516999999</v>
      </c>
      <c r="H174" s="36">
        <f>SUMIFS(СВЦЭМ!$E$33:$E$776,СВЦЭМ!$A$33:$A$776,$A174,СВЦЭМ!$B$33:$B$776,H$155)+'СЕТ СН'!$F$15</f>
        <v>145.74421043999999</v>
      </c>
      <c r="I174" s="36">
        <f>SUMIFS(СВЦЭМ!$E$33:$E$776,СВЦЭМ!$A$33:$A$776,$A174,СВЦЭМ!$B$33:$B$776,I$155)+'СЕТ СН'!$F$15</f>
        <v>139.59170563999999</v>
      </c>
      <c r="J174" s="36">
        <f>SUMIFS(СВЦЭМ!$E$33:$E$776,СВЦЭМ!$A$33:$A$776,$A174,СВЦЭМ!$B$33:$B$776,J$155)+'СЕТ СН'!$F$15</f>
        <v>139.59585093999999</v>
      </c>
      <c r="K174" s="36">
        <f>SUMIFS(СВЦЭМ!$E$33:$E$776,СВЦЭМ!$A$33:$A$776,$A174,СВЦЭМ!$B$33:$B$776,K$155)+'СЕТ СН'!$F$15</f>
        <v>141.40822126</v>
      </c>
      <c r="L174" s="36">
        <f>SUMIFS(СВЦЭМ!$E$33:$E$776,СВЦЭМ!$A$33:$A$776,$A174,СВЦЭМ!$B$33:$B$776,L$155)+'СЕТ СН'!$F$15</f>
        <v>141.66753863</v>
      </c>
      <c r="M174" s="36">
        <f>SUMIFS(СВЦЭМ!$E$33:$E$776,СВЦЭМ!$A$33:$A$776,$A174,СВЦЭМ!$B$33:$B$776,M$155)+'СЕТ СН'!$F$15</f>
        <v>136.95429017000001</v>
      </c>
      <c r="N174" s="36">
        <f>SUMIFS(СВЦЭМ!$E$33:$E$776,СВЦЭМ!$A$33:$A$776,$A174,СВЦЭМ!$B$33:$B$776,N$155)+'СЕТ СН'!$F$15</f>
        <v>136.32940962000001</v>
      </c>
      <c r="O174" s="36">
        <f>SUMIFS(СВЦЭМ!$E$33:$E$776,СВЦЭМ!$A$33:$A$776,$A174,СВЦЭМ!$B$33:$B$776,O$155)+'СЕТ СН'!$F$15</f>
        <v>139.97488523000001</v>
      </c>
      <c r="P174" s="36">
        <f>SUMIFS(СВЦЭМ!$E$33:$E$776,СВЦЭМ!$A$33:$A$776,$A174,СВЦЭМ!$B$33:$B$776,P$155)+'СЕТ СН'!$F$15</f>
        <v>139.13288811000001</v>
      </c>
      <c r="Q174" s="36">
        <f>SUMIFS(СВЦЭМ!$E$33:$E$776,СВЦЭМ!$A$33:$A$776,$A174,СВЦЭМ!$B$33:$B$776,Q$155)+'СЕТ СН'!$F$15</f>
        <v>139.85092925000001</v>
      </c>
      <c r="R174" s="36">
        <f>SUMIFS(СВЦЭМ!$E$33:$E$776,СВЦЭМ!$A$33:$A$776,$A174,СВЦЭМ!$B$33:$B$776,R$155)+'СЕТ СН'!$F$15</f>
        <v>137.91174520999999</v>
      </c>
      <c r="S174" s="36">
        <f>SUMIFS(СВЦЭМ!$E$33:$E$776,СВЦЭМ!$A$33:$A$776,$A174,СВЦЭМ!$B$33:$B$776,S$155)+'СЕТ СН'!$F$15</f>
        <v>138.36640789</v>
      </c>
      <c r="T174" s="36">
        <f>SUMIFS(СВЦЭМ!$E$33:$E$776,СВЦЭМ!$A$33:$A$776,$A174,СВЦЭМ!$B$33:$B$776,T$155)+'СЕТ СН'!$F$15</f>
        <v>139.92954097000001</v>
      </c>
      <c r="U174" s="36">
        <f>SUMIFS(СВЦЭМ!$E$33:$E$776,СВЦЭМ!$A$33:$A$776,$A174,СВЦЭМ!$B$33:$B$776,U$155)+'СЕТ СН'!$F$15</f>
        <v>139.59598248</v>
      </c>
      <c r="V174" s="36">
        <f>SUMIFS(СВЦЭМ!$E$33:$E$776,СВЦЭМ!$A$33:$A$776,$A174,СВЦЭМ!$B$33:$B$776,V$155)+'СЕТ СН'!$F$15</f>
        <v>137.54884482</v>
      </c>
      <c r="W174" s="36">
        <f>SUMIFS(СВЦЭМ!$E$33:$E$776,СВЦЭМ!$A$33:$A$776,$A174,СВЦЭМ!$B$33:$B$776,W$155)+'СЕТ СН'!$F$15</f>
        <v>141.23104660999999</v>
      </c>
      <c r="X174" s="36">
        <f>SUMIFS(СВЦЭМ!$E$33:$E$776,СВЦЭМ!$A$33:$A$776,$A174,СВЦЭМ!$B$33:$B$776,X$155)+'СЕТ СН'!$F$15</f>
        <v>138.86504622000001</v>
      </c>
      <c r="Y174" s="36">
        <f>SUMIFS(СВЦЭМ!$E$33:$E$776,СВЦЭМ!$A$33:$A$776,$A174,СВЦЭМ!$B$33:$B$776,Y$155)+'СЕТ СН'!$F$15</f>
        <v>140.78033288</v>
      </c>
    </row>
    <row r="175" spans="1:25" ht="15.75" x14ac:dyDescent="0.2">
      <c r="A175" s="35">
        <f t="shared" si="4"/>
        <v>43910</v>
      </c>
      <c r="B175" s="36">
        <f>SUMIFS(СВЦЭМ!$E$33:$E$776,СВЦЭМ!$A$33:$A$776,$A175,СВЦЭМ!$B$33:$B$776,B$155)+'СЕТ СН'!$F$15</f>
        <v>156.62095679999999</v>
      </c>
      <c r="C175" s="36">
        <f>SUMIFS(СВЦЭМ!$E$33:$E$776,СВЦЭМ!$A$33:$A$776,$A175,СВЦЭМ!$B$33:$B$776,C$155)+'СЕТ СН'!$F$15</f>
        <v>160.26127857</v>
      </c>
      <c r="D175" s="36">
        <f>SUMIFS(СВЦЭМ!$E$33:$E$776,СВЦЭМ!$A$33:$A$776,$A175,СВЦЭМ!$B$33:$B$776,D$155)+'СЕТ СН'!$F$15</f>
        <v>162.99793460000001</v>
      </c>
      <c r="E175" s="36">
        <f>SUMIFS(СВЦЭМ!$E$33:$E$776,СВЦЭМ!$A$33:$A$776,$A175,СВЦЭМ!$B$33:$B$776,E$155)+'СЕТ СН'!$F$15</f>
        <v>163.63295110000001</v>
      </c>
      <c r="F175" s="36">
        <f>SUMIFS(СВЦЭМ!$E$33:$E$776,СВЦЭМ!$A$33:$A$776,$A175,СВЦЭМ!$B$33:$B$776,F$155)+'СЕТ СН'!$F$15</f>
        <v>163.14322747</v>
      </c>
      <c r="G175" s="36">
        <f>SUMIFS(СВЦЭМ!$E$33:$E$776,СВЦЭМ!$A$33:$A$776,$A175,СВЦЭМ!$B$33:$B$776,G$155)+'СЕТ СН'!$F$15</f>
        <v>160.53854312000001</v>
      </c>
      <c r="H175" s="36">
        <f>SUMIFS(СВЦЭМ!$E$33:$E$776,СВЦЭМ!$A$33:$A$776,$A175,СВЦЭМ!$B$33:$B$776,H$155)+'СЕТ СН'!$F$15</f>
        <v>154.93485168999999</v>
      </c>
      <c r="I175" s="36">
        <f>SUMIFS(СВЦЭМ!$E$33:$E$776,СВЦЭМ!$A$33:$A$776,$A175,СВЦЭМ!$B$33:$B$776,I$155)+'СЕТ СН'!$F$15</f>
        <v>146.56363062</v>
      </c>
      <c r="J175" s="36">
        <f>SUMIFS(СВЦЭМ!$E$33:$E$776,СВЦЭМ!$A$33:$A$776,$A175,СВЦЭМ!$B$33:$B$776,J$155)+'СЕТ СН'!$F$15</f>
        <v>140.66132926</v>
      </c>
      <c r="K175" s="36">
        <f>SUMIFS(СВЦЭМ!$E$33:$E$776,СВЦЭМ!$A$33:$A$776,$A175,СВЦЭМ!$B$33:$B$776,K$155)+'СЕТ СН'!$F$15</f>
        <v>141.76145269</v>
      </c>
      <c r="L175" s="36">
        <f>SUMIFS(СВЦЭМ!$E$33:$E$776,СВЦЭМ!$A$33:$A$776,$A175,СВЦЭМ!$B$33:$B$776,L$155)+'СЕТ СН'!$F$15</f>
        <v>141.17462587</v>
      </c>
      <c r="M175" s="36">
        <f>SUMIFS(СВЦЭМ!$E$33:$E$776,СВЦЭМ!$A$33:$A$776,$A175,СВЦЭМ!$B$33:$B$776,M$155)+'СЕТ СН'!$F$15</f>
        <v>137.89165929999999</v>
      </c>
      <c r="N175" s="36">
        <f>SUMIFS(СВЦЭМ!$E$33:$E$776,СВЦЭМ!$A$33:$A$776,$A175,СВЦЭМ!$B$33:$B$776,N$155)+'СЕТ СН'!$F$15</f>
        <v>136.8151933</v>
      </c>
      <c r="O175" s="36">
        <f>SUMIFS(СВЦЭМ!$E$33:$E$776,СВЦЭМ!$A$33:$A$776,$A175,СВЦЭМ!$B$33:$B$776,O$155)+'СЕТ СН'!$F$15</f>
        <v>137.63530800000001</v>
      </c>
      <c r="P175" s="36">
        <f>SUMIFS(СВЦЭМ!$E$33:$E$776,СВЦЭМ!$A$33:$A$776,$A175,СВЦЭМ!$B$33:$B$776,P$155)+'СЕТ СН'!$F$15</f>
        <v>138.74361818</v>
      </c>
      <c r="Q175" s="36">
        <f>SUMIFS(СВЦЭМ!$E$33:$E$776,СВЦЭМ!$A$33:$A$776,$A175,СВЦЭМ!$B$33:$B$776,Q$155)+'СЕТ СН'!$F$15</f>
        <v>141.16392314999999</v>
      </c>
      <c r="R175" s="36">
        <f>SUMIFS(СВЦЭМ!$E$33:$E$776,СВЦЭМ!$A$33:$A$776,$A175,СВЦЭМ!$B$33:$B$776,R$155)+'СЕТ СН'!$F$15</f>
        <v>140.4205637</v>
      </c>
      <c r="S175" s="36">
        <f>SUMIFS(СВЦЭМ!$E$33:$E$776,СВЦЭМ!$A$33:$A$776,$A175,СВЦЭМ!$B$33:$B$776,S$155)+'СЕТ СН'!$F$15</f>
        <v>137.59470295</v>
      </c>
      <c r="T175" s="36">
        <f>SUMIFS(СВЦЭМ!$E$33:$E$776,СВЦЭМ!$A$33:$A$776,$A175,СВЦЭМ!$B$33:$B$776,T$155)+'СЕТ СН'!$F$15</f>
        <v>132.13569867999999</v>
      </c>
      <c r="U175" s="36">
        <f>SUMIFS(СВЦЭМ!$E$33:$E$776,СВЦЭМ!$A$33:$A$776,$A175,СВЦЭМ!$B$33:$B$776,U$155)+'СЕТ СН'!$F$15</f>
        <v>132.58680973</v>
      </c>
      <c r="V175" s="36">
        <f>SUMIFS(СВЦЭМ!$E$33:$E$776,СВЦЭМ!$A$33:$A$776,$A175,СВЦЭМ!$B$33:$B$776,V$155)+'СЕТ СН'!$F$15</f>
        <v>133.18706799</v>
      </c>
      <c r="W175" s="36">
        <f>SUMIFS(СВЦЭМ!$E$33:$E$776,СВЦЭМ!$A$33:$A$776,$A175,СВЦЭМ!$B$33:$B$776,W$155)+'СЕТ СН'!$F$15</f>
        <v>134.34492369</v>
      </c>
      <c r="X175" s="36">
        <f>SUMIFS(СВЦЭМ!$E$33:$E$776,СВЦЭМ!$A$33:$A$776,$A175,СВЦЭМ!$B$33:$B$776,X$155)+'СЕТ СН'!$F$15</f>
        <v>135.47068619999999</v>
      </c>
      <c r="Y175" s="36">
        <f>SUMIFS(СВЦЭМ!$E$33:$E$776,СВЦЭМ!$A$33:$A$776,$A175,СВЦЭМ!$B$33:$B$776,Y$155)+'СЕТ СН'!$F$15</f>
        <v>138.9367939</v>
      </c>
    </row>
    <row r="176" spans="1:25" ht="15.75" x14ac:dyDescent="0.2">
      <c r="A176" s="35">
        <f t="shared" si="4"/>
        <v>43911</v>
      </c>
      <c r="B176" s="36">
        <f>SUMIFS(СВЦЭМ!$E$33:$E$776,СВЦЭМ!$A$33:$A$776,$A176,СВЦЭМ!$B$33:$B$776,B$155)+'СЕТ СН'!$F$15</f>
        <v>151.62967029999999</v>
      </c>
      <c r="C176" s="36">
        <f>SUMIFS(СВЦЭМ!$E$33:$E$776,СВЦЭМ!$A$33:$A$776,$A176,СВЦЭМ!$B$33:$B$776,C$155)+'СЕТ СН'!$F$15</f>
        <v>156.03786746</v>
      </c>
      <c r="D176" s="36">
        <f>SUMIFS(СВЦЭМ!$E$33:$E$776,СВЦЭМ!$A$33:$A$776,$A176,СВЦЭМ!$B$33:$B$776,D$155)+'СЕТ СН'!$F$15</f>
        <v>158.35735419</v>
      </c>
      <c r="E176" s="36">
        <f>SUMIFS(СВЦЭМ!$E$33:$E$776,СВЦЭМ!$A$33:$A$776,$A176,СВЦЭМ!$B$33:$B$776,E$155)+'СЕТ СН'!$F$15</f>
        <v>158.50838419999999</v>
      </c>
      <c r="F176" s="36">
        <f>SUMIFS(СВЦЭМ!$E$33:$E$776,СВЦЭМ!$A$33:$A$776,$A176,СВЦЭМ!$B$33:$B$776,F$155)+'СЕТ СН'!$F$15</f>
        <v>157.91239365999999</v>
      </c>
      <c r="G176" s="36">
        <f>SUMIFS(СВЦЭМ!$E$33:$E$776,СВЦЭМ!$A$33:$A$776,$A176,СВЦЭМ!$B$33:$B$776,G$155)+'СЕТ СН'!$F$15</f>
        <v>157.83340576000001</v>
      </c>
      <c r="H176" s="36">
        <f>SUMIFS(СВЦЭМ!$E$33:$E$776,СВЦЭМ!$A$33:$A$776,$A176,СВЦЭМ!$B$33:$B$776,H$155)+'СЕТ СН'!$F$15</f>
        <v>154.64062439</v>
      </c>
      <c r="I176" s="36">
        <f>SUMIFS(СВЦЭМ!$E$33:$E$776,СВЦЭМ!$A$33:$A$776,$A176,СВЦЭМ!$B$33:$B$776,I$155)+'СЕТ СН'!$F$15</f>
        <v>146.66359333</v>
      </c>
      <c r="J176" s="36">
        <f>SUMIFS(СВЦЭМ!$E$33:$E$776,СВЦЭМ!$A$33:$A$776,$A176,СВЦЭМ!$B$33:$B$776,J$155)+'СЕТ СН'!$F$15</f>
        <v>138.54249926</v>
      </c>
      <c r="K176" s="36">
        <f>SUMIFS(СВЦЭМ!$E$33:$E$776,СВЦЭМ!$A$33:$A$776,$A176,СВЦЭМ!$B$33:$B$776,K$155)+'СЕТ СН'!$F$15</f>
        <v>139.72321676000001</v>
      </c>
      <c r="L176" s="36">
        <f>SUMIFS(СВЦЭМ!$E$33:$E$776,СВЦЭМ!$A$33:$A$776,$A176,СВЦЭМ!$B$33:$B$776,L$155)+'СЕТ СН'!$F$15</f>
        <v>139.45115056</v>
      </c>
      <c r="M176" s="36">
        <f>SUMIFS(СВЦЭМ!$E$33:$E$776,СВЦЭМ!$A$33:$A$776,$A176,СВЦЭМ!$B$33:$B$776,M$155)+'СЕТ СН'!$F$15</f>
        <v>139.69843438999999</v>
      </c>
      <c r="N176" s="36">
        <f>SUMIFS(СВЦЭМ!$E$33:$E$776,СВЦЭМ!$A$33:$A$776,$A176,СВЦЭМ!$B$33:$B$776,N$155)+'СЕТ СН'!$F$15</f>
        <v>140.83648367000001</v>
      </c>
      <c r="O176" s="36">
        <f>SUMIFS(СВЦЭМ!$E$33:$E$776,СВЦЭМ!$A$33:$A$776,$A176,СВЦЭМ!$B$33:$B$776,O$155)+'СЕТ СН'!$F$15</f>
        <v>141.61437946000001</v>
      </c>
      <c r="P176" s="36">
        <f>SUMIFS(СВЦЭМ!$E$33:$E$776,СВЦЭМ!$A$33:$A$776,$A176,СВЦЭМ!$B$33:$B$776,P$155)+'СЕТ СН'!$F$15</f>
        <v>141.70126189000001</v>
      </c>
      <c r="Q176" s="36">
        <f>SUMIFS(СВЦЭМ!$E$33:$E$776,СВЦЭМ!$A$33:$A$776,$A176,СВЦЭМ!$B$33:$B$776,Q$155)+'СЕТ СН'!$F$15</f>
        <v>141.51879113999999</v>
      </c>
      <c r="R176" s="36">
        <f>SUMIFS(СВЦЭМ!$E$33:$E$776,СВЦЭМ!$A$33:$A$776,$A176,СВЦЭМ!$B$33:$B$776,R$155)+'СЕТ СН'!$F$15</f>
        <v>140.65370612000001</v>
      </c>
      <c r="S176" s="36">
        <f>SUMIFS(СВЦЭМ!$E$33:$E$776,СВЦЭМ!$A$33:$A$776,$A176,СВЦЭМ!$B$33:$B$776,S$155)+'СЕТ СН'!$F$15</f>
        <v>139.90215703999999</v>
      </c>
      <c r="T176" s="36">
        <f>SUMIFS(СВЦЭМ!$E$33:$E$776,СВЦЭМ!$A$33:$A$776,$A176,СВЦЭМ!$B$33:$B$776,T$155)+'СЕТ СН'!$F$15</f>
        <v>138.52617096</v>
      </c>
      <c r="U176" s="36">
        <f>SUMIFS(СВЦЭМ!$E$33:$E$776,СВЦЭМ!$A$33:$A$776,$A176,СВЦЭМ!$B$33:$B$776,U$155)+'СЕТ СН'!$F$15</f>
        <v>137.42687706000001</v>
      </c>
      <c r="V176" s="36">
        <f>SUMIFS(СВЦЭМ!$E$33:$E$776,СВЦЭМ!$A$33:$A$776,$A176,СВЦЭМ!$B$33:$B$776,V$155)+'СЕТ СН'!$F$15</f>
        <v>134.00517613</v>
      </c>
      <c r="W176" s="36">
        <f>SUMIFS(СВЦЭМ!$E$33:$E$776,СВЦЭМ!$A$33:$A$776,$A176,СВЦЭМ!$B$33:$B$776,W$155)+'СЕТ СН'!$F$15</f>
        <v>136.55172879</v>
      </c>
      <c r="X176" s="36">
        <f>SUMIFS(СВЦЭМ!$E$33:$E$776,СВЦЭМ!$A$33:$A$776,$A176,СВЦЭМ!$B$33:$B$776,X$155)+'СЕТ СН'!$F$15</f>
        <v>137.21065261000001</v>
      </c>
      <c r="Y176" s="36">
        <f>SUMIFS(СВЦЭМ!$E$33:$E$776,СВЦЭМ!$A$33:$A$776,$A176,СВЦЭМ!$B$33:$B$776,Y$155)+'СЕТ СН'!$F$15</f>
        <v>141.03565322</v>
      </c>
    </row>
    <row r="177" spans="1:27" ht="15.75" x14ac:dyDescent="0.2">
      <c r="A177" s="35">
        <f t="shared" si="4"/>
        <v>43912</v>
      </c>
      <c r="B177" s="36">
        <f>SUMIFS(СВЦЭМ!$E$33:$E$776,СВЦЭМ!$A$33:$A$776,$A177,СВЦЭМ!$B$33:$B$776,B$155)+'СЕТ СН'!$F$15</f>
        <v>157.16188843</v>
      </c>
      <c r="C177" s="36">
        <f>SUMIFS(СВЦЭМ!$E$33:$E$776,СВЦЭМ!$A$33:$A$776,$A177,СВЦЭМ!$B$33:$B$776,C$155)+'СЕТ СН'!$F$15</f>
        <v>158.77875076000001</v>
      </c>
      <c r="D177" s="36">
        <f>SUMIFS(СВЦЭМ!$E$33:$E$776,СВЦЭМ!$A$33:$A$776,$A177,СВЦЭМ!$B$33:$B$776,D$155)+'СЕТ СН'!$F$15</f>
        <v>160.90204907</v>
      </c>
      <c r="E177" s="36">
        <f>SUMIFS(СВЦЭМ!$E$33:$E$776,СВЦЭМ!$A$33:$A$776,$A177,СВЦЭМ!$B$33:$B$776,E$155)+'СЕТ СН'!$F$15</f>
        <v>162.54664255</v>
      </c>
      <c r="F177" s="36">
        <f>SUMIFS(СВЦЭМ!$E$33:$E$776,СВЦЭМ!$A$33:$A$776,$A177,СВЦЭМ!$B$33:$B$776,F$155)+'СЕТ СН'!$F$15</f>
        <v>162.77772868</v>
      </c>
      <c r="G177" s="36">
        <f>SUMIFS(СВЦЭМ!$E$33:$E$776,СВЦЭМ!$A$33:$A$776,$A177,СВЦЭМ!$B$33:$B$776,G$155)+'СЕТ СН'!$F$15</f>
        <v>159.3173376</v>
      </c>
      <c r="H177" s="36">
        <f>SUMIFS(СВЦЭМ!$E$33:$E$776,СВЦЭМ!$A$33:$A$776,$A177,СВЦЭМ!$B$33:$B$776,H$155)+'СЕТ СН'!$F$15</f>
        <v>152.42509576</v>
      </c>
      <c r="I177" s="36">
        <f>SUMIFS(СВЦЭМ!$E$33:$E$776,СВЦЭМ!$A$33:$A$776,$A177,СВЦЭМ!$B$33:$B$776,I$155)+'СЕТ СН'!$F$15</f>
        <v>144.24785667</v>
      </c>
      <c r="J177" s="36">
        <f>SUMIFS(СВЦЭМ!$E$33:$E$776,СВЦЭМ!$A$33:$A$776,$A177,СВЦЭМ!$B$33:$B$776,J$155)+'СЕТ СН'!$F$15</f>
        <v>133.72065383</v>
      </c>
      <c r="K177" s="36">
        <f>SUMIFS(СВЦЭМ!$E$33:$E$776,СВЦЭМ!$A$33:$A$776,$A177,СВЦЭМ!$B$33:$B$776,K$155)+'СЕТ СН'!$F$15</f>
        <v>133.8333001</v>
      </c>
      <c r="L177" s="36">
        <f>SUMIFS(СВЦЭМ!$E$33:$E$776,СВЦЭМ!$A$33:$A$776,$A177,СВЦЭМ!$B$33:$B$776,L$155)+'СЕТ СН'!$F$15</f>
        <v>133.93068102000001</v>
      </c>
      <c r="M177" s="36">
        <f>SUMIFS(СВЦЭМ!$E$33:$E$776,СВЦЭМ!$A$33:$A$776,$A177,СВЦЭМ!$B$33:$B$776,M$155)+'СЕТ СН'!$F$15</f>
        <v>135.65293503000001</v>
      </c>
      <c r="N177" s="36">
        <f>SUMIFS(СВЦЭМ!$E$33:$E$776,СВЦЭМ!$A$33:$A$776,$A177,СВЦЭМ!$B$33:$B$776,N$155)+'СЕТ СН'!$F$15</f>
        <v>137.19489708</v>
      </c>
      <c r="O177" s="36">
        <f>SUMIFS(СВЦЭМ!$E$33:$E$776,СВЦЭМ!$A$33:$A$776,$A177,СВЦЭМ!$B$33:$B$776,O$155)+'СЕТ СН'!$F$15</f>
        <v>139.48751858</v>
      </c>
      <c r="P177" s="36">
        <f>SUMIFS(СВЦЭМ!$E$33:$E$776,СВЦЭМ!$A$33:$A$776,$A177,СВЦЭМ!$B$33:$B$776,P$155)+'СЕТ СН'!$F$15</f>
        <v>141.69255903999999</v>
      </c>
      <c r="Q177" s="36">
        <f>SUMIFS(СВЦЭМ!$E$33:$E$776,СВЦЭМ!$A$33:$A$776,$A177,СВЦЭМ!$B$33:$B$776,Q$155)+'СЕТ СН'!$F$15</f>
        <v>142.08235224000001</v>
      </c>
      <c r="R177" s="36">
        <f>SUMIFS(СВЦЭМ!$E$33:$E$776,СВЦЭМ!$A$33:$A$776,$A177,СВЦЭМ!$B$33:$B$776,R$155)+'СЕТ СН'!$F$15</f>
        <v>141.03283458999999</v>
      </c>
      <c r="S177" s="36">
        <f>SUMIFS(СВЦЭМ!$E$33:$E$776,СВЦЭМ!$A$33:$A$776,$A177,СВЦЭМ!$B$33:$B$776,S$155)+'СЕТ СН'!$F$15</f>
        <v>139.49349702000001</v>
      </c>
      <c r="T177" s="36">
        <f>SUMIFS(СВЦЭМ!$E$33:$E$776,СВЦЭМ!$A$33:$A$776,$A177,СВЦЭМ!$B$33:$B$776,T$155)+'СЕТ СН'!$F$15</f>
        <v>135.80414042000001</v>
      </c>
      <c r="U177" s="36">
        <f>SUMIFS(СВЦЭМ!$E$33:$E$776,СВЦЭМ!$A$33:$A$776,$A177,СВЦЭМ!$B$33:$B$776,U$155)+'СЕТ СН'!$F$15</f>
        <v>133.38745721999999</v>
      </c>
      <c r="V177" s="36">
        <f>SUMIFS(СВЦЭМ!$E$33:$E$776,СВЦЭМ!$A$33:$A$776,$A177,СВЦЭМ!$B$33:$B$776,V$155)+'СЕТ СН'!$F$15</f>
        <v>133.86537515000001</v>
      </c>
      <c r="W177" s="36">
        <f>SUMIFS(СВЦЭМ!$E$33:$E$776,СВЦЭМ!$A$33:$A$776,$A177,СВЦЭМ!$B$33:$B$776,W$155)+'СЕТ СН'!$F$15</f>
        <v>133.79235044000001</v>
      </c>
      <c r="X177" s="36">
        <f>SUMIFS(СВЦЭМ!$E$33:$E$776,СВЦЭМ!$A$33:$A$776,$A177,СВЦЭМ!$B$33:$B$776,X$155)+'СЕТ СН'!$F$15</f>
        <v>133.54501356</v>
      </c>
      <c r="Y177" s="36">
        <f>SUMIFS(СВЦЭМ!$E$33:$E$776,СВЦЭМ!$A$33:$A$776,$A177,СВЦЭМ!$B$33:$B$776,Y$155)+'СЕТ СН'!$F$15</f>
        <v>142.13927670000001</v>
      </c>
    </row>
    <row r="178" spans="1:27" ht="15.75" x14ac:dyDescent="0.2">
      <c r="A178" s="35">
        <f t="shared" si="4"/>
        <v>43913</v>
      </c>
      <c r="B178" s="36">
        <f>SUMIFS(СВЦЭМ!$E$33:$E$776,СВЦЭМ!$A$33:$A$776,$A178,СВЦЭМ!$B$33:$B$776,B$155)+'СЕТ СН'!$F$15</f>
        <v>153.5237563</v>
      </c>
      <c r="C178" s="36">
        <f>SUMIFS(СВЦЭМ!$E$33:$E$776,СВЦЭМ!$A$33:$A$776,$A178,СВЦЭМ!$B$33:$B$776,C$155)+'СЕТ СН'!$F$15</f>
        <v>157.96225747</v>
      </c>
      <c r="D178" s="36">
        <f>SUMIFS(СВЦЭМ!$E$33:$E$776,СВЦЭМ!$A$33:$A$776,$A178,СВЦЭМ!$B$33:$B$776,D$155)+'СЕТ СН'!$F$15</f>
        <v>160.41033547999999</v>
      </c>
      <c r="E178" s="36">
        <f>SUMIFS(СВЦЭМ!$E$33:$E$776,СВЦЭМ!$A$33:$A$776,$A178,СВЦЭМ!$B$33:$B$776,E$155)+'СЕТ СН'!$F$15</f>
        <v>161.56208103</v>
      </c>
      <c r="F178" s="36">
        <f>SUMIFS(СВЦЭМ!$E$33:$E$776,СВЦЭМ!$A$33:$A$776,$A178,СВЦЭМ!$B$33:$B$776,F$155)+'СЕТ СН'!$F$15</f>
        <v>160.61580239</v>
      </c>
      <c r="G178" s="36">
        <f>SUMIFS(СВЦЭМ!$E$33:$E$776,СВЦЭМ!$A$33:$A$776,$A178,СВЦЭМ!$B$33:$B$776,G$155)+'СЕТ СН'!$F$15</f>
        <v>158.66560258999999</v>
      </c>
      <c r="H178" s="36">
        <f>SUMIFS(СВЦЭМ!$E$33:$E$776,СВЦЭМ!$A$33:$A$776,$A178,СВЦЭМ!$B$33:$B$776,H$155)+'СЕТ СН'!$F$15</f>
        <v>153.27167696999999</v>
      </c>
      <c r="I178" s="36">
        <f>SUMIFS(СВЦЭМ!$E$33:$E$776,СВЦЭМ!$A$33:$A$776,$A178,СВЦЭМ!$B$33:$B$776,I$155)+'СЕТ СН'!$F$15</f>
        <v>146.16015358000001</v>
      </c>
      <c r="J178" s="36">
        <f>SUMIFS(СВЦЭМ!$E$33:$E$776,СВЦЭМ!$A$33:$A$776,$A178,СВЦЭМ!$B$33:$B$776,J$155)+'СЕТ СН'!$F$15</f>
        <v>137.58667489000001</v>
      </c>
      <c r="K178" s="36">
        <f>SUMIFS(СВЦЭМ!$E$33:$E$776,СВЦЭМ!$A$33:$A$776,$A178,СВЦЭМ!$B$33:$B$776,K$155)+'СЕТ СН'!$F$15</f>
        <v>137.58252403</v>
      </c>
      <c r="L178" s="36">
        <f>SUMIFS(СВЦЭМ!$E$33:$E$776,СВЦЭМ!$A$33:$A$776,$A178,СВЦЭМ!$B$33:$B$776,L$155)+'СЕТ СН'!$F$15</f>
        <v>140.04717846</v>
      </c>
      <c r="M178" s="36">
        <f>SUMIFS(СВЦЭМ!$E$33:$E$776,СВЦЭМ!$A$33:$A$776,$A178,СВЦЭМ!$B$33:$B$776,M$155)+'СЕТ СН'!$F$15</f>
        <v>137.53507891000001</v>
      </c>
      <c r="N178" s="36">
        <f>SUMIFS(СВЦЭМ!$E$33:$E$776,СВЦЭМ!$A$33:$A$776,$A178,СВЦЭМ!$B$33:$B$776,N$155)+'СЕТ СН'!$F$15</f>
        <v>138.29077774000001</v>
      </c>
      <c r="O178" s="36">
        <f>SUMIFS(СВЦЭМ!$E$33:$E$776,СВЦЭМ!$A$33:$A$776,$A178,СВЦЭМ!$B$33:$B$776,O$155)+'СЕТ СН'!$F$15</f>
        <v>141.21961739</v>
      </c>
      <c r="P178" s="36">
        <f>SUMIFS(СВЦЭМ!$E$33:$E$776,СВЦЭМ!$A$33:$A$776,$A178,СВЦЭМ!$B$33:$B$776,P$155)+'СЕТ СН'!$F$15</f>
        <v>143.19331639000001</v>
      </c>
      <c r="Q178" s="36">
        <f>SUMIFS(СВЦЭМ!$E$33:$E$776,СВЦЭМ!$A$33:$A$776,$A178,СВЦЭМ!$B$33:$B$776,Q$155)+'СЕТ СН'!$F$15</f>
        <v>144.27729576999999</v>
      </c>
      <c r="R178" s="36">
        <f>SUMIFS(СВЦЭМ!$E$33:$E$776,СВЦЭМ!$A$33:$A$776,$A178,СВЦЭМ!$B$33:$B$776,R$155)+'СЕТ СН'!$F$15</f>
        <v>144.18530494999999</v>
      </c>
      <c r="S178" s="36">
        <f>SUMIFS(СВЦЭМ!$E$33:$E$776,СВЦЭМ!$A$33:$A$776,$A178,СВЦЭМ!$B$33:$B$776,S$155)+'СЕТ СН'!$F$15</f>
        <v>144.37283389999999</v>
      </c>
      <c r="T178" s="36">
        <f>SUMIFS(СВЦЭМ!$E$33:$E$776,СВЦЭМ!$A$33:$A$776,$A178,СВЦЭМ!$B$33:$B$776,T$155)+'СЕТ СН'!$F$15</f>
        <v>142.46891127000001</v>
      </c>
      <c r="U178" s="36">
        <f>SUMIFS(СВЦЭМ!$E$33:$E$776,СВЦЭМ!$A$33:$A$776,$A178,СВЦЭМ!$B$33:$B$776,U$155)+'СЕТ СН'!$F$15</f>
        <v>139.69689564999999</v>
      </c>
      <c r="V178" s="36">
        <f>SUMIFS(СВЦЭМ!$E$33:$E$776,СВЦЭМ!$A$33:$A$776,$A178,СВЦЭМ!$B$33:$B$776,V$155)+'СЕТ СН'!$F$15</f>
        <v>138.38920317</v>
      </c>
      <c r="W178" s="36">
        <f>SUMIFS(СВЦЭМ!$E$33:$E$776,СВЦЭМ!$A$33:$A$776,$A178,СВЦЭМ!$B$33:$B$776,W$155)+'СЕТ СН'!$F$15</f>
        <v>132.62756515000001</v>
      </c>
      <c r="X178" s="36">
        <f>SUMIFS(СВЦЭМ!$E$33:$E$776,СВЦЭМ!$A$33:$A$776,$A178,СВЦЭМ!$B$33:$B$776,X$155)+'СЕТ СН'!$F$15</f>
        <v>132.50235119999999</v>
      </c>
      <c r="Y178" s="36">
        <f>SUMIFS(СВЦЭМ!$E$33:$E$776,СВЦЭМ!$A$33:$A$776,$A178,СВЦЭМ!$B$33:$B$776,Y$155)+'СЕТ СН'!$F$15</f>
        <v>141.16890558</v>
      </c>
    </row>
    <row r="179" spans="1:27" ht="15.75" x14ac:dyDescent="0.2">
      <c r="A179" s="35">
        <f t="shared" si="4"/>
        <v>43914</v>
      </c>
      <c r="B179" s="36">
        <f>SUMIFS(СВЦЭМ!$E$33:$E$776,СВЦЭМ!$A$33:$A$776,$A179,СВЦЭМ!$B$33:$B$776,B$155)+'СЕТ СН'!$F$15</f>
        <v>147.43918155</v>
      </c>
      <c r="C179" s="36">
        <f>SUMIFS(СВЦЭМ!$E$33:$E$776,СВЦЭМ!$A$33:$A$776,$A179,СВЦЭМ!$B$33:$B$776,C$155)+'СЕТ СН'!$F$15</f>
        <v>153.43626892</v>
      </c>
      <c r="D179" s="36">
        <f>SUMIFS(СВЦЭМ!$E$33:$E$776,СВЦЭМ!$A$33:$A$776,$A179,СВЦЭМ!$B$33:$B$776,D$155)+'СЕТ СН'!$F$15</f>
        <v>156.8462668</v>
      </c>
      <c r="E179" s="36">
        <f>SUMIFS(СВЦЭМ!$E$33:$E$776,СВЦЭМ!$A$33:$A$776,$A179,СВЦЭМ!$B$33:$B$776,E$155)+'СЕТ СН'!$F$15</f>
        <v>157.90954493000001</v>
      </c>
      <c r="F179" s="36">
        <f>SUMIFS(СВЦЭМ!$E$33:$E$776,СВЦЭМ!$A$33:$A$776,$A179,СВЦЭМ!$B$33:$B$776,F$155)+'СЕТ СН'!$F$15</f>
        <v>156.34207835000001</v>
      </c>
      <c r="G179" s="36">
        <f>SUMIFS(СВЦЭМ!$E$33:$E$776,СВЦЭМ!$A$33:$A$776,$A179,СВЦЭМ!$B$33:$B$776,G$155)+'СЕТ СН'!$F$15</f>
        <v>153.98626013000001</v>
      </c>
      <c r="H179" s="36">
        <f>SUMIFS(СВЦЭМ!$E$33:$E$776,СВЦЭМ!$A$33:$A$776,$A179,СВЦЭМ!$B$33:$B$776,H$155)+'СЕТ СН'!$F$15</f>
        <v>148.26977539999999</v>
      </c>
      <c r="I179" s="36">
        <f>SUMIFS(СВЦЭМ!$E$33:$E$776,СВЦЭМ!$A$33:$A$776,$A179,СВЦЭМ!$B$33:$B$776,I$155)+'СЕТ СН'!$F$15</f>
        <v>140.46361973</v>
      </c>
      <c r="J179" s="36">
        <f>SUMIFS(СВЦЭМ!$E$33:$E$776,СВЦЭМ!$A$33:$A$776,$A179,СВЦЭМ!$B$33:$B$776,J$155)+'СЕТ СН'!$F$15</f>
        <v>132.28527624</v>
      </c>
      <c r="K179" s="36">
        <f>SUMIFS(СВЦЭМ!$E$33:$E$776,СВЦЭМ!$A$33:$A$776,$A179,СВЦЭМ!$B$33:$B$776,K$155)+'СЕТ СН'!$F$15</f>
        <v>132.76072746</v>
      </c>
      <c r="L179" s="36">
        <f>SUMIFS(СВЦЭМ!$E$33:$E$776,СВЦЭМ!$A$33:$A$776,$A179,СВЦЭМ!$B$33:$B$776,L$155)+'СЕТ СН'!$F$15</f>
        <v>135.02061727</v>
      </c>
      <c r="M179" s="36">
        <f>SUMIFS(СВЦЭМ!$E$33:$E$776,СВЦЭМ!$A$33:$A$776,$A179,СВЦЭМ!$B$33:$B$776,M$155)+'СЕТ СН'!$F$15</f>
        <v>133.71734534000001</v>
      </c>
      <c r="N179" s="36">
        <f>SUMIFS(СВЦЭМ!$E$33:$E$776,СВЦЭМ!$A$33:$A$776,$A179,СВЦЭМ!$B$33:$B$776,N$155)+'СЕТ СН'!$F$15</f>
        <v>138.65333552000001</v>
      </c>
      <c r="O179" s="36">
        <f>SUMIFS(СВЦЭМ!$E$33:$E$776,СВЦЭМ!$A$33:$A$776,$A179,СВЦЭМ!$B$33:$B$776,O$155)+'СЕТ СН'!$F$15</f>
        <v>142.10600966000001</v>
      </c>
      <c r="P179" s="36">
        <f>SUMIFS(СВЦЭМ!$E$33:$E$776,СВЦЭМ!$A$33:$A$776,$A179,СВЦЭМ!$B$33:$B$776,P$155)+'СЕТ СН'!$F$15</f>
        <v>144.29037998000001</v>
      </c>
      <c r="Q179" s="36">
        <f>SUMIFS(СВЦЭМ!$E$33:$E$776,СВЦЭМ!$A$33:$A$776,$A179,СВЦЭМ!$B$33:$B$776,Q$155)+'СЕТ СН'!$F$15</f>
        <v>144.86052998</v>
      </c>
      <c r="R179" s="36">
        <f>SUMIFS(СВЦЭМ!$E$33:$E$776,СВЦЭМ!$A$33:$A$776,$A179,СВЦЭМ!$B$33:$B$776,R$155)+'СЕТ СН'!$F$15</f>
        <v>141.45622775999999</v>
      </c>
      <c r="S179" s="36">
        <f>SUMIFS(СВЦЭМ!$E$33:$E$776,СВЦЭМ!$A$33:$A$776,$A179,СВЦЭМ!$B$33:$B$776,S$155)+'СЕТ СН'!$F$15</f>
        <v>137.76325327999999</v>
      </c>
      <c r="T179" s="36">
        <f>SUMIFS(СВЦЭМ!$E$33:$E$776,СВЦЭМ!$A$33:$A$776,$A179,СВЦЭМ!$B$33:$B$776,T$155)+'СЕТ СН'!$F$15</f>
        <v>134.17951735</v>
      </c>
      <c r="U179" s="36">
        <f>SUMIFS(СВЦЭМ!$E$33:$E$776,СВЦЭМ!$A$33:$A$776,$A179,СВЦЭМ!$B$33:$B$776,U$155)+'СЕТ СН'!$F$15</f>
        <v>132.18664157000001</v>
      </c>
      <c r="V179" s="36">
        <f>SUMIFS(СВЦЭМ!$E$33:$E$776,СВЦЭМ!$A$33:$A$776,$A179,СВЦЭМ!$B$33:$B$776,V$155)+'СЕТ СН'!$F$15</f>
        <v>135.60035069</v>
      </c>
      <c r="W179" s="36">
        <f>SUMIFS(СВЦЭМ!$E$33:$E$776,СВЦЭМ!$A$33:$A$776,$A179,СВЦЭМ!$B$33:$B$776,W$155)+'СЕТ СН'!$F$15</f>
        <v>132.40149018</v>
      </c>
      <c r="X179" s="36">
        <f>SUMIFS(СВЦЭМ!$E$33:$E$776,СВЦЭМ!$A$33:$A$776,$A179,СВЦЭМ!$B$33:$B$776,X$155)+'СЕТ СН'!$F$15</f>
        <v>133.76083765999999</v>
      </c>
      <c r="Y179" s="36">
        <f>SUMIFS(СВЦЭМ!$E$33:$E$776,СВЦЭМ!$A$33:$A$776,$A179,СВЦЭМ!$B$33:$B$776,Y$155)+'СЕТ СН'!$F$15</f>
        <v>141.05610898</v>
      </c>
    </row>
    <row r="180" spans="1:27" ht="15.75" x14ac:dyDescent="0.2">
      <c r="A180" s="35">
        <f t="shared" si="4"/>
        <v>43915</v>
      </c>
      <c r="B180" s="36">
        <f>SUMIFS(СВЦЭМ!$E$33:$E$776,СВЦЭМ!$A$33:$A$776,$A180,СВЦЭМ!$B$33:$B$776,B$155)+'СЕТ СН'!$F$15</f>
        <v>150.88110893999999</v>
      </c>
      <c r="C180" s="36">
        <f>SUMIFS(СВЦЭМ!$E$33:$E$776,СВЦЭМ!$A$33:$A$776,$A180,СВЦЭМ!$B$33:$B$776,C$155)+'СЕТ СН'!$F$15</f>
        <v>155.95480985</v>
      </c>
      <c r="D180" s="36">
        <f>SUMIFS(СВЦЭМ!$E$33:$E$776,СВЦЭМ!$A$33:$A$776,$A180,СВЦЭМ!$B$33:$B$776,D$155)+'СЕТ СН'!$F$15</f>
        <v>158.17663443999999</v>
      </c>
      <c r="E180" s="36">
        <f>SUMIFS(СВЦЭМ!$E$33:$E$776,СВЦЭМ!$A$33:$A$776,$A180,СВЦЭМ!$B$33:$B$776,E$155)+'СЕТ СН'!$F$15</f>
        <v>160.23296475999999</v>
      </c>
      <c r="F180" s="36">
        <f>SUMIFS(СВЦЭМ!$E$33:$E$776,СВЦЭМ!$A$33:$A$776,$A180,СВЦЭМ!$B$33:$B$776,F$155)+'СЕТ СН'!$F$15</f>
        <v>159.81746035</v>
      </c>
      <c r="G180" s="36">
        <f>SUMIFS(СВЦЭМ!$E$33:$E$776,СВЦЭМ!$A$33:$A$776,$A180,СВЦЭМ!$B$33:$B$776,G$155)+'СЕТ СН'!$F$15</f>
        <v>157.20796507</v>
      </c>
      <c r="H180" s="36">
        <f>SUMIFS(СВЦЭМ!$E$33:$E$776,СВЦЭМ!$A$33:$A$776,$A180,СВЦЭМ!$B$33:$B$776,H$155)+'СЕТ СН'!$F$15</f>
        <v>151.20247828999999</v>
      </c>
      <c r="I180" s="36">
        <f>SUMIFS(СВЦЭМ!$E$33:$E$776,СВЦЭМ!$A$33:$A$776,$A180,СВЦЭМ!$B$33:$B$776,I$155)+'СЕТ СН'!$F$15</f>
        <v>144.07284279999999</v>
      </c>
      <c r="J180" s="36">
        <f>SUMIFS(СВЦЭМ!$E$33:$E$776,СВЦЭМ!$A$33:$A$776,$A180,СВЦЭМ!$B$33:$B$776,J$155)+'СЕТ СН'!$F$15</f>
        <v>135.71945901000001</v>
      </c>
      <c r="K180" s="36">
        <f>SUMIFS(СВЦЭМ!$E$33:$E$776,СВЦЭМ!$A$33:$A$776,$A180,СВЦЭМ!$B$33:$B$776,K$155)+'СЕТ СН'!$F$15</f>
        <v>136.31213550999999</v>
      </c>
      <c r="L180" s="36">
        <f>SUMIFS(СВЦЭМ!$E$33:$E$776,СВЦЭМ!$A$33:$A$776,$A180,СВЦЭМ!$B$33:$B$776,L$155)+'СЕТ СН'!$F$15</f>
        <v>138.52934514</v>
      </c>
      <c r="M180" s="36">
        <f>SUMIFS(СВЦЭМ!$E$33:$E$776,СВЦЭМ!$A$33:$A$776,$A180,СВЦЭМ!$B$33:$B$776,M$155)+'СЕТ СН'!$F$15</f>
        <v>134.74437542000001</v>
      </c>
      <c r="N180" s="36">
        <f>SUMIFS(СВЦЭМ!$E$33:$E$776,СВЦЭМ!$A$33:$A$776,$A180,СВЦЭМ!$B$33:$B$776,N$155)+'СЕТ СН'!$F$15</f>
        <v>136.30275988</v>
      </c>
      <c r="O180" s="36">
        <f>SUMIFS(СВЦЭМ!$E$33:$E$776,СВЦЭМ!$A$33:$A$776,$A180,СВЦЭМ!$B$33:$B$776,O$155)+'СЕТ СН'!$F$15</f>
        <v>138.49813171</v>
      </c>
      <c r="P180" s="36">
        <f>SUMIFS(СВЦЭМ!$E$33:$E$776,СВЦЭМ!$A$33:$A$776,$A180,СВЦЭМ!$B$33:$B$776,P$155)+'СЕТ СН'!$F$15</f>
        <v>140.40825652999999</v>
      </c>
      <c r="Q180" s="36">
        <f>SUMIFS(СВЦЭМ!$E$33:$E$776,СВЦЭМ!$A$33:$A$776,$A180,СВЦЭМ!$B$33:$B$776,Q$155)+'СЕТ СН'!$F$15</f>
        <v>141.33726411000001</v>
      </c>
      <c r="R180" s="36">
        <f>SUMIFS(СВЦЭМ!$E$33:$E$776,СВЦЭМ!$A$33:$A$776,$A180,СВЦЭМ!$B$33:$B$776,R$155)+'СЕТ СН'!$F$15</f>
        <v>140.40160560000001</v>
      </c>
      <c r="S180" s="36">
        <f>SUMIFS(СВЦЭМ!$E$33:$E$776,СВЦЭМ!$A$33:$A$776,$A180,СВЦЭМ!$B$33:$B$776,S$155)+'СЕТ СН'!$F$15</f>
        <v>137.80327578999999</v>
      </c>
      <c r="T180" s="36">
        <f>SUMIFS(СВЦЭМ!$E$33:$E$776,СВЦЭМ!$A$33:$A$776,$A180,СВЦЭМ!$B$33:$B$776,T$155)+'СЕТ СН'!$F$15</f>
        <v>133.67080149</v>
      </c>
      <c r="U180" s="36">
        <f>SUMIFS(СВЦЭМ!$E$33:$E$776,СВЦЭМ!$A$33:$A$776,$A180,СВЦЭМ!$B$33:$B$776,U$155)+'СЕТ СН'!$F$15</f>
        <v>132.23263155000001</v>
      </c>
      <c r="V180" s="36">
        <f>SUMIFS(СВЦЭМ!$E$33:$E$776,СВЦЭМ!$A$33:$A$776,$A180,СВЦЭМ!$B$33:$B$776,V$155)+'СЕТ СН'!$F$15</f>
        <v>135.38947676999999</v>
      </c>
      <c r="W180" s="36">
        <f>SUMIFS(СВЦЭМ!$E$33:$E$776,СВЦЭМ!$A$33:$A$776,$A180,СВЦЭМ!$B$33:$B$776,W$155)+'СЕТ СН'!$F$15</f>
        <v>133.51534131</v>
      </c>
      <c r="X180" s="36">
        <f>SUMIFS(СВЦЭМ!$E$33:$E$776,СВЦЭМ!$A$33:$A$776,$A180,СВЦЭМ!$B$33:$B$776,X$155)+'СЕТ СН'!$F$15</f>
        <v>133.07100285000001</v>
      </c>
      <c r="Y180" s="36">
        <f>SUMIFS(СВЦЭМ!$E$33:$E$776,СВЦЭМ!$A$33:$A$776,$A180,СВЦЭМ!$B$33:$B$776,Y$155)+'СЕТ СН'!$F$15</f>
        <v>132.93354735</v>
      </c>
    </row>
    <row r="181" spans="1:27" ht="15.75" x14ac:dyDescent="0.2">
      <c r="A181" s="35">
        <f t="shared" si="4"/>
        <v>43916</v>
      </c>
      <c r="B181" s="36">
        <f>SUMIFS(СВЦЭМ!$E$33:$E$776,СВЦЭМ!$A$33:$A$776,$A181,СВЦЭМ!$B$33:$B$776,B$155)+'СЕТ СН'!$F$15</f>
        <v>141.39639946</v>
      </c>
      <c r="C181" s="36">
        <f>SUMIFS(СВЦЭМ!$E$33:$E$776,СВЦЭМ!$A$33:$A$776,$A181,СВЦЭМ!$B$33:$B$776,C$155)+'СЕТ СН'!$F$15</f>
        <v>142.22028413000001</v>
      </c>
      <c r="D181" s="36">
        <f>SUMIFS(СВЦЭМ!$E$33:$E$776,СВЦЭМ!$A$33:$A$776,$A181,СВЦЭМ!$B$33:$B$776,D$155)+'СЕТ СН'!$F$15</f>
        <v>143.11297603</v>
      </c>
      <c r="E181" s="36">
        <f>SUMIFS(СВЦЭМ!$E$33:$E$776,СВЦЭМ!$A$33:$A$776,$A181,СВЦЭМ!$B$33:$B$776,E$155)+'СЕТ СН'!$F$15</f>
        <v>144.63259911</v>
      </c>
      <c r="F181" s="36">
        <f>SUMIFS(СВЦЭМ!$E$33:$E$776,СВЦЭМ!$A$33:$A$776,$A181,СВЦЭМ!$B$33:$B$776,F$155)+'СЕТ СН'!$F$15</f>
        <v>144.29351288999999</v>
      </c>
      <c r="G181" s="36">
        <f>SUMIFS(СВЦЭМ!$E$33:$E$776,СВЦЭМ!$A$33:$A$776,$A181,СВЦЭМ!$B$33:$B$776,G$155)+'СЕТ СН'!$F$15</f>
        <v>143.66701641</v>
      </c>
      <c r="H181" s="36">
        <f>SUMIFS(СВЦЭМ!$E$33:$E$776,СВЦЭМ!$A$33:$A$776,$A181,СВЦЭМ!$B$33:$B$776,H$155)+'СЕТ СН'!$F$15</f>
        <v>145.35277250999999</v>
      </c>
      <c r="I181" s="36">
        <f>SUMIFS(СВЦЭМ!$E$33:$E$776,СВЦЭМ!$A$33:$A$776,$A181,СВЦЭМ!$B$33:$B$776,I$155)+'СЕТ СН'!$F$15</f>
        <v>143.29772980000001</v>
      </c>
      <c r="J181" s="36">
        <f>SUMIFS(СВЦЭМ!$E$33:$E$776,СВЦЭМ!$A$33:$A$776,$A181,СВЦЭМ!$B$33:$B$776,J$155)+'СЕТ СН'!$F$15</f>
        <v>139.85417598999999</v>
      </c>
      <c r="K181" s="36">
        <f>SUMIFS(СВЦЭМ!$E$33:$E$776,СВЦЭМ!$A$33:$A$776,$A181,СВЦЭМ!$B$33:$B$776,K$155)+'СЕТ СН'!$F$15</f>
        <v>138.67163943</v>
      </c>
      <c r="L181" s="36">
        <f>SUMIFS(СВЦЭМ!$E$33:$E$776,СВЦЭМ!$A$33:$A$776,$A181,СВЦЭМ!$B$33:$B$776,L$155)+'СЕТ СН'!$F$15</f>
        <v>140.99960682</v>
      </c>
      <c r="M181" s="36">
        <f>SUMIFS(СВЦЭМ!$E$33:$E$776,СВЦЭМ!$A$33:$A$776,$A181,СВЦЭМ!$B$33:$B$776,M$155)+'СЕТ СН'!$F$15</f>
        <v>139.12614830000001</v>
      </c>
      <c r="N181" s="36">
        <f>SUMIFS(СВЦЭМ!$E$33:$E$776,СВЦЭМ!$A$33:$A$776,$A181,СВЦЭМ!$B$33:$B$776,N$155)+'СЕТ СН'!$F$15</f>
        <v>140.73442065</v>
      </c>
      <c r="O181" s="36">
        <f>SUMIFS(СВЦЭМ!$E$33:$E$776,СВЦЭМ!$A$33:$A$776,$A181,СВЦЭМ!$B$33:$B$776,O$155)+'СЕТ СН'!$F$15</f>
        <v>142.37284647000001</v>
      </c>
      <c r="P181" s="36">
        <f>SUMIFS(СВЦЭМ!$E$33:$E$776,СВЦЭМ!$A$33:$A$776,$A181,СВЦЭМ!$B$33:$B$776,P$155)+'СЕТ СН'!$F$15</f>
        <v>142.68078700999999</v>
      </c>
      <c r="Q181" s="36">
        <f>SUMIFS(СВЦЭМ!$E$33:$E$776,СВЦЭМ!$A$33:$A$776,$A181,СВЦЭМ!$B$33:$B$776,Q$155)+'СЕТ СН'!$F$15</f>
        <v>143.39315823000001</v>
      </c>
      <c r="R181" s="36">
        <f>SUMIFS(СВЦЭМ!$E$33:$E$776,СВЦЭМ!$A$33:$A$776,$A181,СВЦЭМ!$B$33:$B$776,R$155)+'СЕТ СН'!$F$15</f>
        <v>143.67434671999999</v>
      </c>
      <c r="S181" s="36">
        <f>SUMIFS(СВЦЭМ!$E$33:$E$776,СВЦЭМ!$A$33:$A$776,$A181,СВЦЭМ!$B$33:$B$776,S$155)+'СЕТ СН'!$F$15</f>
        <v>142.52321118</v>
      </c>
      <c r="T181" s="36">
        <f>SUMIFS(СВЦЭМ!$E$33:$E$776,СВЦЭМ!$A$33:$A$776,$A181,СВЦЭМ!$B$33:$B$776,T$155)+'СЕТ СН'!$F$15</f>
        <v>139.77472678000001</v>
      </c>
      <c r="U181" s="36">
        <f>SUMIFS(СВЦЭМ!$E$33:$E$776,СВЦЭМ!$A$33:$A$776,$A181,СВЦЭМ!$B$33:$B$776,U$155)+'СЕТ СН'!$F$15</f>
        <v>138.29155470000001</v>
      </c>
      <c r="V181" s="36">
        <f>SUMIFS(СВЦЭМ!$E$33:$E$776,СВЦЭМ!$A$33:$A$776,$A181,СВЦЭМ!$B$33:$B$776,V$155)+'СЕТ СН'!$F$15</f>
        <v>137.73474666999999</v>
      </c>
      <c r="W181" s="36">
        <f>SUMIFS(СВЦЭМ!$E$33:$E$776,СВЦЭМ!$A$33:$A$776,$A181,СВЦЭМ!$B$33:$B$776,W$155)+'СЕТ СН'!$F$15</f>
        <v>136.26689188</v>
      </c>
      <c r="X181" s="36">
        <f>SUMIFS(СВЦЭМ!$E$33:$E$776,СВЦЭМ!$A$33:$A$776,$A181,СВЦЭМ!$B$33:$B$776,X$155)+'СЕТ СН'!$F$15</f>
        <v>138.48736321000001</v>
      </c>
      <c r="Y181" s="36">
        <f>SUMIFS(СВЦЭМ!$E$33:$E$776,СВЦЭМ!$A$33:$A$776,$A181,СВЦЭМ!$B$33:$B$776,Y$155)+'СЕТ СН'!$F$15</f>
        <v>141.24243571</v>
      </c>
    </row>
    <row r="182" spans="1:27" ht="15.75" x14ac:dyDescent="0.2">
      <c r="A182" s="35">
        <f t="shared" si="4"/>
        <v>43917</v>
      </c>
      <c r="B182" s="36">
        <f>SUMIFS(СВЦЭМ!$E$33:$E$776,СВЦЭМ!$A$33:$A$776,$A182,СВЦЭМ!$B$33:$B$776,B$155)+'СЕТ СН'!$F$15</f>
        <v>149.56784395</v>
      </c>
      <c r="C182" s="36">
        <f>SUMIFS(СВЦЭМ!$E$33:$E$776,СВЦЭМ!$A$33:$A$776,$A182,СВЦЭМ!$B$33:$B$776,C$155)+'СЕТ СН'!$F$15</f>
        <v>153.25245368</v>
      </c>
      <c r="D182" s="36">
        <f>SUMIFS(СВЦЭМ!$E$33:$E$776,СВЦЭМ!$A$33:$A$776,$A182,СВЦЭМ!$B$33:$B$776,D$155)+'СЕТ СН'!$F$15</f>
        <v>155.83344994000001</v>
      </c>
      <c r="E182" s="36">
        <f>SUMIFS(СВЦЭМ!$E$33:$E$776,СВЦЭМ!$A$33:$A$776,$A182,СВЦЭМ!$B$33:$B$776,E$155)+'СЕТ СН'!$F$15</f>
        <v>157.55571302999999</v>
      </c>
      <c r="F182" s="36">
        <f>SUMIFS(СВЦЭМ!$E$33:$E$776,СВЦЭМ!$A$33:$A$776,$A182,СВЦЭМ!$B$33:$B$776,F$155)+'СЕТ СН'!$F$15</f>
        <v>156.92101174999999</v>
      </c>
      <c r="G182" s="36">
        <f>SUMIFS(СВЦЭМ!$E$33:$E$776,СВЦЭМ!$A$33:$A$776,$A182,СВЦЭМ!$B$33:$B$776,G$155)+'СЕТ СН'!$F$15</f>
        <v>154.88771356000001</v>
      </c>
      <c r="H182" s="36">
        <f>SUMIFS(СВЦЭМ!$E$33:$E$776,СВЦЭМ!$A$33:$A$776,$A182,СВЦЭМ!$B$33:$B$776,H$155)+'СЕТ СН'!$F$15</f>
        <v>151.71876323999999</v>
      </c>
      <c r="I182" s="36">
        <f>SUMIFS(СВЦЭМ!$E$33:$E$776,СВЦЭМ!$A$33:$A$776,$A182,СВЦЭМ!$B$33:$B$776,I$155)+'СЕТ СН'!$F$15</f>
        <v>144.25091092</v>
      </c>
      <c r="J182" s="36">
        <f>SUMIFS(СВЦЭМ!$E$33:$E$776,СВЦЭМ!$A$33:$A$776,$A182,СВЦЭМ!$B$33:$B$776,J$155)+'СЕТ СН'!$F$15</f>
        <v>136.84775519999999</v>
      </c>
      <c r="K182" s="36">
        <f>SUMIFS(СВЦЭМ!$E$33:$E$776,СВЦЭМ!$A$33:$A$776,$A182,СВЦЭМ!$B$33:$B$776,K$155)+'СЕТ СН'!$F$15</f>
        <v>135.53259263999999</v>
      </c>
      <c r="L182" s="36">
        <f>SUMIFS(СВЦЭМ!$E$33:$E$776,СВЦЭМ!$A$33:$A$776,$A182,СВЦЭМ!$B$33:$B$776,L$155)+'СЕТ СН'!$F$15</f>
        <v>139.17131710999999</v>
      </c>
      <c r="M182" s="36">
        <f>SUMIFS(СВЦЭМ!$E$33:$E$776,СВЦЭМ!$A$33:$A$776,$A182,СВЦЭМ!$B$33:$B$776,M$155)+'СЕТ СН'!$F$15</f>
        <v>138.52154924000001</v>
      </c>
      <c r="N182" s="36">
        <f>SUMIFS(СВЦЭМ!$E$33:$E$776,СВЦЭМ!$A$33:$A$776,$A182,СВЦЭМ!$B$33:$B$776,N$155)+'СЕТ СН'!$F$15</f>
        <v>140.77613228999999</v>
      </c>
      <c r="O182" s="36">
        <f>SUMIFS(СВЦЭМ!$E$33:$E$776,СВЦЭМ!$A$33:$A$776,$A182,СВЦЭМ!$B$33:$B$776,O$155)+'СЕТ СН'!$F$15</f>
        <v>143.57920222999999</v>
      </c>
      <c r="P182" s="36">
        <f>SUMIFS(СВЦЭМ!$E$33:$E$776,СВЦЭМ!$A$33:$A$776,$A182,СВЦЭМ!$B$33:$B$776,P$155)+'СЕТ СН'!$F$15</f>
        <v>145.17770983</v>
      </c>
      <c r="Q182" s="36">
        <f>SUMIFS(СВЦЭМ!$E$33:$E$776,СВЦЭМ!$A$33:$A$776,$A182,СВЦЭМ!$B$33:$B$776,Q$155)+'СЕТ СН'!$F$15</f>
        <v>146.19775888999999</v>
      </c>
      <c r="R182" s="36">
        <f>SUMIFS(СВЦЭМ!$E$33:$E$776,СВЦЭМ!$A$33:$A$776,$A182,СВЦЭМ!$B$33:$B$776,R$155)+'СЕТ СН'!$F$15</f>
        <v>145.68308744000001</v>
      </c>
      <c r="S182" s="36">
        <f>SUMIFS(СВЦЭМ!$E$33:$E$776,СВЦЭМ!$A$33:$A$776,$A182,СВЦЭМ!$B$33:$B$776,S$155)+'СЕТ СН'!$F$15</f>
        <v>142.92508064</v>
      </c>
      <c r="T182" s="36">
        <f>SUMIFS(СВЦЭМ!$E$33:$E$776,СВЦЭМ!$A$33:$A$776,$A182,СВЦЭМ!$B$33:$B$776,T$155)+'СЕТ СН'!$F$15</f>
        <v>140.17464545000001</v>
      </c>
      <c r="U182" s="36">
        <f>SUMIFS(СВЦЭМ!$E$33:$E$776,СВЦЭМ!$A$33:$A$776,$A182,СВЦЭМ!$B$33:$B$776,U$155)+'СЕТ СН'!$F$15</f>
        <v>137.60601543999999</v>
      </c>
      <c r="V182" s="36">
        <f>SUMIFS(СВЦЭМ!$E$33:$E$776,СВЦЭМ!$A$33:$A$776,$A182,СВЦЭМ!$B$33:$B$776,V$155)+'СЕТ СН'!$F$15</f>
        <v>138.01692826999999</v>
      </c>
      <c r="W182" s="36">
        <f>SUMIFS(СВЦЭМ!$E$33:$E$776,СВЦЭМ!$A$33:$A$776,$A182,СВЦЭМ!$B$33:$B$776,W$155)+'СЕТ СН'!$F$15</f>
        <v>137.96559345</v>
      </c>
      <c r="X182" s="36">
        <f>SUMIFS(СВЦЭМ!$E$33:$E$776,СВЦЭМ!$A$33:$A$776,$A182,СВЦЭМ!$B$33:$B$776,X$155)+'СЕТ СН'!$F$15</f>
        <v>139.24387870999999</v>
      </c>
      <c r="Y182" s="36">
        <f>SUMIFS(СВЦЭМ!$E$33:$E$776,СВЦЭМ!$A$33:$A$776,$A182,СВЦЭМ!$B$33:$B$776,Y$155)+'СЕТ СН'!$F$15</f>
        <v>143.20780815000001</v>
      </c>
    </row>
    <row r="183" spans="1:27" ht="15.75" x14ac:dyDescent="0.2">
      <c r="A183" s="35">
        <f t="shared" si="4"/>
        <v>43918</v>
      </c>
      <c r="B183" s="36">
        <f>SUMIFS(СВЦЭМ!$E$33:$E$776,СВЦЭМ!$A$33:$A$776,$A183,СВЦЭМ!$B$33:$B$776,B$155)+'СЕТ СН'!$F$15</f>
        <v>159.82341475999999</v>
      </c>
      <c r="C183" s="36">
        <f>SUMIFS(СВЦЭМ!$E$33:$E$776,СВЦЭМ!$A$33:$A$776,$A183,СВЦЭМ!$B$33:$B$776,C$155)+'СЕТ СН'!$F$15</f>
        <v>159.30062568</v>
      </c>
      <c r="D183" s="36">
        <f>SUMIFS(СВЦЭМ!$E$33:$E$776,СВЦЭМ!$A$33:$A$776,$A183,СВЦЭМ!$B$33:$B$776,D$155)+'СЕТ СН'!$F$15</f>
        <v>163.23612742</v>
      </c>
      <c r="E183" s="36">
        <f>SUMIFS(СВЦЭМ!$E$33:$E$776,СВЦЭМ!$A$33:$A$776,$A183,СВЦЭМ!$B$33:$B$776,E$155)+'СЕТ СН'!$F$15</f>
        <v>164.94768332999999</v>
      </c>
      <c r="F183" s="36">
        <f>SUMIFS(СВЦЭМ!$E$33:$E$776,СВЦЭМ!$A$33:$A$776,$A183,СВЦЭМ!$B$33:$B$776,F$155)+'СЕТ СН'!$F$15</f>
        <v>164.62338385000001</v>
      </c>
      <c r="G183" s="36">
        <f>SUMIFS(СВЦЭМ!$E$33:$E$776,СВЦЭМ!$A$33:$A$776,$A183,СВЦЭМ!$B$33:$B$776,G$155)+'СЕТ СН'!$F$15</f>
        <v>164.68029676</v>
      </c>
      <c r="H183" s="36">
        <f>SUMIFS(СВЦЭМ!$E$33:$E$776,СВЦЭМ!$A$33:$A$776,$A183,СВЦЭМ!$B$33:$B$776,H$155)+'СЕТ СН'!$F$15</f>
        <v>161.26045171999999</v>
      </c>
      <c r="I183" s="36">
        <f>SUMIFS(СВЦЭМ!$E$33:$E$776,СВЦЭМ!$A$33:$A$776,$A183,СВЦЭМ!$B$33:$B$776,I$155)+'СЕТ СН'!$F$15</f>
        <v>154.81881745999999</v>
      </c>
      <c r="J183" s="36">
        <f>SUMIFS(СВЦЭМ!$E$33:$E$776,СВЦЭМ!$A$33:$A$776,$A183,СВЦЭМ!$B$33:$B$776,J$155)+'СЕТ СН'!$F$15</f>
        <v>147.85816679999999</v>
      </c>
      <c r="K183" s="36">
        <f>SUMIFS(СВЦЭМ!$E$33:$E$776,СВЦЭМ!$A$33:$A$776,$A183,СВЦЭМ!$B$33:$B$776,K$155)+'СЕТ СН'!$F$15</f>
        <v>147.17832106</v>
      </c>
      <c r="L183" s="36">
        <f>SUMIFS(СВЦЭМ!$E$33:$E$776,СВЦЭМ!$A$33:$A$776,$A183,СВЦЭМ!$B$33:$B$776,L$155)+'СЕТ СН'!$F$15</f>
        <v>149.09146766000001</v>
      </c>
      <c r="M183" s="36">
        <f>SUMIFS(СВЦЭМ!$E$33:$E$776,СВЦЭМ!$A$33:$A$776,$A183,СВЦЭМ!$B$33:$B$776,M$155)+'СЕТ СН'!$F$15</f>
        <v>149.30193803</v>
      </c>
      <c r="N183" s="36">
        <f>SUMIFS(СВЦЭМ!$E$33:$E$776,СВЦЭМ!$A$33:$A$776,$A183,СВЦЭМ!$B$33:$B$776,N$155)+'СЕТ СН'!$F$15</f>
        <v>151.91788521999999</v>
      </c>
      <c r="O183" s="36">
        <f>SUMIFS(СВЦЭМ!$E$33:$E$776,СВЦЭМ!$A$33:$A$776,$A183,СВЦЭМ!$B$33:$B$776,O$155)+'СЕТ СН'!$F$15</f>
        <v>153.92672293999999</v>
      </c>
      <c r="P183" s="36">
        <f>SUMIFS(СВЦЭМ!$E$33:$E$776,СВЦЭМ!$A$33:$A$776,$A183,СВЦЭМ!$B$33:$B$776,P$155)+'СЕТ СН'!$F$15</f>
        <v>157.31279093000001</v>
      </c>
      <c r="Q183" s="36">
        <f>SUMIFS(СВЦЭМ!$E$33:$E$776,СВЦЭМ!$A$33:$A$776,$A183,СВЦЭМ!$B$33:$B$776,Q$155)+'СЕТ СН'!$F$15</f>
        <v>157.66871990999999</v>
      </c>
      <c r="R183" s="36">
        <f>SUMIFS(СВЦЭМ!$E$33:$E$776,СВЦЭМ!$A$33:$A$776,$A183,СВЦЭМ!$B$33:$B$776,R$155)+'СЕТ СН'!$F$15</f>
        <v>157.70477991000001</v>
      </c>
      <c r="S183" s="36">
        <f>SUMIFS(СВЦЭМ!$E$33:$E$776,СВЦЭМ!$A$33:$A$776,$A183,СВЦЭМ!$B$33:$B$776,S$155)+'СЕТ СН'!$F$15</f>
        <v>156.36597079000001</v>
      </c>
      <c r="T183" s="36">
        <f>SUMIFS(СВЦЭМ!$E$33:$E$776,СВЦЭМ!$A$33:$A$776,$A183,СВЦЭМ!$B$33:$B$776,T$155)+'СЕТ СН'!$F$15</f>
        <v>155.61293524000001</v>
      </c>
      <c r="U183" s="36">
        <f>SUMIFS(СВЦЭМ!$E$33:$E$776,СВЦЭМ!$A$33:$A$776,$A183,СВЦЭМ!$B$33:$B$776,U$155)+'СЕТ СН'!$F$15</f>
        <v>152.27671831000001</v>
      </c>
      <c r="V183" s="36">
        <f>SUMIFS(СВЦЭМ!$E$33:$E$776,СВЦЭМ!$A$33:$A$776,$A183,СВЦЭМ!$B$33:$B$776,V$155)+'СЕТ СН'!$F$15</f>
        <v>146.44003495000001</v>
      </c>
      <c r="W183" s="36">
        <f>SUMIFS(СВЦЭМ!$E$33:$E$776,СВЦЭМ!$A$33:$A$776,$A183,СВЦЭМ!$B$33:$B$776,W$155)+'СЕТ СН'!$F$15</f>
        <v>144.65039988000001</v>
      </c>
      <c r="X183" s="36">
        <f>SUMIFS(СВЦЭМ!$E$33:$E$776,СВЦЭМ!$A$33:$A$776,$A183,СВЦЭМ!$B$33:$B$776,X$155)+'СЕТ СН'!$F$15</f>
        <v>146.3605738</v>
      </c>
      <c r="Y183" s="36">
        <f>SUMIFS(СВЦЭМ!$E$33:$E$776,СВЦЭМ!$A$33:$A$776,$A183,СВЦЭМ!$B$33:$B$776,Y$155)+'СЕТ СН'!$F$15</f>
        <v>152.21398868</v>
      </c>
    </row>
    <row r="184" spans="1:27" ht="15.75" x14ac:dyDescent="0.2">
      <c r="A184" s="35">
        <f t="shared" si="4"/>
        <v>43919</v>
      </c>
      <c r="B184" s="36">
        <f>SUMIFS(СВЦЭМ!$E$33:$E$776,СВЦЭМ!$A$33:$A$776,$A184,СВЦЭМ!$B$33:$B$776,B$155)+'СЕТ СН'!$F$15</f>
        <v>161.50414774999999</v>
      </c>
      <c r="C184" s="36">
        <f>SUMIFS(СВЦЭМ!$E$33:$E$776,СВЦЭМ!$A$33:$A$776,$A184,СВЦЭМ!$B$33:$B$776,C$155)+'СЕТ СН'!$F$15</f>
        <v>163.72030079999999</v>
      </c>
      <c r="D184" s="36">
        <f>SUMIFS(СВЦЭМ!$E$33:$E$776,СВЦЭМ!$A$33:$A$776,$A184,СВЦЭМ!$B$33:$B$776,D$155)+'СЕТ СН'!$F$15</f>
        <v>168.24342508000001</v>
      </c>
      <c r="E184" s="36">
        <f>SUMIFS(СВЦЭМ!$E$33:$E$776,СВЦЭМ!$A$33:$A$776,$A184,СВЦЭМ!$B$33:$B$776,E$155)+'СЕТ СН'!$F$15</f>
        <v>169.84943261999999</v>
      </c>
      <c r="F184" s="36">
        <f>SUMIFS(СВЦЭМ!$E$33:$E$776,СВЦЭМ!$A$33:$A$776,$A184,СВЦЭМ!$B$33:$B$776,F$155)+'СЕТ СН'!$F$15</f>
        <v>169.89765912999999</v>
      </c>
      <c r="G184" s="36">
        <f>SUMIFS(СВЦЭМ!$E$33:$E$776,СВЦЭМ!$A$33:$A$776,$A184,СВЦЭМ!$B$33:$B$776,G$155)+'СЕТ СН'!$F$15</f>
        <v>169.26116436999999</v>
      </c>
      <c r="H184" s="36">
        <f>SUMIFS(СВЦЭМ!$E$33:$E$776,СВЦЭМ!$A$33:$A$776,$A184,СВЦЭМ!$B$33:$B$776,H$155)+'СЕТ СН'!$F$15</f>
        <v>166.06748895000001</v>
      </c>
      <c r="I184" s="36">
        <f>SUMIFS(СВЦЭМ!$E$33:$E$776,СВЦЭМ!$A$33:$A$776,$A184,СВЦЭМ!$B$33:$B$776,I$155)+'СЕТ СН'!$F$15</f>
        <v>159.75132944999999</v>
      </c>
      <c r="J184" s="36">
        <f>SUMIFS(СВЦЭМ!$E$33:$E$776,СВЦЭМ!$A$33:$A$776,$A184,СВЦЭМ!$B$33:$B$776,J$155)+'СЕТ СН'!$F$15</f>
        <v>146.46338754999999</v>
      </c>
      <c r="K184" s="36">
        <f>SUMIFS(СВЦЭМ!$E$33:$E$776,СВЦЭМ!$A$33:$A$776,$A184,СВЦЭМ!$B$33:$B$776,K$155)+'СЕТ СН'!$F$15</f>
        <v>141.50690985</v>
      </c>
      <c r="L184" s="36">
        <f>SUMIFS(СВЦЭМ!$E$33:$E$776,СВЦЭМ!$A$33:$A$776,$A184,СВЦЭМ!$B$33:$B$776,L$155)+'СЕТ СН'!$F$15</f>
        <v>144.12807411</v>
      </c>
      <c r="M184" s="36">
        <f>SUMIFS(СВЦЭМ!$E$33:$E$776,СВЦЭМ!$A$33:$A$776,$A184,СВЦЭМ!$B$33:$B$776,M$155)+'СЕТ СН'!$F$15</f>
        <v>146.01000235000001</v>
      </c>
      <c r="N184" s="36">
        <f>SUMIFS(СВЦЭМ!$E$33:$E$776,СВЦЭМ!$A$33:$A$776,$A184,СВЦЭМ!$B$33:$B$776,N$155)+'СЕТ СН'!$F$15</f>
        <v>148.20605237000001</v>
      </c>
      <c r="O184" s="36">
        <f>SUMIFS(СВЦЭМ!$E$33:$E$776,СВЦЭМ!$A$33:$A$776,$A184,СВЦЭМ!$B$33:$B$776,O$155)+'СЕТ СН'!$F$15</f>
        <v>149.45254967</v>
      </c>
      <c r="P184" s="36">
        <f>SUMIFS(СВЦЭМ!$E$33:$E$776,СВЦЭМ!$A$33:$A$776,$A184,СВЦЭМ!$B$33:$B$776,P$155)+'СЕТ СН'!$F$15</f>
        <v>150.73655787999999</v>
      </c>
      <c r="Q184" s="36">
        <f>SUMIFS(СВЦЭМ!$E$33:$E$776,СВЦЭМ!$A$33:$A$776,$A184,СВЦЭМ!$B$33:$B$776,Q$155)+'СЕТ СН'!$F$15</f>
        <v>152.04350116000001</v>
      </c>
      <c r="R184" s="36">
        <f>SUMIFS(СВЦЭМ!$E$33:$E$776,СВЦЭМ!$A$33:$A$776,$A184,СВЦЭМ!$B$33:$B$776,R$155)+'СЕТ СН'!$F$15</f>
        <v>151.28219772</v>
      </c>
      <c r="S184" s="36">
        <f>SUMIFS(СВЦЭМ!$E$33:$E$776,СВЦЭМ!$A$33:$A$776,$A184,СВЦЭМ!$B$33:$B$776,S$155)+'СЕТ СН'!$F$15</f>
        <v>150.81593594</v>
      </c>
      <c r="T184" s="36">
        <f>SUMIFS(СВЦЭМ!$E$33:$E$776,СВЦЭМ!$A$33:$A$776,$A184,СВЦЭМ!$B$33:$B$776,T$155)+'СЕТ СН'!$F$15</f>
        <v>147.82130142</v>
      </c>
      <c r="U184" s="36">
        <f>SUMIFS(СВЦЭМ!$E$33:$E$776,СВЦЭМ!$A$33:$A$776,$A184,СВЦЭМ!$B$33:$B$776,U$155)+'СЕТ СН'!$F$15</f>
        <v>144.27446609</v>
      </c>
      <c r="V184" s="36">
        <f>SUMIFS(СВЦЭМ!$E$33:$E$776,СВЦЭМ!$A$33:$A$776,$A184,СВЦЭМ!$B$33:$B$776,V$155)+'СЕТ СН'!$F$15</f>
        <v>140.51918917</v>
      </c>
      <c r="W184" s="36">
        <f>SUMIFS(СВЦЭМ!$E$33:$E$776,СВЦЭМ!$A$33:$A$776,$A184,СВЦЭМ!$B$33:$B$776,W$155)+'СЕТ СН'!$F$15</f>
        <v>136.49646074</v>
      </c>
      <c r="X184" s="36">
        <f>SUMIFS(СВЦЭМ!$E$33:$E$776,СВЦЭМ!$A$33:$A$776,$A184,СВЦЭМ!$B$33:$B$776,X$155)+'СЕТ СН'!$F$15</f>
        <v>135.69240932</v>
      </c>
      <c r="Y184" s="36">
        <f>SUMIFS(СВЦЭМ!$E$33:$E$776,СВЦЭМ!$A$33:$A$776,$A184,СВЦЭМ!$B$33:$B$776,Y$155)+'СЕТ СН'!$F$15</f>
        <v>141.93961686</v>
      </c>
    </row>
    <row r="185" spans="1:27" ht="15.75" x14ac:dyDescent="0.2">
      <c r="A185" s="35">
        <f t="shared" si="4"/>
        <v>43920</v>
      </c>
      <c r="B185" s="36">
        <f>SUMIFS(СВЦЭМ!$E$33:$E$776,СВЦЭМ!$A$33:$A$776,$A185,СВЦЭМ!$B$33:$B$776,B$155)+'СЕТ СН'!$F$15</f>
        <v>151.54371302999999</v>
      </c>
      <c r="C185" s="36">
        <f>SUMIFS(СВЦЭМ!$E$33:$E$776,СВЦЭМ!$A$33:$A$776,$A185,СВЦЭМ!$B$33:$B$776,C$155)+'СЕТ СН'!$F$15</f>
        <v>157.40447237000001</v>
      </c>
      <c r="D185" s="36">
        <f>SUMIFS(СВЦЭМ!$E$33:$E$776,СВЦЭМ!$A$33:$A$776,$A185,СВЦЭМ!$B$33:$B$776,D$155)+'СЕТ СН'!$F$15</f>
        <v>166.41085609999999</v>
      </c>
      <c r="E185" s="36">
        <f>SUMIFS(СВЦЭМ!$E$33:$E$776,СВЦЭМ!$A$33:$A$776,$A185,СВЦЭМ!$B$33:$B$776,E$155)+'СЕТ СН'!$F$15</f>
        <v>167.89666907</v>
      </c>
      <c r="F185" s="36">
        <f>SUMIFS(СВЦЭМ!$E$33:$E$776,СВЦЭМ!$A$33:$A$776,$A185,СВЦЭМ!$B$33:$B$776,F$155)+'СЕТ СН'!$F$15</f>
        <v>166.23842189999999</v>
      </c>
      <c r="G185" s="36">
        <f>SUMIFS(СВЦЭМ!$E$33:$E$776,СВЦЭМ!$A$33:$A$776,$A185,СВЦЭМ!$B$33:$B$776,G$155)+'СЕТ СН'!$F$15</f>
        <v>164.73375086999999</v>
      </c>
      <c r="H185" s="36">
        <f>SUMIFS(СВЦЭМ!$E$33:$E$776,СВЦЭМ!$A$33:$A$776,$A185,СВЦЭМ!$B$33:$B$776,H$155)+'СЕТ СН'!$F$15</f>
        <v>159.93414129999999</v>
      </c>
      <c r="I185" s="36">
        <f>SUMIFS(СВЦЭМ!$E$33:$E$776,СВЦЭМ!$A$33:$A$776,$A185,СВЦЭМ!$B$33:$B$776,I$155)+'СЕТ СН'!$F$15</f>
        <v>148.02964184000001</v>
      </c>
      <c r="J185" s="36">
        <f>SUMIFS(СВЦЭМ!$E$33:$E$776,СВЦЭМ!$A$33:$A$776,$A185,СВЦЭМ!$B$33:$B$776,J$155)+'СЕТ СН'!$F$15</f>
        <v>140.16763904999999</v>
      </c>
      <c r="K185" s="36">
        <f>SUMIFS(СВЦЭМ!$E$33:$E$776,СВЦЭМ!$A$33:$A$776,$A185,СВЦЭМ!$B$33:$B$776,K$155)+'СЕТ СН'!$F$15</f>
        <v>137.93341898</v>
      </c>
      <c r="L185" s="36">
        <f>SUMIFS(СВЦЭМ!$E$33:$E$776,СВЦЭМ!$A$33:$A$776,$A185,СВЦЭМ!$B$33:$B$776,L$155)+'СЕТ СН'!$F$15</f>
        <v>140.24095159000001</v>
      </c>
      <c r="M185" s="36">
        <f>SUMIFS(СВЦЭМ!$E$33:$E$776,СВЦЭМ!$A$33:$A$776,$A185,СВЦЭМ!$B$33:$B$776,M$155)+'СЕТ СН'!$F$15</f>
        <v>139.55457018999999</v>
      </c>
      <c r="N185" s="36">
        <f>SUMIFS(СВЦЭМ!$E$33:$E$776,СВЦЭМ!$A$33:$A$776,$A185,СВЦЭМ!$B$33:$B$776,N$155)+'СЕТ СН'!$F$15</f>
        <v>142.85414782000001</v>
      </c>
      <c r="O185" s="36">
        <f>SUMIFS(СВЦЭМ!$E$33:$E$776,СВЦЭМ!$A$33:$A$776,$A185,СВЦЭМ!$B$33:$B$776,O$155)+'СЕТ СН'!$F$15</f>
        <v>144.95516978000001</v>
      </c>
      <c r="P185" s="36">
        <f>SUMIFS(СВЦЭМ!$E$33:$E$776,СВЦЭМ!$A$33:$A$776,$A185,СВЦЭМ!$B$33:$B$776,P$155)+'СЕТ СН'!$F$15</f>
        <v>145.69586203</v>
      </c>
      <c r="Q185" s="36">
        <f>SUMIFS(СВЦЭМ!$E$33:$E$776,СВЦЭМ!$A$33:$A$776,$A185,СВЦЭМ!$B$33:$B$776,Q$155)+'СЕТ СН'!$F$15</f>
        <v>146.39455003</v>
      </c>
      <c r="R185" s="36">
        <f>SUMIFS(СВЦЭМ!$E$33:$E$776,СВЦЭМ!$A$33:$A$776,$A185,СВЦЭМ!$B$33:$B$776,R$155)+'СЕТ СН'!$F$15</f>
        <v>146.55482201000001</v>
      </c>
      <c r="S185" s="36">
        <f>SUMIFS(СВЦЭМ!$E$33:$E$776,СВЦЭМ!$A$33:$A$776,$A185,СВЦЭМ!$B$33:$B$776,S$155)+'СЕТ СН'!$F$15</f>
        <v>151.11864277999999</v>
      </c>
      <c r="T185" s="36">
        <f>SUMIFS(СВЦЭМ!$E$33:$E$776,СВЦЭМ!$A$33:$A$776,$A185,СВЦЭМ!$B$33:$B$776,T$155)+'СЕТ СН'!$F$15</f>
        <v>148.43294796999999</v>
      </c>
      <c r="U185" s="36">
        <f>SUMIFS(СВЦЭМ!$E$33:$E$776,СВЦЭМ!$A$33:$A$776,$A185,СВЦЭМ!$B$33:$B$776,U$155)+'СЕТ СН'!$F$15</f>
        <v>143.75968502000001</v>
      </c>
      <c r="V185" s="36">
        <f>SUMIFS(СВЦЭМ!$E$33:$E$776,СВЦЭМ!$A$33:$A$776,$A185,СВЦЭМ!$B$33:$B$776,V$155)+'СЕТ СН'!$F$15</f>
        <v>145.53871357</v>
      </c>
      <c r="W185" s="36">
        <f>SUMIFS(СВЦЭМ!$E$33:$E$776,СВЦЭМ!$A$33:$A$776,$A185,СВЦЭМ!$B$33:$B$776,W$155)+'СЕТ СН'!$F$15</f>
        <v>141.29740573000001</v>
      </c>
      <c r="X185" s="36">
        <f>SUMIFS(СВЦЭМ!$E$33:$E$776,СВЦЭМ!$A$33:$A$776,$A185,СВЦЭМ!$B$33:$B$776,X$155)+'СЕТ СН'!$F$15</f>
        <v>146.20983021000001</v>
      </c>
      <c r="Y185" s="36">
        <f>SUMIFS(СВЦЭМ!$E$33:$E$776,СВЦЭМ!$A$33:$A$776,$A185,СВЦЭМ!$B$33:$B$776,Y$155)+'СЕТ СН'!$F$15</f>
        <v>153.46239324000001</v>
      </c>
    </row>
    <row r="186" spans="1:27" ht="15.75" x14ac:dyDescent="0.2">
      <c r="A186" s="35">
        <f t="shared" si="4"/>
        <v>43921</v>
      </c>
      <c r="B186" s="36">
        <f>SUMIFS(СВЦЭМ!$E$33:$E$776,СВЦЭМ!$A$33:$A$776,$A186,СВЦЭМ!$B$33:$B$776,B$155)+'СЕТ СН'!$F$15</f>
        <v>154.10395861000001</v>
      </c>
      <c r="C186" s="36">
        <f>SUMIFS(СВЦЭМ!$E$33:$E$776,СВЦЭМ!$A$33:$A$776,$A186,СВЦЭМ!$B$33:$B$776,C$155)+'СЕТ СН'!$F$15</f>
        <v>159.82114648999999</v>
      </c>
      <c r="D186" s="36">
        <f>SUMIFS(СВЦЭМ!$E$33:$E$776,СВЦЭМ!$A$33:$A$776,$A186,СВЦЭМ!$B$33:$B$776,D$155)+'СЕТ СН'!$F$15</f>
        <v>167.78904879999999</v>
      </c>
      <c r="E186" s="36">
        <f>SUMIFS(СВЦЭМ!$E$33:$E$776,СВЦЭМ!$A$33:$A$776,$A186,СВЦЭМ!$B$33:$B$776,E$155)+'СЕТ СН'!$F$15</f>
        <v>170.15691071000001</v>
      </c>
      <c r="F186" s="36">
        <f>SUMIFS(СВЦЭМ!$E$33:$E$776,СВЦЭМ!$A$33:$A$776,$A186,СВЦЭМ!$B$33:$B$776,F$155)+'СЕТ СН'!$F$15</f>
        <v>169.63663364000001</v>
      </c>
      <c r="G186" s="36">
        <f>SUMIFS(СВЦЭМ!$E$33:$E$776,СВЦЭМ!$A$33:$A$776,$A186,СВЦЭМ!$B$33:$B$776,G$155)+'СЕТ СН'!$F$15</f>
        <v>166.68863272999999</v>
      </c>
      <c r="H186" s="36">
        <f>SUMIFS(СВЦЭМ!$E$33:$E$776,СВЦЭМ!$A$33:$A$776,$A186,СВЦЭМ!$B$33:$B$776,H$155)+'СЕТ СН'!$F$15</f>
        <v>161.12915876</v>
      </c>
      <c r="I186" s="36">
        <f>SUMIFS(СВЦЭМ!$E$33:$E$776,СВЦЭМ!$A$33:$A$776,$A186,СВЦЭМ!$B$33:$B$776,I$155)+'СЕТ СН'!$F$15</f>
        <v>152.00366439000001</v>
      </c>
      <c r="J186" s="36">
        <f>SUMIFS(СВЦЭМ!$E$33:$E$776,СВЦЭМ!$A$33:$A$776,$A186,СВЦЭМ!$B$33:$B$776,J$155)+'СЕТ СН'!$F$15</f>
        <v>144.32686163</v>
      </c>
      <c r="K186" s="36">
        <f>SUMIFS(СВЦЭМ!$E$33:$E$776,СВЦЭМ!$A$33:$A$776,$A186,СВЦЭМ!$B$33:$B$776,K$155)+'СЕТ СН'!$F$15</f>
        <v>141.78461978999999</v>
      </c>
      <c r="L186" s="36">
        <f>SUMIFS(СВЦЭМ!$E$33:$E$776,СВЦЭМ!$A$33:$A$776,$A186,СВЦЭМ!$B$33:$B$776,L$155)+'СЕТ СН'!$F$15</f>
        <v>141.22249051</v>
      </c>
      <c r="M186" s="36">
        <f>SUMIFS(СВЦЭМ!$E$33:$E$776,СВЦЭМ!$A$33:$A$776,$A186,СВЦЭМ!$B$33:$B$776,M$155)+'СЕТ СН'!$F$15</f>
        <v>139.61008755</v>
      </c>
      <c r="N186" s="36">
        <f>SUMIFS(СВЦЭМ!$E$33:$E$776,СВЦЭМ!$A$33:$A$776,$A186,СВЦЭМ!$B$33:$B$776,N$155)+'СЕТ СН'!$F$15</f>
        <v>141.53805925</v>
      </c>
      <c r="O186" s="36">
        <f>SUMIFS(СВЦЭМ!$E$33:$E$776,СВЦЭМ!$A$33:$A$776,$A186,СВЦЭМ!$B$33:$B$776,O$155)+'СЕТ СН'!$F$15</f>
        <v>143.71900600999999</v>
      </c>
      <c r="P186" s="36">
        <f>SUMIFS(СВЦЭМ!$E$33:$E$776,СВЦЭМ!$A$33:$A$776,$A186,СВЦЭМ!$B$33:$B$776,P$155)+'СЕТ СН'!$F$15</f>
        <v>145.33072222999999</v>
      </c>
      <c r="Q186" s="36">
        <f>SUMIFS(СВЦЭМ!$E$33:$E$776,СВЦЭМ!$A$33:$A$776,$A186,СВЦЭМ!$B$33:$B$776,Q$155)+'СЕТ СН'!$F$15</f>
        <v>145.87897462000001</v>
      </c>
      <c r="R186" s="36">
        <f>SUMIFS(СВЦЭМ!$E$33:$E$776,СВЦЭМ!$A$33:$A$776,$A186,СВЦЭМ!$B$33:$B$776,R$155)+'СЕТ СН'!$F$15</f>
        <v>144.56336271000001</v>
      </c>
      <c r="S186" s="36">
        <f>SUMIFS(СВЦЭМ!$E$33:$E$776,СВЦЭМ!$A$33:$A$776,$A186,СВЦЭМ!$B$33:$B$776,S$155)+'СЕТ СН'!$F$15</f>
        <v>144.61571040000001</v>
      </c>
      <c r="T186" s="36">
        <f>SUMIFS(СВЦЭМ!$E$33:$E$776,СВЦЭМ!$A$33:$A$776,$A186,СВЦЭМ!$B$33:$B$776,T$155)+'СЕТ СН'!$F$15</f>
        <v>139.91517006999999</v>
      </c>
      <c r="U186" s="36">
        <f>SUMIFS(СВЦЭМ!$E$33:$E$776,СВЦЭМ!$A$33:$A$776,$A186,СВЦЭМ!$B$33:$B$776,U$155)+'СЕТ СН'!$F$15</f>
        <v>135.68415590000001</v>
      </c>
      <c r="V186" s="36">
        <f>SUMIFS(СВЦЭМ!$E$33:$E$776,СВЦЭМ!$A$33:$A$776,$A186,СВЦЭМ!$B$33:$B$776,V$155)+'СЕТ СН'!$F$15</f>
        <v>135.24511806999999</v>
      </c>
      <c r="W186" s="36">
        <f>SUMIFS(СВЦЭМ!$E$33:$E$776,СВЦЭМ!$A$33:$A$776,$A186,СВЦЭМ!$B$33:$B$776,W$155)+'СЕТ СН'!$F$15</f>
        <v>138.27137281</v>
      </c>
      <c r="X186" s="36">
        <f>SUMIFS(СВЦЭМ!$E$33:$E$776,СВЦЭМ!$A$33:$A$776,$A186,СВЦЭМ!$B$33:$B$776,X$155)+'СЕТ СН'!$F$15</f>
        <v>137.50442212999999</v>
      </c>
      <c r="Y186" s="36">
        <f>SUMIFS(СВЦЭМ!$E$33:$E$776,СВЦЭМ!$A$33:$A$776,$A186,СВЦЭМ!$B$33:$B$776,Y$155)+'СЕТ СН'!$F$15</f>
        <v>140.41969789999999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6" t="s">
        <v>7</v>
      </c>
      <c r="B188" s="130" t="s">
        <v>147</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2"/>
    </row>
    <row r="189" spans="1:27" ht="12.75" customHeight="1" x14ac:dyDescent="0.2">
      <c r="A189" s="137"/>
      <c r="B189" s="133"/>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row>
    <row r="190" spans="1:27" s="46" customFormat="1" ht="12.75" customHeight="1" x14ac:dyDescent="0.2">
      <c r="A190" s="138"/>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01.03.2020</v>
      </c>
      <c r="B191" s="36">
        <f>SUMIFS(СВЦЭМ!$F$33:$F$776,СВЦЭМ!$A$33:$A$776,$A191,СВЦЭМ!$B$33:$B$776,B$190)+'СЕТ СН'!$F$15</f>
        <v>147.64158796000001</v>
      </c>
      <c r="C191" s="36">
        <f>SUMIFS(СВЦЭМ!$F$33:$F$776,СВЦЭМ!$A$33:$A$776,$A191,СВЦЭМ!$B$33:$B$776,C$190)+'СЕТ СН'!$F$15</f>
        <v>152.92906601000001</v>
      </c>
      <c r="D191" s="36">
        <f>SUMIFS(СВЦЭМ!$F$33:$F$776,СВЦЭМ!$A$33:$A$776,$A191,СВЦЭМ!$B$33:$B$776,D$190)+'СЕТ СН'!$F$15</f>
        <v>154.54463969</v>
      </c>
      <c r="E191" s="36">
        <f>SUMIFS(СВЦЭМ!$F$33:$F$776,СВЦЭМ!$A$33:$A$776,$A191,СВЦЭМ!$B$33:$B$776,E$190)+'СЕТ СН'!$F$15</f>
        <v>156.05678825000001</v>
      </c>
      <c r="F191" s="36">
        <f>SUMIFS(СВЦЭМ!$F$33:$F$776,СВЦЭМ!$A$33:$A$776,$A191,СВЦЭМ!$B$33:$B$776,F$190)+'СЕТ СН'!$F$15</f>
        <v>155.38756093000001</v>
      </c>
      <c r="G191" s="36">
        <f>SUMIFS(СВЦЭМ!$F$33:$F$776,СВЦЭМ!$A$33:$A$776,$A191,СВЦЭМ!$B$33:$B$776,G$190)+'СЕТ СН'!$F$15</f>
        <v>155.26065689000001</v>
      </c>
      <c r="H191" s="36">
        <f>SUMIFS(СВЦЭМ!$F$33:$F$776,СВЦЭМ!$A$33:$A$776,$A191,СВЦЭМ!$B$33:$B$776,H$190)+'СЕТ СН'!$F$15</f>
        <v>153.43034874</v>
      </c>
      <c r="I191" s="36">
        <f>SUMIFS(СВЦЭМ!$F$33:$F$776,СВЦЭМ!$A$33:$A$776,$A191,СВЦЭМ!$B$33:$B$776,I$190)+'СЕТ СН'!$F$15</f>
        <v>147.54016383999999</v>
      </c>
      <c r="J191" s="36">
        <f>SUMIFS(СВЦЭМ!$F$33:$F$776,СВЦЭМ!$A$33:$A$776,$A191,СВЦЭМ!$B$33:$B$776,J$190)+'СЕТ СН'!$F$15</f>
        <v>136.94154422</v>
      </c>
      <c r="K191" s="36">
        <f>SUMIFS(СВЦЭМ!$F$33:$F$776,СВЦЭМ!$A$33:$A$776,$A191,СВЦЭМ!$B$33:$B$776,K$190)+'СЕТ СН'!$F$15</f>
        <v>134.08268776</v>
      </c>
      <c r="L191" s="36">
        <f>SUMIFS(СВЦЭМ!$F$33:$F$776,СВЦЭМ!$A$33:$A$776,$A191,СВЦЭМ!$B$33:$B$776,L$190)+'СЕТ СН'!$F$15</f>
        <v>131.61167114</v>
      </c>
      <c r="M191" s="36">
        <f>SUMIFS(СВЦЭМ!$F$33:$F$776,СВЦЭМ!$A$33:$A$776,$A191,СВЦЭМ!$B$33:$B$776,M$190)+'СЕТ СН'!$F$15</f>
        <v>132.02133645000001</v>
      </c>
      <c r="N191" s="36">
        <f>SUMIFS(СВЦЭМ!$F$33:$F$776,СВЦЭМ!$A$33:$A$776,$A191,СВЦЭМ!$B$33:$B$776,N$190)+'СЕТ СН'!$F$15</f>
        <v>133.70165827</v>
      </c>
      <c r="O191" s="36">
        <f>SUMIFS(СВЦЭМ!$F$33:$F$776,СВЦЭМ!$A$33:$A$776,$A191,СВЦЭМ!$B$33:$B$776,O$190)+'СЕТ СН'!$F$15</f>
        <v>136.39742948</v>
      </c>
      <c r="P191" s="36">
        <f>SUMIFS(СВЦЭМ!$F$33:$F$776,СВЦЭМ!$A$33:$A$776,$A191,СВЦЭМ!$B$33:$B$776,P$190)+'СЕТ СН'!$F$15</f>
        <v>138.45019348</v>
      </c>
      <c r="Q191" s="36">
        <f>SUMIFS(СВЦЭМ!$F$33:$F$776,СВЦЭМ!$A$33:$A$776,$A191,СВЦЭМ!$B$33:$B$776,Q$190)+'СЕТ СН'!$F$15</f>
        <v>140.16461171</v>
      </c>
      <c r="R191" s="36">
        <f>SUMIFS(СВЦЭМ!$F$33:$F$776,СВЦЭМ!$A$33:$A$776,$A191,СВЦЭМ!$B$33:$B$776,R$190)+'СЕТ СН'!$F$15</f>
        <v>139.32771245000001</v>
      </c>
      <c r="S191" s="36">
        <f>SUMIFS(СВЦЭМ!$F$33:$F$776,СВЦЭМ!$A$33:$A$776,$A191,СВЦЭМ!$B$33:$B$776,S$190)+'СЕТ СН'!$F$15</f>
        <v>138.71983556000001</v>
      </c>
      <c r="T191" s="36">
        <f>SUMIFS(СВЦЭМ!$F$33:$F$776,СВЦЭМ!$A$33:$A$776,$A191,СВЦЭМ!$B$33:$B$776,T$190)+'СЕТ СН'!$F$15</f>
        <v>136.78170514999999</v>
      </c>
      <c r="U191" s="36">
        <f>SUMIFS(СВЦЭМ!$F$33:$F$776,СВЦЭМ!$A$33:$A$776,$A191,СВЦЭМ!$B$33:$B$776,U$190)+'СЕТ СН'!$F$15</f>
        <v>134.29002641</v>
      </c>
      <c r="V191" s="36">
        <f>SUMIFS(СВЦЭМ!$F$33:$F$776,СВЦЭМ!$A$33:$A$776,$A191,СВЦЭМ!$B$33:$B$776,V$190)+'СЕТ СН'!$F$15</f>
        <v>133.05730391</v>
      </c>
      <c r="W191" s="36">
        <f>SUMIFS(СВЦЭМ!$F$33:$F$776,СВЦЭМ!$A$33:$A$776,$A191,СВЦЭМ!$B$33:$B$776,W$190)+'СЕТ СН'!$F$15</f>
        <v>133.9266519</v>
      </c>
      <c r="X191" s="36">
        <f>SUMIFS(СВЦЭМ!$F$33:$F$776,СВЦЭМ!$A$33:$A$776,$A191,СВЦЭМ!$B$33:$B$776,X$190)+'СЕТ СН'!$F$15</f>
        <v>136.09738164000001</v>
      </c>
      <c r="Y191" s="36">
        <f>SUMIFS(СВЦЭМ!$F$33:$F$776,СВЦЭМ!$A$33:$A$776,$A191,СВЦЭМ!$B$33:$B$776,Y$190)+'СЕТ СН'!$F$15</f>
        <v>142.29849845999999</v>
      </c>
      <c r="AA191" s="45"/>
    </row>
    <row r="192" spans="1:27" ht="15.75" x14ac:dyDescent="0.2">
      <c r="A192" s="35">
        <f>A191+1</f>
        <v>43892</v>
      </c>
      <c r="B192" s="36">
        <f>SUMIFS(СВЦЭМ!$F$33:$F$776,СВЦЭМ!$A$33:$A$776,$A192,СВЦЭМ!$B$33:$B$776,B$190)+'СЕТ СН'!$F$15</f>
        <v>137.46225482</v>
      </c>
      <c r="C192" s="36">
        <f>SUMIFS(СВЦЭМ!$F$33:$F$776,СВЦЭМ!$A$33:$A$776,$A192,СВЦЭМ!$B$33:$B$776,C$190)+'СЕТ СН'!$F$15</f>
        <v>137.94841509</v>
      </c>
      <c r="D192" s="36">
        <f>SUMIFS(СВЦЭМ!$F$33:$F$776,СВЦЭМ!$A$33:$A$776,$A192,СВЦЭМ!$B$33:$B$776,D$190)+'СЕТ СН'!$F$15</f>
        <v>140.08975434000001</v>
      </c>
      <c r="E192" s="36">
        <f>SUMIFS(СВЦЭМ!$F$33:$F$776,СВЦЭМ!$A$33:$A$776,$A192,СВЦЭМ!$B$33:$B$776,E$190)+'СЕТ СН'!$F$15</f>
        <v>140.07536095</v>
      </c>
      <c r="F192" s="36">
        <f>SUMIFS(СВЦЭМ!$F$33:$F$776,СВЦЭМ!$A$33:$A$776,$A192,СВЦЭМ!$B$33:$B$776,F$190)+'СЕТ СН'!$F$15</f>
        <v>139.93064483000001</v>
      </c>
      <c r="G192" s="36">
        <f>SUMIFS(СВЦЭМ!$F$33:$F$776,СВЦЭМ!$A$33:$A$776,$A192,СВЦЭМ!$B$33:$B$776,G$190)+'СЕТ СН'!$F$15</f>
        <v>142.34878803000001</v>
      </c>
      <c r="H192" s="36">
        <f>SUMIFS(СВЦЭМ!$F$33:$F$776,СВЦЭМ!$A$33:$A$776,$A192,СВЦЭМ!$B$33:$B$776,H$190)+'СЕТ СН'!$F$15</f>
        <v>151.44623401999999</v>
      </c>
      <c r="I192" s="36">
        <f>SUMIFS(СВЦЭМ!$F$33:$F$776,СВЦЭМ!$A$33:$A$776,$A192,СВЦЭМ!$B$33:$B$776,I$190)+'СЕТ СН'!$F$15</f>
        <v>146.59207850000001</v>
      </c>
      <c r="J192" s="36">
        <f>SUMIFS(СВЦЭМ!$F$33:$F$776,СВЦЭМ!$A$33:$A$776,$A192,СВЦЭМ!$B$33:$B$776,J$190)+'СЕТ СН'!$F$15</f>
        <v>139.23183752</v>
      </c>
      <c r="K192" s="36">
        <f>SUMIFS(СВЦЭМ!$F$33:$F$776,СВЦЭМ!$A$33:$A$776,$A192,СВЦЭМ!$B$33:$B$776,K$190)+'СЕТ СН'!$F$15</f>
        <v>136.99348975000001</v>
      </c>
      <c r="L192" s="36">
        <f>SUMIFS(СВЦЭМ!$F$33:$F$776,СВЦЭМ!$A$33:$A$776,$A192,СВЦЭМ!$B$33:$B$776,L$190)+'СЕТ СН'!$F$15</f>
        <v>137.73758770000001</v>
      </c>
      <c r="M192" s="36">
        <f>SUMIFS(СВЦЭМ!$F$33:$F$776,СВЦЭМ!$A$33:$A$776,$A192,СВЦЭМ!$B$33:$B$776,M$190)+'СЕТ СН'!$F$15</f>
        <v>139.54448543999999</v>
      </c>
      <c r="N192" s="36">
        <f>SUMIFS(СВЦЭМ!$F$33:$F$776,СВЦЭМ!$A$33:$A$776,$A192,СВЦЭМ!$B$33:$B$776,N$190)+'СЕТ СН'!$F$15</f>
        <v>142.05342421</v>
      </c>
      <c r="O192" s="36">
        <f>SUMIFS(СВЦЭМ!$F$33:$F$776,СВЦЭМ!$A$33:$A$776,$A192,СВЦЭМ!$B$33:$B$776,O$190)+'СЕТ СН'!$F$15</f>
        <v>145.10992451999999</v>
      </c>
      <c r="P192" s="36">
        <f>SUMIFS(СВЦЭМ!$F$33:$F$776,СВЦЭМ!$A$33:$A$776,$A192,СВЦЭМ!$B$33:$B$776,P$190)+'СЕТ СН'!$F$15</f>
        <v>146.8927281</v>
      </c>
      <c r="Q192" s="36">
        <f>SUMIFS(СВЦЭМ!$F$33:$F$776,СВЦЭМ!$A$33:$A$776,$A192,СВЦЭМ!$B$33:$B$776,Q$190)+'СЕТ СН'!$F$15</f>
        <v>148.34723915999999</v>
      </c>
      <c r="R192" s="36">
        <f>SUMIFS(СВЦЭМ!$F$33:$F$776,СВЦЭМ!$A$33:$A$776,$A192,СВЦЭМ!$B$33:$B$776,R$190)+'СЕТ СН'!$F$15</f>
        <v>148.3712342</v>
      </c>
      <c r="S192" s="36">
        <f>SUMIFS(СВЦЭМ!$F$33:$F$776,СВЦЭМ!$A$33:$A$776,$A192,СВЦЭМ!$B$33:$B$776,S$190)+'СЕТ СН'!$F$15</f>
        <v>147.28276503999999</v>
      </c>
      <c r="T192" s="36">
        <f>SUMIFS(СВЦЭМ!$F$33:$F$776,СВЦЭМ!$A$33:$A$776,$A192,СВЦЭМ!$B$33:$B$776,T$190)+'СЕТ СН'!$F$15</f>
        <v>143.78087643000001</v>
      </c>
      <c r="U192" s="36">
        <f>SUMIFS(СВЦЭМ!$F$33:$F$776,СВЦЭМ!$A$33:$A$776,$A192,СВЦЭМ!$B$33:$B$776,U$190)+'СЕТ СН'!$F$15</f>
        <v>139.73038724</v>
      </c>
      <c r="V192" s="36">
        <f>SUMIFS(СВЦЭМ!$F$33:$F$776,СВЦЭМ!$A$33:$A$776,$A192,СВЦЭМ!$B$33:$B$776,V$190)+'СЕТ СН'!$F$15</f>
        <v>140.47490151</v>
      </c>
      <c r="W192" s="36">
        <f>SUMIFS(СВЦЭМ!$F$33:$F$776,СВЦЭМ!$A$33:$A$776,$A192,СВЦЭМ!$B$33:$B$776,W$190)+'СЕТ СН'!$F$15</f>
        <v>142.62097874</v>
      </c>
      <c r="X192" s="36">
        <f>SUMIFS(СВЦЭМ!$F$33:$F$776,СВЦЭМ!$A$33:$A$776,$A192,СВЦЭМ!$B$33:$B$776,X$190)+'СЕТ СН'!$F$15</f>
        <v>145.43159657000001</v>
      </c>
      <c r="Y192" s="36">
        <f>SUMIFS(СВЦЭМ!$F$33:$F$776,СВЦЭМ!$A$33:$A$776,$A192,СВЦЭМ!$B$33:$B$776,Y$190)+'СЕТ СН'!$F$15</f>
        <v>150.61061745999999</v>
      </c>
    </row>
    <row r="193" spans="1:25" ht="15.75" x14ac:dyDescent="0.2">
      <c r="A193" s="35">
        <f t="shared" ref="A193:A221" si="5">A192+1</f>
        <v>43893</v>
      </c>
      <c r="B193" s="36">
        <f>SUMIFS(СВЦЭМ!$F$33:$F$776,СВЦЭМ!$A$33:$A$776,$A193,СВЦЭМ!$B$33:$B$776,B$190)+'СЕТ СН'!$F$15</f>
        <v>158.19444544000001</v>
      </c>
      <c r="C193" s="36">
        <f>SUMIFS(СВЦЭМ!$F$33:$F$776,СВЦЭМ!$A$33:$A$776,$A193,СВЦЭМ!$B$33:$B$776,C$190)+'СЕТ СН'!$F$15</f>
        <v>162.73579523000001</v>
      </c>
      <c r="D193" s="36">
        <f>SUMIFS(СВЦЭМ!$F$33:$F$776,СВЦЭМ!$A$33:$A$776,$A193,СВЦЭМ!$B$33:$B$776,D$190)+'СЕТ СН'!$F$15</f>
        <v>161.45839552999999</v>
      </c>
      <c r="E193" s="36">
        <f>SUMIFS(СВЦЭМ!$F$33:$F$776,СВЦЭМ!$A$33:$A$776,$A193,СВЦЭМ!$B$33:$B$776,E$190)+'СЕТ СН'!$F$15</f>
        <v>162.05707464</v>
      </c>
      <c r="F193" s="36">
        <f>SUMIFS(СВЦЭМ!$F$33:$F$776,СВЦЭМ!$A$33:$A$776,$A193,СВЦЭМ!$B$33:$B$776,F$190)+'СЕТ СН'!$F$15</f>
        <v>160.58107934</v>
      </c>
      <c r="G193" s="36">
        <f>SUMIFS(СВЦЭМ!$F$33:$F$776,СВЦЭМ!$A$33:$A$776,$A193,СВЦЭМ!$B$33:$B$776,G$190)+'СЕТ СН'!$F$15</f>
        <v>161.72374550000001</v>
      </c>
      <c r="H193" s="36">
        <f>SUMIFS(СВЦЭМ!$F$33:$F$776,СВЦЭМ!$A$33:$A$776,$A193,СВЦЭМ!$B$33:$B$776,H$190)+'СЕТ СН'!$F$15</f>
        <v>157.82664682999999</v>
      </c>
      <c r="I193" s="36">
        <f>SUMIFS(СВЦЭМ!$F$33:$F$776,СВЦЭМ!$A$33:$A$776,$A193,СВЦЭМ!$B$33:$B$776,I$190)+'СЕТ СН'!$F$15</f>
        <v>141.86108218000001</v>
      </c>
      <c r="J193" s="36">
        <f>SUMIFS(СВЦЭМ!$F$33:$F$776,СВЦЭМ!$A$33:$A$776,$A193,СВЦЭМ!$B$33:$B$776,J$190)+'СЕТ СН'!$F$15</f>
        <v>129.03699847999999</v>
      </c>
      <c r="K193" s="36">
        <f>SUMIFS(СВЦЭМ!$F$33:$F$776,СВЦЭМ!$A$33:$A$776,$A193,СВЦЭМ!$B$33:$B$776,K$190)+'СЕТ СН'!$F$15</f>
        <v>128.27397753</v>
      </c>
      <c r="L193" s="36">
        <f>SUMIFS(СВЦЭМ!$F$33:$F$776,СВЦЭМ!$A$33:$A$776,$A193,СВЦЭМ!$B$33:$B$776,L$190)+'СЕТ СН'!$F$15</f>
        <v>128.40476649999999</v>
      </c>
      <c r="M193" s="36">
        <f>SUMIFS(СВЦЭМ!$F$33:$F$776,СВЦЭМ!$A$33:$A$776,$A193,СВЦЭМ!$B$33:$B$776,M$190)+'СЕТ СН'!$F$15</f>
        <v>129.30563633</v>
      </c>
      <c r="N193" s="36">
        <f>SUMIFS(СВЦЭМ!$F$33:$F$776,СВЦЭМ!$A$33:$A$776,$A193,СВЦЭМ!$B$33:$B$776,N$190)+'СЕТ СН'!$F$15</f>
        <v>132.05977999999999</v>
      </c>
      <c r="O193" s="36">
        <f>SUMIFS(СВЦЭМ!$F$33:$F$776,СВЦЭМ!$A$33:$A$776,$A193,СВЦЭМ!$B$33:$B$776,O$190)+'СЕТ СН'!$F$15</f>
        <v>134.80313254000001</v>
      </c>
      <c r="P193" s="36">
        <f>SUMIFS(СВЦЭМ!$F$33:$F$776,СВЦЭМ!$A$33:$A$776,$A193,СВЦЭМ!$B$33:$B$776,P$190)+'СЕТ СН'!$F$15</f>
        <v>136.39261805999999</v>
      </c>
      <c r="Q193" s="36">
        <f>SUMIFS(СВЦЭМ!$F$33:$F$776,СВЦЭМ!$A$33:$A$776,$A193,СВЦЭМ!$B$33:$B$776,Q$190)+'СЕТ СН'!$F$15</f>
        <v>137.44385997000001</v>
      </c>
      <c r="R193" s="36">
        <f>SUMIFS(СВЦЭМ!$F$33:$F$776,СВЦЭМ!$A$33:$A$776,$A193,СВЦЭМ!$B$33:$B$776,R$190)+'СЕТ СН'!$F$15</f>
        <v>136.29369202000001</v>
      </c>
      <c r="S193" s="36">
        <f>SUMIFS(СВЦЭМ!$F$33:$F$776,СВЦЭМ!$A$33:$A$776,$A193,СВЦЭМ!$B$33:$B$776,S$190)+'СЕТ СН'!$F$15</f>
        <v>135.41922918</v>
      </c>
      <c r="T193" s="36">
        <f>SUMIFS(СВЦЭМ!$F$33:$F$776,СВЦЭМ!$A$33:$A$776,$A193,СВЦЭМ!$B$33:$B$776,T$190)+'СЕТ СН'!$F$15</f>
        <v>132.05153440999999</v>
      </c>
      <c r="U193" s="36">
        <f>SUMIFS(СВЦЭМ!$F$33:$F$776,СВЦЭМ!$A$33:$A$776,$A193,СВЦЭМ!$B$33:$B$776,U$190)+'СЕТ СН'!$F$15</f>
        <v>136.66310691999999</v>
      </c>
      <c r="V193" s="36">
        <f>SUMIFS(СВЦЭМ!$F$33:$F$776,СВЦЭМ!$A$33:$A$776,$A193,СВЦЭМ!$B$33:$B$776,V$190)+'СЕТ СН'!$F$15</f>
        <v>137.91319473999999</v>
      </c>
      <c r="W193" s="36">
        <f>SUMIFS(СВЦЭМ!$F$33:$F$776,СВЦЭМ!$A$33:$A$776,$A193,СВЦЭМ!$B$33:$B$776,W$190)+'СЕТ СН'!$F$15</f>
        <v>134.54149873</v>
      </c>
      <c r="X193" s="36">
        <f>SUMIFS(СВЦЭМ!$F$33:$F$776,СВЦЭМ!$A$33:$A$776,$A193,СВЦЭМ!$B$33:$B$776,X$190)+'СЕТ СН'!$F$15</f>
        <v>133.81303789</v>
      </c>
      <c r="Y193" s="36">
        <f>SUMIFS(СВЦЭМ!$F$33:$F$776,СВЦЭМ!$A$33:$A$776,$A193,СВЦЭМ!$B$33:$B$776,Y$190)+'СЕТ СН'!$F$15</f>
        <v>142.48221057999999</v>
      </c>
    </row>
    <row r="194" spans="1:25" ht="15.75" x14ac:dyDescent="0.2">
      <c r="A194" s="35">
        <f t="shared" si="5"/>
        <v>43894</v>
      </c>
      <c r="B194" s="36">
        <f>SUMIFS(СВЦЭМ!$F$33:$F$776,СВЦЭМ!$A$33:$A$776,$A194,СВЦЭМ!$B$33:$B$776,B$190)+'СЕТ СН'!$F$15</f>
        <v>158.61224344999999</v>
      </c>
      <c r="C194" s="36">
        <f>SUMIFS(СВЦЭМ!$F$33:$F$776,СВЦЭМ!$A$33:$A$776,$A194,СВЦЭМ!$B$33:$B$776,C$190)+'СЕТ СН'!$F$15</f>
        <v>162.80051835</v>
      </c>
      <c r="D194" s="36">
        <f>SUMIFS(СВЦЭМ!$F$33:$F$776,СВЦЭМ!$A$33:$A$776,$A194,СВЦЭМ!$B$33:$B$776,D$190)+'СЕТ СН'!$F$15</f>
        <v>165.03963428</v>
      </c>
      <c r="E194" s="36">
        <f>SUMIFS(СВЦЭМ!$F$33:$F$776,СВЦЭМ!$A$33:$A$776,$A194,СВЦЭМ!$B$33:$B$776,E$190)+'СЕТ СН'!$F$15</f>
        <v>165.01510102</v>
      </c>
      <c r="F194" s="36">
        <f>SUMIFS(СВЦЭМ!$F$33:$F$776,СВЦЭМ!$A$33:$A$776,$A194,СВЦЭМ!$B$33:$B$776,F$190)+'СЕТ СН'!$F$15</f>
        <v>163.85790897999999</v>
      </c>
      <c r="G194" s="36">
        <f>SUMIFS(СВЦЭМ!$F$33:$F$776,СВЦЭМ!$A$33:$A$776,$A194,СВЦЭМ!$B$33:$B$776,G$190)+'СЕТ СН'!$F$15</f>
        <v>152.62145174</v>
      </c>
      <c r="H194" s="36">
        <f>SUMIFS(СВЦЭМ!$F$33:$F$776,СВЦЭМ!$A$33:$A$776,$A194,СВЦЭМ!$B$33:$B$776,H$190)+'СЕТ СН'!$F$15</f>
        <v>144.29265452999999</v>
      </c>
      <c r="I194" s="36">
        <f>SUMIFS(СВЦЭМ!$F$33:$F$776,СВЦЭМ!$A$33:$A$776,$A194,СВЦЭМ!$B$33:$B$776,I$190)+'СЕТ СН'!$F$15</f>
        <v>138.77659410999999</v>
      </c>
      <c r="J194" s="36">
        <f>SUMIFS(СВЦЭМ!$F$33:$F$776,СВЦЭМ!$A$33:$A$776,$A194,СВЦЭМ!$B$33:$B$776,J$190)+'СЕТ СН'!$F$15</f>
        <v>131.23479512</v>
      </c>
      <c r="K194" s="36">
        <f>SUMIFS(СВЦЭМ!$F$33:$F$776,СВЦЭМ!$A$33:$A$776,$A194,СВЦЭМ!$B$33:$B$776,K$190)+'СЕТ СН'!$F$15</f>
        <v>132.68002515000001</v>
      </c>
      <c r="L194" s="36">
        <f>SUMIFS(СВЦЭМ!$F$33:$F$776,СВЦЭМ!$A$33:$A$776,$A194,СВЦЭМ!$B$33:$B$776,L$190)+'СЕТ СН'!$F$15</f>
        <v>133.62306301000001</v>
      </c>
      <c r="M194" s="36">
        <f>SUMIFS(СВЦЭМ!$F$33:$F$776,СВЦЭМ!$A$33:$A$776,$A194,СВЦЭМ!$B$33:$B$776,M$190)+'СЕТ СН'!$F$15</f>
        <v>136.84030616000001</v>
      </c>
      <c r="N194" s="36">
        <f>SUMIFS(СВЦЭМ!$F$33:$F$776,СВЦЭМ!$A$33:$A$776,$A194,СВЦЭМ!$B$33:$B$776,N$190)+'СЕТ СН'!$F$15</f>
        <v>138.8629732</v>
      </c>
      <c r="O194" s="36">
        <f>SUMIFS(СВЦЭМ!$F$33:$F$776,СВЦЭМ!$A$33:$A$776,$A194,СВЦЭМ!$B$33:$B$776,O$190)+'СЕТ СН'!$F$15</f>
        <v>141.11959938000001</v>
      </c>
      <c r="P194" s="36">
        <f>SUMIFS(СВЦЭМ!$F$33:$F$776,СВЦЭМ!$A$33:$A$776,$A194,СВЦЭМ!$B$33:$B$776,P$190)+'СЕТ СН'!$F$15</f>
        <v>143.22896238999999</v>
      </c>
      <c r="Q194" s="36">
        <f>SUMIFS(СВЦЭМ!$F$33:$F$776,СВЦЭМ!$A$33:$A$776,$A194,СВЦЭМ!$B$33:$B$776,Q$190)+'СЕТ СН'!$F$15</f>
        <v>145.17586220000001</v>
      </c>
      <c r="R194" s="36">
        <f>SUMIFS(СВЦЭМ!$F$33:$F$776,СВЦЭМ!$A$33:$A$776,$A194,СВЦЭМ!$B$33:$B$776,R$190)+'СЕТ СН'!$F$15</f>
        <v>143.82648574000001</v>
      </c>
      <c r="S194" s="36">
        <f>SUMIFS(СВЦЭМ!$F$33:$F$776,СВЦЭМ!$A$33:$A$776,$A194,СВЦЭМ!$B$33:$B$776,S$190)+'СЕТ СН'!$F$15</f>
        <v>141.12618012999999</v>
      </c>
      <c r="T194" s="36">
        <f>SUMIFS(СВЦЭМ!$F$33:$F$776,СВЦЭМ!$A$33:$A$776,$A194,СВЦЭМ!$B$33:$B$776,T$190)+'СЕТ СН'!$F$15</f>
        <v>137.81114643999999</v>
      </c>
      <c r="U194" s="36">
        <f>SUMIFS(СВЦЭМ!$F$33:$F$776,СВЦЭМ!$A$33:$A$776,$A194,СВЦЭМ!$B$33:$B$776,U$190)+'СЕТ СН'!$F$15</f>
        <v>136.59620938</v>
      </c>
      <c r="V194" s="36">
        <f>SUMIFS(СВЦЭМ!$F$33:$F$776,СВЦЭМ!$A$33:$A$776,$A194,СВЦЭМ!$B$33:$B$776,V$190)+'СЕТ СН'!$F$15</f>
        <v>136.01942600999999</v>
      </c>
      <c r="W194" s="36">
        <f>SUMIFS(СВЦЭМ!$F$33:$F$776,СВЦЭМ!$A$33:$A$776,$A194,СВЦЭМ!$B$33:$B$776,W$190)+'СЕТ СН'!$F$15</f>
        <v>136.85586746000001</v>
      </c>
      <c r="X194" s="36">
        <f>SUMIFS(СВЦЭМ!$F$33:$F$776,СВЦЭМ!$A$33:$A$776,$A194,СВЦЭМ!$B$33:$B$776,X$190)+'СЕТ СН'!$F$15</f>
        <v>138.49325182000001</v>
      </c>
      <c r="Y194" s="36">
        <f>SUMIFS(СВЦЭМ!$F$33:$F$776,СВЦЭМ!$A$33:$A$776,$A194,СВЦЭМ!$B$33:$B$776,Y$190)+'СЕТ СН'!$F$15</f>
        <v>145.29440996</v>
      </c>
    </row>
    <row r="195" spans="1:25" ht="15.75" x14ac:dyDescent="0.2">
      <c r="A195" s="35">
        <f t="shared" si="5"/>
        <v>43895</v>
      </c>
      <c r="B195" s="36">
        <f>SUMIFS(СВЦЭМ!$F$33:$F$776,СВЦЭМ!$A$33:$A$776,$A195,СВЦЭМ!$B$33:$B$776,B$190)+'СЕТ СН'!$F$15</f>
        <v>153.93102605999999</v>
      </c>
      <c r="C195" s="36">
        <f>SUMIFS(СВЦЭМ!$F$33:$F$776,СВЦЭМ!$A$33:$A$776,$A195,СВЦЭМ!$B$33:$B$776,C$190)+'СЕТ СН'!$F$15</f>
        <v>160.95526149</v>
      </c>
      <c r="D195" s="36">
        <f>SUMIFS(СВЦЭМ!$F$33:$F$776,СВЦЭМ!$A$33:$A$776,$A195,СВЦЭМ!$B$33:$B$776,D$190)+'СЕТ СН'!$F$15</f>
        <v>162.23203583</v>
      </c>
      <c r="E195" s="36">
        <f>SUMIFS(СВЦЭМ!$F$33:$F$776,СВЦЭМ!$A$33:$A$776,$A195,СВЦЭМ!$B$33:$B$776,E$190)+'СЕТ СН'!$F$15</f>
        <v>164.48178899000001</v>
      </c>
      <c r="F195" s="36">
        <f>SUMIFS(СВЦЭМ!$F$33:$F$776,СВЦЭМ!$A$33:$A$776,$A195,СВЦЭМ!$B$33:$B$776,F$190)+'СЕТ СН'!$F$15</f>
        <v>159.86508044999999</v>
      </c>
      <c r="G195" s="36">
        <f>SUMIFS(СВЦЭМ!$F$33:$F$776,СВЦЭМ!$A$33:$A$776,$A195,СВЦЭМ!$B$33:$B$776,G$190)+'СЕТ СН'!$F$15</f>
        <v>157.19232707</v>
      </c>
      <c r="H195" s="36">
        <f>SUMIFS(СВЦЭМ!$F$33:$F$776,СВЦЭМ!$A$33:$A$776,$A195,СВЦЭМ!$B$33:$B$776,H$190)+'СЕТ СН'!$F$15</f>
        <v>148.97277351</v>
      </c>
      <c r="I195" s="36">
        <f>SUMIFS(СВЦЭМ!$F$33:$F$776,СВЦЭМ!$A$33:$A$776,$A195,СВЦЭМ!$B$33:$B$776,I$190)+'СЕТ СН'!$F$15</f>
        <v>145.66517048</v>
      </c>
      <c r="J195" s="36">
        <f>SUMIFS(СВЦЭМ!$F$33:$F$776,СВЦЭМ!$A$33:$A$776,$A195,СВЦЭМ!$B$33:$B$776,J$190)+'СЕТ СН'!$F$15</f>
        <v>137.79640943999999</v>
      </c>
      <c r="K195" s="36">
        <f>SUMIFS(СВЦЭМ!$F$33:$F$776,СВЦЭМ!$A$33:$A$776,$A195,СВЦЭМ!$B$33:$B$776,K$190)+'СЕТ СН'!$F$15</f>
        <v>137.77229775999999</v>
      </c>
      <c r="L195" s="36">
        <f>SUMIFS(СВЦЭМ!$F$33:$F$776,СВЦЭМ!$A$33:$A$776,$A195,СВЦЭМ!$B$33:$B$776,L$190)+'СЕТ СН'!$F$15</f>
        <v>141.53724083</v>
      </c>
      <c r="M195" s="36">
        <f>SUMIFS(СВЦЭМ!$F$33:$F$776,СВЦЭМ!$A$33:$A$776,$A195,СВЦЭМ!$B$33:$B$776,M$190)+'СЕТ СН'!$F$15</f>
        <v>146.45212526</v>
      </c>
      <c r="N195" s="36">
        <f>SUMIFS(СВЦЭМ!$F$33:$F$776,СВЦЭМ!$A$33:$A$776,$A195,СВЦЭМ!$B$33:$B$776,N$190)+'СЕТ СН'!$F$15</f>
        <v>147.61300349000001</v>
      </c>
      <c r="O195" s="36">
        <f>SUMIFS(СВЦЭМ!$F$33:$F$776,СВЦЭМ!$A$33:$A$776,$A195,СВЦЭМ!$B$33:$B$776,O$190)+'СЕТ СН'!$F$15</f>
        <v>149.66264063</v>
      </c>
      <c r="P195" s="36">
        <f>SUMIFS(СВЦЭМ!$F$33:$F$776,СВЦЭМ!$A$33:$A$776,$A195,СВЦЭМ!$B$33:$B$776,P$190)+'СЕТ СН'!$F$15</f>
        <v>151.63158996999999</v>
      </c>
      <c r="Q195" s="36">
        <f>SUMIFS(СВЦЭМ!$F$33:$F$776,СВЦЭМ!$A$33:$A$776,$A195,СВЦЭМ!$B$33:$B$776,Q$190)+'СЕТ СН'!$F$15</f>
        <v>153.40935905000001</v>
      </c>
      <c r="R195" s="36">
        <f>SUMIFS(СВЦЭМ!$F$33:$F$776,СВЦЭМ!$A$33:$A$776,$A195,СВЦЭМ!$B$33:$B$776,R$190)+'СЕТ СН'!$F$15</f>
        <v>153.21123133</v>
      </c>
      <c r="S195" s="36">
        <f>SUMIFS(СВЦЭМ!$F$33:$F$776,СВЦЭМ!$A$33:$A$776,$A195,СВЦЭМ!$B$33:$B$776,S$190)+'СЕТ СН'!$F$15</f>
        <v>151.36668116999999</v>
      </c>
      <c r="T195" s="36">
        <f>SUMIFS(СВЦЭМ!$F$33:$F$776,СВЦЭМ!$A$33:$A$776,$A195,СВЦЭМ!$B$33:$B$776,T$190)+'СЕТ СН'!$F$15</f>
        <v>147.98571505999999</v>
      </c>
      <c r="U195" s="36">
        <f>SUMIFS(СВЦЭМ!$F$33:$F$776,СВЦЭМ!$A$33:$A$776,$A195,СВЦЭМ!$B$33:$B$776,U$190)+'СЕТ СН'!$F$15</f>
        <v>143.77528895</v>
      </c>
      <c r="V195" s="36">
        <f>SUMIFS(СВЦЭМ!$F$33:$F$776,СВЦЭМ!$A$33:$A$776,$A195,СВЦЭМ!$B$33:$B$776,V$190)+'СЕТ СН'!$F$15</f>
        <v>143.24851794</v>
      </c>
      <c r="W195" s="36">
        <f>SUMIFS(СВЦЭМ!$F$33:$F$776,СВЦЭМ!$A$33:$A$776,$A195,СВЦЭМ!$B$33:$B$776,W$190)+'СЕТ СН'!$F$15</f>
        <v>145.36638425000001</v>
      </c>
      <c r="X195" s="36">
        <f>SUMIFS(СВЦЭМ!$F$33:$F$776,СВЦЭМ!$A$33:$A$776,$A195,СВЦЭМ!$B$33:$B$776,X$190)+'СЕТ СН'!$F$15</f>
        <v>148.03977112999999</v>
      </c>
      <c r="Y195" s="36">
        <f>SUMIFS(СВЦЭМ!$F$33:$F$776,СВЦЭМ!$A$33:$A$776,$A195,СВЦЭМ!$B$33:$B$776,Y$190)+'СЕТ СН'!$F$15</f>
        <v>151.12776231000001</v>
      </c>
    </row>
    <row r="196" spans="1:25" ht="15.75" x14ac:dyDescent="0.2">
      <c r="A196" s="35">
        <f t="shared" si="5"/>
        <v>43896</v>
      </c>
      <c r="B196" s="36">
        <f>SUMIFS(СВЦЭМ!$F$33:$F$776,СВЦЭМ!$A$33:$A$776,$A196,СВЦЭМ!$B$33:$B$776,B$190)+'СЕТ СН'!$F$15</f>
        <v>161.45691855000001</v>
      </c>
      <c r="C196" s="36">
        <f>SUMIFS(СВЦЭМ!$F$33:$F$776,СВЦЭМ!$A$33:$A$776,$A196,СВЦЭМ!$B$33:$B$776,C$190)+'СЕТ СН'!$F$15</f>
        <v>166.03498789</v>
      </c>
      <c r="D196" s="36">
        <f>SUMIFS(СВЦЭМ!$F$33:$F$776,СВЦЭМ!$A$33:$A$776,$A196,СВЦЭМ!$B$33:$B$776,D$190)+'СЕТ СН'!$F$15</f>
        <v>167.81006488</v>
      </c>
      <c r="E196" s="36">
        <f>SUMIFS(СВЦЭМ!$F$33:$F$776,СВЦЭМ!$A$33:$A$776,$A196,СВЦЭМ!$B$33:$B$776,E$190)+'СЕТ СН'!$F$15</f>
        <v>168.85522950000001</v>
      </c>
      <c r="F196" s="36">
        <f>SUMIFS(СВЦЭМ!$F$33:$F$776,СВЦЭМ!$A$33:$A$776,$A196,СВЦЭМ!$B$33:$B$776,F$190)+'СЕТ СН'!$F$15</f>
        <v>167.80932005</v>
      </c>
      <c r="G196" s="36">
        <f>SUMIFS(СВЦЭМ!$F$33:$F$776,СВЦЭМ!$A$33:$A$776,$A196,СВЦЭМ!$B$33:$B$776,G$190)+'СЕТ СН'!$F$15</f>
        <v>164.16490884000001</v>
      </c>
      <c r="H196" s="36">
        <f>SUMIFS(СВЦЭМ!$F$33:$F$776,СВЦЭМ!$A$33:$A$776,$A196,СВЦЭМ!$B$33:$B$776,H$190)+'СЕТ СН'!$F$15</f>
        <v>157.72718666</v>
      </c>
      <c r="I196" s="36">
        <f>SUMIFS(СВЦЭМ!$F$33:$F$776,СВЦЭМ!$A$33:$A$776,$A196,СВЦЭМ!$B$33:$B$776,I$190)+'СЕТ СН'!$F$15</f>
        <v>150.89354030999999</v>
      </c>
      <c r="J196" s="36">
        <f>SUMIFS(СВЦЭМ!$F$33:$F$776,СВЦЭМ!$A$33:$A$776,$A196,СВЦЭМ!$B$33:$B$776,J$190)+'СЕТ СН'!$F$15</f>
        <v>141.75149739</v>
      </c>
      <c r="K196" s="36">
        <f>SUMIFS(СВЦЭМ!$F$33:$F$776,СВЦЭМ!$A$33:$A$776,$A196,СВЦЭМ!$B$33:$B$776,K$190)+'СЕТ СН'!$F$15</f>
        <v>140.10165069000001</v>
      </c>
      <c r="L196" s="36">
        <f>SUMIFS(СВЦЭМ!$F$33:$F$776,СВЦЭМ!$A$33:$A$776,$A196,СВЦЭМ!$B$33:$B$776,L$190)+'СЕТ СН'!$F$15</f>
        <v>142.57927921999999</v>
      </c>
      <c r="M196" s="36">
        <f>SUMIFS(СВЦЭМ!$F$33:$F$776,СВЦЭМ!$A$33:$A$776,$A196,СВЦЭМ!$B$33:$B$776,M$190)+'СЕТ СН'!$F$15</f>
        <v>146.25713181</v>
      </c>
      <c r="N196" s="36">
        <f>SUMIFS(СВЦЭМ!$F$33:$F$776,СВЦЭМ!$A$33:$A$776,$A196,СВЦЭМ!$B$33:$B$776,N$190)+'СЕТ СН'!$F$15</f>
        <v>148.0903141</v>
      </c>
      <c r="O196" s="36">
        <f>SUMIFS(СВЦЭМ!$F$33:$F$776,СВЦЭМ!$A$33:$A$776,$A196,СВЦЭМ!$B$33:$B$776,O$190)+'СЕТ СН'!$F$15</f>
        <v>151.33049191000001</v>
      </c>
      <c r="P196" s="36">
        <f>SUMIFS(СВЦЭМ!$F$33:$F$776,СВЦЭМ!$A$33:$A$776,$A196,СВЦЭМ!$B$33:$B$776,P$190)+'СЕТ СН'!$F$15</f>
        <v>153.25996588999999</v>
      </c>
      <c r="Q196" s="36">
        <f>SUMIFS(СВЦЭМ!$F$33:$F$776,СВЦЭМ!$A$33:$A$776,$A196,СВЦЭМ!$B$33:$B$776,Q$190)+'СЕТ СН'!$F$15</f>
        <v>153.94593874</v>
      </c>
      <c r="R196" s="36">
        <f>SUMIFS(СВЦЭМ!$F$33:$F$776,СВЦЭМ!$A$33:$A$776,$A196,СВЦЭМ!$B$33:$B$776,R$190)+'СЕТ СН'!$F$15</f>
        <v>153.39413475999999</v>
      </c>
      <c r="S196" s="36">
        <f>SUMIFS(СВЦЭМ!$F$33:$F$776,СВЦЭМ!$A$33:$A$776,$A196,СВЦЭМ!$B$33:$B$776,S$190)+'СЕТ СН'!$F$15</f>
        <v>151.47088897</v>
      </c>
      <c r="T196" s="36">
        <f>SUMIFS(СВЦЭМ!$F$33:$F$776,СВЦЭМ!$A$33:$A$776,$A196,СВЦЭМ!$B$33:$B$776,T$190)+'СЕТ СН'!$F$15</f>
        <v>146.71486827999999</v>
      </c>
      <c r="U196" s="36">
        <f>SUMIFS(СВЦЭМ!$F$33:$F$776,СВЦЭМ!$A$33:$A$776,$A196,СВЦЭМ!$B$33:$B$776,U$190)+'СЕТ СН'!$F$15</f>
        <v>145.35288205000001</v>
      </c>
      <c r="V196" s="36">
        <f>SUMIFS(СВЦЭМ!$F$33:$F$776,СВЦЭМ!$A$33:$A$776,$A196,СВЦЭМ!$B$33:$B$776,V$190)+'СЕТ СН'!$F$15</f>
        <v>144.54661236000001</v>
      </c>
      <c r="W196" s="36">
        <f>SUMIFS(СВЦЭМ!$F$33:$F$776,СВЦЭМ!$A$33:$A$776,$A196,СВЦЭМ!$B$33:$B$776,W$190)+'СЕТ СН'!$F$15</f>
        <v>147.06430517999999</v>
      </c>
      <c r="X196" s="36">
        <f>SUMIFS(СВЦЭМ!$F$33:$F$776,СВЦЭМ!$A$33:$A$776,$A196,СВЦЭМ!$B$33:$B$776,X$190)+'СЕТ СН'!$F$15</f>
        <v>148.38275476000001</v>
      </c>
      <c r="Y196" s="36">
        <f>SUMIFS(СВЦЭМ!$F$33:$F$776,СВЦЭМ!$A$33:$A$776,$A196,СВЦЭМ!$B$33:$B$776,Y$190)+'СЕТ СН'!$F$15</f>
        <v>150.11150047999999</v>
      </c>
    </row>
    <row r="197" spans="1:25" ht="15.75" x14ac:dyDescent="0.2">
      <c r="A197" s="35">
        <f t="shared" si="5"/>
        <v>43897</v>
      </c>
      <c r="B197" s="36">
        <f>SUMIFS(СВЦЭМ!$F$33:$F$776,СВЦЭМ!$A$33:$A$776,$A197,СВЦЭМ!$B$33:$B$776,B$190)+'СЕТ СН'!$F$15</f>
        <v>155.83433317999999</v>
      </c>
      <c r="C197" s="36">
        <f>SUMIFS(СВЦЭМ!$F$33:$F$776,СВЦЭМ!$A$33:$A$776,$A197,СВЦЭМ!$B$33:$B$776,C$190)+'СЕТ СН'!$F$15</f>
        <v>160.38022617999999</v>
      </c>
      <c r="D197" s="36">
        <f>SUMIFS(СВЦЭМ!$F$33:$F$776,СВЦЭМ!$A$33:$A$776,$A197,СВЦЭМ!$B$33:$B$776,D$190)+'СЕТ СН'!$F$15</f>
        <v>162.36196057000001</v>
      </c>
      <c r="E197" s="36">
        <f>SUMIFS(СВЦЭМ!$F$33:$F$776,СВЦЭМ!$A$33:$A$776,$A197,СВЦЭМ!$B$33:$B$776,E$190)+'СЕТ СН'!$F$15</f>
        <v>164.1495974</v>
      </c>
      <c r="F197" s="36">
        <f>SUMIFS(СВЦЭМ!$F$33:$F$776,СВЦЭМ!$A$33:$A$776,$A197,СВЦЭМ!$B$33:$B$776,F$190)+'СЕТ СН'!$F$15</f>
        <v>163.37706080000001</v>
      </c>
      <c r="G197" s="36">
        <f>SUMIFS(СВЦЭМ!$F$33:$F$776,СВЦЭМ!$A$33:$A$776,$A197,СВЦЭМ!$B$33:$B$776,G$190)+'СЕТ СН'!$F$15</f>
        <v>161.7545078</v>
      </c>
      <c r="H197" s="36">
        <f>SUMIFS(СВЦЭМ!$F$33:$F$776,СВЦЭМ!$A$33:$A$776,$A197,СВЦЭМ!$B$33:$B$776,H$190)+'СЕТ СН'!$F$15</f>
        <v>158.33911982000001</v>
      </c>
      <c r="I197" s="36">
        <f>SUMIFS(СВЦЭМ!$F$33:$F$776,СВЦЭМ!$A$33:$A$776,$A197,СВЦЭМ!$B$33:$B$776,I$190)+'СЕТ СН'!$F$15</f>
        <v>150.96556272999999</v>
      </c>
      <c r="J197" s="36">
        <f>SUMIFS(СВЦЭМ!$F$33:$F$776,СВЦЭМ!$A$33:$A$776,$A197,СВЦЭМ!$B$33:$B$776,J$190)+'СЕТ СН'!$F$15</f>
        <v>141.84345329999999</v>
      </c>
      <c r="K197" s="36">
        <f>SUMIFS(СВЦЭМ!$F$33:$F$776,СВЦЭМ!$A$33:$A$776,$A197,СВЦЭМ!$B$33:$B$776,K$190)+'СЕТ СН'!$F$15</f>
        <v>142.18210356</v>
      </c>
      <c r="L197" s="36">
        <f>SUMIFS(СВЦЭМ!$F$33:$F$776,СВЦЭМ!$A$33:$A$776,$A197,СВЦЭМ!$B$33:$B$776,L$190)+'СЕТ СН'!$F$15</f>
        <v>142.91979807999999</v>
      </c>
      <c r="M197" s="36">
        <f>SUMIFS(СВЦЭМ!$F$33:$F$776,СВЦЭМ!$A$33:$A$776,$A197,СВЦЭМ!$B$33:$B$776,M$190)+'СЕТ СН'!$F$15</f>
        <v>143.33713139</v>
      </c>
      <c r="N197" s="36">
        <f>SUMIFS(СВЦЭМ!$F$33:$F$776,СВЦЭМ!$A$33:$A$776,$A197,СВЦЭМ!$B$33:$B$776,N$190)+'СЕТ СН'!$F$15</f>
        <v>146.45773631</v>
      </c>
      <c r="O197" s="36">
        <f>SUMIFS(СВЦЭМ!$F$33:$F$776,СВЦЭМ!$A$33:$A$776,$A197,СВЦЭМ!$B$33:$B$776,O$190)+'СЕТ СН'!$F$15</f>
        <v>146.90494146</v>
      </c>
      <c r="P197" s="36">
        <f>SUMIFS(СВЦЭМ!$F$33:$F$776,СВЦЭМ!$A$33:$A$776,$A197,СВЦЭМ!$B$33:$B$776,P$190)+'СЕТ СН'!$F$15</f>
        <v>148.54184828000001</v>
      </c>
      <c r="Q197" s="36">
        <f>SUMIFS(СВЦЭМ!$F$33:$F$776,СВЦЭМ!$A$33:$A$776,$A197,СВЦЭМ!$B$33:$B$776,Q$190)+'СЕТ СН'!$F$15</f>
        <v>149.98542982999999</v>
      </c>
      <c r="R197" s="36">
        <f>SUMIFS(СВЦЭМ!$F$33:$F$776,СВЦЭМ!$A$33:$A$776,$A197,СВЦЭМ!$B$33:$B$776,R$190)+'СЕТ СН'!$F$15</f>
        <v>147.93108605</v>
      </c>
      <c r="S197" s="36">
        <f>SUMIFS(СВЦЭМ!$F$33:$F$776,СВЦЭМ!$A$33:$A$776,$A197,СВЦЭМ!$B$33:$B$776,S$190)+'СЕТ СН'!$F$15</f>
        <v>144.2356455</v>
      </c>
      <c r="T197" s="36">
        <f>SUMIFS(СВЦЭМ!$F$33:$F$776,СВЦЭМ!$A$33:$A$776,$A197,СВЦЭМ!$B$33:$B$776,T$190)+'СЕТ СН'!$F$15</f>
        <v>141.21823262999999</v>
      </c>
      <c r="U197" s="36">
        <f>SUMIFS(СВЦЭМ!$F$33:$F$776,СВЦЭМ!$A$33:$A$776,$A197,СВЦЭМ!$B$33:$B$776,U$190)+'СЕТ СН'!$F$15</f>
        <v>141.85750243999999</v>
      </c>
      <c r="V197" s="36">
        <f>SUMIFS(СВЦЭМ!$F$33:$F$776,СВЦЭМ!$A$33:$A$776,$A197,СВЦЭМ!$B$33:$B$776,V$190)+'СЕТ СН'!$F$15</f>
        <v>142.51926965000001</v>
      </c>
      <c r="W197" s="36">
        <f>SUMIFS(СВЦЭМ!$F$33:$F$776,СВЦЭМ!$A$33:$A$776,$A197,СВЦЭМ!$B$33:$B$776,W$190)+'СЕТ СН'!$F$15</f>
        <v>144.29640746000001</v>
      </c>
      <c r="X197" s="36">
        <f>SUMIFS(СВЦЭМ!$F$33:$F$776,СВЦЭМ!$A$33:$A$776,$A197,СВЦЭМ!$B$33:$B$776,X$190)+'СЕТ СН'!$F$15</f>
        <v>145.62690622</v>
      </c>
      <c r="Y197" s="36">
        <f>SUMIFS(СВЦЭМ!$F$33:$F$776,СВЦЭМ!$A$33:$A$776,$A197,СВЦЭМ!$B$33:$B$776,Y$190)+'СЕТ СН'!$F$15</f>
        <v>148.47396411</v>
      </c>
    </row>
    <row r="198" spans="1:25" ht="15.75" x14ac:dyDescent="0.2">
      <c r="A198" s="35">
        <f t="shared" si="5"/>
        <v>43898</v>
      </c>
      <c r="B198" s="36">
        <f>SUMIFS(СВЦЭМ!$F$33:$F$776,СВЦЭМ!$A$33:$A$776,$A198,СВЦЭМ!$B$33:$B$776,B$190)+'СЕТ СН'!$F$15</f>
        <v>153.64946354</v>
      </c>
      <c r="C198" s="36">
        <f>SUMIFS(СВЦЭМ!$F$33:$F$776,СВЦЭМ!$A$33:$A$776,$A198,СВЦЭМ!$B$33:$B$776,C$190)+'СЕТ СН'!$F$15</f>
        <v>157.81643323</v>
      </c>
      <c r="D198" s="36">
        <f>SUMIFS(СВЦЭМ!$F$33:$F$776,СВЦЭМ!$A$33:$A$776,$A198,СВЦЭМ!$B$33:$B$776,D$190)+'СЕТ СН'!$F$15</f>
        <v>159.7902062</v>
      </c>
      <c r="E198" s="36">
        <f>SUMIFS(СВЦЭМ!$F$33:$F$776,СВЦЭМ!$A$33:$A$776,$A198,СВЦЭМ!$B$33:$B$776,E$190)+'СЕТ СН'!$F$15</f>
        <v>160.84370813999999</v>
      </c>
      <c r="F198" s="36">
        <f>SUMIFS(СВЦЭМ!$F$33:$F$776,СВЦЭМ!$A$33:$A$776,$A198,СВЦЭМ!$B$33:$B$776,F$190)+'СЕТ СН'!$F$15</f>
        <v>160.54711359999999</v>
      </c>
      <c r="G198" s="36">
        <f>SUMIFS(СВЦЭМ!$F$33:$F$776,СВЦЭМ!$A$33:$A$776,$A198,СВЦЭМ!$B$33:$B$776,G$190)+'СЕТ СН'!$F$15</f>
        <v>158.86620392</v>
      </c>
      <c r="H198" s="36">
        <f>SUMIFS(СВЦЭМ!$F$33:$F$776,СВЦЭМ!$A$33:$A$776,$A198,СВЦЭМ!$B$33:$B$776,H$190)+'СЕТ СН'!$F$15</f>
        <v>155.18558596</v>
      </c>
      <c r="I198" s="36">
        <f>SUMIFS(СВЦЭМ!$F$33:$F$776,СВЦЭМ!$A$33:$A$776,$A198,СВЦЭМ!$B$33:$B$776,I$190)+'СЕТ СН'!$F$15</f>
        <v>148.59386341999999</v>
      </c>
      <c r="J198" s="36">
        <f>SUMIFS(СВЦЭМ!$F$33:$F$776,СВЦЭМ!$A$33:$A$776,$A198,СВЦЭМ!$B$33:$B$776,J$190)+'СЕТ СН'!$F$15</f>
        <v>140.48206361000001</v>
      </c>
      <c r="K198" s="36">
        <f>SUMIFS(СВЦЭМ!$F$33:$F$776,СВЦЭМ!$A$33:$A$776,$A198,СВЦЭМ!$B$33:$B$776,K$190)+'СЕТ СН'!$F$15</f>
        <v>135.63245412000001</v>
      </c>
      <c r="L198" s="36">
        <f>SUMIFS(СВЦЭМ!$F$33:$F$776,СВЦЭМ!$A$33:$A$776,$A198,СВЦЭМ!$B$33:$B$776,L$190)+'СЕТ СН'!$F$15</f>
        <v>136.96464900999999</v>
      </c>
      <c r="M198" s="36">
        <f>SUMIFS(СВЦЭМ!$F$33:$F$776,СВЦЭМ!$A$33:$A$776,$A198,СВЦЭМ!$B$33:$B$776,M$190)+'СЕТ СН'!$F$15</f>
        <v>136.9674948</v>
      </c>
      <c r="N198" s="36">
        <f>SUMIFS(СВЦЭМ!$F$33:$F$776,СВЦЭМ!$A$33:$A$776,$A198,СВЦЭМ!$B$33:$B$776,N$190)+'СЕТ СН'!$F$15</f>
        <v>139.00748866999999</v>
      </c>
      <c r="O198" s="36">
        <f>SUMIFS(СВЦЭМ!$F$33:$F$776,СВЦЭМ!$A$33:$A$776,$A198,СВЦЭМ!$B$33:$B$776,O$190)+'СЕТ СН'!$F$15</f>
        <v>141.93715763</v>
      </c>
      <c r="P198" s="36">
        <f>SUMIFS(СВЦЭМ!$F$33:$F$776,СВЦЭМ!$A$33:$A$776,$A198,СВЦЭМ!$B$33:$B$776,P$190)+'СЕТ СН'!$F$15</f>
        <v>144.34063287999999</v>
      </c>
      <c r="Q198" s="36">
        <f>SUMIFS(СВЦЭМ!$F$33:$F$776,СВЦЭМ!$A$33:$A$776,$A198,СВЦЭМ!$B$33:$B$776,Q$190)+'СЕТ СН'!$F$15</f>
        <v>145.61425358</v>
      </c>
      <c r="R198" s="36">
        <f>SUMIFS(СВЦЭМ!$F$33:$F$776,СВЦЭМ!$A$33:$A$776,$A198,СВЦЭМ!$B$33:$B$776,R$190)+'СЕТ СН'!$F$15</f>
        <v>144.66772177000001</v>
      </c>
      <c r="S198" s="36">
        <f>SUMIFS(СВЦЭМ!$F$33:$F$776,СВЦЭМ!$A$33:$A$776,$A198,СВЦЭМ!$B$33:$B$776,S$190)+'СЕТ СН'!$F$15</f>
        <v>143.37526032</v>
      </c>
      <c r="T198" s="36">
        <f>SUMIFS(СВЦЭМ!$F$33:$F$776,СВЦЭМ!$A$33:$A$776,$A198,СВЦЭМ!$B$33:$B$776,T$190)+'СЕТ СН'!$F$15</f>
        <v>140.24992528000001</v>
      </c>
      <c r="U198" s="36">
        <f>SUMIFS(СВЦЭМ!$F$33:$F$776,СВЦЭМ!$A$33:$A$776,$A198,СВЦЭМ!$B$33:$B$776,U$190)+'СЕТ СН'!$F$15</f>
        <v>138.12251165999999</v>
      </c>
      <c r="V198" s="36">
        <f>SUMIFS(СВЦЭМ!$F$33:$F$776,СВЦЭМ!$A$33:$A$776,$A198,СВЦЭМ!$B$33:$B$776,V$190)+'СЕТ СН'!$F$15</f>
        <v>137.54775466999999</v>
      </c>
      <c r="W198" s="36">
        <f>SUMIFS(СВЦЭМ!$F$33:$F$776,СВЦЭМ!$A$33:$A$776,$A198,СВЦЭМ!$B$33:$B$776,W$190)+'СЕТ СН'!$F$15</f>
        <v>138.95557568999999</v>
      </c>
      <c r="X198" s="36">
        <f>SUMIFS(СВЦЭМ!$F$33:$F$776,СВЦЭМ!$A$33:$A$776,$A198,СВЦЭМ!$B$33:$B$776,X$190)+'СЕТ СН'!$F$15</f>
        <v>140.73158398000001</v>
      </c>
      <c r="Y198" s="36">
        <f>SUMIFS(СВЦЭМ!$F$33:$F$776,СВЦЭМ!$A$33:$A$776,$A198,СВЦЭМ!$B$33:$B$776,Y$190)+'СЕТ СН'!$F$15</f>
        <v>144.67360943</v>
      </c>
    </row>
    <row r="199" spans="1:25" ht="15.75" x14ac:dyDescent="0.2">
      <c r="A199" s="35">
        <f t="shared" si="5"/>
        <v>43899</v>
      </c>
      <c r="B199" s="36">
        <f>SUMIFS(СВЦЭМ!$F$33:$F$776,СВЦЭМ!$A$33:$A$776,$A199,СВЦЭМ!$B$33:$B$776,B$190)+'СЕТ СН'!$F$15</f>
        <v>155.06777026</v>
      </c>
      <c r="C199" s="36">
        <f>SUMIFS(СВЦЭМ!$F$33:$F$776,СВЦЭМ!$A$33:$A$776,$A199,СВЦЭМ!$B$33:$B$776,C$190)+'СЕТ СН'!$F$15</f>
        <v>156.84878709</v>
      </c>
      <c r="D199" s="36">
        <f>SUMIFS(СВЦЭМ!$F$33:$F$776,СВЦЭМ!$A$33:$A$776,$A199,СВЦЭМ!$B$33:$B$776,D$190)+'СЕТ СН'!$F$15</f>
        <v>159.84218465999999</v>
      </c>
      <c r="E199" s="36">
        <f>SUMIFS(СВЦЭМ!$F$33:$F$776,СВЦЭМ!$A$33:$A$776,$A199,СВЦЭМ!$B$33:$B$776,E$190)+'СЕТ СН'!$F$15</f>
        <v>161.98864710000001</v>
      </c>
      <c r="F199" s="36">
        <f>SUMIFS(СВЦЭМ!$F$33:$F$776,СВЦЭМ!$A$33:$A$776,$A199,СВЦЭМ!$B$33:$B$776,F$190)+'СЕТ СН'!$F$15</f>
        <v>161.97599387</v>
      </c>
      <c r="G199" s="36">
        <f>SUMIFS(СВЦЭМ!$F$33:$F$776,СВЦЭМ!$A$33:$A$776,$A199,СВЦЭМ!$B$33:$B$776,G$190)+'СЕТ СН'!$F$15</f>
        <v>161.25998392</v>
      </c>
      <c r="H199" s="36">
        <f>SUMIFS(СВЦЭМ!$F$33:$F$776,СВЦЭМ!$A$33:$A$776,$A199,СВЦЭМ!$B$33:$B$776,H$190)+'СЕТ СН'!$F$15</f>
        <v>157.72200396</v>
      </c>
      <c r="I199" s="36">
        <f>SUMIFS(СВЦЭМ!$F$33:$F$776,СВЦЭМ!$A$33:$A$776,$A199,СВЦЭМ!$B$33:$B$776,I$190)+'СЕТ СН'!$F$15</f>
        <v>151.92236274999999</v>
      </c>
      <c r="J199" s="36">
        <f>SUMIFS(СВЦЭМ!$F$33:$F$776,СВЦЭМ!$A$33:$A$776,$A199,СВЦЭМ!$B$33:$B$776,J$190)+'СЕТ СН'!$F$15</f>
        <v>146.61202270000001</v>
      </c>
      <c r="K199" s="36">
        <f>SUMIFS(СВЦЭМ!$F$33:$F$776,СВЦЭМ!$A$33:$A$776,$A199,СВЦЭМ!$B$33:$B$776,K$190)+'СЕТ СН'!$F$15</f>
        <v>143.95212219999999</v>
      </c>
      <c r="L199" s="36">
        <f>SUMIFS(СВЦЭМ!$F$33:$F$776,СВЦЭМ!$A$33:$A$776,$A199,СВЦЭМ!$B$33:$B$776,L$190)+'СЕТ СН'!$F$15</f>
        <v>142.23603616</v>
      </c>
      <c r="M199" s="36">
        <f>SUMIFS(СВЦЭМ!$F$33:$F$776,СВЦЭМ!$A$33:$A$776,$A199,СВЦЭМ!$B$33:$B$776,M$190)+'СЕТ СН'!$F$15</f>
        <v>142.43704667</v>
      </c>
      <c r="N199" s="36">
        <f>SUMIFS(СВЦЭМ!$F$33:$F$776,СВЦЭМ!$A$33:$A$776,$A199,СВЦЭМ!$B$33:$B$776,N$190)+'СЕТ СН'!$F$15</f>
        <v>144.39372741</v>
      </c>
      <c r="O199" s="36">
        <f>SUMIFS(СВЦЭМ!$F$33:$F$776,СВЦЭМ!$A$33:$A$776,$A199,СВЦЭМ!$B$33:$B$776,O$190)+'СЕТ СН'!$F$15</f>
        <v>146.11182909999999</v>
      </c>
      <c r="P199" s="36">
        <f>SUMIFS(СВЦЭМ!$F$33:$F$776,СВЦЭМ!$A$33:$A$776,$A199,СВЦЭМ!$B$33:$B$776,P$190)+'СЕТ СН'!$F$15</f>
        <v>147.6441245</v>
      </c>
      <c r="Q199" s="36">
        <f>SUMIFS(СВЦЭМ!$F$33:$F$776,СВЦЭМ!$A$33:$A$776,$A199,СВЦЭМ!$B$33:$B$776,Q$190)+'СЕТ СН'!$F$15</f>
        <v>148.27347859</v>
      </c>
      <c r="R199" s="36">
        <f>SUMIFS(СВЦЭМ!$F$33:$F$776,СВЦЭМ!$A$33:$A$776,$A199,СВЦЭМ!$B$33:$B$776,R$190)+'СЕТ СН'!$F$15</f>
        <v>148.47882053000001</v>
      </c>
      <c r="S199" s="36">
        <f>SUMIFS(СВЦЭМ!$F$33:$F$776,СВЦЭМ!$A$33:$A$776,$A199,СВЦЭМ!$B$33:$B$776,S$190)+'СЕТ СН'!$F$15</f>
        <v>145.93126150000001</v>
      </c>
      <c r="T199" s="36">
        <f>SUMIFS(СВЦЭМ!$F$33:$F$776,СВЦЭМ!$A$33:$A$776,$A199,СВЦЭМ!$B$33:$B$776,T$190)+'СЕТ СН'!$F$15</f>
        <v>142.94297441000001</v>
      </c>
      <c r="U199" s="36">
        <f>SUMIFS(СВЦЭМ!$F$33:$F$776,СВЦЭМ!$A$33:$A$776,$A199,СВЦЭМ!$B$33:$B$776,U$190)+'СЕТ СН'!$F$15</f>
        <v>140.55156321999999</v>
      </c>
      <c r="V199" s="36">
        <f>SUMIFS(СВЦЭМ!$F$33:$F$776,СВЦЭМ!$A$33:$A$776,$A199,СВЦЭМ!$B$33:$B$776,V$190)+'СЕТ СН'!$F$15</f>
        <v>140.96875695</v>
      </c>
      <c r="W199" s="36">
        <f>SUMIFS(СВЦЭМ!$F$33:$F$776,СВЦЭМ!$A$33:$A$776,$A199,СВЦЭМ!$B$33:$B$776,W$190)+'СЕТ СН'!$F$15</f>
        <v>143.20568850000001</v>
      </c>
      <c r="X199" s="36">
        <f>SUMIFS(СВЦЭМ!$F$33:$F$776,СВЦЭМ!$A$33:$A$776,$A199,СВЦЭМ!$B$33:$B$776,X$190)+'СЕТ СН'!$F$15</f>
        <v>146.85751069</v>
      </c>
      <c r="Y199" s="36">
        <f>SUMIFS(СВЦЭМ!$F$33:$F$776,СВЦЭМ!$A$33:$A$776,$A199,СВЦЭМ!$B$33:$B$776,Y$190)+'СЕТ СН'!$F$15</f>
        <v>150.89313723999999</v>
      </c>
    </row>
    <row r="200" spans="1:25" ht="15.75" x14ac:dyDescent="0.2">
      <c r="A200" s="35">
        <f t="shared" si="5"/>
        <v>43900</v>
      </c>
      <c r="B200" s="36">
        <f>SUMIFS(СВЦЭМ!$F$33:$F$776,СВЦЭМ!$A$33:$A$776,$A200,СВЦЭМ!$B$33:$B$776,B$190)+'СЕТ СН'!$F$15</f>
        <v>154.04663457000001</v>
      </c>
      <c r="C200" s="36">
        <f>SUMIFS(СВЦЭМ!$F$33:$F$776,СВЦЭМ!$A$33:$A$776,$A200,СВЦЭМ!$B$33:$B$776,C$190)+'СЕТ СН'!$F$15</f>
        <v>159.39778347000001</v>
      </c>
      <c r="D200" s="36">
        <f>SUMIFS(СВЦЭМ!$F$33:$F$776,СВЦЭМ!$A$33:$A$776,$A200,СВЦЭМ!$B$33:$B$776,D$190)+'СЕТ СН'!$F$15</f>
        <v>158.93794249999999</v>
      </c>
      <c r="E200" s="36">
        <f>SUMIFS(СВЦЭМ!$F$33:$F$776,СВЦЭМ!$A$33:$A$776,$A200,СВЦЭМ!$B$33:$B$776,E$190)+'СЕТ СН'!$F$15</f>
        <v>159.43459682</v>
      </c>
      <c r="F200" s="36">
        <f>SUMIFS(СВЦЭМ!$F$33:$F$776,СВЦЭМ!$A$33:$A$776,$A200,СВЦЭМ!$B$33:$B$776,F$190)+'СЕТ СН'!$F$15</f>
        <v>158.63925122000001</v>
      </c>
      <c r="G200" s="36">
        <f>SUMIFS(СВЦЭМ!$F$33:$F$776,СВЦЭМ!$A$33:$A$776,$A200,СВЦЭМ!$B$33:$B$776,G$190)+'СЕТ СН'!$F$15</f>
        <v>150.67742609999999</v>
      </c>
      <c r="H200" s="36">
        <f>SUMIFS(СВЦЭМ!$F$33:$F$776,СВЦЭМ!$A$33:$A$776,$A200,СВЦЭМ!$B$33:$B$776,H$190)+'СЕТ СН'!$F$15</f>
        <v>146.58674395</v>
      </c>
      <c r="I200" s="36">
        <f>SUMIFS(СВЦЭМ!$F$33:$F$776,СВЦЭМ!$A$33:$A$776,$A200,СВЦЭМ!$B$33:$B$776,I$190)+'СЕТ СН'!$F$15</f>
        <v>140.63596379000001</v>
      </c>
      <c r="J200" s="36">
        <f>SUMIFS(СВЦЭМ!$F$33:$F$776,СВЦЭМ!$A$33:$A$776,$A200,СВЦЭМ!$B$33:$B$776,J$190)+'СЕТ СН'!$F$15</f>
        <v>135.59669443999999</v>
      </c>
      <c r="K200" s="36">
        <f>SUMIFS(СВЦЭМ!$F$33:$F$776,СВЦЭМ!$A$33:$A$776,$A200,СВЦЭМ!$B$33:$B$776,K$190)+'СЕТ СН'!$F$15</f>
        <v>137.63988897999999</v>
      </c>
      <c r="L200" s="36">
        <f>SUMIFS(СВЦЭМ!$F$33:$F$776,СВЦЭМ!$A$33:$A$776,$A200,СВЦЭМ!$B$33:$B$776,L$190)+'СЕТ СН'!$F$15</f>
        <v>137.31703336999999</v>
      </c>
      <c r="M200" s="36">
        <f>SUMIFS(СВЦЭМ!$F$33:$F$776,СВЦЭМ!$A$33:$A$776,$A200,СВЦЭМ!$B$33:$B$776,M$190)+'СЕТ СН'!$F$15</f>
        <v>136.30770673999999</v>
      </c>
      <c r="N200" s="36">
        <f>SUMIFS(СВЦЭМ!$F$33:$F$776,СВЦЭМ!$A$33:$A$776,$A200,СВЦЭМ!$B$33:$B$776,N$190)+'СЕТ СН'!$F$15</f>
        <v>135.5395747</v>
      </c>
      <c r="O200" s="36">
        <f>SUMIFS(СВЦЭМ!$F$33:$F$776,СВЦЭМ!$A$33:$A$776,$A200,СВЦЭМ!$B$33:$B$776,O$190)+'СЕТ СН'!$F$15</f>
        <v>134.68312291000001</v>
      </c>
      <c r="P200" s="36">
        <f>SUMIFS(СВЦЭМ!$F$33:$F$776,СВЦЭМ!$A$33:$A$776,$A200,СВЦЭМ!$B$33:$B$776,P$190)+'СЕТ СН'!$F$15</f>
        <v>134.87871748000001</v>
      </c>
      <c r="Q200" s="36">
        <f>SUMIFS(СВЦЭМ!$F$33:$F$776,СВЦЭМ!$A$33:$A$776,$A200,СВЦЭМ!$B$33:$B$776,Q$190)+'СЕТ СН'!$F$15</f>
        <v>134.51664704999999</v>
      </c>
      <c r="R200" s="36">
        <f>SUMIFS(СВЦЭМ!$F$33:$F$776,СВЦЭМ!$A$33:$A$776,$A200,СВЦЭМ!$B$33:$B$776,R$190)+'СЕТ СН'!$F$15</f>
        <v>132.81161849</v>
      </c>
      <c r="S200" s="36">
        <f>SUMIFS(СВЦЭМ!$F$33:$F$776,СВЦЭМ!$A$33:$A$776,$A200,СВЦЭМ!$B$33:$B$776,S$190)+'СЕТ СН'!$F$15</f>
        <v>132.90640446</v>
      </c>
      <c r="T200" s="36">
        <f>SUMIFS(СВЦЭМ!$F$33:$F$776,СВЦЭМ!$A$33:$A$776,$A200,СВЦЭМ!$B$33:$B$776,T$190)+'СЕТ СН'!$F$15</f>
        <v>132.20032105000001</v>
      </c>
      <c r="U200" s="36">
        <f>SUMIFS(СВЦЭМ!$F$33:$F$776,СВЦЭМ!$A$33:$A$776,$A200,СВЦЭМ!$B$33:$B$776,U$190)+'СЕТ СН'!$F$15</f>
        <v>136.17883499999999</v>
      </c>
      <c r="V200" s="36">
        <f>SUMIFS(СВЦЭМ!$F$33:$F$776,СВЦЭМ!$A$33:$A$776,$A200,СВЦЭМ!$B$33:$B$776,V$190)+'СЕТ СН'!$F$15</f>
        <v>135.91649039000001</v>
      </c>
      <c r="W200" s="36">
        <f>SUMIFS(СВЦЭМ!$F$33:$F$776,СВЦЭМ!$A$33:$A$776,$A200,СВЦЭМ!$B$33:$B$776,W$190)+'СЕТ СН'!$F$15</f>
        <v>135.25910042000001</v>
      </c>
      <c r="X200" s="36">
        <f>SUMIFS(СВЦЭМ!$F$33:$F$776,СВЦЭМ!$A$33:$A$776,$A200,СВЦЭМ!$B$33:$B$776,X$190)+'СЕТ СН'!$F$15</f>
        <v>133.84987892999999</v>
      </c>
      <c r="Y200" s="36">
        <f>SUMIFS(СВЦЭМ!$F$33:$F$776,СВЦЭМ!$A$33:$A$776,$A200,СВЦЭМ!$B$33:$B$776,Y$190)+'СЕТ СН'!$F$15</f>
        <v>135.03257113999999</v>
      </c>
    </row>
    <row r="201" spans="1:25" ht="15.75" x14ac:dyDescent="0.2">
      <c r="A201" s="35">
        <f t="shared" si="5"/>
        <v>43901</v>
      </c>
      <c r="B201" s="36">
        <f>SUMIFS(СВЦЭМ!$F$33:$F$776,СВЦЭМ!$A$33:$A$776,$A201,СВЦЭМ!$B$33:$B$776,B$190)+'СЕТ СН'!$F$15</f>
        <v>153.60287335999999</v>
      </c>
      <c r="C201" s="36">
        <f>SUMIFS(СВЦЭМ!$F$33:$F$776,СВЦЭМ!$A$33:$A$776,$A201,СВЦЭМ!$B$33:$B$776,C$190)+'СЕТ СН'!$F$15</f>
        <v>151.66305935</v>
      </c>
      <c r="D201" s="36">
        <f>SUMIFS(СВЦЭМ!$F$33:$F$776,СВЦЭМ!$A$33:$A$776,$A201,СВЦЭМ!$B$33:$B$776,D$190)+'СЕТ СН'!$F$15</f>
        <v>149.82268533999999</v>
      </c>
      <c r="E201" s="36">
        <f>SUMIFS(СВЦЭМ!$F$33:$F$776,СВЦЭМ!$A$33:$A$776,$A201,СВЦЭМ!$B$33:$B$776,E$190)+'СЕТ СН'!$F$15</f>
        <v>149.23851869000001</v>
      </c>
      <c r="F201" s="36">
        <f>SUMIFS(СВЦЭМ!$F$33:$F$776,СВЦЭМ!$A$33:$A$776,$A201,СВЦЭМ!$B$33:$B$776,F$190)+'СЕТ СН'!$F$15</f>
        <v>148.67456963999999</v>
      </c>
      <c r="G201" s="36">
        <f>SUMIFS(СВЦЭМ!$F$33:$F$776,СВЦЭМ!$A$33:$A$776,$A201,СВЦЭМ!$B$33:$B$776,G$190)+'СЕТ СН'!$F$15</f>
        <v>149.53596658999999</v>
      </c>
      <c r="H201" s="36">
        <f>SUMIFS(СВЦЭМ!$F$33:$F$776,СВЦЭМ!$A$33:$A$776,$A201,СВЦЭМ!$B$33:$B$776,H$190)+'СЕТ СН'!$F$15</f>
        <v>152.34187449999999</v>
      </c>
      <c r="I201" s="36">
        <f>SUMIFS(СВЦЭМ!$F$33:$F$776,СВЦЭМ!$A$33:$A$776,$A201,СВЦЭМ!$B$33:$B$776,I$190)+'СЕТ СН'!$F$15</f>
        <v>149.52689008999999</v>
      </c>
      <c r="J201" s="36">
        <f>SUMIFS(СВЦЭМ!$F$33:$F$776,СВЦЭМ!$A$33:$A$776,$A201,СВЦЭМ!$B$33:$B$776,J$190)+'СЕТ СН'!$F$15</f>
        <v>142.63036861</v>
      </c>
      <c r="K201" s="36">
        <f>SUMIFS(СВЦЭМ!$F$33:$F$776,СВЦЭМ!$A$33:$A$776,$A201,СВЦЭМ!$B$33:$B$776,K$190)+'СЕТ СН'!$F$15</f>
        <v>142.57877769999999</v>
      </c>
      <c r="L201" s="36">
        <f>SUMIFS(СВЦЭМ!$F$33:$F$776,СВЦЭМ!$A$33:$A$776,$A201,СВЦЭМ!$B$33:$B$776,L$190)+'СЕТ СН'!$F$15</f>
        <v>144.05422247999999</v>
      </c>
      <c r="M201" s="36">
        <f>SUMIFS(СВЦЭМ!$F$33:$F$776,СВЦЭМ!$A$33:$A$776,$A201,СВЦЭМ!$B$33:$B$776,M$190)+'СЕТ СН'!$F$15</f>
        <v>144.13334595000001</v>
      </c>
      <c r="N201" s="36">
        <f>SUMIFS(СВЦЭМ!$F$33:$F$776,СВЦЭМ!$A$33:$A$776,$A201,СВЦЭМ!$B$33:$B$776,N$190)+'СЕТ СН'!$F$15</f>
        <v>144.82669021999999</v>
      </c>
      <c r="O201" s="36">
        <f>SUMIFS(СВЦЭМ!$F$33:$F$776,СВЦЭМ!$A$33:$A$776,$A201,СВЦЭМ!$B$33:$B$776,O$190)+'СЕТ СН'!$F$15</f>
        <v>146.19442143000001</v>
      </c>
      <c r="P201" s="36">
        <f>SUMIFS(СВЦЭМ!$F$33:$F$776,СВЦЭМ!$A$33:$A$776,$A201,СВЦЭМ!$B$33:$B$776,P$190)+'СЕТ СН'!$F$15</f>
        <v>146.91299294000001</v>
      </c>
      <c r="Q201" s="36">
        <f>SUMIFS(СВЦЭМ!$F$33:$F$776,СВЦЭМ!$A$33:$A$776,$A201,СВЦЭМ!$B$33:$B$776,Q$190)+'СЕТ СН'!$F$15</f>
        <v>148.03901255</v>
      </c>
      <c r="R201" s="36">
        <f>SUMIFS(СВЦЭМ!$F$33:$F$776,СВЦЭМ!$A$33:$A$776,$A201,СВЦЭМ!$B$33:$B$776,R$190)+'СЕТ СН'!$F$15</f>
        <v>148.02774891000001</v>
      </c>
      <c r="S201" s="36">
        <f>SUMIFS(СВЦЭМ!$F$33:$F$776,СВЦЭМ!$A$33:$A$776,$A201,СВЦЭМ!$B$33:$B$776,S$190)+'СЕТ СН'!$F$15</f>
        <v>146.66707002000001</v>
      </c>
      <c r="T201" s="36">
        <f>SUMIFS(СВЦЭМ!$F$33:$F$776,СВЦЭМ!$A$33:$A$776,$A201,СВЦЭМ!$B$33:$B$776,T$190)+'СЕТ СН'!$F$15</f>
        <v>146.31511380000001</v>
      </c>
      <c r="U201" s="36">
        <f>SUMIFS(СВЦЭМ!$F$33:$F$776,СВЦЭМ!$A$33:$A$776,$A201,СВЦЭМ!$B$33:$B$776,U$190)+'СЕТ СН'!$F$15</f>
        <v>146.85999544000001</v>
      </c>
      <c r="V201" s="36">
        <f>SUMIFS(СВЦЭМ!$F$33:$F$776,СВЦЭМ!$A$33:$A$776,$A201,СВЦЭМ!$B$33:$B$776,V$190)+'СЕТ СН'!$F$15</f>
        <v>147.28918573999999</v>
      </c>
      <c r="W201" s="36">
        <f>SUMIFS(СВЦЭМ!$F$33:$F$776,СВЦЭМ!$A$33:$A$776,$A201,СВЦЭМ!$B$33:$B$776,W$190)+'СЕТ СН'!$F$15</f>
        <v>147.65976099</v>
      </c>
      <c r="X201" s="36">
        <f>SUMIFS(СВЦЭМ!$F$33:$F$776,СВЦЭМ!$A$33:$A$776,$A201,СВЦЭМ!$B$33:$B$776,X$190)+'СЕТ СН'!$F$15</f>
        <v>150.50195818</v>
      </c>
      <c r="Y201" s="36">
        <f>SUMIFS(СВЦЭМ!$F$33:$F$776,СВЦЭМ!$A$33:$A$776,$A201,СВЦЭМ!$B$33:$B$776,Y$190)+'СЕТ СН'!$F$15</f>
        <v>153.36109026</v>
      </c>
    </row>
    <row r="202" spans="1:25" ht="15.75" x14ac:dyDescent="0.2">
      <c r="A202" s="35">
        <f t="shared" si="5"/>
        <v>43902</v>
      </c>
      <c r="B202" s="36">
        <f>SUMIFS(СВЦЭМ!$F$33:$F$776,СВЦЭМ!$A$33:$A$776,$A202,СВЦЭМ!$B$33:$B$776,B$190)+'СЕТ СН'!$F$15</f>
        <v>148.92319714000001</v>
      </c>
      <c r="C202" s="36">
        <f>SUMIFS(СВЦЭМ!$F$33:$F$776,СВЦЭМ!$A$33:$A$776,$A202,СВЦЭМ!$B$33:$B$776,C$190)+'СЕТ СН'!$F$15</f>
        <v>152.84886569</v>
      </c>
      <c r="D202" s="36">
        <f>SUMIFS(СВЦЭМ!$F$33:$F$776,СВЦЭМ!$A$33:$A$776,$A202,СВЦЭМ!$B$33:$B$776,D$190)+'СЕТ СН'!$F$15</f>
        <v>154.53767902999999</v>
      </c>
      <c r="E202" s="36">
        <f>SUMIFS(СВЦЭМ!$F$33:$F$776,СВЦЭМ!$A$33:$A$776,$A202,СВЦЭМ!$B$33:$B$776,E$190)+'СЕТ СН'!$F$15</f>
        <v>155.48654893</v>
      </c>
      <c r="F202" s="36">
        <f>SUMIFS(СВЦЭМ!$F$33:$F$776,СВЦЭМ!$A$33:$A$776,$A202,СВЦЭМ!$B$33:$B$776,F$190)+'СЕТ СН'!$F$15</f>
        <v>154.36086749</v>
      </c>
      <c r="G202" s="36">
        <f>SUMIFS(СВЦЭМ!$F$33:$F$776,СВЦЭМ!$A$33:$A$776,$A202,СВЦЭМ!$B$33:$B$776,G$190)+'СЕТ СН'!$F$15</f>
        <v>152.70728278000001</v>
      </c>
      <c r="H202" s="36">
        <f>SUMIFS(СВЦЭМ!$F$33:$F$776,СВЦЭМ!$A$33:$A$776,$A202,СВЦЭМ!$B$33:$B$776,H$190)+'СЕТ СН'!$F$15</f>
        <v>151.57386783999999</v>
      </c>
      <c r="I202" s="36">
        <f>SUMIFS(СВЦЭМ!$F$33:$F$776,СВЦЭМ!$A$33:$A$776,$A202,СВЦЭМ!$B$33:$B$776,I$190)+'СЕТ СН'!$F$15</f>
        <v>150.89955409999999</v>
      </c>
      <c r="J202" s="36">
        <f>SUMIFS(СВЦЭМ!$F$33:$F$776,СВЦЭМ!$A$33:$A$776,$A202,СВЦЭМ!$B$33:$B$776,J$190)+'СЕТ СН'!$F$15</f>
        <v>144.84547352999999</v>
      </c>
      <c r="K202" s="36">
        <f>SUMIFS(СВЦЭМ!$F$33:$F$776,СВЦЭМ!$A$33:$A$776,$A202,СВЦЭМ!$B$33:$B$776,K$190)+'СЕТ СН'!$F$15</f>
        <v>144.59356566</v>
      </c>
      <c r="L202" s="36">
        <f>SUMIFS(СВЦЭМ!$F$33:$F$776,СВЦЭМ!$A$33:$A$776,$A202,СВЦЭМ!$B$33:$B$776,L$190)+'СЕТ СН'!$F$15</f>
        <v>145.72037961999999</v>
      </c>
      <c r="M202" s="36">
        <f>SUMIFS(СВЦЭМ!$F$33:$F$776,СВЦЭМ!$A$33:$A$776,$A202,СВЦЭМ!$B$33:$B$776,M$190)+'СЕТ СН'!$F$15</f>
        <v>148.79864676</v>
      </c>
      <c r="N202" s="36">
        <f>SUMIFS(СВЦЭМ!$F$33:$F$776,СВЦЭМ!$A$33:$A$776,$A202,СВЦЭМ!$B$33:$B$776,N$190)+'СЕТ СН'!$F$15</f>
        <v>149.51507243</v>
      </c>
      <c r="O202" s="36">
        <f>SUMIFS(СВЦЭМ!$F$33:$F$776,СВЦЭМ!$A$33:$A$776,$A202,СВЦЭМ!$B$33:$B$776,O$190)+'СЕТ СН'!$F$15</f>
        <v>151.28489603</v>
      </c>
      <c r="P202" s="36">
        <f>SUMIFS(СВЦЭМ!$F$33:$F$776,СВЦЭМ!$A$33:$A$776,$A202,СВЦЭМ!$B$33:$B$776,P$190)+'СЕТ СН'!$F$15</f>
        <v>152.77947660000001</v>
      </c>
      <c r="Q202" s="36">
        <f>SUMIFS(СВЦЭМ!$F$33:$F$776,СВЦЭМ!$A$33:$A$776,$A202,СВЦЭМ!$B$33:$B$776,Q$190)+'СЕТ СН'!$F$15</f>
        <v>153.81328445</v>
      </c>
      <c r="R202" s="36">
        <f>SUMIFS(СВЦЭМ!$F$33:$F$776,СВЦЭМ!$A$33:$A$776,$A202,СВЦЭМ!$B$33:$B$776,R$190)+'СЕТ СН'!$F$15</f>
        <v>154.01696937</v>
      </c>
      <c r="S202" s="36">
        <f>SUMIFS(СВЦЭМ!$F$33:$F$776,СВЦЭМ!$A$33:$A$776,$A202,СВЦЭМ!$B$33:$B$776,S$190)+'СЕТ СН'!$F$15</f>
        <v>153.02271028000001</v>
      </c>
      <c r="T202" s="36">
        <f>SUMIFS(СВЦЭМ!$F$33:$F$776,СВЦЭМ!$A$33:$A$776,$A202,СВЦЭМ!$B$33:$B$776,T$190)+'СЕТ СН'!$F$15</f>
        <v>147.69114597000001</v>
      </c>
      <c r="U202" s="36">
        <f>SUMIFS(СВЦЭМ!$F$33:$F$776,СВЦЭМ!$A$33:$A$776,$A202,СВЦЭМ!$B$33:$B$776,U$190)+'СЕТ СН'!$F$15</f>
        <v>144.7027545</v>
      </c>
      <c r="V202" s="36">
        <f>SUMIFS(СВЦЭМ!$F$33:$F$776,СВЦЭМ!$A$33:$A$776,$A202,СВЦЭМ!$B$33:$B$776,V$190)+'СЕТ СН'!$F$15</f>
        <v>143.78055406999999</v>
      </c>
      <c r="W202" s="36">
        <f>SUMIFS(СВЦЭМ!$F$33:$F$776,СВЦЭМ!$A$33:$A$776,$A202,СВЦЭМ!$B$33:$B$776,W$190)+'СЕТ СН'!$F$15</f>
        <v>146.35726989</v>
      </c>
      <c r="X202" s="36">
        <f>SUMIFS(СВЦЭМ!$F$33:$F$776,СВЦЭМ!$A$33:$A$776,$A202,СВЦЭМ!$B$33:$B$776,X$190)+'СЕТ СН'!$F$15</f>
        <v>149.55126618</v>
      </c>
      <c r="Y202" s="36">
        <f>SUMIFS(СВЦЭМ!$F$33:$F$776,СВЦЭМ!$A$33:$A$776,$A202,СВЦЭМ!$B$33:$B$776,Y$190)+'СЕТ СН'!$F$15</f>
        <v>152.3013636</v>
      </c>
    </row>
    <row r="203" spans="1:25" ht="15.75" x14ac:dyDescent="0.2">
      <c r="A203" s="35">
        <f t="shared" si="5"/>
        <v>43903</v>
      </c>
      <c r="B203" s="36">
        <f>SUMIFS(СВЦЭМ!$F$33:$F$776,СВЦЭМ!$A$33:$A$776,$A203,СВЦЭМ!$B$33:$B$776,B$190)+'СЕТ СН'!$F$15</f>
        <v>162.38383436999999</v>
      </c>
      <c r="C203" s="36">
        <f>SUMIFS(СВЦЭМ!$F$33:$F$776,СВЦЭМ!$A$33:$A$776,$A203,СВЦЭМ!$B$33:$B$776,C$190)+'СЕТ СН'!$F$15</f>
        <v>164.85188991000001</v>
      </c>
      <c r="D203" s="36">
        <f>SUMIFS(СВЦЭМ!$F$33:$F$776,СВЦЭМ!$A$33:$A$776,$A203,СВЦЭМ!$B$33:$B$776,D$190)+'СЕТ СН'!$F$15</f>
        <v>166.92304168999999</v>
      </c>
      <c r="E203" s="36">
        <f>SUMIFS(СВЦЭМ!$F$33:$F$776,СВЦЭМ!$A$33:$A$776,$A203,СВЦЭМ!$B$33:$B$776,E$190)+'СЕТ СН'!$F$15</f>
        <v>166.89717607</v>
      </c>
      <c r="F203" s="36">
        <f>SUMIFS(СВЦЭМ!$F$33:$F$776,СВЦЭМ!$A$33:$A$776,$A203,СВЦЭМ!$B$33:$B$776,F$190)+'СЕТ СН'!$F$15</f>
        <v>166.17605671999999</v>
      </c>
      <c r="G203" s="36">
        <f>SUMIFS(СВЦЭМ!$F$33:$F$776,СВЦЭМ!$A$33:$A$776,$A203,СВЦЭМ!$B$33:$B$776,G$190)+'СЕТ СН'!$F$15</f>
        <v>162.26262797999999</v>
      </c>
      <c r="H203" s="36">
        <f>SUMIFS(СВЦЭМ!$F$33:$F$776,СВЦЭМ!$A$33:$A$776,$A203,СВЦЭМ!$B$33:$B$776,H$190)+'СЕТ СН'!$F$15</f>
        <v>156.44936294999999</v>
      </c>
      <c r="I203" s="36">
        <f>SUMIFS(СВЦЭМ!$F$33:$F$776,СВЦЭМ!$A$33:$A$776,$A203,СВЦЭМ!$B$33:$B$776,I$190)+'СЕТ СН'!$F$15</f>
        <v>151.61832451999999</v>
      </c>
      <c r="J203" s="36">
        <f>SUMIFS(СВЦЭМ!$F$33:$F$776,СВЦЭМ!$A$33:$A$776,$A203,СВЦЭМ!$B$33:$B$776,J$190)+'СЕТ СН'!$F$15</f>
        <v>143.72505946999999</v>
      </c>
      <c r="K203" s="36">
        <f>SUMIFS(СВЦЭМ!$F$33:$F$776,СВЦЭМ!$A$33:$A$776,$A203,СВЦЭМ!$B$33:$B$776,K$190)+'СЕТ СН'!$F$15</f>
        <v>142.87980064999999</v>
      </c>
      <c r="L203" s="36">
        <f>SUMIFS(СВЦЭМ!$F$33:$F$776,СВЦЭМ!$A$33:$A$776,$A203,СВЦЭМ!$B$33:$B$776,L$190)+'СЕТ СН'!$F$15</f>
        <v>144.31248085999999</v>
      </c>
      <c r="M203" s="36">
        <f>SUMIFS(СВЦЭМ!$F$33:$F$776,СВЦЭМ!$A$33:$A$776,$A203,СВЦЭМ!$B$33:$B$776,M$190)+'СЕТ СН'!$F$15</f>
        <v>145.9013865</v>
      </c>
      <c r="N203" s="36">
        <f>SUMIFS(СВЦЭМ!$F$33:$F$776,СВЦЭМ!$A$33:$A$776,$A203,СВЦЭМ!$B$33:$B$776,N$190)+'СЕТ СН'!$F$15</f>
        <v>146.41588504000001</v>
      </c>
      <c r="O203" s="36">
        <f>SUMIFS(СВЦЭМ!$F$33:$F$776,СВЦЭМ!$A$33:$A$776,$A203,СВЦЭМ!$B$33:$B$776,O$190)+'СЕТ СН'!$F$15</f>
        <v>148.18916419000001</v>
      </c>
      <c r="P203" s="36">
        <f>SUMIFS(СВЦЭМ!$F$33:$F$776,СВЦЭМ!$A$33:$A$776,$A203,СВЦЭМ!$B$33:$B$776,P$190)+'СЕТ СН'!$F$15</f>
        <v>149.74382305</v>
      </c>
      <c r="Q203" s="36">
        <f>SUMIFS(СВЦЭМ!$F$33:$F$776,СВЦЭМ!$A$33:$A$776,$A203,СВЦЭМ!$B$33:$B$776,Q$190)+'СЕТ СН'!$F$15</f>
        <v>151.14028195</v>
      </c>
      <c r="R203" s="36">
        <f>SUMIFS(СВЦЭМ!$F$33:$F$776,СВЦЭМ!$A$33:$A$776,$A203,СВЦЭМ!$B$33:$B$776,R$190)+'СЕТ СН'!$F$15</f>
        <v>151.66049577000001</v>
      </c>
      <c r="S203" s="36">
        <f>SUMIFS(СВЦЭМ!$F$33:$F$776,СВЦЭМ!$A$33:$A$776,$A203,СВЦЭМ!$B$33:$B$776,S$190)+'СЕТ СН'!$F$15</f>
        <v>150.76713967000001</v>
      </c>
      <c r="T203" s="36">
        <f>SUMIFS(СВЦЭМ!$F$33:$F$776,СВЦЭМ!$A$33:$A$776,$A203,СВЦЭМ!$B$33:$B$776,T$190)+'СЕТ СН'!$F$15</f>
        <v>146.85888216999999</v>
      </c>
      <c r="U203" s="36">
        <f>SUMIFS(СВЦЭМ!$F$33:$F$776,СВЦЭМ!$A$33:$A$776,$A203,СВЦЭМ!$B$33:$B$776,U$190)+'СЕТ СН'!$F$15</f>
        <v>142.495002</v>
      </c>
      <c r="V203" s="36">
        <f>SUMIFS(СВЦЭМ!$F$33:$F$776,СВЦЭМ!$A$33:$A$776,$A203,СВЦЭМ!$B$33:$B$776,V$190)+'СЕТ СН'!$F$15</f>
        <v>141.28461143000001</v>
      </c>
      <c r="W203" s="36">
        <f>SUMIFS(СВЦЭМ!$F$33:$F$776,СВЦЭМ!$A$33:$A$776,$A203,СВЦЭМ!$B$33:$B$776,W$190)+'СЕТ СН'!$F$15</f>
        <v>142.09480152</v>
      </c>
      <c r="X203" s="36">
        <f>SUMIFS(СВЦЭМ!$F$33:$F$776,СВЦЭМ!$A$33:$A$776,$A203,СВЦЭМ!$B$33:$B$776,X$190)+'СЕТ СН'!$F$15</f>
        <v>141.90789387999999</v>
      </c>
      <c r="Y203" s="36">
        <f>SUMIFS(СВЦЭМ!$F$33:$F$776,СВЦЭМ!$A$33:$A$776,$A203,СВЦЭМ!$B$33:$B$776,Y$190)+'СЕТ СН'!$F$15</f>
        <v>145.77653905</v>
      </c>
    </row>
    <row r="204" spans="1:25" ht="15.75" x14ac:dyDescent="0.2">
      <c r="A204" s="35">
        <f t="shared" si="5"/>
        <v>43904</v>
      </c>
      <c r="B204" s="36">
        <f>SUMIFS(СВЦЭМ!$F$33:$F$776,СВЦЭМ!$A$33:$A$776,$A204,СВЦЭМ!$B$33:$B$776,B$190)+'СЕТ СН'!$F$15</f>
        <v>149.52854052999999</v>
      </c>
      <c r="C204" s="36">
        <f>SUMIFS(СВЦЭМ!$F$33:$F$776,СВЦЭМ!$A$33:$A$776,$A204,СВЦЭМ!$B$33:$B$776,C$190)+'СЕТ СН'!$F$15</f>
        <v>153.58123846999999</v>
      </c>
      <c r="D204" s="36">
        <f>SUMIFS(СВЦЭМ!$F$33:$F$776,СВЦЭМ!$A$33:$A$776,$A204,СВЦЭМ!$B$33:$B$776,D$190)+'СЕТ СН'!$F$15</f>
        <v>155.95760838999999</v>
      </c>
      <c r="E204" s="36">
        <f>SUMIFS(СВЦЭМ!$F$33:$F$776,СВЦЭМ!$A$33:$A$776,$A204,СВЦЭМ!$B$33:$B$776,E$190)+'СЕТ СН'!$F$15</f>
        <v>157.94720243</v>
      </c>
      <c r="F204" s="36">
        <f>SUMIFS(СВЦЭМ!$F$33:$F$776,СВЦЭМ!$A$33:$A$776,$A204,СВЦЭМ!$B$33:$B$776,F$190)+'СЕТ СН'!$F$15</f>
        <v>157.03096866999999</v>
      </c>
      <c r="G204" s="36">
        <f>SUMIFS(СВЦЭМ!$F$33:$F$776,СВЦЭМ!$A$33:$A$776,$A204,СВЦЭМ!$B$33:$B$776,G$190)+'СЕТ СН'!$F$15</f>
        <v>154.46816232</v>
      </c>
      <c r="H204" s="36">
        <f>SUMIFS(СВЦЭМ!$F$33:$F$776,СВЦЭМ!$A$33:$A$776,$A204,СВЦЭМ!$B$33:$B$776,H$190)+'СЕТ СН'!$F$15</f>
        <v>150.83644841</v>
      </c>
      <c r="I204" s="36">
        <f>SUMIFS(СВЦЭМ!$F$33:$F$776,СВЦЭМ!$A$33:$A$776,$A204,СВЦЭМ!$B$33:$B$776,I$190)+'СЕТ СН'!$F$15</f>
        <v>147.49238457999999</v>
      </c>
      <c r="J204" s="36">
        <f>SUMIFS(СВЦЭМ!$F$33:$F$776,СВЦЭМ!$A$33:$A$776,$A204,СВЦЭМ!$B$33:$B$776,J$190)+'СЕТ СН'!$F$15</f>
        <v>142.53236132000001</v>
      </c>
      <c r="K204" s="36">
        <f>SUMIFS(СВЦЭМ!$F$33:$F$776,СВЦЭМ!$A$33:$A$776,$A204,СВЦЭМ!$B$33:$B$776,K$190)+'СЕТ СН'!$F$15</f>
        <v>145.39958084</v>
      </c>
      <c r="L204" s="36">
        <f>SUMIFS(СВЦЭМ!$F$33:$F$776,СВЦЭМ!$A$33:$A$776,$A204,СВЦЭМ!$B$33:$B$776,L$190)+'СЕТ СН'!$F$15</f>
        <v>146.84514326999999</v>
      </c>
      <c r="M204" s="36">
        <f>SUMIFS(СВЦЭМ!$F$33:$F$776,СВЦЭМ!$A$33:$A$776,$A204,СВЦЭМ!$B$33:$B$776,M$190)+'СЕТ СН'!$F$15</f>
        <v>148.08825057000001</v>
      </c>
      <c r="N204" s="36">
        <f>SUMIFS(СВЦЭМ!$F$33:$F$776,СВЦЭМ!$A$33:$A$776,$A204,СВЦЭМ!$B$33:$B$776,N$190)+'СЕТ СН'!$F$15</f>
        <v>150.20971677</v>
      </c>
      <c r="O204" s="36">
        <f>SUMIFS(СВЦЭМ!$F$33:$F$776,СВЦЭМ!$A$33:$A$776,$A204,СВЦЭМ!$B$33:$B$776,O$190)+'СЕТ СН'!$F$15</f>
        <v>152.89396169</v>
      </c>
      <c r="P204" s="36">
        <f>SUMIFS(СВЦЭМ!$F$33:$F$776,СВЦЭМ!$A$33:$A$776,$A204,СВЦЭМ!$B$33:$B$776,P$190)+'СЕТ СН'!$F$15</f>
        <v>152.98452437</v>
      </c>
      <c r="Q204" s="36">
        <f>SUMIFS(СВЦЭМ!$F$33:$F$776,СВЦЭМ!$A$33:$A$776,$A204,СВЦЭМ!$B$33:$B$776,Q$190)+'СЕТ СН'!$F$15</f>
        <v>153.29592790999999</v>
      </c>
      <c r="R204" s="36">
        <f>SUMIFS(СВЦЭМ!$F$33:$F$776,СВЦЭМ!$A$33:$A$776,$A204,СВЦЭМ!$B$33:$B$776,R$190)+'СЕТ СН'!$F$15</f>
        <v>150.17042001999999</v>
      </c>
      <c r="S204" s="36">
        <f>SUMIFS(СВЦЭМ!$F$33:$F$776,СВЦЭМ!$A$33:$A$776,$A204,СВЦЭМ!$B$33:$B$776,S$190)+'СЕТ СН'!$F$15</f>
        <v>148.81336852000001</v>
      </c>
      <c r="T204" s="36">
        <f>SUMIFS(СВЦЭМ!$F$33:$F$776,СВЦЭМ!$A$33:$A$776,$A204,СВЦЭМ!$B$33:$B$776,T$190)+'СЕТ СН'!$F$15</f>
        <v>145.45147127999999</v>
      </c>
      <c r="U204" s="36">
        <f>SUMIFS(СВЦЭМ!$F$33:$F$776,СВЦЭМ!$A$33:$A$776,$A204,СВЦЭМ!$B$33:$B$776,U$190)+'СЕТ СН'!$F$15</f>
        <v>143.68496956999999</v>
      </c>
      <c r="V204" s="36">
        <f>SUMIFS(СВЦЭМ!$F$33:$F$776,СВЦЭМ!$A$33:$A$776,$A204,СВЦЭМ!$B$33:$B$776,V$190)+'СЕТ СН'!$F$15</f>
        <v>141.26214272999999</v>
      </c>
      <c r="W204" s="36">
        <f>SUMIFS(СВЦЭМ!$F$33:$F$776,СВЦЭМ!$A$33:$A$776,$A204,СВЦЭМ!$B$33:$B$776,W$190)+'СЕТ СН'!$F$15</f>
        <v>144.82300681000001</v>
      </c>
      <c r="X204" s="36">
        <f>SUMIFS(СВЦЭМ!$F$33:$F$776,СВЦЭМ!$A$33:$A$776,$A204,СВЦЭМ!$B$33:$B$776,X$190)+'СЕТ СН'!$F$15</f>
        <v>145.08660320000001</v>
      </c>
      <c r="Y204" s="36">
        <f>SUMIFS(СВЦЭМ!$F$33:$F$776,СВЦЭМ!$A$33:$A$776,$A204,СВЦЭМ!$B$33:$B$776,Y$190)+'СЕТ СН'!$F$15</f>
        <v>145.17442306999999</v>
      </c>
    </row>
    <row r="205" spans="1:25" ht="15.75" x14ac:dyDescent="0.2">
      <c r="A205" s="35">
        <f t="shared" si="5"/>
        <v>43905</v>
      </c>
      <c r="B205" s="36">
        <f>SUMIFS(СВЦЭМ!$F$33:$F$776,СВЦЭМ!$A$33:$A$776,$A205,СВЦЭМ!$B$33:$B$776,B$190)+'СЕТ СН'!$F$15</f>
        <v>150.07625067999999</v>
      </c>
      <c r="C205" s="36">
        <f>SUMIFS(СВЦЭМ!$F$33:$F$776,СВЦЭМ!$A$33:$A$776,$A205,СВЦЭМ!$B$33:$B$776,C$190)+'СЕТ СН'!$F$15</f>
        <v>154.23562146</v>
      </c>
      <c r="D205" s="36">
        <f>SUMIFS(СВЦЭМ!$F$33:$F$776,СВЦЭМ!$A$33:$A$776,$A205,СВЦЭМ!$B$33:$B$776,D$190)+'СЕТ СН'!$F$15</f>
        <v>156.19890710999999</v>
      </c>
      <c r="E205" s="36">
        <f>SUMIFS(СВЦЭМ!$F$33:$F$776,СВЦЭМ!$A$33:$A$776,$A205,СВЦЭМ!$B$33:$B$776,E$190)+'СЕТ СН'!$F$15</f>
        <v>158.63330802999999</v>
      </c>
      <c r="F205" s="36">
        <f>SUMIFS(СВЦЭМ!$F$33:$F$776,СВЦЭМ!$A$33:$A$776,$A205,СВЦЭМ!$B$33:$B$776,F$190)+'СЕТ СН'!$F$15</f>
        <v>159.16373501999999</v>
      </c>
      <c r="G205" s="36">
        <f>SUMIFS(СВЦЭМ!$F$33:$F$776,СВЦЭМ!$A$33:$A$776,$A205,СВЦЭМ!$B$33:$B$776,G$190)+'СЕТ СН'!$F$15</f>
        <v>159.45538117000001</v>
      </c>
      <c r="H205" s="36">
        <f>SUMIFS(СВЦЭМ!$F$33:$F$776,СВЦЭМ!$A$33:$A$776,$A205,СВЦЭМ!$B$33:$B$776,H$190)+'СЕТ СН'!$F$15</f>
        <v>158.14905494999999</v>
      </c>
      <c r="I205" s="36">
        <f>SUMIFS(СВЦЭМ!$F$33:$F$776,СВЦЭМ!$A$33:$A$776,$A205,СВЦЭМ!$B$33:$B$776,I$190)+'СЕТ СН'!$F$15</f>
        <v>153.77091637999999</v>
      </c>
      <c r="J205" s="36">
        <f>SUMIFS(СВЦЭМ!$F$33:$F$776,СВЦЭМ!$A$33:$A$776,$A205,СВЦЭМ!$B$33:$B$776,J$190)+'СЕТ СН'!$F$15</f>
        <v>146.56640865</v>
      </c>
      <c r="K205" s="36">
        <f>SUMIFS(СВЦЭМ!$F$33:$F$776,СВЦЭМ!$A$33:$A$776,$A205,СВЦЭМ!$B$33:$B$776,K$190)+'СЕТ СН'!$F$15</f>
        <v>141.18218479000001</v>
      </c>
      <c r="L205" s="36">
        <f>SUMIFS(СВЦЭМ!$F$33:$F$776,СВЦЭМ!$A$33:$A$776,$A205,СВЦЭМ!$B$33:$B$776,L$190)+'СЕТ СН'!$F$15</f>
        <v>139.13984217999999</v>
      </c>
      <c r="M205" s="36">
        <f>SUMIFS(СВЦЭМ!$F$33:$F$776,СВЦЭМ!$A$33:$A$776,$A205,СВЦЭМ!$B$33:$B$776,M$190)+'СЕТ СН'!$F$15</f>
        <v>139.54002363000001</v>
      </c>
      <c r="N205" s="36">
        <f>SUMIFS(СВЦЭМ!$F$33:$F$776,СВЦЭМ!$A$33:$A$776,$A205,СВЦЭМ!$B$33:$B$776,N$190)+'СЕТ СН'!$F$15</f>
        <v>142.22064276</v>
      </c>
      <c r="O205" s="36">
        <f>SUMIFS(СВЦЭМ!$F$33:$F$776,СВЦЭМ!$A$33:$A$776,$A205,СВЦЭМ!$B$33:$B$776,O$190)+'СЕТ СН'!$F$15</f>
        <v>145.21341512999999</v>
      </c>
      <c r="P205" s="36">
        <f>SUMIFS(СВЦЭМ!$F$33:$F$776,СВЦЭМ!$A$33:$A$776,$A205,СВЦЭМ!$B$33:$B$776,P$190)+'СЕТ СН'!$F$15</f>
        <v>146.76462384000001</v>
      </c>
      <c r="Q205" s="36">
        <f>SUMIFS(СВЦЭМ!$F$33:$F$776,СВЦЭМ!$A$33:$A$776,$A205,СВЦЭМ!$B$33:$B$776,Q$190)+'СЕТ СН'!$F$15</f>
        <v>147.52206362999999</v>
      </c>
      <c r="R205" s="36">
        <f>SUMIFS(СВЦЭМ!$F$33:$F$776,СВЦЭМ!$A$33:$A$776,$A205,СВЦЭМ!$B$33:$B$776,R$190)+'СЕТ СН'!$F$15</f>
        <v>147.26069256</v>
      </c>
      <c r="S205" s="36">
        <f>SUMIFS(СВЦЭМ!$F$33:$F$776,СВЦЭМ!$A$33:$A$776,$A205,СВЦЭМ!$B$33:$B$776,S$190)+'СЕТ СН'!$F$15</f>
        <v>146.37699137999999</v>
      </c>
      <c r="T205" s="36">
        <f>SUMIFS(СВЦЭМ!$F$33:$F$776,СВЦЭМ!$A$33:$A$776,$A205,СВЦЭМ!$B$33:$B$776,T$190)+'СЕТ СН'!$F$15</f>
        <v>142.54962413000001</v>
      </c>
      <c r="U205" s="36">
        <f>SUMIFS(СВЦЭМ!$F$33:$F$776,СВЦЭМ!$A$33:$A$776,$A205,СВЦЭМ!$B$33:$B$776,U$190)+'СЕТ СН'!$F$15</f>
        <v>140.47434253</v>
      </c>
      <c r="V205" s="36">
        <f>SUMIFS(СВЦЭМ!$F$33:$F$776,СВЦЭМ!$A$33:$A$776,$A205,СВЦЭМ!$B$33:$B$776,V$190)+'СЕТ СН'!$F$15</f>
        <v>139.98909581000001</v>
      </c>
      <c r="W205" s="36">
        <f>SUMIFS(СВЦЭМ!$F$33:$F$776,СВЦЭМ!$A$33:$A$776,$A205,СВЦЭМ!$B$33:$B$776,W$190)+'СЕТ СН'!$F$15</f>
        <v>141.46596937000001</v>
      </c>
      <c r="X205" s="36">
        <f>SUMIFS(СВЦЭМ!$F$33:$F$776,СВЦЭМ!$A$33:$A$776,$A205,СВЦЭМ!$B$33:$B$776,X$190)+'СЕТ СН'!$F$15</f>
        <v>145.09532166</v>
      </c>
      <c r="Y205" s="36">
        <f>SUMIFS(СВЦЭМ!$F$33:$F$776,СВЦЭМ!$A$33:$A$776,$A205,СВЦЭМ!$B$33:$B$776,Y$190)+'СЕТ СН'!$F$15</f>
        <v>150.56175031999999</v>
      </c>
    </row>
    <row r="206" spans="1:25" ht="15.75" x14ac:dyDescent="0.2">
      <c r="A206" s="35">
        <f t="shared" si="5"/>
        <v>43906</v>
      </c>
      <c r="B206" s="36">
        <f>SUMIFS(СВЦЭМ!$F$33:$F$776,СВЦЭМ!$A$33:$A$776,$A206,СВЦЭМ!$B$33:$B$776,B$190)+'СЕТ СН'!$F$15</f>
        <v>157.86860612999999</v>
      </c>
      <c r="C206" s="36">
        <f>SUMIFS(СВЦЭМ!$F$33:$F$776,СВЦЭМ!$A$33:$A$776,$A206,СВЦЭМ!$B$33:$B$776,C$190)+'СЕТ СН'!$F$15</f>
        <v>161.08072544000001</v>
      </c>
      <c r="D206" s="36">
        <f>SUMIFS(СВЦЭМ!$F$33:$F$776,СВЦЭМ!$A$33:$A$776,$A206,СВЦЭМ!$B$33:$B$776,D$190)+'СЕТ СН'!$F$15</f>
        <v>161.66251349000001</v>
      </c>
      <c r="E206" s="36">
        <f>SUMIFS(СВЦЭМ!$F$33:$F$776,СВЦЭМ!$A$33:$A$776,$A206,СВЦЭМ!$B$33:$B$776,E$190)+'СЕТ СН'!$F$15</f>
        <v>161.80179153</v>
      </c>
      <c r="F206" s="36">
        <f>SUMIFS(СВЦЭМ!$F$33:$F$776,СВЦЭМ!$A$33:$A$776,$A206,СВЦЭМ!$B$33:$B$776,F$190)+'СЕТ СН'!$F$15</f>
        <v>161.78941642999999</v>
      </c>
      <c r="G206" s="36">
        <f>SUMIFS(СВЦЭМ!$F$33:$F$776,СВЦЭМ!$A$33:$A$776,$A206,СВЦЭМ!$B$33:$B$776,G$190)+'СЕТ СН'!$F$15</f>
        <v>161.85853105999999</v>
      </c>
      <c r="H206" s="36">
        <f>SUMIFS(СВЦЭМ!$F$33:$F$776,СВЦЭМ!$A$33:$A$776,$A206,СВЦЭМ!$B$33:$B$776,H$190)+'СЕТ СН'!$F$15</f>
        <v>158.09306967000001</v>
      </c>
      <c r="I206" s="36">
        <f>SUMIFS(СВЦЭМ!$F$33:$F$776,СВЦЭМ!$A$33:$A$776,$A206,СВЦЭМ!$B$33:$B$776,I$190)+'СЕТ СН'!$F$15</f>
        <v>150.66219176000001</v>
      </c>
      <c r="J206" s="36">
        <f>SUMIFS(СВЦЭМ!$F$33:$F$776,СВЦЭМ!$A$33:$A$776,$A206,СВЦЭМ!$B$33:$B$776,J$190)+'СЕТ СН'!$F$15</f>
        <v>139.74158055000001</v>
      </c>
      <c r="K206" s="36">
        <f>SUMIFS(СВЦЭМ!$F$33:$F$776,СВЦЭМ!$A$33:$A$776,$A206,СВЦЭМ!$B$33:$B$776,K$190)+'СЕТ СН'!$F$15</f>
        <v>139.64664629999999</v>
      </c>
      <c r="L206" s="36">
        <f>SUMIFS(СВЦЭМ!$F$33:$F$776,СВЦЭМ!$A$33:$A$776,$A206,СВЦЭМ!$B$33:$B$776,L$190)+'СЕТ СН'!$F$15</f>
        <v>139.62272204000001</v>
      </c>
      <c r="M206" s="36">
        <f>SUMIFS(СВЦЭМ!$F$33:$F$776,СВЦЭМ!$A$33:$A$776,$A206,СВЦЭМ!$B$33:$B$776,M$190)+'СЕТ СН'!$F$15</f>
        <v>142.36169029000001</v>
      </c>
      <c r="N206" s="36">
        <f>SUMIFS(СВЦЭМ!$F$33:$F$776,СВЦЭМ!$A$33:$A$776,$A206,СВЦЭМ!$B$33:$B$776,N$190)+'СЕТ СН'!$F$15</f>
        <v>145.11925167999999</v>
      </c>
      <c r="O206" s="36">
        <f>SUMIFS(СВЦЭМ!$F$33:$F$776,СВЦЭМ!$A$33:$A$776,$A206,СВЦЭМ!$B$33:$B$776,O$190)+'СЕТ СН'!$F$15</f>
        <v>148.95656108</v>
      </c>
      <c r="P206" s="36">
        <f>SUMIFS(СВЦЭМ!$F$33:$F$776,СВЦЭМ!$A$33:$A$776,$A206,СВЦЭМ!$B$33:$B$776,P$190)+'СЕТ СН'!$F$15</f>
        <v>150.19816320999999</v>
      </c>
      <c r="Q206" s="36">
        <f>SUMIFS(СВЦЭМ!$F$33:$F$776,СВЦЭМ!$A$33:$A$776,$A206,СВЦЭМ!$B$33:$B$776,Q$190)+'СЕТ СН'!$F$15</f>
        <v>150.08570546999999</v>
      </c>
      <c r="R206" s="36">
        <f>SUMIFS(СВЦЭМ!$F$33:$F$776,СВЦЭМ!$A$33:$A$776,$A206,СВЦЭМ!$B$33:$B$776,R$190)+'СЕТ СН'!$F$15</f>
        <v>151.08315612999999</v>
      </c>
      <c r="S206" s="36">
        <f>SUMIFS(СВЦЭМ!$F$33:$F$776,СВЦЭМ!$A$33:$A$776,$A206,СВЦЭМ!$B$33:$B$776,S$190)+'СЕТ СН'!$F$15</f>
        <v>149.59385015999999</v>
      </c>
      <c r="T206" s="36">
        <f>SUMIFS(СВЦЭМ!$F$33:$F$776,СВЦЭМ!$A$33:$A$776,$A206,СВЦЭМ!$B$33:$B$776,T$190)+'СЕТ СН'!$F$15</f>
        <v>146.14423607000001</v>
      </c>
      <c r="U206" s="36">
        <f>SUMIFS(СВЦЭМ!$F$33:$F$776,СВЦЭМ!$A$33:$A$776,$A206,СВЦЭМ!$B$33:$B$776,U$190)+'СЕТ СН'!$F$15</f>
        <v>142.58319889000001</v>
      </c>
      <c r="V206" s="36">
        <f>SUMIFS(СВЦЭМ!$F$33:$F$776,СВЦЭМ!$A$33:$A$776,$A206,СВЦЭМ!$B$33:$B$776,V$190)+'СЕТ СН'!$F$15</f>
        <v>141.60346168999999</v>
      </c>
      <c r="W206" s="36">
        <f>SUMIFS(СВЦЭМ!$F$33:$F$776,СВЦЭМ!$A$33:$A$776,$A206,СВЦЭМ!$B$33:$B$776,W$190)+'СЕТ СН'!$F$15</f>
        <v>145.06897989000001</v>
      </c>
      <c r="X206" s="36">
        <f>SUMIFS(СВЦЭМ!$F$33:$F$776,СВЦЭМ!$A$33:$A$776,$A206,СВЦЭМ!$B$33:$B$776,X$190)+'СЕТ СН'!$F$15</f>
        <v>149.49494319999999</v>
      </c>
      <c r="Y206" s="36">
        <f>SUMIFS(СВЦЭМ!$F$33:$F$776,СВЦЭМ!$A$33:$A$776,$A206,СВЦЭМ!$B$33:$B$776,Y$190)+'СЕТ СН'!$F$15</f>
        <v>154.00049088</v>
      </c>
    </row>
    <row r="207" spans="1:25" ht="15.75" x14ac:dyDescent="0.2">
      <c r="A207" s="35">
        <f t="shared" si="5"/>
        <v>43907</v>
      </c>
      <c r="B207" s="36">
        <f>SUMIFS(СВЦЭМ!$F$33:$F$776,СВЦЭМ!$A$33:$A$776,$A207,СВЦЭМ!$B$33:$B$776,B$190)+'СЕТ СН'!$F$15</f>
        <v>147.23613624000001</v>
      </c>
      <c r="C207" s="36">
        <f>SUMIFS(СВЦЭМ!$F$33:$F$776,СВЦЭМ!$A$33:$A$776,$A207,СВЦЭМ!$B$33:$B$776,C$190)+'СЕТ СН'!$F$15</f>
        <v>149.67475467</v>
      </c>
      <c r="D207" s="36">
        <f>SUMIFS(СВЦЭМ!$F$33:$F$776,СВЦЭМ!$A$33:$A$776,$A207,СВЦЭМ!$B$33:$B$776,D$190)+'СЕТ СН'!$F$15</f>
        <v>152.21080101999999</v>
      </c>
      <c r="E207" s="36">
        <f>SUMIFS(СВЦЭМ!$F$33:$F$776,СВЦЭМ!$A$33:$A$776,$A207,СВЦЭМ!$B$33:$B$776,E$190)+'СЕТ СН'!$F$15</f>
        <v>152.98138376</v>
      </c>
      <c r="F207" s="36">
        <f>SUMIFS(СВЦЭМ!$F$33:$F$776,СВЦЭМ!$A$33:$A$776,$A207,СВЦЭМ!$B$33:$B$776,F$190)+'СЕТ СН'!$F$15</f>
        <v>151.65325616000001</v>
      </c>
      <c r="G207" s="36">
        <f>SUMIFS(СВЦЭМ!$F$33:$F$776,СВЦЭМ!$A$33:$A$776,$A207,СВЦЭМ!$B$33:$B$776,G$190)+'СЕТ СН'!$F$15</f>
        <v>149.1416266</v>
      </c>
      <c r="H207" s="36">
        <f>SUMIFS(СВЦЭМ!$F$33:$F$776,СВЦЭМ!$A$33:$A$776,$A207,СВЦЭМ!$B$33:$B$776,H$190)+'СЕТ СН'!$F$15</f>
        <v>145.23334783000001</v>
      </c>
      <c r="I207" s="36">
        <f>SUMIFS(СВЦЭМ!$F$33:$F$776,СВЦЭМ!$A$33:$A$776,$A207,СВЦЭМ!$B$33:$B$776,I$190)+'СЕТ СН'!$F$15</f>
        <v>141.01942973000001</v>
      </c>
      <c r="J207" s="36">
        <f>SUMIFS(СВЦЭМ!$F$33:$F$776,СВЦЭМ!$A$33:$A$776,$A207,СВЦЭМ!$B$33:$B$776,J$190)+'СЕТ СН'!$F$15</f>
        <v>139.66106524</v>
      </c>
      <c r="K207" s="36">
        <f>SUMIFS(СВЦЭМ!$F$33:$F$776,СВЦЭМ!$A$33:$A$776,$A207,СВЦЭМ!$B$33:$B$776,K$190)+'СЕТ СН'!$F$15</f>
        <v>140.48644779</v>
      </c>
      <c r="L207" s="36">
        <f>SUMIFS(СВЦЭМ!$F$33:$F$776,СВЦЭМ!$A$33:$A$776,$A207,СВЦЭМ!$B$33:$B$776,L$190)+'СЕТ СН'!$F$15</f>
        <v>141.36552362</v>
      </c>
      <c r="M207" s="36">
        <f>SUMIFS(СВЦЭМ!$F$33:$F$776,СВЦЭМ!$A$33:$A$776,$A207,СВЦЭМ!$B$33:$B$776,M$190)+'СЕТ СН'!$F$15</f>
        <v>144.98379101</v>
      </c>
      <c r="N207" s="36">
        <f>SUMIFS(СВЦЭМ!$F$33:$F$776,СВЦЭМ!$A$33:$A$776,$A207,СВЦЭМ!$B$33:$B$776,N$190)+'СЕТ СН'!$F$15</f>
        <v>149.23185411</v>
      </c>
      <c r="O207" s="36">
        <f>SUMIFS(СВЦЭМ!$F$33:$F$776,СВЦЭМ!$A$33:$A$776,$A207,СВЦЭМ!$B$33:$B$776,O$190)+'СЕТ СН'!$F$15</f>
        <v>149.86875956</v>
      </c>
      <c r="P207" s="36">
        <f>SUMIFS(СВЦЭМ!$F$33:$F$776,СВЦЭМ!$A$33:$A$776,$A207,СВЦЭМ!$B$33:$B$776,P$190)+'СЕТ СН'!$F$15</f>
        <v>149.00035059000001</v>
      </c>
      <c r="Q207" s="36">
        <f>SUMIFS(СВЦЭМ!$F$33:$F$776,СВЦЭМ!$A$33:$A$776,$A207,СВЦЭМ!$B$33:$B$776,Q$190)+'СЕТ СН'!$F$15</f>
        <v>149.20693679999999</v>
      </c>
      <c r="R207" s="36">
        <f>SUMIFS(СВЦЭМ!$F$33:$F$776,СВЦЭМ!$A$33:$A$776,$A207,СВЦЭМ!$B$33:$B$776,R$190)+'СЕТ СН'!$F$15</f>
        <v>148.37432816</v>
      </c>
      <c r="S207" s="36">
        <f>SUMIFS(СВЦЭМ!$F$33:$F$776,СВЦЭМ!$A$33:$A$776,$A207,СВЦЭМ!$B$33:$B$776,S$190)+'СЕТ СН'!$F$15</f>
        <v>147.71287206</v>
      </c>
      <c r="T207" s="36">
        <f>SUMIFS(СВЦЭМ!$F$33:$F$776,СВЦЭМ!$A$33:$A$776,$A207,СВЦЭМ!$B$33:$B$776,T$190)+'СЕТ СН'!$F$15</f>
        <v>147.32370384999999</v>
      </c>
      <c r="U207" s="36">
        <f>SUMIFS(СВЦЭМ!$F$33:$F$776,СВЦЭМ!$A$33:$A$776,$A207,СВЦЭМ!$B$33:$B$776,U$190)+'СЕТ СН'!$F$15</f>
        <v>148.15943135000001</v>
      </c>
      <c r="V207" s="36">
        <f>SUMIFS(СВЦЭМ!$F$33:$F$776,СВЦЭМ!$A$33:$A$776,$A207,СВЦЭМ!$B$33:$B$776,V$190)+'СЕТ СН'!$F$15</f>
        <v>147.20433707000001</v>
      </c>
      <c r="W207" s="36">
        <f>SUMIFS(СВЦЭМ!$F$33:$F$776,СВЦЭМ!$A$33:$A$776,$A207,СВЦЭМ!$B$33:$B$776,W$190)+'СЕТ СН'!$F$15</f>
        <v>144.05212460999999</v>
      </c>
      <c r="X207" s="36">
        <f>SUMIFS(СВЦЭМ!$F$33:$F$776,СВЦЭМ!$A$33:$A$776,$A207,СВЦЭМ!$B$33:$B$776,X$190)+'СЕТ СН'!$F$15</f>
        <v>142.68085539</v>
      </c>
      <c r="Y207" s="36">
        <f>SUMIFS(СВЦЭМ!$F$33:$F$776,СВЦЭМ!$A$33:$A$776,$A207,СВЦЭМ!$B$33:$B$776,Y$190)+'СЕТ СН'!$F$15</f>
        <v>142.85961771000001</v>
      </c>
    </row>
    <row r="208" spans="1:25" ht="15.75" x14ac:dyDescent="0.2">
      <c r="A208" s="35">
        <f t="shared" si="5"/>
        <v>43908</v>
      </c>
      <c r="B208" s="36">
        <f>SUMIFS(СВЦЭМ!$F$33:$F$776,СВЦЭМ!$A$33:$A$776,$A208,СВЦЭМ!$B$33:$B$776,B$190)+'СЕТ СН'!$F$15</f>
        <v>154.0281919</v>
      </c>
      <c r="C208" s="36">
        <f>SUMIFS(СВЦЭМ!$F$33:$F$776,СВЦЭМ!$A$33:$A$776,$A208,СВЦЭМ!$B$33:$B$776,C$190)+'СЕТ СН'!$F$15</f>
        <v>159.14273610000001</v>
      </c>
      <c r="D208" s="36">
        <f>SUMIFS(СВЦЭМ!$F$33:$F$776,СВЦЭМ!$A$33:$A$776,$A208,СВЦЭМ!$B$33:$B$776,D$190)+'СЕТ СН'!$F$15</f>
        <v>163.05764432999999</v>
      </c>
      <c r="E208" s="36">
        <f>SUMIFS(СВЦЭМ!$F$33:$F$776,СВЦЭМ!$A$33:$A$776,$A208,СВЦЭМ!$B$33:$B$776,E$190)+'СЕТ СН'!$F$15</f>
        <v>164.04109083</v>
      </c>
      <c r="F208" s="36">
        <f>SUMIFS(СВЦЭМ!$F$33:$F$776,СВЦЭМ!$A$33:$A$776,$A208,СВЦЭМ!$B$33:$B$776,F$190)+'СЕТ СН'!$F$15</f>
        <v>164.23095395999999</v>
      </c>
      <c r="G208" s="36">
        <f>SUMIFS(СВЦЭМ!$F$33:$F$776,СВЦЭМ!$A$33:$A$776,$A208,СВЦЭМ!$B$33:$B$776,G$190)+'СЕТ СН'!$F$15</f>
        <v>161.05758871</v>
      </c>
      <c r="H208" s="36">
        <f>SUMIFS(СВЦЭМ!$F$33:$F$776,СВЦЭМ!$A$33:$A$776,$A208,СВЦЭМ!$B$33:$B$776,H$190)+'СЕТ СН'!$F$15</f>
        <v>153.06676598000001</v>
      </c>
      <c r="I208" s="36">
        <f>SUMIFS(СВЦЭМ!$F$33:$F$776,СВЦЭМ!$A$33:$A$776,$A208,СВЦЭМ!$B$33:$B$776,I$190)+'СЕТ СН'!$F$15</f>
        <v>145.08466433000001</v>
      </c>
      <c r="J208" s="36">
        <f>SUMIFS(СВЦЭМ!$F$33:$F$776,СВЦЭМ!$A$33:$A$776,$A208,СВЦЭМ!$B$33:$B$776,J$190)+'СЕТ СН'!$F$15</f>
        <v>138.72389881999999</v>
      </c>
      <c r="K208" s="36">
        <f>SUMIFS(СВЦЭМ!$F$33:$F$776,СВЦЭМ!$A$33:$A$776,$A208,СВЦЭМ!$B$33:$B$776,K$190)+'СЕТ СН'!$F$15</f>
        <v>139.91079866999999</v>
      </c>
      <c r="L208" s="36">
        <f>SUMIFS(СВЦЭМ!$F$33:$F$776,СВЦЭМ!$A$33:$A$776,$A208,СВЦЭМ!$B$33:$B$776,L$190)+'СЕТ СН'!$F$15</f>
        <v>139.78265449</v>
      </c>
      <c r="M208" s="36">
        <f>SUMIFS(СВЦЭМ!$F$33:$F$776,СВЦЭМ!$A$33:$A$776,$A208,СВЦЭМ!$B$33:$B$776,M$190)+'СЕТ СН'!$F$15</f>
        <v>137.24234276999999</v>
      </c>
      <c r="N208" s="36">
        <f>SUMIFS(СВЦЭМ!$F$33:$F$776,СВЦЭМ!$A$33:$A$776,$A208,СВЦЭМ!$B$33:$B$776,N$190)+'СЕТ СН'!$F$15</f>
        <v>139.90372697999999</v>
      </c>
      <c r="O208" s="36">
        <f>SUMIFS(СВЦЭМ!$F$33:$F$776,СВЦЭМ!$A$33:$A$776,$A208,СВЦЭМ!$B$33:$B$776,O$190)+'СЕТ СН'!$F$15</f>
        <v>141.66702161000001</v>
      </c>
      <c r="P208" s="36">
        <f>SUMIFS(СВЦЭМ!$F$33:$F$776,СВЦЭМ!$A$33:$A$776,$A208,СВЦЭМ!$B$33:$B$776,P$190)+'СЕТ СН'!$F$15</f>
        <v>141.15171394999999</v>
      </c>
      <c r="Q208" s="36">
        <f>SUMIFS(СВЦЭМ!$F$33:$F$776,СВЦЭМ!$A$33:$A$776,$A208,СВЦЭМ!$B$33:$B$776,Q$190)+'СЕТ СН'!$F$15</f>
        <v>142.33511763999999</v>
      </c>
      <c r="R208" s="36">
        <f>SUMIFS(СВЦЭМ!$F$33:$F$776,СВЦЭМ!$A$33:$A$776,$A208,СВЦЭМ!$B$33:$B$776,R$190)+'СЕТ СН'!$F$15</f>
        <v>146.45701498</v>
      </c>
      <c r="S208" s="36">
        <f>SUMIFS(СВЦЭМ!$F$33:$F$776,СВЦЭМ!$A$33:$A$776,$A208,СВЦЭМ!$B$33:$B$776,S$190)+'СЕТ СН'!$F$15</f>
        <v>144.43426423</v>
      </c>
      <c r="T208" s="36">
        <f>SUMIFS(СВЦЭМ!$F$33:$F$776,СВЦЭМ!$A$33:$A$776,$A208,СВЦЭМ!$B$33:$B$776,T$190)+'СЕТ СН'!$F$15</f>
        <v>142.45044103000001</v>
      </c>
      <c r="U208" s="36">
        <f>SUMIFS(СВЦЭМ!$F$33:$F$776,СВЦЭМ!$A$33:$A$776,$A208,СВЦЭМ!$B$33:$B$776,U$190)+'СЕТ СН'!$F$15</f>
        <v>137.55971589000001</v>
      </c>
      <c r="V208" s="36">
        <f>SUMIFS(СВЦЭМ!$F$33:$F$776,СВЦЭМ!$A$33:$A$776,$A208,СВЦЭМ!$B$33:$B$776,V$190)+'СЕТ СН'!$F$15</f>
        <v>137.37643162000001</v>
      </c>
      <c r="W208" s="36">
        <f>SUMIFS(СВЦЭМ!$F$33:$F$776,СВЦЭМ!$A$33:$A$776,$A208,СВЦЭМ!$B$33:$B$776,W$190)+'СЕТ СН'!$F$15</f>
        <v>136.17829589999999</v>
      </c>
      <c r="X208" s="36">
        <f>SUMIFS(СВЦЭМ!$F$33:$F$776,СВЦЭМ!$A$33:$A$776,$A208,СВЦЭМ!$B$33:$B$776,X$190)+'СЕТ СН'!$F$15</f>
        <v>138.21178673</v>
      </c>
      <c r="Y208" s="36">
        <f>SUMIFS(СВЦЭМ!$F$33:$F$776,СВЦЭМ!$A$33:$A$776,$A208,СВЦЭМ!$B$33:$B$776,Y$190)+'СЕТ СН'!$F$15</f>
        <v>141.72430897999999</v>
      </c>
    </row>
    <row r="209" spans="1:25" ht="15.75" x14ac:dyDescent="0.2">
      <c r="A209" s="35">
        <f t="shared" si="5"/>
        <v>43909</v>
      </c>
      <c r="B209" s="36">
        <f>SUMIFS(СВЦЭМ!$F$33:$F$776,СВЦЭМ!$A$33:$A$776,$A209,СВЦЭМ!$B$33:$B$776,B$190)+'СЕТ СН'!$F$15</f>
        <v>148.07038555</v>
      </c>
      <c r="C209" s="36">
        <f>SUMIFS(СВЦЭМ!$F$33:$F$776,СВЦЭМ!$A$33:$A$776,$A209,СВЦЭМ!$B$33:$B$776,C$190)+'СЕТ СН'!$F$15</f>
        <v>153.00777214999999</v>
      </c>
      <c r="D209" s="36">
        <f>SUMIFS(СВЦЭМ!$F$33:$F$776,СВЦЭМ!$A$33:$A$776,$A209,СВЦЭМ!$B$33:$B$776,D$190)+'СЕТ СН'!$F$15</f>
        <v>155.70545731999999</v>
      </c>
      <c r="E209" s="36">
        <f>SUMIFS(СВЦЭМ!$F$33:$F$776,СВЦЭМ!$A$33:$A$776,$A209,СВЦЭМ!$B$33:$B$776,E$190)+'СЕТ СН'!$F$15</f>
        <v>157.52309847999999</v>
      </c>
      <c r="F209" s="36">
        <f>SUMIFS(СВЦЭМ!$F$33:$F$776,СВЦЭМ!$A$33:$A$776,$A209,СВЦЭМ!$B$33:$B$776,F$190)+'СЕТ СН'!$F$15</f>
        <v>157.87803998999999</v>
      </c>
      <c r="G209" s="36">
        <f>SUMIFS(СВЦЭМ!$F$33:$F$776,СВЦЭМ!$A$33:$A$776,$A209,СВЦЭМ!$B$33:$B$776,G$190)+'СЕТ СН'!$F$15</f>
        <v>153.66738516999999</v>
      </c>
      <c r="H209" s="36">
        <f>SUMIFS(СВЦЭМ!$F$33:$F$776,СВЦЭМ!$A$33:$A$776,$A209,СВЦЭМ!$B$33:$B$776,H$190)+'СЕТ СН'!$F$15</f>
        <v>145.74421043999999</v>
      </c>
      <c r="I209" s="36">
        <f>SUMIFS(СВЦЭМ!$F$33:$F$776,СВЦЭМ!$A$33:$A$776,$A209,СВЦЭМ!$B$33:$B$776,I$190)+'СЕТ СН'!$F$15</f>
        <v>139.59170563999999</v>
      </c>
      <c r="J209" s="36">
        <f>SUMIFS(СВЦЭМ!$F$33:$F$776,СВЦЭМ!$A$33:$A$776,$A209,СВЦЭМ!$B$33:$B$776,J$190)+'СЕТ СН'!$F$15</f>
        <v>139.59585093999999</v>
      </c>
      <c r="K209" s="36">
        <f>SUMIFS(СВЦЭМ!$F$33:$F$776,СВЦЭМ!$A$33:$A$776,$A209,СВЦЭМ!$B$33:$B$776,K$190)+'СЕТ СН'!$F$15</f>
        <v>141.40822126</v>
      </c>
      <c r="L209" s="36">
        <f>SUMIFS(СВЦЭМ!$F$33:$F$776,СВЦЭМ!$A$33:$A$776,$A209,СВЦЭМ!$B$33:$B$776,L$190)+'СЕТ СН'!$F$15</f>
        <v>141.66753863</v>
      </c>
      <c r="M209" s="36">
        <f>SUMIFS(СВЦЭМ!$F$33:$F$776,СВЦЭМ!$A$33:$A$776,$A209,СВЦЭМ!$B$33:$B$776,M$190)+'СЕТ СН'!$F$15</f>
        <v>136.95429017000001</v>
      </c>
      <c r="N209" s="36">
        <f>SUMIFS(СВЦЭМ!$F$33:$F$776,СВЦЭМ!$A$33:$A$776,$A209,СВЦЭМ!$B$33:$B$776,N$190)+'СЕТ СН'!$F$15</f>
        <v>136.32940962000001</v>
      </c>
      <c r="O209" s="36">
        <f>SUMIFS(СВЦЭМ!$F$33:$F$776,СВЦЭМ!$A$33:$A$776,$A209,СВЦЭМ!$B$33:$B$776,O$190)+'СЕТ СН'!$F$15</f>
        <v>139.97488523000001</v>
      </c>
      <c r="P209" s="36">
        <f>SUMIFS(СВЦЭМ!$F$33:$F$776,СВЦЭМ!$A$33:$A$776,$A209,СВЦЭМ!$B$33:$B$776,P$190)+'СЕТ СН'!$F$15</f>
        <v>139.13288811000001</v>
      </c>
      <c r="Q209" s="36">
        <f>SUMIFS(СВЦЭМ!$F$33:$F$776,СВЦЭМ!$A$33:$A$776,$A209,СВЦЭМ!$B$33:$B$776,Q$190)+'СЕТ СН'!$F$15</f>
        <v>139.85092925000001</v>
      </c>
      <c r="R209" s="36">
        <f>SUMIFS(СВЦЭМ!$F$33:$F$776,СВЦЭМ!$A$33:$A$776,$A209,СВЦЭМ!$B$33:$B$776,R$190)+'СЕТ СН'!$F$15</f>
        <v>137.91174520999999</v>
      </c>
      <c r="S209" s="36">
        <f>SUMIFS(СВЦЭМ!$F$33:$F$776,СВЦЭМ!$A$33:$A$776,$A209,СВЦЭМ!$B$33:$B$776,S$190)+'СЕТ СН'!$F$15</f>
        <v>138.36640789</v>
      </c>
      <c r="T209" s="36">
        <f>SUMIFS(СВЦЭМ!$F$33:$F$776,СВЦЭМ!$A$33:$A$776,$A209,СВЦЭМ!$B$33:$B$776,T$190)+'СЕТ СН'!$F$15</f>
        <v>139.92954097000001</v>
      </c>
      <c r="U209" s="36">
        <f>SUMIFS(СВЦЭМ!$F$33:$F$776,СВЦЭМ!$A$33:$A$776,$A209,СВЦЭМ!$B$33:$B$776,U$190)+'СЕТ СН'!$F$15</f>
        <v>139.59598248</v>
      </c>
      <c r="V209" s="36">
        <f>SUMIFS(СВЦЭМ!$F$33:$F$776,СВЦЭМ!$A$33:$A$776,$A209,СВЦЭМ!$B$33:$B$776,V$190)+'СЕТ СН'!$F$15</f>
        <v>137.54884482</v>
      </c>
      <c r="W209" s="36">
        <f>SUMIFS(СВЦЭМ!$F$33:$F$776,СВЦЭМ!$A$33:$A$776,$A209,СВЦЭМ!$B$33:$B$776,W$190)+'СЕТ СН'!$F$15</f>
        <v>141.23104660999999</v>
      </c>
      <c r="X209" s="36">
        <f>SUMIFS(СВЦЭМ!$F$33:$F$776,СВЦЭМ!$A$33:$A$776,$A209,СВЦЭМ!$B$33:$B$776,X$190)+'СЕТ СН'!$F$15</f>
        <v>138.86504622000001</v>
      </c>
      <c r="Y209" s="36">
        <f>SUMIFS(СВЦЭМ!$F$33:$F$776,СВЦЭМ!$A$33:$A$776,$A209,СВЦЭМ!$B$33:$B$776,Y$190)+'СЕТ СН'!$F$15</f>
        <v>140.78033288</v>
      </c>
    </row>
    <row r="210" spans="1:25" ht="15.75" x14ac:dyDescent="0.2">
      <c r="A210" s="35">
        <f t="shared" si="5"/>
        <v>43910</v>
      </c>
      <c r="B210" s="36">
        <f>SUMIFS(СВЦЭМ!$F$33:$F$776,СВЦЭМ!$A$33:$A$776,$A210,СВЦЭМ!$B$33:$B$776,B$190)+'СЕТ СН'!$F$15</f>
        <v>156.62095679999999</v>
      </c>
      <c r="C210" s="36">
        <f>SUMIFS(СВЦЭМ!$F$33:$F$776,СВЦЭМ!$A$33:$A$776,$A210,СВЦЭМ!$B$33:$B$776,C$190)+'СЕТ СН'!$F$15</f>
        <v>160.26127857</v>
      </c>
      <c r="D210" s="36">
        <f>SUMIFS(СВЦЭМ!$F$33:$F$776,СВЦЭМ!$A$33:$A$776,$A210,СВЦЭМ!$B$33:$B$776,D$190)+'СЕТ СН'!$F$15</f>
        <v>162.99793460000001</v>
      </c>
      <c r="E210" s="36">
        <f>SUMIFS(СВЦЭМ!$F$33:$F$776,СВЦЭМ!$A$33:$A$776,$A210,СВЦЭМ!$B$33:$B$776,E$190)+'СЕТ СН'!$F$15</f>
        <v>163.63295110000001</v>
      </c>
      <c r="F210" s="36">
        <f>SUMIFS(СВЦЭМ!$F$33:$F$776,СВЦЭМ!$A$33:$A$776,$A210,СВЦЭМ!$B$33:$B$776,F$190)+'СЕТ СН'!$F$15</f>
        <v>163.14322747</v>
      </c>
      <c r="G210" s="36">
        <f>SUMIFS(СВЦЭМ!$F$33:$F$776,СВЦЭМ!$A$33:$A$776,$A210,СВЦЭМ!$B$33:$B$776,G$190)+'СЕТ СН'!$F$15</f>
        <v>160.53854312000001</v>
      </c>
      <c r="H210" s="36">
        <f>SUMIFS(СВЦЭМ!$F$33:$F$776,СВЦЭМ!$A$33:$A$776,$A210,СВЦЭМ!$B$33:$B$776,H$190)+'СЕТ СН'!$F$15</f>
        <v>154.93485168999999</v>
      </c>
      <c r="I210" s="36">
        <f>SUMIFS(СВЦЭМ!$F$33:$F$776,СВЦЭМ!$A$33:$A$776,$A210,СВЦЭМ!$B$33:$B$776,I$190)+'СЕТ СН'!$F$15</f>
        <v>146.56363062</v>
      </c>
      <c r="J210" s="36">
        <f>SUMIFS(СВЦЭМ!$F$33:$F$776,СВЦЭМ!$A$33:$A$776,$A210,СВЦЭМ!$B$33:$B$776,J$190)+'СЕТ СН'!$F$15</f>
        <v>140.66132926</v>
      </c>
      <c r="K210" s="36">
        <f>SUMIFS(СВЦЭМ!$F$33:$F$776,СВЦЭМ!$A$33:$A$776,$A210,СВЦЭМ!$B$33:$B$776,K$190)+'СЕТ СН'!$F$15</f>
        <v>141.76145269</v>
      </c>
      <c r="L210" s="36">
        <f>SUMIFS(СВЦЭМ!$F$33:$F$776,СВЦЭМ!$A$33:$A$776,$A210,СВЦЭМ!$B$33:$B$776,L$190)+'СЕТ СН'!$F$15</f>
        <v>141.17462587</v>
      </c>
      <c r="M210" s="36">
        <f>SUMIFS(СВЦЭМ!$F$33:$F$776,СВЦЭМ!$A$33:$A$776,$A210,СВЦЭМ!$B$33:$B$776,M$190)+'СЕТ СН'!$F$15</f>
        <v>137.89165929999999</v>
      </c>
      <c r="N210" s="36">
        <f>SUMIFS(СВЦЭМ!$F$33:$F$776,СВЦЭМ!$A$33:$A$776,$A210,СВЦЭМ!$B$33:$B$776,N$190)+'СЕТ СН'!$F$15</f>
        <v>136.8151933</v>
      </c>
      <c r="O210" s="36">
        <f>SUMIFS(СВЦЭМ!$F$33:$F$776,СВЦЭМ!$A$33:$A$776,$A210,СВЦЭМ!$B$33:$B$776,O$190)+'СЕТ СН'!$F$15</f>
        <v>137.63530800000001</v>
      </c>
      <c r="P210" s="36">
        <f>SUMIFS(СВЦЭМ!$F$33:$F$776,СВЦЭМ!$A$33:$A$776,$A210,СВЦЭМ!$B$33:$B$776,P$190)+'СЕТ СН'!$F$15</f>
        <v>138.74361818</v>
      </c>
      <c r="Q210" s="36">
        <f>SUMIFS(СВЦЭМ!$F$33:$F$776,СВЦЭМ!$A$33:$A$776,$A210,СВЦЭМ!$B$33:$B$776,Q$190)+'СЕТ СН'!$F$15</f>
        <v>141.16392314999999</v>
      </c>
      <c r="R210" s="36">
        <f>SUMIFS(СВЦЭМ!$F$33:$F$776,СВЦЭМ!$A$33:$A$776,$A210,СВЦЭМ!$B$33:$B$776,R$190)+'СЕТ СН'!$F$15</f>
        <v>140.4205637</v>
      </c>
      <c r="S210" s="36">
        <f>SUMIFS(СВЦЭМ!$F$33:$F$776,СВЦЭМ!$A$33:$A$776,$A210,СВЦЭМ!$B$33:$B$776,S$190)+'СЕТ СН'!$F$15</f>
        <v>137.59470295</v>
      </c>
      <c r="T210" s="36">
        <f>SUMIFS(СВЦЭМ!$F$33:$F$776,СВЦЭМ!$A$33:$A$776,$A210,СВЦЭМ!$B$33:$B$776,T$190)+'СЕТ СН'!$F$15</f>
        <v>132.13569867999999</v>
      </c>
      <c r="U210" s="36">
        <f>SUMIFS(СВЦЭМ!$F$33:$F$776,СВЦЭМ!$A$33:$A$776,$A210,СВЦЭМ!$B$33:$B$776,U$190)+'СЕТ СН'!$F$15</f>
        <v>132.58680973</v>
      </c>
      <c r="V210" s="36">
        <f>SUMIFS(СВЦЭМ!$F$33:$F$776,СВЦЭМ!$A$33:$A$776,$A210,СВЦЭМ!$B$33:$B$776,V$190)+'СЕТ СН'!$F$15</f>
        <v>133.18706799</v>
      </c>
      <c r="W210" s="36">
        <f>SUMIFS(СВЦЭМ!$F$33:$F$776,СВЦЭМ!$A$33:$A$776,$A210,СВЦЭМ!$B$33:$B$776,W$190)+'СЕТ СН'!$F$15</f>
        <v>134.34492369</v>
      </c>
      <c r="X210" s="36">
        <f>SUMIFS(СВЦЭМ!$F$33:$F$776,СВЦЭМ!$A$33:$A$776,$A210,СВЦЭМ!$B$33:$B$776,X$190)+'СЕТ СН'!$F$15</f>
        <v>135.47068619999999</v>
      </c>
      <c r="Y210" s="36">
        <f>SUMIFS(СВЦЭМ!$F$33:$F$776,СВЦЭМ!$A$33:$A$776,$A210,СВЦЭМ!$B$33:$B$776,Y$190)+'СЕТ СН'!$F$15</f>
        <v>138.9367939</v>
      </c>
    </row>
    <row r="211" spans="1:25" ht="15.75" x14ac:dyDescent="0.2">
      <c r="A211" s="35">
        <f t="shared" si="5"/>
        <v>43911</v>
      </c>
      <c r="B211" s="36">
        <f>SUMIFS(СВЦЭМ!$F$33:$F$776,СВЦЭМ!$A$33:$A$776,$A211,СВЦЭМ!$B$33:$B$776,B$190)+'СЕТ СН'!$F$15</f>
        <v>151.62967029999999</v>
      </c>
      <c r="C211" s="36">
        <f>SUMIFS(СВЦЭМ!$F$33:$F$776,СВЦЭМ!$A$33:$A$776,$A211,СВЦЭМ!$B$33:$B$776,C$190)+'СЕТ СН'!$F$15</f>
        <v>156.03786746</v>
      </c>
      <c r="D211" s="36">
        <f>SUMIFS(СВЦЭМ!$F$33:$F$776,СВЦЭМ!$A$33:$A$776,$A211,СВЦЭМ!$B$33:$B$776,D$190)+'СЕТ СН'!$F$15</f>
        <v>158.35735419</v>
      </c>
      <c r="E211" s="36">
        <f>SUMIFS(СВЦЭМ!$F$33:$F$776,СВЦЭМ!$A$33:$A$776,$A211,СВЦЭМ!$B$33:$B$776,E$190)+'СЕТ СН'!$F$15</f>
        <v>158.50838419999999</v>
      </c>
      <c r="F211" s="36">
        <f>SUMIFS(СВЦЭМ!$F$33:$F$776,СВЦЭМ!$A$33:$A$776,$A211,СВЦЭМ!$B$33:$B$776,F$190)+'СЕТ СН'!$F$15</f>
        <v>157.91239365999999</v>
      </c>
      <c r="G211" s="36">
        <f>SUMIFS(СВЦЭМ!$F$33:$F$776,СВЦЭМ!$A$33:$A$776,$A211,СВЦЭМ!$B$33:$B$776,G$190)+'СЕТ СН'!$F$15</f>
        <v>157.83340576000001</v>
      </c>
      <c r="H211" s="36">
        <f>SUMIFS(СВЦЭМ!$F$33:$F$776,СВЦЭМ!$A$33:$A$776,$A211,СВЦЭМ!$B$33:$B$776,H$190)+'СЕТ СН'!$F$15</f>
        <v>154.64062439</v>
      </c>
      <c r="I211" s="36">
        <f>SUMIFS(СВЦЭМ!$F$33:$F$776,СВЦЭМ!$A$33:$A$776,$A211,СВЦЭМ!$B$33:$B$776,I$190)+'СЕТ СН'!$F$15</f>
        <v>146.66359333</v>
      </c>
      <c r="J211" s="36">
        <f>SUMIFS(СВЦЭМ!$F$33:$F$776,СВЦЭМ!$A$33:$A$776,$A211,СВЦЭМ!$B$33:$B$776,J$190)+'СЕТ СН'!$F$15</f>
        <v>138.54249926</v>
      </c>
      <c r="K211" s="36">
        <f>SUMIFS(СВЦЭМ!$F$33:$F$776,СВЦЭМ!$A$33:$A$776,$A211,СВЦЭМ!$B$33:$B$776,K$190)+'СЕТ СН'!$F$15</f>
        <v>139.72321676000001</v>
      </c>
      <c r="L211" s="36">
        <f>SUMIFS(СВЦЭМ!$F$33:$F$776,СВЦЭМ!$A$33:$A$776,$A211,СВЦЭМ!$B$33:$B$776,L$190)+'СЕТ СН'!$F$15</f>
        <v>139.45115056</v>
      </c>
      <c r="M211" s="36">
        <f>SUMIFS(СВЦЭМ!$F$33:$F$776,СВЦЭМ!$A$33:$A$776,$A211,СВЦЭМ!$B$33:$B$776,M$190)+'СЕТ СН'!$F$15</f>
        <v>139.69843438999999</v>
      </c>
      <c r="N211" s="36">
        <f>SUMIFS(СВЦЭМ!$F$33:$F$776,СВЦЭМ!$A$33:$A$776,$A211,СВЦЭМ!$B$33:$B$776,N$190)+'СЕТ СН'!$F$15</f>
        <v>140.83648367000001</v>
      </c>
      <c r="O211" s="36">
        <f>SUMIFS(СВЦЭМ!$F$33:$F$776,СВЦЭМ!$A$33:$A$776,$A211,СВЦЭМ!$B$33:$B$776,O$190)+'СЕТ СН'!$F$15</f>
        <v>141.61437946000001</v>
      </c>
      <c r="P211" s="36">
        <f>SUMIFS(СВЦЭМ!$F$33:$F$776,СВЦЭМ!$A$33:$A$776,$A211,СВЦЭМ!$B$33:$B$776,P$190)+'СЕТ СН'!$F$15</f>
        <v>141.70126189000001</v>
      </c>
      <c r="Q211" s="36">
        <f>SUMIFS(СВЦЭМ!$F$33:$F$776,СВЦЭМ!$A$33:$A$776,$A211,СВЦЭМ!$B$33:$B$776,Q$190)+'СЕТ СН'!$F$15</f>
        <v>141.51879113999999</v>
      </c>
      <c r="R211" s="36">
        <f>SUMIFS(СВЦЭМ!$F$33:$F$776,СВЦЭМ!$A$33:$A$776,$A211,СВЦЭМ!$B$33:$B$776,R$190)+'СЕТ СН'!$F$15</f>
        <v>140.65370612000001</v>
      </c>
      <c r="S211" s="36">
        <f>SUMIFS(СВЦЭМ!$F$33:$F$776,СВЦЭМ!$A$33:$A$776,$A211,СВЦЭМ!$B$33:$B$776,S$190)+'СЕТ СН'!$F$15</f>
        <v>139.90215703999999</v>
      </c>
      <c r="T211" s="36">
        <f>SUMIFS(СВЦЭМ!$F$33:$F$776,СВЦЭМ!$A$33:$A$776,$A211,СВЦЭМ!$B$33:$B$776,T$190)+'СЕТ СН'!$F$15</f>
        <v>138.52617096</v>
      </c>
      <c r="U211" s="36">
        <f>SUMIFS(СВЦЭМ!$F$33:$F$776,СВЦЭМ!$A$33:$A$776,$A211,СВЦЭМ!$B$33:$B$776,U$190)+'СЕТ СН'!$F$15</f>
        <v>137.42687706000001</v>
      </c>
      <c r="V211" s="36">
        <f>SUMIFS(СВЦЭМ!$F$33:$F$776,СВЦЭМ!$A$33:$A$776,$A211,СВЦЭМ!$B$33:$B$776,V$190)+'СЕТ СН'!$F$15</f>
        <v>134.00517613</v>
      </c>
      <c r="W211" s="36">
        <f>SUMIFS(СВЦЭМ!$F$33:$F$776,СВЦЭМ!$A$33:$A$776,$A211,СВЦЭМ!$B$33:$B$776,W$190)+'СЕТ СН'!$F$15</f>
        <v>136.55172879</v>
      </c>
      <c r="X211" s="36">
        <f>SUMIFS(СВЦЭМ!$F$33:$F$776,СВЦЭМ!$A$33:$A$776,$A211,СВЦЭМ!$B$33:$B$776,X$190)+'СЕТ СН'!$F$15</f>
        <v>137.21065261000001</v>
      </c>
      <c r="Y211" s="36">
        <f>SUMIFS(СВЦЭМ!$F$33:$F$776,СВЦЭМ!$A$33:$A$776,$A211,СВЦЭМ!$B$33:$B$776,Y$190)+'СЕТ СН'!$F$15</f>
        <v>141.03565322</v>
      </c>
    </row>
    <row r="212" spans="1:25" ht="15.75" x14ac:dyDescent="0.2">
      <c r="A212" s="35">
        <f t="shared" si="5"/>
        <v>43912</v>
      </c>
      <c r="B212" s="36">
        <f>SUMIFS(СВЦЭМ!$F$33:$F$776,СВЦЭМ!$A$33:$A$776,$A212,СВЦЭМ!$B$33:$B$776,B$190)+'СЕТ СН'!$F$15</f>
        <v>157.16188843</v>
      </c>
      <c r="C212" s="36">
        <f>SUMIFS(СВЦЭМ!$F$33:$F$776,СВЦЭМ!$A$33:$A$776,$A212,СВЦЭМ!$B$33:$B$776,C$190)+'СЕТ СН'!$F$15</f>
        <v>158.77875076000001</v>
      </c>
      <c r="D212" s="36">
        <f>SUMIFS(СВЦЭМ!$F$33:$F$776,СВЦЭМ!$A$33:$A$776,$A212,СВЦЭМ!$B$33:$B$776,D$190)+'СЕТ СН'!$F$15</f>
        <v>160.90204907</v>
      </c>
      <c r="E212" s="36">
        <f>SUMIFS(СВЦЭМ!$F$33:$F$776,СВЦЭМ!$A$33:$A$776,$A212,СВЦЭМ!$B$33:$B$776,E$190)+'СЕТ СН'!$F$15</f>
        <v>162.54664255</v>
      </c>
      <c r="F212" s="36">
        <f>SUMIFS(СВЦЭМ!$F$33:$F$776,СВЦЭМ!$A$33:$A$776,$A212,СВЦЭМ!$B$33:$B$776,F$190)+'СЕТ СН'!$F$15</f>
        <v>162.77772868</v>
      </c>
      <c r="G212" s="36">
        <f>SUMIFS(СВЦЭМ!$F$33:$F$776,СВЦЭМ!$A$33:$A$776,$A212,СВЦЭМ!$B$33:$B$776,G$190)+'СЕТ СН'!$F$15</f>
        <v>159.3173376</v>
      </c>
      <c r="H212" s="36">
        <f>SUMIFS(СВЦЭМ!$F$33:$F$776,СВЦЭМ!$A$33:$A$776,$A212,СВЦЭМ!$B$33:$B$776,H$190)+'СЕТ СН'!$F$15</f>
        <v>152.42509576</v>
      </c>
      <c r="I212" s="36">
        <f>SUMIFS(СВЦЭМ!$F$33:$F$776,СВЦЭМ!$A$33:$A$776,$A212,СВЦЭМ!$B$33:$B$776,I$190)+'СЕТ СН'!$F$15</f>
        <v>144.24785667</v>
      </c>
      <c r="J212" s="36">
        <f>SUMIFS(СВЦЭМ!$F$33:$F$776,СВЦЭМ!$A$33:$A$776,$A212,СВЦЭМ!$B$33:$B$776,J$190)+'СЕТ СН'!$F$15</f>
        <v>133.72065383</v>
      </c>
      <c r="K212" s="36">
        <f>SUMIFS(СВЦЭМ!$F$33:$F$776,СВЦЭМ!$A$33:$A$776,$A212,СВЦЭМ!$B$33:$B$776,K$190)+'СЕТ СН'!$F$15</f>
        <v>133.8333001</v>
      </c>
      <c r="L212" s="36">
        <f>SUMIFS(СВЦЭМ!$F$33:$F$776,СВЦЭМ!$A$33:$A$776,$A212,СВЦЭМ!$B$33:$B$776,L$190)+'СЕТ СН'!$F$15</f>
        <v>133.93068102000001</v>
      </c>
      <c r="M212" s="36">
        <f>SUMIFS(СВЦЭМ!$F$33:$F$776,СВЦЭМ!$A$33:$A$776,$A212,СВЦЭМ!$B$33:$B$776,M$190)+'СЕТ СН'!$F$15</f>
        <v>135.65293503000001</v>
      </c>
      <c r="N212" s="36">
        <f>SUMIFS(СВЦЭМ!$F$33:$F$776,СВЦЭМ!$A$33:$A$776,$A212,СВЦЭМ!$B$33:$B$776,N$190)+'СЕТ СН'!$F$15</f>
        <v>137.19489708</v>
      </c>
      <c r="O212" s="36">
        <f>SUMIFS(СВЦЭМ!$F$33:$F$776,СВЦЭМ!$A$33:$A$776,$A212,СВЦЭМ!$B$33:$B$776,O$190)+'СЕТ СН'!$F$15</f>
        <v>139.48751858</v>
      </c>
      <c r="P212" s="36">
        <f>SUMIFS(СВЦЭМ!$F$33:$F$776,СВЦЭМ!$A$33:$A$776,$A212,СВЦЭМ!$B$33:$B$776,P$190)+'СЕТ СН'!$F$15</f>
        <v>141.69255903999999</v>
      </c>
      <c r="Q212" s="36">
        <f>SUMIFS(СВЦЭМ!$F$33:$F$776,СВЦЭМ!$A$33:$A$776,$A212,СВЦЭМ!$B$33:$B$776,Q$190)+'СЕТ СН'!$F$15</f>
        <v>142.08235224000001</v>
      </c>
      <c r="R212" s="36">
        <f>SUMIFS(СВЦЭМ!$F$33:$F$776,СВЦЭМ!$A$33:$A$776,$A212,СВЦЭМ!$B$33:$B$776,R$190)+'СЕТ СН'!$F$15</f>
        <v>141.03283458999999</v>
      </c>
      <c r="S212" s="36">
        <f>SUMIFS(СВЦЭМ!$F$33:$F$776,СВЦЭМ!$A$33:$A$776,$A212,СВЦЭМ!$B$33:$B$776,S$190)+'СЕТ СН'!$F$15</f>
        <v>139.49349702000001</v>
      </c>
      <c r="T212" s="36">
        <f>SUMIFS(СВЦЭМ!$F$33:$F$776,СВЦЭМ!$A$33:$A$776,$A212,СВЦЭМ!$B$33:$B$776,T$190)+'СЕТ СН'!$F$15</f>
        <v>135.80414042000001</v>
      </c>
      <c r="U212" s="36">
        <f>SUMIFS(СВЦЭМ!$F$33:$F$776,СВЦЭМ!$A$33:$A$776,$A212,СВЦЭМ!$B$33:$B$776,U$190)+'СЕТ СН'!$F$15</f>
        <v>133.38745721999999</v>
      </c>
      <c r="V212" s="36">
        <f>SUMIFS(СВЦЭМ!$F$33:$F$776,СВЦЭМ!$A$33:$A$776,$A212,СВЦЭМ!$B$33:$B$776,V$190)+'СЕТ СН'!$F$15</f>
        <v>133.86537515000001</v>
      </c>
      <c r="W212" s="36">
        <f>SUMIFS(СВЦЭМ!$F$33:$F$776,СВЦЭМ!$A$33:$A$776,$A212,СВЦЭМ!$B$33:$B$776,W$190)+'СЕТ СН'!$F$15</f>
        <v>133.79235044000001</v>
      </c>
      <c r="X212" s="36">
        <f>SUMIFS(СВЦЭМ!$F$33:$F$776,СВЦЭМ!$A$33:$A$776,$A212,СВЦЭМ!$B$33:$B$776,X$190)+'СЕТ СН'!$F$15</f>
        <v>133.54501356</v>
      </c>
      <c r="Y212" s="36">
        <f>SUMIFS(СВЦЭМ!$F$33:$F$776,СВЦЭМ!$A$33:$A$776,$A212,СВЦЭМ!$B$33:$B$776,Y$190)+'СЕТ СН'!$F$15</f>
        <v>142.13927670000001</v>
      </c>
    </row>
    <row r="213" spans="1:25" ht="15.75" x14ac:dyDescent="0.2">
      <c r="A213" s="35">
        <f t="shared" si="5"/>
        <v>43913</v>
      </c>
      <c r="B213" s="36">
        <f>SUMIFS(СВЦЭМ!$F$33:$F$776,СВЦЭМ!$A$33:$A$776,$A213,СВЦЭМ!$B$33:$B$776,B$190)+'СЕТ СН'!$F$15</f>
        <v>153.5237563</v>
      </c>
      <c r="C213" s="36">
        <f>SUMIFS(СВЦЭМ!$F$33:$F$776,СВЦЭМ!$A$33:$A$776,$A213,СВЦЭМ!$B$33:$B$776,C$190)+'СЕТ СН'!$F$15</f>
        <v>157.96225747</v>
      </c>
      <c r="D213" s="36">
        <f>SUMIFS(СВЦЭМ!$F$33:$F$776,СВЦЭМ!$A$33:$A$776,$A213,СВЦЭМ!$B$33:$B$776,D$190)+'СЕТ СН'!$F$15</f>
        <v>160.41033547999999</v>
      </c>
      <c r="E213" s="36">
        <f>SUMIFS(СВЦЭМ!$F$33:$F$776,СВЦЭМ!$A$33:$A$776,$A213,СВЦЭМ!$B$33:$B$776,E$190)+'СЕТ СН'!$F$15</f>
        <v>161.56208103</v>
      </c>
      <c r="F213" s="36">
        <f>SUMIFS(СВЦЭМ!$F$33:$F$776,СВЦЭМ!$A$33:$A$776,$A213,СВЦЭМ!$B$33:$B$776,F$190)+'СЕТ СН'!$F$15</f>
        <v>160.61580239</v>
      </c>
      <c r="G213" s="36">
        <f>SUMIFS(СВЦЭМ!$F$33:$F$776,СВЦЭМ!$A$33:$A$776,$A213,СВЦЭМ!$B$33:$B$776,G$190)+'СЕТ СН'!$F$15</f>
        <v>158.66560258999999</v>
      </c>
      <c r="H213" s="36">
        <f>SUMIFS(СВЦЭМ!$F$33:$F$776,СВЦЭМ!$A$33:$A$776,$A213,СВЦЭМ!$B$33:$B$776,H$190)+'СЕТ СН'!$F$15</f>
        <v>153.27167696999999</v>
      </c>
      <c r="I213" s="36">
        <f>SUMIFS(СВЦЭМ!$F$33:$F$776,СВЦЭМ!$A$33:$A$776,$A213,СВЦЭМ!$B$33:$B$776,I$190)+'СЕТ СН'!$F$15</f>
        <v>146.16015358000001</v>
      </c>
      <c r="J213" s="36">
        <f>SUMIFS(СВЦЭМ!$F$33:$F$776,СВЦЭМ!$A$33:$A$776,$A213,СВЦЭМ!$B$33:$B$776,J$190)+'СЕТ СН'!$F$15</f>
        <v>137.58667489000001</v>
      </c>
      <c r="K213" s="36">
        <f>SUMIFS(СВЦЭМ!$F$33:$F$776,СВЦЭМ!$A$33:$A$776,$A213,СВЦЭМ!$B$33:$B$776,K$190)+'СЕТ СН'!$F$15</f>
        <v>137.58252403</v>
      </c>
      <c r="L213" s="36">
        <f>SUMIFS(СВЦЭМ!$F$33:$F$776,СВЦЭМ!$A$33:$A$776,$A213,СВЦЭМ!$B$33:$B$776,L$190)+'СЕТ СН'!$F$15</f>
        <v>140.04717846</v>
      </c>
      <c r="M213" s="36">
        <f>SUMIFS(СВЦЭМ!$F$33:$F$776,СВЦЭМ!$A$33:$A$776,$A213,СВЦЭМ!$B$33:$B$776,M$190)+'СЕТ СН'!$F$15</f>
        <v>137.53507891000001</v>
      </c>
      <c r="N213" s="36">
        <f>SUMIFS(СВЦЭМ!$F$33:$F$776,СВЦЭМ!$A$33:$A$776,$A213,СВЦЭМ!$B$33:$B$776,N$190)+'СЕТ СН'!$F$15</f>
        <v>138.29077774000001</v>
      </c>
      <c r="O213" s="36">
        <f>SUMIFS(СВЦЭМ!$F$33:$F$776,СВЦЭМ!$A$33:$A$776,$A213,СВЦЭМ!$B$33:$B$776,O$190)+'СЕТ СН'!$F$15</f>
        <v>141.21961739</v>
      </c>
      <c r="P213" s="36">
        <f>SUMIFS(СВЦЭМ!$F$33:$F$776,СВЦЭМ!$A$33:$A$776,$A213,СВЦЭМ!$B$33:$B$776,P$190)+'СЕТ СН'!$F$15</f>
        <v>143.19331639000001</v>
      </c>
      <c r="Q213" s="36">
        <f>SUMIFS(СВЦЭМ!$F$33:$F$776,СВЦЭМ!$A$33:$A$776,$A213,СВЦЭМ!$B$33:$B$776,Q$190)+'СЕТ СН'!$F$15</f>
        <v>144.27729576999999</v>
      </c>
      <c r="R213" s="36">
        <f>SUMIFS(СВЦЭМ!$F$33:$F$776,СВЦЭМ!$A$33:$A$776,$A213,СВЦЭМ!$B$33:$B$776,R$190)+'СЕТ СН'!$F$15</f>
        <v>144.18530494999999</v>
      </c>
      <c r="S213" s="36">
        <f>SUMIFS(СВЦЭМ!$F$33:$F$776,СВЦЭМ!$A$33:$A$776,$A213,СВЦЭМ!$B$33:$B$776,S$190)+'СЕТ СН'!$F$15</f>
        <v>144.37283389999999</v>
      </c>
      <c r="T213" s="36">
        <f>SUMIFS(СВЦЭМ!$F$33:$F$776,СВЦЭМ!$A$33:$A$776,$A213,СВЦЭМ!$B$33:$B$776,T$190)+'СЕТ СН'!$F$15</f>
        <v>142.46891127000001</v>
      </c>
      <c r="U213" s="36">
        <f>SUMIFS(СВЦЭМ!$F$33:$F$776,СВЦЭМ!$A$33:$A$776,$A213,СВЦЭМ!$B$33:$B$776,U$190)+'СЕТ СН'!$F$15</f>
        <v>139.69689564999999</v>
      </c>
      <c r="V213" s="36">
        <f>SUMIFS(СВЦЭМ!$F$33:$F$776,СВЦЭМ!$A$33:$A$776,$A213,СВЦЭМ!$B$33:$B$776,V$190)+'СЕТ СН'!$F$15</f>
        <v>138.38920317</v>
      </c>
      <c r="W213" s="36">
        <f>SUMIFS(СВЦЭМ!$F$33:$F$776,СВЦЭМ!$A$33:$A$776,$A213,СВЦЭМ!$B$33:$B$776,W$190)+'СЕТ СН'!$F$15</f>
        <v>132.62756515000001</v>
      </c>
      <c r="X213" s="36">
        <f>SUMIFS(СВЦЭМ!$F$33:$F$776,СВЦЭМ!$A$33:$A$776,$A213,СВЦЭМ!$B$33:$B$776,X$190)+'СЕТ СН'!$F$15</f>
        <v>132.50235119999999</v>
      </c>
      <c r="Y213" s="36">
        <f>SUMIFS(СВЦЭМ!$F$33:$F$776,СВЦЭМ!$A$33:$A$776,$A213,СВЦЭМ!$B$33:$B$776,Y$190)+'СЕТ СН'!$F$15</f>
        <v>141.16890558</v>
      </c>
    </row>
    <row r="214" spans="1:25" ht="15.75" x14ac:dyDescent="0.2">
      <c r="A214" s="35">
        <f t="shared" si="5"/>
        <v>43914</v>
      </c>
      <c r="B214" s="36">
        <f>SUMIFS(СВЦЭМ!$F$33:$F$776,СВЦЭМ!$A$33:$A$776,$A214,СВЦЭМ!$B$33:$B$776,B$190)+'СЕТ СН'!$F$15</f>
        <v>147.43918155</v>
      </c>
      <c r="C214" s="36">
        <f>SUMIFS(СВЦЭМ!$F$33:$F$776,СВЦЭМ!$A$33:$A$776,$A214,СВЦЭМ!$B$33:$B$776,C$190)+'СЕТ СН'!$F$15</f>
        <v>153.43626892</v>
      </c>
      <c r="D214" s="36">
        <f>SUMIFS(СВЦЭМ!$F$33:$F$776,СВЦЭМ!$A$33:$A$776,$A214,СВЦЭМ!$B$33:$B$776,D$190)+'СЕТ СН'!$F$15</f>
        <v>156.8462668</v>
      </c>
      <c r="E214" s="36">
        <f>SUMIFS(СВЦЭМ!$F$33:$F$776,СВЦЭМ!$A$33:$A$776,$A214,СВЦЭМ!$B$33:$B$776,E$190)+'СЕТ СН'!$F$15</f>
        <v>157.90954493000001</v>
      </c>
      <c r="F214" s="36">
        <f>SUMIFS(СВЦЭМ!$F$33:$F$776,СВЦЭМ!$A$33:$A$776,$A214,СВЦЭМ!$B$33:$B$776,F$190)+'СЕТ СН'!$F$15</f>
        <v>156.34207835000001</v>
      </c>
      <c r="G214" s="36">
        <f>SUMIFS(СВЦЭМ!$F$33:$F$776,СВЦЭМ!$A$33:$A$776,$A214,СВЦЭМ!$B$33:$B$776,G$190)+'СЕТ СН'!$F$15</f>
        <v>153.98626013000001</v>
      </c>
      <c r="H214" s="36">
        <f>SUMIFS(СВЦЭМ!$F$33:$F$776,СВЦЭМ!$A$33:$A$776,$A214,СВЦЭМ!$B$33:$B$776,H$190)+'СЕТ СН'!$F$15</f>
        <v>148.26977539999999</v>
      </c>
      <c r="I214" s="36">
        <f>SUMIFS(СВЦЭМ!$F$33:$F$776,СВЦЭМ!$A$33:$A$776,$A214,СВЦЭМ!$B$33:$B$776,I$190)+'СЕТ СН'!$F$15</f>
        <v>140.46361973</v>
      </c>
      <c r="J214" s="36">
        <f>SUMIFS(СВЦЭМ!$F$33:$F$776,СВЦЭМ!$A$33:$A$776,$A214,СВЦЭМ!$B$33:$B$776,J$190)+'СЕТ СН'!$F$15</f>
        <v>132.28527624</v>
      </c>
      <c r="K214" s="36">
        <f>SUMIFS(СВЦЭМ!$F$33:$F$776,СВЦЭМ!$A$33:$A$776,$A214,СВЦЭМ!$B$33:$B$776,K$190)+'СЕТ СН'!$F$15</f>
        <v>132.76072746</v>
      </c>
      <c r="L214" s="36">
        <f>SUMIFS(СВЦЭМ!$F$33:$F$776,СВЦЭМ!$A$33:$A$776,$A214,СВЦЭМ!$B$33:$B$776,L$190)+'СЕТ СН'!$F$15</f>
        <v>135.02061727</v>
      </c>
      <c r="M214" s="36">
        <f>SUMIFS(СВЦЭМ!$F$33:$F$776,СВЦЭМ!$A$33:$A$776,$A214,СВЦЭМ!$B$33:$B$776,M$190)+'СЕТ СН'!$F$15</f>
        <v>133.71734534000001</v>
      </c>
      <c r="N214" s="36">
        <f>SUMIFS(СВЦЭМ!$F$33:$F$776,СВЦЭМ!$A$33:$A$776,$A214,СВЦЭМ!$B$33:$B$776,N$190)+'СЕТ СН'!$F$15</f>
        <v>138.65333552000001</v>
      </c>
      <c r="O214" s="36">
        <f>SUMIFS(СВЦЭМ!$F$33:$F$776,СВЦЭМ!$A$33:$A$776,$A214,СВЦЭМ!$B$33:$B$776,O$190)+'СЕТ СН'!$F$15</f>
        <v>142.10600966000001</v>
      </c>
      <c r="P214" s="36">
        <f>SUMIFS(СВЦЭМ!$F$33:$F$776,СВЦЭМ!$A$33:$A$776,$A214,СВЦЭМ!$B$33:$B$776,P$190)+'СЕТ СН'!$F$15</f>
        <v>144.29037998000001</v>
      </c>
      <c r="Q214" s="36">
        <f>SUMIFS(СВЦЭМ!$F$33:$F$776,СВЦЭМ!$A$33:$A$776,$A214,СВЦЭМ!$B$33:$B$776,Q$190)+'СЕТ СН'!$F$15</f>
        <v>144.86052998</v>
      </c>
      <c r="R214" s="36">
        <f>SUMIFS(СВЦЭМ!$F$33:$F$776,СВЦЭМ!$A$33:$A$776,$A214,СВЦЭМ!$B$33:$B$776,R$190)+'СЕТ СН'!$F$15</f>
        <v>141.45622775999999</v>
      </c>
      <c r="S214" s="36">
        <f>SUMIFS(СВЦЭМ!$F$33:$F$776,СВЦЭМ!$A$33:$A$776,$A214,СВЦЭМ!$B$33:$B$776,S$190)+'СЕТ СН'!$F$15</f>
        <v>137.76325327999999</v>
      </c>
      <c r="T214" s="36">
        <f>SUMIFS(СВЦЭМ!$F$33:$F$776,СВЦЭМ!$A$33:$A$776,$A214,СВЦЭМ!$B$33:$B$776,T$190)+'СЕТ СН'!$F$15</f>
        <v>134.17951735</v>
      </c>
      <c r="U214" s="36">
        <f>SUMIFS(СВЦЭМ!$F$33:$F$776,СВЦЭМ!$A$33:$A$776,$A214,СВЦЭМ!$B$33:$B$776,U$190)+'СЕТ СН'!$F$15</f>
        <v>132.18664157000001</v>
      </c>
      <c r="V214" s="36">
        <f>SUMIFS(СВЦЭМ!$F$33:$F$776,СВЦЭМ!$A$33:$A$776,$A214,СВЦЭМ!$B$33:$B$776,V$190)+'СЕТ СН'!$F$15</f>
        <v>135.60035069</v>
      </c>
      <c r="W214" s="36">
        <f>SUMIFS(СВЦЭМ!$F$33:$F$776,СВЦЭМ!$A$33:$A$776,$A214,СВЦЭМ!$B$33:$B$776,W$190)+'СЕТ СН'!$F$15</f>
        <v>132.40149018</v>
      </c>
      <c r="X214" s="36">
        <f>SUMIFS(СВЦЭМ!$F$33:$F$776,СВЦЭМ!$A$33:$A$776,$A214,СВЦЭМ!$B$33:$B$776,X$190)+'СЕТ СН'!$F$15</f>
        <v>133.76083765999999</v>
      </c>
      <c r="Y214" s="36">
        <f>SUMIFS(СВЦЭМ!$F$33:$F$776,СВЦЭМ!$A$33:$A$776,$A214,СВЦЭМ!$B$33:$B$776,Y$190)+'СЕТ СН'!$F$15</f>
        <v>141.05610898</v>
      </c>
    </row>
    <row r="215" spans="1:25" ht="15.75" x14ac:dyDescent="0.2">
      <c r="A215" s="35">
        <f t="shared" si="5"/>
        <v>43915</v>
      </c>
      <c r="B215" s="36">
        <f>SUMIFS(СВЦЭМ!$F$33:$F$776,СВЦЭМ!$A$33:$A$776,$A215,СВЦЭМ!$B$33:$B$776,B$190)+'СЕТ СН'!$F$15</f>
        <v>150.88110893999999</v>
      </c>
      <c r="C215" s="36">
        <f>SUMIFS(СВЦЭМ!$F$33:$F$776,СВЦЭМ!$A$33:$A$776,$A215,СВЦЭМ!$B$33:$B$776,C$190)+'СЕТ СН'!$F$15</f>
        <v>155.95480985</v>
      </c>
      <c r="D215" s="36">
        <f>SUMIFS(СВЦЭМ!$F$33:$F$776,СВЦЭМ!$A$33:$A$776,$A215,СВЦЭМ!$B$33:$B$776,D$190)+'СЕТ СН'!$F$15</f>
        <v>158.17663443999999</v>
      </c>
      <c r="E215" s="36">
        <f>SUMIFS(СВЦЭМ!$F$33:$F$776,СВЦЭМ!$A$33:$A$776,$A215,СВЦЭМ!$B$33:$B$776,E$190)+'СЕТ СН'!$F$15</f>
        <v>160.23296475999999</v>
      </c>
      <c r="F215" s="36">
        <f>SUMIFS(СВЦЭМ!$F$33:$F$776,СВЦЭМ!$A$33:$A$776,$A215,СВЦЭМ!$B$33:$B$776,F$190)+'СЕТ СН'!$F$15</f>
        <v>159.81746035</v>
      </c>
      <c r="G215" s="36">
        <f>SUMIFS(СВЦЭМ!$F$33:$F$776,СВЦЭМ!$A$33:$A$776,$A215,СВЦЭМ!$B$33:$B$776,G$190)+'СЕТ СН'!$F$15</f>
        <v>157.20796507</v>
      </c>
      <c r="H215" s="36">
        <f>SUMIFS(СВЦЭМ!$F$33:$F$776,СВЦЭМ!$A$33:$A$776,$A215,СВЦЭМ!$B$33:$B$776,H$190)+'СЕТ СН'!$F$15</f>
        <v>151.20247828999999</v>
      </c>
      <c r="I215" s="36">
        <f>SUMIFS(СВЦЭМ!$F$33:$F$776,СВЦЭМ!$A$33:$A$776,$A215,СВЦЭМ!$B$33:$B$776,I$190)+'СЕТ СН'!$F$15</f>
        <v>144.07284279999999</v>
      </c>
      <c r="J215" s="36">
        <f>SUMIFS(СВЦЭМ!$F$33:$F$776,СВЦЭМ!$A$33:$A$776,$A215,СВЦЭМ!$B$33:$B$776,J$190)+'СЕТ СН'!$F$15</f>
        <v>135.71945901000001</v>
      </c>
      <c r="K215" s="36">
        <f>SUMIFS(СВЦЭМ!$F$33:$F$776,СВЦЭМ!$A$33:$A$776,$A215,СВЦЭМ!$B$33:$B$776,K$190)+'СЕТ СН'!$F$15</f>
        <v>136.31213550999999</v>
      </c>
      <c r="L215" s="36">
        <f>SUMIFS(СВЦЭМ!$F$33:$F$776,СВЦЭМ!$A$33:$A$776,$A215,СВЦЭМ!$B$33:$B$776,L$190)+'СЕТ СН'!$F$15</f>
        <v>138.52934514</v>
      </c>
      <c r="M215" s="36">
        <f>SUMIFS(СВЦЭМ!$F$33:$F$776,СВЦЭМ!$A$33:$A$776,$A215,СВЦЭМ!$B$33:$B$776,M$190)+'СЕТ СН'!$F$15</f>
        <v>134.74437542000001</v>
      </c>
      <c r="N215" s="36">
        <f>SUMIFS(СВЦЭМ!$F$33:$F$776,СВЦЭМ!$A$33:$A$776,$A215,СВЦЭМ!$B$33:$B$776,N$190)+'СЕТ СН'!$F$15</f>
        <v>136.30275988</v>
      </c>
      <c r="O215" s="36">
        <f>SUMIFS(СВЦЭМ!$F$33:$F$776,СВЦЭМ!$A$33:$A$776,$A215,СВЦЭМ!$B$33:$B$776,O$190)+'СЕТ СН'!$F$15</f>
        <v>138.49813171</v>
      </c>
      <c r="P215" s="36">
        <f>SUMIFS(СВЦЭМ!$F$33:$F$776,СВЦЭМ!$A$33:$A$776,$A215,СВЦЭМ!$B$33:$B$776,P$190)+'СЕТ СН'!$F$15</f>
        <v>140.40825652999999</v>
      </c>
      <c r="Q215" s="36">
        <f>SUMIFS(СВЦЭМ!$F$33:$F$776,СВЦЭМ!$A$33:$A$776,$A215,СВЦЭМ!$B$33:$B$776,Q$190)+'СЕТ СН'!$F$15</f>
        <v>141.33726411000001</v>
      </c>
      <c r="R215" s="36">
        <f>SUMIFS(СВЦЭМ!$F$33:$F$776,СВЦЭМ!$A$33:$A$776,$A215,СВЦЭМ!$B$33:$B$776,R$190)+'СЕТ СН'!$F$15</f>
        <v>140.40160560000001</v>
      </c>
      <c r="S215" s="36">
        <f>SUMIFS(СВЦЭМ!$F$33:$F$776,СВЦЭМ!$A$33:$A$776,$A215,СВЦЭМ!$B$33:$B$776,S$190)+'СЕТ СН'!$F$15</f>
        <v>137.80327578999999</v>
      </c>
      <c r="T215" s="36">
        <f>SUMIFS(СВЦЭМ!$F$33:$F$776,СВЦЭМ!$A$33:$A$776,$A215,СВЦЭМ!$B$33:$B$776,T$190)+'СЕТ СН'!$F$15</f>
        <v>133.67080149</v>
      </c>
      <c r="U215" s="36">
        <f>SUMIFS(СВЦЭМ!$F$33:$F$776,СВЦЭМ!$A$33:$A$776,$A215,СВЦЭМ!$B$33:$B$776,U$190)+'СЕТ СН'!$F$15</f>
        <v>132.23263155000001</v>
      </c>
      <c r="V215" s="36">
        <f>SUMIFS(СВЦЭМ!$F$33:$F$776,СВЦЭМ!$A$33:$A$776,$A215,СВЦЭМ!$B$33:$B$776,V$190)+'СЕТ СН'!$F$15</f>
        <v>135.38947676999999</v>
      </c>
      <c r="W215" s="36">
        <f>SUMIFS(СВЦЭМ!$F$33:$F$776,СВЦЭМ!$A$33:$A$776,$A215,СВЦЭМ!$B$33:$B$776,W$190)+'СЕТ СН'!$F$15</f>
        <v>133.51534131</v>
      </c>
      <c r="X215" s="36">
        <f>SUMIFS(СВЦЭМ!$F$33:$F$776,СВЦЭМ!$A$33:$A$776,$A215,СВЦЭМ!$B$33:$B$776,X$190)+'СЕТ СН'!$F$15</f>
        <v>133.07100285000001</v>
      </c>
      <c r="Y215" s="36">
        <f>SUMIFS(СВЦЭМ!$F$33:$F$776,СВЦЭМ!$A$33:$A$776,$A215,СВЦЭМ!$B$33:$B$776,Y$190)+'СЕТ СН'!$F$15</f>
        <v>132.93354735</v>
      </c>
    </row>
    <row r="216" spans="1:25" ht="15.75" x14ac:dyDescent="0.2">
      <c r="A216" s="35">
        <f t="shared" si="5"/>
        <v>43916</v>
      </c>
      <c r="B216" s="36">
        <f>SUMIFS(СВЦЭМ!$F$33:$F$776,СВЦЭМ!$A$33:$A$776,$A216,СВЦЭМ!$B$33:$B$776,B$190)+'СЕТ СН'!$F$15</f>
        <v>141.39639946</v>
      </c>
      <c r="C216" s="36">
        <f>SUMIFS(СВЦЭМ!$F$33:$F$776,СВЦЭМ!$A$33:$A$776,$A216,СВЦЭМ!$B$33:$B$776,C$190)+'СЕТ СН'!$F$15</f>
        <v>142.22028413000001</v>
      </c>
      <c r="D216" s="36">
        <f>SUMIFS(СВЦЭМ!$F$33:$F$776,СВЦЭМ!$A$33:$A$776,$A216,СВЦЭМ!$B$33:$B$776,D$190)+'СЕТ СН'!$F$15</f>
        <v>143.11297603</v>
      </c>
      <c r="E216" s="36">
        <f>SUMIFS(СВЦЭМ!$F$33:$F$776,СВЦЭМ!$A$33:$A$776,$A216,СВЦЭМ!$B$33:$B$776,E$190)+'СЕТ СН'!$F$15</f>
        <v>144.63259911</v>
      </c>
      <c r="F216" s="36">
        <f>SUMIFS(СВЦЭМ!$F$33:$F$776,СВЦЭМ!$A$33:$A$776,$A216,СВЦЭМ!$B$33:$B$776,F$190)+'СЕТ СН'!$F$15</f>
        <v>144.29351288999999</v>
      </c>
      <c r="G216" s="36">
        <f>SUMIFS(СВЦЭМ!$F$33:$F$776,СВЦЭМ!$A$33:$A$776,$A216,СВЦЭМ!$B$33:$B$776,G$190)+'СЕТ СН'!$F$15</f>
        <v>143.66701641</v>
      </c>
      <c r="H216" s="36">
        <f>SUMIFS(СВЦЭМ!$F$33:$F$776,СВЦЭМ!$A$33:$A$776,$A216,СВЦЭМ!$B$33:$B$776,H$190)+'СЕТ СН'!$F$15</f>
        <v>145.35277250999999</v>
      </c>
      <c r="I216" s="36">
        <f>SUMIFS(СВЦЭМ!$F$33:$F$776,СВЦЭМ!$A$33:$A$776,$A216,СВЦЭМ!$B$33:$B$776,I$190)+'СЕТ СН'!$F$15</f>
        <v>143.29772980000001</v>
      </c>
      <c r="J216" s="36">
        <f>SUMIFS(СВЦЭМ!$F$33:$F$776,СВЦЭМ!$A$33:$A$776,$A216,СВЦЭМ!$B$33:$B$776,J$190)+'СЕТ СН'!$F$15</f>
        <v>139.85417598999999</v>
      </c>
      <c r="K216" s="36">
        <f>SUMIFS(СВЦЭМ!$F$33:$F$776,СВЦЭМ!$A$33:$A$776,$A216,СВЦЭМ!$B$33:$B$776,K$190)+'СЕТ СН'!$F$15</f>
        <v>138.67163943</v>
      </c>
      <c r="L216" s="36">
        <f>SUMIFS(СВЦЭМ!$F$33:$F$776,СВЦЭМ!$A$33:$A$776,$A216,СВЦЭМ!$B$33:$B$776,L$190)+'СЕТ СН'!$F$15</f>
        <v>140.99960682</v>
      </c>
      <c r="M216" s="36">
        <f>SUMIFS(СВЦЭМ!$F$33:$F$776,СВЦЭМ!$A$33:$A$776,$A216,СВЦЭМ!$B$33:$B$776,M$190)+'СЕТ СН'!$F$15</f>
        <v>139.12614830000001</v>
      </c>
      <c r="N216" s="36">
        <f>SUMIFS(СВЦЭМ!$F$33:$F$776,СВЦЭМ!$A$33:$A$776,$A216,СВЦЭМ!$B$33:$B$776,N$190)+'СЕТ СН'!$F$15</f>
        <v>140.73442065</v>
      </c>
      <c r="O216" s="36">
        <f>SUMIFS(СВЦЭМ!$F$33:$F$776,СВЦЭМ!$A$33:$A$776,$A216,СВЦЭМ!$B$33:$B$776,O$190)+'СЕТ СН'!$F$15</f>
        <v>142.37284647000001</v>
      </c>
      <c r="P216" s="36">
        <f>SUMIFS(СВЦЭМ!$F$33:$F$776,СВЦЭМ!$A$33:$A$776,$A216,СВЦЭМ!$B$33:$B$776,P$190)+'СЕТ СН'!$F$15</f>
        <v>142.68078700999999</v>
      </c>
      <c r="Q216" s="36">
        <f>SUMIFS(СВЦЭМ!$F$33:$F$776,СВЦЭМ!$A$33:$A$776,$A216,СВЦЭМ!$B$33:$B$776,Q$190)+'СЕТ СН'!$F$15</f>
        <v>143.39315823000001</v>
      </c>
      <c r="R216" s="36">
        <f>SUMIFS(СВЦЭМ!$F$33:$F$776,СВЦЭМ!$A$33:$A$776,$A216,СВЦЭМ!$B$33:$B$776,R$190)+'СЕТ СН'!$F$15</f>
        <v>143.67434671999999</v>
      </c>
      <c r="S216" s="36">
        <f>SUMIFS(СВЦЭМ!$F$33:$F$776,СВЦЭМ!$A$33:$A$776,$A216,СВЦЭМ!$B$33:$B$776,S$190)+'СЕТ СН'!$F$15</f>
        <v>142.52321118</v>
      </c>
      <c r="T216" s="36">
        <f>SUMIFS(СВЦЭМ!$F$33:$F$776,СВЦЭМ!$A$33:$A$776,$A216,СВЦЭМ!$B$33:$B$776,T$190)+'СЕТ СН'!$F$15</f>
        <v>139.77472678000001</v>
      </c>
      <c r="U216" s="36">
        <f>SUMIFS(СВЦЭМ!$F$33:$F$776,СВЦЭМ!$A$33:$A$776,$A216,СВЦЭМ!$B$33:$B$776,U$190)+'СЕТ СН'!$F$15</f>
        <v>138.29155470000001</v>
      </c>
      <c r="V216" s="36">
        <f>SUMIFS(СВЦЭМ!$F$33:$F$776,СВЦЭМ!$A$33:$A$776,$A216,СВЦЭМ!$B$33:$B$776,V$190)+'СЕТ СН'!$F$15</f>
        <v>137.73474666999999</v>
      </c>
      <c r="W216" s="36">
        <f>SUMIFS(СВЦЭМ!$F$33:$F$776,СВЦЭМ!$A$33:$A$776,$A216,СВЦЭМ!$B$33:$B$776,W$190)+'СЕТ СН'!$F$15</f>
        <v>136.26689188</v>
      </c>
      <c r="X216" s="36">
        <f>SUMIFS(СВЦЭМ!$F$33:$F$776,СВЦЭМ!$A$33:$A$776,$A216,СВЦЭМ!$B$33:$B$776,X$190)+'СЕТ СН'!$F$15</f>
        <v>138.48736321000001</v>
      </c>
      <c r="Y216" s="36">
        <f>SUMIFS(СВЦЭМ!$F$33:$F$776,СВЦЭМ!$A$33:$A$776,$A216,СВЦЭМ!$B$33:$B$776,Y$190)+'СЕТ СН'!$F$15</f>
        <v>141.24243571</v>
      </c>
    </row>
    <row r="217" spans="1:25" ht="15.75" x14ac:dyDescent="0.2">
      <c r="A217" s="35">
        <f t="shared" si="5"/>
        <v>43917</v>
      </c>
      <c r="B217" s="36">
        <f>SUMIFS(СВЦЭМ!$F$33:$F$776,СВЦЭМ!$A$33:$A$776,$A217,СВЦЭМ!$B$33:$B$776,B$190)+'СЕТ СН'!$F$15</f>
        <v>149.56784395</v>
      </c>
      <c r="C217" s="36">
        <f>SUMIFS(СВЦЭМ!$F$33:$F$776,СВЦЭМ!$A$33:$A$776,$A217,СВЦЭМ!$B$33:$B$776,C$190)+'СЕТ СН'!$F$15</f>
        <v>153.25245368</v>
      </c>
      <c r="D217" s="36">
        <f>SUMIFS(СВЦЭМ!$F$33:$F$776,СВЦЭМ!$A$33:$A$776,$A217,СВЦЭМ!$B$33:$B$776,D$190)+'СЕТ СН'!$F$15</f>
        <v>155.83344994000001</v>
      </c>
      <c r="E217" s="36">
        <f>SUMIFS(СВЦЭМ!$F$33:$F$776,СВЦЭМ!$A$33:$A$776,$A217,СВЦЭМ!$B$33:$B$776,E$190)+'СЕТ СН'!$F$15</f>
        <v>157.55571302999999</v>
      </c>
      <c r="F217" s="36">
        <f>SUMIFS(СВЦЭМ!$F$33:$F$776,СВЦЭМ!$A$33:$A$776,$A217,СВЦЭМ!$B$33:$B$776,F$190)+'СЕТ СН'!$F$15</f>
        <v>156.92101174999999</v>
      </c>
      <c r="G217" s="36">
        <f>SUMIFS(СВЦЭМ!$F$33:$F$776,СВЦЭМ!$A$33:$A$776,$A217,СВЦЭМ!$B$33:$B$776,G$190)+'СЕТ СН'!$F$15</f>
        <v>154.88771356000001</v>
      </c>
      <c r="H217" s="36">
        <f>SUMIFS(СВЦЭМ!$F$33:$F$776,СВЦЭМ!$A$33:$A$776,$A217,СВЦЭМ!$B$33:$B$776,H$190)+'СЕТ СН'!$F$15</f>
        <v>151.71876323999999</v>
      </c>
      <c r="I217" s="36">
        <f>SUMIFS(СВЦЭМ!$F$33:$F$776,СВЦЭМ!$A$33:$A$776,$A217,СВЦЭМ!$B$33:$B$776,I$190)+'СЕТ СН'!$F$15</f>
        <v>144.25091092</v>
      </c>
      <c r="J217" s="36">
        <f>SUMIFS(СВЦЭМ!$F$33:$F$776,СВЦЭМ!$A$33:$A$776,$A217,СВЦЭМ!$B$33:$B$776,J$190)+'СЕТ СН'!$F$15</f>
        <v>136.84775519999999</v>
      </c>
      <c r="K217" s="36">
        <f>SUMIFS(СВЦЭМ!$F$33:$F$776,СВЦЭМ!$A$33:$A$776,$A217,СВЦЭМ!$B$33:$B$776,K$190)+'СЕТ СН'!$F$15</f>
        <v>135.53259263999999</v>
      </c>
      <c r="L217" s="36">
        <f>SUMIFS(СВЦЭМ!$F$33:$F$776,СВЦЭМ!$A$33:$A$776,$A217,СВЦЭМ!$B$33:$B$776,L$190)+'СЕТ СН'!$F$15</f>
        <v>139.17131710999999</v>
      </c>
      <c r="M217" s="36">
        <f>SUMIFS(СВЦЭМ!$F$33:$F$776,СВЦЭМ!$A$33:$A$776,$A217,СВЦЭМ!$B$33:$B$776,M$190)+'СЕТ СН'!$F$15</f>
        <v>138.52154924000001</v>
      </c>
      <c r="N217" s="36">
        <f>SUMIFS(СВЦЭМ!$F$33:$F$776,СВЦЭМ!$A$33:$A$776,$A217,СВЦЭМ!$B$33:$B$776,N$190)+'СЕТ СН'!$F$15</f>
        <v>140.77613228999999</v>
      </c>
      <c r="O217" s="36">
        <f>SUMIFS(СВЦЭМ!$F$33:$F$776,СВЦЭМ!$A$33:$A$776,$A217,СВЦЭМ!$B$33:$B$776,O$190)+'СЕТ СН'!$F$15</f>
        <v>143.57920222999999</v>
      </c>
      <c r="P217" s="36">
        <f>SUMIFS(СВЦЭМ!$F$33:$F$776,СВЦЭМ!$A$33:$A$776,$A217,СВЦЭМ!$B$33:$B$776,P$190)+'СЕТ СН'!$F$15</f>
        <v>145.17770983</v>
      </c>
      <c r="Q217" s="36">
        <f>SUMIFS(СВЦЭМ!$F$33:$F$776,СВЦЭМ!$A$33:$A$776,$A217,СВЦЭМ!$B$33:$B$776,Q$190)+'СЕТ СН'!$F$15</f>
        <v>146.19775888999999</v>
      </c>
      <c r="R217" s="36">
        <f>SUMIFS(СВЦЭМ!$F$33:$F$776,СВЦЭМ!$A$33:$A$776,$A217,СВЦЭМ!$B$33:$B$776,R$190)+'СЕТ СН'!$F$15</f>
        <v>145.68308744000001</v>
      </c>
      <c r="S217" s="36">
        <f>SUMIFS(СВЦЭМ!$F$33:$F$776,СВЦЭМ!$A$33:$A$776,$A217,СВЦЭМ!$B$33:$B$776,S$190)+'СЕТ СН'!$F$15</f>
        <v>142.92508064</v>
      </c>
      <c r="T217" s="36">
        <f>SUMIFS(СВЦЭМ!$F$33:$F$776,СВЦЭМ!$A$33:$A$776,$A217,СВЦЭМ!$B$33:$B$776,T$190)+'СЕТ СН'!$F$15</f>
        <v>140.17464545000001</v>
      </c>
      <c r="U217" s="36">
        <f>SUMIFS(СВЦЭМ!$F$33:$F$776,СВЦЭМ!$A$33:$A$776,$A217,СВЦЭМ!$B$33:$B$776,U$190)+'СЕТ СН'!$F$15</f>
        <v>137.60601543999999</v>
      </c>
      <c r="V217" s="36">
        <f>SUMIFS(СВЦЭМ!$F$33:$F$776,СВЦЭМ!$A$33:$A$776,$A217,СВЦЭМ!$B$33:$B$776,V$190)+'СЕТ СН'!$F$15</f>
        <v>138.01692826999999</v>
      </c>
      <c r="W217" s="36">
        <f>SUMIFS(СВЦЭМ!$F$33:$F$776,СВЦЭМ!$A$33:$A$776,$A217,СВЦЭМ!$B$33:$B$776,W$190)+'СЕТ СН'!$F$15</f>
        <v>137.96559345</v>
      </c>
      <c r="X217" s="36">
        <f>SUMIFS(СВЦЭМ!$F$33:$F$776,СВЦЭМ!$A$33:$A$776,$A217,СВЦЭМ!$B$33:$B$776,X$190)+'СЕТ СН'!$F$15</f>
        <v>139.24387870999999</v>
      </c>
      <c r="Y217" s="36">
        <f>SUMIFS(СВЦЭМ!$F$33:$F$776,СВЦЭМ!$A$33:$A$776,$A217,СВЦЭМ!$B$33:$B$776,Y$190)+'СЕТ СН'!$F$15</f>
        <v>143.20780815000001</v>
      </c>
    </row>
    <row r="218" spans="1:25" ht="15.75" x14ac:dyDescent="0.2">
      <c r="A218" s="35">
        <f t="shared" si="5"/>
        <v>43918</v>
      </c>
      <c r="B218" s="36">
        <f>SUMIFS(СВЦЭМ!$F$33:$F$776,СВЦЭМ!$A$33:$A$776,$A218,СВЦЭМ!$B$33:$B$776,B$190)+'СЕТ СН'!$F$15</f>
        <v>159.82341475999999</v>
      </c>
      <c r="C218" s="36">
        <f>SUMIFS(СВЦЭМ!$F$33:$F$776,СВЦЭМ!$A$33:$A$776,$A218,СВЦЭМ!$B$33:$B$776,C$190)+'СЕТ СН'!$F$15</f>
        <v>159.30062568</v>
      </c>
      <c r="D218" s="36">
        <f>SUMIFS(СВЦЭМ!$F$33:$F$776,СВЦЭМ!$A$33:$A$776,$A218,СВЦЭМ!$B$33:$B$776,D$190)+'СЕТ СН'!$F$15</f>
        <v>163.23612742</v>
      </c>
      <c r="E218" s="36">
        <f>SUMIFS(СВЦЭМ!$F$33:$F$776,СВЦЭМ!$A$33:$A$776,$A218,СВЦЭМ!$B$33:$B$776,E$190)+'СЕТ СН'!$F$15</f>
        <v>164.94768332999999</v>
      </c>
      <c r="F218" s="36">
        <f>SUMIFS(СВЦЭМ!$F$33:$F$776,СВЦЭМ!$A$33:$A$776,$A218,СВЦЭМ!$B$33:$B$776,F$190)+'СЕТ СН'!$F$15</f>
        <v>164.62338385000001</v>
      </c>
      <c r="G218" s="36">
        <f>SUMIFS(СВЦЭМ!$F$33:$F$776,СВЦЭМ!$A$33:$A$776,$A218,СВЦЭМ!$B$33:$B$776,G$190)+'СЕТ СН'!$F$15</f>
        <v>164.68029676</v>
      </c>
      <c r="H218" s="36">
        <f>SUMIFS(СВЦЭМ!$F$33:$F$776,СВЦЭМ!$A$33:$A$776,$A218,СВЦЭМ!$B$33:$B$776,H$190)+'СЕТ СН'!$F$15</f>
        <v>161.26045171999999</v>
      </c>
      <c r="I218" s="36">
        <f>SUMIFS(СВЦЭМ!$F$33:$F$776,СВЦЭМ!$A$33:$A$776,$A218,СВЦЭМ!$B$33:$B$776,I$190)+'СЕТ СН'!$F$15</f>
        <v>154.81881745999999</v>
      </c>
      <c r="J218" s="36">
        <f>SUMIFS(СВЦЭМ!$F$33:$F$776,СВЦЭМ!$A$33:$A$776,$A218,СВЦЭМ!$B$33:$B$776,J$190)+'СЕТ СН'!$F$15</f>
        <v>147.85816679999999</v>
      </c>
      <c r="K218" s="36">
        <f>SUMIFS(СВЦЭМ!$F$33:$F$776,СВЦЭМ!$A$33:$A$776,$A218,СВЦЭМ!$B$33:$B$776,K$190)+'СЕТ СН'!$F$15</f>
        <v>147.17832106</v>
      </c>
      <c r="L218" s="36">
        <f>SUMIFS(СВЦЭМ!$F$33:$F$776,СВЦЭМ!$A$33:$A$776,$A218,СВЦЭМ!$B$33:$B$776,L$190)+'СЕТ СН'!$F$15</f>
        <v>149.09146766000001</v>
      </c>
      <c r="M218" s="36">
        <f>SUMIFS(СВЦЭМ!$F$33:$F$776,СВЦЭМ!$A$33:$A$776,$A218,СВЦЭМ!$B$33:$B$776,M$190)+'СЕТ СН'!$F$15</f>
        <v>149.30193803</v>
      </c>
      <c r="N218" s="36">
        <f>SUMIFS(СВЦЭМ!$F$33:$F$776,СВЦЭМ!$A$33:$A$776,$A218,СВЦЭМ!$B$33:$B$776,N$190)+'СЕТ СН'!$F$15</f>
        <v>151.91788521999999</v>
      </c>
      <c r="O218" s="36">
        <f>SUMIFS(СВЦЭМ!$F$33:$F$776,СВЦЭМ!$A$33:$A$776,$A218,СВЦЭМ!$B$33:$B$776,O$190)+'СЕТ СН'!$F$15</f>
        <v>153.92672293999999</v>
      </c>
      <c r="P218" s="36">
        <f>SUMIFS(СВЦЭМ!$F$33:$F$776,СВЦЭМ!$A$33:$A$776,$A218,СВЦЭМ!$B$33:$B$776,P$190)+'СЕТ СН'!$F$15</f>
        <v>157.31279093000001</v>
      </c>
      <c r="Q218" s="36">
        <f>SUMIFS(СВЦЭМ!$F$33:$F$776,СВЦЭМ!$A$33:$A$776,$A218,СВЦЭМ!$B$33:$B$776,Q$190)+'СЕТ СН'!$F$15</f>
        <v>157.66871990999999</v>
      </c>
      <c r="R218" s="36">
        <f>SUMIFS(СВЦЭМ!$F$33:$F$776,СВЦЭМ!$A$33:$A$776,$A218,СВЦЭМ!$B$33:$B$776,R$190)+'СЕТ СН'!$F$15</f>
        <v>157.70477991000001</v>
      </c>
      <c r="S218" s="36">
        <f>SUMIFS(СВЦЭМ!$F$33:$F$776,СВЦЭМ!$A$33:$A$776,$A218,СВЦЭМ!$B$33:$B$776,S$190)+'СЕТ СН'!$F$15</f>
        <v>156.36597079000001</v>
      </c>
      <c r="T218" s="36">
        <f>SUMIFS(СВЦЭМ!$F$33:$F$776,СВЦЭМ!$A$33:$A$776,$A218,СВЦЭМ!$B$33:$B$776,T$190)+'СЕТ СН'!$F$15</f>
        <v>155.61293524000001</v>
      </c>
      <c r="U218" s="36">
        <f>SUMIFS(СВЦЭМ!$F$33:$F$776,СВЦЭМ!$A$33:$A$776,$A218,СВЦЭМ!$B$33:$B$776,U$190)+'СЕТ СН'!$F$15</f>
        <v>152.27671831000001</v>
      </c>
      <c r="V218" s="36">
        <f>SUMIFS(СВЦЭМ!$F$33:$F$776,СВЦЭМ!$A$33:$A$776,$A218,СВЦЭМ!$B$33:$B$776,V$190)+'СЕТ СН'!$F$15</f>
        <v>146.44003495000001</v>
      </c>
      <c r="W218" s="36">
        <f>SUMIFS(СВЦЭМ!$F$33:$F$776,СВЦЭМ!$A$33:$A$776,$A218,СВЦЭМ!$B$33:$B$776,W$190)+'СЕТ СН'!$F$15</f>
        <v>144.65039988000001</v>
      </c>
      <c r="X218" s="36">
        <f>SUMIFS(СВЦЭМ!$F$33:$F$776,СВЦЭМ!$A$33:$A$776,$A218,СВЦЭМ!$B$33:$B$776,X$190)+'СЕТ СН'!$F$15</f>
        <v>146.3605738</v>
      </c>
      <c r="Y218" s="36">
        <f>SUMIFS(СВЦЭМ!$F$33:$F$776,СВЦЭМ!$A$33:$A$776,$A218,СВЦЭМ!$B$33:$B$776,Y$190)+'СЕТ СН'!$F$15</f>
        <v>152.21398868</v>
      </c>
    </row>
    <row r="219" spans="1:25" ht="15.75" x14ac:dyDescent="0.2">
      <c r="A219" s="35">
        <f t="shared" si="5"/>
        <v>43919</v>
      </c>
      <c r="B219" s="36">
        <f>SUMIFS(СВЦЭМ!$F$33:$F$776,СВЦЭМ!$A$33:$A$776,$A219,СВЦЭМ!$B$33:$B$776,B$190)+'СЕТ СН'!$F$15</f>
        <v>161.50414774999999</v>
      </c>
      <c r="C219" s="36">
        <f>SUMIFS(СВЦЭМ!$F$33:$F$776,СВЦЭМ!$A$33:$A$776,$A219,СВЦЭМ!$B$33:$B$776,C$190)+'СЕТ СН'!$F$15</f>
        <v>163.72030079999999</v>
      </c>
      <c r="D219" s="36">
        <f>SUMIFS(СВЦЭМ!$F$33:$F$776,СВЦЭМ!$A$33:$A$776,$A219,СВЦЭМ!$B$33:$B$776,D$190)+'СЕТ СН'!$F$15</f>
        <v>168.24342508000001</v>
      </c>
      <c r="E219" s="36">
        <f>SUMIFS(СВЦЭМ!$F$33:$F$776,СВЦЭМ!$A$33:$A$776,$A219,СВЦЭМ!$B$33:$B$776,E$190)+'СЕТ СН'!$F$15</f>
        <v>169.84943261999999</v>
      </c>
      <c r="F219" s="36">
        <f>SUMIFS(СВЦЭМ!$F$33:$F$776,СВЦЭМ!$A$33:$A$776,$A219,СВЦЭМ!$B$33:$B$776,F$190)+'СЕТ СН'!$F$15</f>
        <v>169.89765912999999</v>
      </c>
      <c r="G219" s="36">
        <f>SUMIFS(СВЦЭМ!$F$33:$F$776,СВЦЭМ!$A$33:$A$776,$A219,СВЦЭМ!$B$33:$B$776,G$190)+'СЕТ СН'!$F$15</f>
        <v>169.26116436999999</v>
      </c>
      <c r="H219" s="36">
        <f>SUMIFS(СВЦЭМ!$F$33:$F$776,СВЦЭМ!$A$33:$A$776,$A219,СВЦЭМ!$B$33:$B$776,H$190)+'СЕТ СН'!$F$15</f>
        <v>166.06748895000001</v>
      </c>
      <c r="I219" s="36">
        <f>SUMIFS(СВЦЭМ!$F$33:$F$776,СВЦЭМ!$A$33:$A$776,$A219,СВЦЭМ!$B$33:$B$776,I$190)+'СЕТ СН'!$F$15</f>
        <v>159.75132944999999</v>
      </c>
      <c r="J219" s="36">
        <f>SUMIFS(СВЦЭМ!$F$33:$F$776,СВЦЭМ!$A$33:$A$776,$A219,СВЦЭМ!$B$33:$B$776,J$190)+'СЕТ СН'!$F$15</f>
        <v>146.46338754999999</v>
      </c>
      <c r="K219" s="36">
        <f>SUMIFS(СВЦЭМ!$F$33:$F$776,СВЦЭМ!$A$33:$A$776,$A219,СВЦЭМ!$B$33:$B$776,K$190)+'СЕТ СН'!$F$15</f>
        <v>141.50690985</v>
      </c>
      <c r="L219" s="36">
        <f>SUMIFS(СВЦЭМ!$F$33:$F$776,СВЦЭМ!$A$33:$A$776,$A219,СВЦЭМ!$B$33:$B$776,L$190)+'СЕТ СН'!$F$15</f>
        <v>144.12807411</v>
      </c>
      <c r="M219" s="36">
        <f>SUMIFS(СВЦЭМ!$F$33:$F$776,СВЦЭМ!$A$33:$A$776,$A219,СВЦЭМ!$B$33:$B$776,M$190)+'СЕТ СН'!$F$15</f>
        <v>146.01000235000001</v>
      </c>
      <c r="N219" s="36">
        <f>SUMIFS(СВЦЭМ!$F$33:$F$776,СВЦЭМ!$A$33:$A$776,$A219,СВЦЭМ!$B$33:$B$776,N$190)+'СЕТ СН'!$F$15</f>
        <v>148.20605237000001</v>
      </c>
      <c r="O219" s="36">
        <f>SUMIFS(СВЦЭМ!$F$33:$F$776,СВЦЭМ!$A$33:$A$776,$A219,СВЦЭМ!$B$33:$B$776,O$190)+'СЕТ СН'!$F$15</f>
        <v>149.45254967</v>
      </c>
      <c r="P219" s="36">
        <f>SUMIFS(СВЦЭМ!$F$33:$F$776,СВЦЭМ!$A$33:$A$776,$A219,СВЦЭМ!$B$33:$B$776,P$190)+'СЕТ СН'!$F$15</f>
        <v>150.73655787999999</v>
      </c>
      <c r="Q219" s="36">
        <f>SUMIFS(СВЦЭМ!$F$33:$F$776,СВЦЭМ!$A$33:$A$776,$A219,СВЦЭМ!$B$33:$B$776,Q$190)+'СЕТ СН'!$F$15</f>
        <v>152.04350116000001</v>
      </c>
      <c r="R219" s="36">
        <f>SUMIFS(СВЦЭМ!$F$33:$F$776,СВЦЭМ!$A$33:$A$776,$A219,СВЦЭМ!$B$33:$B$776,R$190)+'СЕТ СН'!$F$15</f>
        <v>151.28219772</v>
      </c>
      <c r="S219" s="36">
        <f>SUMIFS(СВЦЭМ!$F$33:$F$776,СВЦЭМ!$A$33:$A$776,$A219,СВЦЭМ!$B$33:$B$776,S$190)+'СЕТ СН'!$F$15</f>
        <v>150.81593594</v>
      </c>
      <c r="T219" s="36">
        <f>SUMIFS(СВЦЭМ!$F$33:$F$776,СВЦЭМ!$A$33:$A$776,$A219,СВЦЭМ!$B$33:$B$776,T$190)+'СЕТ СН'!$F$15</f>
        <v>147.82130142</v>
      </c>
      <c r="U219" s="36">
        <f>SUMIFS(СВЦЭМ!$F$33:$F$776,СВЦЭМ!$A$33:$A$776,$A219,СВЦЭМ!$B$33:$B$776,U$190)+'СЕТ СН'!$F$15</f>
        <v>144.27446609</v>
      </c>
      <c r="V219" s="36">
        <f>SUMIFS(СВЦЭМ!$F$33:$F$776,СВЦЭМ!$A$33:$A$776,$A219,СВЦЭМ!$B$33:$B$776,V$190)+'СЕТ СН'!$F$15</f>
        <v>140.51918917</v>
      </c>
      <c r="W219" s="36">
        <f>SUMIFS(СВЦЭМ!$F$33:$F$776,СВЦЭМ!$A$33:$A$776,$A219,СВЦЭМ!$B$33:$B$776,W$190)+'СЕТ СН'!$F$15</f>
        <v>136.49646074</v>
      </c>
      <c r="X219" s="36">
        <f>SUMIFS(СВЦЭМ!$F$33:$F$776,СВЦЭМ!$A$33:$A$776,$A219,СВЦЭМ!$B$33:$B$776,X$190)+'СЕТ СН'!$F$15</f>
        <v>135.69240932</v>
      </c>
      <c r="Y219" s="36">
        <f>SUMIFS(СВЦЭМ!$F$33:$F$776,СВЦЭМ!$A$33:$A$776,$A219,СВЦЭМ!$B$33:$B$776,Y$190)+'СЕТ СН'!$F$15</f>
        <v>141.93961686</v>
      </c>
    </row>
    <row r="220" spans="1:25" ht="15.75" x14ac:dyDescent="0.2">
      <c r="A220" s="35">
        <f t="shared" si="5"/>
        <v>43920</v>
      </c>
      <c r="B220" s="36">
        <f>SUMIFS(СВЦЭМ!$F$33:$F$776,СВЦЭМ!$A$33:$A$776,$A220,СВЦЭМ!$B$33:$B$776,B$190)+'СЕТ СН'!$F$15</f>
        <v>151.54371302999999</v>
      </c>
      <c r="C220" s="36">
        <f>SUMIFS(СВЦЭМ!$F$33:$F$776,СВЦЭМ!$A$33:$A$776,$A220,СВЦЭМ!$B$33:$B$776,C$190)+'СЕТ СН'!$F$15</f>
        <v>157.40447237000001</v>
      </c>
      <c r="D220" s="36">
        <f>SUMIFS(СВЦЭМ!$F$33:$F$776,СВЦЭМ!$A$33:$A$776,$A220,СВЦЭМ!$B$33:$B$776,D$190)+'СЕТ СН'!$F$15</f>
        <v>166.41085609999999</v>
      </c>
      <c r="E220" s="36">
        <f>SUMIFS(СВЦЭМ!$F$33:$F$776,СВЦЭМ!$A$33:$A$776,$A220,СВЦЭМ!$B$33:$B$776,E$190)+'СЕТ СН'!$F$15</f>
        <v>167.89666907</v>
      </c>
      <c r="F220" s="36">
        <f>SUMIFS(СВЦЭМ!$F$33:$F$776,СВЦЭМ!$A$33:$A$776,$A220,СВЦЭМ!$B$33:$B$776,F$190)+'СЕТ СН'!$F$15</f>
        <v>166.23842189999999</v>
      </c>
      <c r="G220" s="36">
        <f>SUMIFS(СВЦЭМ!$F$33:$F$776,СВЦЭМ!$A$33:$A$776,$A220,СВЦЭМ!$B$33:$B$776,G$190)+'СЕТ СН'!$F$15</f>
        <v>164.73375086999999</v>
      </c>
      <c r="H220" s="36">
        <f>SUMIFS(СВЦЭМ!$F$33:$F$776,СВЦЭМ!$A$33:$A$776,$A220,СВЦЭМ!$B$33:$B$776,H$190)+'СЕТ СН'!$F$15</f>
        <v>159.93414129999999</v>
      </c>
      <c r="I220" s="36">
        <f>SUMIFS(СВЦЭМ!$F$33:$F$776,СВЦЭМ!$A$33:$A$776,$A220,СВЦЭМ!$B$33:$B$776,I$190)+'СЕТ СН'!$F$15</f>
        <v>148.02964184000001</v>
      </c>
      <c r="J220" s="36">
        <f>SUMIFS(СВЦЭМ!$F$33:$F$776,СВЦЭМ!$A$33:$A$776,$A220,СВЦЭМ!$B$33:$B$776,J$190)+'СЕТ СН'!$F$15</f>
        <v>140.16763904999999</v>
      </c>
      <c r="K220" s="36">
        <f>SUMIFS(СВЦЭМ!$F$33:$F$776,СВЦЭМ!$A$33:$A$776,$A220,СВЦЭМ!$B$33:$B$776,K$190)+'СЕТ СН'!$F$15</f>
        <v>137.93341898</v>
      </c>
      <c r="L220" s="36">
        <f>SUMIFS(СВЦЭМ!$F$33:$F$776,СВЦЭМ!$A$33:$A$776,$A220,СВЦЭМ!$B$33:$B$776,L$190)+'СЕТ СН'!$F$15</f>
        <v>140.24095159000001</v>
      </c>
      <c r="M220" s="36">
        <f>SUMIFS(СВЦЭМ!$F$33:$F$776,СВЦЭМ!$A$33:$A$776,$A220,СВЦЭМ!$B$33:$B$776,M$190)+'СЕТ СН'!$F$15</f>
        <v>139.55457018999999</v>
      </c>
      <c r="N220" s="36">
        <f>SUMIFS(СВЦЭМ!$F$33:$F$776,СВЦЭМ!$A$33:$A$776,$A220,СВЦЭМ!$B$33:$B$776,N$190)+'СЕТ СН'!$F$15</f>
        <v>142.85414782000001</v>
      </c>
      <c r="O220" s="36">
        <f>SUMIFS(СВЦЭМ!$F$33:$F$776,СВЦЭМ!$A$33:$A$776,$A220,СВЦЭМ!$B$33:$B$776,O$190)+'СЕТ СН'!$F$15</f>
        <v>144.95516978000001</v>
      </c>
      <c r="P220" s="36">
        <f>SUMIFS(СВЦЭМ!$F$33:$F$776,СВЦЭМ!$A$33:$A$776,$A220,СВЦЭМ!$B$33:$B$776,P$190)+'СЕТ СН'!$F$15</f>
        <v>145.69586203</v>
      </c>
      <c r="Q220" s="36">
        <f>SUMIFS(СВЦЭМ!$F$33:$F$776,СВЦЭМ!$A$33:$A$776,$A220,СВЦЭМ!$B$33:$B$776,Q$190)+'СЕТ СН'!$F$15</f>
        <v>146.39455003</v>
      </c>
      <c r="R220" s="36">
        <f>SUMIFS(СВЦЭМ!$F$33:$F$776,СВЦЭМ!$A$33:$A$776,$A220,СВЦЭМ!$B$33:$B$776,R$190)+'СЕТ СН'!$F$15</f>
        <v>146.55482201000001</v>
      </c>
      <c r="S220" s="36">
        <f>SUMIFS(СВЦЭМ!$F$33:$F$776,СВЦЭМ!$A$33:$A$776,$A220,СВЦЭМ!$B$33:$B$776,S$190)+'СЕТ СН'!$F$15</f>
        <v>151.11864277999999</v>
      </c>
      <c r="T220" s="36">
        <f>SUMIFS(СВЦЭМ!$F$33:$F$776,СВЦЭМ!$A$33:$A$776,$A220,СВЦЭМ!$B$33:$B$776,T$190)+'СЕТ СН'!$F$15</f>
        <v>148.43294796999999</v>
      </c>
      <c r="U220" s="36">
        <f>SUMIFS(СВЦЭМ!$F$33:$F$776,СВЦЭМ!$A$33:$A$776,$A220,СВЦЭМ!$B$33:$B$776,U$190)+'СЕТ СН'!$F$15</f>
        <v>143.75968502000001</v>
      </c>
      <c r="V220" s="36">
        <f>SUMIFS(СВЦЭМ!$F$33:$F$776,СВЦЭМ!$A$33:$A$776,$A220,СВЦЭМ!$B$33:$B$776,V$190)+'СЕТ СН'!$F$15</f>
        <v>145.53871357</v>
      </c>
      <c r="W220" s="36">
        <f>SUMIFS(СВЦЭМ!$F$33:$F$776,СВЦЭМ!$A$33:$A$776,$A220,СВЦЭМ!$B$33:$B$776,W$190)+'СЕТ СН'!$F$15</f>
        <v>141.29740573000001</v>
      </c>
      <c r="X220" s="36">
        <f>SUMIFS(СВЦЭМ!$F$33:$F$776,СВЦЭМ!$A$33:$A$776,$A220,СВЦЭМ!$B$33:$B$776,X$190)+'СЕТ СН'!$F$15</f>
        <v>146.20983021000001</v>
      </c>
      <c r="Y220" s="36">
        <f>SUMIFS(СВЦЭМ!$F$33:$F$776,СВЦЭМ!$A$33:$A$776,$A220,СВЦЭМ!$B$33:$B$776,Y$190)+'СЕТ СН'!$F$15</f>
        <v>153.46239324000001</v>
      </c>
    </row>
    <row r="221" spans="1:25" ht="15.75" x14ac:dyDescent="0.2">
      <c r="A221" s="35">
        <f t="shared" si="5"/>
        <v>43921</v>
      </c>
      <c r="B221" s="36">
        <f>SUMIFS(СВЦЭМ!$F$33:$F$776,СВЦЭМ!$A$33:$A$776,$A221,СВЦЭМ!$B$33:$B$776,B$190)+'СЕТ СН'!$F$15</f>
        <v>154.10395861000001</v>
      </c>
      <c r="C221" s="36">
        <f>SUMIFS(СВЦЭМ!$F$33:$F$776,СВЦЭМ!$A$33:$A$776,$A221,СВЦЭМ!$B$33:$B$776,C$190)+'СЕТ СН'!$F$15</f>
        <v>159.82114648999999</v>
      </c>
      <c r="D221" s="36">
        <f>SUMIFS(СВЦЭМ!$F$33:$F$776,СВЦЭМ!$A$33:$A$776,$A221,СВЦЭМ!$B$33:$B$776,D$190)+'СЕТ СН'!$F$15</f>
        <v>167.78904879999999</v>
      </c>
      <c r="E221" s="36">
        <f>SUMIFS(СВЦЭМ!$F$33:$F$776,СВЦЭМ!$A$33:$A$776,$A221,СВЦЭМ!$B$33:$B$776,E$190)+'СЕТ СН'!$F$15</f>
        <v>170.15691071000001</v>
      </c>
      <c r="F221" s="36">
        <f>SUMIFS(СВЦЭМ!$F$33:$F$776,СВЦЭМ!$A$33:$A$776,$A221,СВЦЭМ!$B$33:$B$776,F$190)+'СЕТ СН'!$F$15</f>
        <v>169.63663364000001</v>
      </c>
      <c r="G221" s="36">
        <f>SUMIFS(СВЦЭМ!$F$33:$F$776,СВЦЭМ!$A$33:$A$776,$A221,СВЦЭМ!$B$33:$B$776,G$190)+'СЕТ СН'!$F$15</f>
        <v>166.68863272999999</v>
      </c>
      <c r="H221" s="36">
        <f>SUMIFS(СВЦЭМ!$F$33:$F$776,СВЦЭМ!$A$33:$A$776,$A221,СВЦЭМ!$B$33:$B$776,H$190)+'СЕТ СН'!$F$15</f>
        <v>161.12915876</v>
      </c>
      <c r="I221" s="36">
        <f>SUMIFS(СВЦЭМ!$F$33:$F$776,СВЦЭМ!$A$33:$A$776,$A221,СВЦЭМ!$B$33:$B$776,I$190)+'СЕТ СН'!$F$15</f>
        <v>152.00366439000001</v>
      </c>
      <c r="J221" s="36">
        <f>SUMIFS(СВЦЭМ!$F$33:$F$776,СВЦЭМ!$A$33:$A$776,$A221,СВЦЭМ!$B$33:$B$776,J$190)+'СЕТ СН'!$F$15</f>
        <v>144.32686163</v>
      </c>
      <c r="K221" s="36">
        <f>SUMIFS(СВЦЭМ!$F$33:$F$776,СВЦЭМ!$A$33:$A$776,$A221,СВЦЭМ!$B$33:$B$776,K$190)+'СЕТ СН'!$F$15</f>
        <v>141.78461978999999</v>
      </c>
      <c r="L221" s="36">
        <f>SUMIFS(СВЦЭМ!$F$33:$F$776,СВЦЭМ!$A$33:$A$776,$A221,СВЦЭМ!$B$33:$B$776,L$190)+'СЕТ СН'!$F$15</f>
        <v>141.22249051</v>
      </c>
      <c r="M221" s="36">
        <f>SUMIFS(СВЦЭМ!$F$33:$F$776,СВЦЭМ!$A$33:$A$776,$A221,СВЦЭМ!$B$33:$B$776,M$190)+'СЕТ СН'!$F$15</f>
        <v>139.61008755</v>
      </c>
      <c r="N221" s="36">
        <f>SUMIFS(СВЦЭМ!$F$33:$F$776,СВЦЭМ!$A$33:$A$776,$A221,СВЦЭМ!$B$33:$B$776,N$190)+'СЕТ СН'!$F$15</f>
        <v>141.53805925</v>
      </c>
      <c r="O221" s="36">
        <f>SUMIFS(СВЦЭМ!$F$33:$F$776,СВЦЭМ!$A$33:$A$776,$A221,СВЦЭМ!$B$33:$B$776,O$190)+'СЕТ СН'!$F$15</f>
        <v>143.71900600999999</v>
      </c>
      <c r="P221" s="36">
        <f>SUMIFS(СВЦЭМ!$F$33:$F$776,СВЦЭМ!$A$33:$A$776,$A221,СВЦЭМ!$B$33:$B$776,P$190)+'СЕТ СН'!$F$15</f>
        <v>145.33072222999999</v>
      </c>
      <c r="Q221" s="36">
        <f>SUMIFS(СВЦЭМ!$F$33:$F$776,СВЦЭМ!$A$33:$A$776,$A221,СВЦЭМ!$B$33:$B$776,Q$190)+'СЕТ СН'!$F$15</f>
        <v>145.87897462000001</v>
      </c>
      <c r="R221" s="36">
        <f>SUMIFS(СВЦЭМ!$F$33:$F$776,СВЦЭМ!$A$33:$A$776,$A221,СВЦЭМ!$B$33:$B$776,R$190)+'СЕТ СН'!$F$15</f>
        <v>144.56336271000001</v>
      </c>
      <c r="S221" s="36">
        <f>SUMIFS(СВЦЭМ!$F$33:$F$776,СВЦЭМ!$A$33:$A$776,$A221,СВЦЭМ!$B$33:$B$776,S$190)+'СЕТ СН'!$F$15</f>
        <v>144.61571040000001</v>
      </c>
      <c r="T221" s="36">
        <f>SUMIFS(СВЦЭМ!$F$33:$F$776,СВЦЭМ!$A$33:$A$776,$A221,СВЦЭМ!$B$33:$B$776,T$190)+'СЕТ СН'!$F$15</f>
        <v>139.91517006999999</v>
      </c>
      <c r="U221" s="36">
        <f>SUMIFS(СВЦЭМ!$F$33:$F$776,СВЦЭМ!$A$33:$A$776,$A221,СВЦЭМ!$B$33:$B$776,U$190)+'СЕТ СН'!$F$15</f>
        <v>135.68415590000001</v>
      </c>
      <c r="V221" s="36">
        <f>SUMIFS(СВЦЭМ!$F$33:$F$776,СВЦЭМ!$A$33:$A$776,$A221,СВЦЭМ!$B$33:$B$776,V$190)+'СЕТ СН'!$F$15</f>
        <v>135.24511806999999</v>
      </c>
      <c r="W221" s="36">
        <f>SUMIFS(СВЦЭМ!$F$33:$F$776,СВЦЭМ!$A$33:$A$776,$A221,СВЦЭМ!$B$33:$B$776,W$190)+'СЕТ СН'!$F$15</f>
        <v>138.27137281</v>
      </c>
      <c r="X221" s="36">
        <f>SUMIFS(СВЦЭМ!$F$33:$F$776,СВЦЭМ!$A$33:$A$776,$A221,СВЦЭМ!$B$33:$B$776,X$190)+'СЕТ СН'!$F$15</f>
        <v>137.50442212999999</v>
      </c>
      <c r="Y221" s="36">
        <f>SUMIFS(СВЦЭМ!$F$33:$F$776,СВЦЭМ!$A$33:$A$776,$A221,СВЦЭМ!$B$33:$B$776,Y$190)+'СЕТ СН'!$F$15</f>
        <v>140.41969789999999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6" t="s">
        <v>7</v>
      </c>
      <c r="B223" s="130" t="s">
        <v>116</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2"/>
    </row>
    <row r="224" spans="1:25" ht="12.75" hidden="1" customHeight="1" x14ac:dyDescent="0.2">
      <c r="A224" s="137"/>
      <c r="B224" s="133"/>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5"/>
    </row>
    <row r="225" spans="1:27" s="46" customFormat="1" ht="12.75" hidden="1" customHeight="1" x14ac:dyDescent="0.2">
      <c r="A225" s="138"/>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01.03.2020</v>
      </c>
      <c r="B226" s="36">
        <f>SUMIFS(СВЦЭМ!$G$34:$G$777,СВЦЭМ!$A$34:$A$777,$A226,СВЦЭМ!$B$33:$B$776,B$225)+'СЕТ СН'!$F$15</f>
        <v>0</v>
      </c>
      <c r="C226" s="36">
        <f>SUMIFS(СВЦЭМ!$G$34:$G$777,СВЦЭМ!$A$34:$A$777,$A226,СВЦЭМ!$B$33:$B$776,C$225)+'СЕТ СН'!$F$15</f>
        <v>0</v>
      </c>
      <c r="D226" s="36">
        <f>SUMIFS(СВЦЭМ!$G$34:$G$777,СВЦЭМ!$A$34:$A$777,$A226,СВЦЭМ!$B$33:$B$776,D$225)+'СЕТ СН'!$F$15</f>
        <v>0</v>
      </c>
      <c r="E226" s="36">
        <f>SUMIFS(СВЦЭМ!$G$34:$G$777,СВЦЭМ!$A$34:$A$777,$A226,СВЦЭМ!$B$33:$B$776,E$225)+'СЕТ СН'!$F$15</f>
        <v>0</v>
      </c>
      <c r="F226" s="36">
        <f>SUMIFS(СВЦЭМ!$G$34:$G$777,СВЦЭМ!$A$34:$A$777,$A226,СВЦЭМ!$B$33:$B$776,F$225)+'СЕТ СН'!$F$15</f>
        <v>0</v>
      </c>
      <c r="G226" s="36">
        <f>SUMIFS(СВЦЭМ!$G$34:$G$777,СВЦЭМ!$A$34:$A$777,$A226,СВЦЭМ!$B$33:$B$776,G$225)+'СЕТ СН'!$F$15</f>
        <v>0</v>
      </c>
      <c r="H226" s="36">
        <f>SUMIFS(СВЦЭМ!$G$34:$G$777,СВЦЭМ!$A$34:$A$777,$A226,СВЦЭМ!$B$33:$B$776,H$225)+'СЕТ СН'!$F$15</f>
        <v>0</v>
      </c>
      <c r="I226" s="36">
        <f>SUMIFS(СВЦЭМ!$G$34:$G$777,СВЦЭМ!$A$34:$A$777,$A226,СВЦЭМ!$B$33:$B$776,I$225)+'СЕТ СН'!$F$15</f>
        <v>0</v>
      </c>
      <c r="J226" s="36">
        <f>SUMIFS(СВЦЭМ!$G$34:$G$777,СВЦЭМ!$A$34:$A$777,$A226,СВЦЭМ!$B$33:$B$776,J$225)+'СЕТ СН'!$F$15</f>
        <v>0</v>
      </c>
      <c r="K226" s="36">
        <f>SUMIFS(СВЦЭМ!$G$34:$G$777,СВЦЭМ!$A$34:$A$777,$A226,СВЦЭМ!$B$33:$B$776,K$225)+'СЕТ СН'!$F$15</f>
        <v>0</v>
      </c>
      <c r="L226" s="36">
        <f>SUMIFS(СВЦЭМ!$G$34:$G$777,СВЦЭМ!$A$34:$A$777,$A226,СВЦЭМ!$B$33:$B$776,L$225)+'СЕТ СН'!$F$15</f>
        <v>0</v>
      </c>
      <c r="M226" s="36">
        <f>SUMIFS(СВЦЭМ!$G$34:$G$777,СВЦЭМ!$A$34:$A$777,$A226,СВЦЭМ!$B$33:$B$776,M$225)+'СЕТ СН'!$F$15</f>
        <v>0</v>
      </c>
      <c r="N226" s="36">
        <f>SUMIFS(СВЦЭМ!$G$34:$G$777,СВЦЭМ!$A$34:$A$777,$A226,СВЦЭМ!$B$33:$B$776,N$225)+'СЕТ СН'!$F$15</f>
        <v>0</v>
      </c>
      <c r="O226" s="36">
        <f>SUMIFS(СВЦЭМ!$G$34:$G$777,СВЦЭМ!$A$34:$A$777,$A226,СВЦЭМ!$B$33:$B$776,O$225)+'СЕТ СН'!$F$15</f>
        <v>0</v>
      </c>
      <c r="P226" s="36">
        <f>SUMIFS(СВЦЭМ!$G$34:$G$777,СВЦЭМ!$A$34:$A$777,$A226,СВЦЭМ!$B$33:$B$776,P$225)+'СЕТ СН'!$F$15</f>
        <v>0</v>
      </c>
      <c r="Q226" s="36">
        <f>SUMIFS(СВЦЭМ!$G$34:$G$777,СВЦЭМ!$A$34:$A$777,$A226,СВЦЭМ!$B$33:$B$776,Q$225)+'СЕТ СН'!$F$15</f>
        <v>0</v>
      </c>
      <c r="R226" s="36">
        <f>SUMIFS(СВЦЭМ!$G$34:$G$777,СВЦЭМ!$A$34:$A$777,$A226,СВЦЭМ!$B$33:$B$776,R$225)+'СЕТ СН'!$F$15</f>
        <v>0</v>
      </c>
      <c r="S226" s="36">
        <f>SUMIFS(СВЦЭМ!$G$34:$G$777,СВЦЭМ!$A$34:$A$777,$A226,СВЦЭМ!$B$33:$B$776,S$225)+'СЕТ СН'!$F$15</f>
        <v>0</v>
      </c>
      <c r="T226" s="36">
        <f>SUMIFS(СВЦЭМ!$G$34:$G$777,СВЦЭМ!$A$34:$A$777,$A226,СВЦЭМ!$B$33:$B$776,T$225)+'СЕТ СН'!$F$15</f>
        <v>0</v>
      </c>
      <c r="U226" s="36">
        <f>SUMIFS(СВЦЭМ!$G$34:$G$777,СВЦЭМ!$A$34:$A$777,$A226,СВЦЭМ!$B$33:$B$776,U$225)+'СЕТ СН'!$F$15</f>
        <v>0</v>
      </c>
      <c r="V226" s="36">
        <f>SUMIFS(СВЦЭМ!$G$34:$G$777,СВЦЭМ!$A$34:$A$777,$A226,СВЦЭМ!$B$33:$B$776,V$225)+'СЕТ СН'!$F$15</f>
        <v>0</v>
      </c>
      <c r="W226" s="36">
        <f>SUMIFS(СВЦЭМ!$G$34:$G$777,СВЦЭМ!$A$34:$A$777,$A226,СВЦЭМ!$B$33:$B$776,W$225)+'СЕТ СН'!$F$15</f>
        <v>0</v>
      </c>
      <c r="X226" s="36">
        <f>SUMIFS(СВЦЭМ!$G$34:$G$777,СВЦЭМ!$A$34:$A$777,$A226,СВЦЭМ!$B$33:$B$776,X$225)+'СЕТ СН'!$F$15</f>
        <v>0</v>
      </c>
      <c r="Y226" s="36">
        <f>SUMIFS(СВЦЭМ!$G$34:$G$777,СВЦЭМ!$A$34:$A$777,$A226,СВЦЭМ!$B$33:$B$776,Y$225)+'СЕТ СН'!$F$15</f>
        <v>0</v>
      </c>
      <c r="AA226" s="45"/>
    </row>
    <row r="227" spans="1:27" ht="15.75" hidden="1" x14ac:dyDescent="0.2">
      <c r="A227" s="35">
        <f>A226+1</f>
        <v>43892</v>
      </c>
      <c r="B227" s="36">
        <f>SUMIFS(СВЦЭМ!$G$34:$G$777,СВЦЭМ!$A$34:$A$777,$A227,СВЦЭМ!$B$33:$B$776,B$225)+'СЕТ СН'!$F$15</f>
        <v>0</v>
      </c>
      <c r="C227" s="36">
        <f>SUMIFS(СВЦЭМ!$G$34:$G$777,СВЦЭМ!$A$34:$A$777,$A227,СВЦЭМ!$B$33:$B$776,C$225)+'СЕТ СН'!$F$15</f>
        <v>0</v>
      </c>
      <c r="D227" s="36">
        <f>SUMIFS(СВЦЭМ!$G$34:$G$777,СВЦЭМ!$A$34:$A$777,$A227,СВЦЭМ!$B$33:$B$776,D$225)+'СЕТ СН'!$F$15</f>
        <v>0</v>
      </c>
      <c r="E227" s="36">
        <f>SUMIFS(СВЦЭМ!$G$34:$G$777,СВЦЭМ!$A$34:$A$777,$A227,СВЦЭМ!$B$33:$B$776,E$225)+'СЕТ СН'!$F$15</f>
        <v>0</v>
      </c>
      <c r="F227" s="36">
        <f>SUMIFS(СВЦЭМ!$G$34:$G$777,СВЦЭМ!$A$34:$A$777,$A227,СВЦЭМ!$B$33:$B$776,F$225)+'СЕТ СН'!$F$15</f>
        <v>0</v>
      </c>
      <c r="G227" s="36">
        <f>SUMIFS(СВЦЭМ!$G$34:$G$777,СВЦЭМ!$A$34:$A$777,$A227,СВЦЭМ!$B$33:$B$776,G$225)+'СЕТ СН'!$F$15</f>
        <v>0</v>
      </c>
      <c r="H227" s="36">
        <f>SUMIFS(СВЦЭМ!$G$34:$G$777,СВЦЭМ!$A$34:$A$777,$A227,СВЦЭМ!$B$33:$B$776,H$225)+'СЕТ СН'!$F$15</f>
        <v>0</v>
      </c>
      <c r="I227" s="36">
        <f>SUMIFS(СВЦЭМ!$G$34:$G$777,СВЦЭМ!$A$34:$A$777,$A227,СВЦЭМ!$B$33:$B$776,I$225)+'СЕТ СН'!$F$15</f>
        <v>0</v>
      </c>
      <c r="J227" s="36">
        <f>SUMIFS(СВЦЭМ!$G$34:$G$777,СВЦЭМ!$A$34:$A$777,$A227,СВЦЭМ!$B$33:$B$776,J$225)+'СЕТ СН'!$F$15</f>
        <v>0</v>
      </c>
      <c r="K227" s="36">
        <f>SUMIFS(СВЦЭМ!$G$34:$G$777,СВЦЭМ!$A$34:$A$777,$A227,СВЦЭМ!$B$33:$B$776,K$225)+'СЕТ СН'!$F$15</f>
        <v>0</v>
      </c>
      <c r="L227" s="36">
        <f>SUMIFS(СВЦЭМ!$G$34:$G$777,СВЦЭМ!$A$34:$A$777,$A227,СВЦЭМ!$B$33:$B$776,L$225)+'СЕТ СН'!$F$15</f>
        <v>0</v>
      </c>
      <c r="M227" s="36">
        <f>SUMIFS(СВЦЭМ!$G$34:$G$777,СВЦЭМ!$A$34:$A$777,$A227,СВЦЭМ!$B$33:$B$776,M$225)+'СЕТ СН'!$F$15</f>
        <v>0</v>
      </c>
      <c r="N227" s="36">
        <f>SUMIFS(СВЦЭМ!$G$34:$G$777,СВЦЭМ!$A$34:$A$777,$A227,СВЦЭМ!$B$33:$B$776,N$225)+'СЕТ СН'!$F$15</f>
        <v>0</v>
      </c>
      <c r="O227" s="36">
        <f>SUMIFS(СВЦЭМ!$G$34:$G$777,СВЦЭМ!$A$34:$A$777,$A227,СВЦЭМ!$B$33:$B$776,O$225)+'СЕТ СН'!$F$15</f>
        <v>0</v>
      </c>
      <c r="P227" s="36">
        <f>SUMIFS(СВЦЭМ!$G$34:$G$777,СВЦЭМ!$A$34:$A$777,$A227,СВЦЭМ!$B$33:$B$776,P$225)+'СЕТ СН'!$F$15</f>
        <v>0</v>
      </c>
      <c r="Q227" s="36">
        <f>SUMIFS(СВЦЭМ!$G$34:$G$777,СВЦЭМ!$A$34:$A$777,$A227,СВЦЭМ!$B$33:$B$776,Q$225)+'СЕТ СН'!$F$15</f>
        <v>0</v>
      </c>
      <c r="R227" s="36">
        <f>SUMIFS(СВЦЭМ!$G$34:$G$777,СВЦЭМ!$A$34:$A$777,$A227,СВЦЭМ!$B$33:$B$776,R$225)+'СЕТ СН'!$F$15</f>
        <v>0</v>
      </c>
      <c r="S227" s="36">
        <f>SUMIFS(СВЦЭМ!$G$34:$G$777,СВЦЭМ!$A$34:$A$777,$A227,СВЦЭМ!$B$33:$B$776,S$225)+'СЕТ СН'!$F$15</f>
        <v>0</v>
      </c>
      <c r="T227" s="36">
        <f>SUMIFS(СВЦЭМ!$G$34:$G$777,СВЦЭМ!$A$34:$A$777,$A227,СВЦЭМ!$B$33:$B$776,T$225)+'СЕТ СН'!$F$15</f>
        <v>0</v>
      </c>
      <c r="U227" s="36">
        <f>SUMIFS(СВЦЭМ!$G$34:$G$777,СВЦЭМ!$A$34:$A$777,$A227,СВЦЭМ!$B$33:$B$776,U$225)+'СЕТ СН'!$F$15</f>
        <v>0</v>
      </c>
      <c r="V227" s="36">
        <f>SUMIFS(СВЦЭМ!$G$34:$G$777,СВЦЭМ!$A$34:$A$777,$A227,СВЦЭМ!$B$33:$B$776,V$225)+'СЕТ СН'!$F$15</f>
        <v>0</v>
      </c>
      <c r="W227" s="36">
        <f>SUMIFS(СВЦЭМ!$G$34:$G$777,СВЦЭМ!$A$34:$A$777,$A227,СВЦЭМ!$B$33:$B$776,W$225)+'СЕТ СН'!$F$15</f>
        <v>0</v>
      </c>
      <c r="X227" s="36">
        <f>SUMIFS(СВЦЭМ!$G$34:$G$777,СВЦЭМ!$A$34:$A$777,$A227,СВЦЭМ!$B$33:$B$776,X$225)+'СЕТ СН'!$F$15</f>
        <v>0</v>
      </c>
      <c r="Y227" s="36">
        <f>SUMIFS(СВЦЭМ!$G$34:$G$777,СВЦЭМ!$A$34:$A$777,$A227,СВЦЭМ!$B$33:$B$776,Y$225)+'СЕТ СН'!$F$15</f>
        <v>0</v>
      </c>
    </row>
    <row r="228" spans="1:27" ht="15.75" hidden="1" x14ac:dyDescent="0.2">
      <c r="A228" s="35">
        <f t="shared" ref="A228:A256" si="6">A227+1</f>
        <v>43893</v>
      </c>
      <c r="B228" s="36">
        <f>SUMIFS(СВЦЭМ!$G$34:$G$777,СВЦЭМ!$A$34:$A$777,$A228,СВЦЭМ!$B$33:$B$776,B$225)+'СЕТ СН'!$F$15</f>
        <v>0</v>
      </c>
      <c r="C228" s="36">
        <f>SUMIFS(СВЦЭМ!$G$34:$G$777,СВЦЭМ!$A$34:$A$777,$A228,СВЦЭМ!$B$33:$B$776,C$225)+'СЕТ СН'!$F$15</f>
        <v>0</v>
      </c>
      <c r="D228" s="36">
        <f>SUMIFS(СВЦЭМ!$G$34:$G$777,СВЦЭМ!$A$34:$A$777,$A228,СВЦЭМ!$B$33:$B$776,D$225)+'СЕТ СН'!$F$15</f>
        <v>0</v>
      </c>
      <c r="E228" s="36">
        <f>SUMIFS(СВЦЭМ!$G$34:$G$777,СВЦЭМ!$A$34:$A$777,$A228,СВЦЭМ!$B$33:$B$776,E$225)+'СЕТ СН'!$F$15</f>
        <v>0</v>
      </c>
      <c r="F228" s="36">
        <f>SUMIFS(СВЦЭМ!$G$34:$G$777,СВЦЭМ!$A$34:$A$777,$A228,СВЦЭМ!$B$33:$B$776,F$225)+'СЕТ СН'!$F$15</f>
        <v>0</v>
      </c>
      <c r="G228" s="36">
        <f>SUMIFS(СВЦЭМ!$G$34:$G$777,СВЦЭМ!$A$34:$A$777,$A228,СВЦЭМ!$B$33:$B$776,G$225)+'СЕТ СН'!$F$15</f>
        <v>0</v>
      </c>
      <c r="H228" s="36">
        <f>SUMIFS(СВЦЭМ!$G$34:$G$777,СВЦЭМ!$A$34:$A$777,$A228,СВЦЭМ!$B$33:$B$776,H$225)+'СЕТ СН'!$F$15</f>
        <v>0</v>
      </c>
      <c r="I228" s="36">
        <f>SUMIFS(СВЦЭМ!$G$34:$G$777,СВЦЭМ!$A$34:$A$777,$A228,СВЦЭМ!$B$33:$B$776,I$225)+'СЕТ СН'!$F$15</f>
        <v>0</v>
      </c>
      <c r="J228" s="36">
        <f>SUMIFS(СВЦЭМ!$G$34:$G$777,СВЦЭМ!$A$34:$A$777,$A228,СВЦЭМ!$B$33:$B$776,J$225)+'СЕТ СН'!$F$15</f>
        <v>0</v>
      </c>
      <c r="K228" s="36">
        <f>SUMIFS(СВЦЭМ!$G$34:$G$777,СВЦЭМ!$A$34:$A$777,$A228,СВЦЭМ!$B$33:$B$776,K$225)+'СЕТ СН'!$F$15</f>
        <v>0</v>
      </c>
      <c r="L228" s="36">
        <f>SUMIFS(СВЦЭМ!$G$34:$G$777,СВЦЭМ!$A$34:$A$777,$A228,СВЦЭМ!$B$33:$B$776,L$225)+'СЕТ СН'!$F$15</f>
        <v>0</v>
      </c>
      <c r="M228" s="36">
        <f>SUMIFS(СВЦЭМ!$G$34:$G$777,СВЦЭМ!$A$34:$A$777,$A228,СВЦЭМ!$B$33:$B$776,M$225)+'СЕТ СН'!$F$15</f>
        <v>0</v>
      </c>
      <c r="N228" s="36">
        <f>SUMIFS(СВЦЭМ!$G$34:$G$777,СВЦЭМ!$A$34:$A$777,$A228,СВЦЭМ!$B$33:$B$776,N$225)+'СЕТ СН'!$F$15</f>
        <v>0</v>
      </c>
      <c r="O228" s="36">
        <f>SUMIFS(СВЦЭМ!$G$34:$G$777,СВЦЭМ!$A$34:$A$777,$A228,СВЦЭМ!$B$33:$B$776,O$225)+'СЕТ СН'!$F$15</f>
        <v>0</v>
      </c>
      <c r="P228" s="36">
        <f>SUMIFS(СВЦЭМ!$G$34:$G$777,СВЦЭМ!$A$34:$A$777,$A228,СВЦЭМ!$B$33:$B$776,P$225)+'СЕТ СН'!$F$15</f>
        <v>0</v>
      </c>
      <c r="Q228" s="36">
        <f>SUMIFS(СВЦЭМ!$G$34:$G$777,СВЦЭМ!$A$34:$A$777,$A228,СВЦЭМ!$B$33:$B$776,Q$225)+'СЕТ СН'!$F$15</f>
        <v>0</v>
      </c>
      <c r="R228" s="36">
        <f>SUMIFS(СВЦЭМ!$G$34:$G$777,СВЦЭМ!$A$34:$A$777,$A228,СВЦЭМ!$B$33:$B$776,R$225)+'СЕТ СН'!$F$15</f>
        <v>0</v>
      </c>
      <c r="S228" s="36">
        <f>SUMIFS(СВЦЭМ!$G$34:$G$777,СВЦЭМ!$A$34:$A$777,$A228,СВЦЭМ!$B$33:$B$776,S$225)+'СЕТ СН'!$F$15</f>
        <v>0</v>
      </c>
      <c r="T228" s="36">
        <f>SUMIFS(СВЦЭМ!$G$34:$G$777,СВЦЭМ!$A$34:$A$777,$A228,СВЦЭМ!$B$33:$B$776,T$225)+'СЕТ СН'!$F$15</f>
        <v>0</v>
      </c>
      <c r="U228" s="36">
        <f>SUMIFS(СВЦЭМ!$G$34:$G$777,СВЦЭМ!$A$34:$A$777,$A228,СВЦЭМ!$B$33:$B$776,U$225)+'СЕТ СН'!$F$15</f>
        <v>0</v>
      </c>
      <c r="V228" s="36">
        <f>SUMIFS(СВЦЭМ!$G$34:$G$777,СВЦЭМ!$A$34:$A$777,$A228,СВЦЭМ!$B$33:$B$776,V$225)+'СЕТ СН'!$F$15</f>
        <v>0</v>
      </c>
      <c r="W228" s="36">
        <f>SUMIFS(СВЦЭМ!$G$34:$G$777,СВЦЭМ!$A$34:$A$777,$A228,СВЦЭМ!$B$33:$B$776,W$225)+'СЕТ СН'!$F$15</f>
        <v>0</v>
      </c>
      <c r="X228" s="36">
        <f>SUMIFS(СВЦЭМ!$G$34:$G$777,СВЦЭМ!$A$34:$A$777,$A228,СВЦЭМ!$B$33:$B$776,X$225)+'СЕТ СН'!$F$15</f>
        <v>0</v>
      </c>
      <c r="Y228" s="36">
        <f>SUMIFS(СВЦЭМ!$G$34:$G$777,СВЦЭМ!$A$34:$A$777,$A228,СВЦЭМ!$B$33:$B$776,Y$225)+'СЕТ СН'!$F$15</f>
        <v>0</v>
      </c>
    </row>
    <row r="229" spans="1:27" ht="15.75" hidden="1" x14ac:dyDescent="0.2">
      <c r="A229" s="35">
        <f t="shared" si="6"/>
        <v>43894</v>
      </c>
      <c r="B229" s="36">
        <f>SUMIFS(СВЦЭМ!$G$34:$G$777,СВЦЭМ!$A$34:$A$777,$A229,СВЦЭМ!$B$33:$B$776,B$225)+'СЕТ СН'!$F$15</f>
        <v>0</v>
      </c>
      <c r="C229" s="36">
        <f>SUMIFS(СВЦЭМ!$G$34:$G$777,СВЦЭМ!$A$34:$A$777,$A229,СВЦЭМ!$B$33:$B$776,C$225)+'СЕТ СН'!$F$15</f>
        <v>0</v>
      </c>
      <c r="D229" s="36">
        <f>SUMIFS(СВЦЭМ!$G$34:$G$777,СВЦЭМ!$A$34:$A$777,$A229,СВЦЭМ!$B$33:$B$776,D$225)+'СЕТ СН'!$F$15</f>
        <v>0</v>
      </c>
      <c r="E229" s="36">
        <f>SUMIFS(СВЦЭМ!$G$34:$G$777,СВЦЭМ!$A$34:$A$777,$A229,СВЦЭМ!$B$33:$B$776,E$225)+'СЕТ СН'!$F$15</f>
        <v>0</v>
      </c>
      <c r="F229" s="36">
        <f>SUMIFS(СВЦЭМ!$G$34:$G$777,СВЦЭМ!$A$34:$A$777,$A229,СВЦЭМ!$B$33:$B$776,F$225)+'СЕТ СН'!$F$15</f>
        <v>0</v>
      </c>
      <c r="G229" s="36">
        <f>SUMIFS(СВЦЭМ!$G$34:$G$777,СВЦЭМ!$A$34:$A$777,$A229,СВЦЭМ!$B$33:$B$776,G$225)+'СЕТ СН'!$F$15</f>
        <v>0</v>
      </c>
      <c r="H229" s="36">
        <f>SUMIFS(СВЦЭМ!$G$34:$G$777,СВЦЭМ!$A$34:$A$777,$A229,СВЦЭМ!$B$33:$B$776,H$225)+'СЕТ СН'!$F$15</f>
        <v>0</v>
      </c>
      <c r="I229" s="36">
        <f>SUMIFS(СВЦЭМ!$G$34:$G$777,СВЦЭМ!$A$34:$A$777,$A229,СВЦЭМ!$B$33:$B$776,I$225)+'СЕТ СН'!$F$15</f>
        <v>0</v>
      </c>
      <c r="J229" s="36">
        <f>SUMIFS(СВЦЭМ!$G$34:$G$777,СВЦЭМ!$A$34:$A$777,$A229,СВЦЭМ!$B$33:$B$776,J$225)+'СЕТ СН'!$F$15</f>
        <v>0</v>
      </c>
      <c r="K229" s="36">
        <f>SUMIFS(СВЦЭМ!$G$34:$G$777,СВЦЭМ!$A$34:$A$777,$A229,СВЦЭМ!$B$33:$B$776,K$225)+'СЕТ СН'!$F$15</f>
        <v>0</v>
      </c>
      <c r="L229" s="36">
        <f>SUMIFS(СВЦЭМ!$G$34:$G$777,СВЦЭМ!$A$34:$A$777,$A229,СВЦЭМ!$B$33:$B$776,L$225)+'СЕТ СН'!$F$15</f>
        <v>0</v>
      </c>
      <c r="M229" s="36">
        <f>SUMIFS(СВЦЭМ!$G$34:$G$777,СВЦЭМ!$A$34:$A$777,$A229,СВЦЭМ!$B$33:$B$776,M$225)+'СЕТ СН'!$F$15</f>
        <v>0</v>
      </c>
      <c r="N229" s="36">
        <f>SUMIFS(СВЦЭМ!$G$34:$G$777,СВЦЭМ!$A$34:$A$777,$A229,СВЦЭМ!$B$33:$B$776,N$225)+'СЕТ СН'!$F$15</f>
        <v>0</v>
      </c>
      <c r="O229" s="36">
        <f>SUMIFS(СВЦЭМ!$G$34:$G$777,СВЦЭМ!$A$34:$A$777,$A229,СВЦЭМ!$B$33:$B$776,O$225)+'СЕТ СН'!$F$15</f>
        <v>0</v>
      </c>
      <c r="P229" s="36">
        <f>SUMIFS(СВЦЭМ!$G$34:$G$777,СВЦЭМ!$A$34:$A$777,$A229,СВЦЭМ!$B$33:$B$776,P$225)+'СЕТ СН'!$F$15</f>
        <v>0</v>
      </c>
      <c r="Q229" s="36">
        <f>SUMIFS(СВЦЭМ!$G$34:$G$777,СВЦЭМ!$A$34:$A$777,$A229,СВЦЭМ!$B$33:$B$776,Q$225)+'СЕТ СН'!$F$15</f>
        <v>0</v>
      </c>
      <c r="R229" s="36">
        <f>SUMIFS(СВЦЭМ!$G$34:$G$777,СВЦЭМ!$A$34:$A$777,$A229,СВЦЭМ!$B$33:$B$776,R$225)+'СЕТ СН'!$F$15</f>
        <v>0</v>
      </c>
      <c r="S229" s="36">
        <f>SUMIFS(СВЦЭМ!$G$34:$G$777,СВЦЭМ!$A$34:$A$777,$A229,СВЦЭМ!$B$33:$B$776,S$225)+'СЕТ СН'!$F$15</f>
        <v>0</v>
      </c>
      <c r="T229" s="36">
        <f>SUMIFS(СВЦЭМ!$G$34:$G$777,СВЦЭМ!$A$34:$A$777,$A229,СВЦЭМ!$B$33:$B$776,T$225)+'СЕТ СН'!$F$15</f>
        <v>0</v>
      </c>
      <c r="U229" s="36">
        <f>SUMIFS(СВЦЭМ!$G$34:$G$777,СВЦЭМ!$A$34:$A$777,$A229,СВЦЭМ!$B$33:$B$776,U$225)+'СЕТ СН'!$F$15</f>
        <v>0</v>
      </c>
      <c r="V229" s="36">
        <f>SUMIFS(СВЦЭМ!$G$34:$G$777,СВЦЭМ!$A$34:$A$777,$A229,СВЦЭМ!$B$33:$B$776,V$225)+'СЕТ СН'!$F$15</f>
        <v>0</v>
      </c>
      <c r="W229" s="36">
        <f>SUMIFS(СВЦЭМ!$G$34:$G$777,СВЦЭМ!$A$34:$A$777,$A229,СВЦЭМ!$B$33:$B$776,W$225)+'СЕТ СН'!$F$15</f>
        <v>0</v>
      </c>
      <c r="X229" s="36">
        <f>SUMIFS(СВЦЭМ!$G$34:$G$777,СВЦЭМ!$A$34:$A$777,$A229,СВЦЭМ!$B$33:$B$776,X$225)+'СЕТ СН'!$F$15</f>
        <v>0</v>
      </c>
      <c r="Y229" s="36">
        <f>SUMIFS(СВЦЭМ!$G$34:$G$777,СВЦЭМ!$A$34:$A$777,$A229,СВЦЭМ!$B$33:$B$776,Y$225)+'СЕТ СН'!$F$15</f>
        <v>0</v>
      </c>
    </row>
    <row r="230" spans="1:27" ht="15.75" hidden="1" x14ac:dyDescent="0.2">
      <c r="A230" s="35">
        <f t="shared" si="6"/>
        <v>43895</v>
      </c>
      <c r="B230" s="36">
        <f>SUMIFS(СВЦЭМ!$G$34:$G$777,СВЦЭМ!$A$34:$A$777,$A230,СВЦЭМ!$B$33:$B$776,B$225)+'СЕТ СН'!$F$15</f>
        <v>0</v>
      </c>
      <c r="C230" s="36">
        <f>SUMIFS(СВЦЭМ!$G$34:$G$777,СВЦЭМ!$A$34:$A$777,$A230,СВЦЭМ!$B$33:$B$776,C$225)+'СЕТ СН'!$F$15</f>
        <v>0</v>
      </c>
      <c r="D230" s="36">
        <f>SUMIFS(СВЦЭМ!$G$34:$G$777,СВЦЭМ!$A$34:$A$777,$A230,СВЦЭМ!$B$33:$B$776,D$225)+'СЕТ СН'!$F$15</f>
        <v>0</v>
      </c>
      <c r="E230" s="36">
        <f>SUMIFS(СВЦЭМ!$G$34:$G$777,СВЦЭМ!$A$34:$A$777,$A230,СВЦЭМ!$B$33:$B$776,E$225)+'СЕТ СН'!$F$15</f>
        <v>0</v>
      </c>
      <c r="F230" s="36">
        <f>SUMIFS(СВЦЭМ!$G$34:$G$777,СВЦЭМ!$A$34:$A$777,$A230,СВЦЭМ!$B$33:$B$776,F$225)+'СЕТ СН'!$F$15</f>
        <v>0</v>
      </c>
      <c r="G230" s="36">
        <f>SUMIFS(СВЦЭМ!$G$34:$G$777,СВЦЭМ!$A$34:$A$777,$A230,СВЦЭМ!$B$33:$B$776,G$225)+'СЕТ СН'!$F$15</f>
        <v>0</v>
      </c>
      <c r="H230" s="36">
        <f>SUMIFS(СВЦЭМ!$G$34:$G$777,СВЦЭМ!$A$34:$A$777,$A230,СВЦЭМ!$B$33:$B$776,H$225)+'СЕТ СН'!$F$15</f>
        <v>0</v>
      </c>
      <c r="I230" s="36">
        <f>SUMIFS(СВЦЭМ!$G$34:$G$777,СВЦЭМ!$A$34:$A$777,$A230,СВЦЭМ!$B$33:$B$776,I$225)+'СЕТ СН'!$F$15</f>
        <v>0</v>
      </c>
      <c r="J230" s="36">
        <f>SUMIFS(СВЦЭМ!$G$34:$G$777,СВЦЭМ!$A$34:$A$777,$A230,СВЦЭМ!$B$33:$B$776,J$225)+'СЕТ СН'!$F$15</f>
        <v>0</v>
      </c>
      <c r="K230" s="36">
        <f>SUMIFS(СВЦЭМ!$G$34:$G$777,СВЦЭМ!$A$34:$A$777,$A230,СВЦЭМ!$B$33:$B$776,K$225)+'СЕТ СН'!$F$15</f>
        <v>0</v>
      </c>
      <c r="L230" s="36">
        <f>SUMIFS(СВЦЭМ!$G$34:$G$777,СВЦЭМ!$A$34:$A$777,$A230,СВЦЭМ!$B$33:$B$776,L$225)+'СЕТ СН'!$F$15</f>
        <v>0</v>
      </c>
      <c r="M230" s="36">
        <f>SUMIFS(СВЦЭМ!$G$34:$G$777,СВЦЭМ!$A$34:$A$777,$A230,СВЦЭМ!$B$33:$B$776,M$225)+'СЕТ СН'!$F$15</f>
        <v>0</v>
      </c>
      <c r="N230" s="36">
        <f>SUMIFS(СВЦЭМ!$G$34:$G$777,СВЦЭМ!$A$34:$A$777,$A230,СВЦЭМ!$B$33:$B$776,N$225)+'СЕТ СН'!$F$15</f>
        <v>0</v>
      </c>
      <c r="O230" s="36">
        <f>SUMIFS(СВЦЭМ!$G$34:$G$777,СВЦЭМ!$A$34:$A$777,$A230,СВЦЭМ!$B$33:$B$776,O$225)+'СЕТ СН'!$F$15</f>
        <v>0</v>
      </c>
      <c r="P230" s="36">
        <f>SUMIFS(СВЦЭМ!$G$34:$G$777,СВЦЭМ!$A$34:$A$777,$A230,СВЦЭМ!$B$33:$B$776,P$225)+'СЕТ СН'!$F$15</f>
        <v>0</v>
      </c>
      <c r="Q230" s="36">
        <f>SUMIFS(СВЦЭМ!$G$34:$G$777,СВЦЭМ!$A$34:$A$777,$A230,СВЦЭМ!$B$33:$B$776,Q$225)+'СЕТ СН'!$F$15</f>
        <v>0</v>
      </c>
      <c r="R230" s="36">
        <f>SUMIFS(СВЦЭМ!$G$34:$G$777,СВЦЭМ!$A$34:$A$777,$A230,СВЦЭМ!$B$33:$B$776,R$225)+'СЕТ СН'!$F$15</f>
        <v>0</v>
      </c>
      <c r="S230" s="36">
        <f>SUMIFS(СВЦЭМ!$G$34:$G$777,СВЦЭМ!$A$34:$A$777,$A230,СВЦЭМ!$B$33:$B$776,S$225)+'СЕТ СН'!$F$15</f>
        <v>0</v>
      </c>
      <c r="T230" s="36">
        <f>SUMIFS(СВЦЭМ!$G$34:$G$777,СВЦЭМ!$A$34:$A$777,$A230,СВЦЭМ!$B$33:$B$776,T$225)+'СЕТ СН'!$F$15</f>
        <v>0</v>
      </c>
      <c r="U230" s="36">
        <f>SUMIFS(СВЦЭМ!$G$34:$G$777,СВЦЭМ!$A$34:$A$777,$A230,СВЦЭМ!$B$33:$B$776,U$225)+'СЕТ СН'!$F$15</f>
        <v>0</v>
      </c>
      <c r="V230" s="36">
        <f>SUMIFS(СВЦЭМ!$G$34:$G$777,СВЦЭМ!$A$34:$A$777,$A230,СВЦЭМ!$B$33:$B$776,V$225)+'СЕТ СН'!$F$15</f>
        <v>0</v>
      </c>
      <c r="W230" s="36">
        <f>SUMIFS(СВЦЭМ!$G$34:$G$777,СВЦЭМ!$A$34:$A$777,$A230,СВЦЭМ!$B$33:$B$776,W$225)+'СЕТ СН'!$F$15</f>
        <v>0</v>
      </c>
      <c r="X230" s="36">
        <f>SUMIFS(СВЦЭМ!$G$34:$G$777,СВЦЭМ!$A$34:$A$777,$A230,СВЦЭМ!$B$33:$B$776,X$225)+'СЕТ СН'!$F$15</f>
        <v>0</v>
      </c>
      <c r="Y230" s="36">
        <f>SUMIFS(СВЦЭМ!$G$34:$G$777,СВЦЭМ!$A$34:$A$777,$A230,СВЦЭМ!$B$33:$B$776,Y$225)+'СЕТ СН'!$F$15</f>
        <v>0</v>
      </c>
    </row>
    <row r="231" spans="1:27" ht="15.75" hidden="1" x14ac:dyDescent="0.2">
      <c r="A231" s="35">
        <f t="shared" si="6"/>
        <v>43896</v>
      </c>
      <c r="B231" s="36">
        <f>SUMIFS(СВЦЭМ!$G$34:$G$777,СВЦЭМ!$A$34:$A$777,$A231,СВЦЭМ!$B$33:$B$776,B$225)+'СЕТ СН'!$F$15</f>
        <v>0</v>
      </c>
      <c r="C231" s="36">
        <f>SUMIFS(СВЦЭМ!$G$34:$G$777,СВЦЭМ!$A$34:$A$777,$A231,СВЦЭМ!$B$33:$B$776,C$225)+'СЕТ СН'!$F$15</f>
        <v>0</v>
      </c>
      <c r="D231" s="36">
        <f>SUMIFS(СВЦЭМ!$G$34:$G$777,СВЦЭМ!$A$34:$A$777,$A231,СВЦЭМ!$B$33:$B$776,D$225)+'СЕТ СН'!$F$15</f>
        <v>0</v>
      </c>
      <c r="E231" s="36">
        <f>SUMIFS(СВЦЭМ!$G$34:$G$777,СВЦЭМ!$A$34:$A$777,$A231,СВЦЭМ!$B$33:$B$776,E$225)+'СЕТ СН'!$F$15</f>
        <v>0</v>
      </c>
      <c r="F231" s="36">
        <f>SUMIFS(СВЦЭМ!$G$34:$G$777,СВЦЭМ!$A$34:$A$777,$A231,СВЦЭМ!$B$33:$B$776,F$225)+'СЕТ СН'!$F$15</f>
        <v>0</v>
      </c>
      <c r="G231" s="36">
        <f>SUMIFS(СВЦЭМ!$G$34:$G$777,СВЦЭМ!$A$34:$A$777,$A231,СВЦЭМ!$B$33:$B$776,G$225)+'СЕТ СН'!$F$15</f>
        <v>0</v>
      </c>
      <c r="H231" s="36">
        <f>SUMIFS(СВЦЭМ!$G$34:$G$777,СВЦЭМ!$A$34:$A$777,$A231,СВЦЭМ!$B$33:$B$776,H$225)+'СЕТ СН'!$F$15</f>
        <v>0</v>
      </c>
      <c r="I231" s="36">
        <f>SUMIFS(СВЦЭМ!$G$34:$G$777,СВЦЭМ!$A$34:$A$777,$A231,СВЦЭМ!$B$33:$B$776,I$225)+'СЕТ СН'!$F$15</f>
        <v>0</v>
      </c>
      <c r="J231" s="36">
        <f>SUMIFS(СВЦЭМ!$G$34:$G$777,СВЦЭМ!$A$34:$A$777,$A231,СВЦЭМ!$B$33:$B$776,J$225)+'СЕТ СН'!$F$15</f>
        <v>0</v>
      </c>
      <c r="K231" s="36">
        <f>SUMIFS(СВЦЭМ!$G$34:$G$777,СВЦЭМ!$A$34:$A$777,$A231,СВЦЭМ!$B$33:$B$776,K$225)+'СЕТ СН'!$F$15</f>
        <v>0</v>
      </c>
      <c r="L231" s="36">
        <f>SUMIFS(СВЦЭМ!$G$34:$G$777,СВЦЭМ!$A$34:$A$777,$A231,СВЦЭМ!$B$33:$B$776,L$225)+'СЕТ СН'!$F$15</f>
        <v>0</v>
      </c>
      <c r="M231" s="36">
        <f>SUMIFS(СВЦЭМ!$G$34:$G$777,СВЦЭМ!$A$34:$A$777,$A231,СВЦЭМ!$B$33:$B$776,M$225)+'СЕТ СН'!$F$15</f>
        <v>0</v>
      </c>
      <c r="N231" s="36">
        <f>SUMIFS(СВЦЭМ!$G$34:$G$777,СВЦЭМ!$A$34:$A$777,$A231,СВЦЭМ!$B$33:$B$776,N$225)+'СЕТ СН'!$F$15</f>
        <v>0</v>
      </c>
      <c r="O231" s="36">
        <f>SUMIFS(СВЦЭМ!$G$34:$G$777,СВЦЭМ!$A$34:$A$777,$A231,СВЦЭМ!$B$33:$B$776,O$225)+'СЕТ СН'!$F$15</f>
        <v>0</v>
      </c>
      <c r="P231" s="36">
        <f>SUMIFS(СВЦЭМ!$G$34:$G$777,СВЦЭМ!$A$34:$A$777,$A231,СВЦЭМ!$B$33:$B$776,P$225)+'СЕТ СН'!$F$15</f>
        <v>0</v>
      </c>
      <c r="Q231" s="36">
        <f>SUMIFS(СВЦЭМ!$G$34:$G$777,СВЦЭМ!$A$34:$A$777,$A231,СВЦЭМ!$B$33:$B$776,Q$225)+'СЕТ СН'!$F$15</f>
        <v>0</v>
      </c>
      <c r="R231" s="36">
        <f>SUMIFS(СВЦЭМ!$G$34:$G$777,СВЦЭМ!$A$34:$A$777,$A231,СВЦЭМ!$B$33:$B$776,R$225)+'СЕТ СН'!$F$15</f>
        <v>0</v>
      </c>
      <c r="S231" s="36">
        <f>SUMIFS(СВЦЭМ!$G$34:$G$777,СВЦЭМ!$A$34:$A$777,$A231,СВЦЭМ!$B$33:$B$776,S$225)+'СЕТ СН'!$F$15</f>
        <v>0</v>
      </c>
      <c r="T231" s="36">
        <f>SUMIFS(СВЦЭМ!$G$34:$G$777,СВЦЭМ!$A$34:$A$777,$A231,СВЦЭМ!$B$33:$B$776,T$225)+'СЕТ СН'!$F$15</f>
        <v>0</v>
      </c>
      <c r="U231" s="36">
        <f>SUMIFS(СВЦЭМ!$G$34:$G$777,СВЦЭМ!$A$34:$A$777,$A231,СВЦЭМ!$B$33:$B$776,U$225)+'СЕТ СН'!$F$15</f>
        <v>0</v>
      </c>
      <c r="V231" s="36">
        <f>SUMIFS(СВЦЭМ!$G$34:$G$777,СВЦЭМ!$A$34:$A$777,$A231,СВЦЭМ!$B$33:$B$776,V$225)+'СЕТ СН'!$F$15</f>
        <v>0</v>
      </c>
      <c r="W231" s="36">
        <f>SUMIFS(СВЦЭМ!$G$34:$G$777,СВЦЭМ!$A$34:$A$777,$A231,СВЦЭМ!$B$33:$B$776,W$225)+'СЕТ СН'!$F$15</f>
        <v>0</v>
      </c>
      <c r="X231" s="36">
        <f>SUMIFS(СВЦЭМ!$G$34:$G$777,СВЦЭМ!$A$34:$A$777,$A231,СВЦЭМ!$B$33:$B$776,X$225)+'СЕТ СН'!$F$15</f>
        <v>0</v>
      </c>
      <c r="Y231" s="36">
        <f>SUMIFS(СВЦЭМ!$G$34:$G$777,СВЦЭМ!$A$34:$A$777,$A231,СВЦЭМ!$B$33:$B$776,Y$225)+'СЕТ СН'!$F$15</f>
        <v>0</v>
      </c>
    </row>
    <row r="232" spans="1:27" ht="15.75" hidden="1" x14ac:dyDescent="0.2">
      <c r="A232" s="35">
        <f t="shared" si="6"/>
        <v>43897</v>
      </c>
      <c r="B232" s="36">
        <f>SUMIFS(СВЦЭМ!$G$34:$G$777,СВЦЭМ!$A$34:$A$777,$A232,СВЦЭМ!$B$33:$B$776,B$225)+'СЕТ СН'!$F$15</f>
        <v>0</v>
      </c>
      <c r="C232" s="36">
        <f>SUMIFS(СВЦЭМ!$G$34:$G$777,СВЦЭМ!$A$34:$A$777,$A232,СВЦЭМ!$B$33:$B$776,C$225)+'СЕТ СН'!$F$15</f>
        <v>0</v>
      </c>
      <c r="D232" s="36">
        <f>SUMIFS(СВЦЭМ!$G$34:$G$777,СВЦЭМ!$A$34:$A$777,$A232,СВЦЭМ!$B$33:$B$776,D$225)+'СЕТ СН'!$F$15</f>
        <v>0</v>
      </c>
      <c r="E232" s="36">
        <f>SUMIFS(СВЦЭМ!$G$34:$G$777,СВЦЭМ!$A$34:$A$777,$A232,СВЦЭМ!$B$33:$B$776,E$225)+'СЕТ СН'!$F$15</f>
        <v>0</v>
      </c>
      <c r="F232" s="36">
        <f>SUMIFS(СВЦЭМ!$G$34:$G$777,СВЦЭМ!$A$34:$A$777,$A232,СВЦЭМ!$B$33:$B$776,F$225)+'СЕТ СН'!$F$15</f>
        <v>0</v>
      </c>
      <c r="G232" s="36">
        <f>SUMIFS(СВЦЭМ!$G$34:$G$777,СВЦЭМ!$A$34:$A$777,$A232,СВЦЭМ!$B$33:$B$776,G$225)+'СЕТ СН'!$F$15</f>
        <v>0</v>
      </c>
      <c r="H232" s="36">
        <f>SUMIFS(СВЦЭМ!$G$34:$G$777,СВЦЭМ!$A$34:$A$777,$A232,СВЦЭМ!$B$33:$B$776,H$225)+'СЕТ СН'!$F$15</f>
        <v>0</v>
      </c>
      <c r="I232" s="36">
        <f>SUMIFS(СВЦЭМ!$G$34:$G$777,СВЦЭМ!$A$34:$A$777,$A232,СВЦЭМ!$B$33:$B$776,I$225)+'СЕТ СН'!$F$15</f>
        <v>0</v>
      </c>
      <c r="J232" s="36">
        <f>SUMIFS(СВЦЭМ!$G$34:$G$777,СВЦЭМ!$A$34:$A$777,$A232,СВЦЭМ!$B$33:$B$776,J$225)+'СЕТ СН'!$F$15</f>
        <v>0</v>
      </c>
      <c r="K232" s="36">
        <f>SUMIFS(СВЦЭМ!$G$34:$G$777,СВЦЭМ!$A$34:$A$777,$A232,СВЦЭМ!$B$33:$B$776,K$225)+'СЕТ СН'!$F$15</f>
        <v>0</v>
      </c>
      <c r="L232" s="36">
        <f>SUMIFS(СВЦЭМ!$G$34:$G$777,СВЦЭМ!$A$34:$A$777,$A232,СВЦЭМ!$B$33:$B$776,L$225)+'СЕТ СН'!$F$15</f>
        <v>0</v>
      </c>
      <c r="M232" s="36">
        <f>SUMIFS(СВЦЭМ!$G$34:$G$777,СВЦЭМ!$A$34:$A$777,$A232,СВЦЭМ!$B$33:$B$776,M$225)+'СЕТ СН'!$F$15</f>
        <v>0</v>
      </c>
      <c r="N232" s="36">
        <f>SUMIFS(СВЦЭМ!$G$34:$G$777,СВЦЭМ!$A$34:$A$777,$A232,СВЦЭМ!$B$33:$B$776,N$225)+'СЕТ СН'!$F$15</f>
        <v>0</v>
      </c>
      <c r="O232" s="36">
        <f>SUMIFS(СВЦЭМ!$G$34:$G$777,СВЦЭМ!$A$34:$A$777,$A232,СВЦЭМ!$B$33:$B$776,O$225)+'СЕТ СН'!$F$15</f>
        <v>0</v>
      </c>
      <c r="P232" s="36">
        <f>SUMIFS(СВЦЭМ!$G$34:$G$777,СВЦЭМ!$A$34:$A$777,$A232,СВЦЭМ!$B$33:$B$776,P$225)+'СЕТ СН'!$F$15</f>
        <v>0</v>
      </c>
      <c r="Q232" s="36">
        <f>SUMIFS(СВЦЭМ!$G$34:$G$777,СВЦЭМ!$A$34:$A$777,$A232,СВЦЭМ!$B$33:$B$776,Q$225)+'СЕТ СН'!$F$15</f>
        <v>0</v>
      </c>
      <c r="R232" s="36">
        <f>SUMIFS(СВЦЭМ!$G$34:$G$777,СВЦЭМ!$A$34:$A$777,$A232,СВЦЭМ!$B$33:$B$776,R$225)+'СЕТ СН'!$F$15</f>
        <v>0</v>
      </c>
      <c r="S232" s="36">
        <f>SUMIFS(СВЦЭМ!$G$34:$G$777,СВЦЭМ!$A$34:$A$777,$A232,СВЦЭМ!$B$33:$B$776,S$225)+'СЕТ СН'!$F$15</f>
        <v>0</v>
      </c>
      <c r="T232" s="36">
        <f>SUMIFS(СВЦЭМ!$G$34:$G$777,СВЦЭМ!$A$34:$A$777,$A232,СВЦЭМ!$B$33:$B$776,T$225)+'СЕТ СН'!$F$15</f>
        <v>0</v>
      </c>
      <c r="U232" s="36">
        <f>SUMIFS(СВЦЭМ!$G$34:$G$777,СВЦЭМ!$A$34:$A$777,$A232,СВЦЭМ!$B$33:$B$776,U$225)+'СЕТ СН'!$F$15</f>
        <v>0</v>
      </c>
      <c r="V232" s="36">
        <f>SUMIFS(СВЦЭМ!$G$34:$G$777,СВЦЭМ!$A$34:$A$777,$A232,СВЦЭМ!$B$33:$B$776,V$225)+'СЕТ СН'!$F$15</f>
        <v>0</v>
      </c>
      <c r="W232" s="36">
        <f>SUMIFS(СВЦЭМ!$G$34:$G$777,СВЦЭМ!$A$34:$A$777,$A232,СВЦЭМ!$B$33:$B$776,W$225)+'СЕТ СН'!$F$15</f>
        <v>0</v>
      </c>
      <c r="X232" s="36">
        <f>SUMIFS(СВЦЭМ!$G$34:$G$777,СВЦЭМ!$A$34:$A$777,$A232,СВЦЭМ!$B$33:$B$776,X$225)+'СЕТ СН'!$F$15</f>
        <v>0</v>
      </c>
      <c r="Y232" s="36">
        <f>SUMIFS(СВЦЭМ!$G$34:$G$777,СВЦЭМ!$A$34:$A$777,$A232,СВЦЭМ!$B$33:$B$776,Y$225)+'СЕТ СН'!$F$15</f>
        <v>0</v>
      </c>
    </row>
    <row r="233" spans="1:27" ht="15.75" hidden="1" x14ac:dyDescent="0.2">
      <c r="A233" s="35">
        <f t="shared" si="6"/>
        <v>43898</v>
      </c>
      <c r="B233" s="36">
        <f>SUMIFS(СВЦЭМ!$G$34:$G$777,СВЦЭМ!$A$34:$A$777,$A233,СВЦЭМ!$B$33:$B$776,B$225)+'СЕТ СН'!$F$15</f>
        <v>0</v>
      </c>
      <c r="C233" s="36">
        <f>SUMIFS(СВЦЭМ!$G$34:$G$777,СВЦЭМ!$A$34:$A$777,$A233,СВЦЭМ!$B$33:$B$776,C$225)+'СЕТ СН'!$F$15</f>
        <v>0</v>
      </c>
      <c r="D233" s="36">
        <f>SUMIFS(СВЦЭМ!$G$34:$G$777,СВЦЭМ!$A$34:$A$777,$A233,СВЦЭМ!$B$33:$B$776,D$225)+'СЕТ СН'!$F$15</f>
        <v>0</v>
      </c>
      <c r="E233" s="36">
        <f>SUMIFS(СВЦЭМ!$G$34:$G$777,СВЦЭМ!$A$34:$A$777,$A233,СВЦЭМ!$B$33:$B$776,E$225)+'СЕТ СН'!$F$15</f>
        <v>0</v>
      </c>
      <c r="F233" s="36">
        <f>SUMIFS(СВЦЭМ!$G$34:$G$777,СВЦЭМ!$A$34:$A$777,$A233,СВЦЭМ!$B$33:$B$776,F$225)+'СЕТ СН'!$F$15</f>
        <v>0</v>
      </c>
      <c r="G233" s="36">
        <f>SUMIFS(СВЦЭМ!$G$34:$G$777,СВЦЭМ!$A$34:$A$777,$A233,СВЦЭМ!$B$33:$B$776,G$225)+'СЕТ СН'!$F$15</f>
        <v>0</v>
      </c>
      <c r="H233" s="36">
        <f>SUMIFS(СВЦЭМ!$G$34:$G$777,СВЦЭМ!$A$34:$A$777,$A233,СВЦЭМ!$B$33:$B$776,H$225)+'СЕТ СН'!$F$15</f>
        <v>0</v>
      </c>
      <c r="I233" s="36">
        <f>SUMIFS(СВЦЭМ!$G$34:$G$777,СВЦЭМ!$A$34:$A$777,$A233,СВЦЭМ!$B$33:$B$776,I$225)+'СЕТ СН'!$F$15</f>
        <v>0</v>
      </c>
      <c r="J233" s="36">
        <f>SUMIFS(СВЦЭМ!$G$34:$G$777,СВЦЭМ!$A$34:$A$777,$A233,СВЦЭМ!$B$33:$B$776,J$225)+'СЕТ СН'!$F$15</f>
        <v>0</v>
      </c>
      <c r="K233" s="36">
        <f>SUMIFS(СВЦЭМ!$G$34:$G$777,СВЦЭМ!$A$34:$A$777,$A233,СВЦЭМ!$B$33:$B$776,K$225)+'СЕТ СН'!$F$15</f>
        <v>0</v>
      </c>
      <c r="L233" s="36">
        <f>SUMIFS(СВЦЭМ!$G$34:$G$777,СВЦЭМ!$A$34:$A$777,$A233,СВЦЭМ!$B$33:$B$776,L$225)+'СЕТ СН'!$F$15</f>
        <v>0</v>
      </c>
      <c r="M233" s="36">
        <f>SUMIFS(СВЦЭМ!$G$34:$G$777,СВЦЭМ!$A$34:$A$777,$A233,СВЦЭМ!$B$33:$B$776,M$225)+'СЕТ СН'!$F$15</f>
        <v>0</v>
      </c>
      <c r="N233" s="36">
        <f>SUMIFS(СВЦЭМ!$G$34:$G$777,СВЦЭМ!$A$34:$A$777,$A233,СВЦЭМ!$B$33:$B$776,N$225)+'СЕТ СН'!$F$15</f>
        <v>0</v>
      </c>
      <c r="O233" s="36">
        <f>SUMIFS(СВЦЭМ!$G$34:$G$777,СВЦЭМ!$A$34:$A$777,$A233,СВЦЭМ!$B$33:$B$776,O$225)+'СЕТ СН'!$F$15</f>
        <v>0</v>
      </c>
      <c r="P233" s="36">
        <f>SUMIFS(СВЦЭМ!$G$34:$G$777,СВЦЭМ!$A$34:$A$777,$A233,СВЦЭМ!$B$33:$B$776,P$225)+'СЕТ СН'!$F$15</f>
        <v>0</v>
      </c>
      <c r="Q233" s="36">
        <f>SUMIFS(СВЦЭМ!$G$34:$G$777,СВЦЭМ!$A$34:$A$777,$A233,СВЦЭМ!$B$33:$B$776,Q$225)+'СЕТ СН'!$F$15</f>
        <v>0</v>
      </c>
      <c r="R233" s="36">
        <f>SUMIFS(СВЦЭМ!$G$34:$G$777,СВЦЭМ!$A$34:$A$777,$A233,СВЦЭМ!$B$33:$B$776,R$225)+'СЕТ СН'!$F$15</f>
        <v>0</v>
      </c>
      <c r="S233" s="36">
        <f>SUMIFS(СВЦЭМ!$G$34:$G$777,СВЦЭМ!$A$34:$A$777,$A233,СВЦЭМ!$B$33:$B$776,S$225)+'СЕТ СН'!$F$15</f>
        <v>0</v>
      </c>
      <c r="T233" s="36">
        <f>SUMIFS(СВЦЭМ!$G$34:$G$777,СВЦЭМ!$A$34:$A$777,$A233,СВЦЭМ!$B$33:$B$776,T$225)+'СЕТ СН'!$F$15</f>
        <v>0</v>
      </c>
      <c r="U233" s="36">
        <f>SUMIFS(СВЦЭМ!$G$34:$G$777,СВЦЭМ!$A$34:$A$777,$A233,СВЦЭМ!$B$33:$B$776,U$225)+'СЕТ СН'!$F$15</f>
        <v>0</v>
      </c>
      <c r="V233" s="36">
        <f>SUMIFS(СВЦЭМ!$G$34:$G$777,СВЦЭМ!$A$34:$A$777,$A233,СВЦЭМ!$B$33:$B$776,V$225)+'СЕТ СН'!$F$15</f>
        <v>0</v>
      </c>
      <c r="W233" s="36">
        <f>SUMIFS(СВЦЭМ!$G$34:$G$777,СВЦЭМ!$A$34:$A$777,$A233,СВЦЭМ!$B$33:$B$776,W$225)+'СЕТ СН'!$F$15</f>
        <v>0</v>
      </c>
      <c r="X233" s="36">
        <f>SUMIFS(СВЦЭМ!$G$34:$G$777,СВЦЭМ!$A$34:$A$777,$A233,СВЦЭМ!$B$33:$B$776,X$225)+'СЕТ СН'!$F$15</f>
        <v>0</v>
      </c>
      <c r="Y233" s="36">
        <f>SUMIFS(СВЦЭМ!$G$34:$G$777,СВЦЭМ!$A$34:$A$777,$A233,СВЦЭМ!$B$33:$B$776,Y$225)+'СЕТ СН'!$F$15</f>
        <v>0</v>
      </c>
    </row>
    <row r="234" spans="1:27" ht="15.75" hidden="1" x14ac:dyDescent="0.2">
      <c r="A234" s="35">
        <f t="shared" si="6"/>
        <v>43899</v>
      </c>
      <c r="B234" s="36">
        <f>SUMIFS(СВЦЭМ!$G$34:$G$777,СВЦЭМ!$A$34:$A$777,$A234,СВЦЭМ!$B$33:$B$776,B$225)+'СЕТ СН'!$F$15</f>
        <v>0</v>
      </c>
      <c r="C234" s="36">
        <f>SUMIFS(СВЦЭМ!$G$34:$G$777,СВЦЭМ!$A$34:$A$777,$A234,СВЦЭМ!$B$33:$B$776,C$225)+'СЕТ СН'!$F$15</f>
        <v>0</v>
      </c>
      <c r="D234" s="36">
        <f>SUMIFS(СВЦЭМ!$G$34:$G$777,СВЦЭМ!$A$34:$A$777,$A234,СВЦЭМ!$B$33:$B$776,D$225)+'СЕТ СН'!$F$15</f>
        <v>0</v>
      </c>
      <c r="E234" s="36">
        <f>SUMIFS(СВЦЭМ!$G$34:$G$777,СВЦЭМ!$A$34:$A$777,$A234,СВЦЭМ!$B$33:$B$776,E$225)+'СЕТ СН'!$F$15</f>
        <v>0</v>
      </c>
      <c r="F234" s="36">
        <f>SUMIFS(СВЦЭМ!$G$34:$G$777,СВЦЭМ!$A$34:$A$777,$A234,СВЦЭМ!$B$33:$B$776,F$225)+'СЕТ СН'!$F$15</f>
        <v>0</v>
      </c>
      <c r="G234" s="36">
        <f>SUMIFS(СВЦЭМ!$G$34:$G$777,СВЦЭМ!$A$34:$A$777,$A234,СВЦЭМ!$B$33:$B$776,G$225)+'СЕТ СН'!$F$15</f>
        <v>0</v>
      </c>
      <c r="H234" s="36">
        <f>SUMIFS(СВЦЭМ!$G$34:$G$777,СВЦЭМ!$A$34:$A$777,$A234,СВЦЭМ!$B$33:$B$776,H$225)+'СЕТ СН'!$F$15</f>
        <v>0</v>
      </c>
      <c r="I234" s="36">
        <f>SUMIFS(СВЦЭМ!$G$34:$G$777,СВЦЭМ!$A$34:$A$777,$A234,СВЦЭМ!$B$33:$B$776,I$225)+'СЕТ СН'!$F$15</f>
        <v>0</v>
      </c>
      <c r="J234" s="36">
        <f>SUMIFS(СВЦЭМ!$G$34:$G$777,СВЦЭМ!$A$34:$A$777,$A234,СВЦЭМ!$B$33:$B$776,J$225)+'СЕТ СН'!$F$15</f>
        <v>0</v>
      </c>
      <c r="K234" s="36">
        <f>SUMIFS(СВЦЭМ!$G$34:$G$777,СВЦЭМ!$A$34:$A$777,$A234,СВЦЭМ!$B$33:$B$776,K$225)+'СЕТ СН'!$F$15</f>
        <v>0</v>
      </c>
      <c r="L234" s="36">
        <f>SUMIFS(СВЦЭМ!$G$34:$G$777,СВЦЭМ!$A$34:$A$777,$A234,СВЦЭМ!$B$33:$B$776,L$225)+'СЕТ СН'!$F$15</f>
        <v>0</v>
      </c>
      <c r="M234" s="36">
        <f>SUMIFS(СВЦЭМ!$G$34:$G$777,СВЦЭМ!$A$34:$A$777,$A234,СВЦЭМ!$B$33:$B$776,M$225)+'СЕТ СН'!$F$15</f>
        <v>0</v>
      </c>
      <c r="N234" s="36">
        <f>SUMIFS(СВЦЭМ!$G$34:$G$777,СВЦЭМ!$A$34:$A$777,$A234,СВЦЭМ!$B$33:$B$776,N$225)+'СЕТ СН'!$F$15</f>
        <v>0</v>
      </c>
      <c r="O234" s="36">
        <f>SUMIFS(СВЦЭМ!$G$34:$G$777,СВЦЭМ!$A$34:$A$777,$A234,СВЦЭМ!$B$33:$B$776,O$225)+'СЕТ СН'!$F$15</f>
        <v>0</v>
      </c>
      <c r="P234" s="36">
        <f>SUMIFS(СВЦЭМ!$G$34:$G$777,СВЦЭМ!$A$34:$A$777,$A234,СВЦЭМ!$B$33:$B$776,P$225)+'СЕТ СН'!$F$15</f>
        <v>0</v>
      </c>
      <c r="Q234" s="36">
        <f>SUMIFS(СВЦЭМ!$G$34:$G$777,СВЦЭМ!$A$34:$A$777,$A234,СВЦЭМ!$B$33:$B$776,Q$225)+'СЕТ СН'!$F$15</f>
        <v>0</v>
      </c>
      <c r="R234" s="36">
        <f>SUMIFS(СВЦЭМ!$G$34:$G$777,СВЦЭМ!$A$34:$A$777,$A234,СВЦЭМ!$B$33:$B$776,R$225)+'СЕТ СН'!$F$15</f>
        <v>0</v>
      </c>
      <c r="S234" s="36">
        <f>SUMIFS(СВЦЭМ!$G$34:$G$777,СВЦЭМ!$A$34:$A$777,$A234,СВЦЭМ!$B$33:$B$776,S$225)+'СЕТ СН'!$F$15</f>
        <v>0</v>
      </c>
      <c r="T234" s="36">
        <f>SUMIFS(СВЦЭМ!$G$34:$G$777,СВЦЭМ!$A$34:$A$777,$A234,СВЦЭМ!$B$33:$B$776,T$225)+'СЕТ СН'!$F$15</f>
        <v>0</v>
      </c>
      <c r="U234" s="36">
        <f>SUMIFS(СВЦЭМ!$G$34:$G$777,СВЦЭМ!$A$34:$A$777,$A234,СВЦЭМ!$B$33:$B$776,U$225)+'СЕТ СН'!$F$15</f>
        <v>0</v>
      </c>
      <c r="V234" s="36">
        <f>SUMIFS(СВЦЭМ!$G$34:$G$777,СВЦЭМ!$A$34:$A$777,$A234,СВЦЭМ!$B$33:$B$776,V$225)+'СЕТ СН'!$F$15</f>
        <v>0</v>
      </c>
      <c r="W234" s="36">
        <f>SUMIFS(СВЦЭМ!$G$34:$G$777,СВЦЭМ!$A$34:$A$777,$A234,СВЦЭМ!$B$33:$B$776,W$225)+'СЕТ СН'!$F$15</f>
        <v>0</v>
      </c>
      <c r="X234" s="36">
        <f>SUMIFS(СВЦЭМ!$G$34:$G$777,СВЦЭМ!$A$34:$A$777,$A234,СВЦЭМ!$B$33:$B$776,X$225)+'СЕТ СН'!$F$15</f>
        <v>0</v>
      </c>
      <c r="Y234" s="36">
        <f>SUMIFS(СВЦЭМ!$G$34:$G$777,СВЦЭМ!$A$34:$A$777,$A234,СВЦЭМ!$B$33:$B$776,Y$225)+'СЕТ СН'!$F$15</f>
        <v>0</v>
      </c>
    </row>
    <row r="235" spans="1:27" ht="15.75" hidden="1" x14ac:dyDescent="0.2">
      <c r="A235" s="35">
        <f t="shared" si="6"/>
        <v>43900</v>
      </c>
      <c r="B235" s="36">
        <f>SUMIFS(СВЦЭМ!$G$34:$G$777,СВЦЭМ!$A$34:$A$777,$A235,СВЦЭМ!$B$33:$B$776,B$225)+'СЕТ СН'!$F$15</f>
        <v>0</v>
      </c>
      <c r="C235" s="36">
        <f>SUMIFS(СВЦЭМ!$G$34:$G$777,СВЦЭМ!$A$34:$A$777,$A235,СВЦЭМ!$B$33:$B$776,C$225)+'СЕТ СН'!$F$15</f>
        <v>0</v>
      </c>
      <c r="D235" s="36">
        <f>SUMIFS(СВЦЭМ!$G$34:$G$777,СВЦЭМ!$A$34:$A$777,$A235,СВЦЭМ!$B$33:$B$776,D$225)+'СЕТ СН'!$F$15</f>
        <v>0</v>
      </c>
      <c r="E235" s="36">
        <f>SUMIFS(СВЦЭМ!$G$34:$G$777,СВЦЭМ!$A$34:$A$777,$A235,СВЦЭМ!$B$33:$B$776,E$225)+'СЕТ СН'!$F$15</f>
        <v>0</v>
      </c>
      <c r="F235" s="36">
        <f>SUMIFS(СВЦЭМ!$G$34:$G$777,СВЦЭМ!$A$34:$A$777,$A235,СВЦЭМ!$B$33:$B$776,F$225)+'СЕТ СН'!$F$15</f>
        <v>0</v>
      </c>
      <c r="G235" s="36">
        <f>SUMIFS(СВЦЭМ!$G$34:$G$777,СВЦЭМ!$A$34:$A$777,$A235,СВЦЭМ!$B$33:$B$776,G$225)+'СЕТ СН'!$F$15</f>
        <v>0</v>
      </c>
      <c r="H235" s="36">
        <f>SUMIFS(СВЦЭМ!$G$34:$G$777,СВЦЭМ!$A$34:$A$777,$A235,СВЦЭМ!$B$33:$B$776,H$225)+'СЕТ СН'!$F$15</f>
        <v>0</v>
      </c>
      <c r="I235" s="36">
        <f>SUMIFS(СВЦЭМ!$G$34:$G$777,СВЦЭМ!$A$34:$A$777,$A235,СВЦЭМ!$B$33:$B$776,I$225)+'СЕТ СН'!$F$15</f>
        <v>0</v>
      </c>
      <c r="J235" s="36">
        <f>SUMIFS(СВЦЭМ!$G$34:$G$777,СВЦЭМ!$A$34:$A$777,$A235,СВЦЭМ!$B$33:$B$776,J$225)+'СЕТ СН'!$F$15</f>
        <v>0</v>
      </c>
      <c r="K235" s="36">
        <f>SUMIFS(СВЦЭМ!$G$34:$G$777,СВЦЭМ!$A$34:$A$777,$A235,СВЦЭМ!$B$33:$B$776,K$225)+'СЕТ СН'!$F$15</f>
        <v>0</v>
      </c>
      <c r="L235" s="36">
        <f>SUMIFS(СВЦЭМ!$G$34:$G$777,СВЦЭМ!$A$34:$A$777,$A235,СВЦЭМ!$B$33:$B$776,L$225)+'СЕТ СН'!$F$15</f>
        <v>0</v>
      </c>
      <c r="M235" s="36">
        <f>SUMIFS(СВЦЭМ!$G$34:$G$777,СВЦЭМ!$A$34:$A$777,$A235,СВЦЭМ!$B$33:$B$776,M$225)+'СЕТ СН'!$F$15</f>
        <v>0</v>
      </c>
      <c r="N235" s="36">
        <f>SUMIFS(СВЦЭМ!$G$34:$G$777,СВЦЭМ!$A$34:$A$777,$A235,СВЦЭМ!$B$33:$B$776,N$225)+'СЕТ СН'!$F$15</f>
        <v>0</v>
      </c>
      <c r="O235" s="36">
        <f>SUMIFS(СВЦЭМ!$G$34:$G$777,СВЦЭМ!$A$34:$A$777,$A235,СВЦЭМ!$B$33:$B$776,O$225)+'СЕТ СН'!$F$15</f>
        <v>0</v>
      </c>
      <c r="P235" s="36">
        <f>SUMIFS(СВЦЭМ!$G$34:$G$777,СВЦЭМ!$A$34:$A$777,$A235,СВЦЭМ!$B$33:$B$776,P$225)+'СЕТ СН'!$F$15</f>
        <v>0</v>
      </c>
      <c r="Q235" s="36">
        <f>SUMIFS(СВЦЭМ!$G$34:$G$777,СВЦЭМ!$A$34:$A$777,$A235,СВЦЭМ!$B$33:$B$776,Q$225)+'СЕТ СН'!$F$15</f>
        <v>0</v>
      </c>
      <c r="R235" s="36">
        <f>SUMIFS(СВЦЭМ!$G$34:$G$777,СВЦЭМ!$A$34:$A$777,$A235,СВЦЭМ!$B$33:$B$776,R$225)+'СЕТ СН'!$F$15</f>
        <v>0</v>
      </c>
      <c r="S235" s="36">
        <f>SUMIFS(СВЦЭМ!$G$34:$G$777,СВЦЭМ!$A$34:$A$777,$A235,СВЦЭМ!$B$33:$B$776,S$225)+'СЕТ СН'!$F$15</f>
        <v>0</v>
      </c>
      <c r="T235" s="36">
        <f>SUMIFS(СВЦЭМ!$G$34:$G$777,СВЦЭМ!$A$34:$A$777,$A235,СВЦЭМ!$B$33:$B$776,T$225)+'СЕТ СН'!$F$15</f>
        <v>0</v>
      </c>
      <c r="U235" s="36">
        <f>SUMIFS(СВЦЭМ!$G$34:$G$777,СВЦЭМ!$A$34:$A$777,$A235,СВЦЭМ!$B$33:$B$776,U$225)+'СЕТ СН'!$F$15</f>
        <v>0</v>
      </c>
      <c r="V235" s="36">
        <f>SUMIFS(СВЦЭМ!$G$34:$G$777,СВЦЭМ!$A$34:$A$777,$A235,СВЦЭМ!$B$33:$B$776,V$225)+'СЕТ СН'!$F$15</f>
        <v>0</v>
      </c>
      <c r="W235" s="36">
        <f>SUMIFS(СВЦЭМ!$G$34:$G$777,СВЦЭМ!$A$34:$A$777,$A235,СВЦЭМ!$B$33:$B$776,W$225)+'СЕТ СН'!$F$15</f>
        <v>0</v>
      </c>
      <c r="X235" s="36">
        <f>SUMIFS(СВЦЭМ!$G$34:$G$777,СВЦЭМ!$A$34:$A$777,$A235,СВЦЭМ!$B$33:$B$776,X$225)+'СЕТ СН'!$F$15</f>
        <v>0</v>
      </c>
      <c r="Y235" s="36">
        <f>SUMIFS(СВЦЭМ!$G$34:$G$777,СВЦЭМ!$A$34:$A$777,$A235,СВЦЭМ!$B$33:$B$776,Y$225)+'СЕТ СН'!$F$15</f>
        <v>0</v>
      </c>
    </row>
    <row r="236" spans="1:27" ht="15.75" hidden="1" x14ac:dyDescent="0.2">
      <c r="A236" s="35">
        <f t="shared" si="6"/>
        <v>43901</v>
      </c>
      <c r="B236" s="36">
        <f>SUMIFS(СВЦЭМ!$G$34:$G$777,СВЦЭМ!$A$34:$A$777,$A236,СВЦЭМ!$B$33:$B$776,B$225)+'СЕТ СН'!$F$15</f>
        <v>0</v>
      </c>
      <c r="C236" s="36">
        <f>SUMIFS(СВЦЭМ!$G$34:$G$777,СВЦЭМ!$A$34:$A$777,$A236,СВЦЭМ!$B$33:$B$776,C$225)+'СЕТ СН'!$F$15</f>
        <v>0</v>
      </c>
      <c r="D236" s="36">
        <f>SUMIFS(СВЦЭМ!$G$34:$G$777,СВЦЭМ!$A$34:$A$777,$A236,СВЦЭМ!$B$33:$B$776,D$225)+'СЕТ СН'!$F$15</f>
        <v>0</v>
      </c>
      <c r="E236" s="36">
        <f>SUMIFS(СВЦЭМ!$G$34:$G$777,СВЦЭМ!$A$34:$A$777,$A236,СВЦЭМ!$B$33:$B$776,E$225)+'СЕТ СН'!$F$15</f>
        <v>0</v>
      </c>
      <c r="F236" s="36">
        <f>SUMIFS(СВЦЭМ!$G$34:$G$777,СВЦЭМ!$A$34:$A$777,$A236,СВЦЭМ!$B$33:$B$776,F$225)+'СЕТ СН'!$F$15</f>
        <v>0</v>
      </c>
      <c r="G236" s="36">
        <f>SUMIFS(СВЦЭМ!$G$34:$G$777,СВЦЭМ!$A$34:$A$777,$A236,СВЦЭМ!$B$33:$B$776,G$225)+'СЕТ СН'!$F$15</f>
        <v>0</v>
      </c>
      <c r="H236" s="36">
        <f>SUMIFS(СВЦЭМ!$G$34:$G$777,СВЦЭМ!$A$34:$A$777,$A236,СВЦЭМ!$B$33:$B$776,H$225)+'СЕТ СН'!$F$15</f>
        <v>0</v>
      </c>
      <c r="I236" s="36">
        <f>SUMIFS(СВЦЭМ!$G$34:$G$777,СВЦЭМ!$A$34:$A$777,$A236,СВЦЭМ!$B$33:$B$776,I$225)+'СЕТ СН'!$F$15</f>
        <v>0</v>
      </c>
      <c r="J236" s="36">
        <f>SUMIFS(СВЦЭМ!$G$34:$G$777,СВЦЭМ!$A$34:$A$777,$A236,СВЦЭМ!$B$33:$B$776,J$225)+'СЕТ СН'!$F$15</f>
        <v>0</v>
      </c>
      <c r="K236" s="36">
        <f>SUMIFS(СВЦЭМ!$G$34:$G$777,СВЦЭМ!$A$34:$A$777,$A236,СВЦЭМ!$B$33:$B$776,K$225)+'СЕТ СН'!$F$15</f>
        <v>0</v>
      </c>
      <c r="L236" s="36">
        <f>SUMIFS(СВЦЭМ!$G$34:$G$777,СВЦЭМ!$A$34:$A$777,$A236,СВЦЭМ!$B$33:$B$776,L$225)+'СЕТ СН'!$F$15</f>
        <v>0</v>
      </c>
      <c r="M236" s="36">
        <f>SUMIFS(СВЦЭМ!$G$34:$G$777,СВЦЭМ!$A$34:$A$777,$A236,СВЦЭМ!$B$33:$B$776,M$225)+'СЕТ СН'!$F$15</f>
        <v>0</v>
      </c>
      <c r="N236" s="36">
        <f>SUMIFS(СВЦЭМ!$G$34:$G$777,СВЦЭМ!$A$34:$A$777,$A236,СВЦЭМ!$B$33:$B$776,N$225)+'СЕТ СН'!$F$15</f>
        <v>0</v>
      </c>
      <c r="O236" s="36">
        <f>SUMIFS(СВЦЭМ!$G$34:$G$777,СВЦЭМ!$A$34:$A$777,$A236,СВЦЭМ!$B$33:$B$776,O$225)+'СЕТ СН'!$F$15</f>
        <v>0</v>
      </c>
      <c r="P236" s="36">
        <f>SUMIFS(СВЦЭМ!$G$34:$G$777,СВЦЭМ!$A$34:$A$777,$A236,СВЦЭМ!$B$33:$B$776,P$225)+'СЕТ СН'!$F$15</f>
        <v>0</v>
      </c>
      <c r="Q236" s="36">
        <f>SUMIFS(СВЦЭМ!$G$34:$G$777,СВЦЭМ!$A$34:$A$777,$A236,СВЦЭМ!$B$33:$B$776,Q$225)+'СЕТ СН'!$F$15</f>
        <v>0</v>
      </c>
      <c r="R236" s="36">
        <f>SUMIFS(СВЦЭМ!$G$34:$G$777,СВЦЭМ!$A$34:$A$777,$A236,СВЦЭМ!$B$33:$B$776,R$225)+'СЕТ СН'!$F$15</f>
        <v>0</v>
      </c>
      <c r="S236" s="36">
        <f>SUMIFS(СВЦЭМ!$G$34:$G$777,СВЦЭМ!$A$34:$A$777,$A236,СВЦЭМ!$B$33:$B$776,S$225)+'СЕТ СН'!$F$15</f>
        <v>0</v>
      </c>
      <c r="T236" s="36">
        <f>SUMIFS(СВЦЭМ!$G$34:$G$777,СВЦЭМ!$A$34:$A$777,$A236,СВЦЭМ!$B$33:$B$776,T$225)+'СЕТ СН'!$F$15</f>
        <v>0</v>
      </c>
      <c r="U236" s="36">
        <f>SUMIFS(СВЦЭМ!$G$34:$G$777,СВЦЭМ!$A$34:$A$777,$A236,СВЦЭМ!$B$33:$B$776,U$225)+'СЕТ СН'!$F$15</f>
        <v>0</v>
      </c>
      <c r="V236" s="36">
        <f>SUMIFS(СВЦЭМ!$G$34:$G$777,СВЦЭМ!$A$34:$A$777,$A236,СВЦЭМ!$B$33:$B$776,V$225)+'СЕТ СН'!$F$15</f>
        <v>0</v>
      </c>
      <c r="W236" s="36">
        <f>SUMIFS(СВЦЭМ!$G$34:$G$777,СВЦЭМ!$A$34:$A$777,$A236,СВЦЭМ!$B$33:$B$776,W$225)+'СЕТ СН'!$F$15</f>
        <v>0</v>
      </c>
      <c r="X236" s="36">
        <f>SUMIFS(СВЦЭМ!$G$34:$G$777,СВЦЭМ!$A$34:$A$777,$A236,СВЦЭМ!$B$33:$B$776,X$225)+'СЕТ СН'!$F$15</f>
        <v>0</v>
      </c>
      <c r="Y236" s="36">
        <f>SUMIFS(СВЦЭМ!$G$34:$G$777,СВЦЭМ!$A$34:$A$777,$A236,СВЦЭМ!$B$33:$B$776,Y$225)+'СЕТ СН'!$F$15</f>
        <v>0</v>
      </c>
    </row>
    <row r="237" spans="1:27" ht="15.75" hidden="1" x14ac:dyDescent="0.2">
      <c r="A237" s="35">
        <f t="shared" si="6"/>
        <v>43902</v>
      </c>
      <c r="B237" s="36">
        <f>SUMIFS(СВЦЭМ!$G$34:$G$777,СВЦЭМ!$A$34:$A$777,$A237,СВЦЭМ!$B$33:$B$776,B$225)+'СЕТ СН'!$F$15</f>
        <v>0</v>
      </c>
      <c r="C237" s="36">
        <f>SUMIFS(СВЦЭМ!$G$34:$G$777,СВЦЭМ!$A$34:$A$777,$A237,СВЦЭМ!$B$33:$B$776,C$225)+'СЕТ СН'!$F$15</f>
        <v>0</v>
      </c>
      <c r="D237" s="36">
        <f>SUMIFS(СВЦЭМ!$G$34:$G$777,СВЦЭМ!$A$34:$A$777,$A237,СВЦЭМ!$B$33:$B$776,D$225)+'СЕТ СН'!$F$15</f>
        <v>0</v>
      </c>
      <c r="E237" s="36">
        <f>SUMIFS(СВЦЭМ!$G$34:$G$777,СВЦЭМ!$A$34:$A$777,$A237,СВЦЭМ!$B$33:$B$776,E$225)+'СЕТ СН'!$F$15</f>
        <v>0</v>
      </c>
      <c r="F237" s="36">
        <f>SUMIFS(СВЦЭМ!$G$34:$G$777,СВЦЭМ!$A$34:$A$777,$A237,СВЦЭМ!$B$33:$B$776,F$225)+'СЕТ СН'!$F$15</f>
        <v>0</v>
      </c>
      <c r="G237" s="36">
        <f>SUMIFS(СВЦЭМ!$G$34:$G$777,СВЦЭМ!$A$34:$A$777,$A237,СВЦЭМ!$B$33:$B$776,G$225)+'СЕТ СН'!$F$15</f>
        <v>0</v>
      </c>
      <c r="H237" s="36">
        <f>SUMIFS(СВЦЭМ!$G$34:$G$777,СВЦЭМ!$A$34:$A$777,$A237,СВЦЭМ!$B$33:$B$776,H$225)+'СЕТ СН'!$F$15</f>
        <v>0</v>
      </c>
      <c r="I237" s="36">
        <f>SUMIFS(СВЦЭМ!$G$34:$G$777,СВЦЭМ!$A$34:$A$777,$A237,СВЦЭМ!$B$33:$B$776,I$225)+'СЕТ СН'!$F$15</f>
        <v>0</v>
      </c>
      <c r="J237" s="36">
        <f>SUMIFS(СВЦЭМ!$G$34:$G$777,СВЦЭМ!$A$34:$A$777,$A237,СВЦЭМ!$B$33:$B$776,J$225)+'СЕТ СН'!$F$15</f>
        <v>0</v>
      </c>
      <c r="K237" s="36">
        <f>SUMIFS(СВЦЭМ!$G$34:$G$777,СВЦЭМ!$A$34:$A$777,$A237,СВЦЭМ!$B$33:$B$776,K$225)+'СЕТ СН'!$F$15</f>
        <v>0</v>
      </c>
      <c r="L237" s="36">
        <f>SUMIFS(СВЦЭМ!$G$34:$G$777,СВЦЭМ!$A$34:$A$777,$A237,СВЦЭМ!$B$33:$B$776,L$225)+'СЕТ СН'!$F$15</f>
        <v>0</v>
      </c>
      <c r="M237" s="36">
        <f>SUMIFS(СВЦЭМ!$G$34:$G$777,СВЦЭМ!$A$34:$A$777,$A237,СВЦЭМ!$B$33:$B$776,M$225)+'СЕТ СН'!$F$15</f>
        <v>0</v>
      </c>
      <c r="N237" s="36">
        <f>SUMIFS(СВЦЭМ!$G$34:$G$777,СВЦЭМ!$A$34:$A$777,$A237,СВЦЭМ!$B$33:$B$776,N$225)+'СЕТ СН'!$F$15</f>
        <v>0</v>
      </c>
      <c r="O237" s="36">
        <f>SUMIFS(СВЦЭМ!$G$34:$G$777,СВЦЭМ!$A$34:$A$777,$A237,СВЦЭМ!$B$33:$B$776,O$225)+'СЕТ СН'!$F$15</f>
        <v>0</v>
      </c>
      <c r="P237" s="36">
        <f>SUMIFS(СВЦЭМ!$G$34:$G$777,СВЦЭМ!$A$34:$A$777,$A237,СВЦЭМ!$B$33:$B$776,P$225)+'СЕТ СН'!$F$15</f>
        <v>0</v>
      </c>
      <c r="Q237" s="36">
        <f>SUMIFS(СВЦЭМ!$G$34:$G$777,СВЦЭМ!$A$34:$A$777,$A237,СВЦЭМ!$B$33:$B$776,Q$225)+'СЕТ СН'!$F$15</f>
        <v>0</v>
      </c>
      <c r="R237" s="36">
        <f>SUMIFS(СВЦЭМ!$G$34:$G$777,СВЦЭМ!$A$34:$A$777,$A237,СВЦЭМ!$B$33:$B$776,R$225)+'СЕТ СН'!$F$15</f>
        <v>0</v>
      </c>
      <c r="S237" s="36">
        <f>SUMIFS(СВЦЭМ!$G$34:$G$777,СВЦЭМ!$A$34:$A$777,$A237,СВЦЭМ!$B$33:$B$776,S$225)+'СЕТ СН'!$F$15</f>
        <v>0</v>
      </c>
      <c r="T237" s="36">
        <f>SUMIFS(СВЦЭМ!$G$34:$G$777,СВЦЭМ!$A$34:$A$777,$A237,СВЦЭМ!$B$33:$B$776,T$225)+'СЕТ СН'!$F$15</f>
        <v>0</v>
      </c>
      <c r="U237" s="36">
        <f>SUMIFS(СВЦЭМ!$G$34:$G$777,СВЦЭМ!$A$34:$A$777,$A237,СВЦЭМ!$B$33:$B$776,U$225)+'СЕТ СН'!$F$15</f>
        <v>0</v>
      </c>
      <c r="V237" s="36">
        <f>SUMIFS(СВЦЭМ!$G$34:$G$777,СВЦЭМ!$A$34:$A$777,$A237,СВЦЭМ!$B$33:$B$776,V$225)+'СЕТ СН'!$F$15</f>
        <v>0</v>
      </c>
      <c r="W237" s="36">
        <f>SUMIFS(СВЦЭМ!$G$34:$G$777,СВЦЭМ!$A$34:$A$777,$A237,СВЦЭМ!$B$33:$B$776,W$225)+'СЕТ СН'!$F$15</f>
        <v>0</v>
      </c>
      <c r="X237" s="36">
        <f>SUMIFS(СВЦЭМ!$G$34:$G$777,СВЦЭМ!$A$34:$A$777,$A237,СВЦЭМ!$B$33:$B$776,X$225)+'СЕТ СН'!$F$15</f>
        <v>0</v>
      </c>
      <c r="Y237" s="36">
        <f>SUMIFS(СВЦЭМ!$G$34:$G$777,СВЦЭМ!$A$34:$A$777,$A237,СВЦЭМ!$B$33:$B$776,Y$225)+'СЕТ СН'!$F$15</f>
        <v>0</v>
      </c>
    </row>
    <row r="238" spans="1:27" ht="15.75" hidden="1" x14ac:dyDescent="0.2">
      <c r="A238" s="35">
        <f t="shared" si="6"/>
        <v>43903</v>
      </c>
      <c r="B238" s="36">
        <f>SUMIFS(СВЦЭМ!$G$34:$G$777,СВЦЭМ!$A$34:$A$777,$A238,СВЦЭМ!$B$33:$B$776,B$225)+'СЕТ СН'!$F$15</f>
        <v>0</v>
      </c>
      <c r="C238" s="36">
        <f>SUMIFS(СВЦЭМ!$G$34:$G$777,СВЦЭМ!$A$34:$A$777,$A238,СВЦЭМ!$B$33:$B$776,C$225)+'СЕТ СН'!$F$15</f>
        <v>0</v>
      </c>
      <c r="D238" s="36">
        <f>SUMIFS(СВЦЭМ!$G$34:$G$777,СВЦЭМ!$A$34:$A$777,$A238,СВЦЭМ!$B$33:$B$776,D$225)+'СЕТ СН'!$F$15</f>
        <v>0</v>
      </c>
      <c r="E238" s="36">
        <f>SUMIFS(СВЦЭМ!$G$34:$G$777,СВЦЭМ!$A$34:$A$777,$A238,СВЦЭМ!$B$33:$B$776,E$225)+'СЕТ СН'!$F$15</f>
        <v>0</v>
      </c>
      <c r="F238" s="36">
        <f>SUMIFS(СВЦЭМ!$G$34:$G$777,СВЦЭМ!$A$34:$A$777,$A238,СВЦЭМ!$B$33:$B$776,F$225)+'СЕТ СН'!$F$15</f>
        <v>0</v>
      </c>
      <c r="G238" s="36">
        <f>SUMIFS(СВЦЭМ!$G$34:$G$777,СВЦЭМ!$A$34:$A$777,$A238,СВЦЭМ!$B$33:$B$776,G$225)+'СЕТ СН'!$F$15</f>
        <v>0</v>
      </c>
      <c r="H238" s="36">
        <f>SUMIFS(СВЦЭМ!$G$34:$G$777,СВЦЭМ!$A$34:$A$777,$A238,СВЦЭМ!$B$33:$B$776,H$225)+'СЕТ СН'!$F$15</f>
        <v>0</v>
      </c>
      <c r="I238" s="36">
        <f>SUMIFS(СВЦЭМ!$G$34:$G$777,СВЦЭМ!$A$34:$A$777,$A238,СВЦЭМ!$B$33:$B$776,I$225)+'СЕТ СН'!$F$15</f>
        <v>0</v>
      </c>
      <c r="J238" s="36">
        <f>SUMIFS(СВЦЭМ!$G$34:$G$777,СВЦЭМ!$A$34:$A$777,$A238,СВЦЭМ!$B$33:$B$776,J$225)+'СЕТ СН'!$F$15</f>
        <v>0</v>
      </c>
      <c r="K238" s="36">
        <f>SUMIFS(СВЦЭМ!$G$34:$G$777,СВЦЭМ!$A$34:$A$777,$A238,СВЦЭМ!$B$33:$B$776,K$225)+'СЕТ СН'!$F$15</f>
        <v>0</v>
      </c>
      <c r="L238" s="36">
        <f>SUMIFS(СВЦЭМ!$G$34:$G$777,СВЦЭМ!$A$34:$A$777,$A238,СВЦЭМ!$B$33:$B$776,L$225)+'СЕТ СН'!$F$15</f>
        <v>0</v>
      </c>
      <c r="M238" s="36">
        <f>SUMIFS(СВЦЭМ!$G$34:$G$777,СВЦЭМ!$A$34:$A$777,$A238,СВЦЭМ!$B$33:$B$776,M$225)+'СЕТ СН'!$F$15</f>
        <v>0</v>
      </c>
      <c r="N238" s="36">
        <f>SUMIFS(СВЦЭМ!$G$34:$G$777,СВЦЭМ!$A$34:$A$777,$A238,СВЦЭМ!$B$33:$B$776,N$225)+'СЕТ СН'!$F$15</f>
        <v>0</v>
      </c>
      <c r="O238" s="36">
        <f>SUMIFS(СВЦЭМ!$G$34:$G$777,СВЦЭМ!$A$34:$A$777,$A238,СВЦЭМ!$B$33:$B$776,O$225)+'СЕТ СН'!$F$15</f>
        <v>0</v>
      </c>
      <c r="P238" s="36">
        <f>SUMIFS(СВЦЭМ!$G$34:$G$777,СВЦЭМ!$A$34:$A$777,$A238,СВЦЭМ!$B$33:$B$776,P$225)+'СЕТ СН'!$F$15</f>
        <v>0</v>
      </c>
      <c r="Q238" s="36">
        <f>SUMIFS(СВЦЭМ!$G$34:$G$777,СВЦЭМ!$A$34:$A$777,$A238,СВЦЭМ!$B$33:$B$776,Q$225)+'СЕТ СН'!$F$15</f>
        <v>0</v>
      </c>
      <c r="R238" s="36">
        <f>SUMIFS(СВЦЭМ!$G$34:$G$777,СВЦЭМ!$A$34:$A$777,$A238,СВЦЭМ!$B$33:$B$776,R$225)+'СЕТ СН'!$F$15</f>
        <v>0</v>
      </c>
      <c r="S238" s="36">
        <f>SUMIFS(СВЦЭМ!$G$34:$G$777,СВЦЭМ!$A$34:$A$777,$A238,СВЦЭМ!$B$33:$B$776,S$225)+'СЕТ СН'!$F$15</f>
        <v>0</v>
      </c>
      <c r="T238" s="36">
        <f>SUMIFS(СВЦЭМ!$G$34:$G$777,СВЦЭМ!$A$34:$A$777,$A238,СВЦЭМ!$B$33:$B$776,T$225)+'СЕТ СН'!$F$15</f>
        <v>0</v>
      </c>
      <c r="U238" s="36">
        <f>SUMIFS(СВЦЭМ!$G$34:$G$777,СВЦЭМ!$A$34:$A$777,$A238,СВЦЭМ!$B$33:$B$776,U$225)+'СЕТ СН'!$F$15</f>
        <v>0</v>
      </c>
      <c r="V238" s="36">
        <f>SUMIFS(СВЦЭМ!$G$34:$G$777,СВЦЭМ!$A$34:$A$777,$A238,СВЦЭМ!$B$33:$B$776,V$225)+'СЕТ СН'!$F$15</f>
        <v>0</v>
      </c>
      <c r="W238" s="36">
        <f>SUMIFS(СВЦЭМ!$G$34:$G$777,СВЦЭМ!$A$34:$A$777,$A238,СВЦЭМ!$B$33:$B$776,W$225)+'СЕТ СН'!$F$15</f>
        <v>0</v>
      </c>
      <c r="X238" s="36">
        <f>SUMIFS(СВЦЭМ!$G$34:$G$777,СВЦЭМ!$A$34:$A$777,$A238,СВЦЭМ!$B$33:$B$776,X$225)+'СЕТ СН'!$F$15</f>
        <v>0</v>
      </c>
      <c r="Y238" s="36">
        <f>SUMIFS(СВЦЭМ!$G$34:$G$777,СВЦЭМ!$A$34:$A$777,$A238,СВЦЭМ!$B$33:$B$776,Y$225)+'СЕТ СН'!$F$15</f>
        <v>0</v>
      </c>
    </row>
    <row r="239" spans="1:27" ht="15.75" hidden="1" x14ac:dyDescent="0.2">
      <c r="A239" s="35">
        <f t="shared" si="6"/>
        <v>43904</v>
      </c>
      <c r="B239" s="36">
        <f>SUMIFS(СВЦЭМ!$G$34:$G$777,СВЦЭМ!$A$34:$A$777,$A239,СВЦЭМ!$B$33:$B$776,B$225)+'СЕТ СН'!$F$15</f>
        <v>0</v>
      </c>
      <c r="C239" s="36">
        <f>SUMIFS(СВЦЭМ!$G$34:$G$777,СВЦЭМ!$A$34:$A$777,$A239,СВЦЭМ!$B$33:$B$776,C$225)+'СЕТ СН'!$F$15</f>
        <v>0</v>
      </c>
      <c r="D239" s="36">
        <f>SUMIFS(СВЦЭМ!$G$34:$G$777,СВЦЭМ!$A$34:$A$777,$A239,СВЦЭМ!$B$33:$B$776,D$225)+'СЕТ СН'!$F$15</f>
        <v>0</v>
      </c>
      <c r="E239" s="36">
        <f>SUMIFS(СВЦЭМ!$G$34:$G$777,СВЦЭМ!$A$34:$A$777,$A239,СВЦЭМ!$B$33:$B$776,E$225)+'СЕТ СН'!$F$15</f>
        <v>0</v>
      </c>
      <c r="F239" s="36">
        <f>SUMIFS(СВЦЭМ!$G$34:$G$777,СВЦЭМ!$A$34:$A$777,$A239,СВЦЭМ!$B$33:$B$776,F$225)+'СЕТ СН'!$F$15</f>
        <v>0</v>
      </c>
      <c r="G239" s="36">
        <f>SUMIFS(СВЦЭМ!$G$34:$G$777,СВЦЭМ!$A$34:$A$777,$A239,СВЦЭМ!$B$33:$B$776,G$225)+'СЕТ СН'!$F$15</f>
        <v>0</v>
      </c>
      <c r="H239" s="36">
        <f>SUMIFS(СВЦЭМ!$G$34:$G$777,СВЦЭМ!$A$34:$A$777,$A239,СВЦЭМ!$B$33:$B$776,H$225)+'СЕТ СН'!$F$15</f>
        <v>0</v>
      </c>
      <c r="I239" s="36">
        <f>SUMIFS(СВЦЭМ!$G$34:$G$777,СВЦЭМ!$A$34:$A$777,$A239,СВЦЭМ!$B$33:$B$776,I$225)+'СЕТ СН'!$F$15</f>
        <v>0</v>
      </c>
      <c r="J239" s="36">
        <f>SUMIFS(СВЦЭМ!$G$34:$G$777,СВЦЭМ!$A$34:$A$777,$A239,СВЦЭМ!$B$33:$B$776,J$225)+'СЕТ СН'!$F$15</f>
        <v>0</v>
      </c>
      <c r="K239" s="36">
        <f>SUMIFS(СВЦЭМ!$G$34:$G$777,СВЦЭМ!$A$34:$A$777,$A239,СВЦЭМ!$B$33:$B$776,K$225)+'СЕТ СН'!$F$15</f>
        <v>0</v>
      </c>
      <c r="L239" s="36">
        <f>SUMIFS(СВЦЭМ!$G$34:$G$777,СВЦЭМ!$A$34:$A$777,$A239,СВЦЭМ!$B$33:$B$776,L$225)+'СЕТ СН'!$F$15</f>
        <v>0</v>
      </c>
      <c r="M239" s="36">
        <f>SUMIFS(СВЦЭМ!$G$34:$G$777,СВЦЭМ!$A$34:$A$777,$A239,СВЦЭМ!$B$33:$B$776,M$225)+'СЕТ СН'!$F$15</f>
        <v>0</v>
      </c>
      <c r="N239" s="36">
        <f>SUMIFS(СВЦЭМ!$G$34:$G$777,СВЦЭМ!$A$34:$A$777,$A239,СВЦЭМ!$B$33:$B$776,N$225)+'СЕТ СН'!$F$15</f>
        <v>0</v>
      </c>
      <c r="O239" s="36">
        <f>SUMIFS(СВЦЭМ!$G$34:$G$777,СВЦЭМ!$A$34:$A$777,$A239,СВЦЭМ!$B$33:$B$776,O$225)+'СЕТ СН'!$F$15</f>
        <v>0</v>
      </c>
      <c r="P239" s="36">
        <f>SUMIFS(СВЦЭМ!$G$34:$G$777,СВЦЭМ!$A$34:$A$777,$A239,СВЦЭМ!$B$33:$B$776,P$225)+'СЕТ СН'!$F$15</f>
        <v>0</v>
      </c>
      <c r="Q239" s="36">
        <f>SUMIFS(СВЦЭМ!$G$34:$G$777,СВЦЭМ!$A$34:$A$777,$A239,СВЦЭМ!$B$33:$B$776,Q$225)+'СЕТ СН'!$F$15</f>
        <v>0</v>
      </c>
      <c r="R239" s="36">
        <f>SUMIFS(СВЦЭМ!$G$34:$G$777,СВЦЭМ!$A$34:$A$777,$A239,СВЦЭМ!$B$33:$B$776,R$225)+'СЕТ СН'!$F$15</f>
        <v>0</v>
      </c>
      <c r="S239" s="36">
        <f>SUMIFS(СВЦЭМ!$G$34:$G$777,СВЦЭМ!$A$34:$A$777,$A239,СВЦЭМ!$B$33:$B$776,S$225)+'СЕТ СН'!$F$15</f>
        <v>0</v>
      </c>
      <c r="T239" s="36">
        <f>SUMIFS(СВЦЭМ!$G$34:$G$777,СВЦЭМ!$A$34:$A$777,$A239,СВЦЭМ!$B$33:$B$776,T$225)+'СЕТ СН'!$F$15</f>
        <v>0</v>
      </c>
      <c r="U239" s="36">
        <f>SUMIFS(СВЦЭМ!$G$34:$G$777,СВЦЭМ!$A$34:$A$777,$A239,СВЦЭМ!$B$33:$B$776,U$225)+'СЕТ СН'!$F$15</f>
        <v>0</v>
      </c>
      <c r="V239" s="36">
        <f>SUMIFS(СВЦЭМ!$G$34:$G$777,СВЦЭМ!$A$34:$A$777,$A239,СВЦЭМ!$B$33:$B$776,V$225)+'СЕТ СН'!$F$15</f>
        <v>0</v>
      </c>
      <c r="W239" s="36">
        <f>SUMIFS(СВЦЭМ!$G$34:$G$777,СВЦЭМ!$A$34:$A$777,$A239,СВЦЭМ!$B$33:$B$776,W$225)+'СЕТ СН'!$F$15</f>
        <v>0</v>
      </c>
      <c r="X239" s="36">
        <f>SUMIFS(СВЦЭМ!$G$34:$G$777,СВЦЭМ!$A$34:$A$777,$A239,СВЦЭМ!$B$33:$B$776,X$225)+'СЕТ СН'!$F$15</f>
        <v>0</v>
      </c>
      <c r="Y239" s="36">
        <f>SUMIFS(СВЦЭМ!$G$34:$G$777,СВЦЭМ!$A$34:$A$777,$A239,СВЦЭМ!$B$33:$B$776,Y$225)+'СЕТ СН'!$F$15</f>
        <v>0</v>
      </c>
    </row>
    <row r="240" spans="1:27" ht="15.75" hidden="1" x14ac:dyDescent="0.2">
      <c r="A240" s="35">
        <f t="shared" si="6"/>
        <v>43905</v>
      </c>
      <c r="B240" s="36">
        <f>SUMIFS(СВЦЭМ!$G$34:$G$777,СВЦЭМ!$A$34:$A$777,$A240,СВЦЭМ!$B$33:$B$776,B$225)+'СЕТ СН'!$F$15</f>
        <v>0</v>
      </c>
      <c r="C240" s="36">
        <f>SUMIFS(СВЦЭМ!$G$34:$G$777,СВЦЭМ!$A$34:$A$777,$A240,СВЦЭМ!$B$33:$B$776,C$225)+'СЕТ СН'!$F$15</f>
        <v>0</v>
      </c>
      <c r="D240" s="36">
        <f>SUMIFS(СВЦЭМ!$G$34:$G$777,СВЦЭМ!$A$34:$A$777,$A240,СВЦЭМ!$B$33:$B$776,D$225)+'СЕТ СН'!$F$15</f>
        <v>0</v>
      </c>
      <c r="E240" s="36">
        <f>SUMIFS(СВЦЭМ!$G$34:$G$777,СВЦЭМ!$A$34:$A$777,$A240,СВЦЭМ!$B$33:$B$776,E$225)+'СЕТ СН'!$F$15</f>
        <v>0</v>
      </c>
      <c r="F240" s="36">
        <f>SUMIFS(СВЦЭМ!$G$34:$G$777,СВЦЭМ!$A$34:$A$777,$A240,СВЦЭМ!$B$33:$B$776,F$225)+'СЕТ СН'!$F$15</f>
        <v>0</v>
      </c>
      <c r="G240" s="36">
        <f>SUMIFS(СВЦЭМ!$G$34:$G$777,СВЦЭМ!$A$34:$A$777,$A240,СВЦЭМ!$B$33:$B$776,G$225)+'СЕТ СН'!$F$15</f>
        <v>0</v>
      </c>
      <c r="H240" s="36">
        <f>SUMIFS(СВЦЭМ!$G$34:$G$777,СВЦЭМ!$A$34:$A$777,$A240,СВЦЭМ!$B$33:$B$776,H$225)+'СЕТ СН'!$F$15</f>
        <v>0</v>
      </c>
      <c r="I240" s="36">
        <f>SUMIFS(СВЦЭМ!$G$34:$G$777,СВЦЭМ!$A$34:$A$777,$A240,СВЦЭМ!$B$33:$B$776,I$225)+'СЕТ СН'!$F$15</f>
        <v>0</v>
      </c>
      <c r="J240" s="36">
        <f>SUMIFS(СВЦЭМ!$G$34:$G$777,СВЦЭМ!$A$34:$A$777,$A240,СВЦЭМ!$B$33:$B$776,J$225)+'СЕТ СН'!$F$15</f>
        <v>0</v>
      </c>
      <c r="K240" s="36">
        <f>SUMIFS(СВЦЭМ!$G$34:$G$777,СВЦЭМ!$A$34:$A$777,$A240,СВЦЭМ!$B$33:$B$776,K$225)+'СЕТ СН'!$F$15</f>
        <v>0</v>
      </c>
      <c r="L240" s="36">
        <f>SUMIFS(СВЦЭМ!$G$34:$G$777,СВЦЭМ!$A$34:$A$777,$A240,СВЦЭМ!$B$33:$B$776,L$225)+'СЕТ СН'!$F$15</f>
        <v>0</v>
      </c>
      <c r="M240" s="36">
        <f>SUMIFS(СВЦЭМ!$G$34:$G$777,СВЦЭМ!$A$34:$A$777,$A240,СВЦЭМ!$B$33:$B$776,M$225)+'СЕТ СН'!$F$15</f>
        <v>0</v>
      </c>
      <c r="N240" s="36">
        <f>SUMIFS(СВЦЭМ!$G$34:$G$777,СВЦЭМ!$A$34:$A$777,$A240,СВЦЭМ!$B$33:$B$776,N$225)+'СЕТ СН'!$F$15</f>
        <v>0</v>
      </c>
      <c r="O240" s="36">
        <f>SUMIFS(СВЦЭМ!$G$34:$G$777,СВЦЭМ!$A$34:$A$777,$A240,СВЦЭМ!$B$33:$B$776,O$225)+'СЕТ СН'!$F$15</f>
        <v>0</v>
      </c>
      <c r="P240" s="36">
        <f>SUMIFS(СВЦЭМ!$G$34:$G$777,СВЦЭМ!$A$34:$A$777,$A240,СВЦЭМ!$B$33:$B$776,P$225)+'СЕТ СН'!$F$15</f>
        <v>0</v>
      </c>
      <c r="Q240" s="36">
        <f>SUMIFS(СВЦЭМ!$G$34:$G$777,СВЦЭМ!$A$34:$A$777,$A240,СВЦЭМ!$B$33:$B$776,Q$225)+'СЕТ СН'!$F$15</f>
        <v>0</v>
      </c>
      <c r="R240" s="36">
        <f>SUMIFS(СВЦЭМ!$G$34:$G$777,СВЦЭМ!$A$34:$A$777,$A240,СВЦЭМ!$B$33:$B$776,R$225)+'СЕТ СН'!$F$15</f>
        <v>0</v>
      </c>
      <c r="S240" s="36">
        <f>SUMIFS(СВЦЭМ!$G$34:$G$777,СВЦЭМ!$A$34:$A$777,$A240,СВЦЭМ!$B$33:$B$776,S$225)+'СЕТ СН'!$F$15</f>
        <v>0</v>
      </c>
      <c r="T240" s="36">
        <f>SUMIFS(СВЦЭМ!$G$34:$G$777,СВЦЭМ!$A$34:$A$777,$A240,СВЦЭМ!$B$33:$B$776,T$225)+'СЕТ СН'!$F$15</f>
        <v>0</v>
      </c>
      <c r="U240" s="36">
        <f>SUMIFS(СВЦЭМ!$G$34:$G$777,СВЦЭМ!$A$34:$A$777,$A240,СВЦЭМ!$B$33:$B$776,U$225)+'СЕТ СН'!$F$15</f>
        <v>0</v>
      </c>
      <c r="V240" s="36">
        <f>SUMIFS(СВЦЭМ!$G$34:$G$777,СВЦЭМ!$A$34:$A$777,$A240,СВЦЭМ!$B$33:$B$776,V$225)+'СЕТ СН'!$F$15</f>
        <v>0</v>
      </c>
      <c r="W240" s="36">
        <f>SUMIFS(СВЦЭМ!$G$34:$G$777,СВЦЭМ!$A$34:$A$777,$A240,СВЦЭМ!$B$33:$B$776,W$225)+'СЕТ СН'!$F$15</f>
        <v>0</v>
      </c>
      <c r="X240" s="36">
        <f>SUMIFS(СВЦЭМ!$G$34:$G$777,СВЦЭМ!$A$34:$A$777,$A240,СВЦЭМ!$B$33:$B$776,X$225)+'СЕТ СН'!$F$15</f>
        <v>0</v>
      </c>
      <c r="Y240" s="36">
        <f>SUMIFS(СВЦЭМ!$G$34:$G$777,СВЦЭМ!$A$34:$A$777,$A240,СВЦЭМ!$B$33:$B$776,Y$225)+'СЕТ СН'!$F$15</f>
        <v>0</v>
      </c>
    </row>
    <row r="241" spans="1:25" ht="15.75" hidden="1" x14ac:dyDescent="0.2">
      <c r="A241" s="35">
        <f t="shared" si="6"/>
        <v>43906</v>
      </c>
      <c r="B241" s="36">
        <f>SUMIFS(СВЦЭМ!$G$34:$G$777,СВЦЭМ!$A$34:$A$777,$A241,СВЦЭМ!$B$33:$B$776,B$225)+'СЕТ СН'!$F$15</f>
        <v>0</v>
      </c>
      <c r="C241" s="36">
        <f>SUMIFS(СВЦЭМ!$G$34:$G$777,СВЦЭМ!$A$34:$A$777,$A241,СВЦЭМ!$B$33:$B$776,C$225)+'СЕТ СН'!$F$15</f>
        <v>0</v>
      </c>
      <c r="D241" s="36">
        <f>SUMIFS(СВЦЭМ!$G$34:$G$777,СВЦЭМ!$A$34:$A$777,$A241,СВЦЭМ!$B$33:$B$776,D$225)+'СЕТ СН'!$F$15</f>
        <v>0</v>
      </c>
      <c r="E241" s="36">
        <f>SUMIFS(СВЦЭМ!$G$34:$G$777,СВЦЭМ!$A$34:$A$777,$A241,СВЦЭМ!$B$33:$B$776,E$225)+'СЕТ СН'!$F$15</f>
        <v>0</v>
      </c>
      <c r="F241" s="36">
        <f>SUMIFS(СВЦЭМ!$G$34:$G$777,СВЦЭМ!$A$34:$A$777,$A241,СВЦЭМ!$B$33:$B$776,F$225)+'СЕТ СН'!$F$15</f>
        <v>0</v>
      </c>
      <c r="G241" s="36">
        <f>SUMIFS(СВЦЭМ!$G$34:$G$777,СВЦЭМ!$A$34:$A$777,$A241,СВЦЭМ!$B$33:$B$776,G$225)+'СЕТ СН'!$F$15</f>
        <v>0</v>
      </c>
      <c r="H241" s="36">
        <f>SUMIFS(СВЦЭМ!$G$34:$G$777,СВЦЭМ!$A$34:$A$777,$A241,СВЦЭМ!$B$33:$B$776,H$225)+'СЕТ СН'!$F$15</f>
        <v>0</v>
      </c>
      <c r="I241" s="36">
        <f>SUMIFS(СВЦЭМ!$G$34:$G$777,СВЦЭМ!$A$34:$A$777,$A241,СВЦЭМ!$B$33:$B$776,I$225)+'СЕТ СН'!$F$15</f>
        <v>0</v>
      </c>
      <c r="J241" s="36">
        <f>SUMIFS(СВЦЭМ!$G$34:$G$777,СВЦЭМ!$A$34:$A$777,$A241,СВЦЭМ!$B$33:$B$776,J$225)+'СЕТ СН'!$F$15</f>
        <v>0</v>
      </c>
      <c r="K241" s="36">
        <f>SUMIFS(СВЦЭМ!$G$34:$G$777,СВЦЭМ!$A$34:$A$777,$A241,СВЦЭМ!$B$33:$B$776,K$225)+'СЕТ СН'!$F$15</f>
        <v>0</v>
      </c>
      <c r="L241" s="36">
        <f>SUMIFS(СВЦЭМ!$G$34:$G$777,СВЦЭМ!$A$34:$A$777,$A241,СВЦЭМ!$B$33:$B$776,L$225)+'СЕТ СН'!$F$15</f>
        <v>0</v>
      </c>
      <c r="M241" s="36">
        <f>SUMIFS(СВЦЭМ!$G$34:$G$777,СВЦЭМ!$A$34:$A$777,$A241,СВЦЭМ!$B$33:$B$776,M$225)+'СЕТ СН'!$F$15</f>
        <v>0</v>
      </c>
      <c r="N241" s="36">
        <f>SUMIFS(СВЦЭМ!$G$34:$G$777,СВЦЭМ!$A$34:$A$777,$A241,СВЦЭМ!$B$33:$B$776,N$225)+'СЕТ СН'!$F$15</f>
        <v>0</v>
      </c>
      <c r="O241" s="36">
        <f>SUMIFS(СВЦЭМ!$G$34:$G$777,СВЦЭМ!$A$34:$A$777,$A241,СВЦЭМ!$B$33:$B$776,O$225)+'СЕТ СН'!$F$15</f>
        <v>0</v>
      </c>
      <c r="P241" s="36">
        <f>SUMIFS(СВЦЭМ!$G$34:$G$777,СВЦЭМ!$A$34:$A$777,$A241,СВЦЭМ!$B$33:$B$776,P$225)+'СЕТ СН'!$F$15</f>
        <v>0</v>
      </c>
      <c r="Q241" s="36">
        <f>SUMIFS(СВЦЭМ!$G$34:$G$777,СВЦЭМ!$A$34:$A$777,$A241,СВЦЭМ!$B$33:$B$776,Q$225)+'СЕТ СН'!$F$15</f>
        <v>0</v>
      </c>
      <c r="R241" s="36">
        <f>SUMIFS(СВЦЭМ!$G$34:$G$777,СВЦЭМ!$A$34:$A$777,$A241,СВЦЭМ!$B$33:$B$776,R$225)+'СЕТ СН'!$F$15</f>
        <v>0</v>
      </c>
      <c r="S241" s="36">
        <f>SUMIFS(СВЦЭМ!$G$34:$G$777,СВЦЭМ!$A$34:$A$777,$A241,СВЦЭМ!$B$33:$B$776,S$225)+'СЕТ СН'!$F$15</f>
        <v>0</v>
      </c>
      <c r="T241" s="36">
        <f>SUMIFS(СВЦЭМ!$G$34:$G$777,СВЦЭМ!$A$34:$A$777,$A241,СВЦЭМ!$B$33:$B$776,T$225)+'СЕТ СН'!$F$15</f>
        <v>0</v>
      </c>
      <c r="U241" s="36">
        <f>SUMIFS(СВЦЭМ!$G$34:$G$777,СВЦЭМ!$A$34:$A$777,$A241,СВЦЭМ!$B$33:$B$776,U$225)+'СЕТ СН'!$F$15</f>
        <v>0</v>
      </c>
      <c r="V241" s="36">
        <f>SUMIFS(СВЦЭМ!$G$34:$G$777,СВЦЭМ!$A$34:$A$777,$A241,СВЦЭМ!$B$33:$B$776,V$225)+'СЕТ СН'!$F$15</f>
        <v>0</v>
      </c>
      <c r="W241" s="36">
        <f>SUMIFS(СВЦЭМ!$G$34:$G$777,СВЦЭМ!$A$34:$A$777,$A241,СВЦЭМ!$B$33:$B$776,W$225)+'СЕТ СН'!$F$15</f>
        <v>0</v>
      </c>
      <c r="X241" s="36">
        <f>SUMIFS(СВЦЭМ!$G$34:$G$777,СВЦЭМ!$A$34:$A$777,$A241,СВЦЭМ!$B$33:$B$776,X$225)+'СЕТ СН'!$F$15</f>
        <v>0</v>
      </c>
      <c r="Y241" s="36">
        <f>SUMIFS(СВЦЭМ!$G$34:$G$777,СВЦЭМ!$A$34:$A$777,$A241,СВЦЭМ!$B$33:$B$776,Y$225)+'СЕТ СН'!$F$15</f>
        <v>0</v>
      </c>
    </row>
    <row r="242" spans="1:25" ht="15.75" hidden="1" x14ac:dyDescent="0.2">
      <c r="A242" s="35">
        <f t="shared" si="6"/>
        <v>43907</v>
      </c>
      <c r="B242" s="36">
        <f>SUMIFS(СВЦЭМ!$G$34:$G$777,СВЦЭМ!$A$34:$A$777,$A242,СВЦЭМ!$B$33:$B$776,B$225)+'СЕТ СН'!$F$15</f>
        <v>0</v>
      </c>
      <c r="C242" s="36">
        <f>SUMIFS(СВЦЭМ!$G$34:$G$777,СВЦЭМ!$A$34:$A$777,$A242,СВЦЭМ!$B$33:$B$776,C$225)+'СЕТ СН'!$F$15</f>
        <v>0</v>
      </c>
      <c r="D242" s="36">
        <f>SUMIFS(СВЦЭМ!$G$34:$G$777,СВЦЭМ!$A$34:$A$777,$A242,СВЦЭМ!$B$33:$B$776,D$225)+'СЕТ СН'!$F$15</f>
        <v>0</v>
      </c>
      <c r="E242" s="36">
        <f>SUMIFS(СВЦЭМ!$G$34:$G$777,СВЦЭМ!$A$34:$A$777,$A242,СВЦЭМ!$B$33:$B$776,E$225)+'СЕТ СН'!$F$15</f>
        <v>0</v>
      </c>
      <c r="F242" s="36">
        <f>SUMIFS(СВЦЭМ!$G$34:$G$777,СВЦЭМ!$A$34:$A$777,$A242,СВЦЭМ!$B$33:$B$776,F$225)+'СЕТ СН'!$F$15</f>
        <v>0</v>
      </c>
      <c r="G242" s="36">
        <f>SUMIFS(СВЦЭМ!$G$34:$G$777,СВЦЭМ!$A$34:$A$777,$A242,СВЦЭМ!$B$33:$B$776,G$225)+'СЕТ СН'!$F$15</f>
        <v>0</v>
      </c>
      <c r="H242" s="36">
        <f>SUMIFS(СВЦЭМ!$G$34:$G$777,СВЦЭМ!$A$34:$A$777,$A242,СВЦЭМ!$B$33:$B$776,H$225)+'СЕТ СН'!$F$15</f>
        <v>0</v>
      </c>
      <c r="I242" s="36">
        <f>SUMIFS(СВЦЭМ!$G$34:$G$777,СВЦЭМ!$A$34:$A$777,$A242,СВЦЭМ!$B$33:$B$776,I$225)+'СЕТ СН'!$F$15</f>
        <v>0</v>
      </c>
      <c r="J242" s="36">
        <f>SUMIFS(СВЦЭМ!$G$34:$G$777,СВЦЭМ!$A$34:$A$777,$A242,СВЦЭМ!$B$33:$B$776,J$225)+'СЕТ СН'!$F$15</f>
        <v>0</v>
      </c>
      <c r="K242" s="36">
        <f>SUMIFS(СВЦЭМ!$G$34:$G$777,СВЦЭМ!$A$34:$A$777,$A242,СВЦЭМ!$B$33:$B$776,K$225)+'СЕТ СН'!$F$15</f>
        <v>0</v>
      </c>
      <c r="L242" s="36">
        <f>SUMIFS(СВЦЭМ!$G$34:$G$777,СВЦЭМ!$A$34:$A$777,$A242,СВЦЭМ!$B$33:$B$776,L$225)+'СЕТ СН'!$F$15</f>
        <v>0</v>
      </c>
      <c r="M242" s="36">
        <f>SUMIFS(СВЦЭМ!$G$34:$G$777,СВЦЭМ!$A$34:$A$777,$A242,СВЦЭМ!$B$33:$B$776,M$225)+'СЕТ СН'!$F$15</f>
        <v>0</v>
      </c>
      <c r="N242" s="36">
        <f>SUMIFS(СВЦЭМ!$G$34:$G$777,СВЦЭМ!$A$34:$A$777,$A242,СВЦЭМ!$B$33:$B$776,N$225)+'СЕТ СН'!$F$15</f>
        <v>0</v>
      </c>
      <c r="O242" s="36">
        <f>SUMIFS(СВЦЭМ!$G$34:$G$777,СВЦЭМ!$A$34:$A$777,$A242,СВЦЭМ!$B$33:$B$776,O$225)+'СЕТ СН'!$F$15</f>
        <v>0</v>
      </c>
      <c r="P242" s="36">
        <f>SUMIFS(СВЦЭМ!$G$34:$G$777,СВЦЭМ!$A$34:$A$777,$A242,СВЦЭМ!$B$33:$B$776,P$225)+'СЕТ СН'!$F$15</f>
        <v>0</v>
      </c>
      <c r="Q242" s="36">
        <f>SUMIFS(СВЦЭМ!$G$34:$G$777,СВЦЭМ!$A$34:$A$777,$A242,СВЦЭМ!$B$33:$B$776,Q$225)+'СЕТ СН'!$F$15</f>
        <v>0</v>
      </c>
      <c r="R242" s="36">
        <f>SUMIFS(СВЦЭМ!$G$34:$G$777,СВЦЭМ!$A$34:$A$777,$A242,СВЦЭМ!$B$33:$B$776,R$225)+'СЕТ СН'!$F$15</f>
        <v>0</v>
      </c>
      <c r="S242" s="36">
        <f>SUMIFS(СВЦЭМ!$G$34:$G$777,СВЦЭМ!$A$34:$A$777,$A242,СВЦЭМ!$B$33:$B$776,S$225)+'СЕТ СН'!$F$15</f>
        <v>0</v>
      </c>
      <c r="T242" s="36">
        <f>SUMIFS(СВЦЭМ!$G$34:$G$777,СВЦЭМ!$A$34:$A$777,$A242,СВЦЭМ!$B$33:$B$776,T$225)+'СЕТ СН'!$F$15</f>
        <v>0</v>
      </c>
      <c r="U242" s="36">
        <f>SUMIFS(СВЦЭМ!$G$34:$G$777,СВЦЭМ!$A$34:$A$777,$A242,СВЦЭМ!$B$33:$B$776,U$225)+'СЕТ СН'!$F$15</f>
        <v>0</v>
      </c>
      <c r="V242" s="36">
        <f>SUMIFS(СВЦЭМ!$G$34:$G$777,СВЦЭМ!$A$34:$A$777,$A242,СВЦЭМ!$B$33:$B$776,V$225)+'СЕТ СН'!$F$15</f>
        <v>0</v>
      </c>
      <c r="W242" s="36">
        <f>SUMIFS(СВЦЭМ!$G$34:$G$777,СВЦЭМ!$A$34:$A$777,$A242,СВЦЭМ!$B$33:$B$776,W$225)+'СЕТ СН'!$F$15</f>
        <v>0</v>
      </c>
      <c r="X242" s="36">
        <f>SUMIFS(СВЦЭМ!$G$34:$G$777,СВЦЭМ!$A$34:$A$777,$A242,СВЦЭМ!$B$33:$B$776,X$225)+'СЕТ СН'!$F$15</f>
        <v>0</v>
      </c>
      <c r="Y242" s="36">
        <f>SUMIFS(СВЦЭМ!$G$34:$G$777,СВЦЭМ!$A$34:$A$777,$A242,СВЦЭМ!$B$33:$B$776,Y$225)+'СЕТ СН'!$F$15</f>
        <v>0</v>
      </c>
    </row>
    <row r="243" spans="1:25" ht="15.75" hidden="1" x14ac:dyDescent="0.2">
      <c r="A243" s="35">
        <f t="shared" si="6"/>
        <v>43908</v>
      </c>
      <c r="B243" s="36">
        <f>SUMIFS(СВЦЭМ!$G$34:$G$777,СВЦЭМ!$A$34:$A$777,$A243,СВЦЭМ!$B$33:$B$776,B$225)+'СЕТ СН'!$F$15</f>
        <v>0</v>
      </c>
      <c r="C243" s="36">
        <f>SUMIFS(СВЦЭМ!$G$34:$G$777,СВЦЭМ!$A$34:$A$777,$A243,СВЦЭМ!$B$33:$B$776,C$225)+'СЕТ СН'!$F$15</f>
        <v>0</v>
      </c>
      <c r="D243" s="36">
        <f>SUMIFS(СВЦЭМ!$G$34:$G$777,СВЦЭМ!$A$34:$A$777,$A243,СВЦЭМ!$B$33:$B$776,D$225)+'СЕТ СН'!$F$15</f>
        <v>0</v>
      </c>
      <c r="E243" s="36">
        <f>SUMIFS(СВЦЭМ!$G$34:$G$777,СВЦЭМ!$A$34:$A$777,$A243,СВЦЭМ!$B$33:$B$776,E$225)+'СЕТ СН'!$F$15</f>
        <v>0</v>
      </c>
      <c r="F243" s="36">
        <f>SUMIFS(СВЦЭМ!$G$34:$G$777,СВЦЭМ!$A$34:$A$777,$A243,СВЦЭМ!$B$33:$B$776,F$225)+'СЕТ СН'!$F$15</f>
        <v>0</v>
      </c>
      <c r="G243" s="36">
        <f>SUMIFS(СВЦЭМ!$G$34:$G$777,СВЦЭМ!$A$34:$A$777,$A243,СВЦЭМ!$B$33:$B$776,G$225)+'СЕТ СН'!$F$15</f>
        <v>0</v>
      </c>
      <c r="H243" s="36">
        <f>SUMIFS(СВЦЭМ!$G$34:$G$777,СВЦЭМ!$A$34:$A$777,$A243,СВЦЭМ!$B$33:$B$776,H$225)+'СЕТ СН'!$F$15</f>
        <v>0</v>
      </c>
      <c r="I243" s="36">
        <f>SUMIFS(СВЦЭМ!$G$34:$G$777,СВЦЭМ!$A$34:$A$777,$A243,СВЦЭМ!$B$33:$B$776,I$225)+'СЕТ СН'!$F$15</f>
        <v>0</v>
      </c>
      <c r="J243" s="36">
        <f>SUMIFS(СВЦЭМ!$G$34:$G$777,СВЦЭМ!$A$34:$A$777,$A243,СВЦЭМ!$B$33:$B$776,J$225)+'СЕТ СН'!$F$15</f>
        <v>0</v>
      </c>
      <c r="K243" s="36">
        <f>SUMIFS(СВЦЭМ!$G$34:$G$777,СВЦЭМ!$A$34:$A$777,$A243,СВЦЭМ!$B$33:$B$776,K$225)+'СЕТ СН'!$F$15</f>
        <v>0</v>
      </c>
      <c r="L243" s="36">
        <f>SUMIFS(СВЦЭМ!$G$34:$G$777,СВЦЭМ!$A$34:$A$777,$A243,СВЦЭМ!$B$33:$B$776,L$225)+'СЕТ СН'!$F$15</f>
        <v>0</v>
      </c>
      <c r="M243" s="36">
        <f>SUMIFS(СВЦЭМ!$G$34:$G$777,СВЦЭМ!$A$34:$A$777,$A243,СВЦЭМ!$B$33:$B$776,M$225)+'СЕТ СН'!$F$15</f>
        <v>0</v>
      </c>
      <c r="N243" s="36">
        <f>SUMIFS(СВЦЭМ!$G$34:$G$777,СВЦЭМ!$A$34:$A$777,$A243,СВЦЭМ!$B$33:$B$776,N$225)+'СЕТ СН'!$F$15</f>
        <v>0</v>
      </c>
      <c r="O243" s="36">
        <f>SUMIFS(СВЦЭМ!$G$34:$G$777,СВЦЭМ!$A$34:$A$777,$A243,СВЦЭМ!$B$33:$B$776,O$225)+'СЕТ СН'!$F$15</f>
        <v>0</v>
      </c>
      <c r="P243" s="36">
        <f>SUMIFS(СВЦЭМ!$G$34:$G$777,СВЦЭМ!$A$34:$A$777,$A243,СВЦЭМ!$B$33:$B$776,P$225)+'СЕТ СН'!$F$15</f>
        <v>0</v>
      </c>
      <c r="Q243" s="36">
        <f>SUMIFS(СВЦЭМ!$G$34:$G$777,СВЦЭМ!$A$34:$A$777,$A243,СВЦЭМ!$B$33:$B$776,Q$225)+'СЕТ СН'!$F$15</f>
        <v>0</v>
      </c>
      <c r="R243" s="36">
        <f>SUMIFS(СВЦЭМ!$G$34:$G$777,СВЦЭМ!$A$34:$A$777,$A243,СВЦЭМ!$B$33:$B$776,R$225)+'СЕТ СН'!$F$15</f>
        <v>0</v>
      </c>
      <c r="S243" s="36">
        <f>SUMIFS(СВЦЭМ!$G$34:$G$777,СВЦЭМ!$A$34:$A$777,$A243,СВЦЭМ!$B$33:$B$776,S$225)+'СЕТ СН'!$F$15</f>
        <v>0</v>
      </c>
      <c r="T243" s="36">
        <f>SUMIFS(СВЦЭМ!$G$34:$G$777,СВЦЭМ!$A$34:$A$777,$A243,СВЦЭМ!$B$33:$B$776,T$225)+'СЕТ СН'!$F$15</f>
        <v>0</v>
      </c>
      <c r="U243" s="36">
        <f>SUMIFS(СВЦЭМ!$G$34:$G$777,СВЦЭМ!$A$34:$A$777,$A243,СВЦЭМ!$B$33:$B$776,U$225)+'СЕТ СН'!$F$15</f>
        <v>0</v>
      </c>
      <c r="V243" s="36">
        <f>SUMIFS(СВЦЭМ!$G$34:$G$777,СВЦЭМ!$A$34:$A$777,$A243,СВЦЭМ!$B$33:$B$776,V$225)+'СЕТ СН'!$F$15</f>
        <v>0</v>
      </c>
      <c r="W243" s="36">
        <f>SUMIFS(СВЦЭМ!$G$34:$G$777,СВЦЭМ!$A$34:$A$777,$A243,СВЦЭМ!$B$33:$B$776,W$225)+'СЕТ СН'!$F$15</f>
        <v>0</v>
      </c>
      <c r="X243" s="36">
        <f>SUMIFS(СВЦЭМ!$G$34:$G$777,СВЦЭМ!$A$34:$A$777,$A243,СВЦЭМ!$B$33:$B$776,X$225)+'СЕТ СН'!$F$15</f>
        <v>0</v>
      </c>
      <c r="Y243" s="36">
        <f>SUMIFS(СВЦЭМ!$G$34:$G$777,СВЦЭМ!$A$34:$A$777,$A243,СВЦЭМ!$B$33:$B$776,Y$225)+'СЕТ СН'!$F$15</f>
        <v>0</v>
      </c>
    </row>
    <row r="244" spans="1:25" ht="15.75" hidden="1" x14ac:dyDescent="0.2">
      <c r="A244" s="35">
        <f t="shared" si="6"/>
        <v>43909</v>
      </c>
      <c r="B244" s="36">
        <f>SUMIFS(СВЦЭМ!$G$34:$G$777,СВЦЭМ!$A$34:$A$777,$A244,СВЦЭМ!$B$33:$B$776,B$225)+'СЕТ СН'!$F$15</f>
        <v>0</v>
      </c>
      <c r="C244" s="36">
        <f>SUMIFS(СВЦЭМ!$G$34:$G$777,СВЦЭМ!$A$34:$A$777,$A244,СВЦЭМ!$B$33:$B$776,C$225)+'СЕТ СН'!$F$15</f>
        <v>0</v>
      </c>
      <c r="D244" s="36">
        <f>SUMIFS(СВЦЭМ!$G$34:$G$777,СВЦЭМ!$A$34:$A$777,$A244,СВЦЭМ!$B$33:$B$776,D$225)+'СЕТ СН'!$F$15</f>
        <v>0</v>
      </c>
      <c r="E244" s="36">
        <f>SUMIFS(СВЦЭМ!$G$34:$G$777,СВЦЭМ!$A$34:$A$777,$A244,СВЦЭМ!$B$33:$B$776,E$225)+'СЕТ СН'!$F$15</f>
        <v>0</v>
      </c>
      <c r="F244" s="36">
        <f>SUMIFS(СВЦЭМ!$G$34:$G$777,СВЦЭМ!$A$34:$A$777,$A244,СВЦЭМ!$B$33:$B$776,F$225)+'СЕТ СН'!$F$15</f>
        <v>0</v>
      </c>
      <c r="G244" s="36">
        <f>SUMIFS(СВЦЭМ!$G$34:$G$777,СВЦЭМ!$A$34:$A$777,$A244,СВЦЭМ!$B$33:$B$776,G$225)+'СЕТ СН'!$F$15</f>
        <v>0</v>
      </c>
      <c r="H244" s="36">
        <f>SUMIFS(СВЦЭМ!$G$34:$G$777,СВЦЭМ!$A$34:$A$777,$A244,СВЦЭМ!$B$33:$B$776,H$225)+'СЕТ СН'!$F$15</f>
        <v>0</v>
      </c>
      <c r="I244" s="36">
        <f>SUMIFS(СВЦЭМ!$G$34:$G$777,СВЦЭМ!$A$34:$A$777,$A244,СВЦЭМ!$B$33:$B$776,I$225)+'СЕТ СН'!$F$15</f>
        <v>0</v>
      </c>
      <c r="J244" s="36">
        <f>SUMIFS(СВЦЭМ!$G$34:$G$777,СВЦЭМ!$A$34:$A$777,$A244,СВЦЭМ!$B$33:$B$776,J$225)+'СЕТ СН'!$F$15</f>
        <v>0</v>
      </c>
      <c r="K244" s="36">
        <f>SUMIFS(СВЦЭМ!$G$34:$G$777,СВЦЭМ!$A$34:$A$777,$A244,СВЦЭМ!$B$33:$B$776,K$225)+'СЕТ СН'!$F$15</f>
        <v>0</v>
      </c>
      <c r="L244" s="36">
        <f>SUMIFS(СВЦЭМ!$G$34:$G$777,СВЦЭМ!$A$34:$A$777,$A244,СВЦЭМ!$B$33:$B$776,L$225)+'СЕТ СН'!$F$15</f>
        <v>0</v>
      </c>
      <c r="M244" s="36">
        <f>SUMIFS(СВЦЭМ!$G$34:$G$777,СВЦЭМ!$A$34:$A$777,$A244,СВЦЭМ!$B$33:$B$776,M$225)+'СЕТ СН'!$F$15</f>
        <v>0</v>
      </c>
      <c r="N244" s="36">
        <f>SUMIFS(СВЦЭМ!$G$34:$G$777,СВЦЭМ!$A$34:$A$777,$A244,СВЦЭМ!$B$33:$B$776,N$225)+'СЕТ СН'!$F$15</f>
        <v>0</v>
      </c>
      <c r="O244" s="36">
        <f>SUMIFS(СВЦЭМ!$G$34:$G$777,СВЦЭМ!$A$34:$A$777,$A244,СВЦЭМ!$B$33:$B$776,O$225)+'СЕТ СН'!$F$15</f>
        <v>0</v>
      </c>
      <c r="P244" s="36">
        <f>SUMIFS(СВЦЭМ!$G$34:$G$777,СВЦЭМ!$A$34:$A$777,$A244,СВЦЭМ!$B$33:$B$776,P$225)+'СЕТ СН'!$F$15</f>
        <v>0</v>
      </c>
      <c r="Q244" s="36">
        <f>SUMIFS(СВЦЭМ!$G$34:$G$777,СВЦЭМ!$A$34:$A$777,$A244,СВЦЭМ!$B$33:$B$776,Q$225)+'СЕТ СН'!$F$15</f>
        <v>0</v>
      </c>
      <c r="R244" s="36">
        <f>SUMIFS(СВЦЭМ!$G$34:$G$777,СВЦЭМ!$A$34:$A$777,$A244,СВЦЭМ!$B$33:$B$776,R$225)+'СЕТ СН'!$F$15</f>
        <v>0</v>
      </c>
      <c r="S244" s="36">
        <f>SUMIFS(СВЦЭМ!$G$34:$G$777,СВЦЭМ!$A$34:$A$777,$A244,СВЦЭМ!$B$33:$B$776,S$225)+'СЕТ СН'!$F$15</f>
        <v>0</v>
      </c>
      <c r="T244" s="36">
        <f>SUMIFS(СВЦЭМ!$G$34:$G$777,СВЦЭМ!$A$34:$A$777,$A244,СВЦЭМ!$B$33:$B$776,T$225)+'СЕТ СН'!$F$15</f>
        <v>0</v>
      </c>
      <c r="U244" s="36">
        <f>SUMIFS(СВЦЭМ!$G$34:$G$777,СВЦЭМ!$A$34:$A$777,$A244,СВЦЭМ!$B$33:$B$776,U$225)+'СЕТ СН'!$F$15</f>
        <v>0</v>
      </c>
      <c r="V244" s="36">
        <f>SUMIFS(СВЦЭМ!$G$34:$G$777,СВЦЭМ!$A$34:$A$777,$A244,СВЦЭМ!$B$33:$B$776,V$225)+'СЕТ СН'!$F$15</f>
        <v>0</v>
      </c>
      <c r="W244" s="36">
        <f>SUMIFS(СВЦЭМ!$G$34:$G$777,СВЦЭМ!$A$34:$A$777,$A244,СВЦЭМ!$B$33:$B$776,W$225)+'СЕТ СН'!$F$15</f>
        <v>0</v>
      </c>
      <c r="X244" s="36">
        <f>SUMIFS(СВЦЭМ!$G$34:$G$777,СВЦЭМ!$A$34:$A$777,$A244,СВЦЭМ!$B$33:$B$776,X$225)+'СЕТ СН'!$F$15</f>
        <v>0</v>
      </c>
      <c r="Y244" s="36">
        <f>SUMIFS(СВЦЭМ!$G$34:$G$777,СВЦЭМ!$A$34:$A$777,$A244,СВЦЭМ!$B$33:$B$776,Y$225)+'СЕТ СН'!$F$15</f>
        <v>0</v>
      </c>
    </row>
    <row r="245" spans="1:25" ht="15.75" hidden="1" x14ac:dyDescent="0.2">
      <c r="A245" s="35">
        <f t="shared" si="6"/>
        <v>43910</v>
      </c>
      <c r="B245" s="36">
        <f>SUMIFS(СВЦЭМ!$G$34:$G$777,СВЦЭМ!$A$34:$A$777,$A245,СВЦЭМ!$B$33:$B$776,B$225)+'СЕТ СН'!$F$15</f>
        <v>0</v>
      </c>
      <c r="C245" s="36">
        <f>SUMIFS(СВЦЭМ!$G$34:$G$777,СВЦЭМ!$A$34:$A$777,$A245,СВЦЭМ!$B$33:$B$776,C$225)+'СЕТ СН'!$F$15</f>
        <v>0</v>
      </c>
      <c r="D245" s="36">
        <f>SUMIFS(СВЦЭМ!$G$34:$G$777,СВЦЭМ!$A$34:$A$777,$A245,СВЦЭМ!$B$33:$B$776,D$225)+'СЕТ СН'!$F$15</f>
        <v>0</v>
      </c>
      <c r="E245" s="36">
        <f>SUMIFS(СВЦЭМ!$G$34:$G$777,СВЦЭМ!$A$34:$A$777,$A245,СВЦЭМ!$B$33:$B$776,E$225)+'СЕТ СН'!$F$15</f>
        <v>0</v>
      </c>
      <c r="F245" s="36">
        <f>SUMIFS(СВЦЭМ!$G$34:$G$777,СВЦЭМ!$A$34:$A$777,$A245,СВЦЭМ!$B$33:$B$776,F$225)+'СЕТ СН'!$F$15</f>
        <v>0</v>
      </c>
      <c r="G245" s="36">
        <f>SUMIFS(СВЦЭМ!$G$34:$G$777,СВЦЭМ!$A$34:$A$777,$A245,СВЦЭМ!$B$33:$B$776,G$225)+'СЕТ СН'!$F$15</f>
        <v>0</v>
      </c>
      <c r="H245" s="36">
        <f>SUMIFS(СВЦЭМ!$G$34:$G$777,СВЦЭМ!$A$34:$A$777,$A245,СВЦЭМ!$B$33:$B$776,H$225)+'СЕТ СН'!$F$15</f>
        <v>0</v>
      </c>
      <c r="I245" s="36">
        <f>SUMIFS(СВЦЭМ!$G$34:$G$777,СВЦЭМ!$A$34:$A$777,$A245,СВЦЭМ!$B$33:$B$776,I$225)+'СЕТ СН'!$F$15</f>
        <v>0</v>
      </c>
      <c r="J245" s="36">
        <f>SUMIFS(СВЦЭМ!$G$34:$G$777,СВЦЭМ!$A$34:$A$777,$A245,СВЦЭМ!$B$33:$B$776,J$225)+'СЕТ СН'!$F$15</f>
        <v>0</v>
      </c>
      <c r="K245" s="36">
        <f>SUMIFS(СВЦЭМ!$G$34:$G$777,СВЦЭМ!$A$34:$A$777,$A245,СВЦЭМ!$B$33:$B$776,K$225)+'СЕТ СН'!$F$15</f>
        <v>0</v>
      </c>
      <c r="L245" s="36">
        <f>SUMIFS(СВЦЭМ!$G$34:$G$777,СВЦЭМ!$A$34:$A$777,$A245,СВЦЭМ!$B$33:$B$776,L$225)+'СЕТ СН'!$F$15</f>
        <v>0</v>
      </c>
      <c r="M245" s="36">
        <f>SUMIFS(СВЦЭМ!$G$34:$G$777,СВЦЭМ!$A$34:$A$777,$A245,СВЦЭМ!$B$33:$B$776,M$225)+'СЕТ СН'!$F$15</f>
        <v>0</v>
      </c>
      <c r="N245" s="36">
        <f>SUMIFS(СВЦЭМ!$G$34:$G$777,СВЦЭМ!$A$34:$A$777,$A245,СВЦЭМ!$B$33:$B$776,N$225)+'СЕТ СН'!$F$15</f>
        <v>0</v>
      </c>
      <c r="O245" s="36">
        <f>SUMIFS(СВЦЭМ!$G$34:$G$777,СВЦЭМ!$A$34:$A$777,$A245,СВЦЭМ!$B$33:$B$776,O$225)+'СЕТ СН'!$F$15</f>
        <v>0</v>
      </c>
      <c r="P245" s="36">
        <f>SUMIFS(СВЦЭМ!$G$34:$G$777,СВЦЭМ!$A$34:$A$777,$A245,СВЦЭМ!$B$33:$B$776,P$225)+'СЕТ СН'!$F$15</f>
        <v>0</v>
      </c>
      <c r="Q245" s="36">
        <f>SUMIFS(СВЦЭМ!$G$34:$G$777,СВЦЭМ!$A$34:$A$777,$A245,СВЦЭМ!$B$33:$B$776,Q$225)+'СЕТ СН'!$F$15</f>
        <v>0</v>
      </c>
      <c r="R245" s="36">
        <f>SUMIFS(СВЦЭМ!$G$34:$G$777,СВЦЭМ!$A$34:$A$777,$A245,СВЦЭМ!$B$33:$B$776,R$225)+'СЕТ СН'!$F$15</f>
        <v>0</v>
      </c>
      <c r="S245" s="36">
        <f>SUMIFS(СВЦЭМ!$G$34:$G$777,СВЦЭМ!$A$34:$A$777,$A245,СВЦЭМ!$B$33:$B$776,S$225)+'СЕТ СН'!$F$15</f>
        <v>0</v>
      </c>
      <c r="T245" s="36">
        <f>SUMIFS(СВЦЭМ!$G$34:$G$777,СВЦЭМ!$A$34:$A$777,$A245,СВЦЭМ!$B$33:$B$776,T$225)+'СЕТ СН'!$F$15</f>
        <v>0</v>
      </c>
      <c r="U245" s="36">
        <f>SUMIFS(СВЦЭМ!$G$34:$G$777,СВЦЭМ!$A$34:$A$777,$A245,СВЦЭМ!$B$33:$B$776,U$225)+'СЕТ СН'!$F$15</f>
        <v>0</v>
      </c>
      <c r="V245" s="36">
        <f>SUMIFS(СВЦЭМ!$G$34:$G$777,СВЦЭМ!$A$34:$A$777,$A245,СВЦЭМ!$B$33:$B$776,V$225)+'СЕТ СН'!$F$15</f>
        <v>0</v>
      </c>
      <c r="W245" s="36">
        <f>SUMIFS(СВЦЭМ!$G$34:$G$777,СВЦЭМ!$A$34:$A$777,$A245,СВЦЭМ!$B$33:$B$776,W$225)+'СЕТ СН'!$F$15</f>
        <v>0</v>
      </c>
      <c r="X245" s="36">
        <f>SUMIFS(СВЦЭМ!$G$34:$G$777,СВЦЭМ!$A$34:$A$777,$A245,СВЦЭМ!$B$33:$B$776,X$225)+'СЕТ СН'!$F$15</f>
        <v>0</v>
      </c>
      <c r="Y245" s="36">
        <f>SUMIFS(СВЦЭМ!$G$34:$G$777,СВЦЭМ!$A$34:$A$777,$A245,СВЦЭМ!$B$33:$B$776,Y$225)+'СЕТ СН'!$F$15</f>
        <v>0</v>
      </c>
    </row>
    <row r="246" spans="1:25" ht="15.75" hidden="1" x14ac:dyDescent="0.2">
      <c r="A246" s="35">
        <f t="shared" si="6"/>
        <v>43911</v>
      </c>
      <c r="B246" s="36">
        <f>SUMIFS(СВЦЭМ!$G$34:$G$777,СВЦЭМ!$A$34:$A$777,$A246,СВЦЭМ!$B$33:$B$776,B$225)+'СЕТ СН'!$F$15</f>
        <v>0</v>
      </c>
      <c r="C246" s="36">
        <f>SUMIFS(СВЦЭМ!$G$34:$G$777,СВЦЭМ!$A$34:$A$777,$A246,СВЦЭМ!$B$33:$B$776,C$225)+'СЕТ СН'!$F$15</f>
        <v>0</v>
      </c>
      <c r="D246" s="36">
        <f>SUMIFS(СВЦЭМ!$G$34:$G$777,СВЦЭМ!$A$34:$A$777,$A246,СВЦЭМ!$B$33:$B$776,D$225)+'СЕТ СН'!$F$15</f>
        <v>0</v>
      </c>
      <c r="E246" s="36">
        <f>SUMIFS(СВЦЭМ!$G$34:$G$777,СВЦЭМ!$A$34:$A$777,$A246,СВЦЭМ!$B$33:$B$776,E$225)+'СЕТ СН'!$F$15</f>
        <v>0</v>
      </c>
      <c r="F246" s="36">
        <f>SUMIFS(СВЦЭМ!$G$34:$G$777,СВЦЭМ!$A$34:$A$777,$A246,СВЦЭМ!$B$33:$B$776,F$225)+'СЕТ СН'!$F$15</f>
        <v>0</v>
      </c>
      <c r="G246" s="36">
        <f>SUMIFS(СВЦЭМ!$G$34:$G$777,СВЦЭМ!$A$34:$A$777,$A246,СВЦЭМ!$B$33:$B$776,G$225)+'СЕТ СН'!$F$15</f>
        <v>0</v>
      </c>
      <c r="H246" s="36">
        <f>SUMIFS(СВЦЭМ!$G$34:$G$777,СВЦЭМ!$A$34:$A$777,$A246,СВЦЭМ!$B$33:$B$776,H$225)+'СЕТ СН'!$F$15</f>
        <v>0</v>
      </c>
      <c r="I246" s="36">
        <f>SUMIFS(СВЦЭМ!$G$34:$G$777,СВЦЭМ!$A$34:$A$777,$A246,СВЦЭМ!$B$33:$B$776,I$225)+'СЕТ СН'!$F$15</f>
        <v>0</v>
      </c>
      <c r="J246" s="36">
        <f>SUMIFS(СВЦЭМ!$G$34:$G$777,СВЦЭМ!$A$34:$A$777,$A246,СВЦЭМ!$B$33:$B$776,J$225)+'СЕТ СН'!$F$15</f>
        <v>0</v>
      </c>
      <c r="K246" s="36">
        <f>SUMIFS(СВЦЭМ!$G$34:$G$777,СВЦЭМ!$A$34:$A$777,$A246,СВЦЭМ!$B$33:$B$776,K$225)+'СЕТ СН'!$F$15</f>
        <v>0</v>
      </c>
      <c r="L246" s="36">
        <f>SUMIFS(СВЦЭМ!$G$34:$G$777,СВЦЭМ!$A$34:$A$777,$A246,СВЦЭМ!$B$33:$B$776,L$225)+'СЕТ СН'!$F$15</f>
        <v>0</v>
      </c>
      <c r="M246" s="36">
        <f>SUMIFS(СВЦЭМ!$G$34:$G$777,СВЦЭМ!$A$34:$A$777,$A246,СВЦЭМ!$B$33:$B$776,M$225)+'СЕТ СН'!$F$15</f>
        <v>0</v>
      </c>
      <c r="N246" s="36">
        <f>SUMIFS(СВЦЭМ!$G$34:$G$777,СВЦЭМ!$A$34:$A$777,$A246,СВЦЭМ!$B$33:$B$776,N$225)+'СЕТ СН'!$F$15</f>
        <v>0</v>
      </c>
      <c r="O246" s="36">
        <f>SUMIFS(СВЦЭМ!$G$34:$G$777,СВЦЭМ!$A$34:$A$777,$A246,СВЦЭМ!$B$33:$B$776,O$225)+'СЕТ СН'!$F$15</f>
        <v>0</v>
      </c>
      <c r="P246" s="36">
        <f>SUMIFS(СВЦЭМ!$G$34:$G$777,СВЦЭМ!$A$34:$A$777,$A246,СВЦЭМ!$B$33:$B$776,P$225)+'СЕТ СН'!$F$15</f>
        <v>0</v>
      </c>
      <c r="Q246" s="36">
        <f>SUMIFS(СВЦЭМ!$G$34:$G$777,СВЦЭМ!$A$34:$A$777,$A246,СВЦЭМ!$B$33:$B$776,Q$225)+'СЕТ СН'!$F$15</f>
        <v>0</v>
      </c>
      <c r="R246" s="36">
        <f>SUMIFS(СВЦЭМ!$G$34:$G$777,СВЦЭМ!$A$34:$A$777,$A246,СВЦЭМ!$B$33:$B$776,R$225)+'СЕТ СН'!$F$15</f>
        <v>0</v>
      </c>
      <c r="S246" s="36">
        <f>SUMIFS(СВЦЭМ!$G$34:$G$777,СВЦЭМ!$A$34:$A$777,$A246,СВЦЭМ!$B$33:$B$776,S$225)+'СЕТ СН'!$F$15</f>
        <v>0</v>
      </c>
      <c r="T246" s="36">
        <f>SUMIFS(СВЦЭМ!$G$34:$G$777,СВЦЭМ!$A$34:$A$777,$A246,СВЦЭМ!$B$33:$B$776,T$225)+'СЕТ СН'!$F$15</f>
        <v>0</v>
      </c>
      <c r="U246" s="36">
        <f>SUMIFS(СВЦЭМ!$G$34:$G$777,СВЦЭМ!$A$34:$A$777,$A246,СВЦЭМ!$B$33:$B$776,U$225)+'СЕТ СН'!$F$15</f>
        <v>0</v>
      </c>
      <c r="V246" s="36">
        <f>SUMIFS(СВЦЭМ!$G$34:$G$777,СВЦЭМ!$A$34:$A$777,$A246,СВЦЭМ!$B$33:$B$776,V$225)+'СЕТ СН'!$F$15</f>
        <v>0</v>
      </c>
      <c r="W246" s="36">
        <f>SUMIFS(СВЦЭМ!$G$34:$G$777,СВЦЭМ!$A$34:$A$777,$A246,СВЦЭМ!$B$33:$B$776,W$225)+'СЕТ СН'!$F$15</f>
        <v>0</v>
      </c>
      <c r="X246" s="36">
        <f>SUMIFS(СВЦЭМ!$G$34:$G$777,СВЦЭМ!$A$34:$A$777,$A246,СВЦЭМ!$B$33:$B$776,X$225)+'СЕТ СН'!$F$15</f>
        <v>0</v>
      </c>
      <c r="Y246" s="36">
        <f>SUMIFS(СВЦЭМ!$G$34:$G$777,СВЦЭМ!$A$34:$A$777,$A246,СВЦЭМ!$B$33:$B$776,Y$225)+'СЕТ СН'!$F$15</f>
        <v>0</v>
      </c>
    </row>
    <row r="247" spans="1:25" ht="15.75" hidden="1" x14ac:dyDescent="0.2">
      <c r="A247" s="35">
        <f t="shared" si="6"/>
        <v>43912</v>
      </c>
      <c r="B247" s="36">
        <f>SUMIFS(СВЦЭМ!$G$34:$G$777,СВЦЭМ!$A$34:$A$777,$A247,СВЦЭМ!$B$33:$B$776,B$225)+'СЕТ СН'!$F$15</f>
        <v>0</v>
      </c>
      <c r="C247" s="36">
        <f>SUMIFS(СВЦЭМ!$G$34:$G$777,СВЦЭМ!$A$34:$A$777,$A247,СВЦЭМ!$B$33:$B$776,C$225)+'СЕТ СН'!$F$15</f>
        <v>0</v>
      </c>
      <c r="D247" s="36">
        <f>SUMIFS(СВЦЭМ!$G$34:$G$777,СВЦЭМ!$A$34:$A$777,$A247,СВЦЭМ!$B$33:$B$776,D$225)+'СЕТ СН'!$F$15</f>
        <v>0</v>
      </c>
      <c r="E247" s="36">
        <f>SUMIFS(СВЦЭМ!$G$34:$G$777,СВЦЭМ!$A$34:$A$777,$A247,СВЦЭМ!$B$33:$B$776,E$225)+'СЕТ СН'!$F$15</f>
        <v>0</v>
      </c>
      <c r="F247" s="36">
        <f>SUMIFS(СВЦЭМ!$G$34:$G$777,СВЦЭМ!$A$34:$A$777,$A247,СВЦЭМ!$B$33:$B$776,F$225)+'СЕТ СН'!$F$15</f>
        <v>0</v>
      </c>
      <c r="G247" s="36">
        <f>SUMIFS(СВЦЭМ!$G$34:$G$777,СВЦЭМ!$A$34:$A$777,$A247,СВЦЭМ!$B$33:$B$776,G$225)+'СЕТ СН'!$F$15</f>
        <v>0</v>
      </c>
      <c r="H247" s="36">
        <f>SUMIFS(СВЦЭМ!$G$34:$G$777,СВЦЭМ!$A$34:$A$777,$A247,СВЦЭМ!$B$33:$B$776,H$225)+'СЕТ СН'!$F$15</f>
        <v>0</v>
      </c>
      <c r="I247" s="36">
        <f>SUMIFS(СВЦЭМ!$G$34:$G$777,СВЦЭМ!$A$34:$A$777,$A247,СВЦЭМ!$B$33:$B$776,I$225)+'СЕТ СН'!$F$15</f>
        <v>0</v>
      </c>
      <c r="J247" s="36">
        <f>SUMIFS(СВЦЭМ!$G$34:$G$777,СВЦЭМ!$A$34:$A$777,$A247,СВЦЭМ!$B$33:$B$776,J$225)+'СЕТ СН'!$F$15</f>
        <v>0</v>
      </c>
      <c r="K247" s="36">
        <f>SUMIFS(СВЦЭМ!$G$34:$G$777,СВЦЭМ!$A$34:$A$777,$A247,СВЦЭМ!$B$33:$B$776,K$225)+'СЕТ СН'!$F$15</f>
        <v>0</v>
      </c>
      <c r="L247" s="36">
        <f>SUMIFS(СВЦЭМ!$G$34:$G$777,СВЦЭМ!$A$34:$A$777,$A247,СВЦЭМ!$B$33:$B$776,L$225)+'СЕТ СН'!$F$15</f>
        <v>0</v>
      </c>
      <c r="M247" s="36">
        <f>SUMIFS(СВЦЭМ!$G$34:$G$777,СВЦЭМ!$A$34:$A$777,$A247,СВЦЭМ!$B$33:$B$776,M$225)+'СЕТ СН'!$F$15</f>
        <v>0</v>
      </c>
      <c r="N247" s="36">
        <f>SUMIFS(СВЦЭМ!$G$34:$G$777,СВЦЭМ!$A$34:$A$777,$A247,СВЦЭМ!$B$33:$B$776,N$225)+'СЕТ СН'!$F$15</f>
        <v>0</v>
      </c>
      <c r="O247" s="36">
        <f>SUMIFS(СВЦЭМ!$G$34:$G$777,СВЦЭМ!$A$34:$A$777,$A247,СВЦЭМ!$B$33:$B$776,O$225)+'СЕТ СН'!$F$15</f>
        <v>0</v>
      </c>
      <c r="P247" s="36">
        <f>SUMIFS(СВЦЭМ!$G$34:$G$777,СВЦЭМ!$A$34:$A$777,$A247,СВЦЭМ!$B$33:$B$776,P$225)+'СЕТ СН'!$F$15</f>
        <v>0</v>
      </c>
      <c r="Q247" s="36">
        <f>SUMIFS(СВЦЭМ!$G$34:$G$777,СВЦЭМ!$A$34:$A$777,$A247,СВЦЭМ!$B$33:$B$776,Q$225)+'СЕТ СН'!$F$15</f>
        <v>0</v>
      </c>
      <c r="R247" s="36">
        <f>SUMIFS(СВЦЭМ!$G$34:$G$777,СВЦЭМ!$A$34:$A$777,$A247,СВЦЭМ!$B$33:$B$776,R$225)+'СЕТ СН'!$F$15</f>
        <v>0</v>
      </c>
      <c r="S247" s="36">
        <f>SUMIFS(СВЦЭМ!$G$34:$G$777,СВЦЭМ!$A$34:$A$777,$A247,СВЦЭМ!$B$33:$B$776,S$225)+'СЕТ СН'!$F$15</f>
        <v>0</v>
      </c>
      <c r="T247" s="36">
        <f>SUMIFS(СВЦЭМ!$G$34:$G$777,СВЦЭМ!$A$34:$A$777,$A247,СВЦЭМ!$B$33:$B$776,T$225)+'СЕТ СН'!$F$15</f>
        <v>0</v>
      </c>
      <c r="U247" s="36">
        <f>SUMIFS(СВЦЭМ!$G$34:$G$777,СВЦЭМ!$A$34:$A$777,$A247,СВЦЭМ!$B$33:$B$776,U$225)+'СЕТ СН'!$F$15</f>
        <v>0</v>
      </c>
      <c r="V247" s="36">
        <f>SUMIFS(СВЦЭМ!$G$34:$G$777,СВЦЭМ!$A$34:$A$777,$A247,СВЦЭМ!$B$33:$B$776,V$225)+'СЕТ СН'!$F$15</f>
        <v>0</v>
      </c>
      <c r="W247" s="36">
        <f>SUMIFS(СВЦЭМ!$G$34:$G$777,СВЦЭМ!$A$34:$A$777,$A247,СВЦЭМ!$B$33:$B$776,W$225)+'СЕТ СН'!$F$15</f>
        <v>0</v>
      </c>
      <c r="X247" s="36">
        <f>SUMIFS(СВЦЭМ!$G$34:$G$777,СВЦЭМ!$A$34:$A$777,$A247,СВЦЭМ!$B$33:$B$776,X$225)+'СЕТ СН'!$F$15</f>
        <v>0</v>
      </c>
      <c r="Y247" s="36">
        <f>SUMIFS(СВЦЭМ!$G$34:$G$777,СВЦЭМ!$A$34:$A$777,$A247,СВЦЭМ!$B$33:$B$776,Y$225)+'СЕТ СН'!$F$15</f>
        <v>0</v>
      </c>
    </row>
    <row r="248" spans="1:25" ht="15.75" hidden="1" x14ac:dyDescent="0.2">
      <c r="A248" s="35">
        <f t="shared" si="6"/>
        <v>43913</v>
      </c>
      <c r="B248" s="36">
        <f>SUMIFS(СВЦЭМ!$G$34:$G$777,СВЦЭМ!$A$34:$A$777,$A248,СВЦЭМ!$B$33:$B$776,B$225)+'СЕТ СН'!$F$15</f>
        <v>0</v>
      </c>
      <c r="C248" s="36">
        <f>SUMIFS(СВЦЭМ!$G$34:$G$777,СВЦЭМ!$A$34:$A$777,$A248,СВЦЭМ!$B$33:$B$776,C$225)+'СЕТ СН'!$F$15</f>
        <v>0</v>
      </c>
      <c r="D248" s="36">
        <f>SUMIFS(СВЦЭМ!$G$34:$G$777,СВЦЭМ!$A$34:$A$777,$A248,СВЦЭМ!$B$33:$B$776,D$225)+'СЕТ СН'!$F$15</f>
        <v>0</v>
      </c>
      <c r="E248" s="36">
        <f>SUMIFS(СВЦЭМ!$G$34:$G$777,СВЦЭМ!$A$34:$A$777,$A248,СВЦЭМ!$B$33:$B$776,E$225)+'СЕТ СН'!$F$15</f>
        <v>0</v>
      </c>
      <c r="F248" s="36">
        <f>SUMIFS(СВЦЭМ!$G$34:$G$777,СВЦЭМ!$A$34:$A$777,$A248,СВЦЭМ!$B$33:$B$776,F$225)+'СЕТ СН'!$F$15</f>
        <v>0</v>
      </c>
      <c r="G248" s="36">
        <f>SUMIFS(СВЦЭМ!$G$34:$G$777,СВЦЭМ!$A$34:$A$777,$A248,СВЦЭМ!$B$33:$B$776,G$225)+'СЕТ СН'!$F$15</f>
        <v>0</v>
      </c>
      <c r="H248" s="36">
        <f>SUMIFS(СВЦЭМ!$G$34:$G$777,СВЦЭМ!$A$34:$A$777,$A248,СВЦЭМ!$B$33:$B$776,H$225)+'СЕТ СН'!$F$15</f>
        <v>0</v>
      </c>
      <c r="I248" s="36">
        <f>SUMIFS(СВЦЭМ!$G$34:$G$777,СВЦЭМ!$A$34:$A$777,$A248,СВЦЭМ!$B$33:$B$776,I$225)+'СЕТ СН'!$F$15</f>
        <v>0</v>
      </c>
      <c r="J248" s="36">
        <f>SUMIFS(СВЦЭМ!$G$34:$G$777,СВЦЭМ!$A$34:$A$777,$A248,СВЦЭМ!$B$33:$B$776,J$225)+'СЕТ СН'!$F$15</f>
        <v>0</v>
      </c>
      <c r="K248" s="36">
        <f>SUMIFS(СВЦЭМ!$G$34:$G$777,СВЦЭМ!$A$34:$A$777,$A248,СВЦЭМ!$B$33:$B$776,K$225)+'СЕТ СН'!$F$15</f>
        <v>0</v>
      </c>
      <c r="L248" s="36">
        <f>SUMIFS(СВЦЭМ!$G$34:$G$777,СВЦЭМ!$A$34:$A$777,$A248,СВЦЭМ!$B$33:$B$776,L$225)+'СЕТ СН'!$F$15</f>
        <v>0</v>
      </c>
      <c r="M248" s="36">
        <f>SUMIFS(СВЦЭМ!$G$34:$G$777,СВЦЭМ!$A$34:$A$777,$A248,СВЦЭМ!$B$33:$B$776,M$225)+'СЕТ СН'!$F$15</f>
        <v>0</v>
      </c>
      <c r="N248" s="36">
        <f>SUMIFS(СВЦЭМ!$G$34:$G$777,СВЦЭМ!$A$34:$A$777,$A248,СВЦЭМ!$B$33:$B$776,N$225)+'СЕТ СН'!$F$15</f>
        <v>0</v>
      </c>
      <c r="O248" s="36">
        <f>SUMIFS(СВЦЭМ!$G$34:$G$777,СВЦЭМ!$A$34:$A$777,$A248,СВЦЭМ!$B$33:$B$776,O$225)+'СЕТ СН'!$F$15</f>
        <v>0</v>
      </c>
      <c r="P248" s="36">
        <f>SUMIFS(СВЦЭМ!$G$34:$G$777,СВЦЭМ!$A$34:$A$777,$A248,СВЦЭМ!$B$33:$B$776,P$225)+'СЕТ СН'!$F$15</f>
        <v>0</v>
      </c>
      <c r="Q248" s="36">
        <f>SUMIFS(СВЦЭМ!$G$34:$G$777,СВЦЭМ!$A$34:$A$777,$A248,СВЦЭМ!$B$33:$B$776,Q$225)+'СЕТ СН'!$F$15</f>
        <v>0</v>
      </c>
      <c r="R248" s="36">
        <f>SUMIFS(СВЦЭМ!$G$34:$G$777,СВЦЭМ!$A$34:$A$777,$A248,СВЦЭМ!$B$33:$B$776,R$225)+'СЕТ СН'!$F$15</f>
        <v>0</v>
      </c>
      <c r="S248" s="36">
        <f>SUMIFS(СВЦЭМ!$G$34:$G$777,СВЦЭМ!$A$34:$A$777,$A248,СВЦЭМ!$B$33:$B$776,S$225)+'СЕТ СН'!$F$15</f>
        <v>0</v>
      </c>
      <c r="T248" s="36">
        <f>SUMIFS(СВЦЭМ!$G$34:$G$777,СВЦЭМ!$A$34:$A$777,$A248,СВЦЭМ!$B$33:$B$776,T$225)+'СЕТ СН'!$F$15</f>
        <v>0</v>
      </c>
      <c r="U248" s="36">
        <f>SUMIFS(СВЦЭМ!$G$34:$G$777,СВЦЭМ!$A$34:$A$777,$A248,СВЦЭМ!$B$33:$B$776,U$225)+'СЕТ СН'!$F$15</f>
        <v>0</v>
      </c>
      <c r="V248" s="36">
        <f>SUMIFS(СВЦЭМ!$G$34:$G$777,СВЦЭМ!$A$34:$A$777,$A248,СВЦЭМ!$B$33:$B$776,V$225)+'СЕТ СН'!$F$15</f>
        <v>0</v>
      </c>
      <c r="W248" s="36">
        <f>SUMIFS(СВЦЭМ!$G$34:$G$777,СВЦЭМ!$A$34:$A$777,$A248,СВЦЭМ!$B$33:$B$776,W$225)+'СЕТ СН'!$F$15</f>
        <v>0</v>
      </c>
      <c r="X248" s="36">
        <f>SUMIFS(СВЦЭМ!$G$34:$G$777,СВЦЭМ!$A$34:$A$777,$A248,СВЦЭМ!$B$33:$B$776,X$225)+'СЕТ СН'!$F$15</f>
        <v>0</v>
      </c>
      <c r="Y248" s="36">
        <f>SUMIFS(СВЦЭМ!$G$34:$G$777,СВЦЭМ!$A$34:$A$777,$A248,СВЦЭМ!$B$33:$B$776,Y$225)+'СЕТ СН'!$F$15</f>
        <v>0</v>
      </c>
    </row>
    <row r="249" spans="1:25" ht="15.75" hidden="1" x14ac:dyDescent="0.2">
      <c r="A249" s="35">
        <f t="shared" si="6"/>
        <v>43914</v>
      </c>
      <c r="B249" s="36">
        <f>SUMIFS(СВЦЭМ!$G$34:$G$777,СВЦЭМ!$A$34:$A$777,$A249,СВЦЭМ!$B$33:$B$776,B$225)+'СЕТ СН'!$F$15</f>
        <v>0</v>
      </c>
      <c r="C249" s="36">
        <f>SUMIFS(СВЦЭМ!$G$34:$G$777,СВЦЭМ!$A$34:$A$777,$A249,СВЦЭМ!$B$33:$B$776,C$225)+'СЕТ СН'!$F$15</f>
        <v>0</v>
      </c>
      <c r="D249" s="36">
        <f>SUMIFS(СВЦЭМ!$G$34:$G$777,СВЦЭМ!$A$34:$A$777,$A249,СВЦЭМ!$B$33:$B$776,D$225)+'СЕТ СН'!$F$15</f>
        <v>0</v>
      </c>
      <c r="E249" s="36">
        <f>SUMIFS(СВЦЭМ!$G$34:$G$777,СВЦЭМ!$A$34:$A$777,$A249,СВЦЭМ!$B$33:$B$776,E$225)+'СЕТ СН'!$F$15</f>
        <v>0</v>
      </c>
      <c r="F249" s="36">
        <f>SUMIFS(СВЦЭМ!$G$34:$G$777,СВЦЭМ!$A$34:$A$777,$A249,СВЦЭМ!$B$33:$B$776,F$225)+'СЕТ СН'!$F$15</f>
        <v>0</v>
      </c>
      <c r="G249" s="36">
        <f>SUMIFS(СВЦЭМ!$G$34:$G$777,СВЦЭМ!$A$34:$A$777,$A249,СВЦЭМ!$B$33:$B$776,G$225)+'СЕТ СН'!$F$15</f>
        <v>0</v>
      </c>
      <c r="H249" s="36">
        <f>SUMIFS(СВЦЭМ!$G$34:$G$777,СВЦЭМ!$A$34:$A$777,$A249,СВЦЭМ!$B$33:$B$776,H$225)+'СЕТ СН'!$F$15</f>
        <v>0</v>
      </c>
      <c r="I249" s="36">
        <f>SUMIFS(СВЦЭМ!$G$34:$G$777,СВЦЭМ!$A$34:$A$777,$A249,СВЦЭМ!$B$33:$B$776,I$225)+'СЕТ СН'!$F$15</f>
        <v>0</v>
      </c>
      <c r="J249" s="36">
        <f>SUMIFS(СВЦЭМ!$G$34:$G$777,СВЦЭМ!$A$34:$A$777,$A249,СВЦЭМ!$B$33:$B$776,J$225)+'СЕТ СН'!$F$15</f>
        <v>0</v>
      </c>
      <c r="K249" s="36">
        <f>SUMIFS(СВЦЭМ!$G$34:$G$777,СВЦЭМ!$A$34:$A$777,$A249,СВЦЭМ!$B$33:$B$776,K$225)+'СЕТ СН'!$F$15</f>
        <v>0</v>
      </c>
      <c r="L249" s="36">
        <f>SUMIFS(СВЦЭМ!$G$34:$G$777,СВЦЭМ!$A$34:$A$777,$A249,СВЦЭМ!$B$33:$B$776,L$225)+'СЕТ СН'!$F$15</f>
        <v>0</v>
      </c>
      <c r="M249" s="36">
        <f>SUMIFS(СВЦЭМ!$G$34:$G$777,СВЦЭМ!$A$34:$A$777,$A249,СВЦЭМ!$B$33:$B$776,M$225)+'СЕТ СН'!$F$15</f>
        <v>0</v>
      </c>
      <c r="N249" s="36">
        <f>SUMIFS(СВЦЭМ!$G$34:$G$777,СВЦЭМ!$A$34:$A$777,$A249,СВЦЭМ!$B$33:$B$776,N$225)+'СЕТ СН'!$F$15</f>
        <v>0</v>
      </c>
      <c r="O249" s="36">
        <f>SUMIFS(СВЦЭМ!$G$34:$G$777,СВЦЭМ!$A$34:$A$777,$A249,СВЦЭМ!$B$33:$B$776,O$225)+'СЕТ СН'!$F$15</f>
        <v>0</v>
      </c>
      <c r="P249" s="36">
        <f>SUMIFS(СВЦЭМ!$G$34:$G$777,СВЦЭМ!$A$34:$A$777,$A249,СВЦЭМ!$B$33:$B$776,P$225)+'СЕТ СН'!$F$15</f>
        <v>0</v>
      </c>
      <c r="Q249" s="36">
        <f>SUMIFS(СВЦЭМ!$G$34:$G$777,СВЦЭМ!$A$34:$A$777,$A249,СВЦЭМ!$B$33:$B$776,Q$225)+'СЕТ СН'!$F$15</f>
        <v>0</v>
      </c>
      <c r="R249" s="36">
        <f>SUMIFS(СВЦЭМ!$G$34:$G$777,СВЦЭМ!$A$34:$A$777,$A249,СВЦЭМ!$B$33:$B$776,R$225)+'СЕТ СН'!$F$15</f>
        <v>0</v>
      </c>
      <c r="S249" s="36">
        <f>SUMIFS(СВЦЭМ!$G$34:$G$777,СВЦЭМ!$A$34:$A$777,$A249,СВЦЭМ!$B$33:$B$776,S$225)+'СЕТ СН'!$F$15</f>
        <v>0</v>
      </c>
      <c r="T249" s="36">
        <f>SUMIFS(СВЦЭМ!$G$34:$G$777,СВЦЭМ!$A$34:$A$777,$A249,СВЦЭМ!$B$33:$B$776,T$225)+'СЕТ СН'!$F$15</f>
        <v>0</v>
      </c>
      <c r="U249" s="36">
        <f>SUMIFS(СВЦЭМ!$G$34:$G$777,СВЦЭМ!$A$34:$A$777,$A249,СВЦЭМ!$B$33:$B$776,U$225)+'СЕТ СН'!$F$15</f>
        <v>0</v>
      </c>
      <c r="V249" s="36">
        <f>SUMIFS(СВЦЭМ!$G$34:$G$777,СВЦЭМ!$A$34:$A$777,$A249,СВЦЭМ!$B$33:$B$776,V$225)+'СЕТ СН'!$F$15</f>
        <v>0</v>
      </c>
      <c r="W249" s="36">
        <f>SUMIFS(СВЦЭМ!$G$34:$G$777,СВЦЭМ!$A$34:$A$777,$A249,СВЦЭМ!$B$33:$B$776,W$225)+'СЕТ СН'!$F$15</f>
        <v>0</v>
      </c>
      <c r="X249" s="36">
        <f>SUMIFS(СВЦЭМ!$G$34:$G$777,СВЦЭМ!$A$34:$A$777,$A249,СВЦЭМ!$B$33:$B$776,X$225)+'СЕТ СН'!$F$15</f>
        <v>0</v>
      </c>
      <c r="Y249" s="36">
        <f>SUMIFS(СВЦЭМ!$G$34:$G$777,СВЦЭМ!$A$34:$A$777,$A249,СВЦЭМ!$B$33:$B$776,Y$225)+'СЕТ СН'!$F$15</f>
        <v>0</v>
      </c>
    </row>
    <row r="250" spans="1:25" ht="15.75" hidden="1" x14ac:dyDescent="0.2">
      <c r="A250" s="35">
        <f t="shared" si="6"/>
        <v>43915</v>
      </c>
      <c r="B250" s="36">
        <f>SUMIFS(СВЦЭМ!$G$34:$G$777,СВЦЭМ!$A$34:$A$777,$A250,СВЦЭМ!$B$33:$B$776,B$225)+'СЕТ СН'!$F$15</f>
        <v>0</v>
      </c>
      <c r="C250" s="36">
        <f>SUMIFS(СВЦЭМ!$G$34:$G$777,СВЦЭМ!$A$34:$A$777,$A250,СВЦЭМ!$B$33:$B$776,C$225)+'СЕТ СН'!$F$15</f>
        <v>0</v>
      </c>
      <c r="D250" s="36">
        <f>SUMIFS(СВЦЭМ!$G$34:$G$777,СВЦЭМ!$A$34:$A$777,$A250,СВЦЭМ!$B$33:$B$776,D$225)+'СЕТ СН'!$F$15</f>
        <v>0</v>
      </c>
      <c r="E250" s="36">
        <f>SUMIFS(СВЦЭМ!$G$34:$G$777,СВЦЭМ!$A$34:$A$777,$A250,СВЦЭМ!$B$33:$B$776,E$225)+'СЕТ СН'!$F$15</f>
        <v>0</v>
      </c>
      <c r="F250" s="36">
        <f>SUMIFS(СВЦЭМ!$G$34:$G$777,СВЦЭМ!$A$34:$A$777,$A250,СВЦЭМ!$B$33:$B$776,F$225)+'СЕТ СН'!$F$15</f>
        <v>0</v>
      </c>
      <c r="G250" s="36">
        <f>SUMIFS(СВЦЭМ!$G$34:$G$777,СВЦЭМ!$A$34:$A$777,$A250,СВЦЭМ!$B$33:$B$776,G$225)+'СЕТ СН'!$F$15</f>
        <v>0</v>
      </c>
      <c r="H250" s="36">
        <f>SUMIFS(СВЦЭМ!$G$34:$G$777,СВЦЭМ!$A$34:$A$777,$A250,СВЦЭМ!$B$33:$B$776,H$225)+'СЕТ СН'!$F$15</f>
        <v>0</v>
      </c>
      <c r="I250" s="36">
        <f>SUMIFS(СВЦЭМ!$G$34:$G$777,СВЦЭМ!$A$34:$A$777,$A250,СВЦЭМ!$B$33:$B$776,I$225)+'СЕТ СН'!$F$15</f>
        <v>0</v>
      </c>
      <c r="J250" s="36">
        <f>SUMIFS(СВЦЭМ!$G$34:$G$777,СВЦЭМ!$A$34:$A$777,$A250,СВЦЭМ!$B$33:$B$776,J$225)+'СЕТ СН'!$F$15</f>
        <v>0</v>
      </c>
      <c r="K250" s="36">
        <f>SUMIFS(СВЦЭМ!$G$34:$G$777,СВЦЭМ!$A$34:$A$777,$A250,СВЦЭМ!$B$33:$B$776,K$225)+'СЕТ СН'!$F$15</f>
        <v>0</v>
      </c>
      <c r="L250" s="36">
        <f>SUMIFS(СВЦЭМ!$G$34:$G$777,СВЦЭМ!$A$34:$A$777,$A250,СВЦЭМ!$B$33:$B$776,L$225)+'СЕТ СН'!$F$15</f>
        <v>0</v>
      </c>
      <c r="M250" s="36">
        <f>SUMIFS(СВЦЭМ!$G$34:$G$777,СВЦЭМ!$A$34:$A$777,$A250,СВЦЭМ!$B$33:$B$776,M$225)+'СЕТ СН'!$F$15</f>
        <v>0</v>
      </c>
      <c r="N250" s="36">
        <f>SUMIFS(СВЦЭМ!$G$34:$G$777,СВЦЭМ!$A$34:$A$777,$A250,СВЦЭМ!$B$33:$B$776,N$225)+'СЕТ СН'!$F$15</f>
        <v>0</v>
      </c>
      <c r="O250" s="36">
        <f>SUMIFS(СВЦЭМ!$G$34:$G$777,СВЦЭМ!$A$34:$A$777,$A250,СВЦЭМ!$B$33:$B$776,O$225)+'СЕТ СН'!$F$15</f>
        <v>0</v>
      </c>
      <c r="P250" s="36">
        <f>SUMIFS(СВЦЭМ!$G$34:$G$777,СВЦЭМ!$A$34:$A$777,$A250,СВЦЭМ!$B$33:$B$776,P$225)+'СЕТ СН'!$F$15</f>
        <v>0</v>
      </c>
      <c r="Q250" s="36">
        <f>SUMIFS(СВЦЭМ!$G$34:$G$777,СВЦЭМ!$A$34:$A$777,$A250,СВЦЭМ!$B$33:$B$776,Q$225)+'СЕТ СН'!$F$15</f>
        <v>0</v>
      </c>
      <c r="R250" s="36">
        <f>SUMIFS(СВЦЭМ!$G$34:$G$777,СВЦЭМ!$A$34:$A$777,$A250,СВЦЭМ!$B$33:$B$776,R$225)+'СЕТ СН'!$F$15</f>
        <v>0</v>
      </c>
      <c r="S250" s="36">
        <f>SUMIFS(СВЦЭМ!$G$34:$G$777,СВЦЭМ!$A$34:$A$777,$A250,СВЦЭМ!$B$33:$B$776,S$225)+'СЕТ СН'!$F$15</f>
        <v>0</v>
      </c>
      <c r="T250" s="36">
        <f>SUMIFS(СВЦЭМ!$G$34:$G$777,СВЦЭМ!$A$34:$A$777,$A250,СВЦЭМ!$B$33:$B$776,T$225)+'СЕТ СН'!$F$15</f>
        <v>0</v>
      </c>
      <c r="U250" s="36">
        <f>SUMIFS(СВЦЭМ!$G$34:$G$777,СВЦЭМ!$A$34:$A$777,$A250,СВЦЭМ!$B$33:$B$776,U$225)+'СЕТ СН'!$F$15</f>
        <v>0</v>
      </c>
      <c r="V250" s="36">
        <f>SUMIFS(СВЦЭМ!$G$34:$G$777,СВЦЭМ!$A$34:$A$777,$A250,СВЦЭМ!$B$33:$B$776,V$225)+'СЕТ СН'!$F$15</f>
        <v>0</v>
      </c>
      <c r="W250" s="36">
        <f>SUMIFS(СВЦЭМ!$G$34:$G$777,СВЦЭМ!$A$34:$A$777,$A250,СВЦЭМ!$B$33:$B$776,W$225)+'СЕТ СН'!$F$15</f>
        <v>0</v>
      </c>
      <c r="X250" s="36">
        <f>SUMIFS(СВЦЭМ!$G$34:$G$777,СВЦЭМ!$A$34:$A$777,$A250,СВЦЭМ!$B$33:$B$776,X$225)+'СЕТ СН'!$F$15</f>
        <v>0</v>
      </c>
      <c r="Y250" s="36">
        <f>SUMIFS(СВЦЭМ!$G$34:$G$777,СВЦЭМ!$A$34:$A$777,$A250,СВЦЭМ!$B$33:$B$776,Y$225)+'СЕТ СН'!$F$15</f>
        <v>0</v>
      </c>
    </row>
    <row r="251" spans="1:25" ht="15.75" hidden="1" x14ac:dyDescent="0.2">
      <c r="A251" s="35">
        <f t="shared" si="6"/>
        <v>43916</v>
      </c>
      <c r="B251" s="36">
        <f>SUMIFS(СВЦЭМ!$G$34:$G$777,СВЦЭМ!$A$34:$A$777,$A251,СВЦЭМ!$B$33:$B$776,B$225)+'СЕТ СН'!$F$15</f>
        <v>0</v>
      </c>
      <c r="C251" s="36">
        <f>SUMIFS(СВЦЭМ!$G$34:$G$777,СВЦЭМ!$A$34:$A$777,$A251,СВЦЭМ!$B$33:$B$776,C$225)+'СЕТ СН'!$F$15</f>
        <v>0</v>
      </c>
      <c r="D251" s="36">
        <f>SUMIFS(СВЦЭМ!$G$34:$G$777,СВЦЭМ!$A$34:$A$777,$A251,СВЦЭМ!$B$33:$B$776,D$225)+'СЕТ СН'!$F$15</f>
        <v>0</v>
      </c>
      <c r="E251" s="36">
        <f>SUMIFS(СВЦЭМ!$G$34:$G$777,СВЦЭМ!$A$34:$A$777,$A251,СВЦЭМ!$B$33:$B$776,E$225)+'СЕТ СН'!$F$15</f>
        <v>0</v>
      </c>
      <c r="F251" s="36">
        <f>SUMIFS(СВЦЭМ!$G$34:$G$777,СВЦЭМ!$A$34:$A$777,$A251,СВЦЭМ!$B$33:$B$776,F$225)+'СЕТ СН'!$F$15</f>
        <v>0</v>
      </c>
      <c r="G251" s="36">
        <f>SUMIFS(СВЦЭМ!$G$34:$G$777,СВЦЭМ!$A$34:$A$777,$A251,СВЦЭМ!$B$33:$B$776,G$225)+'СЕТ СН'!$F$15</f>
        <v>0</v>
      </c>
      <c r="H251" s="36">
        <f>SUMIFS(СВЦЭМ!$G$34:$G$777,СВЦЭМ!$A$34:$A$777,$A251,СВЦЭМ!$B$33:$B$776,H$225)+'СЕТ СН'!$F$15</f>
        <v>0</v>
      </c>
      <c r="I251" s="36">
        <f>SUMIFS(СВЦЭМ!$G$34:$G$777,СВЦЭМ!$A$34:$A$777,$A251,СВЦЭМ!$B$33:$B$776,I$225)+'СЕТ СН'!$F$15</f>
        <v>0</v>
      </c>
      <c r="J251" s="36">
        <f>SUMIFS(СВЦЭМ!$G$34:$G$777,СВЦЭМ!$A$34:$A$777,$A251,СВЦЭМ!$B$33:$B$776,J$225)+'СЕТ СН'!$F$15</f>
        <v>0</v>
      </c>
      <c r="K251" s="36">
        <f>SUMIFS(СВЦЭМ!$G$34:$G$777,СВЦЭМ!$A$34:$A$777,$A251,СВЦЭМ!$B$33:$B$776,K$225)+'СЕТ СН'!$F$15</f>
        <v>0</v>
      </c>
      <c r="L251" s="36">
        <f>SUMIFS(СВЦЭМ!$G$34:$G$777,СВЦЭМ!$A$34:$A$777,$A251,СВЦЭМ!$B$33:$B$776,L$225)+'СЕТ СН'!$F$15</f>
        <v>0</v>
      </c>
      <c r="M251" s="36">
        <f>SUMIFS(СВЦЭМ!$G$34:$G$777,СВЦЭМ!$A$34:$A$777,$A251,СВЦЭМ!$B$33:$B$776,M$225)+'СЕТ СН'!$F$15</f>
        <v>0</v>
      </c>
      <c r="N251" s="36">
        <f>SUMIFS(СВЦЭМ!$G$34:$G$777,СВЦЭМ!$A$34:$A$777,$A251,СВЦЭМ!$B$33:$B$776,N$225)+'СЕТ СН'!$F$15</f>
        <v>0</v>
      </c>
      <c r="O251" s="36">
        <f>SUMIFS(СВЦЭМ!$G$34:$G$777,СВЦЭМ!$A$34:$A$777,$A251,СВЦЭМ!$B$33:$B$776,O$225)+'СЕТ СН'!$F$15</f>
        <v>0</v>
      </c>
      <c r="P251" s="36">
        <f>SUMIFS(СВЦЭМ!$G$34:$G$777,СВЦЭМ!$A$34:$A$777,$A251,СВЦЭМ!$B$33:$B$776,P$225)+'СЕТ СН'!$F$15</f>
        <v>0</v>
      </c>
      <c r="Q251" s="36">
        <f>SUMIFS(СВЦЭМ!$G$34:$G$777,СВЦЭМ!$A$34:$A$777,$A251,СВЦЭМ!$B$33:$B$776,Q$225)+'СЕТ СН'!$F$15</f>
        <v>0</v>
      </c>
      <c r="R251" s="36">
        <f>SUMIFS(СВЦЭМ!$G$34:$G$777,СВЦЭМ!$A$34:$A$777,$A251,СВЦЭМ!$B$33:$B$776,R$225)+'СЕТ СН'!$F$15</f>
        <v>0</v>
      </c>
      <c r="S251" s="36">
        <f>SUMIFS(СВЦЭМ!$G$34:$G$777,СВЦЭМ!$A$34:$A$777,$A251,СВЦЭМ!$B$33:$B$776,S$225)+'СЕТ СН'!$F$15</f>
        <v>0</v>
      </c>
      <c r="T251" s="36">
        <f>SUMIFS(СВЦЭМ!$G$34:$G$777,СВЦЭМ!$A$34:$A$777,$A251,СВЦЭМ!$B$33:$B$776,T$225)+'СЕТ СН'!$F$15</f>
        <v>0</v>
      </c>
      <c r="U251" s="36">
        <f>SUMIFS(СВЦЭМ!$G$34:$G$777,СВЦЭМ!$A$34:$A$777,$A251,СВЦЭМ!$B$33:$B$776,U$225)+'СЕТ СН'!$F$15</f>
        <v>0</v>
      </c>
      <c r="V251" s="36">
        <f>SUMIFS(СВЦЭМ!$G$34:$G$777,СВЦЭМ!$A$34:$A$777,$A251,СВЦЭМ!$B$33:$B$776,V$225)+'СЕТ СН'!$F$15</f>
        <v>0</v>
      </c>
      <c r="W251" s="36">
        <f>SUMIFS(СВЦЭМ!$G$34:$G$777,СВЦЭМ!$A$34:$A$777,$A251,СВЦЭМ!$B$33:$B$776,W$225)+'СЕТ СН'!$F$15</f>
        <v>0</v>
      </c>
      <c r="X251" s="36">
        <f>SUMIFS(СВЦЭМ!$G$34:$G$777,СВЦЭМ!$A$34:$A$777,$A251,СВЦЭМ!$B$33:$B$776,X$225)+'СЕТ СН'!$F$15</f>
        <v>0</v>
      </c>
      <c r="Y251" s="36">
        <f>SUMIFS(СВЦЭМ!$G$34:$G$777,СВЦЭМ!$A$34:$A$777,$A251,СВЦЭМ!$B$33:$B$776,Y$225)+'СЕТ СН'!$F$15</f>
        <v>0</v>
      </c>
    </row>
    <row r="252" spans="1:25" ht="15.75" hidden="1" x14ac:dyDescent="0.2">
      <c r="A252" s="35">
        <f t="shared" si="6"/>
        <v>43917</v>
      </c>
      <c r="B252" s="36">
        <f>SUMIFS(СВЦЭМ!$G$34:$G$777,СВЦЭМ!$A$34:$A$777,$A252,СВЦЭМ!$B$33:$B$776,B$225)+'СЕТ СН'!$F$15</f>
        <v>0</v>
      </c>
      <c r="C252" s="36">
        <f>SUMIFS(СВЦЭМ!$G$34:$G$777,СВЦЭМ!$A$34:$A$777,$A252,СВЦЭМ!$B$33:$B$776,C$225)+'СЕТ СН'!$F$15</f>
        <v>0</v>
      </c>
      <c r="D252" s="36">
        <f>SUMIFS(СВЦЭМ!$G$34:$G$777,СВЦЭМ!$A$34:$A$777,$A252,СВЦЭМ!$B$33:$B$776,D$225)+'СЕТ СН'!$F$15</f>
        <v>0</v>
      </c>
      <c r="E252" s="36">
        <f>SUMIFS(СВЦЭМ!$G$34:$G$777,СВЦЭМ!$A$34:$A$777,$A252,СВЦЭМ!$B$33:$B$776,E$225)+'СЕТ СН'!$F$15</f>
        <v>0</v>
      </c>
      <c r="F252" s="36">
        <f>SUMIFS(СВЦЭМ!$G$34:$G$777,СВЦЭМ!$A$34:$A$777,$A252,СВЦЭМ!$B$33:$B$776,F$225)+'СЕТ СН'!$F$15</f>
        <v>0</v>
      </c>
      <c r="G252" s="36">
        <f>SUMIFS(СВЦЭМ!$G$34:$G$777,СВЦЭМ!$A$34:$A$777,$A252,СВЦЭМ!$B$33:$B$776,G$225)+'СЕТ СН'!$F$15</f>
        <v>0</v>
      </c>
      <c r="H252" s="36">
        <f>SUMIFS(СВЦЭМ!$G$34:$G$777,СВЦЭМ!$A$34:$A$777,$A252,СВЦЭМ!$B$33:$B$776,H$225)+'СЕТ СН'!$F$15</f>
        <v>0</v>
      </c>
      <c r="I252" s="36">
        <f>SUMIFS(СВЦЭМ!$G$34:$G$777,СВЦЭМ!$A$34:$A$777,$A252,СВЦЭМ!$B$33:$B$776,I$225)+'СЕТ СН'!$F$15</f>
        <v>0</v>
      </c>
      <c r="J252" s="36">
        <f>SUMIFS(СВЦЭМ!$G$34:$G$777,СВЦЭМ!$A$34:$A$777,$A252,СВЦЭМ!$B$33:$B$776,J$225)+'СЕТ СН'!$F$15</f>
        <v>0</v>
      </c>
      <c r="K252" s="36">
        <f>SUMIFS(СВЦЭМ!$G$34:$G$777,СВЦЭМ!$A$34:$A$777,$A252,СВЦЭМ!$B$33:$B$776,K$225)+'СЕТ СН'!$F$15</f>
        <v>0</v>
      </c>
      <c r="L252" s="36">
        <f>SUMIFS(СВЦЭМ!$G$34:$G$777,СВЦЭМ!$A$34:$A$777,$A252,СВЦЭМ!$B$33:$B$776,L$225)+'СЕТ СН'!$F$15</f>
        <v>0</v>
      </c>
      <c r="M252" s="36">
        <f>SUMIFS(СВЦЭМ!$G$34:$G$777,СВЦЭМ!$A$34:$A$777,$A252,СВЦЭМ!$B$33:$B$776,M$225)+'СЕТ СН'!$F$15</f>
        <v>0</v>
      </c>
      <c r="N252" s="36">
        <f>SUMIFS(СВЦЭМ!$G$34:$G$777,СВЦЭМ!$A$34:$A$777,$A252,СВЦЭМ!$B$33:$B$776,N$225)+'СЕТ СН'!$F$15</f>
        <v>0</v>
      </c>
      <c r="O252" s="36">
        <f>SUMIFS(СВЦЭМ!$G$34:$G$777,СВЦЭМ!$A$34:$A$777,$A252,СВЦЭМ!$B$33:$B$776,O$225)+'СЕТ СН'!$F$15</f>
        <v>0</v>
      </c>
      <c r="P252" s="36">
        <f>SUMIFS(СВЦЭМ!$G$34:$G$777,СВЦЭМ!$A$34:$A$777,$A252,СВЦЭМ!$B$33:$B$776,P$225)+'СЕТ СН'!$F$15</f>
        <v>0</v>
      </c>
      <c r="Q252" s="36">
        <f>SUMIFS(СВЦЭМ!$G$34:$G$777,СВЦЭМ!$A$34:$A$777,$A252,СВЦЭМ!$B$33:$B$776,Q$225)+'СЕТ СН'!$F$15</f>
        <v>0</v>
      </c>
      <c r="R252" s="36">
        <f>SUMIFS(СВЦЭМ!$G$34:$G$777,СВЦЭМ!$A$34:$A$777,$A252,СВЦЭМ!$B$33:$B$776,R$225)+'СЕТ СН'!$F$15</f>
        <v>0</v>
      </c>
      <c r="S252" s="36">
        <f>SUMIFS(СВЦЭМ!$G$34:$G$777,СВЦЭМ!$A$34:$A$777,$A252,СВЦЭМ!$B$33:$B$776,S$225)+'СЕТ СН'!$F$15</f>
        <v>0</v>
      </c>
      <c r="T252" s="36">
        <f>SUMIFS(СВЦЭМ!$G$34:$G$777,СВЦЭМ!$A$34:$A$777,$A252,СВЦЭМ!$B$33:$B$776,T$225)+'СЕТ СН'!$F$15</f>
        <v>0</v>
      </c>
      <c r="U252" s="36">
        <f>SUMIFS(СВЦЭМ!$G$34:$G$777,СВЦЭМ!$A$34:$A$777,$A252,СВЦЭМ!$B$33:$B$776,U$225)+'СЕТ СН'!$F$15</f>
        <v>0</v>
      </c>
      <c r="V252" s="36">
        <f>SUMIFS(СВЦЭМ!$G$34:$G$777,СВЦЭМ!$A$34:$A$777,$A252,СВЦЭМ!$B$33:$B$776,V$225)+'СЕТ СН'!$F$15</f>
        <v>0</v>
      </c>
      <c r="W252" s="36">
        <f>SUMIFS(СВЦЭМ!$G$34:$G$777,СВЦЭМ!$A$34:$A$777,$A252,СВЦЭМ!$B$33:$B$776,W$225)+'СЕТ СН'!$F$15</f>
        <v>0</v>
      </c>
      <c r="X252" s="36">
        <f>SUMIFS(СВЦЭМ!$G$34:$G$777,СВЦЭМ!$A$34:$A$777,$A252,СВЦЭМ!$B$33:$B$776,X$225)+'СЕТ СН'!$F$15</f>
        <v>0</v>
      </c>
      <c r="Y252" s="36">
        <f>SUMIFS(СВЦЭМ!$G$34:$G$777,СВЦЭМ!$A$34:$A$777,$A252,СВЦЭМ!$B$33:$B$776,Y$225)+'СЕТ СН'!$F$15</f>
        <v>0</v>
      </c>
    </row>
    <row r="253" spans="1:25" ht="15.75" hidden="1" x14ac:dyDescent="0.2">
      <c r="A253" s="35">
        <f t="shared" si="6"/>
        <v>43918</v>
      </c>
      <c r="B253" s="36">
        <f>SUMIFS(СВЦЭМ!$G$34:$G$777,СВЦЭМ!$A$34:$A$777,$A253,СВЦЭМ!$B$33:$B$776,B$225)+'СЕТ СН'!$F$15</f>
        <v>0</v>
      </c>
      <c r="C253" s="36">
        <f>SUMIFS(СВЦЭМ!$G$34:$G$777,СВЦЭМ!$A$34:$A$777,$A253,СВЦЭМ!$B$33:$B$776,C$225)+'СЕТ СН'!$F$15</f>
        <v>0</v>
      </c>
      <c r="D253" s="36">
        <f>SUMIFS(СВЦЭМ!$G$34:$G$777,СВЦЭМ!$A$34:$A$777,$A253,СВЦЭМ!$B$33:$B$776,D$225)+'СЕТ СН'!$F$15</f>
        <v>0</v>
      </c>
      <c r="E253" s="36">
        <f>SUMIFS(СВЦЭМ!$G$34:$G$777,СВЦЭМ!$A$34:$A$777,$A253,СВЦЭМ!$B$33:$B$776,E$225)+'СЕТ СН'!$F$15</f>
        <v>0</v>
      </c>
      <c r="F253" s="36">
        <f>SUMIFS(СВЦЭМ!$G$34:$G$777,СВЦЭМ!$A$34:$A$777,$A253,СВЦЭМ!$B$33:$B$776,F$225)+'СЕТ СН'!$F$15</f>
        <v>0</v>
      </c>
      <c r="G253" s="36">
        <f>SUMIFS(СВЦЭМ!$G$34:$G$777,СВЦЭМ!$A$34:$A$777,$A253,СВЦЭМ!$B$33:$B$776,G$225)+'СЕТ СН'!$F$15</f>
        <v>0</v>
      </c>
      <c r="H253" s="36">
        <f>SUMIFS(СВЦЭМ!$G$34:$G$777,СВЦЭМ!$A$34:$A$777,$A253,СВЦЭМ!$B$33:$B$776,H$225)+'СЕТ СН'!$F$15</f>
        <v>0</v>
      </c>
      <c r="I253" s="36">
        <f>SUMIFS(СВЦЭМ!$G$34:$G$777,СВЦЭМ!$A$34:$A$777,$A253,СВЦЭМ!$B$33:$B$776,I$225)+'СЕТ СН'!$F$15</f>
        <v>0</v>
      </c>
      <c r="J253" s="36">
        <f>SUMIFS(СВЦЭМ!$G$34:$G$777,СВЦЭМ!$A$34:$A$777,$A253,СВЦЭМ!$B$33:$B$776,J$225)+'СЕТ СН'!$F$15</f>
        <v>0</v>
      </c>
      <c r="K253" s="36">
        <f>SUMIFS(СВЦЭМ!$G$34:$G$777,СВЦЭМ!$A$34:$A$777,$A253,СВЦЭМ!$B$33:$B$776,K$225)+'СЕТ СН'!$F$15</f>
        <v>0</v>
      </c>
      <c r="L253" s="36">
        <f>SUMIFS(СВЦЭМ!$G$34:$G$777,СВЦЭМ!$A$34:$A$777,$A253,СВЦЭМ!$B$33:$B$776,L$225)+'СЕТ СН'!$F$15</f>
        <v>0</v>
      </c>
      <c r="M253" s="36">
        <f>SUMIFS(СВЦЭМ!$G$34:$G$777,СВЦЭМ!$A$34:$A$777,$A253,СВЦЭМ!$B$33:$B$776,M$225)+'СЕТ СН'!$F$15</f>
        <v>0</v>
      </c>
      <c r="N253" s="36">
        <f>SUMIFS(СВЦЭМ!$G$34:$G$777,СВЦЭМ!$A$34:$A$777,$A253,СВЦЭМ!$B$33:$B$776,N$225)+'СЕТ СН'!$F$15</f>
        <v>0</v>
      </c>
      <c r="O253" s="36">
        <f>SUMIFS(СВЦЭМ!$G$34:$G$777,СВЦЭМ!$A$34:$A$777,$A253,СВЦЭМ!$B$33:$B$776,O$225)+'СЕТ СН'!$F$15</f>
        <v>0</v>
      </c>
      <c r="P253" s="36">
        <f>SUMIFS(СВЦЭМ!$G$34:$G$777,СВЦЭМ!$A$34:$A$777,$A253,СВЦЭМ!$B$33:$B$776,P$225)+'СЕТ СН'!$F$15</f>
        <v>0</v>
      </c>
      <c r="Q253" s="36">
        <f>SUMIFS(СВЦЭМ!$G$34:$G$777,СВЦЭМ!$A$34:$A$777,$A253,СВЦЭМ!$B$33:$B$776,Q$225)+'СЕТ СН'!$F$15</f>
        <v>0</v>
      </c>
      <c r="R253" s="36">
        <f>SUMIFS(СВЦЭМ!$G$34:$G$777,СВЦЭМ!$A$34:$A$777,$A253,СВЦЭМ!$B$33:$B$776,R$225)+'СЕТ СН'!$F$15</f>
        <v>0</v>
      </c>
      <c r="S253" s="36">
        <f>SUMIFS(СВЦЭМ!$G$34:$G$777,СВЦЭМ!$A$34:$A$777,$A253,СВЦЭМ!$B$33:$B$776,S$225)+'СЕТ СН'!$F$15</f>
        <v>0</v>
      </c>
      <c r="T253" s="36">
        <f>SUMIFS(СВЦЭМ!$G$34:$G$777,СВЦЭМ!$A$34:$A$777,$A253,СВЦЭМ!$B$33:$B$776,T$225)+'СЕТ СН'!$F$15</f>
        <v>0</v>
      </c>
      <c r="U253" s="36">
        <f>SUMIFS(СВЦЭМ!$G$34:$G$777,СВЦЭМ!$A$34:$A$777,$A253,СВЦЭМ!$B$33:$B$776,U$225)+'СЕТ СН'!$F$15</f>
        <v>0</v>
      </c>
      <c r="V253" s="36">
        <f>SUMIFS(СВЦЭМ!$G$34:$G$777,СВЦЭМ!$A$34:$A$777,$A253,СВЦЭМ!$B$33:$B$776,V$225)+'СЕТ СН'!$F$15</f>
        <v>0</v>
      </c>
      <c r="W253" s="36">
        <f>SUMIFS(СВЦЭМ!$G$34:$G$777,СВЦЭМ!$A$34:$A$777,$A253,СВЦЭМ!$B$33:$B$776,W$225)+'СЕТ СН'!$F$15</f>
        <v>0</v>
      </c>
      <c r="X253" s="36">
        <f>SUMIFS(СВЦЭМ!$G$34:$G$777,СВЦЭМ!$A$34:$A$777,$A253,СВЦЭМ!$B$33:$B$776,X$225)+'СЕТ СН'!$F$15</f>
        <v>0</v>
      </c>
      <c r="Y253" s="36">
        <f>SUMIFS(СВЦЭМ!$G$34:$G$777,СВЦЭМ!$A$34:$A$777,$A253,СВЦЭМ!$B$33:$B$776,Y$225)+'СЕТ СН'!$F$15</f>
        <v>0</v>
      </c>
    </row>
    <row r="254" spans="1:25" ht="15.75" hidden="1" x14ac:dyDescent="0.2">
      <c r="A254" s="35">
        <f t="shared" si="6"/>
        <v>43919</v>
      </c>
      <c r="B254" s="36">
        <f>SUMIFS(СВЦЭМ!$G$34:$G$777,СВЦЭМ!$A$34:$A$777,$A254,СВЦЭМ!$B$33:$B$776,B$225)+'СЕТ СН'!$F$15</f>
        <v>0</v>
      </c>
      <c r="C254" s="36">
        <f>SUMIFS(СВЦЭМ!$G$34:$G$777,СВЦЭМ!$A$34:$A$777,$A254,СВЦЭМ!$B$33:$B$776,C$225)+'СЕТ СН'!$F$15</f>
        <v>0</v>
      </c>
      <c r="D254" s="36">
        <f>SUMIFS(СВЦЭМ!$G$34:$G$777,СВЦЭМ!$A$34:$A$777,$A254,СВЦЭМ!$B$33:$B$776,D$225)+'СЕТ СН'!$F$15</f>
        <v>0</v>
      </c>
      <c r="E254" s="36">
        <f>SUMIFS(СВЦЭМ!$G$34:$G$777,СВЦЭМ!$A$34:$A$777,$A254,СВЦЭМ!$B$33:$B$776,E$225)+'СЕТ СН'!$F$15</f>
        <v>0</v>
      </c>
      <c r="F254" s="36">
        <f>SUMIFS(СВЦЭМ!$G$34:$G$777,СВЦЭМ!$A$34:$A$777,$A254,СВЦЭМ!$B$33:$B$776,F$225)+'СЕТ СН'!$F$15</f>
        <v>0</v>
      </c>
      <c r="G254" s="36">
        <f>SUMIFS(СВЦЭМ!$G$34:$G$777,СВЦЭМ!$A$34:$A$777,$A254,СВЦЭМ!$B$33:$B$776,G$225)+'СЕТ СН'!$F$15</f>
        <v>0</v>
      </c>
      <c r="H254" s="36">
        <f>SUMIFS(СВЦЭМ!$G$34:$G$777,СВЦЭМ!$A$34:$A$777,$A254,СВЦЭМ!$B$33:$B$776,H$225)+'СЕТ СН'!$F$15</f>
        <v>0</v>
      </c>
      <c r="I254" s="36">
        <f>SUMIFS(СВЦЭМ!$G$34:$G$777,СВЦЭМ!$A$34:$A$777,$A254,СВЦЭМ!$B$33:$B$776,I$225)+'СЕТ СН'!$F$15</f>
        <v>0</v>
      </c>
      <c r="J254" s="36">
        <f>SUMIFS(СВЦЭМ!$G$34:$G$777,СВЦЭМ!$A$34:$A$777,$A254,СВЦЭМ!$B$33:$B$776,J$225)+'СЕТ СН'!$F$15</f>
        <v>0</v>
      </c>
      <c r="K254" s="36">
        <f>SUMIFS(СВЦЭМ!$G$34:$G$777,СВЦЭМ!$A$34:$A$777,$A254,СВЦЭМ!$B$33:$B$776,K$225)+'СЕТ СН'!$F$15</f>
        <v>0</v>
      </c>
      <c r="L254" s="36">
        <f>SUMIFS(СВЦЭМ!$G$34:$G$777,СВЦЭМ!$A$34:$A$777,$A254,СВЦЭМ!$B$33:$B$776,L$225)+'СЕТ СН'!$F$15</f>
        <v>0</v>
      </c>
      <c r="M254" s="36">
        <f>SUMIFS(СВЦЭМ!$G$34:$G$777,СВЦЭМ!$A$34:$A$777,$A254,СВЦЭМ!$B$33:$B$776,M$225)+'СЕТ СН'!$F$15</f>
        <v>0</v>
      </c>
      <c r="N254" s="36">
        <f>SUMIFS(СВЦЭМ!$G$34:$G$777,СВЦЭМ!$A$34:$A$777,$A254,СВЦЭМ!$B$33:$B$776,N$225)+'СЕТ СН'!$F$15</f>
        <v>0</v>
      </c>
      <c r="O254" s="36">
        <f>SUMIFS(СВЦЭМ!$G$34:$G$777,СВЦЭМ!$A$34:$A$777,$A254,СВЦЭМ!$B$33:$B$776,O$225)+'СЕТ СН'!$F$15</f>
        <v>0</v>
      </c>
      <c r="P254" s="36">
        <f>SUMIFS(СВЦЭМ!$G$34:$G$777,СВЦЭМ!$A$34:$A$777,$A254,СВЦЭМ!$B$33:$B$776,P$225)+'СЕТ СН'!$F$15</f>
        <v>0</v>
      </c>
      <c r="Q254" s="36">
        <f>SUMIFS(СВЦЭМ!$G$34:$G$777,СВЦЭМ!$A$34:$A$777,$A254,СВЦЭМ!$B$33:$B$776,Q$225)+'СЕТ СН'!$F$15</f>
        <v>0</v>
      </c>
      <c r="R254" s="36">
        <f>SUMIFS(СВЦЭМ!$G$34:$G$777,СВЦЭМ!$A$34:$A$777,$A254,СВЦЭМ!$B$33:$B$776,R$225)+'СЕТ СН'!$F$15</f>
        <v>0</v>
      </c>
      <c r="S254" s="36">
        <f>SUMIFS(СВЦЭМ!$G$34:$G$777,СВЦЭМ!$A$34:$A$777,$A254,СВЦЭМ!$B$33:$B$776,S$225)+'СЕТ СН'!$F$15</f>
        <v>0</v>
      </c>
      <c r="T254" s="36">
        <f>SUMIFS(СВЦЭМ!$G$34:$G$777,СВЦЭМ!$A$34:$A$777,$A254,СВЦЭМ!$B$33:$B$776,T$225)+'СЕТ СН'!$F$15</f>
        <v>0</v>
      </c>
      <c r="U254" s="36">
        <f>SUMIFS(СВЦЭМ!$G$34:$G$777,СВЦЭМ!$A$34:$A$777,$A254,СВЦЭМ!$B$33:$B$776,U$225)+'СЕТ СН'!$F$15</f>
        <v>0</v>
      </c>
      <c r="V254" s="36">
        <f>SUMIFS(СВЦЭМ!$G$34:$G$777,СВЦЭМ!$A$34:$A$777,$A254,СВЦЭМ!$B$33:$B$776,V$225)+'СЕТ СН'!$F$15</f>
        <v>0</v>
      </c>
      <c r="W254" s="36">
        <f>SUMIFS(СВЦЭМ!$G$34:$G$777,СВЦЭМ!$A$34:$A$777,$A254,СВЦЭМ!$B$33:$B$776,W$225)+'СЕТ СН'!$F$15</f>
        <v>0</v>
      </c>
      <c r="X254" s="36">
        <f>SUMIFS(СВЦЭМ!$G$34:$G$777,СВЦЭМ!$A$34:$A$777,$A254,СВЦЭМ!$B$33:$B$776,X$225)+'СЕТ СН'!$F$15</f>
        <v>0</v>
      </c>
      <c r="Y254" s="36">
        <f>SUMIFS(СВЦЭМ!$G$34:$G$777,СВЦЭМ!$A$34:$A$777,$A254,СВЦЭМ!$B$33:$B$776,Y$225)+'СЕТ СН'!$F$15</f>
        <v>0</v>
      </c>
    </row>
    <row r="255" spans="1:25" ht="15.75" hidden="1" x14ac:dyDescent="0.2">
      <c r="A255" s="35">
        <f t="shared" si="6"/>
        <v>43920</v>
      </c>
      <c r="B255" s="36">
        <f>SUMIFS(СВЦЭМ!$G$34:$G$777,СВЦЭМ!$A$34:$A$777,$A255,СВЦЭМ!$B$33:$B$776,B$225)+'СЕТ СН'!$F$15</f>
        <v>0</v>
      </c>
      <c r="C255" s="36">
        <f>SUMIFS(СВЦЭМ!$G$34:$G$777,СВЦЭМ!$A$34:$A$777,$A255,СВЦЭМ!$B$33:$B$776,C$225)+'СЕТ СН'!$F$15</f>
        <v>0</v>
      </c>
      <c r="D255" s="36">
        <f>SUMIFS(СВЦЭМ!$G$34:$G$777,СВЦЭМ!$A$34:$A$777,$A255,СВЦЭМ!$B$33:$B$776,D$225)+'СЕТ СН'!$F$15</f>
        <v>0</v>
      </c>
      <c r="E255" s="36">
        <f>SUMIFS(СВЦЭМ!$G$34:$G$777,СВЦЭМ!$A$34:$A$777,$A255,СВЦЭМ!$B$33:$B$776,E$225)+'СЕТ СН'!$F$15</f>
        <v>0</v>
      </c>
      <c r="F255" s="36">
        <f>SUMIFS(СВЦЭМ!$G$34:$G$777,СВЦЭМ!$A$34:$A$777,$A255,СВЦЭМ!$B$33:$B$776,F$225)+'СЕТ СН'!$F$15</f>
        <v>0</v>
      </c>
      <c r="G255" s="36">
        <f>SUMIFS(СВЦЭМ!$G$34:$G$777,СВЦЭМ!$A$34:$A$777,$A255,СВЦЭМ!$B$33:$B$776,G$225)+'СЕТ СН'!$F$15</f>
        <v>0</v>
      </c>
      <c r="H255" s="36">
        <f>SUMIFS(СВЦЭМ!$G$34:$G$777,СВЦЭМ!$A$34:$A$777,$A255,СВЦЭМ!$B$33:$B$776,H$225)+'СЕТ СН'!$F$15</f>
        <v>0</v>
      </c>
      <c r="I255" s="36">
        <f>SUMIFS(СВЦЭМ!$G$34:$G$777,СВЦЭМ!$A$34:$A$777,$A255,СВЦЭМ!$B$33:$B$776,I$225)+'СЕТ СН'!$F$15</f>
        <v>0</v>
      </c>
      <c r="J255" s="36">
        <f>SUMIFS(СВЦЭМ!$G$34:$G$777,СВЦЭМ!$A$34:$A$777,$A255,СВЦЭМ!$B$33:$B$776,J$225)+'СЕТ СН'!$F$15</f>
        <v>0</v>
      </c>
      <c r="K255" s="36">
        <f>SUMIFS(СВЦЭМ!$G$34:$G$777,СВЦЭМ!$A$34:$A$777,$A255,СВЦЭМ!$B$33:$B$776,K$225)+'СЕТ СН'!$F$15</f>
        <v>0</v>
      </c>
      <c r="L255" s="36">
        <f>SUMIFS(СВЦЭМ!$G$34:$G$777,СВЦЭМ!$A$34:$A$777,$A255,СВЦЭМ!$B$33:$B$776,L$225)+'СЕТ СН'!$F$15</f>
        <v>0</v>
      </c>
      <c r="M255" s="36">
        <f>SUMIFS(СВЦЭМ!$G$34:$G$777,СВЦЭМ!$A$34:$A$777,$A255,СВЦЭМ!$B$33:$B$776,M$225)+'СЕТ СН'!$F$15</f>
        <v>0</v>
      </c>
      <c r="N255" s="36">
        <f>SUMIFS(СВЦЭМ!$G$34:$G$777,СВЦЭМ!$A$34:$A$777,$A255,СВЦЭМ!$B$33:$B$776,N$225)+'СЕТ СН'!$F$15</f>
        <v>0</v>
      </c>
      <c r="O255" s="36">
        <f>SUMIFS(СВЦЭМ!$G$34:$G$777,СВЦЭМ!$A$34:$A$777,$A255,СВЦЭМ!$B$33:$B$776,O$225)+'СЕТ СН'!$F$15</f>
        <v>0</v>
      </c>
      <c r="P255" s="36">
        <f>SUMIFS(СВЦЭМ!$G$34:$G$777,СВЦЭМ!$A$34:$A$777,$A255,СВЦЭМ!$B$33:$B$776,P$225)+'СЕТ СН'!$F$15</f>
        <v>0</v>
      </c>
      <c r="Q255" s="36">
        <f>SUMIFS(СВЦЭМ!$G$34:$G$777,СВЦЭМ!$A$34:$A$777,$A255,СВЦЭМ!$B$33:$B$776,Q$225)+'СЕТ СН'!$F$15</f>
        <v>0</v>
      </c>
      <c r="R255" s="36">
        <f>SUMIFS(СВЦЭМ!$G$34:$G$777,СВЦЭМ!$A$34:$A$777,$A255,СВЦЭМ!$B$33:$B$776,R$225)+'СЕТ СН'!$F$15</f>
        <v>0</v>
      </c>
      <c r="S255" s="36">
        <f>SUMIFS(СВЦЭМ!$G$34:$G$777,СВЦЭМ!$A$34:$A$777,$A255,СВЦЭМ!$B$33:$B$776,S$225)+'СЕТ СН'!$F$15</f>
        <v>0</v>
      </c>
      <c r="T255" s="36">
        <f>SUMIFS(СВЦЭМ!$G$34:$G$777,СВЦЭМ!$A$34:$A$777,$A255,СВЦЭМ!$B$33:$B$776,T$225)+'СЕТ СН'!$F$15</f>
        <v>0</v>
      </c>
      <c r="U255" s="36">
        <f>SUMIFS(СВЦЭМ!$G$34:$G$777,СВЦЭМ!$A$34:$A$777,$A255,СВЦЭМ!$B$33:$B$776,U$225)+'СЕТ СН'!$F$15</f>
        <v>0</v>
      </c>
      <c r="V255" s="36">
        <f>SUMIFS(СВЦЭМ!$G$34:$G$777,СВЦЭМ!$A$34:$A$777,$A255,СВЦЭМ!$B$33:$B$776,V$225)+'СЕТ СН'!$F$15</f>
        <v>0</v>
      </c>
      <c r="W255" s="36">
        <f>SUMIFS(СВЦЭМ!$G$34:$G$777,СВЦЭМ!$A$34:$A$777,$A255,СВЦЭМ!$B$33:$B$776,W$225)+'СЕТ СН'!$F$15</f>
        <v>0</v>
      </c>
      <c r="X255" s="36">
        <f>SUMIFS(СВЦЭМ!$G$34:$G$777,СВЦЭМ!$A$34:$A$777,$A255,СВЦЭМ!$B$33:$B$776,X$225)+'СЕТ СН'!$F$15</f>
        <v>0</v>
      </c>
      <c r="Y255" s="36">
        <f>SUMIFS(СВЦЭМ!$G$34:$G$777,СВЦЭМ!$A$34:$A$777,$A255,СВЦЭМ!$B$33:$B$776,Y$225)+'СЕТ СН'!$F$15</f>
        <v>0</v>
      </c>
    </row>
    <row r="256" spans="1:25" ht="15.75" hidden="1" x14ac:dyDescent="0.2">
      <c r="A256" s="35">
        <f t="shared" si="6"/>
        <v>43921</v>
      </c>
      <c r="B256" s="36">
        <f>SUMIFS(СВЦЭМ!$G$34:$G$777,СВЦЭМ!$A$34:$A$777,$A256,СВЦЭМ!$B$33:$B$776,B$225)+'СЕТ СН'!$F$15</f>
        <v>0</v>
      </c>
      <c r="C256" s="36">
        <f>SUMIFS(СВЦЭМ!$G$34:$G$777,СВЦЭМ!$A$34:$A$777,$A256,СВЦЭМ!$B$33:$B$776,C$225)+'СЕТ СН'!$F$15</f>
        <v>0</v>
      </c>
      <c r="D256" s="36">
        <f>SUMIFS(СВЦЭМ!$G$34:$G$777,СВЦЭМ!$A$34:$A$777,$A256,СВЦЭМ!$B$33:$B$776,D$225)+'СЕТ СН'!$F$15</f>
        <v>0</v>
      </c>
      <c r="E256" s="36">
        <f>SUMIFS(СВЦЭМ!$G$34:$G$777,СВЦЭМ!$A$34:$A$777,$A256,СВЦЭМ!$B$33:$B$776,E$225)+'СЕТ СН'!$F$15</f>
        <v>0</v>
      </c>
      <c r="F256" s="36">
        <f>SUMIFS(СВЦЭМ!$G$34:$G$777,СВЦЭМ!$A$34:$A$777,$A256,СВЦЭМ!$B$33:$B$776,F$225)+'СЕТ СН'!$F$15</f>
        <v>0</v>
      </c>
      <c r="G256" s="36">
        <f>SUMIFS(СВЦЭМ!$G$34:$G$777,СВЦЭМ!$A$34:$A$777,$A256,СВЦЭМ!$B$33:$B$776,G$225)+'СЕТ СН'!$F$15</f>
        <v>0</v>
      </c>
      <c r="H256" s="36">
        <f>SUMIFS(СВЦЭМ!$G$34:$G$777,СВЦЭМ!$A$34:$A$777,$A256,СВЦЭМ!$B$33:$B$776,H$225)+'СЕТ СН'!$F$15</f>
        <v>0</v>
      </c>
      <c r="I256" s="36">
        <f>SUMIFS(СВЦЭМ!$G$34:$G$777,СВЦЭМ!$A$34:$A$777,$A256,СВЦЭМ!$B$33:$B$776,I$225)+'СЕТ СН'!$F$15</f>
        <v>0</v>
      </c>
      <c r="J256" s="36">
        <f>SUMIFS(СВЦЭМ!$G$34:$G$777,СВЦЭМ!$A$34:$A$777,$A256,СВЦЭМ!$B$33:$B$776,J$225)+'СЕТ СН'!$F$15</f>
        <v>0</v>
      </c>
      <c r="K256" s="36">
        <f>SUMIFS(СВЦЭМ!$G$34:$G$777,СВЦЭМ!$A$34:$A$777,$A256,СВЦЭМ!$B$33:$B$776,K$225)+'СЕТ СН'!$F$15</f>
        <v>0</v>
      </c>
      <c r="L256" s="36">
        <f>SUMIFS(СВЦЭМ!$G$34:$G$777,СВЦЭМ!$A$34:$A$777,$A256,СВЦЭМ!$B$33:$B$776,L$225)+'СЕТ СН'!$F$15</f>
        <v>0</v>
      </c>
      <c r="M256" s="36">
        <f>SUMIFS(СВЦЭМ!$G$34:$G$777,СВЦЭМ!$A$34:$A$777,$A256,СВЦЭМ!$B$33:$B$776,M$225)+'СЕТ СН'!$F$15</f>
        <v>0</v>
      </c>
      <c r="N256" s="36">
        <f>SUMIFS(СВЦЭМ!$G$34:$G$777,СВЦЭМ!$A$34:$A$777,$A256,СВЦЭМ!$B$33:$B$776,N$225)+'СЕТ СН'!$F$15</f>
        <v>0</v>
      </c>
      <c r="O256" s="36">
        <f>SUMIFS(СВЦЭМ!$G$34:$G$777,СВЦЭМ!$A$34:$A$777,$A256,СВЦЭМ!$B$33:$B$776,O$225)+'СЕТ СН'!$F$15</f>
        <v>0</v>
      </c>
      <c r="P256" s="36">
        <f>SUMIFS(СВЦЭМ!$G$34:$G$777,СВЦЭМ!$A$34:$A$777,$A256,СВЦЭМ!$B$33:$B$776,P$225)+'СЕТ СН'!$F$15</f>
        <v>0</v>
      </c>
      <c r="Q256" s="36">
        <f>SUMIFS(СВЦЭМ!$G$34:$G$777,СВЦЭМ!$A$34:$A$777,$A256,СВЦЭМ!$B$33:$B$776,Q$225)+'СЕТ СН'!$F$15</f>
        <v>0</v>
      </c>
      <c r="R256" s="36">
        <f>SUMIFS(СВЦЭМ!$G$34:$G$777,СВЦЭМ!$A$34:$A$777,$A256,СВЦЭМ!$B$33:$B$776,R$225)+'СЕТ СН'!$F$15</f>
        <v>0</v>
      </c>
      <c r="S256" s="36">
        <f>SUMIFS(СВЦЭМ!$G$34:$G$777,СВЦЭМ!$A$34:$A$777,$A256,СВЦЭМ!$B$33:$B$776,S$225)+'СЕТ СН'!$F$15</f>
        <v>0</v>
      </c>
      <c r="T256" s="36">
        <f>SUMIFS(СВЦЭМ!$G$34:$G$777,СВЦЭМ!$A$34:$A$777,$A256,СВЦЭМ!$B$33:$B$776,T$225)+'СЕТ СН'!$F$15</f>
        <v>0</v>
      </c>
      <c r="U256" s="36">
        <f>SUMIFS(СВЦЭМ!$G$34:$G$777,СВЦЭМ!$A$34:$A$777,$A256,СВЦЭМ!$B$33:$B$776,U$225)+'СЕТ СН'!$F$15</f>
        <v>0</v>
      </c>
      <c r="V256" s="36">
        <f>SUMIFS(СВЦЭМ!$G$34:$G$777,СВЦЭМ!$A$34:$A$777,$A256,СВЦЭМ!$B$33:$B$776,V$225)+'СЕТ СН'!$F$15</f>
        <v>0</v>
      </c>
      <c r="W256" s="36">
        <f>SUMIFS(СВЦЭМ!$G$34:$G$777,СВЦЭМ!$A$34:$A$777,$A256,СВЦЭМ!$B$33:$B$776,W$225)+'СЕТ СН'!$F$15</f>
        <v>0</v>
      </c>
      <c r="X256" s="36">
        <f>SUMIFS(СВЦЭМ!$G$34:$G$777,СВЦЭМ!$A$34:$A$777,$A256,СВЦЭМ!$B$33:$B$776,X$225)+'СЕТ СН'!$F$15</f>
        <v>0</v>
      </c>
      <c r="Y256" s="36">
        <f>SUMIFS(СВЦЭМ!$G$34:$G$777,СВЦЭМ!$A$34:$A$777,$A256,СВЦЭМ!$B$33:$B$776,Y$225)+'СЕТ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6" t="s">
        <v>7</v>
      </c>
      <c r="B258" s="130" t="s">
        <v>117</v>
      </c>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2"/>
    </row>
    <row r="259" spans="1:27" ht="12.75" hidden="1" customHeight="1" x14ac:dyDescent="0.2">
      <c r="A259" s="137"/>
      <c r="B259" s="133"/>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5"/>
    </row>
    <row r="260" spans="1:27" s="46" customFormat="1" ht="12.75" hidden="1" customHeight="1" x14ac:dyDescent="0.2">
      <c r="A260" s="138"/>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01.03.2020</v>
      </c>
      <c r="B261" s="36">
        <f>SUMIFS(СВЦЭМ!$H$34:$H$777,СВЦЭМ!$A$34:$A$777,$A261,СВЦЭМ!$B$33:$B$776,B$260)+'СЕТ СН'!$F$15</f>
        <v>0</v>
      </c>
      <c r="C261" s="36">
        <f>SUMIFS(СВЦЭМ!$H$34:$H$777,СВЦЭМ!$A$34:$A$777,$A261,СВЦЭМ!$B$33:$B$776,C$260)+'СЕТ СН'!$F$15</f>
        <v>0</v>
      </c>
      <c r="D261" s="36">
        <f>SUMIFS(СВЦЭМ!$H$34:$H$777,СВЦЭМ!$A$34:$A$777,$A261,СВЦЭМ!$B$33:$B$776,D$260)+'СЕТ СН'!$F$15</f>
        <v>0</v>
      </c>
      <c r="E261" s="36">
        <f>SUMIFS(СВЦЭМ!$H$34:$H$777,СВЦЭМ!$A$34:$A$777,$A261,СВЦЭМ!$B$33:$B$776,E$260)+'СЕТ СН'!$F$15</f>
        <v>0</v>
      </c>
      <c r="F261" s="36">
        <f>SUMIFS(СВЦЭМ!$H$34:$H$777,СВЦЭМ!$A$34:$A$777,$A261,СВЦЭМ!$B$33:$B$776,F$260)+'СЕТ СН'!$F$15</f>
        <v>0</v>
      </c>
      <c r="G261" s="36">
        <f>SUMIFS(СВЦЭМ!$H$34:$H$777,СВЦЭМ!$A$34:$A$777,$A261,СВЦЭМ!$B$33:$B$776,G$260)+'СЕТ СН'!$F$15</f>
        <v>0</v>
      </c>
      <c r="H261" s="36">
        <f>SUMIFS(СВЦЭМ!$H$34:$H$777,СВЦЭМ!$A$34:$A$777,$A261,СВЦЭМ!$B$33:$B$776,H$260)+'СЕТ СН'!$F$15</f>
        <v>0</v>
      </c>
      <c r="I261" s="36">
        <f>SUMIFS(СВЦЭМ!$H$34:$H$777,СВЦЭМ!$A$34:$A$777,$A261,СВЦЭМ!$B$33:$B$776,I$260)+'СЕТ СН'!$F$15</f>
        <v>0</v>
      </c>
      <c r="J261" s="36">
        <f>SUMIFS(СВЦЭМ!$H$34:$H$777,СВЦЭМ!$A$34:$A$777,$A261,СВЦЭМ!$B$33:$B$776,J$260)+'СЕТ СН'!$F$15</f>
        <v>0</v>
      </c>
      <c r="K261" s="36">
        <f>SUMIFS(СВЦЭМ!$H$34:$H$777,СВЦЭМ!$A$34:$A$777,$A261,СВЦЭМ!$B$33:$B$776,K$260)+'СЕТ СН'!$F$15</f>
        <v>0</v>
      </c>
      <c r="L261" s="36">
        <f>SUMIFS(СВЦЭМ!$H$34:$H$777,СВЦЭМ!$A$34:$A$777,$A261,СВЦЭМ!$B$33:$B$776,L$260)+'СЕТ СН'!$F$15</f>
        <v>0</v>
      </c>
      <c r="M261" s="36">
        <f>SUMIFS(СВЦЭМ!$H$34:$H$777,СВЦЭМ!$A$34:$A$777,$A261,СВЦЭМ!$B$33:$B$776,M$260)+'СЕТ СН'!$F$15</f>
        <v>0</v>
      </c>
      <c r="N261" s="36">
        <f>SUMIFS(СВЦЭМ!$H$34:$H$777,СВЦЭМ!$A$34:$A$777,$A261,СВЦЭМ!$B$33:$B$776,N$260)+'СЕТ СН'!$F$15</f>
        <v>0</v>
      </c>
      <c r="O261" s="36">
        <f>SUMIFS(СВЦЭМ!$H$34:$H$777,СВЦЭМ!$A$34:$A$777,$A261,СВЦЭМ!$B$33:$B$776,O$260)+'СЕТ СН'!$F$15</f>
        <v>0</v>
      </c>
      <c r="P261" s="36">
        <f>SUMIFS(СВЦЭМ!$H$34:$H$777,СВЦЭМ!$A$34:$A$777,$A261,СВЦЭМ!$B$33:$B$776,P$260)+'СЕТ СН'!$F$15</f>
        <v>0</v>
      </c>
      <c r="Q261" s="36">
        <f>SUMIFS(СВЦЭМ!$H$34:$H$777,СВЦЭМ!$A$34:$A$777,$A261,СВЦЭМ!$B$33:$B$776,Q$260)+'СЕТ СН'!$F$15</f>
        <v>0</v>
      </c>
      <c r="R261" s="36">
        <f>SUMIFS(СВЦЭМ!$H$34:$H$777,СВЦЭМ!$A$34:$A$777,$A261,СВЦЭМ!$B$33:$B$776,R$260)+'СЕТ СН'!$F$15</f>
        <v>0</v>
      </c>
      <c r="S261" s="36">
        <f>SUMIFS(СВЦЭМ!$H$34:$H$777,СВЦЭМ!$A$34:$A$777,$A261,СВЦЭМ!$B$33:$B$776,S$260)+'СЕТ СН'!$F$15</f>
        <v>0</v>
      </c>
      <c r="T261" s="36">
        <f>SUMIFS(СВЦЭМ!$H$34:$H$777,СВЦЭМ!$A$34:$A$777,$A261,СВЦЭМ!$B$33:$B$776,T$260)+'СЕТ СН'!$F$15</f>
        <v>0</v>
      </c>
      <c r="U261" s="36">
        <f>SUMIFS(СВЦЭМ!$H$34:$H$777,СВЦЭМ!$A$34:$A$777,$A261,СВЦЭМ!$B$33:$B$776,U$260)+'СЕТ СН'!$F$15</f>
        <v>0</v>
      </c>
      <c r="V261" s="36">
        <f>SUMIFS(СВЦЭМ!$H$34:$H$777,СВЦЭМ!$A$34:$A$777,$A261,СВЦЭМ!$B$33:$B$776,V$260)+'СЕТ СН'!$F$15</f>
        <v>0</v>
      </c>
      <c r="W261" s="36">
        <f>SUMIFS(СВЦЭМ!$H$34:$H$777,СВЦЭМ!$A$34:$A$777,$A261,СВЦЭМ!$B$33:$B$776,W$260)+'СЕТ СН'!$F$15</f>
        <v>0</v>
      </c>
      <c r="X261" s="36">
        <f>SUMIFS(СВЦЭМ!$H$34:$H$777,СВЦЭМ!$A$34:$A$777,$A261,СВЦЭМ!$B$33:$B$776,X$260)+'СЕТ СН'!$F$15</f>
        <v>0</v>
      </c>
      <c r="Y261" s="36">
        <f>SUMIFS(СВЦЭМ!$H$34:$H$777,СВЦЭМ!$A$34:$A$777,$A261,СВЦЭМ!$B$33:$B$776,Y$260)+'СЕТ СН'!$F$15</f>
        <v>0</v>
      </c>
      <c r="AA261" s="45"/>
    </row>
    <row r="262" spans="1:27" ht="15.75" hidden="1" x14ac:dyDescent="0.2">
      <c r="A262" s="35">
        <f>A261+1</f>
        <v>43892</v>
      </c>
      <c r="B262" s="36">
        <f>SUMIFS(СВЦЭМ!$H$34:$H$777,СВЦЭМ!$A$34:$A$777,$A262,СВЦЭМ!$B$33:$B$776,B$260)+'СЕТ СН'!$F$15</f>
        <v>0</v>
      </c>
      <c r="C262" s="36">
        <f>SUMIFS(СВЦЭМ!$H$34:$H$777,СВЦЭМ!$A$34:$A$777,$A262,СВЦЭМ!$B$33:$B$776,C$260)+'СЕТ СН'!$F$15</f>
        <v>0</v>
      </c>
      <c r="D262" s="36">
        <f>SUMIFS(СВЦЭМ!$H$34:$H$777,СВЦЭМ!$A$34:$A$777,$A262,СВЦЭМ!$B$33:$B$776,D$260)+'СЕТ СН'!$F$15</f>
        <v>0</v>
      </c>
      <c r="E262" s="36">
        <f>SUMIFS(СВЦЭМ!$H$34:$H$777,СВЦЭМ!$A$34:$A$777,$A262,СВЦЭМ!$B$33:$B$776,E$260)+'СЕТ СН'!$F$15</f>
        <v>0</v>
      </c>
      <c r="F262" s="36">
        <f>SUMIFS(СВЦЭМ!$H$34:$H$777,СВЦЭМ!$A$34:$A$777,$A262,СВЦЭМ!$B$33:$B$776,F$260)+'СЕТ СН'!$F$15</f>
        <v>0</v>
      </c>
      <c r="G262" s="36">
        <f>SUMIFS(СВЦЭМ!$H$34:$H$777,СВЦЭМ!$A$34:$A$777,$A262,СВЦЭМ!$B$33:$B$776,G$260)+'СЕТ СН'!$F$15</f>
        <v>0</v>
      </c>
      <c r="H262" s="36">
        <f>SUMIFS(СВЦЭМ!$H$34:$H$777,СВЦЭМ!$A$34:$A$777,$A262,СВЦЭМ!$B$33:$B$776,H$260)+'СЕТ СН'!$F$15</f>
        <v>0</v>
      </c>
      <c r="I262" s="36">
        <f>SUMIFS(СВЦЭМ!$H$34:$H$777,СВЦЭМ!$A$34:$A$777,$A262,СВЦЭМ!$B$33:$B$776,I$260)+'СЕТ СН'!$F$15</f>
        <v>0</v>
      </c>
      <c r="J262" s="36">
        <f>SUMIFS(СВЦЭМ!$H$34:$H$777,СВЦЭМ!$A$34:$A$777,$A262,СВЦЭМ!$B$33:$B$776,J$260)+'СЕТ СН'!$F$15</f>
        <v>0</v>
      </c>
      <c r="K262" s="36">
        <f>SUMIFS(СВЦЭМ!$H$34:$H$777,СВЦЭМ!$A$34:$A$777,$A262,СВЦЭМ!$B$33:$B$776,K$260)+'СЕТ СН'!$F$15</f>
        <v>0</v>
      </c>
      <c r="L262" s="36">
        <f>SUMIFS(СВЦЭМ!$H$34:$H$777,СВЦЭМ!$A$34:$A$777,$A262,СВЦЭМ!$B$33:$B$776,L$260)+'СЕТ СН'!$F$15</f>
        <v>0</v>
      </c>
      <c r="M262" s="36">
        <f>SUMIFS(СВЦЭМ!$H$34:$H$777,СВЦЭМ!$A$34:$A$777,$A262,СВЦЭМ!$B$33:$B$776,M$260)+'СЕТ СН'!$F$15</f>
        <v>0</v>
      </c>
      <c r="N262" s="36">
        <f>SUMIFS(СВЦЭМ!$H$34:$H$777,СВЦЭМ!$A$34:$A$777,$A262,СВЦЭМ!$B$33:$B$776,N$260)+'СЕТ СН'!$F$15</f>
        <v>0</v>
      </c>
      <c r="O262" s="36">
        <f>SUMIFS(СВЦЭМ!$H$34:$H$777,СВЦЭМ!$A$34:$A$777,$A262,СВЦЭМ!$B$33:$B$776,O$260)+'СЕТ СН'!$F$15</f>
        <v>0</v>
      </c>
      <c r="P262" s="36">
        <f>SUMIFS(СВЦЭМ!$H$34:$H$777,СВЦЭМ!$A$34:$A$777,$A262,СВЦЭМ!$B$33:$B$776,P$260)+'СЕТ СН'!$F$15</f>
        <v>0</v>
      </c>
      <c r="Q262" s="36">
        <f>SUMIFS(СВЦЭМ!$H$34:$H$777,СВЦЭМ!$A$34:$A$777,$A262,СВЦЭМ!$B$33:$B$776,Q$260)+'СЕТ СН'!$F$15</f>
        <v>0</v>
      </c>
      <c r="R262" s="36">
        <f>SUMIFS(СВЦЭМ!$H$34:$H$777,СВЦЭМ!$A$34:$A$777,$A262,СВЦЭМ!$B$33:$B$776,R$260)+'СЕТ СН'!$F$15</f>
        <v>0</v>
      </c>
      <c r="S262" s="36">
        <f>SUMIFS(СВЦЭМ!$H$34:$H$777,СВЦЭМ!$A$34:$A$777,$A262,СВЦЭМ!$B$33:$B$776,S$260)+'СЕТ СН'!$F$15</f>
        <v>0</v>
      </c>
      <c r="T262" s="36">
        <f>SUMIFS(СВЦЭМ!$H$34:$H$777,СВЦЭМ!$A$34:$A$777,$A262,СВЦЭМ!$B$33:$B$776,T$260)+'СЕТ СН'!$F$15</f>
        <v>0</v>
      </c>
      <c r="U262" s="36">
        <f>SUMIFS(СВЦЭМ!$H$34:$H$777,СВЦЭМ!$A$34:$A$777,$A262,СВЦЭМ!$B$33:$B$776,U$260)+'СЕТ СН'!$F$15</f>
        <v>0</v>
      </c>
      <c r="V262" s="36">
        <f>SUMIFS(СВЦЭМ!$H$34:$H$777,СВЦЭМ!$A$34:$A$777,$A262,СВЦЭМ!$B$33:$B$776,V$260)+'СЕТ СН'!$F$15</f>
        <v>0</v>
      </c>
      <c r="W262" s="36">
        <f>SUMIFS(СВЦЭМ!$H$34:$H$777,СВЦЭМ!$A$34:$A$777,$A262,СВЦЭМ!$B$33:$B$776,W$260)+'СЕТ СН'!$F$15</f>
        <v>0</v>
      </c>
      <c r="X262" s="36">
        <f>SUMIFS(СВЦЭМ!$H$34:$H$777,СВЦЭМ!$A$34:$A$777,$A262,СВЦЭМ!$B$33:$B$776,X$260)+'СЕТ СН'!$F$15</f>
        <v>0</v>
      </c>
      <c r="Y262" s="36">
        <f>SUMIFS(СВЦЭМ!$H$34:$H$777,СВЦЭМ!$A$34:$A$777,$A262,СВЦЭМ!$B$33:$B$776,Y$260)+'СЕТ СН'!$F$15</f>
        <v>0</v>
      </c>
    </row>
    <row r="263" spans="1:27" ht="15.75" hidden="1" x14ac:dyDescent="0.2">
      <c r="A263" s="35">
        <f t="shared" ref="A263:A291" si="7">A262+1</f>
        <v>43893</v>
      </c>
      <c r="B263" s="36">
        <f>SUMIFS(СВЦЭМ!$H$34:$H$777,СВЦЭМ!$A$34:$A$777,$A263,СВЦЭМ!$B$33:$B$776,B$260)+'СЕТ СН'!$F$15</f>
        <v>0</v>
      </c>
      <c r="C263" s="36">
        <f>SUMIFS(СВЦЭМ!$H$34:$H$777,СВЦЭМ!$A$34:$A$777,$A263,СВЦЭМ!$B$33:$B$776,C$260)+'СЕТ СН'!$F$15</f>
        <v>0</v>
      </c>
      <c r="D263" s="36">
        <f>SUMIFS(СВЦЭМ!$H$34:$H$777,СВЦЭМ!$A$34:$A$777,$A263,СВЦЭМ!$B$33:$B$776,D$260)+'СЕТ СН'!$F$15</f>
        <v>0</v>
      </c>
      <c r="E263" s="36">
        <f>SUMIFS(СВЦЭМ!$H$34:$H$777,СВЦЭМ!$A$34:$A$777,$A263,СВЦЭМ!$B$33:$B$776,E$260)+'СЕТ СН'!$F$15</f>
        <v>0</v>
      </c>
      <c r="F263" s="36">
        <f>SUMIFS(СВЦЭМ!$H$34:$H$777,СВЦЭМ!$A$34:$A$777,$A263,СВЦЭМ!$B$33:$B$776,F$260)+'СЕТ СН'!$F$15</f>
        <v>0</v>
      </c>
      <c r="G263" s="36">
        <f>SUMIFS(СВЦЭМ!$H$34:$H$777,СВЦЭМ!$A$34:$A$777,$A263,СВЦЭМ!$B$33:$B$776,G$260)+'СЕТ СН'!$F$15</f>
        <v>0</v>
      </c>
      <c r="H263" s="36">
        <f>SUMIFS(СВЦЭМ!$H$34:$H$777,СВЦЭМ!$A$34:$A$777,$A263,СВЦЭМ!$B$33:$B$776,H$260)+'СЕТ СН'!$F$15</f>
        <v>0</v>
      </c>
      <c r="I263" s="36">
        <f>SUMIFS(СВЦЭМ!$H$34:$H$777,СВЦЭМ!$A$34:$A$777,$A263,СВЦЭМ!$B$33:$B$776,I$260)+'СЕТ СН'!$F$15</f>
        <v>0</v>
      </c>
      <c r="J263" s="36">
        <f>SUMIFS(СВЦЭМ!$H$34:$H$777,СВЦЭМ!$A$34:$A$777,$A263,СВЦЭМ!$B$33:$B$776,J$260)+'СЕТ СН'!$F$15</f>
        <v>0</v>
      </c>
      <c r="K263" s="36">
        <f>SUMIFS(СВЦЭМ!$H$34:$H$777,СВЦЭМ!$A$34:$A$777,$A263,СВЦЭМ!$B$33:$B$776,K$260)+'СЕТ СН'!$F$15</f>
        <v>0</v>
      </c>
      <c r="L263" s="36">
        <f>SUMIFS(СВЦЭМ!$H$34:$H$777,СВЦЭМ!$A$34:$A$777,$A263,СВЦЭМ!$B$33:$B$776,L$260)+'СЕТ СН'!$F$15</f>
        <v>0</v>
      </c>
      <c r="M263" s="36">
        <f>SUMIFS(СВЦЭМ!$H$34:$H$777,СВЦЭМ!$A$34:$A$777,$A263,СВЦЭМ!$B$33:$B$776,M$260)+'СЕТ СН'!$F$15</f>
        <v>0</v>
      </c>
      <c r="N263" s="36">
        <f>SUMIFS(СВЦЭМ!$H$34:$H$777,СВЦЭМ!$A$34:$A$777,$A263,СВЦЭМ!$B$33:$B$776,N$260)+'СЕТ СН'!$F$15</f>
        <v>0</v>
      </c>
      <c r="O263" s="36">
        <f>SUMIFS(СВЦЭМ!$H$34:$H$777,СВЦЭМ!$A$34:$A$777,$A263,СВЦЭМ!$B$33:$B$776,O$260)+'СЕТ СН'!$F$15</f>
        <v>0</v>
      </c>
      <c r="P263" s="36">
        <f>SUMIFS(СВЦЭМ!$H$34:$H$777,СВЦЭМ!$A$34:$A$777,$A263,СВЦЭМ!$B$33:$B$776,P$260)+'СЕТ СН'!$F$15</f>
        <v>0</v>
      </c>
      <c r="Q263" s="36">
        <f>SUMIFS(СВЦЭМ!$H$34:$H$777,СВЦЭМ!$A$34:$A$777,$A263,СВЦЭМ!$B$33:$B$776,Q$260)+'СЕТ СН'!$F$15</f>
        <v>0</v>
      </c>
      <c r="R263" s="36">
        <f>SUMIFS(СВЦЭМ!$H$34:$H$777,СВЦЭМ!$A$34:$A$777,$A263,СВЦЭМ!$B$33:$B$776,R$260)+'СЕТ СН'!$F$15</f>
        <v>0</v>
      </c>
      <c r="S263" s="36">
        <f>SUMIFS(СВЦЭМ!$H$34:$H$777,СВЦЭМ!$A$34:$A$777,$A263,СВЦЭМ!$B$33:$B$776,S$260)+'СЕТ СН'!$F$15</f>
        <v>0</v>
      </c>
      <c r="T263" s="36">
        <f>SUMIFS(СВЦЭМ!$H$34:$H$777,СВЦЭМ!$A$34:$A$777,$A263,СВЦЭМ!$B$33:$B$776,T$260)+'СЕТ СН'!$F$15</f>
        <v>0</v>
      </c>
      <c r="U263" s="36">
        <f>SUMIFS(СВЦЭМ!$H$34:$H$777,СВЦЭМ!$A$34:$A$777,$A263,СВЦЭМ!$B$33:$B$776,U$260)+'СЕТ СН'!$F$15</f>
        <v>0</v>
      </c>
      <c r="V263" s="36">
        <f>SUMIFS(СВЦЭМ!$H$34:$H$777,СВЦЭМ!$A$34:$A$777,$A263,СВЦЭМ!$B$33:$B$776,V$260)+'СЕТ СН'!$F$15</f>
        <v>0</v>
      </c>
      <c r="W263" s="36">
        <f>SUMIFS(СВЦЭМ!$H$34:$H$777,СВЦЭМ!$A$34:$A$777,$A263,СВЦЭМ!$B$33:$B$776,W$260)+'СЕТ СН'!$F$15</f>
        <v>0</v>
      </c>
      <c r="X263" s="36">
        <f>SUMIFS(СВЦЭМ!$H$34:$H$777,СВЦЭМ!$A$34:$A$777,$A263,СВЦЭМ!$B$33:$B$776,X$260)+'СЕТ СН'!$F$15</f>
        <v>0</v>
      </c>
      <c r="Y263" s="36">
        <f>SUMIFS(СВЦЭМ!$H$34:$H$777,СВЦЭМ!$A$34:$A$777,$A263,СВЦЭМ!$B$33:$B$776,Y$260)+'СЕТ СН'!$F$15</f>
        <v>0</v>
      </c>
    </row>
    <row r="264" spans="1:27" ht="15.75" hidden="1" x14ac:dyDescent="0.2">
      <c r="A264" s="35">
        <f t="shared" si="7"/>
        <v>43894</v>
      </c>
      <c r="B264" s="36">
        <f>SUMIFS(СВЦЭМ!$H$34:$H$777,СВЦЭМ!$A$34:$A$777,$A264,СВЦЭМ!$B$33:$B$776,B$260)+'СЕТ СН'!$F$15</f>
        <v>0</v>
      </c>
      <c r="C264" s="36">
        <f>SUMIFS(СВЦЭМ!$H$34:$H$777,СВЦЭМ!$A$34:$A$777,$A264,СВЦЭМ!$B$33:$B$776,C$260)+'СЕТ СН'!$F$15</f>
        <v>0</v>
      </c>
      <c r="D264" s="36">
        <f>SUMIFS(СВЦЭМ!$H$34:$H$777,СВЦЭМ!$A$34:$A$777,$A264,СВЦЭМ!$B$33:$B$776,D$260)+'СЕТ СН'!$F$15</f>
        <v>0</v>
      </c>
      <c r="E264" s="36">
        <f>SUMIFS(СВЦЭМ!$H$34:$H$777,СВЦЭМ!$A$34:$A$777,$A264,СВЦЭМ!$B$33:$B$776,E$260)+'СЕТ СН'!$F$15</f>
        <v>0</v>
      </c>
      <c r="F264" s="36">
        <f>SUMIFS(СВЦЭМ!$H$34:$H$777,СВЦЭМ!$A$34:$A$777,$A264,СВЦЭМ!$B$33:$B$776,F$260)+'СЕТ СН'!$F$15</f>
        <v>0</v>
      </c>
      <c r="G264" s="36">
        <f>SUMIFS(СВЦЭМ!$H$34:$H$777,СВЦЭМ!$A$34:$A$777,$A264,СВЦЭМ!$B$33:$B$776,G$260)+'СЕТ СН'!$F$15</f>
        <v>0</v>
      </c>
      <c r="H264" s="36">
        <f>SUMIFS(СВЦЭМ!$H$34:$H$777,СВЦЭМ!$A$34:$A$777,$A264,СВЦЭМ!$B$33:$B$776,H$260)+'СЕТ СН'!$F$15</f>
        <v>0</v>
      </c>
      <c r="I264" s="36">
        <f>SUMIFS(СВЦЭМ!$H$34:$H$777,СВЦЭМ!$A$34:$A$777,$A264,СВЦЭМ!$B$33:$B$776,I$260)+'СЕТ СН'!$F$15</f>
        <v>0</v>
      </c>
      <c r="J264" s="36">
        <f>SUMIFS(СВЦЭМ!$H$34:$H$777,СВЦЭМ!$A$34:$A$777,$A264,СВЦЭМ!$B$33:$B$776,J$260)+'СЕТ СН'!$F$15</f>
        <v>0</v>
      </c>
      <c r="K264" s="36">
        <f>SUMIFS(СВЦЭМ!$H$34:$H$777,СВЦЭМ!$A$34:$A$777,$A264,СВЦЭМ!$B$33:$B$776,K$260)+'СЕТ СН'!$F$15</f>
        <v>0</v>
      </c>
      <c r="L264" s="36">
        <f>SUMIFS(СВЦЭМ!$H$34:$H$777,СВЦЭМ!$A$34:$A$777,$A264,СВЦЭМ!$B$33:$B$776,L$260)+'СЕТ СН'!$F$15</f>
        <v>0</v>
      </c>
      <c r="M264" s="36">
        <f>SUMIFS(СВЦЭМ!$H$34:$H$777,СВЦЭМ!$A$34:$A$777,$A264,СВЦЭМ!$B$33:$B$776,M$260)+'СЕТ СН'!$F$15</f>
        <v>0</v>
      </c>
      <c r="N264" s="36">
        <f>SUMIFS(СВЦЭМ!$H$34:$H$777,СВЦЭМ!$A$34:$A$777,$A264,СВЦЭМ!$B$33:$B$776,N$260)+'СЕТ СН'!$F$15</f>
        <v>0</v>
      </c>
      <c r="O264" s="36">
        <f>SUMIFS(СВЦЭМ!$H$34:$H$777,СВЦЭМ!$A$34:$A$777,$A264,СВЦЭМ!$B$33:$B$776,O$260)+'СЕТ СН'!$F$15</f>
        <v>0</v>
      </c>
      <c r="P264" s="36">
        <f>SUMIFS(СВЦЭМ!$H$34:$H$777,СВЦЭМ!$A$34:$A$777,$A264,СВЦЭМ!$B$33:$B$776,P$260)+'СЕТ СН'!$F$15</f>
        <v>0</v>
      </c>
      <c r="Q264" s="36">
        <f>SUMIFS(СВЦЭМ!$H$34:$H$777,СВЦЭМ!$A$34:$A$777,$A264,СВЦЭМ!$B$33:$B$776,Q$260)+'СЕТ СН'!$F$15</f>
        <v>0</v>
      </c>
      <c r="R264" s="36">
        <f>SUMIFS(СВЦЭМ!$H$34:$H$777,СВЦЭМ!$A$34:$A$777,$A264,СВЦЭМ!$B$33:$B$776,R$260)+'СЕТ СН'!$F$15</f>
        <v>0</v>
      </c>
      <c r="S264" s="36">
        <f>SUMIFS(СВЦЭМ!$H$34:$H$777,СВЦЭМ!$A$34:$A$777,$A264,СВЦЭМ!$B$33:$B$776,S$260)+'СЕТ СН'!$F$15</f>
        <v>0</v>
      </c>
      <c r="T264" s="36">
        <f>SUMIFS(СВЦЭМ!$H$34:$H$777,СВЦЭМ!$A$34:$A$777,$A264,СВЦЭМ!$B$33:$B$776,T$260)+'СЕТ СН'!$F$15</f>
        <v>0</v>
      </c>
      <c r="U264" s="36">
        <f>SUMIFS(СВЦЭМ!$H$34:$H$777,СВЦЭМ!$A$34:$A$777,$A264,СВЦЭМ!$B$33:$B$776,U$260)+'СЕТ СН'!$F$15</f>
        <v>0</v>
      </c>
      <c r="V264" s="36">
        <f>SUMIFS(СВЦЭМ!$H$34:$H$777,СВЦЭМ!$A$34:$A$777,$A264,СВЦЭМ!$B$33:$B$776,V$260)+'СЕТ СН'!$F$15</f>
        <v>0</v>
      </c>
      <c r="W264" s="36">
        <f>SUMIFS(СВЦЭМ!$H$34:$H$777,СВЦЭМ!$A$34:$A$777,$A264,СВЦЭМ!$B$33:$B$776,W$260)+'СЕТ СН'!$F$15</f>
        <v>0</v>
      </c>
      <c r="X264" s="36">
        <f>SUMIFS(СВЦЭМ!$H$34:$H$777,СВЦЭМ!$A$34:$A$777,$A264,СВЦЭМ!$B$33:$B$776,X$260)+'СЕТ СН'!$F$15</f>
        <v>0</v>
      </c>
      <c r="Y264" s="36">
        <f>SUMIFS(СВЦЭМ!$H$34:$H$777,СВЦЭМ!$A$34:$A$777,$A264,СВЦЭМ!$B$33:$B$776,Y$260)+'СЕТ СН'!$F$15</f>
        <v>0</v>
      </c>
    </row>
    <row r="265" spans="1:27" ht="15.75" hidden="1" x14ac:dyDescent="0.2">
      <c r="A265" s="35">
        <f t="shared" si="7"/>
        <v>43895</v>
      </c>
      <c r="B265" s="36">
        <f>SUMIFS(СВЦЭМ!$H$34:$H$777,СВЦЭМ!$A$34:$A$777,$A265,СВЦЭМ!$B$33:$B$776,B$260)+'СЕТ СН'!$F$15</f>
        <v>0</v>
      </c>
      <c r="C265" s="36">
        <f>SUMIFS(СВЦЭМ!$H$34:$H$777,СВЦЭМ!$A$34:$A$777,$A265,СВЦЭМ!$B$33:$B$776,C$260)+'СЕТ СН'!$F$15</f>
        <v>0</v>
      </c>
      <c r="D265" s="36">
        <f>SUMIFS(СВЦЭМ!$H$34:$H$777,СВЦЭМ!$A$34:$A$777,$A265,СВЦЭМ!$B$33:$B$776,D$260)+'СЕТ СН'!$F$15</f>
        <v>0</v>
      </c>
      <c r="E265" s="36">
        <f>SUMIFS(СВЦЭМ!$H$34:$H$777,СВЦЭМ!$A$34:$A$777,$A265,СВЦЭМ!$B$33:$B$776,E$260)+'СЕТ СН'!$F$15</f>
        <v>0</v>
      </c>
      <c r="F265" s="36">
        <f>SUMIFS(СВЦЭМ!$H$34:$H$777,СВЦЭМ!$A$34:$A$777,$A265,СВЦЭМ!$B$33:$B$776,F$260)+'СЕТ СН'!$F$15</f>
        <v>0</v>
      </c>
      <c r="G265" s="36">
        <f>SUMIFS(СВЦЭМ!$H$34:$H$777,СВЦЭМ!$A$34:$A$777,$A265,СВЦЭМ!$B$33:$B$776,G$260)+'СЕТ СН'!$F$15</f>
        <v>0</v>
      </c>
      <c r="H265" s="36">
        <f>SUMIFS(СВЦЭМ!$H$34:$H$777,СВЦЭМ!$A$34:$A$777,$A265,СВЦЭМ!$B$33:$B$776,H$260)+'СЕТ СН'!$F$15</f>
        <v>0</v>
      </c>
      <c r="I265" s="36">
        <f>SUMIFS(СВЦЭМ!$H$34:$H$777,СВЦЭМ!$A$34:$A$777,$A265,СВЦЭМ!$B$33:$B$776,I$260)+'СЕТ СН'!$F$15</f>
        <v>0</v>
      </c>
      <c r="J265" s="36">
        <f>SUMIFS(СВЦЭМ!$H$34:$H$777,СВЦЭМ!$A$34:$A$777,$A265,СВЦЭМ!$B$33:$B$776,J$260)+'СЕТ СН'!$F$15</f>
        <v>0</v>
      </c>
      <c r="K265" s="36">
        <f>SUMIFS(СВЦЭМ!$H$34:$H$777,СВЦЭМ!$A$34:$A$777,$A265,СВЦЭМ!$B$33:$B$776,K$260)+'СЕТ СН'!$F$15</f>
        <v>0</v>
      </c>
      <c r="L265" s="36">
        <f>SUMIFS(СВЦЭМ!$H$34:$H$777,СВЦЭМ!$A$34:$A$777,$A265,СВЦЭМ!$B$33:$B$776,L$260)+'СЕТ СН'!$F$15</f>
        <v>0</v>
      </c>
      <c r="M265" s="36">
        <f>SUMIFS(СВЦЭМ!$H$34:$H$777,СВЦЭМ!$A$34:$A$777,$A265,СВЦЭМ!$B$33:$B$776,M$260)+'СЕТ СН'!$F$15</f>
        <v>0</v>
      </c>
      <c r="N265" s="36">
        <f>SUMIFS(СВЦЭМ!$H$34:$H$777,СВЦЭМ!$A$34:$A$777,$A265,СВЦЭМ!$B$33:$B$776,N$260)+'СЕТ СН'!$F$15</f>
        <v>0</v>
      </c>
      <c r="O265" s="36">
        <f>SUMIFS(СВЦЭМ!$H$34:$H$777,СВЦЭМ!$A$34:$A$777,$A265,СВЦЭМ!$B$33:$B$776,O$260)+'СЕТ СН'!$F$15</f>
        <v>0</v>
      </c>
      <c r="P265" s="36">
        <f>SUMIFS(СВЦЭМ!$H$34:$H$777,СВЦЭМ!$A$34:$A$777,$A265,СВЦЭМ!$B$33:$B$776,P$260)+'СЕТ СН'!$F$15</f>
        <v>0</v>
      </c>
      <c r="Q265" s="36">
        <f>SUMIFS(СВЦЭМ!$H$34:$H$777,СВЦЭМ!$A$34:$A$777,$A265,СВЦЭМ!$B$33:$B$776,Q$260)+'СЕТ СН'!$F$15</f>
        <v>0</v>
      </c>
      <c r="R265" s="36">
        <f>SUMIFS(СВЦЭМ!$H$34:$H$777,СВЦЭМ!$A$34:$A$777,$A265,СВЦЭМ!$B$33:$B$776,R$260)+'СЕТ СН'!$F$15</f>
        <v>0</v>
      </c>
      <c r="S265" s="36">
        <f>SUMIFS(СВЦЭМ!$H$34:$H$777,СВЦЭМ!$A$34:$A$777,$A265,СВЦЭМ!$B$33:$B$776,S$260)+'СЕТ СН'!$F$15</f>
        <v>0</v>
      </c>
      <c r="T265" s="36">
        <f>SUMIFS(СВЦЭМ!$H$34:$H$777,СВЦЭМ!$A$34:$A$777,$A265,СВЦЭМ!$B$33:$B$776,T$260)+'СЕТ СН'!$F$15</f>
        <v>0</v>
      </c>
      <c r="U265" s="36">
        <f>SUMIFS(СВЦЭМ!$H$34:$H$777,СВЦЭМ!$A$34:$A$777,$A265,СВЦЭМ!$B$33:$B$776,U$260)+'СЕТ СН'!$F$15</f>
        <v>0</v>
      </c>
      <c r="V265" s="36">
        <f>SUMIFS(СВЦЭМ!$H$34:$H$777,СВЦЭМ!$A$34:$A$777,$A265,СВЦЭМ!$B$33:$B$776,V$260)+'СЕТ СН'!$F$15</f>
        <v>0</v>
      </c>
      <c r="W265" s="36">
        <f>SUMIFS(СВЦЭМ!$H$34:$H$777,СВЦЭМ!$A$34:$A$777,$A265,СВЦЭМ!$B$33:$B$776,W$260)+'СЕТ СН'!$F$15</f>
        <v>0</v>
      </c>
      <c r="X265" s="36">
        <f>SUMIFS(СВЦЭМ!$H$34:$H$777,СВЦЭМ!$A$34:$A$777,$A265,СВЦЭМ!$B$33:$B$776,X$260)+'СЕТ СН'!$F$15</f>
        <v>0</v>
      </c>
      <c r="Y265" s="36">
        <f>SUMIFS(СВЦЭМ!$H$34:$H$777,СВЦЭМ!$A$34:$A$777,$A265,СВЦЭМ!$B$33:$B$776,Y$260)+'СЕТ СН'!$F$15</f>
        <v>0</v>
      </c>
    </row>
    <row r="266" spans="1:27" ht="15.75" hidden="1" x14ac:dyDescent="0.2">
      <c r="A266" s="35">
        <f t="shared" si="7"/>
        <v>43896</v>
      </c>
      <c r="B266" s="36">
        <f>SUMIFS(СВЦЭМ!$H$34:$H$777,СВЦЭМ!$A$34:$A$777,$A266,СВЦЭМ!$B$33:$B$776,B$260)+'СЕТ СН'!$F$15</f>
        <v>0</v>
      </c>
      <c r="C266" s="36">
        <f>SUMIFS(СВЦЭМ!$H$34:$H$777,СВЦЭМ!$A$34:$A$777,$A266,СВЦЭМ!$B$33:$B$776,C$260)+'СЕТ СН'!$F$15</f>
        <v>0</v>
      </c>
      <c r="D266" s="36">
        <f>SUMIFS(СВЦЭМ!$H$34:$H$777,СВЦЭМ!$A$34:$A$777,$A266,СВЦЭМ!$B$33:$B$776,D$260)+'СЕТ СН'!$F$15</f>
        <v>0</v>
      </c>
      <c r="E266" s="36">
        <f>SUMIFS(СВЦЭМ!$H$34:$H$777,СВЦЭМ!$A$34:$A$777,$A266,СВЦЭМ!$B$33:$B$776,E$260)+'СЕТ СН'!$F$15</f>
        <v>0</v>
      </c>
      <c r="F266" s="36">
        <f>SUMIFS(СВЦЭМ!$H$34:$H$777,СВЦЭМ!$A$34:$A$777,$A266,СВЦЭМ!$B$33:$B$776,F$260)+'СЕТ СН'!$F$15</f>
        <v>0</v>
      </c>
      <c r="G266" s="36">
        <f>SUMIFS(СВЦЭМ!$H$34:$H$777,СВЦЭМ!$A$34:$A$777,$A266,СВЦЭМ!$B$33:$B$776,G$260)+'СЕТ СН'!$F$15</f>
        <v>0</v>
      </c>
      <c r="H266" s="36">
        <f>SUMIFS(СВЦЭМ!$H$34:$H$777,СВЦЭМ!$A$34:$A$777,$A266,СВЦЭМ!$B$33:$B$776,H$260)+'СЕТ СН'!$F$15</f>
        <v>0</v>
      </c>
      <c r="I266" s="36">
        <f>SUMIFS(СВЦЭМ!$H$34:$H$777,СВЦЭМ!$A$34:$A$777,$A266,СВЦЭМ!$B$33:$B$776,I$260)+'СЕТ СН'!$F$15</f>
        <v>0</v>
      </c>
      <c r="J266" s="36">
        <f>SUMIFS(СВЦЭМ!$H$34:$H$777,СВЦЭМ!$A$34:$A$777,$A266,СВЦЭМ!$B$33:$B$776,J$260)+'СЕТ СН'!$F$15</f>
        <v>0</v>
      </c>
      <c r="K266" s="36">
        <f>SUMIFS(СВЦЭМ!$H$34:$H$777,СВЦЭМ!$A$34:$A$777,$A266,СВЦЭМ!$B$33:$B$776,K$260)+'СЕТ СН'!$F$15</f>
        <v>0</v>
      </c>
      <c r="L266" s="36">
        <f>SUMIFS(СВЦЭМ!$H$34:$H$777,СВЦЭМ!$A$34:$A$777,$A266,СВЦЭМ!$B$33:$B$776,L$260)+'СЕТ СН'!$F$15</f>
        <v>0</v>
      </c>
      <c r="M266" s="36">
        <f>SUMIFS(СВЦЭМ!$H$34:$H$777,СВЦЭМ!$A$34:$A$777,$A266,СВЦЭМ!$B$33:$B$776,M$260)+'СЕТ СН'!$F$15</f>
        <v>0</v>
      </c>
      <c r="N266" s="36">
        <f>SUMIFS(СВЦЭМ!$H$34:$H$777,СВЦЭМ!$A$34:$A$777,$A266,СВЦЭМ!$B$33:$B$776,N$260)+'СЕТ СН'!$F$15</f>
        <v>0</v>
      </c>
      <c r="O266" s="36">
        <f>SUMIFS(СВЦЭМ!$H$34:$H$777,СВЦЭМ!$A$34:$A$777,$A266,СВЦЭМ!$B$33:$B$776,O$260)+'СЕТ СН'!$F$15</f>
        <v>0</v>
      </c>
      <c r="P266" s="36">
        <f>SUMIFS(СВЦЭМ!$H$34:$H$777,СВЦЭМ!$A$34:$A$777,$A266,СВЦЭМ!$B$33:$B$776,P$260)+'СЕТ СН'!$F$15</f>
        <v>0</v>
      </c>
      <c r="Q266" s="36">
        <f>SUMIFS(СВЦЭМ!$H$34:$H$777,СВЦЭМ!$A$34:$A$777,$A266,СВЦЭМ!$B$33:$B$776,Q$260)+'СЕТ СН'!$F$15</f>
        <v>0</v>
      </c>
      <c r="R266" s="36">
        <f>SUMIFS(СВЦЭМ!$H$34:$H$777,СВЦЭМ!$A$34:$A$777,$A266,СВЦЭМ!$B$33:$B$776,R$260)+'СЕТ СН'!$F$15</f>
        <v>0</v>
      </c>
      <c r="S266" s="36">
        <f>SUMIFS(СВЦЭМ!$H$34:$H$777,СВЦЭМ!$A$34:$A$777,$A266,СВЦЭМ!$B$33:$B$776,S$260)+'СЕТ СН'!$F$15</f>
        <v>0</v>
      </c>
      <c r="T266" s="36">
        <f>SUMIFS(СВЦЭМ!$H$34:$H$777,СВЦЭМ!$A$34:$A$777,$A266,СВЦЭМ!$B$33:$B$776,T$260)+'СЕТ СН'!$F$15</f>
        <v>0</v>
      </c>
      <c r="U266" s="36">
        <f>SUMIFS(СВЦЭМ!$H$34:$H$777,СВЦЭМ!$A$34:$A$777,$A266,СВЦЭМ!$B$33:$B$776,U$260)+'СЕТ СН'!$F$15</f>
        <v>0</v>
      </c>
      <c r="V266" s="36">
        <f>SUMIFS(СВЦЭМ!$H$34:$H$777,СВЦЭМ!$A$34:$A$777,$A266,СВЦЭМ!$B$33:$B$776,V$260)+'СЕТ СН'!$F$15</f>
        <v>0</v>
      </c>
      <c r="W266" s="36">
        <f>SUMIFS(СВЦЭМ!$H$34:$H$777,СВЦЭМ!$A$34:$A$777,$A266,СВЦЭМ!$B$33:$B$776,W$260)+'СЕТ СН'!$F$15</f>
        <v>0</v>
      </c>
      <c r="X266" s="36">
        <f>SUMIFS(СВЦЭМ!$H$34:$H$777,СВЦЭМ!$A$34:$A$777,$A266,СВЦЭМ!$B$33:$B$776,X$260)+'СЕТ СН'!$F$15</f>
        <v>0</v>
      </c>
      <c r="Y266" s="36">
        <f>SUMIFS(СВЦЭМ!$H$34:$H$777,СВЦЭМ!$A$34:$A$777,$A266,СВЦЭМ!$B$33:$B$776,Y$260)+'СЕТ СН'!$F$15</f>
        <v>0</v>
      </c>
    </row>
    <row r="267" spans="1:27" ht="15.75" hidden="1" x14ac:dyDescent="0.2">
      <c r="A267" s="35">
        <f t="shared" si="7"/>
        <v>43897</v>
      </c>
      <c r="B267" s="36">
        <f>SUMIFS(СВЦЭМ!$H$34:$H$777,СВЦЭМ!$A$34:$A$777,$A267,СВЦЭМ!$B$33:$B$776,B$260)+'СЕТ СН'!$F$15</f>
        <v>0</v>
      </c>
      <c r="C267" s="36">
        <f>SUMIFS(СВЦЭМ!$H$34:$H$777,СВЦЭМ!$A$34:$A$777,$A267,СВЦЭМ!$B$33:$B$776,C$260)+'СЕТ СН'!$F$15</f>
        <v>0</v>
      </c>
      <c r="D267" s="36">
        <f>SUMIFS(СВЦЭМ!$H$34:$H$777,СВЦЭМ!$A$34:$A$777,$A267,СВЦЭМ!$B$33:$B$776,D$260)+'СЕТ СН'!$F$15</f>
        <v>0</v>
      </c>
      <c r="E267" s="36">
        <f>SUMIFS(СВЦЭМ!$H$34:$H$777,СВЦЭМ!$A$34:$A$777,$A267,СВЦЭМ!$B$33:$B$776,E$260)+'СЕТ СН'!$F$15</f>
        <v>0</v>
      </c>
      <c r="F267" s="36">
        <f>SUMIFS(СВЦЭМ!$H$34:$H$777,СВЦЭМ!$A$34:$A$777,$A267,СВЦЭМ!$B$33:$B$776,F$260)+'СЕТ СН'!$F$15</f>
        <v>0</v>
      </c>
      <c r="G267" s="36">
        <f>SUMIFS(СВЦЭМ!$H$34:$H$777,СВЦЭМ!$A$34:$A$777,$A267,СВЦЭМ!$B$33:$B$776,G$260)+'СЕТ СН'!$F$15</f>
        <v>0</v>
      </c>
      <c r="H267" s="36">
        <f>SUMIFS(СВЦЭМ!$H$34:$H$777,СВЦЭМ!$A$34:$A$777,$A267,СВЦЭМ!$B$33:$B$776,H$260)+'СЕТ СН'!$F$15</f>
        <v>0</v>
      </c>
      <c r="I267" s="36">
        <f>SUMIFS(СВЦЭМ!$H$34:$H$777,СВЦЭМ!$A$34:$A$777,$A267,СВЦЭМ!$B$33:$B$776,I$260)+'СЕТ СН'!$F$15</f>
        <v>0</v>
      </c>
      <c r="J267" s="36">
        <f>SUMIFS(СВЦЭМ!$H$34:$H$777,СВЦЭМ!$A$34:$A$777,$A267,СВЦЭМ!$B$33:$B$776,J$260)+'СЕТ СН'!$F$15</f>
        <v>0</v>
      </c>
      <c r="K267" s="36">
        <f>SUMIFS(СВЦЭМ!$H$34:$H$777,СВЦЭМ!$A$34:$A$777,$A267,СВЦЭМ!$B$33:$B$776,K$260)+'СЕТ СН'!$F$15</f>
        <v>0</v>
      </c>
      <c r="L267" s="36">
        <f>SUMIFS(СВЦЭМ!$H$34:$H$777,СВЦЭМ!$A$34:$A$777,$A267,СВЦЭМ!$B$33:$B$776,L$260)+'СЕТ СН'!$F$15</f>
        <v>0</v>
      </c>
      <c r="M267" s="36">
        <f>SUMIFS(СВЦЭМ!$H$34:$H$777,СВЦЭМ!$A$34:$A$777,$A267,СВЦЭМ!$B$33:$B$776,M$260)+'СЕТ СН'!$F$15</f>
        <v>0</v>
      </c>
      <c r="N267" s="36">
        <f>SUMIFS(СВЦЭМ!$H$34:$H$777,СВЦЭМ!$A$34:$A$777,$A267,СВЦЭМ!$B$33:$B$776,N$260)+'СЕТ СН'!$F$15</f>
        <v>0</v>
      </c>
      <c r="O267" s="36">
        <f>SUMIFS(СВЦЭМ!$H$34:$H$777,СВЦЭМ!$A$34:$A$777,$A267,СВЦЭМ!$B$33:$B$776,O$260)+'СЕТ СН'!$F$15</f>
        <v>0</v>
      </c>
      <c r="P267" s="36">
        <f>SUMIFS(СВЦЭМ!$H$34:$H$777,СВЦЭМ!$A$34:$A$777,$A267,СВЦЭМ!$B$33:$B$776,P$260)+'СЕТ СН'!$F$15</f>
        <v>0</v>
      </c>
      <c r="Q267" s="36">
        <f>SUMIFS(СВЦЭМ!$H$34:$H$777,СВЦЭМ!$A$34:$A$777,$A267,СВЦЭМ!$B$33:$B$776,Q$260)+'СЕТ СН'!$F$15</f>
        <v>0</v>
      </c>
      <c r="R267" s="36">
        <f>SUMIFS(СВЦЭМ!$H$34:$H$777,СВЦЭМ!$A$34:$A$777,$A267,СВЦЭМ!$B$33:$B$776,R$260)+'СЕТ СН'!$F$15</f>
        <v>0</v>
      </c>
      <c r="S267" s="36">
        <f>SUMIFS(СВЦЭМ!$H$34:$H$777,СВЦЭМ!$A$34:$A$777,$A267,СВЦЭМ!$B$33:$B$776,S$260)+'СЕТ СН'!$F$15</f>
        <v>0</v>
      </c>
      <c r="T267" s="36">
        <f>SUMIFS(СВЦЭМ!$H$34:$H$777,СВЦЭМ!$A$34:$A$777,$A267,СВЦЭМ!$B$33:$B$776,T$260)+'СЕТ СН'!$F$15</f>
        <v>0</v>
      </c>
      <c r="U267" s="36">
        <f>SUMIFS(СВЦЭМ!$H$34:$H$777,СВЦЭМ!$A$34:$A$777,$A267,СВЦЭМ!$B$33:$B$776,U$260)+'СЕТ СН'!$F$15</f>
        <v>0</v>
      </c>
      <c r="V267" s="36">
        <f>SUMIFS(СВЦЭМ!$H$34:$H$777,СВЦЭМ!$A$34:$A$777,$A267,СВЦЭМ!$B$33:$B$776,V$260)+'СЕТ СН'!$F$15</f>
        <v>0</v>
      </c>
      <c r="W267" s="36">
        <f>SUMIFS(СВЦЭМ!$H$34:$H$777,СВЦЭМ!$A$34:$A$777,$A267,СВЦЭМ!$B$33:$B$776,W$260)+'СЕТ СН'!$F$15</f>
        <v>0</v>
      </c>
      <c r="X267" s="36">
        <f>SUMIFS(СВЦЭМ!$H$34:$H$777,СВЦЭМ!$A$34:$A$777,$A267,СВЦЭМ!$B$33:$B$776,X$260)+'СЕТ СН'!$F$15</f>
        <v>0</v>
      </c>
      <c r="Y267" s="36">
        <f>SUMIFS(СВЦЭМ!$H$34:$H$777,СВЦЭМ!$A$34:$A$777,$A267,СВЦЭМ!$B$33:$B$776,Y$260)+'СЕТ СН'!$F$15</f>
        <v>0</v>
      </c>
    </row>
    <row r="268" spans="1:27" ht="15.75" hidden="1" x14ac:dyDescent="0.2">
      <c r="A268" s="35">
        <f t="shared" si="7"/>
        <v>43898</v>
      </c>
      <c r="B268" s="36">
        <f>SUMIFS(СВЦЭМ!$H$34:$H$777,СВЦЭМ!$A$34:$A$777,$A268,СВЦЭМ!$B$33:$B$776,B$260)+'СЕТ СН'!$F$15</f>
        <v>0</v>
      </c>
      <c r="C268" s="36">
        <f>SUMIFS(СВЦЭМ!$H$34:$H$777,СВЦЭМ!$A$34:$A$777,$A268,СВЦЭМ!$B$33:$B$776,C$260)+'СЕТ СН'!$F$15</f>
        <v>0</v>
      </c>
      <c r="D268" s="36">
        <f>SUMIFS(СВЦЭМ!$H$34:$H$777,СВЦЭМ!$A$34:$A$777,$A268,СВЦЭМ!$B$33:$B$776,D$260)+'СЕТ СН'!$F$15</f>
        <v>0</v>
      </c>
      <c r="E268" s="36">
        <f>SUMIFS(СВЦЭМ!$H$34:$H$777,СВЦЭМ!$A$34:$A$777,$A268,СВЦЭМ!$B$33:$B$776,E$260)+'СЕТ СН'!$F$15</f>
        <v>0</v>
      </c>
      <c r="F268" s="36">
        <f>SUMIFS(СВЦЭМ!$H$34:$H$777,СВЦЭМ!$A$34:$A$777,$A268,СВЦЭМ!$B$33:$B$776,F$260)+'СЕТ СН'!$F$15</f>
        <v>0</v>
      </c>
      <c r="G268" s="36">
        <f>SUMIFS(СВЦЭМ!$H$34:$H$777,СВЦЭМ!$A$34:$A$777,$A268,СВЦЭМ!$B$33:$B$776,G$260)+'СЕТ СН'!$F$15</f>
        <v>0</v>
      </c>
      <c r="H268" s="36">
        <f>SUMIFS(СВЦЭМ!$H$34:$H$777,СВЦЭМ!$A$34:$A$777,$A268,СВЦЭМ!$B$33:$B$776,H$260)+'СЕТ СН'!$F$15</f>
        <v>0</v>
      </c>
      <c r="I268" s="36">
        <f>SUMIFS(СВЦЭМ!$H$34:$H$777,СВЦЭМ!$A$34:$A$777,$A268,СВЦЭМ!$B$33:$B$776,I$260)+'СЕТ СН'!$F$15</f>
        <v>0</v>
      </c>
      <c r="J268" s="36">
        <f>SUMIFS(СВЦЭМ!$H$34:$H$777,СВЦЭМ!$A$34:$A$777,$A268,СВЦЭМ!$B$33:$B$776,J$260)+'СЕТ СН'!$F$15</f>
        <v>0</v>
      </c>
      <c r="K268" s="36">
        <f>SUMIFS(СВЦЭМ!$H$34:$H$777,СВЦЭМ!$A$34:$A$777,$A268,СВЦЭМ!$B$33:$B$776,K$260)+'СЕТ СН'!$F$15</f>
        <v>0</v>
      </c>
      <c r="L268" s="36">
        <f>SUMIFS(СВЦЭМ!$H$34:$H$777,СВЦЭМ!$A$34:$A$777,$A268,СВЦЭМ!$B$33:$B$776,L$260)+'СЕТ СН'!$F$15</f>
        <v>0</v>
      </c>
      <c r="M268" s="36">
        <f>SUMIFS(СВЦЭМ!$H$34:$H$777,СВЦЭМ!$A$34:$A$777,$A268,СВЦЭМ!$B$33:$B$776,M$260)+'СЕТ СН'!$F$15</f>
        <v>0</v>
      </c>
      <c r="N268" s="36">
        <f>SUMIFS(СВЦЭМ!$H$34:$H$777,СВЦЭМ!$A$34:$A$777,$A268,СВЦЭМ!$B$33:$B$776,N$260)+'СЕТ СН'!$F$15</f>
        <v>0</v>
      </c>
      <c r="O268" s="36">
        <f>SUMIFS(СВЦЭМ!$H$34:$H$777,СВЦЭМ!$A$34:$A$777,$A268,СВЦЭМ!$B$33:$B$776,O$260)+'СЕТ СН'!$F$15</f>
        <v>0</v>
      </c>
      <c r="P268" s="36">
        <f>SUMIFS(СВЦЭМ!$H$34:$H$777,СВЦЭМ!$A$34:$A$777,$A268,СВЦЭМ!$B$33:$B$776,P$260)+'СЕТ СН'!$F$15</f>
        <v>0</v>
      </c>
      <c r="Q268" s="36">
        <f>SUMIFS(СВЦЭМ!$H$34:$H$777,СВЦЭМ!$A$34:$A$777,$A268,СВЦЭМ!$B$33:$B$776,Q$260)+'СЕТ СН'!$F$15</f>
        <v>0</v>
      </c>
      <c r="R268" s="36">
        <f>SUMIFS(СВЦЭМ!$H$34:$H$777,СВЦЭМ!$A$34:$A$777,$A268,СВЦЭМ!$B$33:$B$776,R$260)+'СЕТ СН'!$F$15</f>
        <v>0</v>
      </c>
      <c r="S268" s="36">
        <f>SUMIFS(СВЦЭМ!$H$34:$H$777,СВЦЭМ!$A$34:$A$777,$A268,СВЦЭМ!$B$33:$B$776,S$260)+'СЕТ СН'!$F$15</f>
        <v>0</v>
      </c>
      <c r="T268" s="36">
        <f>SUMIFS(СВЦЭМ!$H$34:$H$777,СВЦЭМ!$A$34:$A$777,$A268,СВЦЭМ!$B$33:$B$776,T$260)+'СЕТ СН'!$F$15</f>
        <v>0</v>
      </c>
      <c r="U268" s="36">
        <f>SUMIFS(СВЦЭМ!$H$34:$H$777,СВЦЭМ!$A$34:$A$777,$A268,СВЦЭМ!$B$33:$B$776,U$260)+'СЕТ СН'!$F$15</f>
        <v>0</v>
      </c>
      <c r="V268" s="36">
        <f>SUMIFS(СВЦЭМ!$H$34:$H$777,СВЦЭМ!$A$34:$A$777,$A268,СВЦЭМ!$B$33:$B$776,V$260)+'СЕТ СН'!$F$15</f>
        <v>0</v>
      </c>
      <c r="W268" s="36">
        <f>SUMIFS(СВЦЭМ!$H$34:$H$777,СВЦЭМ!$A$34:$A$777,$A268,СВЦЭМ!$B$33:$B$776,W$260)+'СЕТ СН'!$F$15</f>
        <v>0</v>
      </c>
      <c r="X268" s="36">
        <f>SUMIFS(СВЦЭМ!$H$34:$H$777,СВЦЭМ!$A$34:$A$777,$A268,СВЦЭМ!$B$33:$B$776,X$260)+'СЕТ СН'!$F$15</f>
        <v>0</v>
      </c>
      <c r="Y268" s="36">
        <f>SUMIFS(СВЦЭМ!$H$34:$H$777,СВЦЭМ!$A$34:$A$777,$A268,СВЦЭМ!$B$33:$B$776,Y$260)+'СЕТ СН'!$F$15</f>
        <v>0</v>
      </c>
    </row>
    <row r="269" spans="1:27" ht="15.75" hidden="1" x14ac:dyDescent="0.2">
      <c r="A269" s="35">
        <f t="shared" si="7"/>
        <v>43899</v>
      </c>
      <c r="B269" s="36">
        <f>SUMIFS(СВЦЭМ!$H$34:$H$777,СВЦЭМ!$A$34:$A$777,$A269,СВЦЭМ!$B$33:$B$776,B$260)+'СЕТ СН'!$F$15</f>
        <v>0</v>
      </c>
      <c r="C269" s="36">
        <f>SUMIFS(СВЦЭМ!$H$34:$H$777,СВЦЭМ!$A$34:$A$777,$A269,СВЦЭМ!$B$33:$B$776,C$260)+'СЕТ СН'!$F$15</f>
        <v>0</v>
      </c>
      <c r="D269" s="36">
        <f>SUMIFS(СВЦЭМ!$H$34:$H$777,СВЦЭМ!$A$34:$A$777,$A269,СВЦЭМ!$B$33:$B$776,D$260)+'СЕТ СН'!$F$15</f>
        <v>0</v>
      </c>
      <c r="E269" s="36">
        <f>SUMIFS(СВЦЭМ!$H$34:$H$777,СВЦЭМ!$A$34:$A$777,$A269,СВЦЭМ!$B$33:$B$776,E$260)+'СЕТ СН'!$F$15</f>
        <v>0</v>
      </c>
      <c r="F269" s="36">
        <f>SUMIFS(СВЦЭМ!$H$34:$H$777,СВЦЭМ!$A$34:$A$777,$A269,СВЦЭМ!$B$33:$B$776,F$260)+'СЕТ СН'!$F$15</f>
        <v>0</v>
      </c>
      <c r="G269" s="36">
        <f>SUMIFS(СВЦЭМ!$H$34:$H$777,СВЦЭМ!$A$34:$A$777,$A269,СВЦЭМ!$B$33:$B$776,G$260)+'СЕТ СН'!$F$15</f>
        <v>0</v>
      </c>
      <c r="H269" s="36">
        <f>SUMIFS(СВЦЭМ!$H$34:$H$777,СВЦЭМ!$A$34:$A$777,$A269,СВЦЭМ!$B$33:$B$776,H$260)+'СЕТ СН'!$F$15</f>
        <v>0</v>
      </c>
      <c r="I269" s="36">
        <f>SUMIFS(СВЦЭМ!$H$34:$H$777,СВЦЭМ!$A$34:$A$777,$A269,СВЦЭМ!$B$33:$B$776,I$260)+'СЕТ СН'!$F$15</f>
        <v>0</v>
      </c>
      <c r="J269" s="36">
        <f>SUMIFS(СВЦЭМ!$H$34:$H$777,СВЦЭМ!$A$34:$A$777,$A269,СВЦЭМ!$B$33:$B$776,J$260)+'СЕТ СН'!$F$15</f>
        <v>0</v>
      </c>
      <c r="K269" s="36">
        <f>SUMIFS(СВЦЭМ!$H$34:$H$777,СВЦЭМ!$A$34:$A$777,$A269,СВЦЭМ!$B$33:$B$776,K$260)+'СЕТ СН'!$F$15</f>
        <v>0</v>
      </c>
      <c r="L269" s="36">
        <f>SUMIFS(СВЦЭМ!$H$34:$H$777,СВЦЭМ!$A$34:$A$777,$A269,СВЦЭМ!$B$33:$B$776,L$260)+'СЕТ СН'!$F$15</f>
        <v>0</v>
      </c>
      <c r="M269" s="36">
        <f>SUMIFS(СВЦЭМ!$H$34:$H$777,СВЦЭМ!$A$34:$A$777,$A269,СВЦЭМ!$B$33:$B$776,M$260)+'СЕТ СН'!$F$15</f>
        <v>0</v>
      </c>
      <c r="N269" s="36">
        <f>SUMIFS(СВЦЭМ!$H$34:$H$777,СВЦЭМ!$A$34:$A$777,$A269,СВЦЭМ!$B$33:$B$776,N$260)+'СЕТ СН'!$F$15</f>
        <v>0</v>
      </c>
      <c r="O269" s="36">
        <f>SUMIFS(СВЦЭМ!$H$34:$H$777,СВЦЭМ!$A$34:$A$777,$A269,СВЦЭМ!$B$33:$B$776,O$260)+'СЕТ СН'!$F$15</f>
        <v>0</v>
      </c>
      <c r="P269" s="36">
        <f>SUMIFS(СВЦЭМ!$H$34:$H$777,СВЦЭМ!$A$34:$A$777,$A269,СВЦЭМ!$B$33:$B$776,P$260)+'СЕТ СН'!$F$15</f>
        <v>0</v>
      </c>
      <c r="Q269" s="36">
        <f>SUMIFS(СВЦЭМ!$H$34:$H$777,СВЦЭМ!$A$34:$A$777,$A269,СВЦЭМ!$B$33:$B$776,Q$260)+'СЕТ СН'!$F$15</f>
        <v>0</v>
      </c>
      <c r="R269" s="36">
        <f>SUMIFS(СВЦЭМ!$H$34:$H$777,СВЦЭМ!$A$34:$A$777,$A269,СВЦЭМ!$B$33:$B$776,R$260)+'СЕТ СН'!$F$15</f>
        <v>0</v>
      </c>
      <c r="S269" s="36">
        <f>SUMIFS(СВЦЭМ!$H$34:$H$777,СВЦЭМ!$A$34:$A$777,$A269,СВЦЭМ!$B$33:$B$776,S$260)+'СЕТ СН'!$F$15</f>
        <v>0</v>
      </c>
      <c r="T269" s="36">
        <f>SUMIFS(СВЦЭМ!$H$34:$H$777,СВЦЭМ!$A$34:$A$777,$A269,СВЦЭМ!$B$33:$B$776,T$260)+'СЕТ СН'!$F$15</f>
        <v>0</v>
      </c>
      <c r="U269" s="36">
        <f>SUMIFS(СВЦЭМ!$H$34:$H$777,СВЦЭМ!$A$34:$A$777,$A269,СВЦЭМ!$B$33:$B$776,U$260)+'СЕТ СН'!$F$15</f>
        <v>0</v>
      </c>
      <c r="V269" s="36">
        <f>SUMIFS(СВЦЭМ!$H$34:$H$777,СВЦЭМ!$A$34:$A$777,$A269,СВЦЭМ!$B$33:$B$776,V$260)+'СЕТ СН'!$F$15</f>
        <v>0</v>
      </c>
      <c r="W269" s="36">
        <f>SUMIFS(СВЦЭМ!$H$34:$H$777,СВЦЭМ!$A$34:$A$777,$A269,СВЦЭМ!$B$33:$B$776,W$260)+'СЕТ СН'!$F$15</f>
        <v>0</v>
      </c>
      <c r="X269" s="36">
        <f>SUMIFS(СВЦЭМ!$H$34:$H$777,СВЦЭМ!$A$34:$A$777,$A269,СВЦЭМ!$B$33:$B$776,X$260)+'СЕТ СН'!$F$15</f>
        <v>0</v>
      </c>
      <c r="Y269" s="36">
        <f>SUMIFS(СВЦЭМ!$H$34:$H$777,СВЦЭМ!$A$34:$A$777,$A269,СВЦЭМ!$B$33:$B$776,Y$260)+'СЕТ СН'!$F$15</f>
        <v>0</v>
      </c>
    </row>
    <row r="270" spans="1:27" ht="15.75" hidden="1" x14ac:dyDescent="0.2">
      <c r="A270" s="35">
        <f t="shared" si="7"/>
        <v>43900</v>
      </c>
      <c r="B270" s="36">
        <f>SUMIFS(СВЦЭМ!$H$34:$H$777,СВЦЭМ!$A$34:$A$777,$A270,СВЦЭМ!$B$33:$B$776,B$260)+'СЕТ СН'!$F$15</f>
        <v>0</v>
      </c>
      <c r="C270" s="36">
        <f>SUMIFS(СВЦЭМ!$H$34:$H$777,СВЦЭМ!$A$34:$A$777,$A270,СВЦЭМ!$B$33:$B$776,C$260)+'СЕТ СН'!$F$15</f>
        <v>0</v>
      </c>
      <c r="D270" s="36">
        <f>SUMIFS(СВЦЭМ!$H$34:$H$777,СВЦЭМ!$A$34:$A$777,$A270,СВЦЭМ!$B$33:$B$776,D$260)+'СЕТ СН'!$F$15</f>
        <v>0</v>
      </c>
      <c r="E270" s="36">
        <f>SUMIFS(СВЦЭМ!$H$34:$H$777,СВЦЭМ!$A$34:$A$777,$A270,СВЦЭМ!$B$33:$B$776,E$260)+'СЕТ СН'!$F$15</f>
        <v>0</v>
      </c>
      <c r="F270" s="36">
        <f>SUMIFS(СВЦЭМ!$H$34:$H$777,СВЦЭМ!$A$34:$A$777,$A270,СВЦЭМ!$B$33:$B$776,F$260)+'СЕТ СН'!$F$15</f>
        <v>0</v>
      </c>
      <c r="G270" s="36">
        <f>SUMIFS(СВЦЭМ!$H$34:$H$777,СВЦЭМ!$A$34:$A$777,$A270,СВЦЭМ!$B$33:$B$776,G$260)+'СЕТ СН'!$F$15</f>
        <v>0</v>
      </c>
      <c r="H270" s="36">
        <f>SUMIFS(СВЦЭМ!$H$34:$H$777,СВЦЭМ!$A$34:$A$777,$A270,СВЦЭМ!$B$33:$B$776,H$260)+'СЕТ СН'!$F$15</f>
        <v>0</v>
      </c>
      <c r="I270" s="36">
        <f>SUMIFS(СВЦЭМ!$H$34:$H$777,СВЦЭМ!$A$34:$A$777,$A270,СВЦЭМ!$B$33:$B$776,I$260)+'СЕТ СН'!$F$15</f>
        <v>0</v>
      </c>
      <c r="J270" s="36">
        <f>SUMIFS(СВЦЭМ!$H$34:$H$777,СВЦЭМ!$A$34:$A$777,$A270,СВЦЭМ!$B$33:$B$776,J$260)+'СЕТ СН'!$F$15</f>
        <v>0</v>
      </c>
      <c r="K270" s="36">
        <f>SUMIFS(СВЦЭМ!$H$34:$H$777,СВЦЭМ!$A$34:$A$777,$A270,СВЦЭМ!$B$33:$B$776,K$260)+'СЕТ СН'!$F$15</f>
        <v>0</v>
      </c>
      <c r="L270" s="36">
        <f>SUMIFS(СВЦЭМ!$H$34:$H$777,СВЦЭМ!$A$34:$A$777,$A270,СВЦЭМ!$B$33:$B$776,L$260)+'СЕТ СН'!$F$15</f>
        <v>0</v>
      </c>
      <c r="M270" s="36">
        <f>SUMIFS(СВЦЭМ!$H$34:$H$777,СВЦЭМ!$A$34:$A$777,$A270,СВЦЭМ!$B$33:$B$776,M$260)+'СЕТ СН'!$F$15</f>
        <v>0</v>
      </c>
      <c r="N270" s="36">
        <f>SUMIFS(СВЦЭМ!$H$34:$H$777,СВЦЭМ!$A$34:$A$777,$A270,СВЦЭМ!$B$33:$B$776,N$260)+'СЕТ СН'!$F$15</f>
        <v>0</v>
      </c>
      <c r="O270" s="36">
        <f>SUMIFS(СВЦЭМ!$H$34:$H$777,СВЦЭМ!$A$34:$A$777,$A270,СВЦЭМ!$B$33:$B$776,O$260)+'СЕТ СН'!$F$15</f>
        <v>0</v>
      </c>
      <c r="P270" s="36">
        <f>SUMIFS(СВЦЭМ!$H$34:$H$777,СВЦЭМ!$A$34:$A$777,$A270,СВЦЭМ!$B$33:$B$776,P$260)+'СЕТ СН'!$F$15</f>
        <v>0</v>
      </c>
      <c r="Q270" s="36">
        <f>SUMIFS(СВЦЭМ!$H$34:$H$777,СВЦЭМ!$A$34:$A$777,$A270,СВЦЭМ!$B$33:$B$776,Q$260)+'СЕТ СН'!$F$15</f>
        <v>0</v>
      </c>
      <c r="R270" s="36">
        <f>SUMIFS(СВЦЭМ!$H$34:$H$777,СВЦЭМ!$A$34:$A$777,$A270,СВЦЭМ!$B$33:$B$776,R$260)+'СЕТ СН'!$F$15</f>
        <v>0</v>
      </c>
      <c r="S270" s="36">
        <f>SUMIFS(СВЦЭМ!$H$34:$H$777,СВЦЭМ!$A$34:$A$777,$A270,СВЦЭМ!$B$33:$B$776,S$260)+'СЕТ СН'!$F$15</f>
        <v>0</v>
      </c>
      <c r="T270" s="36">
        <f>SUMIFS(СВЦЭМ!$H$34:$H$777,СВЦЭМ!$A$34:$A$777,$A270,СВЦЭМ!$B$33:$B$776,T$260)+'СЕТ СН'!$F$15</f>
        <v>0</v>
      </c>
      <c r="U270" s="36">
        <f>SUMIFS(СВЦЭМ!$H$34:$H$777,СВЦЭМ!$A$34:$A$777,$A270,СВЦЭМ!$B$33:$B$776,U$260)+'СЕТ СН'!$F$15</f>
        <v>0</v>
      </c>
      <c r="V270" s="36">
        <f>SUMIFS(СВЦЭМ!$H$34:$H$777,СВЦЭМ!$A$34:$A$777,$A270,СВЦЭМ!$B$33:$B$776,V$260)+'СЕТ СН'!$F$15</f>
        <v>0</v>
      </c>
      <c r="W270" s="36">
        <f>SUMIFS(СВЦЭМ!$H$34:$H$777,СВЦЭМ!$A$34:$A$777,$A270,СВЦЭМ!$B$33:$B$776,W$260)+'СЕТ СН'!$F$15</f>
        <v>0</v>
      </c>
      <c r="X270" s="36">
        <f>SUMIFS(СВЦЭМ!$H$34:$H$777,СВЦЭМ!$A$34:$A$777,$A270,СВЦЭМ!$B$33:$B$776,X$260)+'СЕТ СН'!$F$15</f>
        <v>0</v>
      </c>
      <c r="Y270" s="36">
        <f>SUMIFS(СВЦЭМ!$H$34:$H$777,СВЦЭМ!$A$34:$A$777,$A270,СВЦЭМ!$B$33:$B$776,Y$260)+'СЕТ СН'!$F$15</f>
        <v>0</v>
      </c>
    </row>
    <row r="271" spans="1:27" ht="15.75" hidden="1" x14ac:dyDescent="0.2">
      <c r="A271" s="35">
        <f t="shared" si="7"/>
        <v>43901</v>
      </c>
      <c r="B271" s="36">
        <f>SUMIFS(СВЦЭМ!$H$34:$H$777,СВЦЭМ!$A$34:$A$777,$A271,СВЦЭМ!$B$33:$B$776,B$260)+'СЕТ СН'!$F$15</f>
        <v>0</v>
      </c>
      <c r="C271" s="36">
        <f>SUMIFS(СВЦЭМ!$H$34:$H$777,СВЦЭМ!$A$34:$A$777,$A271,СВЦЭМ!$B$33:$B$776,C$260)+'СЕТ СН'!$F$15</f>
        <v>0</v>
      </c>
      <c r="D271" s="36">
        <f>SUMIFS(СВЦЭМ!$H$34:$H$777,СВЦЭМ!$A$34:$A$777,$A271,СВЦЭМ!$B$33:$B$776,D$260)+'СЕТ СН'!$F$15</f>
        <v>0</v>
      </c>
      <c r="E271" s="36">
        <f>SUMIFS(СВЦЭМ!$H$34:$H$777,СВЦЭМ!$A$34:$A$777,$A271,СВЦЭМ!$B$33:$B$776,E$260)+'СЕТ СН'!$F$15</f>
        <v>0</v>
      </c>
      <c r="F271" s="36">
        <f>SUMIFS(СВЦЭМ!$H$34:$H$777,СВЦЭМ!$A$34:$A$777,$A271,СВЦЭМ!$B$33:$B$776,F$260)+'СЕТ СН'!$F$15</f>
        <v>0</v>
      </c>
      <c r="G271" s="36">
        <f>SUMIFS(СВЦЭМ!$H$34:$H$777,СВЦЭМ!$A$34:$A$777,$A271,СВЦЭМ!$B$33:$B$776,G$260)+'СЕТ СН'!$F$15</f>
        <v>0</v>
      </c>
      <c r="H271" s="36">
        <f>SUMIFS(СВЦЭМ!$H$34:$H$777,СВЦЭМ!$A$34:$A$777,$A271,СВЦЭМ!$B$33:$B$776,H$260)+'СЕТ СН'!$F$15</f>
        <v>0</v>
      </c>
      <c r="I271" s="36">
        <f>SUMIFS(СВЦЭМ!$H$34:$H$777,СВЦЭМ!$A$34:$A$777,$A271,СВЦЭМ!$B$33:$B$776,I$260)+'СЕТ СН'!$F$15</f>
        <v>0</v>
      </c>
      <c r="J271" s="36">
        <f>SUMIFS(СВЦЭМ!$H$34:$H$777,СВЦЭМ!$A$34:$A$777,$A271,СВЦЭМ!$B$33:$B$776,J$260)+'СЕТ СН'!$F$15</f>
        <v>0</v>
      </c>
      <c r="K271" s="36">
        <f>SUMIFS(СВЦЭМ!$H$34:$H$777,СВЦЭМ!$A$34:$A$777,$A271,СВЦЭМ!$B$33:$B$776,K$260)+'СЕТ СН'!$F$15</f>
        <v>0</v>
      </c>
      <c r="L271" s="36">
        <f>SUMIFS(СВЦЭМ!$H$34:$H$777,СВЦЭМ!$A$34:$A$777,$A271,СВЦЭМ!$B$33:$B$776,L$260)+'СЕТ СН'!$F$15</f>
        <v>0</v>
      </c>
      <c r="M271" s="36">
        <f>SUMIFS(СВЦЭМ!$H$34:$H$777,СВЦЭМ!$A$34:$A$777,$A271,СВЦЭМ!$B$33:$B$776,M$260)+'СЕТ СН'!$F$15</f>
        <v>0</v>
      </c>
      <c r="N271" s="36">
        <f>SUMIFS(СВЦЭМ!$H$34:$H$777,СВЦЭМ!$A$34:$A$777,$A271,СВЦЭМ!$B$33:$B$776,N$260)+'СЕТ СН'!$F$15</f>
        <v>0</v>
      </c>
      <c r="O271" s="36">
        <f>SUMIFS(СВЦЭМ!$H$34:$H$777,СВЦЭМ!$A$34:$A$777,$A271,СВЦЭМ!$B$33:$B$776,O$260)+'СЕТ СН'!$F$15</f>
        <v>0</v>
      </c>
      <c r="P271" s="36">
        <f>SUMIFS(СВЦЭМ!$H$34:$H$777,СВЦЭМ!$A$34:$A$777,$A271,СВЦЭМ!$B$33:$B$776,P$260)+'СЕТ СН'!$F$15</f>
        <v>0</v>
      </c>
      <c r="Q271" s="36">
        <f>SUMIFS(СВЦЭМ!$H$34:$H$777,СВЦЭМ!$A$34:$A$777,$A271,СВЦЭМ!$B$33:$B$776,Q$260)+'СЕТ СН'!$F$15</f>
        <v>0</v>
      </c>
      <c r="R271" s="36">
        <f>SUMIFS(СВЦЭМ!$H$34:$H$777,СВЦЭМ!$A$34:$A$777,$A271,СВЦЭМ!$B$33:$B$776,R$260)+'СЕТ СН'!$F$15</f>
        <v>0</v>
      </c>
      <c r="S271" s="36">
        <f>SUMIFS(СВЦЭМ!$H$34:$H$777,СВЦЭМ!$A$34:$A$777,$A271,СВЦЭМ!$B$33:$B$776,S$260)+'СЕТ СН'!$F$15</f>
        <v>0</v>
      </c>
      <c r="T271" s="36">
        <f>SUMIFS(СВЦЭМ!$H$34:$H$777,СВЦЭМ!$A$34:$A$777,$A271,СВЦЭМ!$B$33:$B$776,T$260)+'СЕТ СН'!$F$15</f>
        <v>0</v>
      </c>
      <c r="U271" s="36">
        <f>SUMIFS(СВЦЭМ!$H$34:$H$777,СВЦЭМ!$A$34:$A$777,$A271,СВЦЭМ!$B$33:$B$776,U$260)+'СЕТ СН'!$F$15</f>
        <v>0</v>
      </c>
      <c r="V271" s="36">
        <f>SUMIFS(СВЦЭМ!$H$34:$H$777,СВЦЭМ!$A$34:$A$777,$A271,СВЦЭМ!$B$33:$B$776,V$260)+'СЕТ СН'!$F$15</f>
        <v>0</v>
      </c>
      <c r="W271" s="36">
        <f>SUMIFS(СВЦЭМ!$H$34:$H$777,СВЦЭМ!$A$34:$A$777,$A271,СВЦЭМ!$B$33:$B$776,W$260)+'СЕТ СН'!$F$15</f>
        <v>0</v>
      </c>
      <c r="X271" s="36">
        <f>SUMIFS(СВЦЭМ!$H$34:$H$777,СВЦЭМ!$A$34:$A$777,$A271,СВЦЭМ!$B$33:$B$776,X$260)+'СЕТ СН'!$F$15</f>
        <v>0</v>
      </c>
      <c r="Y271" s="36">
        <f>SUMIFS(СВЦЭМ!$H$34:$H$777,СВЦЭМ!$A$34:$A$777,$A271,СВЦЭМ!$B$33:$B$776,Y$260)+'СЕТ СН'!$F$15</f>
        <v>0</v>
      </c>
    </row>
    <row r="272" spans="1:27" ht="15.75" hidden="1" x14ac:dyDescent="0.2">
      <c r="A272" s="35">
        <f t="shared" si="7"/>
        <v>43902</v>
      </c>
      <c r="B272" s="36">
        <f>SUMIFS(СВЦЭМ!$H$34:$H$777,СВЦЭМ!$A$34:$A$777,$A272,СВЦЭМ!$B$33:$B$776,B$260)+'СЕТ СН'!$F$15</f>
        <v>0</v>
      </c>
      <c r="C272" s="36">
        <f>SUMIFS(СВЦЭМ!$H$34:$H$777,СВЦЭМ!$A$34:$A$777,$A272,СВЦЭМ!$B$33:$B$776,C$260)+'СЕТ СН'!$F$15</f>
        <v>0</v>
      </c>
      <c r="D272" s="36">
        <f>SUMIFS(СВЦЭМ!$H$34:$H$777,СВЦЭМ!$A$34:$A$777,$A272,СВЦЭМ!$B$33:$B$776,D$260)+'СЕТ СН'!$F$15</f>
        <v>0</v>
      </c>
      <c r="E272" s="36">
        <f>SUMIFS(СВЦЭМ!$H$34:$H$777,СВЦЭМ!$A$34:$A$777,$A272,СВЦЭМ!$B$33:$B$776,E$260)+'СЕТ СН'!$F$15</f>
        <v>0</v>
      </c>
      <c r="F272" s="36">
        <f>SUMIFS(СВЦЭМ!$H$34:$H$777,СВЦЭМ!$A$34:$A$777,$A272,СВЦЭМ!$B$33:$B$776,F$260)+'СЕТ СН'!$F$15</f>
        <v>0</v>
      </c>
      <c r="G272" s="36">
        <f>SUMIFS(СВЦЭМ!$H$34:$H$777,СВЦЭМ!$A$34:$A$777,$A272,СВЦЭМ!$B$33:$B$776,G$260)+'СЕТ СН'!$F$15</f>
        <v>0</v>
      </c>
      <c r="H272" s="36">
        <f>SUMIFS(СВЦЭМ!$H$34:$H$777,СВЦЭМ!$A$34:$A$777,$A272,СВЦЭМ!$B$33:$B$776,H$260)+'СЕТ СН'!$F$15</f>
        <v>0</v>
      </c>
      <c r="I272" s="36">
        <f>SUMIFS(СВЦЭМ!$H$34:$H$777,СВЦЭМ!$A$34:$A$777,$A272,СВЦЭМ!$B$33:$B$776,I$260)+'СЕТ СН'!$F$15</f>
        <v>0</v>
      </c>
      <c r="J272" s="36">
        <f>SUMIFS(СВЦЭМ!$H$34:$H$777,СВЦЭМ!$A$34:$A$777,$A272,СВЦЭМ!$B$33:$B$776,J$260)+'СЕТ СН'!$F$15</f>
        <v>0</v>
      </c>
      <c r="K272" s="36">
        <f>SUMIFS(СВЦЭМ!$H$34:$H$777,СВЦЭМ!$A$34:$A$777,$A272,СВЦЭМ!$B$33:$B$776,K$260)+'СЕТ СН'!$F$15</f>
        <v>0</v>
      </c>
      <c r="L272" s="36">
        <f>SUMIFS(СВЦЭМ!$H$34:$H$777,СВЦЭМ!$A$34:$A$777,$A272,СВЦЭМ!$B$33:$B$776,L$260)+'СЕТ СН'!$F$15</f>
        <v>0</v>
      </c>
      <c r="M272" s="36">
        <f>SUMIFS(СВЦЭМ!$H$34:$H$777,СВЦЭМ!$A$34:$A$777,$A272,СВЦЭМ!$B$33:$B$776,M$260)+'СЕТ СН'!$F$15</f>
        <v>0</v>
      </c>
      <c r="N272" s="36">
        <f>SUMIFS(СВЦЭМ!$H$34:$H$777,СВЦЭМ!$A$34:$A$777,$A272,СВЦЭМ!$B$33:$B$776,N$260)+'СЕТ СН'!$F$15</f>
        <v>0</v>
      </c>
      <c r="O272" s="36">
        <f>SUMIFS(СВЦЭМ!$H$34:$H$777,СВЦЭМ!$A$34:$A$777,$A272,СВЦЭМ!$B$33:$B$776,O$260)+'СЕТ СН'!$F$15</f>
        <v>0</v>
      </c>
      <c r="P272" s="36">
        <f>SUMIFS(СВЦЭМ!$H$34:$H$777,СВЦЭМ!$A$34:$A$777,$A272,СВЦЭМ!$B$33:$B$776,P$260)+'СЕТ СН'!$F$15</f>
        <v>0</v>
      </c>
      <c r="Q272" s="36">
        <f>SUMIFS(СВЦЭМ!$H$34:$H$777,СВЦЭМ!$A$34:$A$777,$A272,СВЦЭМ!$B$33:$B$776,Q$260)+'СЕТ СН'!$F$15</f>
        <v>0</v>
      </c>
      <c r="R272" s="36">
        <f>SUMIFS(СВЦЭМ!$H$34:$H$777,СВЦЭМ!$A$34:$A$777,$A272,СВЦЭМ!$B$33:$B$776,R$260)+'СЕТ СН'!$F$15</f>
        <v>0</v>
      </c>
      <c r="S272" s="36">
        <f>SUMIFS(СВЦЭМ!$H$34:$H$777,СВЦЭМ!$A$34:$A$777,$A272,СВЦЭМ!$B$33:$B$776,S$260)+'СЕТ СН'!$F$15</f>
        <v>0</v>
      </c>
      <c r="T272" s="36">
        <f>SUMIFS(СВЦЭМ!$H$34:$H$777,СВЦЭМ!$A$34:$A$777,$A272,СВЦЭМ!$B$33:$B$776,T$260)+'СЕТ СН'!$F$15</f>
        <v>0</v>
      </c>
      <c r="U272" s="36">
        <f>SUMIFS(СВЦЭМ!$H$34:$H$777,СВЦЭМ!$A$34:$A$777,$A272,СВЦЭМ!$B$33:$B$776,U$260)+'СЕТ СН'!$F$15</f>
        <v>0</v>
      </c>
      <c r="V272" s="36">
        <f>SUMIFS(СВЦЭМ!$H$34:$H$777,СВЦЭМ!$A$34:$A$777,$A272,СВЦЭМ!$B$33:$B$776,V$260)+'СЕТ СН'!$F$15</f>
        <v>0</v>
      </c>
      <c r="W272" s="36">
        <f>SUMIFS(СВЦЭМ!$H$34:$H$777,СВЦЭМ!$A$34:$A$777,$A272,СВЦЭМ!$B$33:$B$776,W$260)+'СЕТ СН'!$F$15</f>
        <v>0</v>
      </c>
      <c r="X272" s="36">
        <f>SUMIFS(СВЦЭМ!$H$34:$H$777,СВЦЭМ!$A$34:$A$777,$A272,СВЦЭМ!$B$33:$B$776,X$260)+'СЕТ СН'!$F$15</f>
        <v>0</v>
      </c>
      <c r="Y272" s="36">
        <f>SUMIFS(СВЦЭМ!$H$34:$H$777,СВЦЭМ!$A$34:$A$777,$A272,СВЦЭМ!$B$33:$B$776,Y$260)+'СЕТ СН'!$F$15</f>
        <v>0</v>
      </c>
    </row>
    <row r="273" spans="1:25" ht="15.75" hidden="1" x14ac:dyDescent="0.2">
      <c r="A273" s="35">
        <f t="shared" si="7"/>
        <v>43903</v>
      </c>
      <c r="B273" s="36">
        <f>SUMIFS(СВЦЭМ!$H$34:$H$777,СВЦЭМ!$A$34:$A$777,$A273,СВЦЭМ!$B$33:$B$776,B$260)+'СЕТ СН'!$F$15</f>
        <v>0</v>
      </c>
      <c r="C273" s="36">
        <f>SUMIFS(СВЦЭМ!$H$34:$H$777,СВЦЭМ!$A$34:$A$777,$A273,СВЦЭМ!$B$33:$B$776,C$260)+'СЕТ СН'!$F$15</f>
        <v>0</v>
      </c>
      <c r="D273" s="36">
        <f>SUMIFS(СВЦЭМ!$H$34:$H$777,СВЦЭМ!$A$34:$A$777,$A273,СВЦЭМ!$B$33:$B$776,D$260)+'СЕТ СН'!$F$15</f>
        <v>0</v>
      </c>
      <c r="E273" s="36">
        <f>SUMIFS(СВЦЭМ!$H$34:$H$777,СВЦЭМ!$A$34:$A$777,$A273,СВЦЭМ!$B$33:$B$776,E$260)+'СЕТ СН'!$F$15</f>
        <v>0</v>
      </c>
      <c r="F273" s="36">
        <f>SUMIFS(СВЦЭМ!$H$34:$H$777,СВЦЭМ!$A$34:$A$777,$A273,СВЦЭМ!$B$33:$B$776,F$260)+'СЕТ СН'!$F$15</f>
        <v>0</v>
      </c>
      <c r="G273" s="36">
        <f>SUMIFS(СВЦЭМ!$H$34:$H$777,СВЦЭМ!$A$34:$A$777,$A273,СВЦЭМ!$B$33:$B$776,G$260)+'СЕТ СН'!$F$15</f>
        <v>0</v>
      </c>
      <c r="H273" s="36">
        <f>SUMIFS(СВЦЭМ!$H$34:$H$777,СВЦЭМ!$A$34:$A$777,$A273,СВЦЭМ!$B$33:$B$776,H$260)+'СЕТ СН'!$F$15</f>
        <v>0</v>
      </c>
      <c r="I273" s="36">
        <f>SUMIFS(СВЦЭМ!$H$34:$H$777,СВЦЭМ!$A$34:$A$777,$A273,СВЦЭМ!$B$33:$B$776,I$260)+'СЕТ СН'!$F$15</f>
        <v>0</v>
      </c>
      <c r="J273" s="36">
        <f>SUMIFS(СВЦЭМ!$H$34:$H$777,СВЦЭМ!$A$34:$A$777,$A273,СВЦЭМ!$B$33:$B$776,J$260)+'СЕТ СН'!$F$15</f>
        <v>0</v>
      </c>
      <c r="K273" s="36">
        <f>SUMIFS(СВЦЭМ!$H$34:$H$777,СВЦЭМ!$A$34:$A$777,$A273,СВЦЭМ!$B$33:$B$776,K$260)+'СЕТ СН'!$F$15</f>
        <v>0</v>
      </c>
      <c r="L273" s="36">
        <f>SUMIFS(СВЦЭМ!$H$34:$H$777,СВЦЭМ!$A$34:$A$777,$A273,СВЦЭМ!$B$33:$B$776,L$260)+'СЕТ СН'!$F$15</f>
        <v>0</v>
      </c>
      <c r="M273" s="36">
        <f>SUMIFS(СВЦЭМ!$H$34:$H$777,СВЦЭМ!$A$34:$A$777,$A273,СВЦЭМ!$B$33:$B$776,M$260)+'СЕТ СН'!$F$15</f>
        <v>0</v>
      </c>
      <c r="N273" s="36">
        <f>SUMIFS(СВЦЭМ!$H$34:$H$777,СВЦЭМ!$A$34:$A$777,$A273,СВЦЭМ!$B$33:$B$776,N$260)+'СЕТ СН'!$F$15</f>
        <v>0</v>
      </c>
      <c r="O273" s="36">
        <f>SUMIFS(СВЦЭМ!$H$34:$H$777,СВЦЭМ!$A$34:$A$777,$A273,СВЦЭМ!$B$33:$B$776,O$260)+'СЕТ СН'!$F$15</f>
        <v>0</v>
      </c>
      <c r="P273" s="36">
        <f>SUMIFS(СВЦЭМ!$H$34:$H$777,СВЦЭМ!$A$34:$A$777,$A273,СВЦЭМ!$B$33:$B$776,P$260)+'СЕТ СН'!$F$15</f>
        <v>0</v>
      </c>
      <c r="Q273" s="36">
        <f>SUMIFS(СВЦЭМ!$H$34:$H$777,СВЦЭМ!$A$34:$A$777,$A273,СВЦЭМ!$B$33:$B$776,Q$260)+'СЕТ СН'!$F$15</f>
        <v>0</v>
      </c>
      <c r="R273" s="36">
        <f>SUMIFS(СВЦЭМ!$H$34:$H$777,СВЦЭМ!$A$34:$A$777,$A273,СВЦЭМ!$B$33:$B$776,R$260)+'СЕТ СН'!$F$15</f>
        <v>0</v>
      </c>
      <c r="S273" s="36">
        <f>SUMIFS(СВЦЭМ!$H$34:$H$777,СВЦЭМ!$A$34:$A$777,$A273,СВЦЭМ!$B$33:$B$776,S$260)+'СЕТ СН'!$F$15</f>
        <v>0</v>
      </c>
      <c r="T273" s="36">
        <f>SUMIFS(СВЦЭМ!$H$34:$H$777,СВЦЭМ!$A$34:$A$777,$A273,СВЦЭМ!$B$33:$B$776,T$260)+'СЕТ СН'!$F$15</f>
        <v>0</v>
      </c>
      <c r="U273" s="36">
        <f>SUMIFS(СВЦЭМ!$H$34:$H$777,СВЦЭМ!$A$34:$A$777,$A273,СВЦЭМ!$B$33:$B$776,U$260)+'СЕТ СН'!$F$15</f>
        <v>0</v>
      </c>
      <c r="V273" s="36">
        <f>SUMIFS(СВЦЭМ!$H$34:$H$777,СВЦЭМ!$A$34:$A$777,$A273,СВЦЭМ!$B$33:$B$776,V$260)+'СЕТ СН'!$F$15</f>
        <v>0</v>
      </c>
      <c r="W273" s="36">
        <f>SUMIFS(СВЦЭМ!$H$34:$H$777,СВЦЭМ!$A$34:$A$777,$A273,СВЦЭМ!$B$33:$B$776,W$260)+'СЕТ СН'!$F$15</f>
        <v>0</v>
      </c>
      <c r="X273" s="36">
        <f>SUMIFS(СВЦЭМ!$H$34:$H$777,СВЦЭМ!$A$34:$A$777,$A273,СВЦЭМ!$B$33:$B$776,X$260)+'СЕТ СН'!$F$15</f>
        <v>0</v>
      </c>
      <c r="Y273" s="36">
        <f>SUMIFS(СВЦЭМ!$H$34:$H$777,СВЦЭМ!$A$34:$A$777,$A273,СВЦЭМ!$B$33:$B$776,Y$260)+'СЕТ СН'!$F$15</f>
        <v>0</v>
      </c>
    </row>
    <row r="274" spans="1:25" ht="15.75" hidden="1" x14ac:dyDescent="0.2">
      <c r="A274" s="35">
        <f t="shared" si="7"/>
        <v>43904</v>
      </c>
      <c r="B274" s="36">
        <f>SUMIFS(СВЦЭМ!$H$34:$H$777,СВЦЭМ!$A$34:$A$777,$A274,СВЦЭМ!$B$33:$B$776,B$260)+'СЕТ СН'!$F$15</f>
        <v>0</v>
      </c>
      <c r="C274" s="36">
        <f>SUMIFS(СВЦЭМ!$H$34:$H$777,СВЦЭМ!$A$34:$A$777,$A274,СВЦЭМ!$B$33:$B$776,C$260)+'СЕТ СН'!$F$15</f>
        <v>0</v>
      </c>
      <c r="D274" s="36">
        <f>SUMIFS(СВЦЭМ!$H$34:$H$777,СВЦЭМ!$A$34:$A$777,$A274,СВЦЭМ!$B$33:$B$776,D$260)+'СЕТ СН'!$F$15</f>
        <v>0</v>
      </c>
      <c r="E274" s="36">
        <f>SUMIFS(СВЦЭМ!$H$34:$H$777,СВЦЭМ!$A$34:$A$777,$A274,СВЦЭМ!$B$33:$B$776,E$260)+'СЕТ СН'!$F$15</f>
        <v>0</v>
      </c>
      <c r="F274" s="36">
        <f>SUMIFS(СВЦЭМ!$H$34:$H$777,СВЦЭМ!$A$34:$A$777,$A274,СВЦЭМ!$B$33:$B$776,F$260)+'СЕТ СН'!$F$15</f>
        <v>0</v>
      </c>
      <c r="G274" s="36">
        <f>SUMIFS(СВЦЭМ!$H$34:$H$777,СВЦЭМ!$A$34:$A$777,$A274,СВЦЭМ!$B$33:$B$776,G$260)+'СЕТ СН'!$F$15</f>
        <v>0</v>
      </c>
      <c r="H274" s="36">
        <f>SUMIFS(СВЦЭМ!$H$34:$H$777,СВЦЭМ!$A$34:$A$777,$A274,СВЦЭМ!$B$33:$B$776,H$260)+'СЕТ СН'!$F$15</f>
        <v>0</v>
      </c>
      <c r="I274" s="36">
        <f>SUMIFS(СВЦЭМ!$H$34:$H$777,СВЦЭМ!$A$34:$A$777,$A274,СВЦЭМ!$B$33:$B$776,I$260)+'СЕТ СН'!$F$15</f>
        <v>0</v>
      </c>
      <c r="J274" s="36">
        <f>SUMIFS(СВЦЭМ!$H$34:$H$777,СВЦЭМ!$A$34:$A$777,$A274,СВЦЭМ!$B$33:$B$776,J$260)+'СЕТ СН'!$F$15</f>
        <v>0</v>
      </c>
      <c r="K274" s="36">
        <f>SUMIFS(СВЦЭМ!$H$34:$H$777,СВЦЭМ!$A$34:$A$777,$A274,СВЦЭМ!$B$33:$B$776,K$260)+'СЕТ СН'!$F$15</f>
        <v>0</v>
      </c>
      <c r="L274" s="36">
        <f>SUMIFS(СВЦЭМ!$H$34:$H$777,СВЦЭМ!$A$34:$A$777,$A274,СВЦЭМ!$B$33:$B$776,L$260)+'СЕТ СН'!$F$15</f>
        <v>0</v>
      </c>
      <c r="M274" s="36">
        <f>SUMIFS(СВЦЭМ!$H$34:$H$777,СВЦЭМ!$A$34:$A$777,$A274,СВЦЭМ!$B$33:$B$776,M$260)+'СЕТ СН'!$F$15</f>
        <v>0</v>
      </c>
      <c r="N274" s="36">
        <f>SUMIFS(СВЦЭМ!$H$34:$H$777,СВЦЭМ!$A$34:$A$777,$A274,СВЦЭМ!$B$33:$B$776,N$260)+'СЕТ СН'!$F$15</f>
        <v>0</v>
      </c>
      <c r="O274" s="36">
        <f>SUMIFS(СВЦЭМ!$H$34:$H$777,СВЦЭМ!$A$34:$A$777,$A274,СВЦЭМ!$B$33:$B$776,O$260)+'СЕТ СН'!$F$15</f>
        <v>0</v>
      </c>
      <c r="P274" s="36">
        <f>SUMIFS(СВЦЭМ!$H$34:$H$777,СВЦЭМ!$A$34:$A$777,$A274,СВЦЭМ!$B$33:$B$776,P$260)+'СЕТ СН'!$F$15</f>
        <v>0</v>
      </c>
      <c r="Q274" s="36">
        <f>SUMIFS(СВЦЭМ!$H$34:$H$777,СВЦЭМ!$A$34:$A$777,$A274,СВЦЭМ!$B$33:$B$776,Q$260)+'СЕТ СН'!$F$15</f>
        <v>0</v>
      </c>
      <c r="R274" s="36">
        <f>SUMIFS(СВЦЭМ!$H$34:$H$777,СВЦЭМ!$A$34:$A$777,$A274,СВЦЭМ!$B$33:$B$776,R$260)+'СЕТ СН'!$F$15</f>
        <v>0</v>
      </c>
      <c r="S274" s="36">
        <f>SUMIFS(СВЦЭМ!$H$34:$H$777,СВЦЭМ!$A$34:$A$777,$A274,СВЦЭМ!$B$33:$B$776,S$260)+'СЕТ СН'!$F$15</f>
        <v>0</v>
      </c>
      <c r="T274" s="36">
        <f>SUMIFS(СВЦЭМ!$H$34:$H$777,СВЦЭМ!$A$34:$A$777,$A274,СВЦЭМ!$B$33:$B$776,T$260)+'СЕТ СН'!$F$15</f>
        <v>0</v>
      </c>
      <c r="U274" s="36">
        <f>SUMIFS(СВЦЭМ!$H$34:$H$777,СВЦЭМ!$A$34:$A$777,$A274,СВЦЭМ!$B$33:$B$776,U$260)+'СЕТ СН'!$F$15</f>
        <v>0</v>
      </c>
      <c r="V274" s="36">
        <f>SUMIFS(СВЦЭМ!$H$34:$H$777,СВЦЭМ!$A$34:$A$777,$A274,СВЦЭМ!$B$33:$B$776,V$260)+'СЕТ СН'!$F$15</f>
        <v>0</v>
      </c>
      <c r="W274" s="36">
        <f>SUMIFS(СВЦЭМ!$H$34:$H$777,СВЦЭМ!$A$34:$A$777,$A274,СВЦЭМ!$B$33:$B$776,W$260)+'СЕТ СН'!$F$15</f>
        <v>0</v>
      </c>
      <c r="X274" s="36">
        <f>SUMIFS(СВЦЭМ!$H$34:$H$777,СВЦЭМ!$A$34:$A$777,$A274,СВЦЭМ!$B$33:$B$776,X$260)+'СЕТ СН'!$F$15</f>
        <v>0</v>
      </c>
      <c r="Y274" s="36">
        <f>SUMIFS(СВЦЭМ!$H$34:$H$777,СВЦЭМ!$A$34:$A$777,$A274,СВЦЭМ!$B$33:$B$776,Y$260)+'СЕТ СН'!$F$15</f>
        <v>0</v>
      </c>
    </row>
    <row r="275" spans="1:25" ht="15.75" hidden="1" x14ac:dyDescent="0.2">
      <c r="A275" s="35">
        <f t="shared" si="7"/>
        <v>43905</v>
      </c>
      <c r="B275" s="36">
        <f>SUMIFS(СВЦЭМ!$H$34:$H$777,СВЦЭМ!$A$34:$A$777,$A275,СВЦЭМ!$B$33:$B$776,B$260)+'СЕТ СН'!$F$15</f>
        <v>0</v>
      </c>
      <c r="C275" s="36">
        <f>SUMIFS(СВЦЭМ!$H$34:$H$777,СВЦЭМ!$A$34:$A$777,$A275,СВЦЭМ!$B$33:$B$776,C$260)+'СЕТ СН'!$F$15</f>
        <v>0</v>
      </c>
      <c r="D275" s="36">
        <f>SUMIFS(СВЦЭМ!$H$34:$H$777,СВЦЭМ!$A$34:$A$777,$A275,СВЦЭМ!$B$33:$B$776,D$260)+'СЕТ СН'!$F$15</f>
        <v>0</v>
      </c>
      <c r="E275" s="36">
        <f>SUMIFS(СВЦЭМ!$H$34:$H$777,СВЦЭМ!$A$34:$A$777,$A275,СВЦЭМ!$B$33:$B$776,E$260)+'СЕТ СН'!$F$15</f>
        <v>0</v>
      </c>
      <c r="F275" s="36">
        <f>SUMIFS(СВЦЭМ!$H$34:$H$777,СВЦЭМ!$A$34:$A$777,$A275,СВЦЭМ!$B$33:$B$776,F$260)+'СЕТ СН'!$F$15</f>
        <v>0</v>
      </c>
      <c r="G275" s="36">
        <f>SUMIFS(СВЦЭМ!$H$34:$H$777,СВЦЭМ!$A$34:$A$777,$A275,СВЦЭМ!$B$33:$B$776,G$260)+'СЕТ СН'!$F$15</f>
        <v>0</v>
      </c>
      <c r="H275" s="36">
        <f>SUMIFS(СВЦЭМ!$H$34:$H$777,СВЦЭМ!$A$34:$A$777,$A275,СВЦЭМ!$B$33:$B$776,H$260)+'СЕТ СН'!$F$15</f>
        <v>0</v>
      </c>
      <c r="I275" s="36">
        <f>SUMIFS(СВЦЭМ!$H$34:$H$777,СВЦЭМ!$A$34:$A$777,$A275,СВЦЭМ!$B$33:$B$776,I$260)+'СЕТ СН'!$F$15</f>
        <v>0</v>
      </c>
      <c r="J275" s="36">
        <f>SUMIFS(СВЦЭМ!$H$34:$H$777,СВЦЭМ!$A$34:$A$777,$A275,СВЦЭМ!$B$33:$B$776,J$260)+'СЕТ СН'!$F$15</f>
        <v>0</v>
      </c>
      <c r="K275" s="36">
        <f>SUMIFS(СВЦЭМ!$H$34:$H$777,СВЦЭМ!$A$34:$A$777,$A275,СВЦЭМ!$B$33:$B$776,K$260)+'СЕТ СН'!$F$15</f>
        <v>0</v>
      </c>
      <c r="L275" s="36">
        <f>SUMIFS(СВЦЭМ!$H$34:$H$777,СВЦЭМ!$A$34:$A$777,$A275,СВЦЭМ!$B$33:$B$776,L$260)+'СЕТ СН'!$F$15</f>
        <v>0</v>
      </c>
      <c r="M275" s="36">
        <f>SUMIFS(СВЦЭМ!$H$34:$H$777,СВЦЭМ!$A$34:$A$777,$A275,СВЦЭМ!$B$33:$B$776,M$260)+'СЕТ СН'!$F$15</f>
        <v>0</v>
      </c>
      <c r="N275" s="36">
        <f>SUMIFS(СВЦЭМ!$H$34:$H$777,СВЦЭМ!$A$34:$A$777,$A275,СВЦЭМ!$B$33:$B$776,N$260)+'СЕТ СН'!$F$15</f>
        <v>0</v>
      </c>
      <c r="O275" s="36">
        <f>SUMIFS(СВЦЭМ!$H$34:$H$777,СВЦЭМ!$A$34:$A$777,$A275,СВЦЭМ!$B$33:$B$776,O$260)+'СЕТ СН'!$F$15</f>
        <v>0</v>
      </c>
      <c r="P275" s="36">
        <f>SUMIFS(СВЦЭМ!$H$34:$H$777,СВЦЭМ!$A$34:$A$777,$A275,СВЦЭМ!$B$33:$B$776,P$260)+'СЕТ СН'!$F$15</f>
        <v>0</v>
      </c>
      <c r="Q275" s="36">
        <f>SUMIFS(СВЦЭМ!$H$34:$H$777,СВЦЭМ!$A$34:$A$777,$A275,СВЦЭМ!$B$33:$B$776,Q$260)+'СЕТ СН'!$F$15</f>
        <v>0</v>
      </c>
      <c r="R275" s="36">
        <f>SUMIFS(СВЦЭМ!$H$34:$H$777,СВЦЭМ!$A$34:$A$777,$A275,СВЦЭМ!$B$33:$B$776,R$260)+'СЕТ СН'!$F$15</f>
        <v>0</v>
      </c>
      <c r="S275" s="36">
        <f>SUMIFS(СВЦЭМ!$H$34:$H$777,СВЦЭМ!$A$34:$A$777,$A275,СВЦЭМ!$B$33:$B$776,S$260)+'СЕТ СН'!$F$15</f>
        <v>0</v>
      </c>
      <c r="T275" s="36">
        <f>SUMIFS(СВЦЭМ!$H$34:$H$777,СВЦЭМ!$A$34:$A$777,$A275,СВЦЭМ!$B$33:$B$776,T$260)+'СЕТ СН'!$F$15</f>
        <v>0</v>
      </c>
      <c r="U275" s="36">
        <f>SUMIFS(СВЦЭМ!$H$34:$H$777,СВЦЭМ!$A$34:$A$777,$A275,СВЦЭМ!$B$33:$B$776,U$260)+'СЕТ СН'!$F$15</f>
        <v>0</v>
      </c>
      <c r="V275" s="36">
        <f>SUMIFS(СВЦЭМ!$H$34:$H$777,СВЦЭМ!$A$34:$A$777,$A275,СВЦЭМ!$B$33:$B$776,V$260)+'СЕТ СН'!$F$15</f>
        <v>0</v>
      </c>
      <c r="W275" s="36">
        <f>SUMIFS(СВЦЭМ!$H$34:$H$777,СВЦЭМ!$A$34:$A$777,$A275,СВЦЭМ!$B$33:$B$776,W$260)+'СЕТ СН'!$F$15</f>
        <v>0</v>
      </c>
      <c r="X275" s="36">
        <f>SUMIFS(СВЦЭМ!$H$34:$H$777,СВЦЭМ!$A$34:$A$777,$A275,СВЦЭМ!$B$33:$B$776,X$260)+'СЕТ СН'!$F$15</f>
        <v>0</v>
      </c>
      <c r="Y275" s="36">
        <f>SUMIFS(СВЦЭМ!$H$34:$H$777,СВЦЭМ!$A$34:$A$777,$A275,СВЦЭМ!$B$33:$B$776,Y$260)+'СЕТ СН'!$F$15</f>
        <v>0</v>
      </c>
    </row>
    <row r="276" spans="1:25" ht="15.75" hidden="1" x14ac:dyDescent="0.2">
      <c r="A276" s="35">
        <f t="shared" si="7"/>
        <v>43906</v>
      </c>
      <c r="B276" s="36">
        <f>SUMIFS(СВЦЭМ!$H$34:$H$777,СВЦЭМ!$A$34:$A$777,$A276,СВЦЭМ!$B$33:$B$776,B$260)+'СЕТ СН'!$F$15</f>
        <v>0</v>
      </c>
      <c r="C276" s="36">
        <f>SUMIFS(СВЦЭМ!$H$34:$H$777,СВЦЭМ!$A$34:$A$777,$A276,СВЦЭМ!$B$33:$B$776,C$260)+'СЕТ СН'!$F$15</f>
        <v>0</v>
      </c>
      <c r="D276" s="36">
        <f>SUMIFS(СВЦЭМ!$H$34:$H$777,СВЦЭМ!$A$34:$A$777,$A276,СВЦЭМ!$B$33:$B$776,D$260)+'СЕТ СН'!$F$15</f>
        <v>0</v>
      </c>
      <c r="E276" s="36">
        <f>SUMIFS(СВЦЭМ!$H$34:$H$777,СВЦЭМ!$A$34:$A$777,$A276,СВЦЭМ!$B$33:$B$776,E$260)+'СЕТ СН'!$F$15</f>
        <v>0</v>
      </c>
      <c r="F276" s="36">
        <f>SUMIFS(СВЦЭМ!$H$34:$H$777,СВЦЭМ!$A$34:$A$777,$A276,СВЦЭМ!$B$33:$B$776,F$260)+'СЕТ СН'!$F$15</f>
        <v>0</v>
      </c>
      <c r="G276" s="36">
        <f>SUMIFS(СВЦЭМ!$H$34:$H$777,СВЦЭМ!$A$34:$A$777,$A276,СВЦЭМ!$B$33:$B$776,G$260)+'СЕТ СН'!$F$15</f>
        <v>0</v>
      </c>
      <c r="H276" s="36">
        <f>SUMIFS(СВЦЭМ!$H$34:$H$777,СВЦЭМ!$A$34:$A$777,$A276,СВЦЭМ!$B$33:$B$776,H$260)+'СЕТ СН'!$F$15</f>
        <v>0</v>
      </c>
      <c r="I276" s="36">
        <f>SUMIFS(СВЦЭМ!$H$34:$H$777,СВЦЭМ!$A$34:$A$777,$A276,СВЦЭМ!$B$33:$B$776,I$260)+'СЕТ СН'!$F$15</f>
        <v>0</v>
      </c>
      <c r="J276" s="36">
        <f>SUMIFS(СВЦЭМ!$H$34:$H$777,СВЦЭМ!$A$34:$A$777,$A276,СВЦЭМ!$B$33:$B$776,J$260)+'СЕТ СН'!$F$15</f>
        <v>0</v>
      </c>
      <c r="K276" s="36">
        <f>SUMIFS(СВЦЭМ!$H$34:$H$777,СВЦЭМ!$A$34:$A$777,$A276,СВЦЭМ!$B$33:$B$776,K$260)+'СЕТ СН'!$F$15</f>
        <v>0</v>
      </c>
      <c r="L276" s="36">
        <f>SUMIFS(СВЦЭМ!$H$34:$H$777,СВЦЭМ!$A$34:$A$777,$A276,СВЦЭМ!$B$33:$B$776,L$260)+'СЕТ СН'!$F$15</f>
        <v>0</v>
      </c>
      <c r="M276" s="36">
        <f>SUMIFS(СВЦЭМ!$H$34:$H$777,СВЦЭМ!$A$34:$A$777,$A276,СВЦЭМ!$B$33:$B$776,M$260)+'СЕТ СН'!$F$15</f>
        <v>0</v>
      </c>
      <c r="N276" s="36">
        <f>SUMIFS(СВЦЭМ!$H$34:$H$777,СВЦЭМ!$A$34:$A$777,$A276,СВЦЭМ!$B$33:$B$776,N$260)+'СЕТ СН'!$F$15</f>
        <v>0</v>
      </c>
      <c r="O276" s="36">
        <f>SUMIFS(СВЦЭМ!$H$34:$H$777,СВЦЭМ!$A$34:$A$777,$A276,СВЦЭМ!$B$33:$B$776,O$260)+'СЕТ СН'!$F$15</f>
        <v>0</v>
      </c>
      <c r="P276" s="36">
        <f>SUMIFS(СВЦЭМ!$H$34:$H$777,СВЦЭМ!$A$34:$A$777,$A276,СВЦЭМ!$B$33:$B$776,P$260)+'СЕТ СН'!$F$15</f>
        <v>0</v>
      </c>
      <c r="Q276" s="36">
        <f>SUMIFS(СВЦЭМ!$H$34:$H$777,СВЦЭМ!$A$34:$A$777,$A276,СВЦЭМ!$B$33:$B$776,Q$260)+'СЕТ СН'!$F$15</f>
        <v>0</v>
      </c>
      <c r="R276" s="36">
        <f>SUMIFS(СВЦЭМ!$H$34:$H$777,СВЦЭМ!$A$34:$A$777,$A276,СВЦЭМ!$B$33:$B$776,R$260)+'СЕТ СН'!$F$15</f>
        <v>0</v>
      </c>
      <c r="S276" s="36">
        <f>SUMIFS(СВЦЭМ!$H$34:$H$777,СВЦЭМ!$A$34:$A$777,$A276,СВЦЭМ!$B$33:$B$776,S$260)+'СЕТ СН'!$F$15</f>
        <v>0</v>
      </c>
      <c r="T276" s="36">
        <f>SUMIFS(СВЦЭМ!$H$34:$H$777,СВЦЭМ!$A$34:$A$777,$A276,СВЦЭМ!$B$33:$B$776,T$260)+'СЕТ СН'!$F$15</f>
        <v>0</v>
      </c>
      <c r="U276" s="36">
        <f>SUMIFS(СВЦЭМ!$H$34:$H$777,СВЦЭМ!$A$34:$A$777,$A276,СВЦЭМ!$B$33:$B$776,U$260)+'СЕТ СН'!$F$15</f>
        <v>0</v>
      </c>
      <c r="V276" s="36">
        <f>SUMIFS(СВЦЭМ!$H$34:$H$777,СВЦЭМ!$A$34:$A$777,$A276,СВЦЭМ!$B$33:$B$776,V$260)+'СЕТ СН'!$F$15</f>
        <v>0</v>
      </c>
      <c r="W276" s="36">
        <f>SUMIFS(СВЦЭМ!$H$34:$H$777,СВЦЭМ!$A$34:$A$777,$A276,СВЦЭМ!$B$33:$B$776,W$260)+'СЕТ СН'!$F$15</f>
        <v>0</v>
      </c>
      <c r="X276" s="36">
        <f>SUMIFS(СВЦЭМ!$H$34:$H$777,СВЦЭМ!$A$34:$A$777,$A276,СВЦЭМ!$B$33:$B$776,X$260)+'СЕТ СН'!$F$15</f>
        <v>0</v>
      </c>
      <c r="Y276" s="36">
        <f>SUMIFS(СВЦЭМ!$H$34:$H$777,СВЦЭМ!$A$34:$A$777,$A276,СВЦЭМ!$B$33:$B$776,Y$260)+'СЕТ СН'!$F$15</f>
        <v>0</v>
      </c>
    </row>
    <row r="277" spans="1:25" ht="15.75" hidden="1" x14ac:dyDescent="0.2">
      <c r="A277" s="35">
        <f t="shared" si="7"/>
        <v>43907</v>
      </c>
      <c r="B277" s="36">
        <f>SUMIFS(СВЦЭМ!$H$34:$H$777,СВЦЭМ!$A$34:$A$777,$A277,СВЦЭМ!$B$33:$B$776,B$260)+'СЕТ СН'!$F$15</f>
        <v>0</v>
      </c>
      <c r="C277" s="36">
        <f>SUMIFS(СВЦЭМ!$H$34:$H$777,СВЦЭМ!$A$34:$A$777,$A277,СВЦЭМ!$B$33:$B$776,C$260)+'СЕТ СН'!$F$15</f>
        <v>0</v>
      </c>
      <c r="D277" s="36">
        <f>SUMIFS(СВЦЭМ!$H$34:$H$777,СВЦЭМ!$A$34:$A$777,$A277,СВЦЭМ!$B$33:$B$776,D$260)+'СЕТ СН'!$F$15</f>
        <v>0</v>
      </c>
      <c r="E277" s="36">
        <f>SUMIFS(СВЦЭМ!$H$34:$H$777,СВЦЭМ!$A$34:$A$777,$A277,СВЦЭМ!$B$33:$B$776,E$260)+'СЕТ СН'!$F$15</f>
        <v>0</v>
      </c>
      <c r="F277" s="36">
        <f>SUMIFS(СВЦЭМ!$H$34:$H$777,СВЦЭМ!$A$34:$A$777,$A277,СВЦЭМ!$B$33:$B$776,F$260)+'СЕТ СН'!$F$15</f>
        <v>0</v>
      </c>
      <c r="G277" s="36">
        <f>SUMIFS(СВЦЭМ!$H$34:$H$777,СВЦЭМ!$A$34:$A$777,$A277,СВЦЭМ!$B$33:$B$776,G$260)+'СЕТ СН'!$F$15</f>
        <v>0</v>
      </c>
      <c r="H277" s="36">
        <f>SUMIFS(СВЦЭМ!$H$34:$H$777,СВЦЭМ!$A$34:$A$777,$A277,СВЦЭМ!$B$33:$B$776,H$260)+'СЕТ СН'!$F$15</f>
        <v>0</v>
      </c>
      <c r="I277" s="36">
        <f>SUMIFS(СВЦЭМ!$H$34:$H$777,СВЦЭМ!$A$34:$A$777,$A277,СВЦЭМ!$B$33:$B$776,I$260)+'СЕТ СН'!$F$15</f>
        <v>0</v>
      </c>
      <c r="J277" s="36">
        <f>SUMIFS(СВЦЭМ!$H$34:$H$777,СВЦЭМ!$A$34:$A$777,$A277,СВЦЭМ!$B$33:$B$776,J$260)+'СЕТ СН'!$F$15</f>
        <v>0</v>
      </c>
      <c r="K277" s="36">
        <f>SUMIFS(СВЦЭМ!$H$34:$H$777,СВЦЭМ!$A$34:$A$777,$A277,СВЦЭМ!$B$33:$B$776,K$260)+'СЕТ СН'!$F$15</f>
        <v>0</v>
      </c>
      <c r="L277" s="36">
        <f>SUMIFS(СВЦЭМ!$H$34:$H$777,СВЦЭМ!$A$34:$A$777,$A277,СВЦЭМ!$B$33:$B$776,L$260)+'СЕТ СН'!$F$15</f>
        <v>0</v>
      </c>
      <c r="M277" s="36">
        <f>SUMIFS(СВЦЭМ!$H$34:$H$777,СВЦЭМ!$A$34:$A$777,$A277,СВЦЭМ!$B$33:$B$776,M$260)+'СЕТ СН'!$F$15</f>
        <v>0</v>
      </c>
      <c r="N277" s="36">
        <f>SUMIFS(СВЦЭМ!$H$34:$H$777,СВЦЭМ!$A$34:$A$777,$A277,СВЦЭМ!$B$33:$B$776,N$260)+'СЕТ СН'!$F$15</f>
        <v>0</v>
      </c>
      <c r="O277" s="36">
        <f>SUMIFS(СВЦЭМ!$H$34:$H$777,СВЦЭМ!$A$34:$A$777,$A277,СВЦЭМ!$B$33:$B$776,O$260)+'СЕТ СН'!$F$15</f>
        <v>0</v>
      </c>
      <c r="P277" s="36">
        <f>SUMIFS(СВЦЭМ!$H$34:$H$777,СВЦЭМ!$A$34:$A$777,$A277,СВЦЭМ!$B$33:$B$776,P$260)+'СЕТ СН'!$F$15</f>
        <v>0</v>
      </c>
      <c r="Q277" s="36">
        <f>SUMIFS(СВЦЭМ!$H$34:$H$777,СВЦЭМ!$A$34:$A$777,$A277,СВЦЭМ!$B$33:$B$776,Q$260)+'СЕТ СН'!$F$15</f>
        <v>0</v>
      </c>
      <c r="R277" s="36">
        <f>SUMIFS(СВЦЭМ!$H$34:$H$777,СВЦЭМ!$A$34:$A$777,$A277,СВЦЭМ!$B$33:$B$776,R$260)+'СЕТ СН'!$F$15</f>
        <v>0</v>
      </c>
      <c r="S277" s="36">
        <f>SUMIFS(СВЦЭМ!$H$34:$H$777,СВЦЭМ!$A$34:$A$777,$A277,СВЦЭМ!$B$33:$B$776,S$260)+'СЕТ СН'!$F$15</f>
        <v>0</v>
      </c>
      <c r="T277" s="36">
        <f>SUMIFS(СВЦЭМ!$H$34:$H$777,СВЦЭМ!$A$34:$A$777,$A277,СВЦЭМ!$B$33:$B$776,T$260)+'СЕТ СН'!$F$15</f>
        <v>0</v>
      </c>
      <c r="U277" s="36">
        <f>SUMIFS(СВЦЭМ!$H$34:$H$777,СВЦЭМ!$A$34:$A$777,$A277,СВЦЭМ!$B$33:$B$776,U$260)+'СЕТ СН'!$F$15</f>
        <v>0</v>
      </c>
      <c r="V277" s="36">
        <f>SUMIFS(СВЦЭМ!$H$34:$H$777,СВЦЭМ!$A$34:$A$777,$A277,СВЦЭМ!$B$33:$B$776,V$260)+'СЕТ СН'!$F$15</f>
        <v>0</v>
      </c>
      <c r="W277" s="36">
        <f>SUMIFS(СВЦЭМ!$H$34:$H$777,СВЦЭМ!$A$34:$A$777,$A277,СВЦЭМ!$B$33:$B$776,W$260)+'СЕТ СН'!$F$15</f>
        <v>0</v>
      </c>
      <c r="X277" s="36">
        <f>SUMIFS(СВЦЭМ!$H$34:$H$777,СВЦЭМ!$A$34:$A$777,$A277,СВЦЭМ!$B$33:$B$776,X$260)+'СЕТ СН'!$F$15</f>
        <v>0</v>
      </c>
      <c r="Y277" s="36">
        <f>SUMIFS(СВЦЭМ!$H$34:$H$777,СВЦЭМ!$A$34:$A$777,$A277,СВЦЭМ!$B$33:$B$776,Y$260)+'СЕТ СН'!$F$15</f>
        <v>0</v>
      </c>
    </row>
    <row r="278" spans="1:25" ht="15.75" hidden="1" x14ac:dyDescent="0.2">
      <c r="A278" s="35">
        <f t="shared" si="7"/>
        <v>43908</v>
      </c>
      <c r="B278" s="36">
        <f>SUMIFS(СВЦЭМ!$H$34:$H$777,СВЦЭМ!$A$34:$A$777,$A278,СВЦЭМ!$B$33:$B$776,B$260)+'СЕТ СН'!$F$15</f>
        <v>0</v>
      </c>
      <c r="C278" s="36">
        <f>SUMIFS(СВЦЭМ!$H$34:$H$777,СВЦЭМ!$A$34:$A$777,$A278,СВЦЭМ!$B$33:$B$776,C$260)+'СЕТ СН'!$F$15</f>
        <v>0</v>
      </c>
      <c r="D278" s="36">
        <f>SUMIFS(СВЦЭМ!$H$34:$H$777,СВЦЭМ!$A$34:$A$777,$A278,СВЦЭМ!$B$33:$B$776,D$260)+'СЕТ СН'!$F$15</f>
        <v>0</v>
      </c>
      <c r="E278" s="36">
        <f>SUMIFS(СВЦЭМ!$H$34:$H$777,СВЦЭМ!$A$34:$A$777,$A278,СВЦЭМ!$B$33:$B$776,E$260)+'СЕТ СН'!$F$15</f>
        <v>0</v>
      </c>
      <c r="F278" s="36">
        <f>SUMIFS(СВЦЭМ!$H$34:$H$777,СВЦЭМ!$A$34:$A$777,$A278,СВЦЭМ!$B$33:$B$776,F$260)+'СЕТ СН'!$F$15</f>
        <v>0</v>
      </c>
      <c r="G278" s="36">
        <f>SUMIFS(СВЦЭМ!$H$34:$H$777,СВЦЭМ!$A$34:$A$777,$A278,СВЦЭМ!$B$33:$B$776,G$260)+'СЕТ СН'!$F$15</f>
        <v>0</v>
      </c>
      <c r="H278" s="36">
        <f>SUMIFS(СВЦЭМ!$H$34:$H$777,СВЦЭМ!$A$34:$A$777,$A278,СВЦЭМ!$B$33:$B$776,H$260)+'СЕТ СН'!$F$15</f>
        <v>0</v>
      </c>
      <c r="I278" s="36">
        <f>SUMIFS(СВЦЭМ!$H$34:$H$777,СВЦЭМ!$A$34:$A$777,$A278,СВЦЭМ!$B$33:$B$776,I$260)+'СЕТ СН'!$F$15</f>
        <v>0</v>
      </c>
      <c r="J278" s="36">
        <f>SUMIFS(СВЦЭМ!$H$34:$H$777,СВЦЭМ!$A$34:$A$777,$A278,СВЦЭМ!$B$33:$B$776,J$260)+'СЕТ СН'!$F$15</f>
        <v>0</v>
      </c>
      <c r="K278" s="36">
        <f>SUMIFS(СВЦЭМ!$H$34:$H$777,СВЦЭМ!$A$34:$A$777,$A278,СВЦЭМ!$B$33:$B$776,K$260)+'СЕТ СН'!$F$15</f>
        <v>0</v>
      </c>
      <c r="L278" s="36">
        <f>SUMIFS(СВЦЭМ!$H$34:$H$777,СВЦЭМ!$A$34:$A$777,$A278,СВЦЭМ!$B$33:$B$776,L$260)+'СЕТ СН'!$F$15</f>
        <v>0</v>
      </c>
      <c r="M278" s="36">
        <f>SUMIFS(СВЦЭМ!$H$34:$H$777,СВЦЭМ!$A$34:$A$777,$A278,СВЦЭМ!$B$33:$B$776,M$260)+'СЕТ СН'!$F$15</f>
        <v>0</v>
      </c>
      <c r="N278" s="36">
        <f>SUMIFS(СВЦЭМ!$H$34:$H$777,СВЦЭМ!$A$34:$A$777,$A278,СВЦЭМ!$B$33:$B$776,N$260)+'СЕТ СН'!$F$15</f>
        <v>0</v>
      </c>
      <c r="O278" s="36">
        <f>SUMIFS(СВЦЭМ!$H$34:$H$777,СВЦЭМ!$A$34:$A$777,$A278,СВЦЭМ!$B$33:$B$776,O$260)+'СЕТ СН'!$F$15</f>
        <v>0</v>
      </c>
      <c r="P278" s="36">
        <f>SUMIFS(СВЦЭМ!$H$34:$H$777,СВЦЭМ!$A$34:$A$777,$A278,СВЦЭМ!$B$33:$B$776,P$260)+'СЕТ СН'!$F$15</f>
        <v>0</v>
      </c>
      <c r="Q278" s="36">
        <f>SUMIFS(СВЦЭМ!$H$34:$H$777,СВЦЭМ!$A$34:$A$777,$A278,СВЦЭМ!$B$33:$B$776,Q$260)+'СЕТ СН'!$F$15</f>
        <v>0</v>
      </c>
      <c r="R278" s="36">
        <f>SUMIFS(СВЦЭМ!$H$34:$H$777,СВЦЭМ!$A$34:$A$777,$A278,СВЦЭМ!$B$33:$B$776,R$260)+'СЕТ СН'!$F$15</f>
        <v>0</v>
      </c>
      <c r="S278" s="36">
        <f>SUMIFS(СВЦЭМ!$H$34:$H$777,СВЦЭМ!$A$34:$A$777,$A278,СВЦЭМ!$B$33:$B$776,S$260)+'СЕТ СН'!$F$15</f>
        <v>0</v>
      </c>
      <c r="T278" s="36">
        <f>SUMIFS(СВЦЭМ!$H$34:$H$777,СВЦЭМ!$A$34:$A$777,$A278,СВЦЭМ!$B$33:$B$776,T$260)+'СЕТ СН'!$F$15</f>
        <v>0</v>
      </c>
      <c r="U278" s="36">
        <f>SUMIFS(СВЦЭМ!$H$34:$H$777,СВЦЭМ!$A$34:$A$777,$A278,СВЦЭМ!$B$33:$B$776,U$260)+'СЕТ СН'!$F$15</f>
        <v>0</v>
      </c>
      <c r="V278" s="36">
        <f>SUMIFS(СВЦЭМ!$H$34:$H$777,СВЦЭМ!$A$34:$A$777,$A278,СВЦЭМ!$B$33:$B$776,V$260)+'СЕТ СН'!$F$15</f>
        <v>0</v>
      </c>
      <c r="W278" s="36">
        <f>SUMIFS(СВЦЭМ!$H$34:$H$777,СВЦЭМ!$A$34:$A$777,$A278,СВЦЭМ!$B$33:$B$776,W$260)+'СЕТ СН'!$F$15</f>
        <v>0</v>
      </c>
      <c r="X278" s="36">
        <f>SUMIFS(СВЦЭМ!$H$34:$H$777,СВЦЭМ!$A$34:$A$777,$A278,СВЦЭМ!$B$33:$B$776,X$260)+'СЕТ СН'!$F$15</f>
        <v>0</v>
      </c>
      <c r="Y278" s="36">
        <f>SUMIFS(СВЦЭМ!$H$34:$H$777,СВЦЭМ!$A$34:$A$777,$A278,СВЦЭМ!$B$33:$B$776,Y$260)+'СЕТ СН'!$F$15</f>
        <v>0</v>
      </c>
    </row>
    <row r="279" spans="1:25" ht="15.75" hidden="1" x14ac:dyDescent="0.2">
      <c r="A279" s="35">
        <f t="shared" si="7"/>
        <v>43909</v>
      </c>
      <c r="B279" s="36">
        <f>SUMIFS(СВЦЭМ!$H$34:$H$777,СВЦЭМ!$A$34:$A$777,$A279,СВЦЭМ!$B$33:$B$776,B$260)+'СЕТ СН'!$F$15</f>
        <v>0</v>
      </c>
      <c r="C279" s="36">
        <f>SUMIFS(СВЦЭМ!$H$34:$H$777,СВЦЭМ!$A$34:$A$777,$A279,СВЦЭМ!$B$33:$B$776,C$260)+'СЕТ СН'!$F$15</f>
        <v>0</v>
      </c>
      <c r="D279" s="36">
        <f>SUMIFS(СВЦЭМ!$H$34:$H$777,СВЦЭМ!$A$34:$A$777,$A279,СВЦЭМ!$B$33:$B$776,D$260)+'СЕТ СН'!$F$15</f>
        <v>0</v>
      </c>
      <c r="E279" s="36">
        <f>SUMIFS(СВЦЭМ!$H$34:$H$777,СВЦЭМ!$A$34:$A$777,$A279,СВЦЭМ!$B$33:$B$776,E$260)+'СЕТ СН'!$F$15</f>
        <v>0</v>
      </c>
      <c r="F279" s="36">
        <f>SUMIFS(СВЦЭМ!$H$34:$H$777,СВЦЭМ!$A$34:$A$777,$A279,СВЦЭМ!$B$33:$B$776,F$260)+'СЕТ СН'!$F$15</f>
        <v>0</v>
      </c>
      <c r="G279" s="36">
        <f>SUMIFS(СВЦЭМ!$H$34:$H$777,СВЦЭМ!$A$34:$A$777,$A279,СВЦЭМ!$B$33:$B$776,G$260)+'СЕТ СН'!$F$15</f>
        <v>0</v>
      </c>
      <c r="H279" s="36">
        <f>SUMIFS(СВЦЭМ!$H$34:$H$777,СВЦЭМ!$A$34:$A$777,$A279,СВЦЭМ!$B$33:$B$776,H$260)+'СЕТ СН'!$F$15</f>
        <v>0</v>
      </c>
      <c r="I279" s="36">
        <f>SUMIFS(СВЦЭМ!$H$34:$H$777,СВЦЭМ!$A$34:$A$777,$A279,СВЦЭМ!$B$33:$B$776,I$260)+'СЕТ СН'!$F$15</f>
        <v>0</v>
      </c>
      <c r="J279" s="36">
        <f>SUMIFS(СВЦЭМ!$H$34:$H$777,СВЦЭМ!$A$34:$A$777,$A279,СВЦЭМ!$B$33:$B$776,J$260)+'СЕТ СН'!$F$15</f>
        <v>0</v>
      </c>
      <c r="K279" s="36">
        <f>SUMIFS(СВЦЭМ!$H$34:$H$777,СВЦЭМ!$A$34:$A$777,$A279,СВЦЭМ!$B$33:$B$776,K$260)+'СЕТ СН'!$F$15</f>
        <v>0</v>
      </c>
      <c r="L279" s="36">
        <f>SUMIFS(СВЦЭМ!$H$34:$H$777,СВЦЭМ!$A$34:$A$777,$A279,СВЦЭМ!$B$33:$B$776,L$260)+'СЕТ СН'!$F$15</f>
        <v>0</v>
      </c>
      <c r="M279" s="36">
        <f>SUMIFS(СВЦЭМ!$H$34:$H$777,СВЦЭМ!$A$34:$A$777,$A279,СВЦЭМ!$B$33:$B$776,M$260)+'СЕТ СН'!$F$15</f>
        <v>0</v>
      </c>
      <c r="N279" s="36">
        <f>SUMIFS(СВЦЭМ!$H$34:$H$777,СВЦЭМ!$A$34:$A$777,$A279,СВЦЭМ!$B$33:$B$776,N$260)+'СЕТ СН'!$F$15</f>
        <v>0</v>
      </c>
      <c r="O279" s="36">
        <f>SUMIFS(СВЦЭМ!$H$34:$H$777,СВЦЭМ!$A$34:$A$777,$A279,СВЦЭМ!$B$33:$B$776,O$260)+'СЕТ СН'!$F$15</f>
        <v>0</v>
      </c>
      <c r="P279" s="36">
        <f>SUMIFS(СВЦЭМ!$H$34:$H$777,СВЦЭМ!$A$34:$A$777,$A279,СВЦЭМ!$B$33:$B$776,P$260)+'СЕТ СН'!$F$15</f>
        <v>0</v>
      </c>
      <c r="Q279" s="36">
        <f>SUMIFS(СВЦЭМ!$H$34:$H$777,СВЦЭМ!$A$34:$A$777,$A279,СВЦЭМ!$B$33:$B$776,Q$260)+'СЕТ СН'!$F$15</f>
        <v>0</v>
      </c>
      <c r="R279" s="36">
        <f>SUMIFS(СВЦЭМ!$H$34:$H$777,СВЦЭМ!$A$34:$A$777,$A279,СВЦЭМ!$B$33:$B$776,R$260)+'СЕТ СН'!$F$15</f>
        <v>0</v>
      </c>
      <c r="S279" s="36">
        <f>SUMIFS(СВЦЭМ!$H$34:$H$777,СВЦЭМ!$A$34:$A$777,$A279,СВЦЭМ!$B$33:$B$776,S$260)+'СЕТ СН'!$F$15</f>
        <v>0</v>
      </c>
      <c r="T279" s="36">
        <f>SUMIFS(СВЦЭМ!$H$34:$H$777,СВЦЭМ!$A$34:$A$777,$A279,СВЦЭМ!$B$33:$B$776,T$260)+'СЕТ СН'!$F$15</f>
        <v>0</v>
      </c>
      <c r="U279" s="36">
        <f>SUMIFS(СВЦЭМ!$H$34:$H$777,СВЦЭМ!$A$34:$A$777,$A279,СВЦЭМ!$B$33:$B$776,U$260)+'СЕТ СН'!$F$15</f>
        <v>0</v>
      </c>
      <c r="V279" s="36">
        <f>SUMIFS(СВЦЭМ!$H$34:$H$777,СВЦЭМ!$A$34:$A$777,$A279,СВЦЭМ!$B$33:$B$776,V$260)+'СЕТ СН'!$F$15</f>
        <v>0</v>
      </c>
      <c r="W279" s="36">
        <f>SUMIFS(СВЦЭМ!$H$34:$H$777,СВЦЭМ!$A$34:$A$777,$A279,СВЦЭМ!$B$33:$B$776,W$260)+'СЕТ СН'!$F$15</f>
        <v>0</v>
      </c>
      <c r="X279" s="36">
        <f>SUMIFS(СВЦЭМ!$H$34:$H$777,СВЦЭМ!$A$34:$A$777,$A279,СВЦЭМ!$B$33:$B$776,X$260)+'СЕТ СН'!$F$15</f>
        <v>0</v>
      </c>
      <c r="Y279" s="36">
        <f>SUMIFS(СВЦЭМ!$H$34:$H$777,СВЦЭМ!$A$34:$A$777,$A279,СВЦЭМ!$B$33:$B$776,Y$260)+'СЕТ СН'!$F$15</f>
        <v>0</v>
      </c>
    </row>
    <row r="280" spans="1:25" ht="15.75" hidden="1" x14ac:dyDescent="0.2">
      <c r="A280" s="35">
        <f t="shared" si="7"/>
        <v>43910</v>
      </c>
      <c r="B280" s="36">
        <f>SUMIFS(СВЦЭМ!$H$34:$H$777,СВЦЭМ!$A$34:$A$777,$A280,СВЦЭМ!$B$33:$B$776,B$260)+'СЕТ СН'!$F$15</f>
        <v>0</v>
      </c>
      <c r="C280" s="36">
        <f>SUMIFS(СВЦЭМ!$H$34:$H$777,СВЦЭМ!$A$34:$A$777,$A280,СВЦЭМ!$B$33:$B$776,C$260)+'СЕТ СН'!$F$15</f>
        <v>0</v>
      </c>
      <c r="D280" s="36">
        <f>SUMIFS(СВЦЭМ!$H$34:$H$777,СВЦЭМ!$A$34:$A$777,$A280,СВЦЭМ!$B$33:$B$776,D$260)+'СЕТ СН'!$F$15</f>
        <v>0</v>
      </c>
      <c r="E280" s="36">
        <f>SUMIFS(СВЦЭМ!$H$34:$H$777,СВЦЭМ!$A$34:$A$777,$A280,СВЦЭМ!$B$33:$B$776,E$260)+'СЕТ СН'!$F$15</f>
        <v>0</v>
      </c>
      <c r="F280" s="36">
        <f>SUMIFS(СВЦЭМ!$H$34:$H$777,СВЦЭМ!$A$34:$A$777,$A280,СВЦЭМ!$B$33:$B$776,F$260)+'СЕТ СН'!$F$15</f>
        <v>0</v>
      </c>
      <c r="G280" s="36">
        <f>SUMIFS(СВЦЭМ!$H$34:$H$777,СВЦЭМ!$A$34:$A$777,$A280,СВЦЭМ!$B$33:$B$776,G$260)+'СЕТ СН'!$F$15</f>
        <v>0</v>
      </c>
      <c r="H280" s="36">
        <f>SUMIFS(СВЦЭМ!$H$34:$H$777,СВЦЭМ!$A$34:$A$777,$A280,СВЦЭМ!$B$33:$B$776,H$260)+'СЕТ СН'!$F$15</f>
        <v>0</v>
      </c>
      <c r="I280" s="36">
        <f>SUMIFS(СВЦЭМ!$H$34:$H$777,СВЦЭМ!$A$34:$A$777,$A280,СВЦЭМ!$B$33:$B$776,I$260)+'СЕТ СН'!$F$15</f>
        <v>0</v>
      </c>
      <c r="J280" s="36">
        <f>SUMIFS(СВЦЭМ!$H$34:$H$777,СВЦЭМ!$A$34:$A$777,$A280,СВЦЭМ!$B$33:$B$776,J$260)+'СЕТ СН'!$F$15</f>
        <v>0</v>
      </c>
      <c r="K280" s="36">
        <f>SUMIFS(СВЦЭМ!$H$34:$H$777,СВЦЭМ!$A$34:$A$777,$A280,СВЦЭМ!$B$33:$B$776,K$260)+'СЕТ СН'!$F$15</f>
        <v>0</v>
      </c>
      <c r="L280" s="36">
        <f>SUMIFS(СВЦЭМ!$H$34:$H$777,СВЦЭМ!$A$34:$A$777,$A280,СВЦЭМ!$B$33:$B$776,L$260)+'СЕТ СН'!$F$15</f>
        <v>0</v>
      </c>
      <c r="M280" s="36">
        <f>SUMIFS(СВЦЭМ!$H$34:$H$777,СВЦЭМ!$A$34:$A$777,$A280,СВЦЭМ!$B$33:$B$776,M$260)+'СЕТ СН'!$F$15</f>
        <v>0</v>
      </c>
      <c r="N280" s="36">
        <f>SUMIFS(СВЦЭМ!$H$34:$H$777,СВЦЭМ!$A$34:$A$777,$A280,СВЦЭМ!$B$33:$B$776,N$260)+'СЕТ СН'!$F$15</f>
        <v>0</v>
      </c>
      <c r="O280" s="36">
        <f>SUMIFS(СВЦЭМ!$H$34:$H$777,СВЦЭМ!$A$34:$A$777,$A280,СВЦЭМ!$B$33:$B$776,O$260)+'СЕТ СН'!$F$15</f>
        <v>0</v>
      </c>
      <c r="P280" s="36">
        <f>SUMIFS(СВЦЭМ!$H$34:$H$777,СВЦЭМ!$A$34:$A$777,$A280,СВЦЭМ!$B$33:$B$776,P$260)+'СЕТ СН'!$F$15</f>
        <v>0</v>
      </c>
      <c r="Q280" s="36">
        <f>SUMIFS(СВЦЭМ!$H$34:$H$777,СВЦЭМ!$A$34:$A$777,$A280,СВЦЭМ!$B$33:$B$776,Q$260)+'СЕТ СН'!$F$15</f>
        <v>0</v>
      </c>
      <c r="R280" s="36">
        <f>SUMIFS(СВЦЭМ!$H$34:$H$777,СВЦЭМ!$A$34:$A$777,$A280,СВЦЭМ!$B$33:$B$776,R$260)+'СЕТ СН'!$F$15</f>
        <v>0</v>
      </c>
      <c r="S280" s="36">
        <f>SUMIFS(СВЦЭМ!$H$34:$H$777,СВЦЭМ!$A$34:$A$777,$A280,СВЦЭМ!$B$33:$B$776,S$260)+'СЕТ СН'!$F$15</f>
        <v>0</v>
      </c>
      <c r="T280" s="36">
        <f>SUMIFS(СВЦЭМ!$H$34:$H$777,СВЦЭМ!$A$34:$A$777,$A280,СВЦЭМ!$B$33:$B$776,T$260)+'СЕТ СН'!$F$15</f>
        <v>0</v>
      </c>
      <c r="U280" s="36">
        <f>SUMIFS(СВЦЭМ!$H$34:$H$777,СВЦЭМ!$A$34:$A$777,$A280,СВЦЭМ!$B$33:$B$776,U$260)+'СЕТ СН'!$F$15</f>
        <v>0</v>
      </c>
      <c r="V280" s="36">
        <f>SUMIFS(СВЦЭМ!$H$34:$H$777,СВЦЭМ!$A$34:$A$777,$A280,СВЦЭМ!$B$33:$B$776,V$260)+'СЕТ СН'!$F$15</f>
        <v>0</v>
      </c>
      <c r="W280" s="36">
        <f>SUMIFS(СВЦЭМ!$H$34:$H$777,СВЦЭМ!$A$34:$A$777,$A280,СВЦЭМ!$B$33:$B$776,W$260)+'СЕТ СН'!$F$15</f>
        <v>0</v>
      </c>
      <c r="X280" s="36">
        <f>SUMIFS(СВЦЭМ!$H$34:$H$777,СВЦЭМ!$A$34:$A$777,$A280,СВЦЭМ!$B$33:$B$776,X$260)+'СЕТ СН'!$F$15</f>
        <v>0</v>
      </c>
      <c r="Y280" s="36">
        <f>SUMIFS(СВЦЭМ!$H$34:$H$777,СВЦЭМ!$A$34:$A$777,$A280,СВЦЭМ!$B$33:$B$776,Y$260)+'СЕТ СН'!$F$15</f>
        <v>0</v>
      </c>
    </row>
    <row r="281" spans="1:25" ht="15.75" hidden="1" x14ac:dyDescent="0.2">
      <c r="A281" s="35">
        <f t="shared" si="7"/>
        <v>43911</v>
      </c>
      <c r="B281" s="36">
        <f>SUMIFS(СВЦЭМ!$H$34:$H$777,СВЦЭМ!$A$34:$A$777,$A281,СВЦЭМ!$B$33:$B$776,B$260)+'СЕТ СН'!$F$15</f>
        <v>0</v>
      </c>
      <c r="C281" s="36">
        <f>SUMIFS(СВЦЭМ!$H$34:$H$777,СВЦЭМ!$A$34:$A$777,$A281,СВЦЭМ!$B$33:$B$776,C$260)+'СЕТ СН'!$F$15</f>
        <v>0</v>
      </c>
      <c r="D281" s="36">
        <f>SUMIFS(СВЦЭМ!$H$34:$H$777,СВЦЭМ!$A$34:$A$777,$A281,СВЦЭМ!$B$33:$B$776,D$260)+'СЕТ СН'!$F$15</f>
        <v>0</v>
      </c>
      <c r="E281" s="36">
        <f>SUMIFS(СВЦЭМ!$H$34:$H$777,СВЦЭМ!$A$34:$A$777,$A281,СВЦЭМ!$B$33:$B$776,E$260)+'СЕТ СН'!$F$15</f>
        <v>0</v>
      </c>
      <c r="F281" s="36">
        <f>SUMIFS(СВЦЭМ!$H$34:$H$777,СВЦЭМ!$A$34:$A$777,$A281,СВЦЭМ!$B$33:$B$776,F$260)+'СЕТ СН'!$F$15</f>
        <v>0</v>
      </c>
      <c r="G281" s="36">
        <f>SUMIFS(СВЦЭМ!$H$34:$H$777,СВЦЭМ!$A$34:$A$777,$A281,СВЦЭМ!$B$33:$B$776,G$260)+'СЕТ СН'!$F$15</f>
        <v>0</v>
      </c>
      <c r="H281" s="36">
        <f>SUMIFS(СВЦЭМ!$H$34:$H$777,СВЦЭМ!$A$34:$A$777,$A281,СВЦЭМ!$B$33:$B$776,H$260)+'СЕТ СН'!$F$15</f>
        <v>0</v>
      </c>
      <c r="I281" s="36">
        <f>SUMIFS(СВЦЭМ!$H$34:$H$777,СВЦЭМ!$A$34:$A$777,$A281,СВЦЭМ!$B$33:$B$776,I$260)+'СЕТ СН'!$F$15</f>
        <v>0</v>
      </c>
      <c r="J281" s="36">
        <f>SUMIFS(СВЦЭМ!$H$34:$H$777,СВЦЭМ!$A$34:$A$777,$A281,СВЦЭМ!$B$33:$B$776,J$260)+'СЕТ СН'!$F$15</f>
        <v>0</v>
      </c>
      <c r="K281" s="36">
        <f>SUMIFS(СВЦЭМ!$H$34:$H$777,СВЦЭМ!$A$34:$A$777,$A281,СВЦЭМ!$B$33:$B$776,K$260)+'СЕТ СН'!$F$15</f>
        <v>0</v>
      </c>
      <c r="L281" s="36">
        <f>SUMIFS(СВЦЭМ!$H$34:$H$777,СВЦЭМ!$A$34:$A$777,$A281,СВЦЭМ!$B$33:$B$776,L$260)+'СЕТ СН'!$F$15</f>
        <v>0</v>
      </c>
      <c r="M281" s="36">
        <f>SUMIFS(СВЦЭМ!$H$34:$H$777,СВЦЭМ!$A$34:$A$777,$A281,СВЦЭМ!$B$33:$B$776,M$260)+'СЕТ СН'!$F$15</f>
        <v>0</v>
      </c>
      <c r="N281" s="36">
        <f>SUMIFS(СВЦЭМ!$H$34:$H$777,СВЦЭМ!$A$34:$A$777,$A281,СВЦЭМ!$B$33:$B$776,N$260)+'СЕТ СН'!$F$15</f>
        <v>0</v>
      </c>
      <c r="O281" s="36">
        <f>SUMIFS(СВЦЭМ!$H$34:$H$777,СВЦЭМ!$A$34:$A$777,$A281,СВЦЭМ!$B$33:$B$776,O$260)+'СЕТ СН'!$F$15</f>
        <v>0</v>
      </c>
      <c r="P281" s="36">
        <f>SUMIFS(СВЦЭМ!$H$34:$H$777,СВЦЭМ!$A$34:$A$777,$A281,СВЦЭМ!$B$33:$B$776,P$260)+'СЕТ СН'!$F$15</f>
        <v>0</v>
      </c>
      <c r="Q281" s="36">
        <f>SUMIFS(СВЦЭМ!$H$34:$H$777,СВЦЭМ!$A$34:$A$777,$A281,СВЦЭМ!$B$33:$B$776,Q$260)+'СЕТ СН'!$F$15</f>
        <v>0</v>
      </c>
      <c r="R281" s="36">
        <f>SUMIFS(СВЦЭМ!$H$34:$H$777,СВЦЭМ!$A$34:$A$777,$A281,СВЦЭМ!$B$33:$B$776,R$260)+'СЕТ СН'!$F$15</f>
        <v>0</v>
      </c>
      <c r="S281" s="36">
        <f>SUMIFS(СВЦЭМ!$H$34:$H$777,СВЦЭМ!$A$34:$A$777,$A281,СВЦЭМ!$B$33:$B$776,S$260)+'СЕТ СН'!$F$15</f>
        <v>0</v>
      </c>
      <c r="T281" s="36">
        <f>SUMIFS(СВЦЭМ!$H$34:$H$777,СВЦЭМ!$A$34:$A$777,$A281,СВЦЭМ!$B$33:$B$776,T$260)+'СЕТ СН'!$F$15</f>
        <v>0</v>
      </c>
      <c r="U281" s="36">
        <f>SUMIFS(СВЦЭМ!$H$34:$H$777,СВЦЭМ!$A$34:$A$777,$A281,СВЦЭМ!$B$33:$B$776,U$260)+'СЕТ СН'!$F$15</f>
        <v>0</v>
      </c>
      <c r="V281" s="36">
        <f>SUMIFS(СВЦЭМ!$H$34:$H$777,СВЦЭМ!$A$34:$A$777,$A281,СВЦЭМ!$B$33:$B$776,V$260)+'СЕТ СН'!$F$15</f>
        <v>0</v>
      </c>
      <c r="W281" s="36">
        <f>SUMIFS(СВЦЭМ!$H$34:$H$777,СВЦЭМ!$A$34:$A$777,$A281,СВЦЭМ!$B$33:$B$776,W$260)+'СЕТ СН'!$F$15</f>
        <v>0</v>
      </c>
      <c r="X281" s="36">
        <f>SUMIFS(СВЦЭМ!$H$34:$H$777,СВЦЭМ!$A$34:$A$777,$A281,СВЦЭМ!$B$33:$B$776,X$260)+'СЕТ СН'!$F$15</f>
        <v>0</v>
      </c>
      <c r="Y281" s="36">
        <f>SUMIFS(СВЦЭМ!$H$34:$H$777,СВЦЭМ!$A$34:$A$777,$A281,СВЦЭМ!$B$33:$B$776,Y$260)+'СЕТ СН'!$F$15</f>
        <v>0</v>
      </c>
    </row>
    <row r="282" spans="1:25" ht="15.75" hidden="1" x14ac:dyDescent="0.2">
      <c r="A282" s="35">
        <f t="shared" si="7"/>
        <v>43912</v>
      </c>
      <c r="B282" s="36">
        <f>SUMIFS(СВЦЭМ!$H$34:$H$777,СВЦЭМ!$A$34:$A$777,$A282,СВЦЭМ!$B$33:$B$776,B$260)+'СЕТ СН'!$F$15</f>
        <v>0</v>
      </c>
      <c r="C282" s="36">
        <f>SUMIFS(СВЦЭМ!$H$34:$H$777,СВЦЭМ!$A$34:$A$777,$A282,СВЦЭМ!$B$33:$B$776,C$260)+'СЕТ СН'!$F$15</f>
        <v>0</v>
      </c>
      <c r="D282" s="36">
        <f>SUMIFS(СВЦЭМ!$H$34:$H$777,СВЦЭМ!$A$34:$A$777,$A282,СВЦЭМ!$B$33:$B$776,D$260)+'СЕТ СН'!$F$15</f>
        <v>0</v>
      </c>
      <c r="E282" s="36">
        <f>SUMIFS(СВЦЭМ!$H$34:$H$777,СВЦЭМ!$A$34:$A$777,$A282,СВЦЭМ!$B$33:$B$776,E$260)+'СЕТ СН'!$F$15</f>
        <v>0</v>
      </c>
      <c r="F282" s="36">
        <f>SUMIFS(СВЦЭМ!$H$34:$H$777,СВЦЭМ!$A$34:$A$777,$A282,СВЦЭМ!$B$33:$B$776,F$260)+'СЕТ СН'!$F$15</f>
        <v>0</v>
      </c>
      <c r="G282" s="36">
        <f>SUMIFS(СВЦЭМ!$H$34:$H$777,СВЦЭМ!$A$34:$A$777,$A282,СВЦЭМ!$B$33:$B$776,G$260)+'СЕТ СН'!$F$15</f>
        <v>0</v>
      </c>
      <c r="H282" s="36">
        <f>SUMIFS(СВЦЭМ!$H$34:$H$777,СВЦЭМ!$A$34:$A$777,$A282,СВЦЭМ!$B$33:$B$776,H$260)+'СЕТ СН'!$F$15</f>
        <v>0</v>
      </c>
      <c r="I282" s="36">
        <f>SUMIFS(СВЦЭМ!$H$34:$H$777,СВЦЭМ!$A$34:$A$777,$A282,СВЦЭМ!$B$33:$B$776,I$260)+'СЕТ СН'!$F$15</f>
        <v>0</v>
      </c>
      <c r="J282" s="36">
        <f>SUMIFS(СВЦЭМ!$H$34:$H$777,СВЦЭМ!$A$34:$A$777,$A282,СВЦЭМ!$B$33:$B$776,J$260)+'СЕТ СН'!$F$15</f>
        <v>0</v>
      </c>
      <c r="K282" s="36">
        <f>SUMIFS(СВЦЭМ!$H$34:$H$777,СВЦЭМ!$A$34:$A$777,$A282,СВЦЭМ!$B$33:$B$776,K$260)+'СЕТ СН'!$F$15</f>
        <v>0</v>
      </c>
      <c r="L282" s="36">
        <f>SUMIFS(СВЦЭМ!$H$34:$H$777,СВЦЭМ!$A$34:$A$777,$A282,СВЦЭМ!$B$33:$B$776,L$260)+'СЕТ СН'!$F$15</f>
        <v>0</v>
      </c>
      <c r="M282" s="36">
        <f>SUMIFS(СВЦЭМ!$H$34:$H$777,СВЦЭМ!$A$34:$A$777,$A282,СВЦЭМ!$B$33:$B$776,M$260)+'СЕТ СН'!$F$15</f>
        <v>0</v>
      </c>
      <c r="N282" s="36">
        <f>SUMIFS(СВЦЭМ!$H$34:$H$777,СВЦЭМ!$A$34:$A$777,$A282,СВЦЭМ!$B$33:$B$776,N$260)+'СЕТ СН'!$F$15</f>
        <v>0</v>
      </c>
      <c r="O282" s="36">
        <f>SUMIFS(СВЦЭМ!$H$34:$H$777,СВЦЭМ!$A$34:$A$777,$A282,СВЦЭМ!$B$33:$B$776,O$260)+'СЕТ СН'!$F$15</f>
        <v>0</v>
      </c>
      <c r="P282" s="36">
        <f>SUMIFS(СВЦЭМ!$H$34:$H$777,СВЦЭМ!$A$34:$A$777,$A282,СВЦЭМ!$B$33:$B$776,P$260)+'СЕТ СН'!$F$15</f>
        <v>0</v>
      </c>
      <c r="Q282" s="36">
        <f>SUMIFS(СВЦЭМ!$H$34:$H$777,СВЦЭМ!$A$34:$A$777,$A282,СВЦЭМ!$B$33:$B$776,Q$260)+'СЕТ СН'!$F$15</f>
        <v>0</v>
      </c>
      <c r="R282" s="36">
        <f>SUMIFS(СВЦЭМ!$H$34:$H$777,СВЦЭМ!$A$34:$A$777,$A282,СВЦЭМ!$B$33:$B$776,R$260)+'СЕТ СН'!$F$15</f>
        <v>0</v>
      </c>
      <c r="S282" s="36">
        <f>SUMIFS(СВЦЭМ!$H$34:$H$777,СВЦЭМ!$A$34:$A$777,$A282,СВЦЭМ!$B$33:$B$776,S$260)+'СЕТ СН'!$F$15</f>
        <v>0</v>
      </c>
      <c r="T282" s="36">
        <f>SUMIFS(СВЦЭМ!$H$34:$H$777,СВЦЭМ!$A$34:$A$777,$A282,СВЦЭМ!$B$33:$B$776,T$260)+'СЕТ СН'!$F$15</f>
        <v>0</v>
      </c>
      <c r="U282" s="36">
        <f>SUMIFS(СВЦЭМ!$H$34:$H$777,СВЦЭМ!$A$34:$A$777,$A282,СВЦЭМ!$B$33:$B$776,U$260)+'СЕТ СН'!$F$15</f>
        <v>0</v>
      </c>
      <c r="V282" s="36">
        <f>SUMIFS(СВЦЭМ!$H$34:$H$777,СВЦЭМ!$A$34:$A$777,$A282,СВЦЭМ!$B$33:$B$776,V$260)+'СЕТ СН'!$F$15</f>
        <v>0</v>
      </c>
      <c r="W282" s="36">
        <f>SUMIFS(СВЦЭМ!$H$34:$H$777,СВЦЭМ!$A$34:$A$777,$A282,СВЦЭМ!$B$33:$B$776,W$260)+'СЕТ СН'!$F$15</f>
        <v>0</v>
      </c>
      <c r="X282" s="36">
        <f>SUMIFS(СВЦЭМ!$H$34:$H$777,СВЦЭМ!$A$34:$A$777,$A282,СВЦЭМ!$B$33:$B$776,X$260)+'СЕТ СН'!$F$15</f>
        <v>0</v>
      </c>
      <c r="Y282" s="36">
        <f>SUMIFS(СВЦЭМ!$H$34:$H$777,СВЦЭМ!$A$34:$A$777,$A282,СВЦЭМ!$B$33:$B$776,Y$260)+'СЕТ СН'!$F$15</f>
        <v>0</v>
      </c>
    </row>
    <row r="283" spans="1:25" ht="15.75" hidden="1" x14ac:dyDescent="0.2">
      <c r="A283" s="35">
        <f t="shared" si="7"/>
        <v>43913</v>
      </c>
      <c r="B283" s="36">
        <f>SUMIFS(СВЦЭМ!$H$34:$H$777,СВЦЭМ!$A$34:$A$777,$A283,СВЦЭМ!$B$33:$B$776,B$260)+'СЕТ СН'!$F$15</f>
        <v>0</v>
      </c>
      <c r="C283" s="36">
        <f>SUMIFS(СВЦЭМ!$H$34:$H$777,СВЦЭМ!$A$34:$A$777,$A283,СВЦЭМ!$B$33:$B$776,C$260)+'СЕТ СН'!$F$15</f>
        <v>0</v>
      </c>
      <c r="D283" s="36">
        <f>SUMIFS(СВЦЭМ!$H$34:$H$777,СВЦЭМ!$A$34:$A$777,$A283,СВЦЭМ!$B$33:$B$776,D$260)+'СЕТ СН'!$F$15</f>
        <v>0</v>
      </c>
      <c r="E283" s="36">
        <f>SUMIFS(СВЦЭМ!$H$34:$H$777,СВЦЭМ!$A$34:$A$777,$A283,СВЦЭМ!$B$33:$B$776,E$260)+'СЕТ СН'!$F$15</f>
        <v>0</v>
      </c>
      <c r="F283" s="36">
        <f>SUMIFS(СВЦЭМ!$H$34:$H$777,СВЦЭМ!$A$34:$A$777,$A283,СВЦЭМ!$B$33:$B$776,F$260)+'СЕТ СН'!$F$15</f>
        <v>0</v>
      </c>
      <c r="G283" s="36">
        <f>SUMIFS(СВЦЭМ!$H$34:$H$777,СВЦЭМ!$A$34:$A$777,$A283,СВЦЭМ!$B$33:$B$776,G$260)+'СЕТ СН'!$F$15</f>
        <v>0</v>
      </c>
      <c r="H283" s="36">
        <f>SUMIFS(СВЦЭМ!$H$34:$H$777,СВЦЭМ!$A$34:$A$777,$A283,СВЦЭМ!$B$33:$B$776,H$260)+'СЕТ СН'!$F$15</f>
        <v>0</v>
      </c>
      <c r="I283" s="36">
        <f>SUMIFS(СВЦЭМ!$H$34:$H$777,СВЦЭМ!$A$34:$A$777,$A283,СВЦЭМ!$B$33:$B$776,I$260)+'СЕТ СН'!$F$15</f>
        <v>0</v>
      </c>
      <c r="J283" s="36">
        <f>SUMIFS(СВЦЭМ!$H$34:$H$777,СВЦЭМ!$A$34:$A$777,$A283,СВЦЭМ!$B$33:$B$776,J$260)+'СЕТ СН'!$F$15</f>
        <v>0</v>
      </c>
      <c r="K283" s="36">
        <f>SUMIFS(СВЦЭМ!$H$34:$H$777,СВЦЭМ!$A$34:$A$777,$A283,СВЦЭМ!$B$33:$B$776,K$260)+'СЕТ СН'!$F$15</f>
        <v>0</v>
      </c>
      <c r="L283" s="36">
        <f>SUMIFS(СВЦЭМ!$H$34:$H$777,СВЦЭМ!$A$34:$A$777,$A283,СВЦЭМ!$B$33:$B$776,L$260)+'СЕТ СН'!$F$15</f>
        <v>0</v>
      </c>
      <c r="M283" s="36">
        <f>SUMIFS(СВЦЭМ!$H$34:$H$777,СВЦЭМ!$A$34:$A$777,$A283,СВЦЭМ!$B$33:$B$776,M$260)+'СЕТ СН'!$F$15</f>
        <v>0</v>
      </c>
      <c r="N283" s="36">
        <f>SUMIFS(СВЦЭМ!$H$34:$H$777,СВЦЭМ!$A$34:$A$777,$A283,СВЦЭМ!$B$33:$B$776,N$260)+'СЕТ СН'!$F$15</f>
        <v>0</v>
      </c>
      <c r="O283" s="36">
        <f>SUMIFS(СВЦЭМ!$H$34:$H$777,СВЦЭМ!$A$34:$A$777,$A283,СВЦЭМ!$B$33:$B$776,O$260)+'СЕТ СН'!$F$15</f>
        <v>0</v>
      </c>
      <c r="P283" s="36">
        <f>SUMIFS(СВЦЭМ!$H$34:$H$777,СВЦЭМ!$A$34:$A$777,$A283,СВЦЭМ!$B$33:$B$776,P$260)+'СЕТ СН'!$F$15</f>
        <v>0</v>
      </c>
      <c r="Q283" s="36">
        <f>SUMIFS(СВЦЭМ!$H$34:$H$777,СВЦЭМ!$A$34:$A$777,$A283,СВЦЭМ!$B$33:$B$776,Q$260)+'СЕТ СН'!$F$15</f>
        <v>0</v>
      </c>
      <c r="R283" s="36">
        <f>SUMIFS(СВЦЭМ!$H$34:$H$777,СВЦЭМ!$A$34:$A$777,$A283,СВЦЭМ!$B$33:$B$776,R$260)+'СЕТ СН'!$F$15</f>
        <v>0</v>
      </c>
      <c r="S283" s="36">
        <f>SUMIFS(СВЦЭМ!$H$34:$H$777,СВЦЭМ!$A$34:$A$777,$A283,СВЦЭМ!$B$33:$B$776,S$260)+'СЕТ СН'!$F$15</f>
        <v>0</v>
      </c>
      <c r="T283" s="36">
        <f>SUMIFS(СВЦЭМ!$H$34:$H$777,СВЦЭМ!$A$34:$A$777,$A283,СВЦЭМ!$B$33:$B$776,T$260)+'СЕТ СН'!$F$15</f>
        <v>0</v>
      </c>
      <c r="U283" s="36">
        <f>SUMIFS(СВЦЭМ!$H$34:$H$777,СВЦЭМ!$A$34:$A$777,$A283,СВЦЭМ!$B$33:$B$776,U$260)+'СЕТ СН'!$F$15</f>
        <v>0</v>
      </c>
      <c r="V283" s="36">
        <f>SUMIFS(СВЦЭМ!$H$34:$H$777,СВЦЭМ!$A$34:$A$777,$A283,СВЦЭМ!$B$33:$B$776,V$260)+'СЕТ СН'!$F$15</f>
        <v>0</v>
      </c>
      <c r="W283" s="36">
        <f>SUMIFS(СВЦЭМ!$H$34:$H$777,СВЦЭМ!$A$34:$A$777,$A283,СВЦЭМ!$B$33:$B$776,W$260)+'СЕТ СН'!$F$15</f>
        <v>0</v>
      </c>
      <c r="X283" s="36">
        <f>SUMIFS(СВЦЭМ!$H$34:$H$777,СВЦЭМ!$A$34:$A$777,$A283,СВЦЭМ!$B$33:$B$776,X$260)+'СЕТ СН'!$F$15</f>
        <v>0</v>
      </c>
      <c r="Y283" s="36">
        <f>SUMIFS(СВЦЭМ!$H$34:$H$777,СВЦЭМ!$A$34:$A$777,$A283,СВЦЭМ!$B$33:$B$776,Y$260)+'СЕТ СН'!$F$15</f>
        <v>0</v>
      </c>
    </row>
    <row r="284" spans="1:25" ht="15.75" hidden="1" x14ac:dyDescent="0.2">
      <c r="A284" s="35">
        <f t="shared" si="7"/>
        <v>43914</v>
      </c>
      <c r="B284" s="36">
        <f>SUMIFS(СВЦЭМ!$H$34:$H$777,СВЦЭМ!$A$34:$A$777,$A284,СВЦЭМ!$B$33:$B$776,B$260)+'СЕТ СН'!$F$15</f>
        <v>0</v>
      </c>
      <c r="C284" s="36">
        <f>SUMIFS(СВЦЭМ!$H$34:$H$777,СВЦЭМ!$A$34:$A$777,$A284,СВЦЭМ!$B$33:$B$776,C$260)+'СЕТ СН'!$F$15</f>
        <v>0</v>
      </c>
      <c r="D284" s="36">
        <f>SUMIFS(СВЦЭМ!$H$34:$H$777,СВЦЭМ!$A$34:$A$777,$A284,СВЦЭМ!$B$33:$B$776,D$260)+'СЕТ СН'!$F$15</f>
        <v>0</v>
      </c>
      <c r="E284" s="36">
        <f>SUMIFS(СВЦЭМ!$H$34:$H$777,СВЦЭМ!$A$34:$A$777,$A284,СВЦЭМ!$B$33:$B$776,E$260)+'СЕТ СН'!$F$15</f>
        <v>0</v>
      </c>
      <c r="F284" s="36">
        <f>SUMIFS(СВЦЭМ!$H$34:$H$777,СВЦЭМ!$A$34:$A$777,$A284,СВЦЭМ!$B$33:$B$776,F$260)+'СЕТ СН'!$F$15</f>
        <v>0</v>
      </c>
      <c r="G284" s="36">
        <f>SUMIFS(СВЦЭМ!$H$34:$H$777,СВЦЭМ!$A$34:$A$777,$A284,СВЦЭМ!$B$33:$B$776,G$260)+'СЕТ СН'!$F$15</f>
        <v>0</v>
      </c>
      <c r="H284" s="36">
        <f>SUMIFS(СВЦЭМ!$H$34:$H$777,СВЦЭМ!$A$34:$A$777,$A284,СВЦЭМ!$B$33:$B$776,H$260)+'СЕТ СН'!$F$15</f>
        <v>0</v>
      </c>
      <c r="I284" s="36">
        <f>SUMIFS(СВЦЭМ!$H$34:$H$777,СВЦЭМ!$A$34:$A$777,$A284,СВЦЭМ!$B$33:$B$776,I$260)+'СЕТ СН'!$F$15</f>
        <v>0</v>
      </c>
      <c r="J284" s="36">
        <f>SUMIFS(СВЦЭМ!$H$34:$H$777,СВЦЭМ!$A$34:$A$777,$A284,СВЦЭМ!$B$33:$B$776,J$260)+'СЕТ СН'!$F$15</f>
        <v>0</v>
      </c>
      <c r="K284" s="36">
        <f>SUMIFS(СВЦЭМ!$H$34:$H$777,СВЦЭМ!$A$34:$A$777,$A284,СВЦЭМ!$B$33:$B$776,K$260)+'СЕТ СН'!$F$15</f>
        <v>0</v>
      </c>
      <c r="L284" s="36">
        <f>SUMIFS(СВЦЭМ!$H$34:$H$777,СВЦЭМ!$A$34:$A$777,$A284,СВЦЭМ!$B$33:$B$776,L$260)+'СЕТ СН'!$F$15</f>
        <v>0</v>
      </c>
      <c r="M284" s="36">
        <f>SUMIFS(СВЦЭМ!$H$34:$H$777,СВЦЭМ!$A$34:$A$777,$A284,СВЦЭМ!$B$33:$B$776,M$260)+'СЕТ СН'!$F$15</f>
        <v>0</v>
      </c>
      <c r="N284" s="36">
        <f>SUMIFS(СВЦЭМ!$H$34:$H$777,СВЦЭМ!$A$34:$A$777,$A284,СВЦЭМ!$B$33:$B$776,N$260)+'СЕТ СН'!$F$15</f>
        <v>0</v>
      </c>
      <c r="O284" s="36">
        <f>SUMIFS(СВЦЭМ!$H$34:$H$777,СВЦЭМ!$A$34:$A$777,$A284,СВЦЭМ!$B$33:$B$776,O$260)+'СЕТ СН'!$F$15</f>
        <v>0</v>
      </c>
      <c r="P284" s="36">
        <f>SUMIFS(СВЦЭМ!$H$34:$H$777,СВЦЭМ!$A$34:$A$777,$A284,СВЦЭМ!$B$33:$B$776,P$260)+'СЕТ СН'!$F$15</f>
        <v>0</v>
      </c>
      <c r="Q284" s="36">
        <f>SUMIFS(СВЦЭМ!$H$34:$H$777,СВЦЭМ!$A$34:$A$777,$A284,СВЦЭМ!$B$33:$B$776,Q$260)+'СЕТ СН'!$F$15</f>
        <v>0</v>
      </c>
      <c r="R284" s="36">
        <f>SUMIFS(СВЦЭМ!$H$34:$H$777,СВЦЭМ!$A$34:$A$777,$A284,СВЦЭМ!$B$33:$B$776,R$260)+'СЕТ СН'!$F$15</f>
        <v>0</v>
      </c>
      <c r="S284" s="36">
        <f>SUMIFS(СВЦЭМ!$H$34:$H$777,СВЦЭМ!$A$34:$A$777,$A284,СВЦЭМ!$B$33:$B$776,S$260)+'СЕТ СН'!$F$15</f>
        <v>0</v>
      </c>
      <c r="T284" s="36">
        <f>SUMIFS(СВЦЭМ!$H$34:$H$777,СВЦЭМ!$A$34:$A$777,$A284,СВЦЭМ!$B$33:$B$776,T$260)+'СЕТ СН'!$F$15</f>
        <v>0</v>
      </c>
      <c r="U284" s="36">
        <f>SUMIFS(СВЦЭМ!$H$34:$H$777,СВЦЭМ!$A$34:$A$777,$A284,СВЦЭМ!$B$33:$B$776,U$260)+'СЕТ СН'!$F$15</f>
        <v>0</v>
      </c>
      <c r="V284" s="36">
        <f>SUMIFS(СВЦЭМ!$H$34:$H$777,СВЦЭМ!$A$34:$A$777,$A284,СВЦЭМ!$B$33:$B$776,V$260)+'СЕТ СН'!$F$15</f>
        <v>0</v>
      </c>
      <c r="W284" s="36">
        <f>SUMIFS(СВЦЭМ!$H$34:$H$777,СВЦЭМ!$A$34:$A$777,$A284,СВЦЭМ!$B$33:$B$776,W$260)+'СЕТ СН'!$F$15</f>
        <v>0</v>
      </c>
      <c r="X284" s="36">
        <f>SUMIFS(СВЦЭМ!$H$34:$H$777,СВЦЭМ!$A$34:$A$777,$A284,СВЦЭМ!$B$33:$B$776,X$260)+'СЕТ СН'!$F$15</f>
        <v>0</v>
      </c>
      <c r="Y284" s="36">
        <f>SUMIFS(СВЦЭМ!$H$34:$H$777,СВЦЭМ!$A$34:$A$777,$A284,СВЦЭМ!$B$33:$B$776,Y$260)+'СЕТ СН'!$F$15</f>
        <v>0</v>
      </c>
    </row>
    <row r="285" spans="1:25" ht="15.75" hidden="1" x14ac:dyDescent="0.2">
      <c r="A285" s="35">
        <f t="shared" si="7"/>
        <v>43915</v>
      </c>
      <c r="B285" s="36">
        <f>SUMIFS(СВЦЭМ!$H$34:$H$777,СВЦЭМ!$A$34:$A$777,$A285,СВЦЭМ!$B$33:$B$776,B$260)+'СЕТ СН'!$F$15</f>
        <v>0</v>
      </c>
      <c r="C285" s="36">
        <f>SUMIFS(СВЦЭМ!$H$34:$H$777,СВЦЭМ!$A$34:$A$777,$A285,СВЦЭМ!$B$33:$B$776,C$260)+'СЕТ СН'!$F$15</f>
        <v>0</v>
      </c>
      <c r="D285" s="36">
        <f>SUMIFS(СВЦЭМ!$H$34:$H$777,СВЦЭМ!$A$34:$A$777,$A285,СВЦЭМ!$B$33:$B$776,D$260)+'СЕТ СН'!$F$15</f>
        <v>0</v>
      </c>
      <c r="E285" s="36">
        <f>SUMIFS(СВЦЭМ!$H$34:$H$777,СВЦЭМ!$A$34:$A$777,$A285,СВЦЭМ!$B$33:$B$776,E$260)+'СЕТ СН'!$F$15</f>
        <v>0</v>
      </c>
      <c r="F285" s="36">
        <f>SUMIFS(СВЦЭМ!$H$34:$H$777,СВЦЭМ!$A$34:$A$777,$A285,СВЦЭМ!$B$33:$B$776,F$260)+'СЕТ СН'!$F$15</f>
        <v>0</v>
      </c>
      <c r="G285" s="36">
        <f>SUMIFS(СВЦЭМ!$H$34:$H$777,СВЦЭМ!$A$34:$A$777,$A285,СВЦЭМ!$B$33:$B$776,G$260)+'СЕТ СН'!$F$15</f>
        <v>0</v>
      </c>
      <c r="H285" s="36">
        <f>SUMIFS(СВЦЭМ!$H$34:$H$777,СВЦЭМ!$A$34:$A$777,$A285,СВЦЭМ!$B$33:$B$776,H$260)+'СЕТ СН'!$F$15</f>
        <v>0</v>
      </c>
      <c r="I285" s="36">
        <f>SUMIFS(СВЦЭМ!$H$34:$H$777,СВЦЭМ!$A$34:$A$777,$A285,СВЦЭМ!$B$33:$B$776,I$260)+'СЕТ СН'!$F$15</f>
        <v>0</v>
      </c>
      <c r="J285" s="36">
        <f>SUMIFS(СВЦЭМ!$H$34:$H$777,СВЦЭМ!$A$34:$A$777,$A285,СВЦЭМ!$B$33:$B$776,J$260)+'СЕТ СН'!$F$15</f>
        <v>0</v>
      </c>
      <c r="K285" s="36">
        <f>SUMIFS(СВЦЭМ!$H$34:$H$777,СВЦЭМ!$A$34:$A$777,$A285,СВЦЭМ!$B$33:$B$776,K$260)+'СЕТ СН'!$F$15</f>
        <v>0</v>
      </c>
      <c r="L285" s="36">
        <f>SUMIFS(СВЦЭМ!$H$34:$H$777,СВЦЭМ!$A$34:$A$777,$A285,СВЦЭМ!$B$33:$B$776,L$260)+'СЕТ СН'!$F$15</f>
        <v>0</v>
      </c>
      <c r="M285" s="36">
        <f>SUMIFS(СВЦЭМ!$H$34:$H$777,СВЦЭМ!$A$34:$A$777,$A285,СВЦЭМ!$B$33:$B$776,M$260)+'СЕТ СН'!$F$15</f>
        <v>0</v>
      </c>
      <c r="N285" s="36">
        <f>SUMIFS(СВЦЭМ!$H$34:$H$777,СВЦЭМ!$A$34:$A$777,$A285,СВЦЭМ!$B$33:$B$776,N$260)+'СЕТ СН'!$F$15</f>
        <v>0</v>
      </c>
      <c r="O285" s="36">
        <f>SUMIFS(СВЦЭМ!$H$34:$H$777,СВЦЭМ!$A$34:$A$777,$A285,СВЦЭМ!$B$33:$B$776,O$260)+'СЕТ СН'!$F$15</f>
        <v>0</v>
      </c>
      <c r="P285" s="36">
        <f>SUMIFS(СВЦЭМ!$H$34:$H$777,СВЦЭМ!$A$34:$A$777,$A285,СВЦЭМ!$B$33:$B$776,P$260)+'СЕТ СН'!$F$15</f>
        <v>0</v>
      </c>
      <c r="Q285" s="36">
        <f>SUMIFS(СВЦЭМ!$H$34:$H$777,СВЦЭМ!$A$34:$A$777,$A285,СВЦЭМ!$B$33:$B$776,Q$260)+'СЕТ СН'!$F$15</f>
        <v>0</v>
      </c>
      <c r="R285" s="36">
        <f>SUMIFS(СВЦЭМ!$H$34:$H$777,СВЦЭМ!$A$34:$A$777,$A285,СВЦЭМ!$B$33:$B$776,R$260)+'СЕТ СН'!$F$15</f>
        <v>0</v>
      </c>
      <c r="S285" s="36">
        <f>SUMIFS(СВЦЭМ!$H$34:$H$777,СВЦЭМ!$A$34:$A$777,$A285,СВЦЭМ!$B$33:$B$776,S$260)+'СЕТ СН'!$F$15</f>
        <v>0</v>
      </c>
      <c r="T285" s="36">
        <f>SUMIFS(СВЦЭМ!$H$34:$H$777,СВЦЭМ!$A$34:$A$777,$A285,СВЦЭМ!$B$33:$B$776,T$260)+'СЕТ СН'!$F$15</f>
        <v>0</v>
      </c>
      <c r="U285" s="36">
        <f>SUMIFS(СВЦЭМ!$H$34:$H$777,СВЦЭМ!$A$34:$A$777,$A285,СВЦЭМ!$B$33:$B$776,U$260)+'СЕТ СН'!$F$15</f>
        <v>0</v>
      </c>
      <c r="V285" s="36">
        <f>SUMIFS(СВЦЭМ!$H$34:$H$777,СВЦЭМ!$A$34:$A$777,$A285,СВЦЭМ!$B$33:$B$776,V$260)+'СЕТ СН'!$F$15</f>
        <v>0</v>
      </c>
      <c r="W285" s="36">
        <f>SUMIFS(СВЦЭМ!$H$34:$H$777,СВЦЭМ!$A$34:$A$777,$A285,СВЦЭМ!$B$33:$B$776,W$260)+'СЕТ СН'!$F$15</f>
        <v>0</v>
      </c>
      <c r="X285" s="36">
        <f>SUMIFS(СВЦЭМ!$H$34:$H$777,СВЦЭМ!$A$34:$A$777,$A285,СВЦЭМ!$B$33:$B$776,X$260)+'СЕТ СН'!$F$15</f>
        <v>0</v>
      </c>
      <c r="Y285" s="36">
        <f>SUMIFS(СВЦЭМ!$H$34:$H$777,СВЦЭМ!$A$34:$A$777,$A285,СВЦЭМ!$B$33:$B$776,Y$260)+'СЕТ СН'!$F$15</f>
        <v>0</v>
      </c>
    </row>
    <row r="286" spans="1:25" ht="15.75" hidden="1" x14ac:dyDescent="0.2">
      <c r="A286" s="35">
        <f t="shared" si="7"/>
        <v>43916</v>
      </c>
      <c r="B286" s="36">
        <f>SUMIFS(СВЦЭМ!$H$34:$H$777,СВЦЭМ!$A$34:$A$777,$A286,СВЦЭМ!$B$33:$B$776,B$260)+'СЕТ СН'!$F$15</f>
        <v>0</v>
      </c>
      <c r="C286" s="36">
        <f>SUMIFS(СВЦЭМ!$H$34:$H$777,СВЦЭМ!$A$34:$A$777,$A286,СВЦЭМ!$B$33:$B$776,C$260)+'СЕТ СН'!$F$15</f>
        <v>0</v>
      </c>
      <c r="D286" s="36">
        <f>SUMIFS(СВЦЭМ!$H$34:$H$777,СВЦЭМ!$A$34:$A$777,$A286,СВЦЭМ!$B$33:$B$776,D$260)+'СЕТ СН'!$F$15</f>
        <v>0</v>
      </c>
      <c r="E286" s="36">
        <f>SUMIFS(СВЦЭМ!$H$34:$H$777,СВЦЭМ!$A$34:$A$777,$A286,СВЦЭМ!$B$33:$B$776,E$260)+'СЕТ СН'!$F$15</f>
        <v>0</v>
      </c>
      <c r="F286" s="36">
        <f>SUMIFS(СВЦЭМ!$H$34:$H$777,СВЦЭМ!$A$34:$A$777,$A286,СВЦЭМ!$B$33:$B$776,F$260)+'СЕТ СН'!$F$15</f>
        <v>0</v>
      </c>
      <c r="G286" s="36">
        <f>SUMIFS(СВЦЭМ!$H$34:$H$777,СВЦЭМ!$A$34:$A$777,$A286,СВЦЭМ!$B$33:$B$776,G$260)+'СЕТ СН'!$F$15</f>
        <v>0</v>
      </c>
      <c r="H286" s="36">
        <f>SUMIFS(СВЦЭМ!$H$34:$H$777,СВЦЭМ!$A$34:$A$777,$A286,СВЦЭМ!$B$33:$B$776,H$260)+'СЕТ СН'!$F$15</f>
        <v>0</v>
      </c>
      <c r="I286" s="36">
        <f>SUMIFS(СВЦЭМ!$H$34:$H$777,СВЦЭМ!$A$34:$A$777,$A286,СВЦЭМ!$B$33:$B$776,I$260)+'СЕТ СН'!$F$15</f>
        <v>0</v>
      </c>
      <c r="J286" s="36">
        <f>SUMIFS(СВЦЭМ!$H$34:$H$777,СВЦЭМ!$A$34:$A$777,$A286,СВЦЭМ!$B$33:$B$776,J$260)+'СЕТ СН'!$F$15</f>
        <v>0</v>
      </c>
      <c r="K286" s="36">
        <f>SUMIFS(СВЦЭМ!$H$34:$H$777,СВЦЭМ!$A$34:$A$777,$A286,СВЦЭМ!$B$33:$B$776,K$260)+'СЕТ СН'!$F$15</f>
        <v>0</v>
      </c>
      <c r="L286" s="36">
        <f>SUMIFS(СВЦЭМ!$H$34:$H$777,СВЦЭМ!$A$34:$A$777,$A286,СВЦЭМ!$B$33:$B$776,L$260)+'СЕТ СН'!$F$15</f>
        <v>0</v>
      </c>
      <c r="M286" s="36">
        <f>SUMIFS(СВЦЭМ!$H$34:$H$777,СВЦЭМ!$A$34:$A$777,$A286,СВЦЭМ!$B$33:$B$776,M$260)+'СЕТ СН'!$F$15</f>
        <v>0</v>
      </c>
      <c r="N286" s="36">
        <f>SUMIFS(СВЦЭМ!$H$34:$H$777,СВЦЭМ!$A$34:$A$777,$A286,СВЦЭМ!$B$33:$B$776,N$260)+'СЕТ СН'!$F$15</f>
        <v>0</v>
      </c>
      <c r="O286" s="36">
        <f>SUMIFS(СВЦЭМ!$H$34:$H$777,СВЦЭМ!$A$34:$A$777,$A286,СВЦЭМ!$B$33:$B$776,O$260)+'СЕТ СН'!$F$15</f>
        <v>0</v>
      </c>
      <c r="P286" s="36">
        <f>SUMIFS(СВЦЭМ!$H$34:$H$777,СВЦЭМ!$A$34:$A$777,$A286,СВЦЭМ!$B$33:$B$776,P$260)+'СЕТ СН'!$F$15</f>
        <v>0</v>
      </c>
      <c r="Q286" s="36">
        <f>SUMIFS(СВЦЭМ!$H$34:$H$777,СВЦЭМ!$A$34:$A$777,$A286,СВЦЭМ!$B$33:$B$776,Q$260)+'СЕТ СН'!$F$15</f>
        <v>0</v>
      </c>
      <c r="R286" s="36">
        <f>SUMIFS(СВЦЭМ!$H$34:$H$777,СВЦЭМ!$A$34:$A$777,$A286,СВЦЭМ!$B$33:$B$776,R$260)+'СЕТ СН'!$F$15</f>
        <v>0</v>
      </c>
      <c r="S286" s="36">
        <f>SUMIFS(СВЦЭМ!$H$34:$H$777,СВЦЭМ!$A$34:$A$777,$A286,СВЦЭМ!$B$33:$B$776,S$260)+'СЕТ СН'!$F$15</f>
        <v>0</v>
      </c>
      <c r="T286" s="36">
        <f>SUMIFS(СВЦЭМ!$H$34:$H$777,СВЦЭМ!$A$34:$A$777,$A286,СВЦЭМ!$B$33:$B$776,T$260)+'СЕТ СН'!$F$15</f>
        <v>0</v>
      </c>
      <c r="U286" s="36">
        <f>SUMIFS(СВЦЭМ!$H$34:$H$777,СВЦЭМ!$A$34:$A$777,$A286,СВЦЭМ!$B$33:$B$776,U$260)+'СЕТ СН'!$F$15</f>
        <v>0</v>
      </c>
      <c r="V286" s="36">
        <f>SUMIFS(СВЦЭМ!$H$34:$H$777,СВЦЭМ!$A$34:$A$777,$A286,СВЦЭМ!$B$33:$B$776,V$260)+'СЕТ СН'!$F$15</f>
        <v>0</v>
      </c>
      <c r="W286" s="36">
        <f>SUMIFS(СВЦЭМ!$H$34:$H$777,СВЦЭМ!$A$34:$A$777,$A286,СВЦЭМ!$B$33:$B$776,W$260)+'СЕТ СН'!$F$15</f>
        <v>0</v>
      </c>
      <c r="X286" s="36">
        <f>SUMIFS(СВЦЭМ!$H$34:$H$777,СВЦЭМ!$A$34:$A$777,$A286,СВЦЭМ!$B$33:$B$776,X$260)+'СЕТ СН'!$F$15</f>
        <v>0</v>
      </c>
      <c r="Y286" s="36">
        <f>SUMIFS(СВЦЭМ!$H$34:$H$777,СВЦЭМ!$A$34:$A$777,$A286,СВЦЭМ!$B$33:$B$776,Y$260)+'СЕТ СН'!$F$15</f>
        <v>0</v>
      </c>
    </row>
    <row r="287" spans="1:25" ht="15.75" hidden="1" x14ac:dyDescent="0.2">
      <c r="A287" s="35">
        <f t="shared" si="7"/>
        <v>43917</v>
      </c>
      <c r="B287" s="36">
        <f>SUMIFS(СВЦЭМ!$H$34:$H$777,СВЦЭМ!$A$34:$A$777,$A287,СВЦЭМ!$B$33:$B$776,B$260)+'СЕТ СН'!$F$15</f>
        <v>0</v>
      </c>
      <c r="C287" s="36">
        <f>SUMIFS(СВЦЭМ!$H$34:$H$777,СВЦЭМ!$A$34:$A$777,$A287,СВЦЭМ!$B$33:$B$776,C$260)+'СЕТ СН'!$F$15</f>
        <v>0</v>
      </c>
      <c r="D287" s="36">
        <f>SUMIFS(СВЦЭМ!$H$34:$H$777,СВЦЭМ!$A$34:$A$777,$A287,СВЦЭМ!$B$33:$B$776,D$260)+'СЕТ СН'!$F$15</f>
        <v>0</v>
      </c>
      <c r="E287" s="36">
        <f>SUMIFS(СВЦЭМ!$H$34:$H$777,СВЦЭМ!$A$34:$A$777,$A287,СВЦЭМ!$B$33:$B$776,E$260)+'СЕТ СН'!$F$15</f>
        <v>0</v>
      </c>
      <c r="F287" s="36">
        <f>SUMIFS(СВЦЭМ!$H$34:$H$777,СВЦЭМ!$A$34:$A$777,$A287,СВЦЭМ!$B$33:$B$776,F$260)+'СЕТ СН'!$F$15</f>
        <v>0</v>
      </c>
      <c r="G287" s="36">
        <f>SUMIFS(СВЦЭМ!$H$34:$H$777,СВЦЭМ!$A$34:$A$777,$A287,СВЦЭМ!$B$33:$B$776,G$260)+'СЕТ СН'!$F$15</f>
        <v>0</v>
      </c>
      <c r="H287" s="36">
        <f>SUMIFS(СВЦЭМ!$H$34:$H$777,СВЦЭМ!$A$34:$A$777,$A287,СВЦЭМ!$B$33:$B$776,H$260)+'СЕТ СН'!$F$15</f>
        <v>0</v>
      </c>
      <c r="I287" s="36">
        <f>SUMIFS(СВЦЭМ!$H$34:$H$777,СВЦЭМ!$A$34:$A$777,$A287,СВЦЭМ!$B$33:$B$776,I$260)+'СЕТ СН'!$F$15</f>
        <v>0</v>
      </c>
      <c r="J287" s="36">
        <f>SUMIFS(СВЦЭМ!$H$34:$H$777,СВЦЭМ!$A$34:$A$777,$A287,СВЦЭМ!$B$33:$B$776,J$260)+'СЕТ СН'!$F$15</f>
        <v>0</v>
      </c>
      <c r="K287" s="36">
        <f>SUMIFS(СВЦЭМ!$H$34:$H$777,СВЦЭМ!$A$34:$A$777,$A287,СВЦЭМ!$B$33:$B$776,K$260)+'СЕТ СН'!$F$15</f>
        <v>0</v>
      </c>
      <c r="L287" s="36">
        <f>SUMIFS(СВЦЭМ!$H$34:$H$777,СВЦЭМ!$A$34:$A$777,$A287,СВЦЭМ!$B$33:$B$776,L$260)+'СЕТ СН'!$F$15</f>
        <v>0</v>
      </c>
      <c r="M287" s="36">
        <f>SUMIFS(СВЦЭМ!$H$34:$H$777,СВЦЭМ!$A$34:$A$777,$A287,СВЦЭМ!$B$33:$B$776,M$260)+'СЕТ СН'!$F$15</f>
        <v>0</v>
      </c>
      <c r="N287" s="36">
        <f>SUMIFS(СВЦЭМ!$H$34:$H$777,СВЦЭМ!$A$34:$A$777,$A287,СВЦЭМ!$B$33:$B$776,N$260)+'СЕТ СН'!$F$15</f>
        <v>0</v>
      </c>
      <c r="O287" s="36">
        <f>SUMIFS(СВЦЭМ!$H$34:$H$777,СВЦЭМ!$A$34:$A$777,$A287,СВЦЭМ!$B$33:$B$776,O$260)+'СЕТ СН'!$F$15</f>
        <v>0</v>
      </c>
      <c r="P287" s="36">
        <f>SUMIFS(СВЦЭМ!$H$34:$H$777,СВЦЭМ!$A$34:$A$777,$A287,СВЦЭМ!$B$33:$B$776,P$260)+'СЕТ СН'!$F$15</f>
        <v>0</v>
      </c>
      <c r="Q287" s="36">
        <f>SUMIFS(СВЦЭМ!$H$34:$H$777,СВЦЭМ!$A$34:$A$777,$A287,СВЦЭМ!$B$33:$B$776,Q$260)+'СЕТ СН'!$F$15</f>
        <v>0</v>
      </c>
      <c r="R287" s="36">
        <f>SUMIFS(СВЦЭМ!$H$34:$H$777,СВЦЭМ!$A$34:$A$777,$A287,СВЦЭМ!$B$33:$B$776,R$260)+'СЕТ СН'!$F$15</f>
        <v>0</v>
      </c>
      <c r="S287" s="36">
        <f>SUMIFS(СВЦЭМ!$H$34:$H$777,СВЦЭМ!$A$34:$A$777,$A287,СВЦЭМ!$B$33:$B$776,S$260)+'СЕТ СН'!$F$15</f>
        <v>0</v>
      </c>
      <c r="T287" s="36">
        <f>SUMIFS(СВЦЭМ!$H$34:$H$777,СВЦЭМ!$A$34:$A$777,$A287,СВЦЭМ!$B$33:$B$776,T$260)+'СЕТ СН'!$F$15</f>
        <v>0</v>
      </c>
      <c r="U287" s="36">
        <f>SUMIFS(СВЦЭМ!$H$34:$H$777,СВЦЭМ!$A$34:$A$777,$A287,СВЦЭМ!$B$33:$B$776,U$260)+'СЕТ СН'!$F$15</f>
        <v>0</v>
      </c>
      <c r="V287" s="36">
        <f>SUMIFS(СВЦЭМ!$H$34:$H$777,СВЦЭМ!$A$34:$A$777,$A287,СВЦЭМ!$B$33:$B$776,V$260)+'СЕТ СН'!$F$15</f>
        <v>0</v>
      </c>
      <c r="W287" s="36">
        <f>SUMIFS(СВЦЭМ!$H$34:$H$777,СВЦЭМ!$A$34:$A$777,$A287,СВЦЭМ!$B$33:$B$776,W$260)+'СЕТ СН'!$F$15</f>
        <v>0</v>
      </c>
      <c r="X287" s="36">
        <f>SUMIFS(СВЦЭМ!$H$34:$H$777,СВЦЭМ!$A$34:$A$777,$A287,СВЦЭМ!$B$33:$B$776,X$260)+'СЕТ СН'!$F$15</f>
        <v>0</v>
      </c>
      <c r="Y287" s="36">
        <f>SUMIFS(СВЦЭМ!$H$34:$H$777,СВЦЭМ!$A$34:$A$777,$A287,СВЦЭМ!$B$33:$B$776,Y$260)+'СЕТ СН'!$F$15</f>
        <v>0</v>
      </c>
    </row>
    <row r="288" spans="1:25" ht="15.75" hidden="1" x14ac:dyDescent="0.2">
      <c r="A288" s="35">
        <f t="shared" si="7"/>
        <v>43918</v>
      </c>
      <c r="B288" s="36">
        <f>SUMIFS(СВЦЭМ!$H$34:$H$777,СВЦЭМ!$A$34:$A$777,$A288,СВЦЭМ!$B$33:$B$776,B$260)+'СЕТ СН'!$F$15</f>
        <v>0</v>
      </c>
      <c r="C288" s="36">
        <f>SUMIFS(СВЦЭМ!$H$34:$H$777,СВЦЭМ!$A$34:$A$777,$A288,СВЦЭМ!$B$33:$B$776,C$260)+'СЕТ СН'!$F$15</f>
        <v>0</v>
      </c>
      <c r="D288" s="36">
        <f>SUMIFS(СВЦЭМ!$H$34:$H$777,СВЦЭМ!$A$34:$A$777,$A288,СВЦЭМ!$B$33:$B$776,D$260)+'СЕТ СН'!$F$15</f>
        <v>0</v>
      </c>
      <c r="E288" s="36">
        <f>SUMIFS(СВЦЭМ!$H$34:$H$777,СВЦЭМ!$A$34:$A$777,$A288,СВЦЭМ!$B$33:$B$776,E$260)+'СЕТ СН'!$F$15</f>
        <v>0</v>
      </c>
      <c r="F288" s="36">
        <f>SUMIFS(СВЦЭМ!$H$34:$H$777,СВЦЭМ!$A$34:$A$777,$A288,СВЦЭМ!$B$33:$B$776,F$260)+'СЕТ СН'!$F$15</f>
        <v>0</v>
      </c>
      <c r="G288" s="36">
        <f>SUMIFS(СВЦЭМ!$H$34:$H$777,СВЦЭМ!$A$34:$A$777,$A288,СВЦЭМ!$B$33:$B$776,G$260)+'СЕТ СН'!$F$15</f>
        <v>0</v>
      </c>
      <c r="H288" s="36">
        <f>SUMIFS(СВЦЭМ!$H$34:$H$777,СВЦЭМ!$A$34:$A$777,$A288,СВЦЭМ!$B$33:$B$776,H$260)+'СЕТ СН'!$F$15</f>
        <v>0</v>
      </c>
      <c r="I288" s="36">
        <f>SUMIFS(СВЦЭМ!$H$34:$H$777,СВЦЭМ!$A$34:$A$777,$A288,СВЦЭМ!$B$33:$B$776,I$260)+'СЕТ СН'!$F$15</f>
        <v>0</v>
      </c>
      <c r="J288" s="36">
        <f>SUMIFS(СВЦЭМ!$H$34:$H$777,СВЦЭМ!$A$34:$A$777,$A288,СВЦЭМ!$B$33:$B$776,J$260)+'СЕТ СН'!$F$15</f>
        <v>0</v>
      </c>
      <c r="K288" s="36">
        <f>SUMIFS(СВЦЭМ!$H$34:$H$777,СВЦЭМ!$A$34:$A$777,$A288,СВЦЭМ!$B$33:$B$776,K$260)+'СЕТ СН'!$F$15</f>
        <v>0</v>
      </c>
      <c r="L288" s="36">
        <f>SUMIFS(СВЦЭМ!$H$34:$H$777,СВЦЭМ!$A$34:$A$777,$A288,СВЦЭМ!$B$33:$B$776,L$260)+'СЕТ СН'!$F$15</f>
        <v>0</v>
      </c>
      <c r="M288" s="36">
        <f>SUMIFS(СВЦЭМ!$H$34:$H$777,СВЦЭМ!$A$34:$A$777,$A288,СВЦЭМ!$B$33:$B$776,M$260)+'СЕТ СН'!$F$15</f>
        <v>0</v>
      </c>
      <c r="N288" s="36">
        <f>SUMIFS(СВЦЭМ!$H$34:$H$777,СВЦЭМ!$A$34:$A$777,$A288,СВЦЭМ!$B$33:$B$776,N$260)+'СЕТ СН'!$F$15</f>
        <v>0</v>
      </c>
      <c r="O288" s="36">
        <f>SUMIFS(СВЦЭМ!$H$34:$H$777,СВЦЭМ!$A$34:$A$777,$A288,СВЦЭМ!$B$33:$B$776,O$260)+'СЕТ СН'!$F$15</f>
        <v>0</v>
      </c>
      <c r="P288" s="36">
        <f>SUMIFS(СВЦЭМ!$H$34:$H$777,СВЦЭМ!$A$34:$A$777,$A288,СВЦЭМ!$B$33:$B$776,P$260)+'СЕТ СН'!$F$15</f>
        <v>0</v>
      </c>
      <c r="Q288" s="36">
        <f>SUMIFS(СВЦЭМ!$H$34:$H$777,СВЦЭМ!$A$34:$A$777,$A288,СВЦЭМ!$B$33:$B$776,Q$260)+'СЕТ СН'!$F$15</f>
        <v>0</v>
      </c>
      <c r="R288" s="36">
        <f>SUMIFS(СВЦЭМ!$H$34:$H$777,СВЦЭМ!$A$34:$A$777,$A288,СВЦЭМ!$B$33:$B$776,R$260)+'СЕТ СН'!$F$15</f>
        <v>0</v>
      </c>
      <c r="S288" s="36">
        <f>SUMIFS(СВЦЭМ!$H$34:$H$777,СВЦЭМ!$A$34:$A$777,$A288,СВЦЭМ!$B$33:$B$776,S$260)+'СЕТ СН'!$F$15</f>
        <v>0</v>
      </c>
      <c r="T288" s="36">
        <f>SUMIFS(СВЦЭМ!$H$34:$H$777,СВЦЭМ!$A$34:$A$777,$A288,СВЦЭМ!$B$33:$B$776,T$260)+'СЕТ СН'!$F$15</f>
        <v>0</v>
      </c>
      <c r="U288" s="36">
        <f>SUMIFS(СВЦЭМ!$H$34:$H$777,СВЦЭМ!$A$34:$A$777,$A288,СВЦЭМ!$B$33:$B$776,U$260)+'СЕТ СН'!$F$15</f>
        <v>0</v>
      </c>
      <c r="V288" s="36">
        <f>SUMIFS(СВЦЭМ!$H$34:$H$777,СВЦЭМ!$A$34:$A$777,$A288,СВЦЭМ!$B$33:$B$776,V$260)+'СЕТ СН'!$F$15</f>
        <v>0</v>
      </c>
      <c r="W288" s="36">
        <f>SUMIFS(СВЦЭМ!$H$34:$H$777,СВЦЭМ!$A$34:$A$777,$A288,СВЦЭМ!$B$33:$B$776,W$260)+'СЕТ СН'!$F$15</f>
        <v>0</v>
      </c>
      <c r="X288" s="36">
        <f>SUMIFS(СВЦЭМ!$H$34:$H$777,СВЦЭМ!$A$34:$A$777,$A288,СВЦЭМ!$B$33:$B$776,X$260)+'СЕТ СН'!$F$15</f>
        <v>0</v>
      </c>
      <c r="Y288" s="36">
        <f>SUMIFS(СВЦЭМ!$H$34:$H$777,СВЦЭМ!$A$34:$A$777,$A288,СВЦЭМ!$B$33:$B$776,Y$260)+'СЕТ СН'!$F$15</f>
        <v>0</v>
      </c>
    </row>
    <row r="289" spans="1:27" ht="15.75" hidden="1" x14ac:dyDescent="0.2">
      <c r="A289" s="35">
        <f t="shared" si="7"/>
        <v>43919</v>
      </c>
      <c r="B289" s="36">
        <f>SUMIFS(СВЦЭМ!$H$34:$H$777,СВЦЭМ!$A$34:$A$777,$A289,СВЦЭМ!$B$33:$B$776,B$260)+'СЕТ СН'!$F$15</f>
        <v>0</v>
      </c>
      <c r="C289" s="36">
        <f>SUMIFS(СВЦЭМ!$H$34:$H$777,СВЦЭМ!$A$34:$A$777,$A289,СВЦЭМ!$B$33:$B$776,C$260)+'СЕТ СН'!$F$15</f>
        <v>0</v>
      </c>
      <c r="D289" s="36">
        <f>SUMIFS(СВЦЭМ!$H$34:$H$777,СВЦЭМ!$A$34:$A$777,$A289,СВЦЭМ!$B$33:$B$776,D$260)+'СЕТ СН'!$F$15</f>
        <v>0</v>
      </c>
      <c r="E289" s="36">
        <f>SUMIFS(СВЦЭМ!$H$34:$H$777,СВЦЭМ!$A$34:$A$777,$A289,СВЦЭМ!$B$33:$B$776,E$260)+'СЕТ СН'!$F$15</f>
        <v>0</v>
      </c>
      <c r="F289" s="36">
        <f>SUMIFS(СВЦЭМ!$H$34:$H$777,СВЦЭМ!$A$34:$A$777,$A289,СВЦЭМ!$B$33:$B$776,F$260)+'СЕТ СН'!$F$15</f>
        <v>0</v>
      </c>
      <c r="G289" s="36">
        <f>SUMIFS(СВЦЭМ!$H$34:$H$777,СВЦЭМ!$A$34:$A$777,$A289,СВЦЭМ!$B$33:$B$776,G$260)+'СЕТ СН'!$F$15</f>
        <v>0</v>
      </c>
      <c r="H289" s="36">
        <f>SUMIFS(СВЦЭМ!$H$34:$H$777,СВЦЭМ!$A$34:$A$777,$A289,СВЦЭМ!$B$33:$B$776,H$260)+'СЕТ СН'!$F$15</f>
        <v>0</v>
      </c>
      <c r="I289" s="36">
        <f>SUMIFS(СВЦЭМ!$H$34:$H$777,СВЦЭМ!$A$34:$A$777,$A289,СВЦЭМ!$B$33:$B$776,I$260)+'СЕТ СН'!$F$15</f>
        <v>0</v>
      </c>
      <c r="J289" s="36">
        <f>SUMIFS(СВЦЭМ!$H$34:$H$777,СВЦЭМ!$A$34:$A$777,$A289,СВЦЭМ!$B$33:$B$776,J$260)+'СЕТ СН'!$F$15</f>
        <v>0</v>
      </c>
      <c r="K289" s="36">
        <f>SUMIFS(СВЦЭМ!$H$34:$H$777,СВЦЭМ!$A$34:$A$777,$A289,СВЦЭМ!$B$33:$B$776,K$260)+'СЕТ СН'!$F$15</f>
        <v>0</v>
      </c>
      <c r="L289" s="36">
        <f>SUMIFS(СВЦЭМ!$H$34:$H$777,СВЦЭМ!$A$34:$A$777,$A289,СВЦЭМ!$B$33:$B$776,L$260)+'СЕТ СН'!$F$15</f>
        <v>0</v>
      </c>
      <c r="M289" s="36">
        <f>SUMIFS(СВЦЭМ!$H$34:$H$777,СВЦЭМ!$A$34:$A$777,$A289,СВЦЭМ!$B$33:$B$776,M$260)+'СЕТ СН'!$F$15</f>
        <v>0</v>
      </c>
      <c r="N289" s="36">
        <f>SUMIFS(СВЦЭМ!$H$34:$H$777,СВЦЭМ!$A$34:$A$777,$A289,СВЦЭМ!$B$33:$B$776,N$260)+'СЕТ СН'!$F$15</f>
        <v>0</v>
      </c>
      <c r="O289" s="36">
        <f>SUMIFS(СВЦЭМ!$H$34:$H$777,СВЦЭМ!$A$34:$A$777,$A289,СВЦЭМ!$B$33:$B$776,O$260)+'СЕТ СН'!$F$15</f>
        <v>0</v>
      </c>
      <c r="P289" s="36">
        <f>SUMIFS(СВЦЭМ!$H$34:$H$777,СВЦЭМ!$A$34:$A$777,$A289,СВЦЭМ!$B$33:$B$776,P$260)+'СЕТ СН'!$F$15</f>
        <v>0</v>
      </c>
      <c r="Q289" s="36">
        <f>SUMIFS(СВЦЭМ!$H$34:$H$777,СВЦЭМ!$A$34:$A$777,$A289,СВЦЭМ!$B$33:$B$776,Q$260)+'СЕТ СН'!$F$15</f>
        <v>0</v>
      </c>
      <c r="R289" s="36">
        <f>SUMIFS(СВЦЭМ!$H$34:$H$777,СВЦЭМ!$A$34:$A$777,$A289,СВЦЭМ!$B$33:$B$776,R$260)+'СЕТ СН'!$F$15</f>
        <v>0</v>
      </c>
      <c r="S289" s="36">
        <f>SUMIFS(СВЦЭМ!$H$34:$H$777,СВЦЭМ!$A$34:$A$777,$A289,СВЦЭМ!$B$33:$B$776,S$260)+'СЕТ СН'!$F$15</f>
        <v>0</v>
      </c>
      <c r="T289" s="36">
        <f>SUMIFS(СВЦЭМ!$H$34:$H$777,СВЦЭМ!$A$34:$A$777,$A289,СВЦЭМ!$B$33:$B$776,T$260)+'СЕТ СН'!$F$15</f>
        <v>0</v>
      </c>
      <c r="U289" s="36">
        <f>SUMIFS(СВЦЭМ!$H$34:$H$777,СВЦЭМ!$A$34:$A$777,$A289,СВЦЭМ!$B$33:$B$776,U$260)+'СЕТ СН'!$F$15</f>
        <v>0</v>
      </c>
      <c r="V289" s="36">
        <f>SUMIFS(СВЦЭМ!$H$34:$H$777,СВЦЭМ!$A$34:$A$777,$A289,СВЦЭМ!$B$33:$B$776,V$260)+'СЕТ СН'!$F$15</f>
        <v>0</v>
      </c>
      <c r="W289" s="36">
        <f>SUMIFS(СВЦЭМ!$H$34:$H$777,СВЦЭМ!$A$34:$A$777,$A289,СВЦЭМ!$B$33:$B$776,W$260)+'СЕТ СН'!$F$15</f>
        <v>0</v>
      </c>
      <c r="X289" s="36">
        <f>SUMIFS(СВЦЭМ!$H$34:$H$777,СВЦЭМ!$A$34:$A$777,$A289,СВЦЭМ!$B$33:$B$776,X$260)+'СЕТ СН'!$F$15</f>
        <v>0</v>
      </c>
      <c r="Y289" s="36">
        <f>SUMIFS(СВЦЭМ!$H$34:$H$777,СВЦЭМ!$A$34:$A$777,$A289,СВЦЭМ!$B$33:$B$776,Y$260)+'СЕТ СН'!$F$15</f>
        <v>0</v>
      </c>
    </row>
    <row r="290" spans="1:27" ht="15.75" hidden="1" x14ac:dyDescent="0.2">
      <c r="A290" s="35">
        <f t="shared" si="7"/>
        <v>43920</v>
      </c>
      <c r="B290" s="36">
        <f>SUMIFS(СВЦЭМ!$H$34:$H$777,СВЦЭМ!$A$34:$A$777,$A290,СВЦЭМ!$B$33:$B$776,B$260)+'СЕТ СН'!$F$15</f>
        <v>0</v>
      </c>
      <c r="C290" s="36">
        <f>SUMIFS(СВЦЭМ!$H$34:$H$777,СВЦЭМ!$A$34:$A$777,$A290,СВЦЭМ!$B$33:$B$776,C$260)+'СЕТ СН'!$F$15</f>
        <v>0</v>
      </c>
      <c r="D290" s="36">
        <f>SUMIFS(СВЦЭМ!$H$34:$H$777,СВЦЭМ!$A$34:$A$777,$A290,СВЦЭМ!$B$33:$B$776,D$260)+'СЕТ СН'!$F$15</f>
        <v>0</v>
      </c>
      <c r="E290" s="36">
        <f>SUMIFS(СВЦЭМ!$H$34:$H$777,СВЦЭМ!$A$34:$A$777,$A290,СВЦЭМ!$B$33:$B$776,E$260)+'СЕТ СН'!$F$15</f>
        <v>0</v>
      </c>
      <c r="F290" s="36">
        <f>SUMIFS(СВЦЭМ!$H$34:$H$777,СВЦЭМ!$A$34:$A$777,$A290,СВЦЭМ!$B$33:$B$776,F$260)+'СЕТ СН'!$F$15</f>
        <v>0</v>
      </c>
      <c r="G290" s="36">
        <f>SUMIFS(СВЦЭМ!$H$34:$H$777,СВЦЭМ!$A$34:$A$777,$A290,СВЦЭМ!$B$33:$B$776,G$260)+'СЕТ СН'!$F$15</f>
        <v>0</v>
      </c>
      <c r="H290" s="36">
        <f>SUMIFS(СВЦЭМ!$H$34:$H$777,СВЦЭМ!$A$34:$A$777,$A290,СВЦЭМ!$B$33:$B$776,H$260)+'СЕТ СН'!$F$15</f>
        <v>0</v>
      </c>
      <c r="I290" s="36">
        <f>SUMIFS(СВЦЭМ!$H$34:$H$777,СВЦЭМ!$A$34:$A$777,$A290,СВЦЭМ!$B$33:$B$776,I$260)+'СЕТ СН'!$F$15</f>
        <v>0</v>
      </c>
      <c r="J290" s="36">
        <f>SUMIFS(СВЦЭМ!$H$34:$H$777,СВЦЭМ!$A$34:$A$777,$A290,СВЦЭМ!$B$33:$B$776,J$260)+'СЕТ СН'!$F$15</f>
        <v>0</v>
      </c>
      <c r="K290" s="36">
        <f>SUMIFS(СВЦЭМ!$H$34:$H$777,СВЦЭМ!$A$34:$A$777,$A290,СВЦЭМ!$B$33:$B$776,K$260)+'СЕТ СН'!$F$15</f>
        <v>0</v>
      </c>
      <c r="L290" s="36">
        <f>SUMIFS(СВЦЭМ!$H$34:$H$777,СВЦЭМ!$A$34:$A$777,$A290,СВЦЭМ!$B$33:$B$776,L$260)+'СЕТ СН'!$F$15</f>
        <v>0</v>
      </c>
      <c r="M290" s="36">
        <f>SUMIFS(СВЦЭМ!$H$34:$H$777,СВЦЭМ!$A$34:$A$777,$A290,СВЦЭМ!$B$33:$B$776,M$260)+'СЕТ СН'!$F$15</f>
        <v>0</v>
      </c>
      <c r="N290" s="36">
        <f>SUMIFS(СВЦЭМ!$H$34:$H$777,СВЦЭМ!$A$34:$A$777,$A290,СВЦЭМ!$B$33:$B$776,N$260)+'СЕТ СН'!$F$15</f>
        <v>0</v>
      </c>
      <c r="O290" s="36">
        <f>SUMIFS(СВЦЭМ!$H$34:$H$777,СВЦЭМ!$A$34:$A$777,$A290,СВЦЭМ!$B$33:$B$776,O$260)+'СЕТ СН'!$F$15</f>
        <v>0</v>
      </c>
      <c r="P290" s="36">
        <f>SUMIFS(СВЦЭМ!$H$34:$H$777,СВЦЭМ!$A$34:$A$777,$A290,СВЦЭМ!$B$33:$B$776,P$260)+'СЕТ СН'!$F$15</f>
        <v>0</v>
      </c>
      <c r="Q290" s="36">
        <f>SUMIFS(СВЦЭМ!$H$34:$H$777,СВЦЭМ!$A$34:$A$777,$A290,СВЦЭМ!$B$33:$B$776,Q$260)+'СЕТ СН'!$F$15</f>
        <v>0</v>
      </c>
      <c r="R290" s="36">
        <f>SUMIFS(СВЦЭМ!$H$34:$H$777,СВЦЭМ!$A$34:$A$777,$A290,СВЦЭМ!$B$33:$B$776,R$260)+'СЕТ СН'!$F$15</f>
        <v>0</v>
      </c>
      <c r="S290" s="36">
        <f>SUMIFS(СВЦЭМ!$H$34:$H$777,СВЦЭМ!$A$34:$A$777,$A290,СВЦЭМ!$B$33:$B$776,S$260)+'СЕТ СН'!$F$15</f>
        <v>0</v>
      </c>
      <c r="T290" s="36">
        <f>SUMIFS(СВЦЭМ!$H$34:$H$777,СВЦЭМ!$A$34:$A$777,$A290,СВЦЭМ!$B$33:$B$776,T$260)+'СЕТ СН'!$F$15</f>
        <v>0</v>
      </c>
      <c r="U290" s="36">
        <f>SUMIFS(СВЦЭМ!$H$34:$H$777,СВЦЭМ!$A$34:$A$777,$A290,СВЦЭМ!$B$33:$B$776,U$260)+'СЕТ СН'!$F$15</f>
        <v>0</v>
      </c>
      <c r="V290" s="36">
        <f>SUMIFS(СВЦЭМ!$H$34:$H$777,СВЦЭМ!$A$34:$A$777,$A290,СВЦЭМ!$B$33:$B$776,V$260)+'СЕТ СН'!$F$15</f>
        <v>0</v>
      </c>
      <c r="W290" s="36">
        <f>SUMIFS(СВЦЭМ!$H$34:$H$777,СВЦЭМ!$A$34:$A$777,$A290,СВЦЭМ!$B$33:$B$776,W$260)+'СЕТ СН'!$F$15</f>
        <v>0</v>
      </c>
      <c r="X290" s="36">
        <f>SUMIFS(СВЦЭМ!$H$34:$H$777,СВЦЭМ!$A$34:$A$777,$A290,СВЦЭМ!$B$33:$B$776,X$260)+'СЕТ СН'!$F$15</f>
        <v>0</v>
      </c>
      <c r="Y290" s="36">
        <f>SUMIFS(СВЦЭМ!$H$34:$H$777,СВЦЭМ!$A$34:$A$777,$A290,СВЦЭМ!$B$33:$B$776,Y$260)+'СЕТ СН'!$F$15</f>
        <v>0</v>
      </c>
    </row>
    <row r="291" spans="1:27" ht="15.75" hidden="1" x14ac:dyDescent="0.2">
      <c r="A291" s="35">
        <f t="shared" si="7"/>
        <v>43921</v>
      </c>
      <c r="B291" s="36">
        <f>SUMIFS(СВЦЭМ!$H$34:$H$777,СВЦЭМ!$A$34:$A$777,$A291,СВЦЭМ!$B$33:$B$776,B$260)+'СЕТ СН'!$F$15</f>
        <v>0</v>
      </c>
      <c r="C291" s="36">
        <f>SUMIFS(СВЦЭМ!$H$34:$H$777,СВЦЭМ!$A$34:$A$777,$A291,СВЦЭМ!$B$33:$B$776,C$260)+'СЕТ СН'!$F$15</f>
        <v>0</v>
      </c>
      <c r="D291" s="36">
        <f>SUMIFS(СВЦЭМ!$H$34:$H$777,СВЦЭМ!$A$34:$A$777,$A291,СВЦЭМ!$B$33:$B$776,D$260)+'СЕТ СН'!$F$15</f>
        <v>0</v>
      </c>
      <c r="E291" s="36">
        <f>SUMIFS(СВЦЭМ!$H$34:$H$777,СВЦЭМ!$A$34:$A$777,$A291,СВЦЭМ!$B$33:$B$776,E$260)+'СЕТ СН'!$F$15</f>
        <v>0</v>
      </c>
      <c r="F291" s="36">
        <f>SUMIFS(СВЦЭМ!$H$34:$H$777,СВЦЭМ!$A$34:$A$777,$A291,СВЦЭМ!$B$33:$B$776,F$260)+'СЕТ СН'!$F$15</f>
        <v>0</v>
      </c>
      <c r="G291" s="36">
        <f>SUMIFS(СВЦЭМ!$H$34:$H$777,СВЦЭМ!$A$34:$A$777,$A291,СВЦЭМ!$B$33:$B$776,G$260)+'СЕТ СН'!$F$15</f>
        <v>0</v>
      </c>
      <c r="H291" s="36">
        <f>SUMIFS(СВЦЭМ!$H$34:$H$777,СВЦЭМ!$A$34:$A$777,$A291,СВЦЭМ!$B$33:$B$776,H$260)+'СЕТ СН'!$F$15</f>
        <v>0</v>
      </c>
      <c r="I291" s="36">
        <f>SUMIFS(СВЦЭМ!$H$34:$H$777,СВЦЭМ!$A$34:$A$777,$A291,СВЦЭМ!$B$33:$B$776,I$260)+'СЕТ СН'!$F$15</f>
        <v>0</v>
      </c>
      <c r="J291" s="36">
        <f>SUMIFS(СВЦЭМ!$H$34:$H$777,СВЦЭМ!$A$34:$A$777,$A291,СВЦЭМ!$B$33:$B$776,J$260)+'СЕТ СН'!$F$15</f>
        <v>0</v>
      </c>
      <c r="K291" s="36">
        <f>SUMIFS(СВЦЭМ!$H$34:$H$777,СВЦЭМ!$A$34:$A$777,$A291,СВЦЭМ!$B$33:$B$776,K$260)+'СЕТ СН'!$F$15</f>
        <v>0</v>
      </c>
      <c r="L291" s="36">
        <f>SUMIFS(СВЦЭМ!$H$34:$H$777,СВЦЭМ!$A$34:$A$777,$A291,СВЦЭМ!$B$33:$B$776,L$260)+'СЕТ СН'!$F$15</f>
        <v>0</v>
      </c>
      <c r="M291" s="36">
        <f>SUMIFS(СВЦЭМ!$H$34:$H$777,СВЦЭМ!$A$34:$A$777,$A291,СВЦЭМ!$B$33:$B$776,M$260)+'СЕТ СН'!$F$15</f>
        <v>0</v>
      </c>
      <c r="N291" s="36">
        <f>SUMIFS(СВЦЭМ!$H$34:$H$777,СВЦЭМ!$A$34:$A$777,$A291,СВЦЭМ!$B$33:$B$776,N$260)+'СЕТ СН'!$F$15</f>
        <v>0</v>
      </c>
      <c r="O291" s="36">
        <f>SUMIFS(СВЦЭМ!$H$34:$H$777,СВЦЭМ!$A$34:$A$777,$A291,СВЦЭМ!$B$33:$B$776,O$260)+'СЕТ СН'!$F$15</f>
        <v>0</v>
      </c>
      <c r="P291" s="36">
        <f>SUMIFS(СВЦЭМ!$H$34:$H$777,СВЦЭМ!$A$34:$A$777,$A291,СВЦЭМ!$B$33:$B$776,P$260)+'СЕТ СН'!$F$15</f>
        <v>0</v>
      </c>
      <c r="Q291" s="36">
        <f>SUMIFS(СВЦЭМ!$H$34:$H$777,СВЦЭМ!$A$34:$A$777,$A291,СВЦЭМ!$B$33:$B$776,Q$260)+'СЕТ СН'!$F$15</f>
        <v>0</v>
      </c>
      <c r="R291" s="36">
        <f>SUMIFS(СВЦЭМ!$H$34:$H$777,СВЦЭМ!$A$34:$A$777,$A291,СВЦЭМ!$B$33:$B$776,R$260)+'СЕТ СН'!$F$15</f>
        <v>0</v>
      </c>
      <c r="S291" s="36">
        <f>SUMIFS(СВЦЭМ!$H$34:$H$777,СВЦЭМ!$A$34:$A$777,$A291,СВЦЭМ!$B$33:$B$776,S$260)+'СЕТ СН'!$F$15</f>
        <v>0</v>
      </c>
      <c r="T291" s="36">
        <f>SUMIFS(СВЦЭМ!$H$34:$H$777,СВЦЭМ!$A$34:$A$777,$A291,СВЦЭМ!$B$33:$B$776,T$260)+'СЕТ СН'!$F$15</f>
        <v>0</v>
      </c>
      <c r="U291" s="36">
        <f>SUMIFS(СВЦЭМ!$H$34:$H$777,СВЦЭМ!$A$34:$A$777,$A291,СВЦЭМ!$B$33:$B$776,U$260)+'СЕТ СН'!$F$15</f>
        <v>0</v>
      </c>
      <c r="V291" s="36">
        <f>SUMIFS(СВЦЭМ!$H$34:$H$777,СВЦЭМ!$A$34:$A$777,$A291,СВЦЭМ!$B$33:$B$776,V$260)+'СЕТ СН'!$F$15</f>
        <v>0</v>
      </c>
      <c r="W291" s="36">
        <f>SUMIFS(СВЦЭМ!$H$34:$H$777,СВЦЭМ!$A$34:$A$777,$A291,СВЦЭМ!$B$33:$B$776,W$260)+'СЕТ СН'!$F$15</f>
        <v>0</v>
      </c>
      <c r="X291" s="36">
        <f>SUMIFS(СВЦЭМ!$H$34:$H$777,СВЦЭМ!$A$34:$A$777,$A291,СВЦЭМ!$B$33:$B$776,X$260)+'СЕТ СН'!$F$15</f>
        <v>0</v>
      </c>
      <c r="Y291" s="36">
        <f>SUMIFS(СВЦЭМ!$H$34:$H$777,СВЦЭМ!$A$34:$A$777,$A291,СВЦЭМ!$B$33:$B$776,Y$260)+'СЕТ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6" t="s">
        <v>7</v>
      </c>
      <c r="B294" s="130" t="s">
        <v>118</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37"/>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3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01.03.2020</v>
      </c>
      <c r="B297" s="36">
        <f>SUMIFS(СВЦЭМ!$I$34:$I$777,СВЦЭМ!$A$34:$A$777,$A297,СВЦЭМ!$B$33:$B$776,B$296)+'СЕТ СН'!$F$16</f>
        <v>0</v>
      </c>
      <c r="C297" s="36">
        <f>SUMIFS(СВЦЭМ!$I$34:$I$777,СВЦЭМ!$A$34:$A$777,$A297,СВЦЭМ!$B$33:$B$776,C$296)+'СЕТ СН'!$F$16</f>
        <v>0</v>
      </c>
      <c r="D297" s="36">
        <f>SUMIFS(СВЦЭМ!$I$34:$I$777,СВЦЭМ!$A$34:$A$777,$A297,СВЦЭМ!$B$33:$B$776,D$296)+'СЕТ СН'!$F$16</f>
        <v>0</v>
      </c>
      <c r="E297" s="36">
        <f>SUMIFS(СВЦЭМ!$I$34:$I$777,СВЦЭМ!$A$34:$A$777,$A297,СВЦЭМ!$B$33:$B$776,E$296)+'СЕТ СН'!$F$16</f>
        <v>0</v>
      </c>
      <c r="F297" s="36">
        <f>SUMIFS(СВЦЭМ!$I$34:$I$777,СВЦЭМ!$A$34:$A$777,$A297,СВЦЭМ!$B$33:$B$776,F$296)+'СЕТ СН'!$F$16</f>
        <v>0</v>
      </c>
      <c r="G297" s="36">
        <f>SUMIFS(СВЦЭМ!$I$34:$I$777,СВЦЭМ!$A$34:$A$777,$A297,СВЦЭМ!$B$33:$B$776,G$296)+'СЕТ СН'!$F$16</f>
        <v>0</v>
      </c>
      <c r="H297" s="36">
        <f>SUMIFS(СВЦЭМ!$I$34:$I$777,СВЦЭМ!$A$34:$A$777,$A297,СВЦЭМ!$B$33:$B$776,H$296)+'СЕТ СН'!$F$16</f>
        <v>0</v>
      </c>
      <c r="I297" s="36">
        <f>SUMIFS(СВЦЭМ!$I$34:$I$777,СВЦЭМ!$A$34:$A$777,$A297,СВЦЭМ!$B$33:$B$776,I$296)+'СЕТ СН'!$F$16</f>
        <v>0</v>
      </c>
      <c r="J297" s="36">
        <f>SUMIFS(СВЦЭМ!$I$34:$I$777,СВЦЭМ!$A$34:$A$777,$A297,СВЦЭМ!$B$33:$B$776,J$296)+'СЕТ СН'!$F$16</f>
        <v>0</v>
      </c>
      <c r="K297" s="36">
        <f>SUMIFS(СВЦЭМ!$I$34:$I$777,СВЦЭМ!$A$34:$A$777,$A297,СВЦЭМ!$B$33:$B$776,K$296)+'СЕТ СН'!$F$16</f>
        <v>0</v>
      </c>
      <c r="L297" s="36">
        <f>SUMIFS(СВЦЭМ!$I$34:$I$777,СВЦЭМ!$A$34:$A$777,$A297,СВЦЭМ!$B$33:$B$776,L$296)+'СЕТ СН'!$F$16</f>
        <v>0</v>
      </c>
      <c r="M297" s="36">
        <f>SUMIFS(СВЦЭМ!$I$34:$I$777,СВЦЭМ!$A$34:$A$777,$A297,СВЦЭМ!$B$33:$B$776,M$296)+'СЕТ СН'!$F$16</f>
        <v>0</v>
      </c>
      <c r="N297" s="36">
        <f>SUMIFS(СВЦЭМ!$I$34:$I$777,СВЦЭМ!$A$34:$A$777,$A297,СВЦЭМ!$B$33:$B$776,N$296)+'СЕТ СН'!$F$16</f>
        <v>0</v>
      </c>
      <c r="O297" s="36">
        <f>SUMIFS(СВЦЭМ!$I$34:$I$777,СВЦЭМ!$A$34:$A$777,$A297,СВЦЭМ!$B$33:$B$776,O$296)+'СЕТ СН'!$F$16</f>
        <v>0</v>
      </c>
      <c r="P297" s="36">
        <f>SUMIFS(СВЦЭМ!$I$34:$I$777,СВЦЭМ!$A$34:$A$777,$A297,СВЦЭМ!$B$33:$B$776,P$296)+'СЕТ СН'!$F$16</f>
        <v>0</v>
      </c>
      <c r="Q297" s="36">
        <f>SUMIFS(СВЦЭМ!$I$34:$I$777,СВЦЭМ!$A$34:$A$777,$A297,СВЦЭМ!$B$33:$B$776,Q$296)+'СЕТ СН'!$F$16</f>
        <v>0</v>
      </c>
      <c r="R297" s="36">
        <f>SUMIFS(СВЦЭМ!$I$34:$I$777,СВЦЭМ!$A$34:$A$777,$A297,СВЦЭМ!$B$33:$B$776,R$296)+'СЕТ СН'!$F$16</f>
        <v>0</v>
      </c>
      <c r="S297" s="36">
        <f>SUMIFS(СВЦЭМ!$I$34:$I$777,СВЦЭМ!$A$34:$A$777,$A297,СВЦЭМ!$B$33:$B$776,S$296)+'СЕТ СН'!$F$16</f>
        <v>0</v>
      </c>
      <c r="T297" s="36">
        <f>SUMIFS(СВЦЭМ!$I$34:$I$777,СВЦЭМ!$A$34:$A$777,$A297,СВЦЭМ!$B$33:$B$776,T$296)+'СЕТ СН'!$F$16</f>
        <v>0</v>
      </c>
      <c r="U297" s="36">
        <f>SUMIFS(СВЦЭМ!$I$34:$I$777,СВЦЭМ!$A$34:$A$777,$A297,СВЦЭМ!$B$33:$B$776,U$296)+'СЕТ СН'!$F$16</f>
        <v>0</v>
      </c>
      <c r="V297" s="36">
        <f>SUMIFS(СВЦЭМ!$I$34:$I$777,СВЦЭМ!$A$34:$A$777,$A297,СВЦЭМ!$B$33:$B$776,V$296)+'СЕТ СН'!$F$16</f>
        <v>0</v>
      </c>
      <c r="W297" s="36">
        <f>SUMIFS(СВЦЭМ!$I$34:$I$777,СВЦЭМ!$A$34:$A$777,$A297,СВЦЭМ!$B$33:$B$776,W$296)+'СЕТ СН'!$F$16</f>
        <v>0</v>
      </c>
      <c r="X297" s="36">
        <f>SUMIFS(СВЦЭМ!$I$34:$I$777,СВЦЭМ!$A$34:$A$777,$A297,СВЦЭМ!$B$33:$B$776,X$296)+'СЕТ СН'!$F$16</f>
        <v>0</v>
      </c>
      <c r="Y297" s="36">
        <f>SUMIFS(СВЦЭМ!$I$34:$I$777,СВЦЭМ!$A$34:$A$777,$A297,СВЦЭМ!$B$33:$B$776,Y$296)+'СЕТ СН'!$F$16</f>
        <v>0</v>
      </c>
      <c r="AA297" s="45"/>
    </row>
    <row r="298" spans="1:27" ht="15.75" hidden="1" x14ac:dyDescent="0.2">
      <c r="A298" s="35">
        <f>A297+1</f>
        <v>43892</v>
      </c>
      <c r="B298" s="36">
        <f>SUMIFS(СВЦЭМ!$I$34:$I$777,СВЦЭМ!$A$34:$A$777,$A298,СВЦЭМ!$B$33:$B$776,B$296)+'СЕТ СН'!$F$16</f>
        <v>0</v>
      </c>
      <c r="C298" s="36">
        <f>SUMIFS(СВЦЭМ!$I$34:$I$777,СВЦЭМ!$A$34:$A$777,$A298,СВЦЭМ!$B$33:$B$776,C$296)+'СЕТ СН'!$F$16</f>
        <v>0</v>
      </c>
      <c r="D298" s="36">
        <f>SUMIFS(СВЦЭМ!$I$34:$I$777,СВЦЭМ!$A$34:$A$777,$A298,СВЦЭМ!$B$33:$B$776,D$296)+'СЕТ СН'!$F$16</f>
        <v>0</v>
      </c>
      <c r="E298" s="36">
        <f>SUMIFS(СВЦЭМ!$I$34:$I$777,СВЦЭМ!$A$34:$A$777,$A298,СВЦЭМ!$B$33:$B$776,E$296)+'СЕТ СН'!$F$16</f>
        <v>0</v>
      </c>
      <c r="F298" s="36">
        <f>SUMIFS(СВЦЭМ!$I$34:$I$777,СВЦЭМ!$A$34:$A$777,$A298,СВЦЭМ!$B$33:$B$776,F$296)+'СЕТ СН'!$F$16</f>
        <v>0</v>
      </c>
      <c r="G298" s="36">
        <f>SUMIFS(СВЦЭМ!$I$34:$I$777,СВЦЭМ!$A$34:$A$777,$A298,СВЦЭМ!$B$33:$B$776,G$296)+'СЕТ СН'!$F$16</f>
        <v>0</v>
      </c>
      <c r="H298" s="36">
        <f>SUMIFS(СВЦЭМ!$I$34:$I$777,СВЦЭМ!$A$34:$A$777,$A298,СВЦЭМ!$B$33:$B$776,H$296)+'СЕТ СН'!$F$16</f>
        <v>0</v>
      </c>
      <c r="I298" s="36">
        <f>SUMIFS(СВЦЭМ!$I$34:$I$777,СВЦЭМ!$A$34:$A$777,$A298,СВЦЭМ!$B$33:$B$776,I$296)+'СЕТ СН'!$F$16</f>
        <v>0</v>
      </c>
      <c r="J298" s="36">
        <f>SUMIFS(СВЦЭМ!$I$34:$I$777,СВЦЭМ!$A$34:$A$777,$A298,СВЦЭМ!$B$33:$B$776,J$296)+'СЕТ СН'!$F$16</f>
        <v>0</v>
      </c>
      <c r="K298" s="36">
        <f>SUMIFS(СВЦЭМ!$I$34:$I$777,СВЦЭМ!$A$34:$A$777,$A298,СВЦЭМ!$B$33:$B$776,K$296)+'СЕТ СН'!$F$16</f>
        <v>0</v>
      </c>
      <c r="L298" s="36">
        <f>SUMIFS(СВЦЭМ!$I$34:$I$777,СВЦЭМ!$A$34:$A$777,$A298,СВЦЭМ!$B$33:$B$776,L$296)+'СЕТ СН'!$F$16</f>
        <v>0</v>
      </c>
      <c r="M298" s="36">
        <f>SUMIFS(СВЦЭМ!$I$34:$I$777,СВЦЭМ!$A$34:$A$777,$A298,СВЦЭМ!$B$33:$B$776,M$296)+'СЕТ СН'!$F$16</f>
        <v>0</v>
      </c>
      <c r="N298" s="36">
        <f>SUMIFS(СВЦЭМ!$I$34:$I$777,СВЦЭМ!$A$34:$A$777,$A298,СВЦЭМ!$B$33:$B$776,N$296)+'СЕТ СН'!$F$16</f>
        <v>0</v>
      </c>
      <c r="O298" s="36">
        <f>SUMIFS(СВЦЭМ!$I$34:$I$777,СВЦЭМ!$A$34:$A$777,$A298,СВЦЭМ!$B$33:$B$776,O$296)+'СЕТ СН'!$F$16</f>
        <v>0</v>
      </c>
      <c r="P298" s="36">
        <f>SUMIFS(СВЦЭМ!$I$34:$I$777,СВЦЭМ!$A$34:$A$777,$A298,СВЦЭМ!$B$33:$B$776,P$296)+'СЕТ СН'!$F$16</f>
        <v>0</v>
      </c>
      <c r="Q298" s="36">
        <f>SUMIFS(СВЦЭМ!$I$34:$I$777,СВЦЭМ!$A$34:$A$777,$A298,СВЦЭМ!$B$33:$B$776,Q$296)+'СЕТ СН'!$F$16</f>
        <v>0</v>
      </c>
      <c r="R298" s="36">
        <f>SUMIFS(СВЦЭМ!$I$34:$I$777,СВЦЭМ!$A$34:$A$777,$A298,СВЦЭМ!$B$33:$B$776,R$296)+'СЕТ СН'!$F$16</f>
        <v>0</v>
      </c>
      <c r="S298" s="36">
        <f>SUMIFS(СВЦЭМ!$I$34:$I$777,СВЦЭМ!$A$34:$A$777,$A298,СВЦЭМ!$B$33:$B$776,S$296)+'СЕТ СН'!$F$16</f>
        <v>0</v>
      </c>
      <c r="T298" s="36">
        <f>SUMIFS(СВЦЭМ!$I$34:$I$777,СВЦЭМ!$A$34:$A$777,$A298,СВЦЭМ!$B$33:$B$776,T$296)+'СЕТ СН'!$F$16</f>
        <v>0</v>
      </c>
      <c r="U298" s="36">
        <f>SUMIFS(СВЦЭМ!$I$34:$I$777,СВЦЭМ!$A$34:$A$777,$A298,СВЦЭМ!$B$33:$B$776,U$296)+'СЕТ СН'!$F$16</f>
        <v>0</v>
      </c>
      <c r="V298" s="36">
        <f>SUMIFS(СВЦЭМ!$I$34:$I$777,СВЦЭМ!$A$34:$A$777,$A298,СВЦЭМ!$B$33:$B$776,V$296)+'СЕТ СН'!$F$16</f>
        <v>0</v>
      </c>
      <c r="W298" s="36">
        <f>SUMIFS(СВЦЭМ!$I$34:$I$777,СВЦЭМ!$A$34:$A$777,$A298,СВЦЭМ!$B$33:$B$776,W$296)+'СЕТ СН'!$F$16</f>
        <v>0</v>
      </c>
      <c r="X298" s="36">
        <f>SUMIFS(СВЦЭМ!$I$34:$I$777,СВЦЭМ!$A$34:$A$777,$A298,СВЦЭМ!$B$33:$B$776,X$296)+'СЕТ СН'!$F$16</f>
        <v>0</v>
      </c>
      <c r="Y298" s="36">
        <f>SUMIFS(СВЦЭМ!$I$34:$I$777,СВЦЭМ!$A$34:$A$777,$A298,СВЦЭМ!$B$33:$B$776,Y$296)+'СЕТ СН'!$F$16</f>
        <v>0</v>
      </c>
    </row>
    <row r="299" spans="1:27" ht="15.75" hidden="1" x14ac:dyDescent="0.2">
      <c r="A299" s="35">
        <f t="shared" ref="A299:A327" si="8">A298+1</f>
        <v>43893</v>
      </c>
      <c r="B299" s="36">
        <f>SUMIFS(СВЦЭМ!$I$34:$I$777,СВЦЭМ!$A$34:$A$777,$A299,СВЦЭМ!$B$33:$B$776,B$296)+'СЕТ СН'!$F$16</f>
        <v>0</v>
      </c>
      <c r="C299" s="36">
        <f>SUMIFS(СВЦЭМ!$I$34:$I$777,СВЦЭМ!$A$34:$A$777,$A299,СВЦЭМ!$B$33:$B$776,C$296)+'СЕТ СН'!$F$16</f>
        <v>0</v>
      </c>
      <c r="D299" s="36">
        <f>SUMIFS(СВЦЭМ!$I$34:$I$777,СВЦЭМ!$A$34:$A$777,$A299,СВЦЭМ!$B$33:$B$776,D$296)+'СЕТ СН'!$F$16</f>
        <v>0</v>
      </c>
      <c r="E299" s="36">
        <f>SUMIFS(СВЦЭМ!$I$34:$I$777,СВЦЭМ!$A$34:$A$777,$A299,СВЦЭМ!$B$33:$B$776,E$296)+'СЕТ СН'!$F$16</f>
        <v>0</v>
      </c>
      <c r="F299" s="36">
        <f>SUMIFS(СВЦЭМ!$I$34:$I$777,СВЦЭМ!$A$34:$A$777,$A299,СВЦЭМ!$B$33:$B$776,F$296)+'СЕТ СН'!$F$16</f>
        <v>0</v>
      </c>
      <c r="G299" s="36">
        <f>SUMIFS(СВЦЭМ!$I$34:$I$777,СВЦЭМ!$A$34:$A$777,$A299,СВЦЭМ!$B$33:$B$776,G$296)+'СЕТ СН'!$F$16</f>
        <v>0</v>
      </c>
      <c r="H299" s="36">
        <f>SUMIFS(СВЦЭМ!$I$34:$I$777,СВЦЭМ!$A$34:$A$777,$A299,СВЦЭМ!$B$33:$B$776,H$296)+'СЕТ СН'!$F$16</f>
        <v>0</v>
      </c>
      <c r="I299" s="36">
        <f>SUMIFS(СВЦЭМ!$I$34:$I$777,СВЦЭМ!$A$34:$A$777,$A299,СВЦЭМ!$B$33:$B$776,I$296)+'СЕТ СН'!$F$16</f>
        <v>0</v>
      </c>
      <c r="J299" s="36">
        <f>SUMIFS(СВЦЭМ!$I$34:$I$777,СВЦЭМ!$A$34:$A$777,$A299,СВЦЭМ!$B$33:$B$776,J$296)+'СЕТ СН'!$F$16</f>
        <v>0</v>
      </c>
      <c r="K299" s="36">
        <f>SUMIFS(СВЦЭМ!$I$34:$I$777,СВЦЭМ!$A$34:$A$777,$A299,СВЦЭМ!$B$33:$B$776,K$296)+'СЕТ СН'!$F$16</f>
        <v>0</v>
      </c>
      <c r="L299" s="36">
        <f>SUMIFS(СВЦЭМ!$I$34:$I$777,СВЦЭМ!$A$34:$A$777,$A299,СВЦЭМ!$B$33:$B$776,L$296)+'СЕТ СН'!$F$16</f>
        <v>0</v>
      </c>
      <c r="M299" s="36">
        <f>SUMIFS(СВЦЭМ!$I$34:$I$777,СВЦЭМ!$A$34:$A$777,$A299,СВЦЭМ!$B$33:$B$776,M$296)+'СЕТ СН'!$F$16</f>
        <v>0</v>
      </c>
      <c r="N299" s="36">
        <f>SUMIFS(СВЦЭМ!$I$34:$I$777,СВЦЭМ!$A$34:$A$777,$A299,СВЦЭМ!$B$33:$B$776,N$296)+'СЕТ СН'!$F$16</f>
        <v>0</v>
      </c>
      <c r="O299" s="36">
        <f>SUMIFS(СВЦЭМ!$I$34:$I$777,СВЦЭМ!$A$34:$A$777,$A299,СВЦЭМ!$B$33:$B$776,O$296)+'СЕТ СН'!$F$16</f>
        <v>0</v>
      </c>
      <c r="P299" s="36">
        <f>SUMIFS(СВЦЭМ!$I$34:$I$777,СВЦЭМ!$A$34:$A$777,$A299,СВЦЭМ!$B$33:$B$776,P$296)+'СЕТ СН'!$F$16</f>
        <v>0</v>
      </c>
      <c r="Q299" s="36">
        <f>SUMIFS(СВЦЭМ!$I$34:$I$777,СВЦЭМ!$A$34:$A$777,$A299,СВЦЭМ!$B$33:$B$776,Q$296)+'СЕТ СН'!$F$16</f>
        <v>0</v>
      </c>
      <c r="R299" s="36">
        <f>SUMIFS(СВЦЭМ!$I$34:$I$777,СВЦЭМ!$A$34:$A$777,$A299,СВЦЭМ!$B$33:$B$776,R$296)+'СЕТ СН'!$F$16</f>
        <v>0</v>
      </c>
      <c r="S299" s="36">
        <f>SUMIFS(СВЦЭМ!$I$34:$I$777,СВЦЭМ!$A$34:$A$777,$A299,СВЦЭМ!$B$33:$B$776,S$296)+'СЕТ СН'!$F$16</f>
        <v>0</v>
      </c>
      <c r="T299" s="36">
        <f>SUMIFS(СВЦЭМ!$I$34:$I$777,СВЦЭМ!$A$34:$A$777,$A299,СВЦЭМ!$B$33:$B$776,T$296)+'СЕТ СН'!$F$16</f>
        <v>0</v>
      </c>
      <c r="U299" s="36">
        <f>SUMIFS(СВЦЭМ!$I$34:$I$777,СВЦЭМ!$A$34:$A$777,$A299,СВЦЭМ!$B$33:$B$776,U$296)+'СЕТ СН'!$F$16</f>
        <v>0</v>
      </c>
      <c r="V299" s="36">
        <f>SUMIFS(СВЦЭМ!$I$34:$I$777,СВЦЭМ!$A$34:$A$777,$A299,СВЦЭМ!$B$33:$B$776,V$296)+'СЕТ СН'!$F$16</f>
        <v>0</v>
      </c>
      <c r="W299" s="36">
        <f>SUMIFS(СВЦЭМ!$I$34:$I$777,СВЦЭМ!$A$34:$A$777,$A299,СВЦЭМ!$B$33:$B$776,W$296)+'СЕТ СН'!$F$16</f>
        <v>0</v>
      </c>
      <c r="X299" s="36">
        <f>SUMIFS(СВЦЭМ!$I$34:$I$777,СВЦЭМ!$A$34:$A$777,$A299,СВЦЭМ!$B$33:$B$776,X$296)+'СЕТ СН'!$F$16</f>
        <v>0</v>
      </c>
      <c r="Y299" s="36">
        <f>SUMIFS(СВЦЭМ!$I$34:$I$777,СВЦЭМ!$A$34:$A$777,$A299,СВЦЭМ!$B$33:$B$776,Y$296)+'СЕТ СН'!$F$16</f>
        <v>0</v>
      </c>
    </row>
    <row r="300" spans="1:27" ht="15.75" hidden="1" x14ac:dyDescent="0.2">
      <c r="A300" s="35">
        <f t="shared" si="8"/>
        <v>43894</v>
      </c>
      <c r="B300" s="36">
        <f>SUMIFS(СВЦЭМ!$I$34:$I$777,СВЦЭМ!$A$34:$A$777,$A300,СВЦЭМ!$B$33:$B$776,B$296)+'СЕТ СН'!$F$16</f>
        <v>0</v>
      </c>
      <c r="C300" s="36">
        <f>SUMIFS(СВЦЭМ!$I$34:$I$777,СВЦЭМ!$A$34:$A$777,$A300,СВЦЭМ!$B$33:$B$776,C$296)+'СЕТ СН'!$F$16</f>
        <v>0</v>
      </c>
      <c r="D300" s="36">
        <f>SUMIFS(СВЦЭМ!$I$34:$I$777,СВЦЭМ!$A$34:$A$777,$A300,СВЦЭМ!$B$33:$B$776,D$296)+'СЕТ СН'!$F$16</f>
        <v>0</v>
      </c>
      <c r="E300" s="36">
        <f>SUMIFS(СВЦЭМ!$I$34:$I$777,СВЦЭМ!$A$34:$A$777,$A300,СВЦЭМ!$B$33:$B$776,E$296)+'СЕТ СН'!$F$16</f>
        <v>0</v>
      </c>
      <c r="F300" s="36">
        <f>SUMIFS(СВЦЭМ!$I$34:$I$777,СВЦЭМ!$A$34:$A$777,$A300,СВЦЭМ!$B$33:$B$776,F$296)+'СЕТ СН'!$F$16</f>
        <v>0</v>
      </c>
      <c r="G300" s="36">
        <f>SUMIFS(СВЦЭМ!$I$34:$I$777,СВЦЭМ!$A$34:$A$777,$A300,СВЦЭМ!$B$33:$B$776,G$296)+'СЕТ СН'!$F$16</f>
        <v>0</v>
      </c>
      <c r="H300" s="36">
        <f>SUMIFS(СВЦЭМ!$I$34:$I$777,СВЦЭМ!$A$34:$A$777,$A300,СВЦЭМ!$B$33:$B$776,H$296)+'СЕТ СН'!$F$16</f>
        <v>0</v>
      </c>
      <c r="I300" s="36">
        <f>SUMIFS(СВЦЭМ!$I$34:$I$777,СВЦЭМ!$A$34:$A$777,$A300,СВЦЭМ!$B$33:$B$776,I$296)+'СЕТ СН'!$F$16</f>
        <v>0</v>
      </c>
      <c r="J300" s="36">
        <f>SUMIFS(СВЦЭМ!$I$34:$I$777,СВЦЭМ!$A$34:$A$777,$A300,СВЦЭМ!$B$33:$B$776,J$296)+'СЕТ СН'!$F$16</f>
        <v>0</v>
      </c>
      <c r="K300" s="36">
        <f>SUMIFS(СВЦЭМ!$I$34:$I$777,СВЦЭМ!$A$34:$A$777,$A300,СВЦЭМ!$B$33:$B$776,K$296)+'СЕТ СН'!$F$16</f>
        <v>0</v>
      </c>
      <c r="L300" s="36">
        <f>SUMIFS(СВЦЭМ!$I$34:$I$777,СВЦЭМ!$A$34:$A$777,$A300,СВЦЭМ!$B$33:$B$776,L$296)+'СЕТ СН'!$F$16</f>
        <v>0</v>
      </c>
      <c r="M300" s="36">
        <f>SUMIFS(СВЦЭМ!$I$34:$I$777,СВЦЭМ!$A$34:$A$777,$A300,СВЦЭМ!$B$33:$B$776,M$296)+'СЕТ СН'!$F$16</f>
        <v>0</v>
      </c>
      <c r="N300" s="36">
        <f>SUMIFS(СВЦЭМ!$I$34:$I$777,СВЦЭМ!$A$34:$A$777,$A300,СВЦЭМ!$B$33:$B$776,N$296)+'СЕТ СН'!$F$16</f>
        <v>0</v>
      </c>
      <c r="O300" s="36">
        <f>SUMIFS(СВЦЭМ!$I$34:$I$777,СВЦЭМ!$A$34:$A$777,$A300,СВЦЭМ!$B$33:$B$776,O$296)+'СЕТ СН'!$F$16</f>
        <v>0</v>
      </c>
      <c r="P300" s="36">
        <f>SUMIFS(СВЦЭМ!$I$34:$I$777,СВЦЭМ!$A$34:$A$777,$A300,СВЦЭМ!$B$33:$B$776,P$296)+'СЕТ СН'!$F$16</f>
        <v>0</v>
      </c>
      <c r="Q300" s="36">
        <f>SUMIFS(СВЦЭМ!$I$34:$I$777,СВЦЭМ!$A$34:$A$777,$A300,СВЦЭМ!$B$33:$B$776,Q$296)+'СЕТ СН'!$F$16</f>
        <v>0</v>
      </c>
      <c r="R300" s="36">
        <f>SUMIFS(СВЦЭМ!$I$34:$I$777,СВЦЭМ!$A$34:$A$777,$A300,СВЦЭМ!$B$33:$B$776,R$296)+'СЕТ СН'!$F$16</f>
        <v>0</v>
      </c>
      <c r="S300" s="36">
        <f>SUMIFS(СВЦЭМ!$I$34:$I$777,СВЦЭМ!$A$34:$A$777,$A300,СВЦЭМ!$B$33:$B$776,S$296)+'СЕТ СН'!$F$16</f>
        <v>0</v>
      </c>
      <c r="T300" s="36">
        <f>SUMIFS(СВЦЭМ!$I$34:$I$777,СВЦЭМ!$A$34:$A$777,$A300,СВЦЭМ!$B$33:$B$776,T$296)+'СЕТ СН'!$F$16</f>
        <v>0</v>
      </c>
      <c r="U300" s="36">
        <f>SUMIFS(СВЦЭМ!$I$34:$I$777,СВЦЭМ!$A$34:$A$777,$A300,СВЦЭМ!$B$33:$B$776,U$296)+'СЕТ СН'!$F$16</f>
        <v>0</v>
      </c>
      <c r="V300" s="36">
        <f>SUMIFS(СВЦЭМ!$I$34:$I$777,СВЦЭМ!$A$34:$A$777,$A300,СВЦЭМ!$B$33:$B$776,V$296)+'СЕТ СН'!$F$16</f>
        <v>0</v>
      </c>
      <c r="W300" s="36">
        <f>SUMIFS(СВЦЭМ!$I$34:$I$777,СВЦЭМ!$A$34:$A$777,$A300,СВЦЭМ!$B$33:$B$776,W$296)+'СЕТ СН'!$F$16</f>
        <v>0</v>
      </c>
      <c r="X300" s="36">
        <f>SUMIFS(СВЦЭМ!$I$34:$I$777,СВЦЭМ!$A$34:$A$777,$A300,СВЦЭМ!$B$33:$B$776,X$296)+'СЕТ СН'!$F$16</f>
        <v>0</v>
      </c>
      <c r="Y300" s="36">
        <f>SUMIFS(СВЦЭМ!$I$34:$I$777,СВЦЭМ!$A$34:$A$777,$A300,СВЦЭМ!$B$33:$B$776,Y$296)+'СЕТ СН'!$F$16</f>
        <v>0</v>
      </c>
    </row>
    <row r="301" spans="1:27" ht="15.75" hidden="1" x14ac:dyDescent="0.2">
      <c r="A301" s="35">
        <f t="shared" si="8"/>
        <v>43895</v>
      </c>
      <c r="B301" s="36">
        <f>SUMIFS(СВЦЭМ!$I$34:$I$777,СВЦЭМ!$A$34:$A$777,$A301,СВЦЭМ!$B$33:$B$776,B$296)+'СЕТ СН'!$F$16</f>
        <v>0</v>
      </c>
      <c r="C301" s="36">
        <f>SUMIFS(СВЦЭМ!$I$34:$I$777,СВЦЭМ!$A$34:$A$777,$A301,СВЦЭМ!$B$33:$B$776,C$296)+'СЕТ СН'!$F$16</f>
        <v>0</v>
      </c>
      <c r="D301" s="36">
        <f>SUMIFS(СВЦЭМ!$I$34:$I$777,СВЦЭМ!$A$34:$A$777,$A301,СВЦЭМ!$B$33:$B$776,D$296)+'СЕТ СН'!$F$16</f>
        <v>0</v>
      </c>
      <c r="E301" s="36">
        <f>SUMIFS(СВЦЭМ!$I$34:$I$777,СВЦЭМ!$A$34:$A$777,$A301,СВЦЭМ!$B$33:$B$776,E$296)+'СЕТ СН'!$F$16</f>
        <v>0</v>
      </c>
      <c r="F301" s="36">
        <f>SUMIFS(СВЦЭМ!$I$34:$I$777,СВЦЭМ!$A$34:$A$777,$A301,СВЦЭМ!$B$33:$B$776,F$296)+'СЕТ СН'!$F$16</f>
        <v>0</v>
      </c>
      <c r="G301" s="36">
        <f>SUMIFS(СВЦЭМ!$I$34:$I$777,СВЦЭМ!$A$34:$A$777,$A301,СВЦЭМ!$B$33:$B$776,G$296)+'СЕТ СН'!$F$16</f>
        <v>0</v>
      </c>
      <c r="H301" s="36">
        <f>SUMIFS(СВЦЭМ!$I$34:$I$777,СВЦЭМ!$A$34:$A$777,$A301,СВЦЭМ!$B$33:$B$776,H$296)+'СЕТ СН'!$F$16</f>
        <v>0</v>
      </c>
      <c r="I301" s="36">
        <f>SUMIFS(СВЦЭМ!$I$34:$I$777,СВЦЭМ!$A$34:$A$777,$A301,СВЦЭМ!$B$33:$B$776,I$296)+'СЕТ СН'!$F$16</f>
        <v>0</v>
      </c>
      <c r="J301" s="36">
        <f>SUMIFS(СВЦЭМ!$I$34:$I$777,СВЦЭМ!$A$34:$A$777,$A301,СВЦЭМ!$B$33:$B$776,J$296)+'СЕТ СН'!$F$16</f>
        <v>0</v>
      </c>
      <c r="K301" s="36">
        <f>SUMIFS(СВЦЭМ!$I$34:$I$777,СВЦЭМ!$A$34:$A$777,$A301,СВЦЭМ!$B$33:$B$776,K$296)+'СЕТ СН'!$F$16</f>
        <v>0</v>
      </c>
      <c r="L301" s="36">
        <f>SUMIFS(СВЦЭМ!$I$34:$I$777,СВЦЭМ!$A$34:$A$777,$A301,СВЦЭМ!$B$33:$B$776,L$296)+'СЕТ СН'!$F$16</f>
        <v>0</v>
      </c>
      <c r="M301" s="36">
        <f>SUMIFS(СВЦЭМ!$I$34:$I$777,СВЦЭМ!$A$34:$A$777,$A301,СВЦЭМ!$B$33:$B$776,M$296)+'СЕТ СН'!$F$16</f>
        <v>0</v>
      </c>
      <c r="N301" s="36">
        <f>SUMIFS(СВЦЭМ!$I$34:$I$777,СВЦЭМ!$A$34:$A$777,$A301,СВЦЭМ!$B$33:$B$776,N$296)+'СЕТ СН'!$F$16</f>
        <v>0</v>
      </c>
      <c r="O301" s="36">
        <f>SUMIFS(СВЦЭМ!$I$34:$I$777,СВЦЭМ!$A$34:$A$777,$A301,СВЦЭМ!$B$33:$B$776,O$296)+'СЕТ СН'!$F$16</f>
        <v>0</v>
      </c>
      <c r="P301" s="36">
        <f>SUMIFS(СВЦЭМ!$I$34:$I$777,СВЦЭМ!$A$34:$A$777,$A301,СВЦЭМ!$B$33:$B$776,P$296)+'СЕТ СН'!$F$16</f>
        <v>0</v>
      </c>
      <c r="Q301" s="36">
        <f>SUMIFS(СВЦЭМ!$I$34:$I$777,СВЦЭМ!$A$34:$A$777,$A301,СВЦЭМ!$B$33:$B$776,Q$296)+'СЕТ СН'!$F$16</f>
        <v>0</v>
      </c>
      <c r="R301" s="36">
        <f>SUMIFS(СВЦЭМ!$I$34:$I$777,СВЦЭМ!$A$34:$A$777,$A301,СВЦЭМ!$B$33:$B$776,R$296)+'СЕТ СН'!$F$16</f>
        <v>0</v>
      </c>
      <c r="S301" s="36">
        <f>SUMIFS(СВЦЭМ!$I$34:$I$777,СВЦЭМ!$A$34:$A$777,$A301,СВЦЭМ!$B$33:$B$776,S$296)+'СЕТ СН'!$F$16</f>
        <v>0</v>
      </c>
      <c r="T301" s="36">
        <f>SUMIFS(СВЦЭМ!$I$34:$I$777,СВЦЭМ!$A$34:$A$777,$A301,СВЦЭМ!$B$33:$B$776,T$296)+'СЕТ СН'!$F$16</f>
        <v>0</v>
      </c>
      <c r="U301" s="36">
        <f>SUMIFS(СВЦЭМ!$I$34:$I$777,СВЦЭМ!$A$34:$A$777,$A301,СВЦЭМ!$B$33:$B$776,U$296)+'СЕТ СН'!$F$16</f>
        <v>0</v>
      </c>
      <c r="V301" s="36">
        <f>SUMIFS(СВЦЭМ!$I$34:$I$777,СВЦЭМ!$A$34:$A$777,$A301,СВЦЭМ!$B$33:$B$776,V$296)+'СЕТ СН'!$F$16</f>
        <v>0</v>
      </c>
      <c r="W301" s="36">
        <f>SUMIFS(СВЦЭМ!$I$34:$I$777,СВЦЭМ!$A$34:$A$777,$A301,СВЦЭМ!$B$33:$B$776,W$296)+'СЕТ СН'!$F$16</f>
        <v>0</v>
      </c>
      <c r="X301" s="36">
        <f>SUMIFS(СВЦЭМ!$I$34:$I$777,СВЦЭМ!$A$34:$A$777,$A301,СВЦЭМ!$B$33:$B$776,X$296)+'СЕТ СН'!$F$16</f>
        <v>0</v>
      </c>
      <c r="Y301" s="36">
        <f>SUMIFS(СВЦЭМ!$I$34:$I$777,СВЦЭМ!$A$34:$A$777,$A301,СВЦЭМ!$B$33:$B$776,Y$296)+'СЕТ СН'!$F$16</f>
        <v>0</v>
      </c>
    </row>
    <row r="302" spans="1:27" ht="15.75" hidden="1" x14ac:dyDescent="0.2">
      <c r="A302" s="35">
        <f t="shared" si="8"/>
        <v>43896</v>
      </c>
      <c r="B302" s="36">
        <f>SUMIFS(СВЦЭМ!$I$34:$I$777,СВЦЭМ!$A$34:$A$777,$A302,СВЦЭМ!$B$33:$B$776,B$296)+'СЕТ СН'!$F$16</f>
        <v>0</v>
      </c>
      <c r="C302" s="36">
        <f>SUMIFS(СВЦЭМ!$I$34:$I$777,СВЦЭМ!$A$34:$A$777,$A302,СВЦЭМ!$B$33:$B$776,C$296)+'СЕТ СН'!$F$16</f>
        <v>0</v>
      </c>
      <c r="D302" s="36">
        <f>SUMIFS(СВЦЭМ!$I$34:$I$777,СВЦЭМ!$A$34:$A$777,$A302,СВЦЭМ!$B$33:$B$776,D$296)+'СЕТ СН'!$F$16</f>
        <v>0</v>
      </c>
      <c r="E302" s="36">
        <f>SUMIFS(СВЦЭМ!$I$34:$I$777,СВЦЭМ!$A$34:$A$777,$A302,СВЦЭМ!$B$33:$B$776,E$296)+'СЕТ СН'!$F$16</f>
        <v>0</v>
      </c>
      <c r="F302" s="36">
        <f>SUMIFS(СВЦЭМ!$I$34:$I$777,СВЦЭМ!$A$34:$A$777,$A302,СВЦЭМ!$B$33:$B$776,F$296)+'СЕТ СН'!$F$16</f>
        <v>0</v>
      </c>
      <c r="G302" s="36">
        <f>SUMIFS(СВЦЭМ!$I$34:$I$777,СВЦЭМ!$A$34:$A$777,$A302,СВЦЭМ!$B$33:$B$776,G$296)+'СЕТ СН'!$F$16</f>
        <v>0</v>
      </c>
      <c r="H302" s="36">
        <f>SUMIFS(СВЦЭМ!$I$34:$I$777,СВЦЭМ!$A$34:$A$777,$A302,СВЦЭМ!$B$33:$B$776,H$296)+'СЕТ СН'!$F$16</f>
        <v>0</v>
      </c>
      <c r="I302" s="36">
        <f>SUMIFS(СВЦЭМ!$I$34:$I$777,СВЦЭМ!$A$34:$A$777,$A302,СВЦЭМ!$B$33:$B$776,I$296)+'СЕТ СН'!$F$16</f>
        <v>0</v>
      </c>
      <c r="J302" s="36">
        <f>SUMIFS(СВЦЭМ!$I$34:$I$777,СВЦЭМ!$A$34:$A$777,$A302,СВЦЭМ!$B$33:$B$776,J$296)+'СЕТ СН'!$F$16</f>
        <v>0</v>
      </c>
      <c r="K302" s="36">
        <f>SUMIFS(СВЦЭМ!$I$34:$I$777,СВЦЭМ!$A$34:$A$777,$A302,СВЦЭМ!$B$33:$B$776,K$296)+'СЕТ СН'!$F$16</f>
        <v>0</v>
      </c>
      <c r="L302" s="36">
        <f>SUMIFS(СВЦЭМ!$I$34:$I$777,СВЦЭМ!$A$34:$A$777,$A302,СВЦЭМ!$B$33:$B$776,L$296)+'СЕТ СН'!$F$16</f>
        <v>0</v>
      </c>
      <c r="M302" s="36">
        <f>SUMIFS(СВЦЭМ!$I$34:$I$777,СВЦЭМ!$A$34:$A$777,$A302,СВЦЭМ!$B$33:$B$776,M$296)+'СЕТ СН'!$F$16</f>
        <v>0</v>
      </c>
      <c r="N302" s="36">
        <f>SUMIFS(СВЦЭМ!$I$34:$I$777,СВЦЭМ!$A$34:$A$777,$A302,СВЦЭМ!$B$33:$B$776,N$296)+'СЕТ СН'!$F$16</f>
        <v>0</v>
      </c>
      <c r="O302" s="36">
        <f>SUMIFS(СВЦЭМ!$I$34:$I$777,СВЦЭМ!$A$34:$A$777,$A302,СВЦЭМ!$B$33:$B$776,O$296)+'СЕТ СН'!$F$16</f>
        <v>0</v>
      </c>
      <c r="P302" s="36">
        <f>SUMIFS(СВЦЭМ!$I$34:$I$777,СВЦЭМ!$A$34:$A$777,$A302,СВЦЭМ!$B$33:$B$776,P$296)+'СЕТ СН'!$F$16</f>
        <v>0</v>
      </c>
      <c r="Q302" s="36">
        <f>SUMIFS(СВЦЭМ!$I$34:$I$777,СВЦЭМ!$A$34:$A$777,$A302,СВЦЭМ!$B$33:$B$776,Q$296)+'СЕТ СН'!$F$16</f>
        <v>0</v>
      </c>
      <c r="R302" s="36">
        <f>SUMIFS(СВЦЭМ!$I$34:$I$777,СВЦЭМ!$A$34:$A$777,$A302,СВЦЭМ!$B$33:$B$776,R$296)+'СЕТ СН'!$F$16</f>
        <v>0</v>
      </c>
      <c r="S302" s="36">
        <f>SUMIFS(СВЦЭМ!$I$34:$I$777,СВЦЭМ!$A$34:$A$777,$A302,СВЦЭМ!$B$33:$B$776,S$296)+'СЕТ СН'!$F$16</f>
        <v>0</v>
      </c>
      <c r="T302" s="36">
        <f>SUMIFS(СВЦЭМ!$I$34:$I$777,СВЦЭМ!$A$34:$A$777,$A302,СВЦЭМ!$B$33:$B$776,T$296)+'СЕТ СН'!$F$16</f>
        <v>0</v>
      </c>
      <c r="U302" s="36">
        <f>SUMIFS(СВЦЭМ!$I$34:$I$777,СВЦЭМ!$A$34:$A$777,$A302,СВЦЭМ!$B$33:$B$776,U$296)+'СЕТ СН'!$F$16</f>
        <v>0</v>
      </c>
      <c r="V302" s="36">
        <f>SUMIFS(СВЦЭМ!$I$34:$I$777,СВЦЭМ!$A$34:$A$777,$A302,СВЦЭМ!$B$33:$B$776,V$296)+'СЕТ СН'!$F$16</f>
        <v>0</v>
      </c>
      <c r="W302" s="36">
        <f>SUMIFS(СВЦЭМ!$I$34:$I$777,СВЦЭМ!$A$34:$A$777,$A302,СВЦЭМ!$B$33:$B$776,W$296)+'СЕТ СН'!$F$16</f>
        <v>0</v>
      </c>
      <c r="X302" s="36">
        <f>SUMIFS(СВЦЭМ!$I$34:$I$777,СВЦЭМ!$A$34:$A$777,$A302,СВЦЭМ!$B$33:$B$776,X$296)+'СЕТ СН'!$F$16</f>
        <v>0</v>
      </c>
      <c r="Y302" s="36">
        <f>SUMIFS(СВЦЭМ!$I$34:$I$777,СВЦЭМ!$A$34:$A$777,$A302,СВЦЭМ!$B$33:$B$776,Y$296)+'СЕТ СН'!$F$16</f>
        <v>0</v>
      </c>
    </row>
    <row r="303" spans="1:27" ht="15.75" hidden="1" x14ac:dyDescent="0.2">
      <c r="A303" s="35">
        <f t="shared" si="8"/>
        <v>43897</v>
      </c>
      <c r="B303" s="36">
        <f>SUMIFS(СВЦЭМ!$I$34:$I$777,СВЦЭМ!$A$34:$A$777,$A303,СВЦЭМ!$B$33:$B$776,B$296)+'СЕТ СН'!$F$16</f>
        <v>0</v>
      </c>
      <c r="C303" s="36">
        <f>SUMIFS(СВЦЭМ!$I$34:$I$777,СВЦЭМ!$A$34:$A$777,$A303,СВЦЭМ!$B$33:$B$776,C$296)+'СЕТ СН'!$F$16</f>
        <v>0</v>
      </c>
      <c r="D303" s="36">
        <f>SUMIFS(СВЦЭМ!$I$34:$I$777,СВЦЭМ!$A$34:$A$777,$A303,СВЦЭМ!$B$33:$B$776,D$296)+'СЕТ СН'!$F$16</f>
        <v>0</v>
      </c>
      <c r="E303" s="36">
        <f>SUMIFS(СВЦЭМ!$I$34:$I$777,СВЦЭМ!$A$34:$A$777,$A303,СВЦЭМ!$B$33:$B$776,E$296)+'СЕТ СН'!$F$16</f>
        <v>0</v>
      </c>
      <c r="F303" s="36">
        <f>SUMIFS(СВЦЭМ!$I$34:$I$777,СВЦЭМ!$A$34:$A$777,$A303,СВЦЭМ!$B$33:$B$776,F$296)+'СЕТ СН'!$F$16</f>
        <v>0</v>
      </c>
      <c r="G303" s="36">
        <f>SUMIFS(СВЦЭМ!$I$34:$I$777,СВЦЭМ!$A$34:$A$777,$A303,СВЦЭМ!$B$33:$B$776,G$296)+'СЕТ СН'!$F$16</f>
        <v>0</v>
      </c>
      <c r="H303" s="36">
        <f>SUMIFS(СВЦЭМ!$I$34:$I$777,СВЦЭМ!$A$34:$A$777,$A303,СВЦЭМ!$B$33:$B$776,H$296)+'СЕТ СН'!$F$16</f>
        <v>0</v>
      </c>
      <c r="I303" s="36">
        <f>SUMIFS(СВЦЭМ!$I$34:$I$777,СВЦЭМ!$A$34:$A$777,$A303,СВЦЭМ!$B$33:$B$776,I$296)+'СЕТ СН'!$F$16</f>
        <v>0</v>
      </c>
      <c r="J303" s="36">
        <f>SUMIFS(СВЦЭМ!$I$34:$I$777,СВЦЭМ!$A$34:$A$777,$A303,СВЦЭМ!$B$33:$B$776,J$296)+'СЕТ СН'!$F$16</f>
        <v>0</v>
      </c>
      <c r="K303" s="36">
        <f>SUMIFS(СВЦЭМ!$I$34:$I$777,СВЦЭМ!$A$34:$A$777,$A303,СВЦЭМ!$B$33:$B$776,K$296)+'СЕТ СН'!$F$16</f>
        <v>0</v>
      </c>
      <c r="L303" s="36">
        <f>SUMIFS(СВЦЭМ!$I$34:$I$777,СВЦЭМ!$A$34:$A$777,$A303,СВЦЭМ!$B$33:$B$776,L$296)+'СЕТ СН'!$F$16</f>
        <v>0</v>
      </c>
      <c r="M303" s="36">
        <f>SUMIFS(СВЦЭМ!$I$34:$I$777,СВЦЭМ!$A$34:$A$777,$A303,СВЦЭМ!$B$33:$B$776,M$296)+'СЕТ СН'!$F$16</f>
        <v>0</v>
      </c>
      <c r="N303" s="36">
        <f>SUMIFS(СВЦЭМ!$I$34:$I$777,СВЦЭМ!$A$34:$A$777,$A303,СВЦЭМ!$B$33:$B$776,N$296)+'СЕТ СН'!$F$16</f>
        <v>0</v>
      </c>
      <c r="O303" s="36">
        <f>SUMIFS(СВЦЭМ!$I$34:$I$777,СВЦЭМ!$A$34:$A$777,$A303,СВЦЭМ!$B$33:$B$776,O$296)+'СЕТ СН'!$F$16</f>
        <v>0</v>
      </c>
      <c r="P303" s="36">
        <f>SUMIFS(СВЦЭМ!$I$34:$I$777,СВЦЭМ!$A$34:$A$777,$A303,СВЦЭМ!$B$33:$B$776,P$296)+'СЕТ СН'!$F$16</f>
        <v>0</v>
      </c>
      <c r="Q303" s="36">
        <f>SUMIFS(СВЦЭМ!$I$34:$I$777,СВЦЭМ!$A$34:$A$777,$A303,СВЦЭМ!$B$33:$B$776,Q$296)+'СЕТ СН'!$F$16</f>
        <v>0</v>
      </c>
      <c r="R303" s="36">
        <f>SUMIFS(СВЦЭМ!$I$34:$I$777,СВЦЭМ!$A$34:$A$777,$A303,СВЦЭМ!$B$33:$B$776,R$296)+'СЕТ СН'!$F$16</f>
        <v>0</v>
      </c>
      <c r="S303" s="36">
        <f>SUMIFS(СВЦЭМ!$I$34:$I$777,СВЦЭМ!$A$34:$A$777,$A303,СВЦЭМ!$B$33:$B$776,S$296)+'СЕТ СН'!$F$16</f>
        <v>0</v>
      </c>
      <c r="T303" s="36">
        <f>SUMIFS(СВЦЭМ!$I$34:$I$777,СВЦЭМ!$A$34:$A$777,$A303,СВЦЭМ!$B$33:$B$776,T$296)+'СЕТ СН'!$F$16</f>
        <v>0</v>
      </c>
      <c r="U303" s="36">
        <f>SUMIFS(СВЦЭМ!$I$34:$I$777,СВЦЭМ!$A$34:$A$777,$A303,СВЦЭМ!$B$33:$B$776,U$296)+'СЕТ СН'!$F$16</f>
        <v>0</v>
      </c>
      <c r="V303" s="36">
        <f>SUMIFS(СВЦЭМ!$I$34:$I$777,СВЦЭМ!$A$34:$A$777,$A303,СВЦЭМ!$B$33:$B$776,V$296)+'СЕТ СН'!$F$16</f>
        <v>0</v>
      </c>
      <c r="W303" s="36">
        <f>SUMIFS(СВЦЭМ!$I$34:$I$777,СВЦЭМ!$A$34:$A$777,$A303,СВЦЭМ!$B$33:$B$776,W$296)+'СЕТ СН'!$F$16</f>
        <v>0</v>
      </c>
      <c r="X303" s="36">
        <f>SUMIFS(СВЦЭМ!$I$34:$I$777,СВЦЭМ!$A$34:$A$777,$A303,СВЦЭМ!$B$33:$B$776,X$296)+'СЕТ СН'!$F$16</f>
        <v>0</v>
      </c>
      <c r="Y303" s="36">
        <f>SUMIFS(СВЦЭМ!$I$34:$I$777,СВЦЭМ!$A$34:$A$777,$A303,СВЦЭМ!$B$33:$B$776,Y$296)+'СЕТ СН'!$F$16</f>
        <v>0</v>
      </c>
    </row>
    <row r="304" spans="1:27" ht="15.75" hidden="1" x14ac:dyDescent="0.2">
      <c r="A304" s="35">
        <f t="shared" si="8"/>
        <v>43898</v>
      </c>
      <c r="B304" s="36">
        <f>SUMIFS(СВЦЭМ!$I$34:$I$777,СВЦЭМ!$A$34:$A$777,$A304,СВЦЭМ!$B$33:$B$776,B$296)+'СЕТ СН'!$F$16</f>
        <v>0</v>
      </c>
      <c r="C304" s="36">
        <f>SUMIFS(СВЦЭМ!$I$34:$I$777,СВЦЭМ!$A$34:$A$777,$A304,СВЦЭМ!$B$33:$B$776,C$296)+'СЕТ СН'!$F$16</f>
        <v>0</v>
      </c>
      <c r="D304" s="36">
        <f>SUMIFS(СВЦЭМ!$I$34:$I$777,СВЦЭМ!$A$34:$A$777,$A304,СВЦЭМ!$B$33:$B$776,D$296)+'СЕТ СН'!$F$16</f>
        <v>0</v>
      </c>
      <c r="E304" s="36">
        <f>SUMIFS(СВЦЭМ!$I$34:$I$777,СВЦЭМ!$A$34:$A$777,$A304,СВЦЭМ!$B$33:$B$776,E$296)+'СЕТ СН'!$F$16</f>
        <v>0</v>
      </c>
      <c r="F304" s="36">
        <f>SUMIFS(СВЦЭМ!$I$34:$I$777,СВЦЭМ!$A$34:$A$777,$A304,СВЦЭМ!$B$33:$B$776,F$296)+'СЕТ СН'!$F$16</f>
        <v>0</v>
      </c>
      <c r="G304" s="36">
        <f>SUMIFS(СВЦЭМ!$I$34:$I$777,СВЦЭМ!$A$34:$A$777,$A304,СВЦЭМ!$B$33:$B$776,G$296)+'СЕТ СН'!$F$16</f>
        <v>0</v>
      </c>
      <c r="H304" s="36">
        <f>SUMIFS(СВЦЭМ!$I$34:$I$777,СВЦЭМ!$A$34:$A$777,$A304,СВЦЭМ!$B$33:$B$776,H$296)+'СЕТ СН'!$F$16</f>
        <v>0</v>
      </c>
      <c r="I304" s="36">
        <f>SUMIFS(СВЦЭМ!$I$34:$I$777,СВЦЭМ!$A$34:$A$777,$A304,СВЦЭМ!$B$33:$B$776,I$296)+'СЕТ СН'!$F$16</f>
        <v>0</v>
      </c>
      <c r="J304" s="36">
        <f>SUMIFS(СВЦЭМ!$I$34:$I$777,СВЦЭМ!$A$34:$A$777,$A304,СВЦЭМ!$B$33:$B$776,J$296)+'СЕТ СН'!$F$16</f>
        <v>0</v>
      </c>
      <c r="K304" s="36">
        <f>SUMIFS(СВЦЭМ!$I$34:$I$777,СВЦЭМ!$A$34:$A$777,$A304,СВЦЭМ!$B$33:$B$776,K$296)+'СЕТ СН'!$F$16</f>
        <v>0</v>
      </c>
      <c r="L304" s="36">
        <f>SUMIFS(СВЦЭМ!$I$34:$I$777,СВЦЭМ!$A$34:$A$777,$A304,СВЦЭМ!$B$33:$B$776,L$296)+'СЕТ СН'!$F$16</f>
        <v>0</v>
      </c>
      <c r="M304" s="36">
        <f>SUMIFS(СВЦЭМ!$I$34:$I$777,СВЦЭМ!$A$34:$A$777,$A304,СВЦЭМ!$B$33:$B$776,M$296)+'СЕТ СН'!$F$16</f>
        <v>0</v>
      </c>
      <c r="N304" s="36">
        <f>SUMIFS(СВЦЭМ!$I$34:$I$777,СВЦЭМ!$A$34:$A$777,$A304,СВЦЭМ!$B$33:$B$776,N$296)+'СЕТ СН'!$F$16</f>
        <v>0</v>
      </c>
      <c r="O304" s="36">
        <f>SUMIFS(СВЦЭМ!$I$34:$I$777,СВЦЭМ!$A$34:$A$777,$A304,СВЦЭМ!$B$33:$B$776,O$296)+'СЕТ СН'!$F$16</f>
        <v>0</v>
      </c>
      <c r="P304" s="36">
        <f>SUMIFS(СВЦЭМ!$I$34:$I$777,СВЦЭМ!$A$34:$A$777,$A304,СВЦЭМ!$B$33:$B$776,P$296)+'СЕТ СН'!$F$16</f>
        <v>0</v>
      </c>
      <c r="Q304" s="36">
        <f>SUMIFS(СВЦЭМ!$I$34:$I$777,СВЦЭМ!$A$34:$A$777,$A304,СВЦЭМ!$B$33:$B$776,Q$296)+'СЕТ СН'!$F$16</f>
        <v>0</v>
      </c>
      <c r="R304" s="36">
        <f>SUMIFS(СВЦЭМ!$I$34:$I$777,СВЦЭМ!$A$34:$A$777,$A304,СВЦЭМ!$B$33:$B$776,R$296)+'СЕТ СН'!$F$16</f>
        <v>0</v>
      </c>
      <c r="S304" s="36">
        <f>SUMIFS(СВЦЭМ!$I$34:$I$777,СВЦЭМ!$A$34:$A$777,$A304,СВЦЭМ!$B$33:$B$776,S$296)+'СЕТ СН'!$F$16</f>
        <v>0</v>
      </c>
      <c r="T304" s="36">
        <f>SUMIFS(СВЦЭМ!$I$34:$I$777,СВЦЭМ!$A$34:$A$777,$A304,СВЦЭМ!$B$33:$B$776,T$296)+'СЕТ СН'!$F$16</f>
        <v>0</v>
      </c>
      <c r="U304" s="36">
        <f>SUMIFS(СВЦЭМ!$I$34:$I$777,СВЦЭМ!$A$34:$A$777,$A304,СВЦЭМ!$B$33:$B$776,U$296)+'СЕТ СН'!$F$16</f>
        <v>0</v>
      </c>
      <c r="V304" s="36">
        <f>SUMIFS(СВЦЭМ!$I$34:$I$777,СВЦЭМ!$A$34:$A$777,$A304,СВЦЭМ!$B$33:$B$776,V$296)+'СЕТ СН'!$F$16</f>
        <v>0</v>
      </c>
      <c r="W304" s="36">
        <f>SUMIFS(СВЦЭМ!$I$34:$I$777,СВЦЭМ!$A$34:$A$777,$A304,СВЦЭМ!$B$33:$B$776,W$296)+'СЕТ СН'!$F$16</f>
        <v>0</v>
      </c>
      <c r="X304" s="36">
        <f>SUMIFS(СВЦЭМ!$I$34:$I$777,СВЦЭМ!$A$34:$A$777,$A304,СВЦЭМ!$B$33:$B$776,X$296)+'СЕТ СН'!$F$16</f>
        <v>0</v>
      </c>
      <c r="Y304" s="36">
        <f>SUMIFS(СВЦЭМ!$I$34:$I$777,СВЦЭМ!$A$34:$A$777,$A304,СВЦЭМ!$B$33:$B$776,Y$296)+'СЕТ СН'!$F$16</f>
        <v>0</v>
      </c>
    </row>
    <row r="305" spans="1:25" ht="15.75" hidden="1" x14ac:dyDescent="0.2">
      <c r="A305" s="35">
        <f t="shared" si="8"/>
        <v>43899</v>
      </c>
      <c r="B305" s="36">
        <f>SUMIFS(СВЦЭМ!$I$34:$I$777,СВЦЭМ!$A$34:$A$777,$A305,СВЦЭМ!$B$33:$B$776,B$296)+'СЕТ СН'!$F$16</f>
        <v>0</v>
      </c>
      <c r="C305" s="36">
        <f>SUMIFS(СВЦЭМ!$I$34:$I$777,СВЦЭМ!$A$34:$A$777,$A305,СВЦЭМ!$B$33:$B$776,C$296)+'СЕТ СН'!$F$16</f>
        <v>0</v>
      </c>
      <c r="D305" s="36">
        <f>SUMIFS(СВЦЭМ!$I$34:$I$777,СВЦЭМ!$A$34:$A$777,$A305,СВЦЭМ!$B$33:$B$776,D$296)+'СЕТ СН'!$F$16</f>
        <v>0</v>
      </c>
      <c r="E305" s="36">
        <f>SUMIFS(СВЦЭМ!$I$34:$I$777,СВЦЭМ!$A$34:$A$777,$A305,СВЦЭМ!$B$33:$B$776,E$296)+'СЕТ СН'!$F$16</f>
        <v>0</v>
      </c>
      <c r="F305" s="36">
        <f>SUMIFS(СВЦЭМ!$I$34:$I$777,СВЦЭМ!$A$34:$A$777,$A305,СВЦЭМ!$B$33:$B$776,F$296)+'СЕТ СН'!$F$16</f>
        <v>0</v>
      </c>
      <c r="G305" s="36">
        <f>SUMIFS(СВЦЭМ!$I$34:$I$777,СВЦЭМ!$A$34:$A$777,$A305,СВЦЭМ!$B$33:$B$776,G$296)+'СЕТ СН'!$F$16</f>
        <v>0</v>
      </c>
      <c r="H305" s="36">
        <f>SUMIFS(СВЦЭМ!$I$34:$I$777,СВЦЭМ!$A$34:$A$777,$A305,СВЦЭМ!$B$33:$B$776,H$296)+'СЕТ СН'!$F$16</f>
        <v>0</v>
      </c>
      <c r="I305" s="36">
        <f>SUMIFS(СВЦЭМ!$I$34:$I$777,СВЦЭМ!$A$34:$A$777,$A305,СВЦЭМ!$B$33:$B$776,I$296)+'СЕТ СН'!$F$16</f>
        <v>0</v>
      </c>
      <c r="J305" s="36">
        <f>SUMIFS(СВЦЭМ!$I$34:$I$777,СВЦЭМ!$A$34:$A$777,$A305,СВЦЭМ!$B$33:$B$776,J$296)+'СЕТ СН'!$F$16</f>
        <v>0</v>
      </c>
      <c r="K305" s="36">
        <f>SUMIFS(СВЦЭМ!$I$34:$I$777,СВЦЭМ!$A$34:$A$777,$A305,СВЦЭМ!$B$33:$B$776,K$296)+'СЕТ СН'!$F$16</f>
        <v>0</v>
      </c>
      <c r="L305" s="36">
        <f>SUMIFS(СВЦЭМ!$I$34:$I$777,СВЦЭМ!$A$34:$A$777,$A305,СВЦЭМ!$B$33:$B$776,L$296)+'СЕТ СН'!$F$16</f>
        <v>0</v>
      </c>
      <c r="M305" s="36">
        <f>SUMIFS(СВЦЭМ!$I$34:$I$777,СВЦЭМ!$A$34:$A$777,$A305,СВЦЭМ!$B$33:$B$776,M$296)+'СЕТ СН'!$F$16</f>
        <v>0</v>
      </c>
      <c r="N305" s="36">
        <f>SUMIFS(СВЦЭМ!$I$34:$I$777,СВЦЭМ!$A$34:$A$777,$A305,СВЦЭМ!$B$33:$B$776,N$296)+'СЕТ СН'!$F$16</f>
        <v>0</v>
      </c>
      <c r="O305" s="36">
        <f>SUMIFS(СВЦЭМ!$I$34:$I$777,СВЦЭМ!$A$34:$A$777,$A305,СВЦЭМ!$B$33:$B$776,O$296)+'СЕТ СН'!$F$16</f>
        <v>0</v>
      </c>
      <c r="P305" s="36">
        <f>SUMIFS(СВЦЭМ!$I$34:$I$777,СВЦЭМ!$A$34:$A$777,$A305,СВЦЭМ!$B$33:$B$776,P$296)+'СЕТ СН'!$F$16</f>
        <v>0</v>
      </c>
      <c r="Q305" s="36">
        <f>SUMIFS(СВЦЭМ!$I$34:$I$777,СВЦЭМ!$A$34:$A$777,$A305,СВЦЭМ!$B$33:$B$776,Q$296)+'СЕТ СН'!$F$16</f>
        <v>0</v>
      </c>
      <c r="R305" s="36">
        <f>SUMIFS(СВЦЭМ!$I$34:$I$777,СВЦЭМ!$A$34:$A$777,$A305,СВЦЭМ!$B$33:$B$776,R$296)+'СЕТ СН'!$F$16</f>
        <v>0</v>
      </c>
      <c r="S305" s="36">
        <f>SUMIFS(СВЦЭМ!$I$34:$I$777,СВЦЭМ!$A$34:$A$777,$A305,СВЦЭМ!$B$33:$B$776,S$296)+'СЕТ СН'!$F$16</f>
        <v>0</v>
      </c>
      <c r="T305" s="36">
        <f>SUMIFS(СВЦЭМ!$I$34:$I$777,СВЦЭМ!$A$34:$A$777,$A305,СВЦЭМ!$B$33:$B$776,T$296)+'СЕТ СН'!$F$16</f>
        <v>0</v>
      </c>
      <c r="U305" s="36">
        <f>SUMIFS(СВЦЭМ!$I$34:$I$777,СВЦЭМ!$A$34:$A$777,$A305,СВЦЭМ!$B$33:$B$776,U$296)+'СЕТ СН'!$F$16</f>
        <v>0</v>
      </c>
      <c r="V305" s="36">
        <f>SUMIFS(СВЦЭМ!$I$34:$I$777,СВЦЭМ!$A$34:$A$777,$A305,СВЦЭМ!$B$33:$B$776,V$296)+'СЕТ СН'!$F$16</f>
        <v>0</v>
      </c>
      <c r="W305" s="36">
        <f>SUMIFS(СВЦЭМ!$I$34:$I$777,СВЦЭМ!$A$34:$A$777,$A305,СВЦЭМ!$B$33:$B$776,W$296)+'СЕТ СН'!$F$16</f>
        <v>0</v>
      </c>
      <c r="X305" s="36">
        <f>SUMIFS(СВЦЭМ!$I$34:$I$777,СВЦЭМ!$A$34:$A$777,$A305,СВЦЭМ!$B$33:$B$776,X$296)+'СЕТ СН'!$F$16</f>
        <v>0</v>
      </c>
      <c r="Y305" s="36">
        <f>SUMIFS(СВЦЭМ!$I$34:$I$777,СВЦЭМ!$A$34:$A$777,$A305,СВЦЭМ!$B$33:$B$776,Y$296)+'СЕТ СН'!$F$16</f>
        <v>0</v>
      </c>
    </row>
    <row r="306" spans="1:25" ht="15.75" hidden="1" x14ac:dyDescent="0.2">
      <c r="A306" s="35">
        <f t="shared" si="8"/>
        <v>43900</v>
      </c>
      <c r="B306" s="36">
        <f>SUMIFS(СВЦЭМ!$I$34:$I$777,СВЦЭМ!$A$34:$A$777,$A306,СВЦЭМ!$B$33:$B$776,B$296)+'СЕТ СН'!$F$16</f>
        <v>0</v>
      </c>
      <c r="C306" s="36">
        <f>SUMIFS(СВЦЭМ!$I$34:$I$777,СВЦЭМ!$A$34:$A$777,$A306,СВЦЭМ!$B$33:$B$776,C$296)+'СЕТ СН'!$F$16</f>
        <v>0</v>
      </c>
      <c r="D306" s="36">
        <f>SUMIFS(СВЦЭМ!$I$34:$I$777,СВЦЭМ!$A$34:$A$777,$A306,СВЦЭМ!$B$33:$B$776,D$296)+'СЕТ СН'!$F$16</f>
        <v>0</v>
      </c>
      <c r="E306" s="36">
        <f>SUMIFS(СВЦЭМ!$I$34:$I$777,СВЦЭМ!$A$34:$A$777,$A306,СВЦЭМ!$B$33:$B$776,E$296)+'СЕТ СН'!$F$16</f>
        <v>0</v>
      </c>
      <c r="F306" s="36">
        <f>SUMIFS(СВЦЭМ!$I$34:$I$777,СВЦЭМ!$A$34:$A$777,$A306,СВЦЭМ!$B$33:$B$776,F$296)+'СЕТ СН'!$F$16</f>
        <v>0</v>
      </c>
      <c r="G306" s="36">
        <f>SUMIFS(СВЦЭМ!$I$34:$I$777,СВЦЭМ!$A$34:$A$777,$A306,СВЦЭМ!$B$33:$B$776,G$296)+'СЕТ СН'!$F$16</f>
        <v>0</v>
      </c>
      <c r="H306" s="36">
        <f>SUMIFS(СВЦЭМ!$I$34:$I$777,СВЦЭМ!$A$34:$A$777,$A306,СВЦЭМ!$B$33:$B$776,H$296)+'СЕТ СН'!$F$16</f>
        <v>0</v>
      </c>
      <c r="I306" s="36">
        <f>SUMIFS(СВЦЭМ!$I$34:$I$777,СВЦЭМ!$A$34:$A$777,$A306,СВЦЭМ!$B$33:$B$776,I$296)+'СЕТ СН'!$F$16</f>
        <v>0</v>
      </c>
      <c r="J306" s="36">
        <f>SUMIFS(СВЦЭМ!$I$34:$I$777,СВЦЭМ!$A$34:$A$777,$A306,СВЦЭМ!$B$33:$B$776,J$296)+'СЕТ СН'!$F$16</f>
        <v>0</v>
      </c>
      <c r="K306" s="36">
        <f>SUMIFS(СВЦЭМ!$I$34:$I$777,СВЦЭМ!$A$34:$A$777,$A306,СВЦЭМ!$B$33:$B$776,K$296)+'СЕТ СН'!$F$16</f>
        <v>0</v>
      </c>
      <c r="L306" s="36">
        <f>SUMIFS(СВЦЭМ!$I$34:$I$777,СВЦЭМ!$A$34:$A$777,$A306,СВЦЭМ!$B$33:$B$776,L$296)+'СЕТ СН'!$F$16</f>
        <v>0</v>
      </c>
      <c r="M306" s="36">
        <f>SUMIFS(СВЦЭМ!$I$34:$I$777,СВЦЭМ!$A$34:$A$777,$A306,СВЦЭМ!$B$33:$B$776,M$296)+'СЕТ СН'!$F$16</f>
        <v>0</v>
      </c>
      <c r="N306" s="36">
        <f>SUMIFS(СВЦЭМ!$I$34:$I$777,СВЦЭМ!$A$34:$A$777,$A306,СВЦЭМ!$B$33:$B$776,N$296)+'СЕТ СН'!$F$16</f>
        <v>0</v>
      </c>
      <c r="O306" s="36">
        <f>SUMIFS(СВЦЭМ!$I$34:$I$777,СВЦЭМ!$A$34:$A$777,$A306,СВЦЭМ!$B$33:$B$776,O$296)+'СЕТ СН'!$F$16</f>
        <v>0</v>
      </c>
      <c r="P306" s="36">
        <f>SUMIFS(СВЦЭМ!$I$34:$I$777,СВЦЭМ!$A$34:$A$777,$A306,СВЦЭМ!$B$33:$B$776,P$296)+'СЕТ СН'!$F$16</f>
        <v>0</v>
      </c>
      <c r="Q306" s="36">
        <f>SUMIFS(СВЦЭМ!$I$34:$I$777,СВЦЭМ!$A$34:$A$777,$A306,СВЦЭМ!$B$33:$B$776,Q$296)+'СЕТ СН'!$F$16</f>
        <v>0</v>
      </c>
      <c r="R306" s="36">
        <f>SUMIFS(СВЦЭМ!$I$34:$I$777,СВЦЭМ!$A$34:$A$777,$A306,СВЦЭМ!$B$33:$B$776,R$296)+'СЕТ СН'!$F$16</f>
        <v>0</v>
      </c>
      <c r="S306" s="36">
        <f>SUMIFS(СВЦЭМ!$I$34:$I$777,СВЦЭМ!$A$34:$A$777,$A306,СВЦЭМ!$B$33:$B$776,S$296)+'СЕТ СН'!$F$16</f>
        <v>0</v>
      </c>
      <c r="T306" s="36">
        <f>SUMIFS(СВЦЭМ!$I$34:$I$777,СВЦЭМ!$A$34:$A$777,$A306,СВЦЭМ!$B$33:$B$776,T$296)+'СЕТ СН'!$F$16</f>
        <v>0</v>
      </c>
      <c r="U306" s="36">
        <f>SUMIFS(СВЦЭМ!$I$34:$I$777,СВЦЭМ!$A$34:$A$777,$A306,СВЦЭМ!$B$33:$B$776,U$296)+'СЕТ СН'!$F$16</f>
        <v>0</v>
      </c>
      <c r="V306" s="36">
        <f>SUMIFS(СВЦЭМ!$I$34:$I$777,СВЦЭМ!$A$34:$A$777,$A306,СВЦЭМ!$B$33:$B$776,V$296)+'СЕТ СН'!$F$16</f>
        <v>0</v>
      </c>
      <c r="W306" s="36">
        <f>SUMIFS(СВЦЭМ!$I$34:$I$777,СВЦЭМ!$A$34:$A$777,$A306,СВЦЭМ!$B$33:$B$776,W$296)+'СЕТ СН'!$F$16</f>
        <v>0</v>
      </c>
      <c r="X306" s="36">
        <f>SUMIFS(СВЦЭМ!$I$34:$I$777,СВЦЭМ!$A$34:$A$777,$A306,СВЦЭМ!$B$33:$B$776,X$296)+'СЕТ СН'!$F$16</f>
        <v>0</v>
      </c>
      <c r="Y306" s="36">
        <f>SUMIFS(СВЦЭМ!$I$34:$I$777,СВЦЭМ!$A$34:$A$777,$A306,СВЦЭМ!$B$33:$B$776,Y$296)+'СЕТ СН'!$F$16</f>
        <v>0</v>
      </c>
    </row>
    <row r="307" spans="1:25" ht="15.75" hidden="1" x14ac:dyDescent="0.2">
      <c r="A307" s="35">
        <f t="shared" si="8"/>
        <v>43901</v>
      </c>
      <c r="B307" s="36">
        <f>SUMIFS(СВЦЭМ!$I$34:$I$777,СВЦЭМ!$A$34:$A$777,$A307,СВЦЭМ!$B$33:$B$776,B$296)+'СЕТ СН'!$F$16</f>
        <v>0</v>
      </c>
      <c r="C307" s="36">
        <f>SUMIFS(СВЦЭМ!$I$34:$I$777,СВЦЭМ!$A$34:$A$777,$A307,СВЦЭМ!$B$33:$B$776,C$296)+'СЕТ СН'!$F$16</f>
        <v>0</v>
      </c>
      <c r="D307" s="36">
        <f>SUMIFS(СВЦЭМ!$I$34:$I$777,СВЦЭМ!$A$34:$A$777,$A307,СВЦЭМ!$B$33:$B$776,D$296)+'СЕТ СН'!$F$16</f>
        <v>0</v>
      </c>
      <c r="E307" s="36">
        <f>SUMIFS(СВЦЭМ!$I$34:$I$777,СВЦЭМ!$A$34:$A$777,$A307,СВЦЭМ!$B$33:$B$776,E$296)+'СЕТ СН'!$F$16</f>
        <v>0</v>
      </c>
      <c r="F307" s="36">
        <f>SUMIFS(СВЦЭМ!$I$34:$I$777,СВЦЭМ!$A$34:$A$777,$A307,СВЦЭМ!$B$33:$B$776,F$296)+'СЕТ СН'!$F$16</f>
        <v>0</v>
      </c>
      <c r="G307" s="36">
        <f>SUMIFS(СВЦЭМ!$I$34:$I$777,СВЦЭМ!$A$34:$A$777,$A307,СВЦЭМ!$B$33:$B$776,G$296)+'СЕТ СН'!$F$16</f>
        <v>0</v>
      </c>
      <c r="H307" s="36">
        <f>SUMIFS(СВЦЭМ!$I$34:$I$777,СВЦЭМ!$A$34:$A$777,$A307,СВЦЭМ!$B$33:$B$776,H$296)+'СЕТ СН'!$F$16</f>
        <v>0</v>
      </c>
      <c r="I307" s="36">
        <f>SUMIFS(СВЦЭМ!$I$34:$I$777,СВЦЭМ!$A$34:$A$777,$A307,СВЦЭМ!$B$33:$B$776,I$296)+'СЕТ СН'!$F$16</f>
        <v>0</v>
      </c>
      <c r="J307" s="36">
        <f>SUMIFS(СВЦЭМ!$I$34:$I$777,СВЦЭМ!$A$34:$A$777,$A307,СВЦЭМ!$B$33:$B$776,J$296)+'СЕТ СН'!$F$16</f>
        <v>0</v>
      </c>
      <c r="K307" s="36">
        <f>SUMIFS(СВЦЭМ!$I$34:$I$777,СВЦЭМ!$A$34:$A$777,$A307,СВЦЭМ!$B$33:$B$776,K$296)+'СЕТ СН'!$F$16</f>
        <v>0</v>
      </c>
      <c r="L307" s="36">
        <f>SUMIFS(СВЦЭМ!$I$34:$I$777,СВЦЭМ!$A$34:$A$777,$A307,СВЦЭМ!$B$33:$B$776,L$296)+'СЕТ СН'!$F$16</f>
        <v>0</v>
      </c>
      <c r="M307" s="36">
        <f>SUMIFS(СВЦЭМ!$I$34:$I$777,СВЦЭМ!$A$34:$A$777,$A307,СВЦЭМ!$B$33:$B$776,M$296)+'СЕТ СН'!$F$16</f>
        <v>0</v>
      </c>
      <c r="N307" s="36">
        <f>SUMIFS(СВЦЭМ!$I$34:$I$777,СВЦЭМ!$A$34:$A$777,$A307,СВЦЭМ!$B$33:$B$776,N$296)+'СЕТ СН'!$F$16</f>
        <v>0</v>
      </c>
      <c r="O307" s="36">
        <f>SUMIFS(СВЦЭМ!$I$34:$I$777,СВЦЭМ!$A$34:$A$777,$A307,СВЦЭМ!$B$33:$B$776,O$296)+'СЕТ СН'!$F$16</f>
        <v>0</v>
      </c>
      <c r="P307" s="36">
        <f>SUMIFS(СВЦЭМ!$I$34:$I$777,СВЦЭМ!$A$34:$A$777,$A307,СВЦЭМ!$B$33:$B$776,P$296)+'СЕТ СН'!$F$16</f>
        <v>0</v>
      </c>
      <c r="Q307" s="36">
        <f>SUMIFS(СВЦЭМ!$I$34:$I$777,СВЦЭМ!$A$34:$A$777,$A307,СВЦЭМ!$B$33:$B$776,Q$296)+'СЕТ СН'!$F$16</f>
        <v>0</v>
      </c>
      <c r="R307" s="36">
        <f>SUMIFS(СВЦЭМ!$I$34:$I$777,СВЦЭМ!$A$34:$A$777,$A307,СВЦЭМ!$B$33:$B$776,R$296)+'СЕТ СН'!$F$16</f>
        <v>0</v>
      </c>
      <c r="S307" s="36">
        <f>SUMIFS(СВЦЭМ!$I$34:$I$777,СВЦЭМ!$A$34:$A$777,$A307,СВЦЭМ!$B$33:$B$776,S$296)+'СЕТ СН'!$F$16</f>
        <v>0</v>
      </c>
      <c r="T307" s="36">
        <f>SUMIFS(СВЦЭМ!$I$34:$I$777,СВЦЭМ!$A$34:$A$777,$A307,СВЦЭМ!$B$33:$B$776,T$296)+'СЕТ СН'!$F$16</f>
        <v>0</v>
      </c>
      <c r="U307" s="36">
        <f>SUMIFS(СВЦЭМ!$I$34:$I$777,СВЦЭМ!$A$34:$A$777,$A307,СВЦЭМ!$B$33:$B$776,U$296)+'СЕТ СН'!$F$16</f>
        <v>0</v>
      </c>
      <c r="V307" s="36">
        <f>SUMIFS(СВЦЭМ!$I$34:$I$777,СВЦЭМ!$A$34:$A$777,$A307,СВЦЭМ!$B$33:$B$776,V$296)+'СЕТ СН'!$F$16</f>
        <v>0</v>
      </c>
      <c r="W307" s="36">
        <f>SUMIFS(СВЦЭМ!$I$34:$I$777,СВЦЭМ!$A$34:$A$777,$A307,СВЦЭМ!$B$33:$B$776,W$296)+'СЕТ СН'!$F$16</f>
        <v>0</v>
      </c>
      <c r="X307" s="36">
        <f>SUMIFS(СВЦЭМ!$I$34:$I$777,СВЦЭМ!$A$34:$A$777,$A307,СВЦЭМ!$B$33:$B$776,X$296)+'СЕТ СН'!$F$16</f>
        <v>0</v>
      </c>
      <c r="Y307" s="36">
        <f>SUMIFS(СВЦЭМ!$I$34:$I$777,СВЦЭМ!$A$34:$A$777,$A307,СВЦЭМ!$B$33:$B$776,Y$296)+'СЕТ СН'!$F$16</f>
        <v>0</v>
      </c>
    </row>
    <row r="308" spans="1:25" ht="15.75" hidden="1" x14ac:dyDescent="0.2">
      <c r="A308" s="35">
        <f t="shared" si="8"/>
        <v>43902</v>
      </c>
      <c r="B308" s="36">
        <f>SUMIFS(СВЦЭМ!$I$34:$I$777,СВЦЭМ!$A$34:$A$777,$A308,СВЦЭМ!$B$33:$B$776,B$296)+'СЕТ СН'!$F$16</f>
        <v>0</v>
      </c>
      <c r="C308" s="36">
        <f>SUMIFS(СВЦЭМ!$I$34:$I$777,СВЦЭМ!$A$34:$A$777,$A308,СВЦЭМ!$B$33:$B$776,C$296)+'СЕТ СН'!$F$16</f>
        <v>0</v>
      </c>
      <c r="D308" s="36">
        <f>SUMIFS(СВЦЭМ!$I$34:$I$777,СВЦЭМ!$A$34:$A$777,$A308,СВЦЭМ!$B$33:$B$776,D$296)+'СЕТ СН'!$F$16</f>
        <v>0</v>
      </c>
      <c r="E308" s="36">
        <f>SUMIFS(СВЦЭМ!$I$34:$I$777,СВЦЭМ!$A$34:$A$777,$A308,СВЦЭМ!$B$33:$B$776,E$296)+'СЕТ СН'!$F$16</f>
        <v>0</v>
      </c>
      <c r="F308" s="36">
        <f>SUMIFS(СВЦЭМ!$I$34:$I$777,СВЦЭМ!$A$34:$A$777,$A308,СВЦЭМ!$B$33:$B$776,F$296)+'СЕТ СН'!$F$16</f>
        <v>0</v>
      </c>
      <c r="G308" s="36">
        <f>SUMIFS(СВЦЭМ!$I$34:$I$777,СВЦЭМ!$A$34:$A$777,$A308,СВЦЭМ!$B$33:$B$776,G$296)+'СЕТ СН'!$F$16</f>
        <v>0</v>
      </c>
      <c r="H308" s="36">
        <f>SUMIFS(СВЦЭМ!$I$34:$I$777,СВЦЭМ!$A$34:$A$777,$A308,СВЦЭМ!$B$33:$B$776,H$296)+'СЕТ СН'!$F$16</f>
        <v>0</v>
      </c>
      <c r="I308" s="36">
        <f>SUMIFS(СВЦЭМ!$I$34:$I$777,СВЦЭМ!$A$34:$A$777,$A308,СВЦЭМ!$B$33:$B$776,I$296)+'СЕТ СН'!$F$16</f>
        <v>0</v>
      </c>
      <c r="J308" s="36">
        <f>SUMIFS(СВЦЭМ!$I$34:$I$777,СВЦЭМ!$A$34:$A$777,$A308,СВЦЭМ!$B$33:$B$776,J$296)+'СЕТ СН'!$F$16</f>
        <v>0</v>
      </c>
      <c r="K308" s="36">
        <f>SUMIFS(СВЦЭМ!$I$34:$I$777,СВЦЭМ!$A$34:$A$777,$A308,СВЦЭМ!$B$33:$B$776,K$296)+'СЕТ СН'!$F$16</f>
        <v>0</v>
      </c>
      <c r="L308" s="36">
        <f>SUMIFS(СВЦЭМ!$I$34:$I$777,СВЦЭМ!$A$34:$A$777,$A308,СВЦЭМ!$B$33:$B$776,L$296)+'СЕТ СН'!$F$16</f>
        <v>0</v>
      </c>
      <c r="M308" s="36">
        <f>SUMIFS(СВЦЭМ!$I$34:$I$777,СВЦЭМ!$A$34:$A$777,$A308,СВЦЭМ!$B$33:$B$776,M$296)+'СЕТ СН'!$F$16</f>
        <v>0</v>
      </c>
      <c r="N308" s="36">
        <f>SUMIFS(СВЦЭМ!$I$34:$I$777,СВЦЭМ!$A$34:$A$777,$A308,СВЦЭМ!$B$33:$B$776,N$296)+'СЕТ СН'!$F$16</f>
        <v>0</v>
      </c>
      <c r="O308" s="36">
        <f>SUMIFS(СВЦЭМ!$I$34:$I$777,СВЦЭМ!$A$34:$A$777,$A308,СВЦЭМ!$B$33:$B$776,O$296)+'СЕТ СН'!$F$16</f>
        <v>0</v>
      </c>
      <c r="P308" s="36">
        <f>SUMIFS(СВЦЭМ!$I$34:$I$777,СВЦЭМ!$A$34:$A$777,$A308,СВЦЭМ!$B$33:$B$776,P$296)+'СЕТ СН'!$F$16</f>
        <v>0</v>
      </c>
      <c r="Q308" s="36">
        <f>SUMIFS(СВЦЭМ!$I$34:$I$777,СВЦЭМ!$A$34:$A$777,$A308,СВЦЭМ!$B$33:$B$776,Q$296)+'СЕТ СН'!$F$16</f>
        <v>0</v>
      </c>
      <c r="R308" s="36">
        <f>SUMIFS(СВЦЭМ!$I$34:$I$777,СВЦЭМ!$A$34:$A$777,$A308,СВЦЭМ!$B$33:$B$776,R$296)+'СЕТ СН'!$F$16</f>
        <v>0</v>
      </c>
      <c r="S308" s="36">
        <f>SUMIFS(СВЦЭМ!$I$34:$I$777,СВЦЭМ!$A$34:$A$777,$A308,СВЦЭМ!$B$33:$B$776,S$296)+'СЕТ СН'!$F$16</f>
        <v>0</v>
      </c>
      <c r="T308" s="36">
        <f>SUMIFS(СВЦЭМ!$I$34:$I$777,СВЦЭМ!$A$34:$A$777,$A308,СВЦЭМ!$B$33:$B$776,T$296)+'СЕТ СН'!$F$16</f>
        <v>0</v>
      </c>
      <c r="U308" s="36">
        <f>SUMIFS(СВЦЭМ!$I$34:$I$777,СВЦЭМ!$A$34:$A$777,$A308,СВЦЭМ!$B$33:$B$776,U$296)+'СЕТ СН'!$F$16</f>
        <v>0</v>
      </c>
      <c r="V308" s="36">
        <f>SUMIFS(СВЦЭМ!$I$34:$I$777,СВЦЭМ!$A$34:$A$777,$A308,СВЦЭМ!$B$33:$B$776,V$296)+'СЕТ СН'!$F$16</f>
        <v>0</v>
      </c>
      <c r="W308" s="36">
        <f>SUMIFS(СВЦЭМ!$I$34:$I$777,СВЦЭМ!$A$34:$A$777,$A308,СВЦЭМ!$B$33:$B$776,W$296)+'СЕТ СН'!$F$16</f>
        <v>0</v>
      </c>
      <c r="X308" s="36">
        <f>SUMIFS(СВЦЭМ!$I$34:$I$777,СВЦЭМ!$A$34:$A$777,$A308,СВЦЭМ!$B$33:$B$776,X$296)+'СЕТ СН'!$F$16</f>
        <v>0</v>
      </c>
      <c r="Y308" s="36">
        <f>SUMIFS(СВЦЭМ!$I$34:$I$777,СВЦЭМ!$A$34:$A$777,$A308,СВЦЭМ!$B$33:$B$776,Y$296)+'СЕТ СН'!$F$16</f>
        <v>0</v>
      </c>
    </row>
    <row r="309" spans="1:25" ht="15.75" hidden="1" x14ac:dyDescent="0.2">
      <c r="A309" s="35">
        <f t="shared" si="8"/>
        <v>43903</v>
      </c>
      <c r="B309" s="36">
        <f>SUMIFS(СВЦЭМ!$I$34:$I$777,СВЦЭМ!$A$34:$A$777,$A309,СВЦЭМ!$B$33:$B$776,B$296)+'СЕТ СН'!$F$16</f>
        <v>0</v>
      </c>
      <c r="C309" s="36">
        <f>SUMIFS(СВЦЭМ!$I$34:$I$777,СВЦЭМ!$A$34:$A$777,$A309,СВЦЭМ!$B$33:$B$776,C$296)+'СЕТ СН'!$F$16</f>
        <v>0</v>
      </c>
      <c r="D309" s="36">
        <f>SUMIFS(СВЦЭМ!$I$34:$I$777,СВЦЭМ!$A$34:$A$777,$A309,СВЦЭМ!$B$33:$B$776,D$296)+'СЕТ СН'!$F$16</f>
        <v>0</v>
      </c>
      <c r="E309" s="36">
        <f>SUMIFS(СВЦЭМ!$I$34:$I$777,СВЦЭМ!$A$34:$A$777,$A309,СВЦЭМ!$B$33:$B$776,E$296)+'СЕТ СН'!$F$16</f>
        <v>0</v>
      </c>
      <c r="F309" s="36">
        <f>SUMIFS(СВЦЭМ!$I$34:$I$777,СВЦЭМ!$A$34:$A$777,$A309,СВЦЭМ!$B$33:$B$776,F$296)+'СЕТ СН'!$F$16</f>
        <v>0</v>
      </c>
      <c r="G309" s="36">
        <f>SUMIFS(СВЦЭМ!$I$34:$I$777,СВЦЭМ!$A$34:$A$777,$A309,СВЦЭМ!$B$33:$B$776,G$296)+'СЕТ СН'!$F$16</f>
        <v>0</v>
      </c>
      <c r="H309" s="36">
        <f>SUMIFS(СВЦЭМ!$I$34:$I$777,СВЦЭМ!$A$34:$A$777,$A309,СВЦЭМ!$B$33:$B$776,H$296)+'СЕТ СН'!$F$16</f>
        <v>0</v>
      </c>
      <c r="I309" s="36">
        <f>SUMIFS(СВЦЭМ!$I$34:$I$777,СВЦЭМ!$A$34:$A$777,$A309,СВЦЭМ!$B$33:$B$776,I$296)+'СЕТ СН'!$F$16</f>
        <v>0</v>
      </c>
      <c r="J309" s="36">
        <f>SUMIFS(СВЦЭМ!$I$34:$I$777,СВЦЭМ!$A$34:$A$777,$A309,СВЦЭМ!$B$33:$B$776,J$296)+'СЕТ СН'!$F$16</f>
        <v>0</v>
      </c>
      <c r="K309" s="36">
        <f>SUMIFS(СВЦЭМ!$I$34:$I$777,СВЦЭМ!$A$34:$A$777,$A309,СВЦЭМ!$B$33:$B$776,K$296)+'СЕТ СН'!$F$16</f>
        <v>0</v>
      </c>
      <c r="L309" s="36">
        <f>SUMIFS(СВЦЭМ!$I$34:$I$777,СВЦЭМ!$A$34:$A$777,$A309,СВЦЭМ!$B$33:$B$776,L$296)+'СЕТ СН'!$F$16</f>
        <v>0</v>
      </c>
      <c r="M309" s="36">
        <f>SUMIFS(СВЦЭМ!$I$34:$I$777,СВЦЭМ!$A$34:$A$777,$A309,СВЦЭМ!$B$33:$B$776,M$296)+'СЕТ СН'!$F$16</f>
        <v>0</v>
      </c>
      <c r="N309" s="36">
        <f>SUMIFS(СВЦЭМ!$I$34:$I$777,СВЦЭМ!$A$34:$A$777,$A309,СВЦЭМ!$B$33:$B$776,N$296)+'СЕТ СН'!$F$16</f>
        <v>0</v>
      </c>
      <c r="O309" s="36">
        <f>SUMIFS(СВЦЭМ!$I$34:$I$777,СВЦЭМ!$A$34:$A$777,$A309,СВЦЭМ!$B$33:$B$776,O$296)+'СЕТ СН'!$F$16</f>
        <v>0</v>
      </c>
      <c r="P309" s="36">
        <f>SUMIFS(СВЦЭМ!$I$34:$I$777,СВЦЭМ!$A$34:$A$777,$A309,СВЦЭМ!$B$33:$B$776,P$296)+'СЕТ СН'!$F$16</f>
        <v>0</v>
      </c>
      <c r="Q309" s="36">
        <f>SUMIFS(СВЦЭМ!$I$34:$I$777,СВЦЭМ!$A$34:$A$777,$A309,СВЦЭМ!$B$33:$B$776,Q$296)+'СЕТ СН'!$F$16</f>
        <v>0</v>
      </c>
      <c r="R309" s="36">
        <f>SUMIFS(СВЦЭМ!$I$34:$I$777,СВЦЭМ!$A$34:$A$777,$A309,СВЦЭМ!$B$33:$B$776,R$296)+'СЕТ СН'!$F$16</f>
        <v>0</v>
      </c>
      <c r="S309" s="36">
        <f>SUMIFS(СВЦЭМ!$I$34:$I$777,СВЦЭМ!$A$34:$A$777,$A309,СВЦЭМ!$B$33:$B$776,S$296)+'СЕТ СН'!$F$16</f>
        <v>0</v>
      </c>
      <c r="T309" s="36">
        <f>SUMIFS(СВЦЭМ!$I$34:$I$777,СВЦЭМ!$A$34:$A$777,$A309,СВЦЭМ!$B$33:$B$776,T$296)+'СЕТ СН'!$F$16</f>
        <v>0</v>
      </c>
      <c r="U309" s="36">
        <f>SUMIFS(СВЦЭМ!$I$34:$I$777,СВЦЭМ!$A$34:$A$777,$A309,СВЦЭМ!$B$33:$B$776,U$296)+'СЕТ СН'!$F$16</f>
        <v>0</v>
      </c>
      <c r="V309" s="36">
        <f>SUMIFS(СВЦЭМ!$I$34:$I$777,СВЦЭМ!$A$34:$A$777,$A309,СВЦЭМ!$B$33:$B$776,V$296)+'СЕТ СН'!$F$16</f>
        <v>0</v>
      </c>
      <c r="W309" s="36">
        <f>SUMIFS(СВЦЭМ!$I$34:$I$777,СВЦЭМ!$A$34:$A$777,$A309,СВЦЭМ!$B$33:$B$776,W$296)+'СЕТ СН'!$F$16</f>
        <v>0</v>
      </c>
      <c r="X309" s="36">
        <f>SUMIFS(СВЦЭМ!$I$34:$I$777,СВЦЭМ!$A$34:$A$777,$A309,СВЦЭМ!$B$33:$B$776,X$296)+'СЕТ СН'!$F$16</f>
        <v>0</v>
      </c>
      <c r="Y309" s="36">
        <f>SUMIFS(СВЦЭМ!$I$34:$I$777,СВЦЭМ!$A$34:$A$777,$A309,СВЦЭМ!$B$33:$B$776,Y$296)+'СЕТ СН'!$F$16</f>
        <v>0</v>
      </c>
    </row>
    <row r="310" spans="1:25" ht="15.75" hidden="1" x14ac:dyDescent="0.2">
      <c r="A310" s="35">
        <f t="shared" si="8"/>
        <v>43904</v>
      </c>
      <c r="B310" s="36">
        <f>SUMIFS(СВЦЭМ!$I$34:$I$777,СВЦЭМ!$A$34:$A$777,$A310,СВЦЭМ!$B$33:$B$776,B$296)+'СЕТ СН'!$F$16</f>
        <v>0</v>
      </c>
      <c r="C310" s="36">
        <f>SUMIFS(СВЦЭМ!$I$34:$I$777,СВЦЭМ!$A$34:$A$777,$A310,СВЦЭМ!$B$33:$B$776,C$296)+'СЕТ СН'!$F$16</f>
        <v>0</v>
      </c>
      <c r="D310" s="36">
        <f>SUMIFS(СВЦЭМ!$I$34:$I$777,СВЦЭМ!$A$34:$A$777,$A310,СВЦЭМ!$B$33:$B$776,D$296)+'СЕТ СН'!$F$16</f>
        <v>0</v>
      </c>
      <c r="E310" s="36">
        <f>SUMIFS(СВЦЭМ!$I$34:$I$777,СВЦЭМ!$A$34:$A$777,$A310,СВЦЭМ!$B$33:$B$776,E$296)+'СЕТ СН'!$F$16</f>
        <v>0</v>
      </c>
      <c r="F310" s="36">
        <f>SUMIFS(СВЦЭМ!$I$34:$I$777,СВЦЭМ!$A$34:$A$777,$A310,СВЦЭМ!$B$33:$B$776,F$296)+'СЕТ СН'!$F$16</f>
        <v>0</v>
      </c>
      <c r="G310" s="36">
        <f>SUMIFS(СВЦЭМ!$I$34:$I$777,СВЦЭМ!$A$34:$A$777,$A310,СВЦЭМ!$B$33:$B$776,G$296)+'СЕТ СН'!$F$16</f>
        <v>0</v>
      </c>
      <c r="H310" s="36">
        <f>SUMIFS(СВЦЭМ!$I$34:$I$777,СВЦЭМ!$A$34:$A$777,$A310,СВЦЭМ!$B$33:$B$776,H$296)+'СЕТ СН'!$F$16</f>
        <v>0</v>
      </c>
      <c r="I310" s="36">
        <f>SUMIFS(СВЦЭМ!$I$34:$I$777,СВЦЭМ!$A$34:$A$777,$A310,СВЦЭМ!$B$33:$B$776,I$296)+'СЕТ СН'!$F$16</f>
        <v>0</v>
      </c>
      <c r="J310" s="36">
        <f>SUMIFS(СВЦЭМ!$I$34:$I$777,СВЦЭМ!$A$34:$A$777,$A310,СВЦЭМ!$B$33:$B$776,J$296)+'СЕТ СН'!$F$16</f>
        <v>0</v>
      </c>
      <c r="K310" s="36">
        <f>SUMIFS(СВЦЭМ!$I$34:$I$777,СВЦЭМ!$A$34:$A$777,$A310,СВЦЭМ!$B$33:$B$776,K$296)+'СЕТ СН'!$F$16</f>
        <v>0</v>
      </c>
      <c r="L310" s="36">
        <f>SUMIFS(СВЦЭМ!$I$34:$I$777,СВЦЭМ!$A$34:$A$777,$A310,СВЦЭМ!$B$33:$B$776,L$296)+'СЕТ СН'!$F$16</f>
        <v>0</v>
      </c>
      <c r="M310" s="36">
        <f>SUMIFS(СВЦЭМ!$I$34:$I$777,СВЦЭМ!$A$34:$A$777,$A310,СВЦЭМ!$B$33:$B$776,M$296)+'СЕТ СН'!$F$16</f>
        <v>0</v>
      </c>
      <c r="N310" s="36">
        <f>SUMIFS(СВЦЭМ!$I$34:$I$777,СВЦЭМ!$A$34:$A$777,$A310,СВЦЭМ!$B$33:$B$776,N$296)+'СЕТ СН'!$F$16</f>
        <v>0</v>
      </c>
      <c r="O310" s="36">
        <f>SUMIFS(СВЦЭМ!$I$34:$I$777,СВЦЭМ!$A$34:$A$777,$A310,СВЦЭМ!$B$33:$B$776,O$296)+'СЕТ СН'!$F$16</f>
        <v>0</v>
      </c>
      <c r="P310" s="36">
        <f>SUMIFS(СВЦЭМ!$I$34:$I$777,СВЦЭМ!$A$34:$A$777,$A310,СВЦЭМ!$B$33:$B$776,P$296)+'СЕТ СН'!$F$16</f>
        <v>0</v>
      </c>
      <c r="Q310" s="36">
        <f>SUMIFS(СВЦЭМ!$I$34:$I$777,СВЦЭМ!$A$34:$A$777,$A310,СВЦЭМ!$B$33:$B$776,Q$296)+'СЕТ СН'!$F$16</f>
        <v>0</v>
      </c>
      <c r="R310" s="36">
        <f>SUMIFS(СВЦЭМ!$I$34:$I$777,СВЦЭМ!$A$34:$A$777,$A310,СВЦЭМ!$B$33:$B$776,R$296)+'СЕТ СН'!$F$16</f>
        <v>0</v>
      </c>
      <c r="S310" s="36">
        <f>SUMIFS(СВЦЭМ!$I$34:$I$777,СВЦЭМ!$A$34:$A$777,$A310,СВЦЭМ!$B$33:$B$776,S$296)+'СЕТ СН'!$F$16</f>
        <v>0</v>
      </c>
      <c r="T310" s="36">
        <f>SUMIFS(СВЦЭМ!$I$34:$I$777,СВЦЭМ!$A$34:$A$777,$A310,СВЦЭМ!$B$33:$B$776,T$296)+'СЕТ СН'!$F$16</f>
        <v>0</v>
      </c>
      <c r="U310" s="36">
        <f>SUMIFS(СВЦЭМ!$I$34:$I$777,СВЦЭМ!$A$34:$A$777,$A310,СВЦЭМ!$B$33:$B$776,U$296)+'СЕТ СН'!$F$16</f>
        <v>0</v>
      </c>
      <c r="V310" s="36">
        <f>SUMIFS(СВЦЭМ!$I$34:$I$777,СВЦЭМ!$A$34:$A$777,$A310,СВЦЭМ!$B$33:$B$776,V$296)+'СЕТ СН'!$F$16</f>
        <v>0</v>
      </c>
      <c r="W310" s="36">
        <f>SUMIFS(СВЦЭМ!$I$34:$I$777,СВЦЭМ!$A$34:$A$777,$A310,СВЦЭМ!$B$33:$B$776,W$296)+'СЕТ СН'!$F$16</f>
        <v>0</v>
      </c>
      <c r="X310" s="36">
        <f>SUMIFS(СВЦЭМ!$I$34:$I$777,СВЦЭМ!$A$34:$A$777,$A310,СВЦЭМ!$B$33:$B$776,X$296)+'СЕТ СН'!$F$16</f>
        <v>0</v>
      </c>
      <c r="Y310" s="36">
        <f>SUMIFS(СВЦЭМ!$I$34:$I$777,СВЦЭМ!$A$34:$A$777,$A310,СВЦЭМ!$B$33:$B$776,Y$296)+'СЕТ СН'!$F$16</f>
        <v>0</v>
      </c>
    </row>
    <row r="311" spans="1:25" ht="15.75" hidden="1" x14ac:dyDescent="0.2">
      <c r="A311" s="35">
        <f t="shared" si="8"/>
        <v>43905</v>
      </c>
      <c r="B311" s="36">
        <f>SUMIFS(СВЦЭМ!$I$34:$I$777,СВЦЭМ!$A$34:$A$777,$A311,СВЦЭМ!$B$33:$B$776,B$296)+'СЕТ СН'!$F$16</f>
        <v>0</v>
      </c>
      <c r="C311" s="36">
        <f>SUMIFS(СВЦЭМ!$I$34:$I$777,СВЦЭМ!$A$34:$A$777,$A311,СВЦЭМ!$B$33:$B$776,C$296)+'СЕТ СН'!$F$16</f>
        <v>0</v>
      </c>
      <c r="D311" s="36">
        <f>SUMIFS(СВЦЭМ!$I$34:$I$777,СВЦЭМ!$A$34:$A$777,$A311,СВЦЭМ!$B$33:$B$776,D$296)+'СЕТ СН'!$F$16</f>
        <v>0</v>
      </c>
      <c r="E311" s="36">
        <f>SUMIFS(СВЦЭМ!$I$34:$I$777,СВЦЭМ!$A$34:$A$777,$A311,СВЦЭМ!$B$33:$B$776,E$296)+'СЕТ СН'!$F$16</f>
        <v>0</v>
      </c>
      <c r="F311" s="36">
        <f>SUMIFS(СВЦЭМ!$I$34:$I$777,СВЦЭМ!$A$34:$A$777,$A311,СВЦЭМ!$B$33:$B$776,F$296)+'СЕТ СН'!$F$16</f>
        <v>0</v>
      </c>
      <c r="G311" s="36">
        <f>SUMIFS(СВЦЭМ!$I$34:$I$777,СВЦЭМ!$A$34:$A$777,$A311,СВЦЭМ!$B$33:$B$776,G$296)+'СЕТ СН'!$F$16</f>
        <v>0</v>
      </c>
      <c r="H311" s="36">
        <f>SUMIFS(СВЦЭМ!$I$34:$I$777,СВЦЭМ!$A$34:$A$777,$A311,СВЦЭМ!$B$33:$B$776,H$296)+'СЕТ СН'!$F$16</f>
        <v>0</v>
      </c>
      <c r="I311" s="36">
        <f>SUMIFS(СВЦЭМ!$I$34:$I$777,СВЦЭМ!$A$34:$A$777,$A311,СВЦЭМ!$B$33:$B$776,I$296)+'СЕТ СН'!$F$16</f>
        <v>0</v>
      </c>
      <c r="J311" s="36">
        <f>SUMIFS(СВЦЭМ!$I$34:$I$777,СВЦЭМ!$A$34:$A$777,$A311,СВЦЭМ!$B$33:$B$776,J$296)+'СЕТ СН'!$F$16</f>
        <v>0</v>
      </c>
      <c r="K311" s="36">
        <f>SUMIFS(СВЦЭМ!$I$34:$I$777,СВЦЭМ!$A$34:$A$777,$A311,СВЦЭМ!$B$33:$B$776,K$296)+'СЕТ СН'!$F$16</f>
        <v>0</v>
      </c>
      <c r="L311" s="36">
        <f>SUMIFS(СВЦЭМ!$I$34:$I$777,СВЦЭМ!$A$34:$A$777,$A311,СВЦЭМ!$B$33:$B$776,L$296)+'СЕТ СН'!$F$16</f>
        <v>0</v>
      </c>
      <c r="M311" s="36">
        <f>SUMIFS(СВЦЭМ!$I$34:$I$777,СВЦЭМ!$A$34:$A$777,$A311,СВЦЭМ!$B$33:$B$776,M$296)+'СЕТ СН'!$F$16</f>
        <v>0</v>
      </c>
      <c r="N311" s="36">
        <f>SUMIFS(СВЦЭМ!$I$34:$I$777,СВЦЭМ!$A$34:$A$777,$A311,СВЦЭМ!$B$33:$B$776,N$296)+'СЕТ СН'!$F$16</f>
        <v>0</v>
      </c>
      <c r="O311" s="36">
        <f>SUMIFS(СВЦЭМ!$I$34:$I$777,СВЦЭМ!$A$34:$A$777,$A311,СВЦЭМ!$B$33:$B$776,O$296)+'СЕТ СН'!$F$16</f>
        <v>0</v>
      </c>
      <c r="P311" s="36">
        <f>SUMIFS(СВЦЭМ!$I$34:$I$777,СВЦЭМ!$A$34:$A$777,$A311,СВЦЭМ!$B$33:$B$776,P$296)+'СЕТ СН'!$F$16</f>
        <v>0</v>
      </c>
      <c r="Q311" s="36">
        <f>SUMIFS(СВЦЭМ!$I$34:$I$777,СВЦЭМ!$A$34:$A$777,$A311,СВЦЭМ!$B$33:$B$776,Q$296)+'СЕТ СН'!$F$16</f>
        <v>0</v>
      </c>
      <c r="R311" s="36">
        <f>SUMIFS(СВЦЭМ!$I$34:$I$777,СВЦЭМ!$A$34:$A$777,$A311,СВЦЭМ!$B$33:$B$776,R$296)+'СЕТ СН'!$F$16</f>
        <v>0</v>
      </c>
      <c r="S311" s="36">
        <f>SUMIFS(СВЦЭМ!$I$34:$I$777,СВЦЭМ!$A$34:$A$777,$A311,СВЦЭМ!$B$33:$B$776,S$296)+'СЕТ СН'!$F$16</f>
        <v>0</v>
      </c>
      <c r="T311" s="36">
        <f>SUMIFS(СВЦЭМ!$I$34:$I$777,СВЦЭМ!$A$34:$A$777,$A311,СВЦЭМ!$B$33:$B$776,T$296)+'СЕТ СН'!$F$16</f>
        <v>0</v>
      </c>
      <c r="U311" s="36">
        <f>SUMIFS(СВЦЭМ!$I$34:$I$777,СВЦЭМ!$A$34:$A$777,$A311,СВЦЭМ!$B$33:$B$776,U$296)+'СЕТ СН'!$F$16</f>
        <v>0</v>
      </c>
      <c r="V311" s="36">
        <f>SUMIFS(СВЦЭМ!$I$34:$I$777,СВЦЭМ!$A$34:$A$777,$A311,СВЦЭМ!$B$33:$B$776,V$296)+'СЕТ СН'!$F$16</f>
        <v>0</v>
      </c>
      <c r="W311" s="36">
        <f>SUMIFS(СВЦЭМ!$I$34:$I$777,СВЦЭМ!$A$34:$A$777,$A311,СВЦЭМ!$B$33:$B$776,W$296)+'СЕТ СН'!$F$16</f>
        <v>0</v>
      </c>
      <c r="X311" s="36">
        <f>SUMIFS(СВЦЭМ!$I$34:$I$777,СВЦЭМ!$A$34:$A$777,$A311,СВЦЭМ!$B$33:$B$776,X$296)+'СЕТ СН'!$F$16</f>
        <v>0</v>
      </c>
      <c r="Y311" s="36">
        <f>SUMIFS(СВЦЭМ!$I$34:$I$777,СВЦЭМ!$A$34:$A$777,$A311,СВЦЭМ!$B$33:$B$776,Y$296)+'СЕТ СН'!$F$16</f>
        <v>0</v>
      </c>
    </row>
    <row r="312" spans="1:25" ht="15.75" hidden="1" x14ac:dyDescent="0.2">
      <c r="A312" s="35">
        <f t="shared" si="8"/>
        <v>43906</v>
      </c>
      <c r="B312" s="36">
        <f>SUMIFS(СВЦЭМ!$I$34:$I$777,СВЦЭМ!$A$34:$A$777,$A312,СВЦЭМ!$B$33:$B$776,B$296)+'СЕТ СН'!$F$16</f>
        <v>0</v>
      </c>
      <c r="C312" s="36">
        <f>SUMIFS(СВЦЭМ!$I$34:$I$777,СВЦЭМ!$A$34:$A$777,$A312,СВЦЭМ!$B$33:$B$776,C$296)+'СЕТ СН'!$F$16</f>
        <v>0</v>
      </c>
      <c r="D312" s="36">
        <f>SUMIFS(СВЦЭМ!$I$34:$I$777,СВЦЭМ!$A$34:$A$777,$A312,СВЦЭМ!$B$33:$B$776,D$296)+'СЕТ СН'!$F$16</f>
        <v>0</v>
      </c>
      <c r="E312" s="36">
        <f>SUMIFS(СВЦЭМ!$I$34:$I$777,СВЦЭМ!$A$34:$A$777,$A312,СВЦЭМ!$B$33:$B$776,E$296)+'СЕТ СН'!$F$16</f>
        <v>0</v>
      </c>
      <c r="F312" s="36">
        <f>SUMIFS(СВЦЭМ!$I$34:$I$777,СВЦЭМ!$A$34:$A$777,$A312,СВЦЭМ!$B$33:$B$776,F$296)+'СЕТ СН'!$F$16</f>
        <v>0</v>
      </c>
      <c r="G312" s="36">
        <f>SUMIFS(СВЦЭМ!$I$34:$I$777,СВЦЭМ!$A$34:$A$777,$A312,СВЦЭМ!$B$33:$B$776,G$296)+'СЕТ СН'!$F$16</f>
        <v>0</v>
      </c>
      <c r="H312" s="36">
        <f>SUMIFS(СВЦЭМ!$I$34:$I$777,СВЦЭМ!$A$34:$A$777,$A312,СВЦЭМ!$B$33:$B$776,H$296)+'СЕТ СН'!$F$16</f>
        <v>0</v>
      </c>
      <c r="I312" s="36">
        <f>SUMIFS(СВЦЭМ!$I$34:$I$777,СВЦЭМ!$A$34:$A$777,$A312,СВЦЭМ!$B$33:$B$776,I$296)+'СЕТ СН'!$F$16</f>
        <v>0</v>
      </c>
      <c r="J312" s="36">
        <f>SUMIFS(СВЦЭМ!$I$34:$I$777,СВЦЭМ!$A$34:$A$777,$A312,СВЦЭМ!$B$33:$B$776,J$296)+'СЕТ СН'!$F$16</f>
        <v>0</v>
      </c>
      <c r="K312" s="36">
        <f>SUMIFS(СВЦЭМ!$I$34:$I$777,СВЦЭМ!$A$34:$A$777,$A312,СВЦЭМ!$B$33:$B$776,K$296)+'СЕТ СН'!$F$16</f>
        <v>0</v>
      </c>
      <c r="L312" s="36">
        <f>SUMIFS(СВЦЭМ!$I$34:$I$777,СВЦЭМ!$A$34:$A$777,$A312,СВЦЭМ!$B$33:$B$776,L$296)+'СЕТ СН'!$F$16</f>
        <v>0</v>
      </c>
      <c r="M312" s="36">
        <f>SUMIFS(СВЦЭМ!$I$34:$I$777,СВЦЭМ!$A$34:$A$777,$A312,СВЦЭМ!$B$33:$B$776,M$296)+'СЕТ СН'!$F$16</f>
        <v>0</v>
      </c>
      <c r="N312" s="36">
        <f>SUMIFS(СВЦЭМ!$I$34:$I$777,СВЦЭМ!$A$34:$A$777,$A312,СВЦЭМ!$B$33:$B$776,N$296)+'СЕТ СН'!$F$16</f>
        <v>0</v>
      </c>
      <c r="O312" s="36">
        <f>SUMIFS(СВЦЭМ!$I$34:$I$777,СВЦЭМ!$A$34:$A$777,$A312,СВЦЭМ!$B$33:$B$776,O$296)+'СЕТ СН'!$F$16</f>
        <v>0</v>
      </c>
      <c r="P312" s="36">
        <f>SUMIFS(СВЦЭМ!$I$34:$I$777,СВЦЭМ!$A$34:$A$777,$A312,СВЦЭМ!$B$33:$B$776,P$296)+'СЕТ СН'!$F$16</f>
        <v>0</v>
      </c>
      <c r="Q312" s="36">
        <f>SUMIFS(СВЦЭМ!$I$34:$I$777,СВЦЭМ!$A$34:$A$777,$A312,СВЦЭМ!$B$33:$B$776,Q$296)+'СЕТ СН'!$F$16</f>
        <v>0</v>
      </c>
      <c r="R312" s="36">
        <f>SUMIFS(СВЦЭМ!$I$34:$I$777,СВЦЭМ!$A$34:$A$777,$A312,СВЦЭМ!$B$33:$B$776,R$296)+'СЕТ СН'!$F$16</f>
        <v>0</v>
      </c>
      <c r="S312" s="36">
        <f>SUMIFS(СВЦЭМ!$I$34:$I$777,СВЦЭМ!$A$34:$A$777,$A312,СВЦЭМ!$B$33:$B$776,S$296)+'СЕТ СН'!$F$16</f>
        <v>0</v>
      </c>
      <c r="T312" s="36">
        <f>SUMIFS(СВЦЭМ!$I$34:$I$777,СВЦЭМ!$A$34:$A$777,$A312,СВЦЭМ!$B$33:$B$776,T$296)+'СЕТ СН'!$F$16</f>
        <v>0</v>
      </c>
      <c r="U312" s="36">
        <f>SUMIFS(СВЦЭМ!$I$34:$I$777,СВЦЭМ!$A$34:$A$777,$A312,СВЦЭМ!$B$33:$B$776,U$296)+'СЕТ СН'!$F$16</f>
        <v>0</v>
      </c>
      <c r="V312" s="36">
        <f>SUMIFS(СВЦЭМ!$I$34:$I$777,СВЦЭМ!$A$34:$A$777,$A312,СВЦЭМ!$B$33:$B$776,V$296)+'СЕТ СН'!$F$16</f>
        <v>0</v>
      </c>
      <c r="W312" s="36">
        <f>SUMIFS(СВЦЭМ!$I$34:$I$777,СВЦЭМ!$A$34:$A$777,$A312,СВЦЭМ!$B$33:$B$776,W$296)+'СЕТ СН'!$F$16</f>
        <v>0</v>
      </c>
      <c r="X312" s="36">
        <f>SUMIFS(СВЦЭМ!$I$34:$I$777,СВЦЭМ!$A$34:$A$777,$A312,СВЦЭМ!$B$33:$B$776,X$296)+'СЕТ СН'!$F$16</f>
        <v>0</v>
      </c>
      <c r="Y312" s="36">
        <f>SUMIFS(СВЦЭМ!$I$34:$I$777,СВЦЭМ!$A$34:$A$777,$A312,СВЦЭМ!$B$33:$B$776,Y$296)+'СЕТ СН'!$F$16</f>
        <v>0</v>
      </c>
    </row>
    <row r="313" spans="1:25" ht="15.75" hidden="1" x14ac:dyDescent="0.2">
      <c r="A313" s="35">
        <f t="shared" si="8"/>
        <v>43907</v>
      </c>
      <c r="B313" s="36">
        <f>SUMIFS(СВЦЭМ!$I$34:$I$777,СВЦЭМ!$A$34:$A$777,$A313,СВЦЭМ!$B$33:$B$776,B$296)+'СЕТ СН'!$F$16</f>
        <v>0</v>
      </c>
      <c r="C313" s="36">
        <f>SUMIFS(СВЦЭМ!$I$34:$I$777,СВЦЭМ!$A$34:$A$777,$A313,СВЦЭМ!$B$33:$B$776,C$296)+'СЕТ СН'!$F$16</f>
        <v>0</v>
      </c>
      <c r="D313" s="36">
        <f>SUMIFS(СВЦЭМ!$I$34:$I$777,СВЦЭМ!$A$34:$A$777,$A313,СВЦЭМ!$B$33:$B$776,D$296)+'СЕТ СН'!$F$16</f>
        <v>0</v>
      </c>
      <c r="E313" s="36">
        <f>SUMIFS(СВЦЭМ!$I$34:$I$777,СВЦЭМ!$A$34:$A$777,$A313,СВЦЭМ!$B$33:$B$776,E$296)+'СЕТ СН'!$F$16</f>
        <v>0</v>
      </c>
      <c r="F313" s="36">
        <f>SUMIFS(СВЦЭМ!$I$34:$I$777,СВЦЭМ!$A$34:$A$777,$A313,СВЦЭМ!$B$33:$B$776,F$296)+'СЕТ СН'!$F$16</f>
        <v>0</v>
      </c>
      <c r="G313" s="36">
        <f>SUMIFS(СВЦЭМ!$I$34:$I$777,СВЦЭМ!$A$34:$A$777,$A313,СВЦЭМ!$B$33:$B$776,G$296)+'СЕТ СН'!$F$16</f>
        <v>0</v>
      </c>
      <c r="H313" s="36">
        <f>SUMIFS(СВЦЭМ!$I$34:$I$777,СВЦЭМ!$A$34:$A$777,$A313,СВЦЭМ!$B$33:$B$776,H$296)+'СЕТ СН'!$F$16</f>
        <v>0</v>
      </c>
      <c r="I313" s="36">
        <f>SUMIFS(СВЦЭМ!$I$34:$I$777,СВЦЭМ!$A$34:$A$777,$A313,СВЦЭМ!$B$33:$B$776,I$296)+'СЕТ СН'!$F$16</f>
        <v>0</v>
      </c>
      <c r="J313" s="36">
        <f>SUMIFS(СВЦЭМ!$I$34:$I$777,СВЦЭМ!$A$34:$A$777,$A313,СВЦЭМ!$B$33:$B$776,J$296)+'СЕТ СН'!$F$16</f>
        <v>0</v>
      </c>
      <c r="K313" s="36">
        <f>SUMIFS(СВЦЭМ!$I$34:$I$777,СВЦЭМ!$A$34:$A$777,$A313,СВЦЭМ!$B$33:$B$776,K$296)+'СЕТ СН'!$F$16</f>
        <v>0</v>
      </c>
      <c r="L313" s="36">
        <f>SUMIFS(СВЦЭМ!$I$34:$I$777,СВЦЭМ!$A$34:$A$777,$A313,СВЦЭМ!$B$33:$B$776,L$296)+'СЕТ СН'!$F$16</f>
        <v>0</v>
      </c>
      <c r="M313" s="36">
        <f>SUMIFS(СВЦЭМ!$I$34:$I$777,СВЦЭМ!$A$34:$A$777,$A313,СВЦЭМ!$B$33:$B$776,M$296)+'СЕТ СН'!$F$16</f>
        <v>0</v>
      </c>
      <c r="N313" s="36">
        <f>SUMIFS(СВЦЭМ!$I$34:$I$777,СВЦЭМ!$A$34:$A$777,$A313,СВЦЭМ!$B$33:$B$776,N$296)+'СЕТ СН'!$F$16</f>
        <v>0</v>
      </c>
      <c r="O313" s="36">
        <f>SUMIFS(СВЦЭМ!$I$34:$I$777,СВЦЭМ!$A$34:$A$777,$A313,СВЦЭМ!$B$33:$B$776,O$296)+'СЕТ СН'!$F$16</f>
        <v>0</v>
      </c>
      <c r="P313" s="36">
        <f>SUMIFS(СВЦЭМ!$I$34:$I$777,СВЦЭМ!$A$34:$A$777,$A313,СВЦЭМ!$B$33:$B$776,P$296)+'СЕТ СН'!$F$16</f>
        <v>0</v>
      </c>
      <c r="Q313" s="36">
        <f>SUMIFS(СВЦЭМ!$I$34:$I$777,СВЦЭМ!$A$34:$A$777,$A313,СВЦЭМ!$B$33:$B$776,Q$296)+'СЕТ СН'!$F$16</f>
        <v>0</v>
      </c>
      <c r="R313" s="36">
        <f>SUMIFS(СВЦЭМ!$I$34:$I$777,СВЦЭМ!$A$34:$A$777,$A313,СВЦЭМ!$B$33:$B$776,R$296)+'СЕТ СН'!$F$16</f>
        <v>0</v>
      </c>
      <c r="S313" s="36">
        <f>SUMIFS(СВЦЭМ!$I$34:$I$777,СВЦЭМ!$A$34:$A$777,$A313,СВЦЭМ!$B$33:$B$776,S$296)+'СЕТ СН'!$F$16</f>
        <v>0</v>
      </c>
      <c r="T313" s="36">
        <f>SUMIFS(СВЦЭМ!$I$34:$I$777,СВЦЭМ!$A$34:$A$777,$A313,СВЦЭМ!$B$33:$B$776,T$296)+'СЕТ СН'!$F$16</f>
        <v>0</v>
      </c>
      <c r="U313" s="36">
        <f>SUMIFS(СВЦЭМ!$I$34:$I$777,СВЦЭМ!$A$34:$A$777,$A313,СВЦЭМ!$B$33:$B$776,U$296)+'СЕТ СН'!$F$16</f>
        <v>0</v>
      </c>
      <c r="V313" s="36">
        <f>SUMIFS(СВЦЭМ!$I$34:$I$777,СВЦЭМ!$A$34:$A$777,$A313,СВЦЭМ!$B$33:$B$776,V$296)+'СЕТ СН'!$F$16</f>
        <v>0</v>
      </c>
      <c r="W313" s="36">
        <f>SUMIFS(СВЦЭМ!$I$34:$I$777,СВЦЭМ!$A$34:$A$777,$A313,СВЦЭМ!$B$33:$B$776,W$296)+'СЕТ СН'!$F$16</f>
        <v>0</v>
      </c>
      <c r="X313" s="36">
        <f>SUMIFS(СВЦЭМ!$I$34:$I$777,СВЦЭМ!$A$34:$A$777,$A313,СВЦЭМ!$B$33:$B$776,X$296)+'СЕТ СН'!$F$16</f>
        <v>0</v>
      </c>
      <c r="Y313" s="36">
        <f>SUMIFS(СВЦЭМ!$I$34:$I$777,СВЦЭМ!$A$34:$A$777,$A313,СВЦЭМ!$B$33:$B$776,Y$296)+'СЕТ СН'!$F$16</f>
        <v>0</v>
      </c>
    </row>
    <row r="314" spans="1:25" ht="15.75" hidden="1" x14ac:dyDescent="0.2">
      <c r="A314" s="35">
        <f t="shared" si="8"/>
        <v>43908</v>
      </c>
      <c r="B314" s="36">
        <f>SUMIFS(СВЦЭМ!$I$34:$I$777,СВЦЭМ!$A$34:$A$777,$A314,СВЦЭМ!$B$33:$B$776,B$296)+'СЕТ СН'!$F$16</f>
        <v>0</v>
      </c>
      <c r="C314" s="36">
        <f>SUMIFS(СВЦЭМ!$I$34:$I$777,СВЦЭМ!$A$34:$A$777,$A314,СВЦЭМ!$B$33:$B$776,C$296)+'СЕТ СН'!$F$16</f>
        <v>0</v>
      </c>
      <c r="D314" s="36">
        <f>SUMIFS(СВЦЭМ!$I$34:$I$777,СВЦЭМ!$A$34:$A$777,$A314,СВЦЭМ!$B$33:$B$776,D$296)+'СЕТ СН'!$F$16</f>
        <v>0</v>
      </c>
      <c r="E314" s="36">
        <f>SUMIFS(СВЦЭМ!$I$34:$I$777,СВЦЭМ!$A$34:$A$777,$A314,СВЦЭМ!$B$33:$B$776,E$296)+'СЕТ СН'!$F$16</f>
        <v>0</v>
      </c>
      <c r="F314" s="36">
        <f>SUMIFS(СВЦЭМ!$I$34:$I$777,СВЦЭМ!$A$34:$A$777,$A314,СВЦЭМ!$B$33:$B$776,F$296)+'СЕТ СН'!$F$16</f>
        <v>0</v>
      </c>
      <c r="G314" s="36">
        <f>SUMIFS(СВЦЭМ!$I$34:$I$777,СВЦЭМ!$A$34:$A$777,$A314,СВЦЭМ!$B$33:$B$776,G$296)+'СЕТ СН'!$F$16</f>
        <v>0</v>
      </c>
      <c r="H314" s="36">
        <f>SUMIFS(СВЦЭМ!$I$34:$I$777,СВЦЭМ!$A$34:$A$777,$A314,СВЦЭМ!$B$33:$B$776,H$296)+'СЕТ СН'!$F$16</f>
        <v>0</v>
      </c>
      <c r="I314" s="36">
        <f>SUMIFS(СВЦЭМ!$I$34:$I$777,СВЦЭМ!$A$34:$A$777,$A314,СВЦЭМ!$B$33:$B$776,I$296)+'СЕТ СН'!$F$16</f>
        <v>0</v>
      </c>
      <c r="J314" s="36">
        <f>SUMIFS(СВЦЭМ!$I$34:$I$777,СВЦЭМ!$A$34:$A$777,$A314,СВЦЭМ!$B$33:$B$776,J$296)+'СЕТ СН'!$F$16</f>
        <v>0</v>
      </c>
      <c r="K314" s="36">
        <f>SUMIFS(СВЦЭМ!$I$34:$I$777,СВЦЭМ!$A$34:$A$777,$A314,СВЦЭМ!$B$33:$B$776,K$296)+'СЕТ СН'!$F$16</f>
        <v>0</v>
      </c>
      <c r="L314" s="36">
        <f>SUMIFS(СВЦЭМ!$I$34:$I$777,СВЦЭМ!$A$34:$A$777,$A314,СВЦЭМ!$B$33:$B$776,L$296)+'СЕТ СН'!$F$16</f>
        <v>0</v>
      </c>
      <c r="M314" s="36">
        <f>SUMIFS(СВЦЭМ!$I$34:$I$777,СВЦЭМ!$A$34:$A$777,$A314,СВЦЭМ!$B$33:$B$776,M$296)+'СЕТ СН'!$F$16</f>
        <v>0</v>
      </c>
      <c r="N314" s="36">
        <f>SUMIFS(СВЦЭМ!$I$34:$I$777,СВЦЭМ!$A$34:$A$777,$A314,СВЦЭМ!$B$33:$B$776,N$296)+'СЕТ СН'!$F$16</f>
        <v>0</v>
      </c>
      <c r="O314" s="36">
        <f>SUMIFS(СВЦЭМ!$I$34:$I$777,СВЦЭМ!$A$34:$A$777,$A314,СВЦЭМ!$B$33:$B$776,O$296)+'СЕТ СН'!$F$16</f>
        <v>0</v>
      </c>
      <c r="P314" s="36">
        <f>SUMIFS(СВЦЭМ!$I$34:$I$777,СВЦЭМ!$A$34:$A$777,$A314,СВЦЭМ!$B$33:$B$776,P$296)+'СЕТ СН'!$F$16</f>
        <v>0</v>
      </c>
      <c r="Q314" s="36">
        <f>SUMIFS(СВЦЭМ!$I$34:$I$777,СВЦЭМ!$A$34:$A$777,$A314,СВЦЭМ!$B$33:$B$776,Q$296)+'СЕТ СН'!$F$16</f>
        <v>0</v>
      </c>
      <c r="R314" s="36">
        <f>SUMIFS(СВЦЭМ!$I$34:$I$777,СВЦЭМ!$A$34:$A$777,$A314,СВЦЭМ!$B$33:$B$776,R$296)+'СЕТ СН'!$F$16</f>
        <v>0</v>
      </c>
      <c r="S314" s="36">
        <f>SUMIFS(СВЦЭМ!$I$34:$I$777,СВЦЭМ!$A$34:$A$777,$A314,СВЦЭМ!$B$33:$B$776,S$296)+'СЕТ СН'!$F$16</f>
        <v>0</v>
      </c>
      <c r="T314" s="36">
        <f>SUMIFS(СВЦЭМ!$I$34:$I$777,СВЦЭМ!$A$34:$A$777,$A314,СВЦЭМ!$B$33:$B$776,T$296)+'СЕТ СН'!$F$16</f>
        <v>0</v>
      </c>
      <c r="U314" s="36">
        <f>SUMIFS(СВЦЭМ!$I$34:$I$777,СВЦЭМ!$A$34:$A$777,$A314,СВЦЭМ!$B$33:$B$776,U$296)+'СЕТ СН'!$F$16</f>
        <v>0</v>
      </c>
      <c r="V314" s="36">
        <f>SUMIFS(СВЦЭМ!$I$34:$I$777,СВЦЭМ!$A$34:$A$777,$A314,СВЦЭМ!$B$33:$B$776,V$296)+'СЕТ СН'!$F$16</f>
        <v>0</v>
      </c>
      <c r="W314" s="36">
        <f>SUMIFS(СВЦЭМ!$I$34:$I$777,СВЦЭМ!$A$34:$A$777,$A314,СВЦЭМ!$B$33:$B$776,W$296)+'СЕТ СН'!$F$16</f>
        <v>0</v>
      </c>
      <c r="X314" s="36">
        <f>SUMIFS(СВЦЭМ!$I$34:$I$777,СВЦЭМ!$A$34:$A$777,$A314,СВЦЭМ!$B$33:$B$776,X$296)+'СЕТ СН'!$F$16</f>
        <v>0</v>
      </c>
      <c r="Y314" s="36">
        <f>SUMIFS(СВЦЭМ!$I$34:$I$777,СВЦЭМ!$A$34:$A$777,$A314,СВЦЭМ!$B$33:$B$776,Y$296)+'СЕТ СН'!$F$16</f>
        <v>0</v>
      </c>
    </row>
    <row r="315" spans="1:25" ht="15.75" hidden="1" x14ac:dyDescent="0.2">
      <c r="A315" s="35">
        <f t="shared" si="8"/>
        <v>43909</v>
      </c>
      <c r="B315" s="36">
        <f>SUMIFS(СВЦЭМ!$I$34:$I$777,СВЦЭМ!$A$34:$A$777,$A315,СВЦЭМ!$B$33:$B$776,B$296)+'СЕТ СН'!$F$16</f>
        <v>0</v>
      </c>
      <c r="C315" s="36">
        <f>SUMIFS(СВЦЭМ!$I$34:$I$777,СВЦЭМ!$A$34:$A$777,$A315,СВЦЭМ!$B$33:$B$776,C$296)+'СЕТ СН'!$F$16</f>
        <v>0</v>
      </c>
      <c r="D315" s="36">
        <f>SUMIFS(СВЦЭМ!$I$34:$I$777,СВЦЭМ!$A$34:$A$777,$A315,СВЦЭМ!$B$33:$B$776,D$296)+'СЕТ СН'!$F$16</f>
        <v>0</v>
      </c>
      <c r="E315" s="36">
        <f>SUMIFS(СВЦЭМ!$I$34:$I$777,СВЦЭМ!$A$34:$A$777,$A315,СВЦЭМ!$B$33:$B$776,E$296)+'СЕТ СН'!$F$16</f>
        <v>0</v>
      </c>
      <c r="F315" s="36">
        <f>SUMIFS(СВЦЭМ!$I$34:$I$777,СВЦЭМ!$A$34:$A$777,$A315,СВЦЭМ!$B$33:$B$776,F$296)+'СЕТ СН'!$F$16</f>
        <v>0</v>
      </c>
      <c r="G315" s="36">
        <f>SUMIFS(СВЦЭМ!$I$34:$I$777,СВЦЭМ!$A$34:$A$777,$A315,СВЦЭМ!$B$33:$B$776,G$296)+'СЕТ СН'!$F$16</f>
        <v>0</v>
      </c>
      <c r="H315" s="36">
        <f>SUMIFS(СВЦЭМ!$I$34:$I$777,СВЦЭМ!$A$34:$A$777,$A315,СВЦЭМ!$B$33:$B$776,H$296)+'СЕТ СН'!$F$16</f>
        <v>0</v>
      </c>
      <c r="I315" s="36">
        <f>SUMIFS(СВЦЭМ!$I$34:$I$777,СВЦЭМ!$A$34:$A$777,$A315,СВЦЭМ!$B$33:$B$776,I$296)+'СЕТ СН'!$F$16</f>
        <v>0</v>
      </c>
      <c r="J315" s="36">
        <f>SUMIFS(СВЦЭМ!$I$34:$I$777,СВЦЭМ!$A$34:$A$777,$A315,СВЦЭМ!$B$33:$B$776,J$296)+'СЕТ СН'!$F$16</f>
        <v>0</v>
      </c>
      <c r="K315" s="36">
        <f>SUMIFS(СВЦЭМ!$I$34:$I$777,СВЦЭМ!$A$34:$A$777,$A315,СВЦЭМ!$B$33:$B$776,K$296)+'СЕТ СН'!$F$16</f>
        <v>0</v>
      </c>
      <c r="L315" s="36">
        <f>SUMIFS(СВЦЭМ!$I$34:$I$777,СВЦЭМ!$A$34:$A$777,$A315,СВЦЭМ!$B$33:$B$776,L$296)+'СЕТ СН'!$F$16</f>
        <v>0</v>
      </c>
      <c r="M315" s="36">
        <f>SUMIFS(СВЦЭМ!$I$34:$I$777,СВЦЭМ!$A$34:$A$777,$A315,СВЦЭМ!$B$33:$B$776,M$296)+'СЕТ СН'!$F$16</f>
        <v>0</v>
      </c>
      <c r="N315" s="36">
        <f>SUMIFS(СВЦЭМ!$I$34:$I$777,СВЦЭМ!$A$34:$A$777,$A315,СВЦЭМ!$B$33:$B$776,N$296)+'СЕТ СН'!$F$16</f>
        <v>0</v>
      </c>
      <c r="O315" s="36">
        <f>SUMIFS(СВЦЭМ!$I$34:$I$777,СВЦЭМ!$A$34:$A$777,$A315,СВЦЭМ!$B$33:$B$776,O$296)+'СЕТ СН'!$F$16</f>
        <v>0</v>
      </c>
      <c r="P315" s="36">
        <f>SUMIFS(СВЦЭМ!$I$34:$I$777,СВЦЭМ!$A$34:$A$777,$A315,СВЦЭМ!$B$33:$B$776,P$296)+'СЕТ СН'!$F$16</f>
        <v>0</v>
      </c>
      <c r="Q315" s="36">
        <f>SUMIFS(СВЦЭМ!$I$34:$I$777,СВЦЭМ!$A$34:$A$777,$A315,СВЦЭМ!$B$33:$B$776,Q$296)+'СЕТ СН'!$F$16</f>
        <v>0</v>
      </c>
      <c r="R315" s="36">
        <f>SUMIFS(СВЦЭМ!$I$34:$I$777,СВЦЭМ!$A$34:$A$777,$A315,СВЦЭМ!$B$33:$B$776,R$296)+'СЕТ СН'!$F$16</f>
        <v>0</v>
      </c>
      <c r="S315" s="36">
        <f>SUMIFS(СВЦЭМ!$I$34:$I$777,СВЦЭМ!$A$34:$A$777,$A315,СВЦЭМ!$B$33:$B$776,S$296)+'СЕТ СН'!$F$16</f>
        <v>0</v>
      </c>
      <c r="T315" s="36">
        <f>SUMIFS(СВЦЭМ!$I$34:$I$777,СВЦЭМ!$A$34:$A$777,$A315,СВЦЭМ!$B$33:$B$776,T$296)+'СЕТ СН'!$F$16</f>
        <v>0</v>
      </c>
      <c r="U315" s="36">
        <f>SUMIFS(СВЦЭМ!$I$34:$I$777,СВЦЭМ!$A$34:$A$777,$A315,СВЦЭМ!$B$33:$B$776,U$296)+'СЕТ СН'!$F$16</f>
        <v>0</v>
      </c>
      <c r="V315" s="36">
        <f>SUMIFS(СВЦЭМ!$I$34:$I$777,СВЦЭМ!$A$34:$A$777,$A315,СВЦЭМ!$B$33:$B$776,V$296)+'СЕТ СН'!$F$16</f>
        <v>0</v>
      </c>
      <c r="W315" s="36">
        <f>SUMIFS(СВЦЭМ!$I$34:$I$777,СВЦЭМ!$A$34:$A$777,$A315,СВЦЭМ!$B$33:$B$776,W$296)+'СЕТ СН'!$F$16</f>
        <v>0</v>
      </c>
      <c r="X315" s="36">
        <f>SUMIFS(СВЦЭМ!$I$34:$I$777,СВЦЭМ!$A$34:$A$777,$A315,СВЦЭМ!$B$33:$B$776,X$296)+'СЕТ СН'!$F$16</f>
        <v>0</v>
      </c>
      <c r="Y315" s="36">
        <f>SUMIFS(СВЦЭМ!$I$34:$I$777,СВЦЭМ!$A$34:$A$777,$A315,СВЦЭМ!$B$33:$B$776,Y$296)+'СЕТ СН'!$F$16</f>
        <v>0</v>
      </c>
    </row>
    <row r="316" spans="1:25" ht="15.75" hidden="1" x14ac:dyDescent="0.2">
      <c r="A316" s="35">
        <f t="shared" si="8"/>
        <v>43910</v>
      </c>
      <c r="B316" s="36">
        <f>SUMIFS(СВЦЭМ!$I$34:$I$777,СВЦЭМ!$A$34:$A$777,$A316,СВЦЭМ!$B$33:$B$776,B$296)+'СЕТ СН'!$F$16</f>
        <v>0</v>
      </c>
      <c r="C316" s="36">
        <f>SUMIFS(СВЦЭМ!$I$34:$I$777,СВЦЭМ!$A$34:$A$777,$A316,СВЦЭМ!$B$33:$B$776,C$296)+'СЕТ СН'!$F$16</f>
        <v>0</v>
      </c>
      <c r="D316" s="36">
        <f>SUMIFS(СВЦЭМ!$I$34:$I$777,СВЦЭМ!$A$34:$A$777,$A316,СВЦЭМ!$B$33:$B$776,D$296)+'СЕТ СН'!$F$16</f>
        <v>0</v>
      </c>
      <c r="E316" s="36">
        <f>SUMIFS(СВЦЭМ!$I$34:$I$777,СВЦЭМ!$A$34:$A$777,$A316,СВЦЭМ!$B$33:$B$776,E$296)+'СЕТ СН'!$F$16</f>
        <v>0</v>
      </c>
      <c r="F316" s="36">
        <f>SUMIFS(СВЦЭМ!$I$34:$I$777,СВЦЭМ!$A$34:$A$777,$A316,СВЦЭМ!$B$33:$B$776,F$296)+'СЕТ СН'!$F$16</f>
        <v>0</v>
      </c>
      <c r="G316" s="36">
        <f>SUMIFS(СВЦЭМ!$I$34:$I$777,СВЦЭМ!$A$34:$A$777,$A316,СВЦЭМ!$B$33:$B$776,G$296)+'СЕТ СН'!$F$16</f>
        <v>0</v>
      </c>
      <c r="H316" s="36">
        <f>SUMIFS(СВЦЭМ!$I$34:$I$777,СВЦЭМ!$A$34:$A$777,$A316,СВЦЭМ!$B$33:$B$776,H$296)+'СЕТ СН'!$F$16</f>
        <v>0</v>
      </c>
      <c r="I316" s="36">
        <f>SUMIFS(СВЦЭМ!$I$34:$I$777,СВЦЭМ!$A$34:$A$777,$A316,СВЦЭМ!$B$33:$B$776,I$296)+'СЕТ СН'!$F$16</f>
        <v>0</v>
      </c>
      <c r="J316" s="36">
        <f>SUMIFS(СВЦЭМ!$I$34:$I$777,СВЦЭМ!$A$34:$A$777,$A316,СВЦЭМ!$B$33:$B$776,J$296)+'СЕТ СН'!$F$16</f>
        <v>0</v>
      </c>
      <c r="K316" s="36">
        <f>SUMIFS(СВЦЭМ!$I$34:$I$777,СВЦЭМ!$A$34:$A$777,$A316,СВЦЭМ!$B$33:$B$776,K$296)+'СЕТ СН'!$F$16</f>
        <v>0</v>
      </c>
      <c r="L316" s="36">
        <f>SUMIFS(СВЦЭМ!$I$34:$I$777,СВЦЭМ!$A$34:$A$777,$A316,СВЦЭМ!$B$33:$B$776,L$296)+'СЕТ СН'!$F$16</f>
        <v>0</v>
      </c>
      <c r="M316" s="36">
        <f>SUMIFS(СВЦЭМ!$I$34:$I$777,СВЦЭМ!$A$34:$A$777,$A316,СВЦЭМ!$B$33:$B$776,M$296)+'СЕТ СН'!$F$16</f>
        <v>0</v>
      </c>
      <c r="N316" s="36">
        <f>SUMIFS(СВЦЭМ!$I$34:$I$777,СВЦЭМ!$A$34:$A$777,$A316,СВЦЭМ!$B$33:$B$776,N$296)+'СЕТ СН'!$F$16</f>
        <v>0</v>
      </c>
      <c r="O316" s="36">
        <f>SUMIFS(СВЦЭМ!$I$34:$I$777,СВЦЭМ!$A$34:$A$777,$A316,СВЦЭМ!$B$33:$B$776,O$296)+'СЕТ СН'!$F$16</f>
        <v>0</v>
      </c>
      <c r="P316" s="36">
        <f>SUMIFS(СВЦЭМ!$I$34:$I$777,СВЦЭМ!$A$34:$A$777,$A316,СВЦЭМ!$B$33:$B$776,P$296)+'СЕТ СН'!$F$16</f>
        <v>0</v>
      </c>
      <c r="Q316" s="36">
        <f>SUMIFS(СВЦЭМ!$I$34:$I$777,СВЦЭМ!$A$34:$A$777,$A316,СВЦЭМ!$B$33:$B$776,Q$296)+'СЕТ СН'!$F$16</f>
        <v>0</v>
      </c>
      <c r="R316" s="36">
        <f>SUMIFS(СВЦЭМ!$I$34:$I$777,СВЦЭМ!$A$34:$A$777,$A316,СВЦЭМ!$B$33:$B$776,R$296)+'СЕТ СН'!$F$16</f>
        <v>0</v>
      </c>
      <c r="S316" s="36">
        <f>SUMIFS(СВЦЭМ!$I$34:$I$777,СВЦЭМ!$A$34:$A$777,$A316,СВЦЭМ!$B$33:$B$776,S$296)+'СЕТ СН'!$F$16</f>
        <v>0</v>
      </c>
      <c r="T316" s="36">
        <f>SUMIFS(СВЦЭМ!$I$34:$I$777,СВЦЭМ!$A$34:$A$777,$A316,СВЦЭМ!$B$33:$B$776,T$296)+'СЕТ СН'!$F$16</f>
        <v>0</v>
      </c>
      <c r="U316" s="36">
        <f>SUMIFS(СВЦЭМ!$I$34:$I$777,СВЦЭМ!$A$34:$A$777,$A316,СВЦЭМ!$B$33:$B$776,U$296)+'СЕТ СН'!$F$16</f>
        <v>0</v>
      </c>
      <c r="V316" s="36">
        <f>SUMIFS(СВЦЭМ!$I$34:$I$777,СВЦЭМ!$A$34:$A$777,$A316,СВЦЭМ!$B$33:$B$776,V$296)+'СЕТ СН'!$F$16</f>
        <v>0</v>
      </c>
      <c r="W316" s="36">
        <f>SUMIFS(СВЦЭМ!$I$34:$I$777,СВЦЭМ!$A$34:$A$777,$A316,СВЦЭМ!$B$33:$B$776,W$296)+'СЕТ СН'!$F$16</f>
        <v>0</v>
      </c>
      <c r="X316" s="36">
        <f>SUMIFS(СВЦЭМ!$I$34:$I$777,СВЦЭМ!$A$34:$A$777,$A316,СВЦЭМ!$B$33:$B$776,X$296)+'СЕТ СН'!$F$16</f>
        <v>0</v>
      </c>
      <c r="Y316" s="36">
        <f>SUMIFS(СВЦЭМ!$I$34:$I$777,СВЦЭМ!$A$34:$A$777,$A316,СВЦЭМ!$B$33:$B$776,Y$296)+'СЕТ СН'!$F$16</f>
        <v>0</v>
      </c>
    </row>
    <row r="317" spans="1:25" ht="15.75" hidden="1" x14ac:dyDescent="0.2">
      <c r="A317" s="35">
        <f t="shared" si="8"/>
        <v>43911</v>
      </c>
      <c r="B317" s="36">
        <f>SUMIFS(СВЦЭМ!$I$34:$I$777,СВЦЭМ!$A$34:$A$777,$A317,СВЦЭМ!$B$33:$B$776,B$296)+'СЕТ СН'!$F$16</f>
        <v>0</v>
      </c>
      <c r="C317" s="36">
        <f>SUMIFS(СВЦЭМ!$I$34:$I$777,СВЦЭМ!$A$34:$A$777,$A317,СВЦЭМ!$B$33:$B$776,C$296)+'СЕТ СН'!$F$16</f>
        <v>0</v>
      </c>
      <c r="D317" s="36">
        <f>SUMIFS(СВЦЭМ!$I$34:$I$777,СВЦЭМ!$A$34:$A$777,$A317,СВЦЭМ!$B$33:$B$776,D$296)+'СЕТ СН'!$F$16</f>
        <v>0</v>
      </c>
      <c r="E317" s="36">
        <f>SUMIFS(СВЦЭМ!$I$34:$I$777,СВЦЭМ!$A$34:$A$777,$A317,СВЦЭМ!$B$33:$B$776,E$296)+'СЕТ СН'!$F$16</f>
        <v>0</v>
      </c>
      <c r="F317" s="36">
        <f>SUMIFS(СВЦЭМ!$I$34:$I$777,СВЦЭМ!$A$34:$A$777,$A317,СВЦЭМ!$B$33:$B$776,F$296)+'СЕТ СН'!$F$16</f>
        <v>0</v>
      </c>
      <c r="G317" s="36">
        <f>SUMIFS(СВЦЭМ!$I$34:$I$777,СВЦЭМ!$A$34:$A$777,$A317,СВЦЭМ!$B$33:$B$776,G$296)+'СЕТ СН'!$F$16</f>
        <v>0</v>
      </c>
      <c r="H317" s="36">
        <f>SUMIFS(СВЦЭМ!$I$34:$I$777,СВЦЭМ!$A$34:$A$777,$A317,СВЦЭМ!$B$33:$B$776,H$296)+'СЕТ СН'!$F$16</f>
        <v>0</v>
      </c>
      <c r="I317" s="36">
        <f>SUMIFS(СВЦЭМ!$I$34:$I$777,СВЦЭМ!$A$34:$A$777,$A317,СВЦЭМ!$B$33:$B$776,I$296)+'СЕТ СН'!$F$16</f>
        <v>0</v>
      </c>
      <c r="J317" s="36">
        <f>SUMIFS(СВЦЭМ!$I$34:$I$777,СВЦЭМ!$A$34:$A$777,$A317,СВЦЭМ!$B$33:$B$776,J$296)+'СЕТ СН'!$F$16</f>
        <v>0</v>
      </c>
      <c r="K317" s="36">
        <f>SUMIFS(СВЦЭМ!$I$34:$I$777,СВЦЭМ!$A$34:$A$777,$A317,СВЦЭМ!$B$33:$B$776,K$296)+'СЕТ СН'!$F$16</f>
        <v>0</v>
      </c>
      <c r="L317" s="36">
        <f>SUMIFS(СВЦЭМ!$I$34:$I$777,СВЦЭМ!$A$34:$A$777,$A317,СВЦЭМ!$B$33:$B$776,L$296)+'СЕТ СН'!$F$16</f>
        <v>0</v>
      </c>
      <c r="M317" s="36">
        <f>SUMIFS(СВЦЭМ!$I$34:$I$777,СВЦЭМ!$A$34:$A$777,$A317,СВЦЭМ!$B$33:$B$776,M$296)+'СЕТ СН'!$F$16</f>
        <v>0</v>
      </c>
      <c r="N317" s="36">
        <f>SUMIFS(СВЦЭМ!$I$34:$I$777,СВЦЭМ!$A$34:$A$777,$A317,СВЦЭМ!$B$33:$B$776,N$296)+'СЕТ СН'!$F$16</f>
        <v>0</v>
      </c>
      <c r="O317" s="36">
        <f>SUMIFS(СВЦЭМ!$I$34:$I$777,СВЦЭМ!$A$34:$A$777,$A317,СВЦЭМ!$B$33:$B$776,O$296)+'СЕТ СН'!$F$16</f>
        <v>0</v>
      </c>
      <c r="P317" s="36">
        <f>SUMIFS(СВЦЭМ!$I$34:$I$777,СВЦЭМ!$A$34:$A$777,$A317,СВЦЭМ!$B$33:$B$776,P$296)+'СЕТ СН'!$F$16</f>
        <v>0</v>
      </c>
      <c r="Q317" s="36">
        <f>SUMIFS(СВЦЭМ!$I$34:$I$777,СВЦЭМ!$A$34:$A$777,$A317,СВЦЭМ!$B$33:$B$776,Q$296)+'СЕТ СН'!$F$16</f>
        <v>0</v>
      </c>
      <c r="R317" s="36">
        <f>SUMIFS(СВЦЭМ!$I$34:$I$777,СВЦЭМ!$A$34:$A$777,$A317,СВЦЭМ!$B$33:$B$776,R$296)+'СЕТ СН'!$F$16</f>
        <v>0</v>
      </c>
      <c r="S317" s="36">
        <f>SUMIFS(СВЦЭМ!$I$34:$I$777,СВЦЭМ!$A$34:$A$777,$A317,СВЦЭМ!$B$33:$B$776,S$296)+'СЕТ СН'!$F$16</f>
        <v>0</v>
      </c>
      <c r="T317" s="36">
        <f>SUMIFS(СВЦЭМ!$I$34:$I$777,СВЦЭМ!$A$34:$A$777,$A317,СВЦЭМ!$B$33:$B$776,T$296)+'СЕТ СН'!$F$16</f>
        <v>0</v>
      </c>
      <c r="U317" s="36">
        <f>SUMIFS(СВЦЭМ!$I$34:$I$777,СВЦЭМ!$A$34:$A$777,$A317,СВЦЭМ!$B$33:$B$776,U$296)+'СЕТ СН'!$F$16</f>
        <v>0</v>
      </c>
      <c r="V317" s="36">
        <f>SUMIFS(СВЦЭМ!$I$34:$I$777,СВЦЭМ!$A$34:$A$777,$A317,СВЦЭМ!$B$33:$B$776,V$296)+'СЕТ СН'!$F$16</f>
        <v>0</v>
      </c>
      <c r="W317" s="36">
        <f>SUMIFS(СВЦЭМ!$I$34:$I$777,СВЦЭМ!$A$34:$A$777,$A317,СВЦЭМ!$B$33:$B$776,W$296)+'СЕТ СН'!$F$16</f>
        <v>0</v>
      </c>
      <c r="X317" s="36">
        <f>SUMIFS(СВЦЭМ!$I$34:$I$777,СВЦЭМ!$A$34:$A$777,$A317,СВЦЭМ!$B$33:$B$776,X$296)+'СЕТ СН'!$F$16</f>
        <v>0</v>
      </c>
      <c r="Y317" s="36">
        <f>SUMIFS(СВЦЭМ!$I$34:$I$777,СВЦЭМ!$A$34:$A$777,$A317,СВЦЭМ!$B$33:$B$776,Y$296)+'СЕТ СН'!$F$16</f>
        <v>0</v>
      </c>
    </row>
    <row r="318" spans="1:25" ht="15.75" hidden="1" x14ac:dyDescent="0.2">
      <c r="A318" s="35">
        <f t="shared" si="8"/>
        <v>43912</v>
      </c>
      <c r="B318" s="36">
        <f>SUMIFS(СВЦЭМ!$I$34:$I$777,СВЦЭМ!$A$34:$A$777,$A318,СВЦЭМ!$B$33:$B$776,B$296)+'СЕТ СН'!$F$16</f>
        <v>0</v>
      </c>
      <c r="C318" s="36">
        <f>SUMIFS(СВЦЭМ!$I$34:$I$777,СВЦЭМ!$A$34:$A$777,$A318,СВЦЭМ!$B$33:$B$776,C$296)+'СЕТ СН'!$F$16</f>
        <v>0</v>
      </c>
      <c r="D318" s="36">
        <f>SUMIFS(СВЦЭМ!$I$34:$I$777,СВЦЭМ!$A$34:$A$777,$A318,СВЦЭМ!$B$33:$B$776,D$296)+'СЕТ СН'!$F$16</f>
        <v>0</v>
      </c>
      <c r="E318" s="36">
        <f>SUMIFS(СВЦЭМ!$I$34:$I$777,СВЦЭМ!$A$34:$A$777,$A318,СВЦЭМ!$B$33:$B$776,E$296)+'СЕТ СН'!$F$16</f>
        <v>0</v>
      </c>
      <c r="F318" s="36">
        <f>SUMIFS(СВЦЭМ!$I$34:$I$777,СВЦЭМ!$A$34:$A$777,$A318,СВЦЭМ!$B$33:$B$776,F$296)+'СЕТ СН'!$F$16</f>
        <v>0</v>
      </c>
      <c r="G318" s="36">
        <f>SUMIFS(СВЦЭМ!$I$34:$I$777,СВЦЭМ!$A$34:$A$777,$A318,СВЦЭМ!$B$33:$B$776,G$296)+'СЕТ СН'!$F$16</f>
        <v>0</v>
      </c>
      <c r="H318" s="36">
        <f>SUMIFS(СВЦЭМ!$I$34:$I$777,СВЦЭМ!$A$34:$A$777,$A318,СВЦЭМ!$B$33:$B$776,H$296)+'СЕТ СН'!$F$16</f>
        <v>0</v>
      </c>
      <c r="I318" s="36">
        <f>SUMIFS(СВЦЭМ!$I$34:$I$777,СВЦЭМ!$A$34:$A$777,$A318,СВЦЭМ!$B$33:$B$776,I$296)+'СЕТ СН'!$F$16</f>
        <v>0</v>
      </c>
      <c r="J318" s="36">
        <f>SUMIFS(СВЦЭМ!$I$34:$I$777,СВЦЭМ!$A$34:$A$777,$A318,СВЦЭМ!$B$33:$B$776,J$296)+'СЕТ СН'!$F$16</f>
        <v>0</v>
      </c>
      <c r="K318" s="36">
        <f>SUMIFS(СВЦЭМ!$I$34:$I$777,СВЦЭМ!$A$34:$A$777,$A318,СВЦЭМ!$B$33:$B$776,K$296)+'СЕТ СН'!$F$16</f>
        <v>0</v>
      </c>
      <c r="L318" s="36">
        <f>SUMIFS(СВЦЭМ!$I$34:$I$777,СВЦЭМ!$A$34:$A$777,$A318,СВЦЭМ!$B$33:$B$776,L$296)+'СЕТ СН'!$F$16</f>
        <v>0</v>
      </c>
      <c r="M318" s="36">
        <f>SUMIFS(СВЦЭМ!$I$34:$I$777,СВЦЭМ!$A$34:$A$777,$A318,СВЦЭМ!$B$33:$B$776,M$296)+'СЕТ СН'!$F$16</f>
        <v>0</v>
      </c>
      <c r="N318" s="36">
        <f>SUMIFS(СВЦЭМ!$I$34:$I$777,СВЦЭМ!$A$34:$A$777,$A318,СВЦЭМ!$B$33:$B$776,N$296)+'СЕТ СН'!$F$16</f>
        <v>0</v>
      </c>
      <c r="O318" s="36">
        <f>SUMIFS(СВЦЭМ!$I$34:$I$777,СВЦЭМ!$A$34:$A$777,$A318,СВЦЭМ!$B$33:$B$776,O$296)+'СЕТ СН'!$F$16</f>
        <v>0</v>
      </c>
      <c r="P318" s="36">
        <f>SUMIFS(СВЦЭМ!$I$34:$I$777,СВЦЭМ!$A$34:$A$777,$A318,СВЦЭМ!$B$33:$B$776,P$296)+'СЕТ СН'!$F$16</f>
        <v>0</v>
      </c>
      <c r="Q318" s="36">
        <f>SUMIFS(СВЦЭМ!$I$34:$I$777,СВЦЭМ!$A$34:$A$777,$A318,СВЦЭМ!$B$33:$B$776,Q$296)+'СЕТ СН'!$F$16</f>
        <v>0</v>
      </c>
      <c r="R318" s="36">
        <f>SUMIFS(СВЦЭМ!$I$34:$I$777,СВЦЭМ!$A$34:$A$777,$A318,СВЦЭМ!$B$33:$B$776,R$296)+'СЕТ СН'!$F$16</f>
        <v>0</v>
      </c>
      <c r="S318" s="36">
        <f>SUMIFS(СВЦЭМ!$I$34:$I$777,СВЦЭМ!$A$34:$A$777,$A318,СВЦЭМ!$B$33:$B$776,S$296)+'СЕТ СН'!$F$16</f>
        <v>0</v>
      </c>
      <c r="T318" s="36">
        <f>SUMIFS(СВЦЭМ!$I$34:$I$777,СВЦЭМ!$A$34:$A$777,$A318,СВЦЭМ!$B$33:$B$776,T$296)+'СЕТ СН'!$F$16</f>
        <v>0</v>
      </c>
      <c r="U318" s="36">
        <f>SUMIFS(СВЦЭМ!$I$34:$I$777,СВЦЭМ!$A$34:$A$777,$A318,СВЦЭМ!$B$33:$B$776,U$296)+'СЕТ СН'!$F$16</f>
        <v>0</v>
      </c>
      <c r="V318" s="36">
        <f>SUMIFS(СВЦЭМ!$I$34:$I$777,СВЦЭМ!$A$34:$A$777,$A318,СВЦЭМ!$B$33:$B$776,V$296)+'СЕТ СН'!$F$16</f>
        <v>0</v>
      </c>
      <c r="W318" s="36">
        <f>SUMIFS(СВЦЭМ!$I$34:$I$777,СВЦЭМ!$A$34:$A$777,$A318,СВЦЭМ!$B$33:$B$776,W$296)+'СЕТ СН'!$F$16</f>
        <v>0</v>
      </c>
      <c r="X318" s="36">
        <f>SUMIFS(СВЦЭМ!$I$34:$I$777,СВЦЭМ!$A$34:$A$777,$A318,СВЦЭМ!$B$33:$B$776,X$296)+'СЕТ СН'!$F$16</f>
        <v>0</v>
      </c>
      <c r="Y318" s="36">
        <f>SUMIFS(СВЦЭМ!$I$34:$I$777,СВЦЭМ!$A$34:$A$777,$A318,СВЦЭМ!$B$33:$B$776,Y$296)+'СЕТ СН'!$F$16</f>
        <v>0</v>
      </c>
    </row>
    <row r="319" spans="1:25" ht="15.75" hidden="1" x14ac:dyDescent="0.2">
      <c r="A319" s="35">
        <f t="shared" si="8"/>
        <v>43913</v>
      </c>
      <c r="B319" s="36">
        <f>SUMIFS(СВЦЭМ!$I$34:$I$777,СВЦЭМ!$A$34:$A$777,$A319,СВЦЭМ!$B$33:$B$776,B$296)+'СЕТ СН'!$F$16</f>
        <v>0</v>
      </c>
      <c r="C319" s="36">
        <f>SUMIFS(СВЦЭМ!$I$34:$I$777,СВЦЭМ!$A$34:$A$777,$A319,СВЦЭМ!$B$33:$B$776,C$296)+'СЕТ СН'!$F$16</f>
        <v>0</v>
      </c>
      <c r="D319" s="36">
        <f>SUMIFS(СВЦЭМ!$I$34:$I$777,СВЦЭМ!$A$34:$A$777,$A319,СВЦЭМ!$B$33:$B$776,D$296)+'СЕТ СН'!$F$16</f>
        <v>0</v>
      </c>
      <c r="E319" s="36">
        <f>SUMIFS(СВЦЭМ!$I$34:$I$777,СВЦЭМ!$A$34:$A$777,$A319,СВЦЭМ!$B$33:$B$776,E$296)+'СЕТ СН'!$F$16</f>
        <v>0</v>
      </c>
      <c r="F319" s="36">
        <f>SUMIFS(СВЦЭМ!$I$34:$I$777,СВЦЭМ!$A$34:$A$777,$A319,СВЦЭМ!$B$33:$B$776,F$296)+'СЕТ СН'!$F$16</f>
        <v>0</v>
      </c>
      <c r="G319" s="36">
        <f>SUMIFS(СВЦЭМ!$I$34:$I$777,СВЦЭМ!$A$34:$A$777,$A319,СВЦЭМ!$B$33:$B$776,G$296)+'СЕТ СН'!$F$16</f>
        <v>0</v>
      </c>
      <c r="H319" s="36">
        <f>SUMIFS(СВЦЭМ!$I$34:$I$777,СВЦЭМ!$A$34:$A$777,$A319,СВЦЭМ!$B$33:$B$776,H$296)+'СЕТ СН'!$F$16</f>
        <v>0</v>
      </c>
      <c r="I319" s="36">
        <f>SUMIFS(СВЦЭМ!$I$34:$I$777,СВЦЭМ!$A$34:$A$777,$A319,СВЦЭМ!$B$33:$B$776,I$296)+'СЕТ СН'!$F$16</f>
        <v>0</v>
      </c>
      <c r="J319" s="36">
        <f>SUMIFS(СВЦЭМ!$I$34:$I$777,СВЦЭМ!$A$34:$A$777,$A319,СВЦЭМ!$B$33:$B$776,J$296)+'СЕТ СН'!$F$16</f>
        <v>0</v>
      </c>
      <c r="K319" s="36">
        <f>SUMIFS(СВЦЭМ!$I$34:$I$777,СВЦЭМ!$A$34:$A$777,$A319,СВЦЭМ!$B$33:$B$776,K$296)+'СЕТ СН'!$F$16</f>
        <v>0</v>
      </c>
      <c r="L319" s="36">
        <f>SUMIFS(СВЦЭМ!$I$34:$I$777,СВЦЭМ!$A$34:$A$777,$A319,СВЦЭМ!$B$33:$B$776,L$296)+'СЕТ СН'!$F$16</f>
        <v>0</v>
      </c>
      <c r="M319" s="36">
        <f>SUMIFS(СВЦЭМ!$I$34:$I$777,СВЦЭМ!$A$34:$A$777,$A319,СВЦЭМ!$B$33:$B$776,M$296)+'СЕТ СН'!$F$16</f>
        <v>0</v>
      </c>
      <c r="N319" s="36">
        <f>SUMIFS(СВЦЭМ!$I$34:$I$777,СВЦЭМ!$A$34:$A$777,$A319,СВЦЭМ!$B$33:$B$776,N$296)+'СЕТ СН'!$F$16</f>
        <v>0</v>
      </c>
      <c r="O319" s="36">
        <f>SUMIFS(СВЦЭМ!$I$34:$I$777,СВЦЭМ!$A$34:$A$777,$A319,СВЦЭМ!$B$33:$B$776,O$296)+'СЕТ СН'!$F$16</f>
        <v>0</v>
      </c>
      <c r="P319" s="36">
        <f>SUMIFS(СВЦЭМ!$I$34:$I$777,СВЦЭМ!$A$34:$A$777,$A319,СВЦЭМ!$B$33:$B$776,P$296)+'СЕТ СН'!$F$16</f>
        <v>0</v>
      </c>
      <c r="Q319" s="36">
        <f>SUMIFS(СВЦЭМ!$I$34:$I$777,СВЦЭМ!$A$34:$A$777,$A319,СВЦЭМ!$B$33:$B$776,Q$296)+'СЕТ СН'!$F$16</f>
        <v>0</v>
      </c>
      <c r="R319" s="36">
        <f>SUMIFS(СВЦЭМ!$I$34:$I$777,СВЦЭМ!$A$34:$A$777,$A319,СВЦЭМ!$B$33:$B$776,R$296)+'СЕТ СН'!$F$16</f>
        <v>0</v>
      </c>
      <c r="S319" s="36">
        <f>SUMIFS(СВЦЭМ!$I$34:$I$777,СВЦЭМ!$A$34:$A$777,$A319,СВЦЭМ!$B$33:$B$776,S$296)+'СЕТ СН'!$F$16</f>
        <v>0</v>
      </c>
      <c r="T319" s="36">
        <f>SUMIFS(СВЦЭМ!$I$34:$I$777,СВЦЭМ!$A$34:$A$777,$A319,СВЦЭМ!$B$33:$B$776,T$296)+'СЕТ СН'!$F$16</f>
        <v>0</v>
      </c>
      <c r="U319" s="36">
        <f>SUMIFS(СВЦЭМ!$I$34:$I$777,СВЦЭМ!$A$34:$A$777,$A319,СВЦЭМ!$B$33:$B$776,U$296)+'СЕТ СН'!$F$16</f>
        <v>0</v>
      </c>
      <c r="V319" s="36">
        <f>SUMIFS(СВЦЭМ!$I$34:$I$777,СВЦЭМ!$A$34:$A$777,$A319,СВЦЭМ!$B$33:$B$776,V$296)+'СЕТ СН'!$F$16</f>
        <v>0</v>
      </c>
      <c r="W319" s="36">
        <f>SUMIFS(СВЦЭМ!$I$34:$I$777,СВЦЭМ!$A$34:$A$777,$A319,СВЦЭМ!$B$33:$B$776,W$296)+'СЕТ СН'!$F$16</f>
        <v>0</v>
      </c>
      <c r="X319" s="36">
        <f>SUMIFS(СВЦЭМ!$I$34:$I$777,СВЦЭМ!$A$34:$A$777,$A319,СВЦЭМ!$B$33:$B$776,X$296)+'СЕТ СН'!$F$16</f>
        <v>0</v>
      </c>
      <c r="Y319" s="36">
        <f>SUMIFS(СВЦЭМ!$I$34:$I$777,СВЦЭМ!$A$34:$A$777,$A319,СВЦЭМ!$B$33:$B$776,Y$296)+'СЕТ СН'!$F$16</f>
        <v>0</v>
      </c>
    </row>
    <row r="320" spans="1:25" ht="15.75" hidden="1" x14ac:dyDescent="0.2">
      <c r="A320" s="35">
        <f t="shared" si="8"/>
        <v>43914</v>
      </c>
      <c r="B320" s="36">
        <f>SUMIFS(СВЦЭМ!$I$34:$I$777,СВЦЭМ!$A$34:$A$777,$A320,СВЦЭМ!$B$33:$B$776,B$296)+'СЕТ СН'!$F$16</f>
        <v>0</v>
      </c>
      <c r="C320" s="36">
        <f>SUMIFS(СВЦЭМ!$I$34:$I$777,СВЦЭМ!$A$34:$A$777,$A320,СВЦЭМ!$B$33:$B$776,C$296)+'СЕТ СН'!$F$16</f>
        <v>0</v>
      </c>
      <c r="D320" s="36">
        <f>SUMIFS(СВЦЭМ!$I$34:$I$777,СВЦЭМ!$A$34:$A$777,$A320,СВЦЭМ!$B$33:$B$776,D$296)+'СЕТ СН'!$F$16</f>
        <v>0</v>
      </c>
      <c r="E320" s="36">
        <f>SUMIFS(СВЦЭМ!$I$34:$I$777,СВЦЭМ!$A$34:$A$777,$A320,СВЦЭМ!$B$33:$B$776,E$296)+'СЕТ СН'!$F$16</f>
        <v>0</v>
      </c>
      <c r="F320" s="36">
        <f>SUMIFS(СВЦЭМ!$I$34:$I$777,СВЦЭМ!$A$34:$A$777,$A320,СВЦЭМ!$B$33:$B$776,F$296)+'СЕТ СН'!$F$16</f>
        <v>0</v>
      </c>
      <c r="G320" s="36">
        <f>SUMIFS(СВЦЭМ!$I$34:$I$777,СВЦЭМ!$A$34:$A$777,$A320,СВЦЭМ!$B$33:$B$776,G$296)+'СЕТ СН'!$F$16</f>
        <v>0</v>
      </c>
      <c r="H320" s="36">
        <f>SUMIFS(СВЦЭМ!$I$34:$I$777,СВЦЭМ!$A$34:$A$777,$A320,СВЦЭМ!$B$33:$B$776,H$296)+'СЕТ СН'!$F$16</f>
        <v>0</v>
      </c>
      <c r="I320" s="36">
        <f>SUMIFS(СВЦЭМ!$I$34:$I$777,СВЦЭМ!$A$34:$A$777,$A320,СВЦЭМ!$B$33:$B$776,I$296)+'СЕТ СН'!$F$16</f>
        <v>0</v>
      </c>
      <c r="J320" s="36">
        <f>SUMIFS(СВЦЭМ!$I$34:$I$777,СВЦЭМ!$A$34:$A$777,$A320,СВЦЭМ!$B$33:$B$776,J$296)+'СЕТ СН'!$F$16</f>
        <v>0</v>
      </c>
      <c r="K320" s="36">
        <f>SUMIFS(СВЦЭМ!$I$34:$I$777,СВЦЭМ!$A$34:$A$777,$A320,СВЦЭМ!$B$33:$B$776,K$296)+'СЕТ СН'!$F$16</f>
        <v>0</v>
      </c>
      <c r="L320" s="36">
        <f>SUMIFS(СВЦЭМ!$I$34:$I$777,СВЦЭМ!$A$34:$A$777,$A320,СВЦЭМ!$B$33:$B$776,L$296)+'СЕТ СН'!$F$16</f>
        <v>0</v>
      </c>
      <c r="M320" s="36">
        <f>SUMIFS(СВЦЭМ!$I$34:$I$777,СВЦЭМ!$A$34:$A$777,$A320,СВЦЭМ!$B$33:$B$776,M$296)+'СЕТ СН'!$F$16</f>
        <v>0</v>
      </c>
      <c r="N320" s="36">
        <f>SUMIFS(СВЦЭМ!$I$34:$I$777,СВЦЭМ!$A$34:$A$777,$A320,СВЦЭМ!$B$33:$B$776,N$296)+'СЕТ СН'!$F$16</f>
        <v>0</v>
      </c>
      <c r="O320" s="36">
        <f>SUMIFS(СВЦЭМ!$I$34:$I$777,СВЦЭМ!$A$34:$A$777,$A320,СВЦЭМ!$B$33:$B$776,O$296)+'СЕТ СН'!$F$16</f>
        <v>0</v>
      </c>
      <c r="P320" s="36">
        <f>SUMIFS(СВЦЭМ!$I$34:$I$777,СВЦЭМ!$A$34:$A$777,$A320,СВЦЭМ!$B$33:$B$776,P$296)+'СЕТ СН'!$F$16</f>
        <v>0</v>
      </c>
      <c r="Q320" s="36">
        <f>SUMIFS(СВЦЭМ!$I$34:$I$777,СВЦЭМ!$A$34:$A$777,$A320,СВЦЭМ!$B$33:$B$776,Q$296)+'СЕТ СН'!$F$16</f>
        <v>0</v>
      </c>
      <c r="R320" s="36">
        <f>SUMIFS(СВЦЭМ!$I$34:$I$777,СВЦЭМ!$A$34:$A$777,$A320,СВЦЭМ!$B$33:$B$776,R$296)+'СЕТ СН'!$F$16</f>
        <v>0</v>
      </c>
      <c r="S320" s="36">
        <f>SUMIFS(СВЦЭМ!$I$34:$I$777,СВЦЭМ!$A$34:$A$777,$A320,СВЦЭМ!$B$33:$B$776,S$296)+'СЕТ СН'!$F$16</f>
        <v>0</v>
      </c>
      <c r="T320" s="36">
        <f>SUMIFS(СВЦЭМ!$I$34:$I$777,СВЦЭМ!$A$34:$A$777,$A320,СВЦЭМ!$B$33:$B$776,T$296)+'СЕТ СН'!$F$16</f>
        <v>0</v>
      </c>
      <c r="U320" s="36">
        <f>SUMIFS(СВЦЭМ!$I$34:$I$777,СВЦЭМ!$A$34:$A$777,$A320,СВЦЭМ!$B$33:$B$776,U$296)+'СЕТ СН'!$F$16</f>
        <v>0</v>
      </c>
      <c r="V320" s="36">
        <f>SUMIFS(СВЦЭМ!$I$34:$I$777,СВЦЭМ!$A$34:$A$777,$A320,СВЦЭМ!$B$33:$B$776,V$296)+'СЕТ СН'!$F$16</f>
        <v>0</v>
      </c>
      <c r="W320" s="36">
        <f>SUMIFS(СВЦЭМ!$I$34:$I$777,СВЦЭМ!$A$34:$A$777,$A320,СВЦЭМ!$B$33:$B$776,W$296)+'СЕТ СН'!$F$16</f>
        <v>0</v>
      </c>
      <c r="X320" s="36">
        <f>SUMIFS(СВЦЭМ!$I$34:$I$777,СВЦЭМ!$A$34:$A$777,$A320,СВЦЭМ!$B$33:$B$776,X$296)+'СЕТ СН'!$F$16</f>
        <v>0</v>
      </c>
      <c r="Y320" s="36">
        <f>SUMIFS(СВЦЭМ!$I$34:$I$777,СВЦЭМ!$A$34:$A$777,$A320,СВЦЭМ!$B$33:$B$776,Y$296)+'СЕТ СН'!$F$16</f>
        <v>0</v>
      </c>
    </row>
    <row r="321" spans="1:27" ht="15.75" hidden="1" x14ac:dyDescent="0.2">
      <c r="A321" s="35">
        <f t="shared" si="8"/>
        <v>43915</v>
      </c>
      <c r="B321" s="36">
        <f>SUMIFS(СВЦЭМ!$I$34:$I$777,СВЦЭМ!$A$34:$A$777,$A321,СВЦЭМ!$B$33:$B$776,B$296)+'СЕТ СН'!$F$16</f>
        <v>0</v>
      </c>
      <c r="C321" s="36">
        <f>SUMIFS(СВЦЭМ!$I$34:$I$777,СВЦЭМ!$A$34:$A$777,$A321,СВЦЭМ!$B$33:$B$776,C$296)+'СЕТ СН'!$F$16</f>
        <v>0</v>
      </c>
      <c r="D321" s="36">
        <f>SUMIFS(СВЦЭМ!$I$34:$I$777,СВЦЭМ!$A$34:$A$777,$A321,СВЦЭМ!$B$33:$B$776,D$296)+'СЕТ СН'!$F$16</f>
        <v>0</v>
      </c>
      <c r="E321" s="36">
        <f>SUMIFS(СВЦЭМ!$I$34:$I$777,СВЦЭМ!$A$34:$A$777,$A321,СВЦЭМ!$B$33:$B$776,E$296)+'СЕТ СН'!$F$16</f>
        <v>0</v>
      </c>
      <c r="F321" s="36">
        <f>SUMIFS(СВЦЭМ!$I$34:$I$777,СВЦЭМ!$A$34:$A$777,$A321,СВЦЭМ!$B$33:$B$776,F$296)+'СЕТ СН'!$F$16</f>
        <v>0</v>
      </c>
      <c r="G321" s="36">
        <f>SUMIFS(СВЦЭМ!$I$34:$I$777,СВЦЭМ!$A$34:$A$777,$A321,СВЦЭМ!$B$33:$B$776,G$296)+'СЕТ СН'!$F$16</f>
        <v>0</v>
      </c>
      <c r="H321" s="36">
        <f>SUMIFS(СВЦЭМ!$I$34:$I$777,СВЦЭМ!$A$34:$A$777,$A321,СВЦЭМ!$B$33:$B$776,H$296)+'СЕТ СН'!$F$16</f>
        <v>0</v>
      </c>
      <c r="I321" s="36">
        <f>SUMIFS(СВЦЭМ!$I$34:$I$777,СВЦЭМ!$A$34:$A$777,$A321,СВЦЭМ!$B$33:$B$776,I$296)+'СЕТ СН'!$F$16</f>
        <v>0</v>
      </c>
      <c r="J321" s="36">
        <f>SUMIFS(СВЦЭМ!$I$34:$I$777,СВЦЭМ!$A$34:$A$777,$A321,СВЦЭМ!$B$33:$B$776,J$296)+'СЕТ СН'!$F$16</f>
        <v>0</v>
      </c>
      <c r="K321" s="36">
        <f>SUMIFS(СВЦЭМ!$I$34:$I$777,СВЦЭМ!$A$34:$A$777,$A321,СВЦЭМ!$B$33:$B$776,K$296)+'СЕТ СН'!$F$16</f>
        <v>0</v>
      </c>
      <c r="L321" s="36">
        <f>SUMIFS(СВЦЭМ!$I$34:$I$777,СВЦЭМ!$A$34:$A$777,$A321,СВЦЭМ!$B$33:$B$776,L$296)+'СЕТ СН'!$F$16</f>
        <v>0</v>
      </c>
      <c r="M321" s="36">
        <f>SUMIFS(СВЦЭМ!$I$34:$I$777,СВЦЭМ!$A$34:$A$777,$A321,СВЦЭМ!$B$33:$B$776,M$296)+'СЕТ СН'!$F$16</f>
        <v>0</v>
      </c>
      <c r="N321" s="36">
        <f>SUMIFS(СВЦЭМ!$I$34:$I$777,СВЦЭМ!$A$34:$A$777,$A321,СВЦЭМ!$B$33:$B$776,N$296)+'СЕТ СН'!$F$16</f>
        <v>0</v>
      </c>
      <c r="O321" s="36">
        <f>SUMIFS(СВЦЭМ!$I$34:$I$777,СВЦЭМ!$A$34:$A$777,$A321,СВЦЭМ!$B$33:$B$776,O$296)+'СЕТ СН'!$F$16</f>
        <v>0</v>
      </c>
      <c r="P321" s="36">
        <f>SUMIFS(СВЦЭМ!$I$34:$I$777,СВЦЭМ!$A$34:$A$777,$A321,СВЦЭМ!$B$33:$B$776,P$296)+'СЕТ СН'!$F$16</f>
        <v>0</v>
      </c>
      <c r="Q321" s="36">
        <f>SUMIFS(СВЦЭМ!$I$34:$I$777,СВЦЭМ!$A$34:$A$777,$A321,СВЦЭМ!$B$33:$B$776,Q$296)+'СЕТ СН'!$F$16</f>
        <v>0</v>
      </c>
      <c r="R321" s="36">
        <f>SUMIFS(СВЦЭМ!$I$34:$I$777,СВЦЭМ!$A$34:$A$777,$A321,СВЦЭМ!$B$33:$B$776,R$296)+'СЕТ СН'!$F$16</f>
        <v>0</v>
      </c>
      <c r="S321" s="36">
        <f>SUMIFS(СВЦЭМ!$I$34:$I$777,СВЦЭМ!$A$34:$A$777,$A321,СВЦЭМ!$B$33:$B$776,S$296)+'СЕТ СН'!$F$16</f>
        <v>0</v>
      </c>
      <c r="T321" s="36">
        <f>SUMIFS(СВЦЭМ!$I$34:$I$777,СВЦЭМ!$A$34:$A$777,$A321,СВЦЭМ!$B$33:$B$776,T$296)+'СЕТ СН'!$F$16</f>
        <v>0</v>
      </c>
      <c r="U321" s="36">
        <f>SUMIFS(СВЦЭМ!$I$34:$I$777,СВЦЭМ!$A$34:$A$777,$A321,СВЦЭМ!$B$33:$B$776,U$296)+'СЕТ СН'!$F$16</f>
        <v>0</v>
      </c>
      <c r="V321" s="36">
        <f>SUMIFS(СВЦЭМ!$I$34:$I$777,СВЦЭМ!$A$34:$A$777,$A321,СВЦЭМ!$B$33:$B$776,V$296)+'СЕТ СН'!$F$16</f>
        <v>0</v>
      </c>
      <c r="W321" s="36">
        <f>SUMIFS(СВЦЭМ!$I$34:$I$777,СВЦЭМ!$A$34:$A$777,$A321,СВЦЭМ!$B$33:$B$776,W$296)+'СЕТ СН'!$F$16</f>
        <v>0</v>
      </c>
      <c r="X321" s="36">
        <f>SUMIFS(СВЦЭМ!$I$34:$I$777,СВЦЭМ!$A$34:$A$777,$A321,СВЦЭМ!$B$33:$B$776,X$296)+'СЕТ СН'!$F$16</f>
        <v>0</v>
      </c>
      <c r="Y321" s="36">
        <f>SUMIFS(СВЦЭМ!$I$34:$I$777,СВЦЭМ!$A$34:$A$777,$A321,СВЦЭМ!$B$33:$B$776,Y$296)+'СЕТ СН'!$F$16</f>
        <v>0</v>
      </c>
    </row>
    <row r="322" spans="1:27" ht="15.75" hidden="1" x14ac:dyDescent="0.2">
      <c r="A322" s="35">
        <f t="shared" si="8"/>
        <v>43916</v>
      </c>
      <c r="B322" s="36">
        <f>SUMIFS(СВЦЭМ!$I$34:$I$777,СВЦЭМ!$A$34:$A$777,$A322,СВЦЭМ!$B$33:$B$776,B$296)+'СЕТ СН'!$F$16</f>
        <v>0</v>
      </c>
      <c r="C322" s="36">
        <f>SUMIFS(СВЦЭМ!$I$34:$I$777,СВЦЭМ!$A$34:$A$777,$A322,СВЦЭМ!$B$33:$B$776,C$296)+'СЕТ СН'!$F$16</f>
        <v>0</v>
      </c>
      <c r="D322" s="36">
        <f>SUMIFS(СВЦЭМ!$I$34:$I$777,СВЦЭМ!$A$34:$A$777,$A322,СВЦЭМ!$B$33:$B$776,D$296)+'СЕТ СН'!$F$16</f>
        <v>0</v>
      </c>
      <c r="E322" s="36">
        <f>SUMIFS(СВЦЭМ!$I$34:$I$777,СВЦЭМ!$A$34:$A$777,$A322,СВЦЭМ!$B$33:$B$776,E$296)+'СЕТ СН'!$F$16</f>
        <v>0</v>
      </c>
      <c r="F322" s="36">
        <f>SUMIFS(СВЦЭМ!$I$34:$I$777,СВЦЭМ!$A$34:$A$777,$A322,СВЦЭМ!$B$33:$B$776,F$296)+'СЕТ СН'!$F$16</f>
        <v>0</v>
      </c>
      <c r="G322" s="36">
        <f>SUMIFS(СВЦЭМ!$I$34:$I$777,СВЦЭМ!$A$34:$A$777,$A322,СВЦЭМ!$B$33:$B$776,G$296)+'СЕТ СН'!$F$16</f>
        <v>0</v>
      </c>
      <c r="H322" s="36">
        <f>SUMIFS(СВЦЭМ!$I$34:$I$777,СВЦЭМ!$A$34:$A$777,$A322,СВЦЭМ!$B$33:$B$776,H$296)+'СЕТ СН'!$F$16</f>
        <v>0</v>
      </c>
      <c r="I322" s="36">
        <f>SUMIFS(СВЦЭМ!$I$34:$I$777,СВЦЭМ!$A$34:$A$777,$A322,СВЦЭМ!$B$33:$B$776,I$296)+'СЕТ СН'!$F$16</f>
        <v>0</v>
      </c>
      <c r="J322" s="36">
        <f>SUMIFS(СВЦЭМ!$I$34:$I$777,СВЦЭМ!$A$34:$A$777,$A322,СВЦЭМ!$B$33:$B$776,J$296)+'СЕТ СН'!$F$16</f>
        <v>0</v>
      </c>
      <c r="K322" s="36">
        <f>SUMIFS(СВЦЭМ!$I$34:$I$777,СВЦЭМ!$A$34:$A$777,$A322,СВЦЭМ!$B$33:$B$776,K$296)+'СЕТ СН'!$F$16</f>
        <v>0</v>
      </c>
      <c r="L322" s="36">
        <f>SUMIFS(СВЦЭМ!$I$34:$I$777,СВЦЭМ!$A$34:$A$777,$A322,СВЦЭМ!$B$33:$B$776,L$296)+'СЕТ СН'!$F$16</f>
        <v>0</v>
      </c>
      <c r="M322" s="36">
        <f>SUMIFS(СВЦЭМ!$I$34:$I$777,СВЦЭМ!$A$34:$A$777,$A322,СВЦЭМ!$B$33:$B$776,M$296)+'СЕТ СН'!$F$16</f>
        <v>0</v>
      </c>
      <c r="N322" s="36">
        <f>SUMIFS(СВЦЭМ!$I$34:$I$777,СВЦЭМ!$A$34:$A$777,$A322,СВЦЭМ!$B$33:$B$776,N$296)+'СЕТ СН'!$F$16</f>
        <v>0</v>
      </c>
      <c r="O322" s="36">
        <f>SUMIFS(СВЦЭМ!$I$34:$I$777,СВЦЭМ!$A$34:$A$777,$A322,СВЦЭМ!$B$33:$B$776,O$296)+'СЕТ СН'!$F$16</f>
        <v>0</v>
      </c>
      <c r="P322" s="36">
        <f>SUMIFS(СВЦЭМ!$I$34:$I$777,СВЦЭМ!$A$34:$A$777,$A322,СВЦЭМ!$B$33:$B$776,P$296)+'СЕТ СН'!$F$16</f>
        <v>0</v>
      </c>
      <c r="Q322" s="36">
        <f>SUMIFS(СВЦЭМ!$I$34:$I$777,СВЦЭМ!$A$34:$A$777,$A322,СВЦЭМ!$B$33:$B$776,Q$296)+'СЕТ СН'!$F$16</f>
        <v>0</v>
      </c>
      <c r="R322" s="36">
        <f>SUMIFS(СВЦЭМ!$I$34:$I$777,СВЦЭМ!$A$34:$A$777,$A322,СВЦЭМ!$B$33:$B$776,R$296)+'СЕТ СН'!$F$16</f>
        <v>0</v>
      </c>
      <c r="S322" s="36">
        <f>SUMIFS(СВЦЭМ!$I$34:$I$777,СВЦЭМ!$A$34:$A$777,$A322,СВЦЭМ!$B$33:$B$776,S$296)+'СЕТ СН'!$F$16</f>
        <v>0</v>
      </c>
      <c r="T322" s="36">
        <f>SUMIFS(СВЦЭМ!$I$34:$I$777,СВЦЭМ!$A$34:$A$777,$A322,СВЦЭМ!$B$33:$B$776,T$296)+'СЕТ СН'!$F$16</f>
        <v>0</v>
      </c>
      <c r="U322" s="36">
        <f>SUMIFS(СВЦЭМ!$I$34:$I$777,СВЦЭМ!$A$34:$A$777,$A322,СВЦЭМ!$B$33:$B$776,U$296)+'СЕТ СН'!$F$16</f>
        <v>0</v>
      </c>
      <c r="V322" s="36">
        <f>SUMIFS(СВЦЭМ!$I$34:$I$777,СВЦЭМ!$A$34:$A$777,$A322,СВЦЭМ!$B$33:$B$776,V$296)+'СЕТ СН'!$F$16</f>
        <v>0</v>
      </c>
      <c r="W322" s="36">
        <f>SUMIFS(СВЦЭМ!$I$34:$I$777,СВЦЭМ!$A$34:$A$777,$A322,СВЦЭМ!$B$33:$B$776,W$296)+'СЕТ СН'!$F$16</f>
        <v>0</v>
      </c>
      <c r="X322" s="36">
        <f>SUMIFS(СВЦЭМ!$I$34:$I$777,СВЦЭМ!$A$34:$A$777,$A322,СВЦЭМ!$B$33:$B$776,X$296)+'СЕТ СН'!$F$16</f>
        <v>0</v>
      </c>
      <c r="Y322" s="36">
        <f>SUMIFS(СВЦЭМ!$I$34:$I$777,СВЦЭМ!$A$34:$A$777,$A322,СВЦЭМ!$B$33:$B$776,Y$296)+'СЕТ СН'!$F$16</f>
        <v>0</v>
      </c>
    </row>
    <row r="323" spans="1:27" ht="15.75" hidden="1" x14ac:dyDescent="0.2">
      <c r="A323" s="35">
        <f t="shared" si="8"/>
        <v>43917</v>
      </c>
      <c r="B323" s="36">
        <f>SUMIFS(СВЦЭМ!$I$34:$I$777,СВЦЭМ!$A$34:$A$777,$A323,СВЦЭМ!$B$33:$B$776,B$296)+'СЕТ СН'!$F$16</f>
        <v>0</v>
      </c>
      <c r="C323" s="36">
        <f>SUMIFS(СВЦЭМ!$I$34:$I$777,СВЦЭМ!$A$34:$A$777,$A323,СВЦЭМ!$B$33:$B$776,C$296)+'СЕТ СН'!$F$16</f>
        <v>0</v>
      </c>
      <c r="D323" s="36">
        <f>SUMIFS(СВЦЭМ!$I$34:$I$777,СВЦЭМ!$A$34:$A$777,$A323,СВЦЭМ!$B$33:$B$776,D$296)+'СЕТ СН'!$F$16</f>
        <v>0</v>
      </c>
      <c r="E323" s="36">
        <f>SUMIFS(СВЦЭМ!$I$34:$I$777,СВЦЭМ!$A$34:$A$777,$A323,СВЦЭМ!$B$33:$B$776,E$296)+'СЕТ СН'!$F$16</f>
        <v>0</v>
      </c>
      <c r="F323" s="36">
        <f>SUMIFS(СВЦЭМ!$I$34:$I$777,СВЦЭМ!$A$34:$A$777,$A323,СВЦЭМ!$B$33:$B$776,F$296)+'СЕТ СН'!$F$16</f>
        <v>0</v>
      </c>
      <c r="G323" s="36">
        <f>SUMIFS(СВЦЭМ!$I$34:$I$777,СВЦЭМ!$A$34:$A$777,$A323,СВЦЭМ!$B$33:$B$776,G$296)+'СЕТ СН'!$F$16</f>
        <v>0</v>
      </c>
      <c r="H323" s="36">
        <f>SUMIFS(СВЦЭМ!$I$34:$I$777,СВЦЭМ!$A$34:$A$777,$A323,СВЦЭМ!$B$33:$B$776,H$296)+'СЕТ СН'!$F$16</f>
        <v>0</v>
      </c>
      <c r="I323" s="36">
        <f>SUMIFS(СВЦЭМ!$I$34:$I$777,СВЦЭМ!$A$34:$A$777,$A323,СВЦЭМ!$B$33:$B$776,I$296)+'СЕТ СН'!$F$16</f>
        <v>0</v>
      </c>
      <c r="J323" s="36">
        <f>SUMIFS(СВЦЭМ!$I$34:$I$777,СВЦЭМ!$A$34:$A$777,$A323,СВЦЭМ!$B$33:$B$776,J$296)+'СЕТ СН'!$F$16</f>
        <v>0</v>
      </c>
      <c r="K323" s="36">
        <f>SUMIFS(СВЦЭМ!$I$34:$I$777,СВЦЭМ!$A$34:$A$777,$A323,СВЦЭМ!$B$33:$B$776,K$296)+'СЕТ СН'!$F$16</f>
        <v>0</v>
      </c>
      <c r="L323" s="36">
        <f>SUMIFS(СВЦЭМ!$I$34:$I$777,СВЦЭМ!$A$34:$A$777,$A323,СВЦЭМ!$B$33:$B$776,L$296)+'СЕТ СН'!$F$16</f>
        <v>0</v>
      </c>
      <c r="M323" s="36">
        <f>SUMIFS(СВЦЭМ!$I$34:$I$777,СВЦЭМ!$A$34:$A$777,$A323,СВЦЭМ!$B$33:$B$776,M$296)+'СЕТ СН'!$F$16</f>
        <v>0</v>
      </c>
      <c r="N323" s="36">
        <f>SUMIFS(СВЦЭМ!$I$34:$I$777,СВЦЭМ!$A$34:$A$777,$A323,СВЦЭМ!$B$33:$B$776,N$296)+'СЕТ СН'!$F$16</f>
        <v>0</v>
      </c>
      <c r="O323" s="36">
        <f>SUMIFS(СВЦЭМ!$I$34:$I$777,СВЦЭМ!$A$34:$A$777,$A323,СВЦЭМ!$B$33:$B$776,O$296)+'СЕТ СН'!$F$16</f>
        <v>0</v>
      </c>
      <c r="P323" s="36">
        <f>SUMIFS(СВЦЭМ!$I$34:$I$777,СВЦЭМ!$A$34:$A$777,$A323,СВЦЭМ!$B$33:$B$776,P$296)+'СЕТ СН'!$F$16</f>
        <v>0</v>
      </c>
      <c r="Q323" s="36">
        <f>SUMIFS(СВЦЭМ!$I$34:$I$777,СВЦЭМ!$A$34:$A$777,$A323,СВЦЭМ!$B$33:$B$776,Q$296)+'СЕТ СН'!$F$16</f>
        <v>0</v>
      </c>
      <c r="R323" s="36">
        <f>SUMIFS(СВЦЭМ!$I$34:$I$777,СВЦЭМ!$A$34:$A$777,$A323,СВЦЭМ!$B$33:$B$776,R$296)+'СЕТ СН'!$F$16</f>
        <v>0</v>
      </c>
      <c r="S323" s="36">
        <f>SUMIFS(СВЦЭМ!$I$34:$I$777,СВЦЭМ!$A$34:$A$777,$A323,СВЦЭМ!$B$33:$B$776,S$296)+'СЕТ СН'!$F$16</f>
        <v>0</v>
      </c>
      <c r="T323" s="36">
        <f>SUMIFS(СВЦЭМ!$I$34:$I$777,СВЦЭМ!$A$34:$A$777,$A323,СВЦЭМ!$B$33:$B$776,T$296)+'СЕТ СН'!$F$16</f>
        <v>0</v>
      </c>
      <c r="U323" s="36">
        <f>SUMIFS(СВЦЭМ!$I$34:$I$777,СВЦЭМ!$A$34:$A$777,$A323,СВЦЭМ!$B$33:$B$776,U$296)+'СЕТ СН'!$F$16</f>
        <v>0</v>
      </c>
      <c r="V323" s="36">
        <f>SUMIFS(СВЦЭМ!$I$34:$I$777,СВЦЭМ!$A$34:$A$777,$A323,СВЦЭМ!$B$33:$B$776,V$296)+'СЕТ СН'!$F$16</f>
        <v>0</v>
      </c>
      <c r="W323" s="36">
        <f>SUMIFS(СВЦЭМ!$I$34:$I$777,СВЦЭМ!$A$34:$A$777,$A323,СВЦЭМ!$B$33:$B$776,W$296)+'СЕТ СН'!$F$16</f>
        <v>0</v>
      </c>
      <c r="X323" s="36">
        <f>SUMIFS(СВЦЭМ!$I$34:$I$777,СВЦЭМ!$A$34:$A$777,$A323,СВЦЭМ!$B$33:$B$776,X$296)+'СЕТ СН'!$F$16</f>
        <v>0</v>
      </c>
      <c r="Y323" s="36">
        <f>SUMIFS(СВЦЭМ!$I$34:$I$777,СВЦЭМ!$A$34:$A$777,$A323,СВЦЭМ!$B$33:$B$776,Y$296)+'СЕТ СН'!$F$16</f>
        <v>0</v>
      </c>
    </row>
    <row r="324" spans="1:27" ht="15.75" hidden="1" x14ac:dyDescent="0.2">
      <c r="A324" s="35">
        <f t="shared" si="8"/>
        <v>43918</v>
      </c>
      <c r="B324" s="36">
        <f>SUMIFS(СВЦЭМ!$I$34:$I$777,СВЦЭМ!$A$34:$A$777,$A324,СВЦЭМ!$B$33:$B$776,B$296)+'СЕТ СН'!$F$16</f>
        <v>0</v>
      </c>
      <c r="C324" s="36">
        <f>SUMIFS(СВЦЭМ!$I$34:$I$777,СВЦЭМ!$A$34:$A$777,$A324,СВЦЭМ!$B$33:$B$776,C$296)+'СЕТ СН'!$F$16</f>
        <v>0</v>
      </c>
      <c r="D324" s="36">
        <f>SUMIFS(СВЦЭМ!$I$34:$I$777,СВЦЭМ!$A$34:$A$777,$A324,СВЦЭМ!$B$33:$B$776,D$296)+'СЕТ СН'!$F$16</f>
        <v>0</v>
      </c>
      <c r="E324" s="36">
        <f>SUMIFS(СВЦЭМ!$I$34:$I$777,СВЦЭМ!$A$34:$A$777,$A324,СВЦЭМ!$B$33:$B$776,E$296)+'СЕТ СН'!$F$16</f>
        <v>0</v>
      </c>
      <c r="F324" s="36">
        <f>SUMIFS(СВЦЭМ!$I$34:$I$777,СВЦЭМ!$A$34:$A$777,$A324,СВЦЭМ!$B$33:$B$776,F$296)+'СЕТ СН'!$F$16</f>
        <v>0</v>
      </c>
      <c r="G324" s="36">
        <f>SUMIFS(СВЦЭМ!$I$34:$I$777,СВЦЭМ!$A$34:$A$777,$A324,СВЦЭМ!$B$33:$B$776,G$296)+'СЕТ СН'!$F$16</f>
        <v>0</v>
      </c>
      <c r="H324" s="36">
        <f>SUMIFS(СВЦЭМ!$I$34:$I$777,СВЦЭМ!$A$34:$A$777,$A324,СВЦЭМ!$B$33:$B$776,H$296)+'СЕТ СН'!$F$16</f>
        <v>0</v>
      </c>
      <c r="I324" s="36">
        <f>SUMIFS(СВЦЭМ!$I$34:$I$777,СВЦЭМ!$A$34:$A$777,$A324,СВЦЭМ!$B$33:$B$776,I$296)+'СЕТ СН'!$F$16</f>
        <v>0</v>
      </c>
      <c r="J324" s="36">
        <f>SUMIFS(СВЦЭМ!$I$34:$I$777,СВЦЭМ!$A$34:$A$777,$A324,СВЦЭМ!$B$33:$B$776,J$296)+'СЕТ СН'!$F$16</f>
        <v>0</v>
      </c>
      <c r="K324" s="36">
        <f>SUMIFS(СВЦЭМ!$I$34:$I$777,СВЦЭМ!$A$34:$A$777,$A324,СВЦЭМ!$B$33:$B$776,K$296)+'СЕТ СН'!$F$16</f>
        <v>0</v>
      </c>
      <c r="L324" s="36">
        <f>SUMIFS(СВЦЭМ!$I$34:$I$777,СВЦЭМ!$A$34:$A$777,$A324,СВЦЭМ!$B$33:$B$776,L$296)+'СЕТ СН'!$F$16</f>
        <v>0</v>
      </c>
      <c r="M324" s="36">
        <f>SUMIFS(СВЦЭМ!$I$34:$I$777,СВЦЭМ!$A$34:$A$777,$A324,СВЦЭМ!$B$33:$B$776,M$296)+'СЕТ СН'!$F$16</f>
        <v>0</v>
      </c>
      <c r="N324" s="36">
        <f>SUMIFS(СВЦЭМ!$I$34:$I$777,СВЦЭМ!$A$34:$A$777,$A324,СВЦЭМ!$B$33:$B$776,N$296)+'СЕТ СН'!$F$16</f>
        <v>0</v>
      </c>
      <c r="O324" s="36">
        <f>SUMIFS(СВЦЭМ!$I$34:$I$777,СВЦЭМ!$A$34:$A$777,$A324,СВЦЭМ!$B$33:$B$776,O$296)+'СЕТ СН'!$F$16</f>
        <v>0</v>
      </c>
      <c r="P324" s="36">
        <f>SUMIFS(СВЦЭМ!$I$34:$I$777,СВЦЭМ!$A$34:$A$777,$A324,СВЦЭМ!$B$33:$B$776,P$296)+'СЕТ СН'!$F$16</f>
        <v>0</v>
      </c>
      <c r="Q324" s="36">
        <f>SUMIFS(СВЦЭМ!$I$34:$I$777,СВЦЭМ!$A$34:$A$777,$A324,СВЦЭМ!$B$33:$B$776,Q$296)+'СЕТ СН'!$F$16</f>
        <v>0</v>
      </c>
      <c r="R324" s="36">
        <f>SUMIFS(СВЦЭМ!$I$34:$I$777,СВЦЭМ!$A$34:$A$777,$A324,СВЦЭМ!$B$33:$B$776,R$296)+'СЕТ СН'!$F$16</f>
        <v>0</v>
      </c>
      <c r="S324" s="36">
        <f>SUMIFS(СВЦЭМ!$I$34:$I$777,СВЦЭМ!$A$34:$A$777,$A324,СВЦЭМ!$B$33:$B$776,S$296)+'СЕТ СН'!$F$16</f>
        <v>0</v>
      </c>
      <c r="T324" s="36">
        <f>SUMIFS(СВЦЭМ!$I$34:$I$777,СВЦЭМ!$A$34:$A$777,$A324,СВЦЭМ!$B$33:$B$776,T$296)+'СЕТ СН'!$F$16</f>
        <v>0</v>
      </c>
      <c r="U324" s="36">
        <f>SUMIFS(СВЦЭМ!$I$34:$I$777,СВЦЭМ!$A$34:$A$777,$A324,СВЦЭМ!$B$33:$B$776,U$296)+'СЕТ СН'!$F$16</f>
        <v>0</v>
      </c>
      <c r="V324" s="36">
        <f>SUMIFS(СВЦЭМ!$I$34:$I$777,СВЦЭМ!$A$34:$A$777,$A324,СВЦЭМ!$B$33:$B$776,V$296)+'СЕТ СН'!$F$16</f>
        <v>0</v>
      </c>
      <c r="W324" s="36">
        <f>SUMIFS(СВЦЭМ!$I$34:$I$777,СВЦЭМ!$A$34:$A$777,$A324,СВЦЭМ!$B$33:$B$776,W$296)+'СЕТ СН'!$F$16</f>
        <v>0</v>
      </c>
      <c r="X324" s="36">
        <f>SUMIFS(СВЦЭМ!$I$34:$I$777,СВЦЭМ!$A$34:$A$777,$A324,СВЦЭМ!$B$33:$B$776,X$296)+'СЕТ СН'!$F$16</f>
        <v>0</v>
      </c>
      <c r="Y324" s="36">
        <f>SUMIFS(СВЦЭМ!$I$34:$I$777,СВЦЭМ!$A$34:$A$777,$A324,СВЦЭМ!$B$33:$B$776,Y$296)+'СЕТ СН'!$F$16</f>
        <v>0</v>
      </c>
    </row>
    <row r="325" spans="1:27" ht="15.75" hidden="1" x14ac:dyDescent="0.2">
      <c r="A325" s="35">
        <f t="shared" si="8"/>
        <v>43919</v>
      </c>
      <c r="B325" s="36">
        <f>SUMIFS(СВЦЭМ!$I$34:$I$777,СВЦЭМ!$A$34:$A$777,$A325,СВЦЭМ!$B$33:$B$776,B$296)+'СЕТ СН'!$F$16</f>
        <v>0</v>
      </c>
      <c r="C325" s="36">
        <f>SUMIFS(СВЦЭМ!$I$34:$I$777,СВЦЭМ!$A$34:$A$777,$A325,СВЦЭМ!$B$33:$B$776,C$296)+'СЕТ СН'!$F$16</f>
        <v>0</v>
      </c>
      <c r="D325" s="36">
        <f>SUMIFS(СВЦЭМ!$I$34:$I$777,СВЦЭМ!$A$34:$A$777,$A325,СВЦЭМ!$B$33:$B$776,D$296)+'СЕТ СН'!$F$16</f>
        <v>0</v>
      </c>
      <c r="E325" s="36">
        <f>SUMIFS(СВЦЭМ!$I$34:$I$777,СВЦЭМ!$A$34:$A$777,$A325,СВЦЭМ!$B$33:$B$776,E$296)+'СЕТ СН'!$F$16</f>
        <v>0</v>
      </c>
      <c r="F325" s="36">
        <f>SUMIFS(СВЦЭМ!$I$34:$I$777,СВЦЭМ!$A$34:$A$777,$A325,СВЦЭМ!$B$33:$B$776,F$296)+'СЕТ СН'!$F$16</f>
        <v>0</v>
      </c>
      <c r="G325" s="36">
        <f>SUMIFS(СВЦЭМ!$I$34:$I$777,СВЦЭМ!$A$34:$A$777,$A325,СВЦЭМ!$B$33:$B$776,G$296)+'СЕТ СН'!$F$16</f>
        <v>0</v>
      </c>
      <c r="H325" s="36">
        <f>SUMIFS(СВЦЭМ!$I$34:$I$777,СВЦЭМ!$A$34:$A$777,$A325,СВЦЭМ!$B$33:$B$776,H$296)+'СЕТ СН'!$F$16</f>
        <v>0</v>
      </c>
      <c r="I325" s="36">
        <f>SUMIFS(СВЦЭМ!$I$34:$I$777,СВЦЭМ!$A$34:$A$777,$A325,СВЦЭМ!$B$33:$B$776,I$296)+'СЕТ СН'!$F$16</f>
        <v>0</v>
      </c>
      <c r="J325" s="36">
        <f>SUMIFS(СВЦЭМ!$I$34:$I$777,СВЦЭМ!$A$34:$A$777,$A325,СВЦЭМ!$B$33:$B$776,J$296)+'СЕТ СН'!$F$16</f>
        <v>0</v>
      </c>
      <c r="K325" s="36">
        <f>SUMIFS(СВЦЭМ!$I$34:$I$777,СВЦЭМ!$A$34:$A$777,$A325,СВЦЭМ!$B$33:$B$776,K$296)+'СЕТ СН'!$F$16</f>
        <v>0</v>
      </c>
      <c r="L325" s="36">
        <f>SUMIFS(СВЦЭМ!$I$34:$I$777,СВЦЭМ!$A$34:$A$777,$A325,СВЦЭМ!$B$33:$B$776,L$296)+'СЕТ СН'!$F$16</f>
        <v>0</v>
      </c>
      <c r="M325" s="36">
        <f>SUMIFS(СВЦЭМ!$I$34:$I$777,СВЦЭМ!$A$34:$A$777,$A325,СВЦЭМ!$B$33:$B$776,M$296)+'СЕТ СН'!$F$16</f>
        <v>0</v>
      </c>
      <c r="N325" s="36">
        <f>SUMIFS(СВЦЭМ!$I$34:$I$777,СВЦЭМ!$A$34:$A$777,$A325,СВЦЭМ!$B$33:$B$776,N$296)+'СЕТ СН'!$F$16</f>
        <v>0</v>
      </c>
      <c r="O325" s="36">
        <f>SUMIFS(СВЦЭМ!$I$34:$I$777,СВЦЭМ!$A$34:$A$777,$A325,СВЦЭМ!$B$33:$B$776,O$296)+'СЕТ СН'!$F$16</f>
        <v>0</v>
      </c>
      <c r="P325" s="36">
        <f>SUMIFS(СВЦЭМ!$I$34:$I$777,СВЦЭМ!$A$34:$A$777,$A325,СВЦЭМ!$B$33:$B$776,P$296)+'СЕТ СН'!$F$16</f>
        <v>0</v>
      </c>
      <c r="Q325" s="36">
        <f>SUMIFS(СВЦЭМ!$I$34:$I$777,СВЦЭМ!$A$34:$A$777,$A325,СВЦЭМ!$B$33:$B$776,Q$296)+'СЕТ СН'!$F$16</f>
        <v>0</v>
      </c>
      <c r="R325" s="36">
        <f>SUMIFS(СВЦЭМ!$I$34:$I$777,СВЦЭМ!$A$34:$A$777,$A325,СВЦЭМ!$B$33:$B$776,R$296)+'СЕТ СН'!$F$16</f>
        <v>0</v>
      </c>
      <c r="S325" s="36">
        <f>SUMIFS(СВЦЭМ!$I$34:$I$777,СВЦЭМ!$A$34:$A$777,$A325,СВЦЭМ!$B$33:$B$776,S$296)+'СЕТ СН'!$F$16</f>
        <v>0</v>
      </c>
      <c r="T325" s="36">
        <f>SUMIFS(СВЦЭМ!$I$34:$I$777,СВЦЭМ!$A$34:$A$777,$A325,СВЦЭМ!$B$33:$B$776,T$296)+'СЕТ СН'!$F$16</f>
        <v>0</v>
      </c>
      <c r="U325" s="36">
        <f>SUMIFS(СВЦЭМ!$I$34:$I$777,СВЦЭМ!$A$34:$A$777,$A325,СВЦЭМ!$B$33:$B$776,U$296)+'СЕТ СН'!$F$16</f>
        <v>0</v>
      </c>
      <c r="V325" s="36">
        <f>SUMIFS(СВЦЭМ!$I$34:$I$777,СВЦЭМ!$A$34:$A$777,$A325,СВЦЭМ!$B$33:$B$776,V$296)+'СЕТ СН'!$F$16</f>
        <v>0</v>
      </c>
      <c r="W325" s="36">
        <f>SUMIFS(СВЦЭМ!$I$34:$I$777,СВЦЭМ!$A$34:$A$777,$A325,СВЦЭМ!$B$33:$B$776,W$296)+'СЕТ СН'!$F$16</f>
        <v>0</v>
      </c>
      <c r="X325" s="36">
        <f>SUMIFS(СВЦЭМ!$I$34:$I$777,СВЦЭМ!$A$34:$A$777,$A325,СВЦЭМ!$B$33:$B$776,X$296)+'СЕТ СН'!$F$16</f>
        <v>0</v>
      </c>
      <c r="Y325" s="36">
        <f>SUMIFS(СВЦЭМ!$I$34:$I$777,СВЦЭМ!$A$34:$A$777,$A325,СВЦЭМ!$B$33:$B$776,Y$296)+'СЕТ СН'!$F$16</f>
        <v>0</v>
      </c>
    </row>
    <row r="326" spans="1:27" ht="15.75" hidden="1" x14ac:dyDescent="0.2">
      <c r="A326" s="35">
        <f t="shared" si="8"/>
        <v>43920</v>
      </c>
      <c r="B326" s="36">
        <f>SUMIFS(СВЦЭМ!$I$34:$I$777,СВЦЭМ!$A$34:$A$777,$A326,СВЦЭМ!$B$33:$B$776,B$296)+'СЕТ СН'!$F$16</f>
        <v>0</v>
      </c>
      <c r="C326" s="36">
        <f>SUMIFS(СВЦЭМ!$I$34:$I$777,СВЦЭМ!$A$34:$A$777,$A326,СВЦЭМ!$B$33:$B$776,C$296)+'СЕТ СН'!$F$16</f>
        <v>0</v>
      </c>
      <c r="D326" s="36">
        <f>SUMIFS(СВЦЭМ!$I$34:$I$777,СВЦЭМ!$A$34:$A$777,$A326,СВЦЭМ!$B$33:$B$776,D$296)+'СЕТ СН'!$F$16</f>
        <v>0</v>
      </c>
      <c r="E326" s="36">
        <f>SUMIFS(СВЦЭМ!$I$34:$I$777,СВЦЭМ!$A$34:$A$777,$A326,СВЦЭМ!$B$33:$B$776,E$296)+'СЕТ СН'!$F$16</f>
        <v>0</v>
      </c>
      <c r="F326" s="36">
        <f>SUMIFS(СВЦЭМ!$I$34:$I$777,СВЦЭМ!$A$34:$A$777,$A326,СВЦЭМ!$B$33:$B$776,F$296)+'СЕТ СН'!$F$16</f>
        <v>0</v>
      </c>
      <c r="G326" s="36">
        <f>SUMIFS(СВЦЭМ!$I$34:$I$777,СВЦЭМ!$A$34:$A$777,$A326,СВЦЭМ!$B$33:$B$776,G$296)+'СЕТ СН'!$F$16</f>
        <v>0</v>
      </c>
      <c r="H326" s="36">
        <f>SUMIFS(СВЦЭМ!$I$34:$I$777,СВЦЭМ!$A$34:$A$777,$A326,СВЦЭМ!$B$33:$B$776,H$296)+'СЕТ СН'!$F$16</f>
        <v>0</v>
      </c>
      <c r="I326" s="36">
        <f>SUMIFS(СВЦЭМ!$I$34:$I$777,СВЦЭМ!$A$34:$A$777,$A326,СВЦЭМ!$B$33:$B$776,I$296)+'СЕТ СН'!$F$16</f>
        <v>0</v>
      </c>
      <c r="J326" s="36">
        <f>SUMIFS(СВЦЭМ!$I$34:$I$777,СВЦЭМ!$A$34:$A$777,$A326,СВЦЭМ!$B$33:$B$776,J$296)+'СЕТ СН'!$F$16</f>
        <v>0</v>
      </c>
      <c r="K326" s="36">
        <f>SUMIFS(СВЦЭМ!$I$34:$I$777,СВЦЭМ!$A$34:$A$777,$A326,СВЦЭМ!$B$33:$B$776,K$296)+'СЕТ СН'!$F$16</f>
        <v>0</v>
      </c>
      <c r="L326" s="36">
        <f>SUMIFS(СВЦЭМ!$I$34:$I$777,СВЦЭМ!$A$34:$A$777,$A326,СВЦЭМ!$B$33:$B$776,L$296)+'СЕТ СН'!$F$16</f>
        <v>0</v>
      </c>
      <c r="M326" s="36">
        <f>SUMIFS(СВЦЭМ!$I$34:$I$777,СВЦЭМ!$A$34:$A$777,$A326,СВЦЭМ!$B$33:$B$776,M$296)+'СЕТ СН'!$F$16</f>
        <v>0</v>
      </c>
      <c r="N326" s="36">
        <f>SUMIFS(СВЦЭМ!$I$34:$I$777,СВЦЭМ!$A$34:$A$777,$A326,СВЦЭМ!$B$33:$B$776,N$296)+'СЕТ СН'!$F$16</f>
        <v>0</v>
      </c>
      <c r="O326" s="36">
        <f>SUMIFS(СВЦЭМ!$I$34:$I$777,СВЦЭМ!$A$34:$A$777,$A326,СВЦЭМ!$B$33:$B$776,O$296)+'СЕТ СН'!$F$16</f>
        <v>0</v>
      </c>
      <c r="P326" s="36">
        <f>SUMIFS(СВЦЭМ!$I$34:$I$777,СВЦЭМ!$A$34:$A$777,$A326,СВЦЭМ!$B$33:$B$776,P$296)+'СЕТ СН'!$F$16</f>
        <v>0</v>
      </c>
      <c r="Q326" s="36">
        <f>SUMIFS(СВЦЭМ!$I$34:$I$777,СВЦЭМ!$A$34:$A$777,$A326,СВЦЭМ!$B$33:$B$776,Q$296)+'СЕТ СН'!$F$16</f>
        <v>0</v>
      </c>
      <c r="R326" s="36">
        <f>SUMIFS(СВЦЭМ!$I$34:$I$777,СВЦЭМ!$A$34:$A$777,$A326,СВЦЭМ!$B$33:$B$776,R$296)+'СЕТ СН'!$F$16</f>
        <v>0</v>
      </c>
      <c r="S326" s="36">
        <f>SUMIFS(СВЦЭМ!$I$34:$I$777,СВЦЭМ!$A$34:$A$777,$A326,СВЦЭМ!$B$33:$B$776,S$296)+'СЕТ СН'!$F$16</f>
        <v>0</v>
      </c>
      <c r="T326" s="36">
        <f>SUMIFS(СВЦЭМ!$I$34:$I$777,СВЦЭМ!$A$34:$A$777,$A326,СВЦЭМ!$B$33:$B$776,T$296)+'СЕТ СН'!$F$16</f>
        <v>0</v>
      </c>
      <c r="U326" s="36">
        <f>SUMIFS(СВЦЭМ!$I$34:$I$777,СВЦЭМ!$A$34:$A$777,$A326,СВЦЭМ!$B$33:$B$776,U$296)+'СЕТ СН'!$F$16</f>
        <v>0</v>
      </c>
      <c r="V326" s="36">
        <f>SUMIFS(СВЦЭМ!$I$34:$I$777,СВЦЭМ!$A$34:$A$777,$A326,СВЦЭМ!$B$33:$B$776,V$296)+'СЕТ СН'!$F$16</f>
        <v>0</v>
      </c>
      <c r="W326" s="36">
        <f>SUMIFS(СВЦЭМ!$I$34:$I$777,СВЦЭМ!$A$34:$A$777,$A326,СВЦЭМ!$B$33:$B$776,W$296)+'СЕТ СН'!$F$16</f>
        <v>0</v>
      </c>
      <c r="X326" s="36">
        <f>SUMIFS(СВЦЭМ!$I$34:$I$777,СВЦЭМ!$A$34:$A$777,$A326,СВЦЭМ!$B$33:$B$776,X$296)+'СЕТ СН'!$F$16</f>
        <v>0</v>
      </c>
      <c r="Y326" s="36">
        <f>SUMIFS(СВЦЭМ!$I$34:$I$777,СВЦЭМ!$A$34:$A$777,$A326,СВЦЭМ!$B$33:$B$776,Y$296)+'СЕТ СН'!$F$16</f>
        <v>0</v>
      </c>
    </row>
    <row r="327" spans="1:27" ht="15.75" hidden="1" x14ac:dyDescent="0.2">
      <c r="A327" s="35">
        <f t="shared" si="8"/>
        <v>43921</v>
      </c>
      <c r="B327" s="36">
        <f>SUMIFS(СВЦЭМ!$I$34:$I$777,СВЦЭМ!$A$34:$A$777,$A327,СВЦЭМ!$B$33:$B$776,B$296)+'СЕТ СН'!$F$16</f>
        <v>0</v>
      </c>
      <c r="C327" s="36">
        <f>SUMIFS(СВЦЭМ!$I$34:$I$777,СВЦЭМ!$A$34:$A$777,$A327,СВЦЭМ!$B$33:$B$776,C$296)+'СЕТ СН'!$F$16</f>
        <v>0</v>
      </c>
      <c r="D327" s="36">
        <f>SUMIFS(СВЦЭМ!$I$34:$I$777,СВЦЭМ!$A$34:$A$777,$A327,СВЦЭМ!$B$33:$B$776,D$296)+'СЕТ СН'!$F$16</f>
        <v>0</v>
      </c>
      <c r="E327" s="36">
        <f>SUMIFS(СВЦЭМ!$I$34:$I$777,СВЦЭМ!$A$34:$A$777,$A327,СВЦЭМ!$B$33:$B$776,E$296)+'СЕТ СН'!$F$16</f>
        <v>0</v>
      </c>
      <c r="F327" s="36">
        <f>SUMIFS(СВЦЭМ!$I$34:$I$777,СВЦЭМ!$A$34:$A$777,$A327,СВЦЭМ!$B$33:$B$776,F$296)+'СЕТ СН'!$F$16</f>
        <v>0</v>
      </c>
      <c r="G327" s="36">
        <f>SUMIFS(СВЦЭМ!$I$34:$I$777,СВЦЭМ!$A$34:$A$777,$A327,СВЦЭМ!$B$33:$B$776,G$296)+'СЕТ СН'!$F$16</f>
        <v>0</v>
      </c>
      <c r="H327" s="36">
        <f>SUMIFS(СВЦЭМ!$I$34:$I$777,СВЦЭМ!$A$34:$A$777,$A327,СВЦЭМ!$B$33:$B$776,H$296)+'СЕТ СН'!$F$16</f>
        <v>0</v>
      </c>
      <c r="I327" s="36">
        <f>SUMIFS(СВЦЭМ!$I$34:$I$777,СВЦЭМ!$A$34:$A$777,$A327,СВЦЭМ!$B$33:$B$776,I$296)+'СЕТ СН'!$F$16</f>
        <v>0</v>
      </c>
      <c r="J327" s="36">
        <f>SUMIFS(СВЦЭМ!$I$34:$I$777,СВЦЭМ!$A$34:$A$777,$A327,СВЦЭМ!$B$33:$B$776,J$296)+'СЕТ СН'!$F$16</f>
        <v>0</v>
      </c>
      <c r="K327" s="36">
        <f>SUMIFS(СВЦЭМ!$I$34:$I$777,СВЦЭМ!$A$34:$A$777,$A327,СВЦЭМ!$B$33:$B$776,K$296)+'СЕТ СН'!$F$16</f>
        <v>0</v>
      </c>
      <c r="L327" s="36">
        <f>SUMIFS(СВЦЭМ!$I$34:$I$777,СВЦЭМ!$A$34:$A$777,$A327,СВЦЭМ!$B$33:$B$776,L$296)+'СЕТ СН'!$F$16</f>
        <v>0</v>
      </c>
      <c r="M327" s="36">
        <f>SUMIFS(СВЦЭМ!$I$34:$I$777,СВЦЭМ!$A$34:$A$777,$A327,СВЦЭМ!$B$33:$B$776,M$296)+'СЕТ СН'!$F$16</f>
        <v>0</v>
      </c>
      <c r="N327" s="36">
        <f>SUMIFS(СВЦЭМ!$I$34:$I$777,СВЦЭМ!$A$34:$A$777,$A327,СВЦЭМ!$B$33:$B$776,N$296)+'СЕТ СН'!$F$16</f>
        <v>0</v>
      </c>
      <c r="O327" s="36">
        <f>SUMIFS(СВЦЭМ!$I$34:$I$777,СВЦЭМ!$A$34:$A$777,$A327,СВЦЭМ!$B$33:$B$776,O$296)+'СЕТ СН'!$F$16</f>
        <v>0</v>
      </c>
      <c r="P327" s="36">
        <f>SUMIFS(СВЦЭМ!$I$34:$I$777,СВЦЭМ!$A$34:$A$777,$A327,СВЦЭМ!$B$33:$B$776,P$296)+'СЕТ СН'!$F$16</f>
        <v>0</v>
      </c>
      <c r="Q327" s="36">
        <f>SUMIFS(СВЦЭМ!$I$34:$I$777,СВЦЭМ!$A$34:$A$777,$A327,СВЦЭМ!$B$33:$B$776,Q$296)+'СЕТ СН'!$F$16</f>
        <v>0</v>
      </c>
      <c r="R327" s="36">
        <f>SUMIFS(СВЦЭМ!$I$34:$I$777,СВЦЭМ!$A$34:$A$777,$A327,СВЦЭМ!$B$33:$B$776,R$296)+'СЕТ СН'!$F$16</f>
        <v>0</v>
      </c>
      <c r="S327" s="36">
        <f>SUMIFS(СВЦЭМ!$I$34:$I$777,СВЦЭМ!$A$34:$A$777,$A327,СВЦЭМ!$B$33:$B$776,S$296)+'СЕТ СН'!$F$16</f>
        <v>0</v>
      </c>
      <c r="T327" s="36">
        <f>SUMIFS(СВЦЭМ!$I$34:$I$777,СВЦЭМ!$A$34:$A$777,$A327,СВЦЭМ!$B$33:$B$776,T$296)+'СЕТ СН'!$F$16</f>
        <v>0</v>
      </c>
      <c r="U327" s="36">
        <f>SUMIFS(СВЦЭМ!$I$34:$I$777,СВЦЭМ!$A$34:$A$777,$A327,СВЦЭМ!$B$33:$B$776,U$296)+'СЕТ СН'!$F$16</f>
        <v>0</v>
      </c>
      <c r="V327" s="36">
        <f>SUMIFS(СВЦЭМ!$I$34:$I$777,СВЦЭМ!$A$34:$A$777,$A327,СВЦЭМ!$B$33:$B$776,V$296)+'СЕТ СН'!$F$16</f>
        <v>0</v>
      </c>
      <c r="W327" s="36">
        <f>SUMIFS(СВЦЭМ!$I$34:$I$777,СВЦЭМ!$A$34:$A$777,$A327,СВЦЭМ!$B$33:$B$776,W$296)+'СЕТ СН'!$F$16</f>
        <v>0</v>
      </c>
      <c r="X327" s="36">
        <f>SUMIFS(СВЦЭМ!$I$34:$I$777,СВЦЭМ!$A$34:$A$777,$A327,СВЦЭМ!$B$33:$B$776,X$296)+'СЕТ СН'!$F$16</f>
        <v>0</v>
      </c>
      <c r="Y327" s="36">
        <f>SUMIFS(СВЦЭМ!$I$34:$I$777,СВЦЭМ!$A$34:$A$777,$A327,СВЦЭМ!$B$33:$B$776,Y$296)+'СЕТ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6" t="s">
        <v>7</v>
      </c>
      <c r="B329" s="130" t="s">
        <v>119</v>
      </c>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2"/>
    </row>
    <row r="330" spans="1:27" ht="12.75" hidden="1" customHeight="1" x14ac:dyDescent="0.2">
      <c r="A330" s="137"/>
      <c r="B330" s="133"/>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5"/>
    </row>
    <row r="331" spans="1:27" s="46" customFormat="1" ht="12.75" hidden="1" customHeight="1" x14ac:dyDescent="0.2">
      <c r="A331" s="138"/>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01.03.2020</v>
      </c>
      <c r="B332" s="36">
        <f>SUMIFS(СВЦЭМ!$J$34:$J$777,СВЦЭМ!$A$34:$A$777,$A332,СВЦЭМ!$B$33:$B$776,B$331)+'СЕТ СН'!$F$16</f>
        <v>0</v>
      </c>
      <c r="C332" s="36">
        <f>SUMIFS(СВЦЭМ!$J$34:$J$777,СВЦЭМ!$A$34:$A$777,$A332,СВЦЭМ!$B$33:$B$776,C$331)+'СЕТ СН'!$F$16</f>
        <v>0</v>
      </c>
      <c r="D332" s="36">
        <f>SUMIFS(СВЦЭМ!$J$34:$J$777,СВЦЭМ!$A$34:$A$777,$A332,СВЦЭМ!$B$33:$B$776,D$331)+'СЕТ СН'!$F$16</f>
        <v>0</v>
      </c>
      <c r="E332" s="36">
        <f>SUMIFS(СВЦЭМ!$J$34:$J$777,СВЦЭМ!$A$34:$A$777,$A332,СВЦЭМ!$B$33:$B$776,E$331)+'СЕТ СН'!$F$16</f>
        <v>0</v>
      </c>
      <c r="F332" s="36">
        <f>SUMIFS(СВЦЭМ!$J$34:$J$777,СВЦЭМ!$A$34:$A$777,$A332,СВЦЭМ!$B$33:$B$776,F$331)+'СЕТ СН'!$F$16</f>
        <v>0</v>
      </c>
      <c r="G332" s="36">
        <f>SUMIFS(СВЦЭМ!$J$34:$J$777,СВЦЭМ!$A$34:$A$777,$A332,СВЦЭМ!$B$33:$B$776,G$331)+'СЕТ СН'!$F$16</f>
        <v>0</v>
      </c>
      <c r="H332" s="36">
        <f>SUMIFS(СВЦЭМ!$J$34:$J$777,СВЦЭМ!$A$34:$A$777,$A332,СВЦЭМ!$B$33:$B$776,H$331)+'СЕТ СН'!$F$16</f>
        <v>0</v>
      </c>
      <c r="I332" s="36">
        <f>SUMIFS(СВЦЭМ!$J$34:$J$777,СВЦЭМ!$A$34:$A$777,$A332,СВЦЭМ!$B$33:$B$776,I$331)+'СЕТ СН'!$F$16</f>
        <v>0</v>
      </c>
      <c r="J332" s="36">
        <f>SUMIFS(СВЦЭМ!$J$34:$J$777,СВЦЭМ!$A$34:$A$777,$A332,СВЦЭМ!$B$33:$B$776,J$331)+'СЕТ СН'!$F$16</f>
        <v>0</v>
      </c>
      <c r="K332" s="36">
        <f>SUMIFS(СВЦЭМ!$J$34:$J$777,СВЦЭМ!$A$34:$A$777,$A332,СВЦЭМ!$B$33:$B$776,K$331)+'СЕТ СН'!$F$16</f>
        <v>0</v>
      </c>
      <c r="L332" s="36">
        <f>SUMIFS(СВЦЭМ!$J$34:$J$777,СВЦЭМ!$A$34:$A$777,$A332,СВЦЭМ!$B$33:$B$776,L$331)+'СЕТ СН'!$F$16</f>
        <v>0</v>
      </c>
      <c r="M332" s="36">
        <f>SUMIFS(СВЦЭМ!$J$34:$J$777,СВЦЭМ!$A$34:$A$777,$A332,СВЦЭМ!$B$33:$B$776,M$331)+'СЕТ СН'!$F$16</f>
        <v>0</v>
      </c>
      <c r="N332" s="36">
        <f>SUMIFS(СВЦЭМ!$J$34:$J$777,СВЦЭМ!$A$34:$A$777,$A332,СВЦЭМ!$B$33:$B$776,N$331)+'СЕТ СН'!$F$16</f>
        <v>0</v>
      </c>
      <c r="O332" s="36">
        <f>SUMIFS(СВЦЭМ!$J$34:$J$777,СВЦЭМ!$A$34:$A$777,$A332,СВЦЭМ!$B$33:$B$776,O$331)+'СЕТ СН'!$F$16</f>
        <v>0</v>
      </c>
      <c r="P332" s="36">
        <f>SUMIFS(СВЦЭМ!$J$34:$J$777,СВЦЭМ!$A$34:$A$777,$A332,СВЦЭМ!$B$33:$B$776,P$331)+'СЕТ СН'!$F$16</f>
        <v>0</v>
      </c>
      <c r="Q332" s="36">
        <f>SUMIFS(СВЦЭМ!$J$34:$J$777,СВЦЭМ!$A$34:$A$777,$A332,СВЦЭМ!$B$33:$B$776,Q$331)+'СЕТ СН'!$F$16</f>
        <v>0</v>
      </c>
      <c r="R332" s="36">
        <f>SUMIFS(СВЦЭМ!$J$34:$J$777,СВЦЭМ!$A$34:$A$777,$A332,СВЦЭМ!$B$33:$B$776,R$331)+'СЕТ СН'!$F$16</f>
        <v>0</v>
      </c>
      <c r="S332" s="36">
        <f>SUMIFS(СВЦЭМ!$J$34:$J$777,СВЦЭМ!$A$34:$A$777,$A332,СВЦЭМ!$B$33:$B$776,S$331)+'СЕТ СН'!$F$16</f>
        <v>0</v>
      </c>
      <c r="T332" s="36">
        <f>SUMIFS(СВЦЭМ!$J$34:$J$777,СВЦЭМ!$A$34:$A$777,$A332,СВЦЭМ!$B$33:$B$776,T$331)+'СЕТ СН'!$F$16</f>
        <v>0</v>
      </c>
      <c r="U332" s="36">
        <f>SUMIFS(СВЦЭМ!$J$34:$J$777,СВЦЭМ!$A$34:$A$777,$A332,СВЦЭМ!$B$33:$B$776,U$331)+'СЕТ СН'!$F$16</f>
        <v>0</v>
      </c>
      <c r="V332" s="36">
        <f>SUMIFS(СВЦЭМ!$J$34:$J$777,СВЦЭМ!$A$34:$A$777,$A332,СВЦЭМ!$B$33:$B$776,V$331)+'СЕТ СН'!$F$16</f>
        <v>0</v>
      </c>
      <c r="W332" s="36">
        <f>SUMIFS(СВЦЭМ!$J$34:$J$777,СВЦЭМ!$A$34:$A$777,$A332,СВЦЭМ!$B$33:$B$776,W$331)+'СЕТ СН'!$F$16</f>
        <v>0</v>
      </c>
      <c r="X332" s="36">
        <f>SUMIFS(СВЦЭМ!$J$34:$J$777,СВЦЭМ!$A$34:$A$777,$A332,СВЦЭМ!$B$33:$B$776,X$331)+'СЕТ СН'!$F$16</f>
        <v>0</v>
      </c>
      <c r="Y332" s="36">
        <f>SUMIFS(СВЦЭМ!$J$34:$J$777,СВЦЭМ!$A$34:$A$777,$A332,СВЦЭМ!$B$33:$B$776,Y$331)+'СЕТ СН'!$F$16</f>
        <v>0</v>
      </c>
      <c r="AA332" s="45"/>
    </row>
    <row r="333" spans="1:27" ht="15.75" hidden="1" x14ac:dyDescent="0.2">
      <c r="A333" s="35">
        <f>A332+1</f>
        <v>43892</v>
      </c>
      <c r="B333" s="36">
        <f>SUMIFS(СВЦЭМ!$J$34:$J$777,СВЦЭМ!$A$34:$A$777,$A333,СВЦЭМ!$B$33:$B$776,B$331)+'СЕТ СН'!$F$16</f>
        <v>0</v>
      </c>
      <c r="C333" s="36">
        <f>SUMIFS(СВЦЭМ!$J$34:$J$777,СВЦЭМ!$A$34:$A$777,$A333,СВЦЭМ!$B$33:$B$776,C$331)+'СЕТ СН'!$F$16</f>
        <v>0</v>
      </c>
      <c r="D333" s="36">
        <f>SUMIFS(СВЦЭМ!$J$34:$J$777,СВЦЭМ!$A$34:$A$777,$A333,СВЦЭМ!$B$33:$B$776,D$331)+'СЕТ СН'!$F$16</f>
        <v>0</v>
      </c>
      <c r="E333" s="36">
        <f>SUMIFS(СВЦЭМ!$J$34:$J$777,СВЦЭМ!$A$34:$A$777,$A333,СВЦЭМ!$B$33:$B$776,E$331)+'СЕТ СН'!$F$16</f>
        <v>0</v>
      </c>
      <c r="F333" s="36">
        <f>SUMIFS(СВЦЭМ!$J$34:$J$777,СВЦЭМ!$A$34:$A$777,$A333,СВЦЭМ!$B$33:$B$776,F$331)+'СЕТ СН'!$F$16</f>
        <v>0</v>
      </c>
      <c r="G333" s="36">
        <f>SUMIFS(СВЦЭМ!$J$34:$J$777,СВЦЭМ!$A$34:$A$777,$A333,СВЦЭМ!$B$33:$B$776,G$331)+'СЕТ СН'!$F$16</f>
        <v>0</v>
      </c>
      <c r="H333" s="36">
        <f>SUMIFS(СВЦЭМ!$J$34:$J$777,СВЦЭМ!$A$34:$A$777,$A333,СВЦЭМ!$B$33:$B$776,H$331)+'СЕТ СН'!$F$16</f>
        <v>0</v>
      </c>
      <c r="I333" s="36">
        <f>SUMIFS(СВЦЭМ!$J$34:$J$777,СВЦЭМ!$A$34:$A$777,$A333,СВЦЭМ!$B$33:$B$776,I$331)+'СЕТ СН'!$F$16</f>
        <v>0</v>
      </c>
      <c r="J333" s="36">
        <f>SUMIFS(СВЦЭМ!$J$34:$J$777,СВЦЭМ!$A$34:$A$777,$A333,СВЦЭМ!$B$33:$B$776,J$331)+'СЕТ СН'!$F$16</f>
        <v>0</v>
      </c>
      <c r="K333" s="36">
        <f>SUMIFS(СВЦЭМ!$J$34:$J$777,СВЦЭМ!$A$34:$A$777,$A333,СВЦЭМ!$B$33:$B$776,K$331)+'СЕТ СН'!$F$16</f>
        <v>0</v>
      </c>
      <c r="L333" s="36">
        <f>SUMIFS(СВЦЭМ!$J$34:$J$777,СВЦЭМ!$A$34:$A$777,$A333,СВЦЭМ!$B$33:$B$776,L$331)+'СЕТ СН'!$F$16</f>
        <v>0</v>
      </c>
      <c r="M333" s="36">
        <f>SUMIFS(СВЦЭМ!$J$34:$J$777,СВЦЭМ!$A$34:$A$777,$A333,СВЦЭМ!$B$33:$B$776,M$331)+'СЕТ СН'!$F$16</f>
        <v>0</v>
      </c>
      <c r="N333" s="36">
        <f>SUMIFS(СВЦЭМ!$J$34:$J$777,СВЦЭМ!$A$34:$A$777,$A333,СВЦЭМ!$B$33:$B$776,N$331)+'СЕТ СН'!$F$16</f>
        <v>0</v>
      </c>
      <c r="O333" s="36">
        <f>SUMIFS(СВЦЭМ!$J$34:$J$777,СВЦЭМ!$A$34:$A$777,$A333,СВЦЭМ!$B$33:$B$776,O$331)+'СЕТ СН'!$F$16</f>
        <v>0</v>
      </c>
      <c r="P333" s="36">
        <f>SUMIFS(СВЦЭМ!$J$34:$J$777,СВЦЭМ!$A$34:$A$777,$A333,СВЦЭМ!$B$33:$B$776,P$331)+'СЕТ СН'!$F$16</f>
        <v>0</v>
      </c>
      <c r="Q333" s="36">
        <f>SUMIFS(СВЦЭМ!$J$34:$J$777,СВЦЭМ!$A$34:$A$777,$A333,СВЦЭМ!$B$33:$B$776,Q$331)+'СЕТ СН'!$F$16</f>
        <v>0</v>
      </c>
      <c r="R333" s="36">
        <f>SUMIFS(СВЦЭМ!$J$34:$J$777,СВЦЭМ!$A$34:$A$777,$A333,СВЦЭМ!$B$33:$B$776,R$331)+'СЕТ СН'!$F$16</f>
        <v>0</v>
      </c>
      <c r="S333" s="36">
        <f>SUMIFS(СВЦЭМ!$J$34:$J$777,СВЦЭМ!$A$34:$A$777,$A333,СВЦЭМ!$B$33:$B$776,S$331)+'СЕТ СН'!$F$16</f>
        <v>0</v>
      </c>
      <c r="T333" s="36">
        <f>SUMIFS(СВЦЭМ!$J$34:$J$777,СВЦЭМ!$A$34:$A$777,$A333,СВЦЭМ!$B$33:$B$776,T$331)+'СЕТ СН'!$F$16</f>
        <v>0</v>
      </c>
      <c r="U333" s="36">
        <f>SUMIFS(СВЦЭМ!$J$34:$J$777,СВЦЭМ!$A$34:$A$777,$A333,СВЦЭМ!$B$33:$B$776,U$331)+'СЕТ СН'!$F$16</f>
        <v>0</v>
      </c>
      <c r="V333" s="36">
        <f>SUMIFS(СВЦЭМ!$J$34:$J$777,СВЦЭМ!$A$34:$A$777,$A333,СВЦЭМ!$B$33:$B$776,V$331)+'СЕТ СН'!$F$16</f>
        <v>0</v>
      </c>
      <c r="W333" s="36">
        <f>SUMIFS(СВЦЭМ!$J$34:$J$777,СВЦЭМ!$A$34:$A$777,$A333,СВЦЭМ!$B$33:$B$776,W$331)+'СЕТ СН'!$F$16</f>
        <v>0</v>
      </c>
      <c r="X333" s="36">
        <f>SUMIFS(СВЦЭМ!$J$34:$J$777,СВЦЭМ!$A$34:$A$777,$A333,СВЦЭМ!$B$33:$B$776,X$331)+'СЕТ СН'!$F$16</f>
        <v>0</v>
      </c>
      <c r="Y333" s="36">
        <f>SUMIFS(СВЦЭМ!$J$34:$J$777,СВЦЭМ!$A$34:$A$777,$A333,СВЦЭМ!$B$33:$B$776,Y$331)+'СЕТ СН'!$F$16</f>
        <v>0</v>
      </c>
    </row>
    <row r="334" spans="1:27" ht="15.75" hidden="1" x14ac:dyDescent="0.2">
      <c r="A334" s="35">
        <f t="shared" ref="A334:A362" si="9">A333+1</f>
        <v>43893</v>
      </c>
      <c r="B334" s="36">
        <f>SUMIFS(СВЦЭМ!$J$34:$J$777,СВЦЭМ!$A$34:$A$777,$A334,СВЦЭМ!$B$33:$B$776,B$331)+'СЕТ СН'!$F$16</f>
        <v>0</v>
      </c>
      <c r="C334" s="36">
        <f>SUMIFS(СВЦЭМ!$J$34:$J$777,СВЦЭМ!$A$34:$A$777,$A334,СВЦЭМ!$B$33:$B$776,C$331)+'СЕТ СН'!$F$16</f>
        <v>0</v>
      </c>
      <c r="D334" s="36">
        <f>SUMIFS(СВЦЭМ!$J$34:$J$777,СВЦЭМ!$A$34:$A$777,$A334,СВЦЭМ!$B$33:$B$776,D$331)+'СЕТ СН'!$F$16</f>
        <v>0</v>
      </c>
      <c r="E334" s="36">
        <f>SUMIFS(СВЦЭМ!$J$34:$J$777,СВЦЭМ!$A$34:$A$777,$A334,СВЦЭМ!$B$33:$B$776,E$331)+'СЕТ СН'!$F$16</f>
        <v>0</v>
      </c>
      <c r="F334" s="36">
        <f>SUMIFS(СВЦЭМ!$J$34:$J$777,СВЦЭМ!$A$34:$A$777,$A334,СВЦЭМ!$B$33:$B$776,F$331)+'СЕТ СН'!$F$16</f>
        <v>0</v>
      </c>
      <c r="G334" s="36">
        <f>SUMIFS(СВЦЭМ!$J$34:$J$777,СВЦЭМ!$A$34:$A$777,$A334,СВЦЭМ!$B$33:$B$776,G$331)+'СЕТ СН'!$F$16</f>
        <v>0</v>
      </c>
      <c r="H334" s="36">
        <f>SUMIFS(СВЦЭМ!$J$34:$J$777,СВЦЭМ!$A$34:$A$777,$A334,СВЦЭМ!$B$33:$B$776,H$331)+'СЕТ СН'!$F$16</f>
        <v>0</v>
      </c>
      <c r="I334" s="36">
        <f>SUMIFS(СВЦЭМ!$J$34:$J$777,СВЦЭМ!$A$34:$A$777,$A334,СВЦЭМ!$B$33:$B$776,I$331)+'СЕТ СН'!$F$16</f>
        <v>0</v>
      </c>
      <c r="J334" s="36">
        <f>SUMIFS(СВЦЭМ!$J$34:$J$777,СВЦЭМ!$A$34:$A$777,$A334,СВЦЭМ!$B$33:$B$776,J$331)+'СЕТ СН'!$F$16</f>
        <v>0</v>
      </c>
      <c r="K334" s="36">
        <f>SUMIFS(СВЦЭМ!$J$34:$J$777,СВЦЭМ!$A$34:$A$777,$A334,СВЦЭМ!$B$33:$B$776,K$331)+'СЕТ СН'!$F$16</f>
        <v>0</v>
      </c>
      <c r="L334" s="36">
        <f>SUMIFS(СВЦЭМ!$J$34:$J$777,СВЦЭМ!$A$34:$A$777,$A334,СВЦЭМ!$B$33:$B$776,L$331)+'СЕТ СН'!$F$16</f>
        <v>0</v>
      </c>
      <c r="M334" s="36">
        <f>SUMIFS(СВЦЭМ!$J$34:$J$777,СВЦЭМ!$A$34:$A$777,$A334,СВЦЭМ!$B$33:$B$776,M$331)+'СЕТ СН'!$F$16</f>
        <v>0</v>
      </c>
      <c r="N334" s="36">
        <f>SUMIFS(СВЦЭМ!$J$34:$J$777,СВЦЭМ!$A$34:$A$777,$A334,СВЦЭМ!$B$33:$B$776,N$331)+'СЕТ СН'!$F$16</f>
        <v>0</v>
      </c>
      <c r="O334" s="36">
        <f>SUMIFS(СВЦЭМ!$J$34:$J$777,СВЦЭМ!$A$34:$A$777,$A334,СВЦЭМ!$B$33:$B$776,O$331)+'СЕТ СН'!$F$16</f>
        <v>0</v>
      </c>
      <c r="P334" s="36">
        <f>SUMIFS(СВЦЭМ!$J$34:$J$777,СВЦЭМ!$A$34:$A$777,$A334,СВЦЭМ!$B$33:$B$776,P$331)+'СЕТ СН'!$F$16</f>
        <v>0</v>
      </c>
      <c r="Q334" s="36">
        <f>SUMIFS(СВЦЭМ!$J$34:$J$777,СВЦЭМ!$A$34:$A$777,$A334,СВЦЭМ!$B$33:$B$776,Q$331)+'СЕТ СН'!$F$16</f>
        <v>0</v>
      </c>
      <c r="R334" s="36">
        <f>SUMIFS(СВЦЭМ!$J$34:$J$777,СВЦЭМ!$A$34:$A$777,$A334,СВЦЭМ!$B$33:$B$776,R$331)+'СЕТ СН'!$F$16</f>
        <v>0</v>
      </c>
      <c r="S334" s="36">
        <f>SUMIFS(СВЦЭМ!$J$34:$J$777,СВЦЭМ!$A$34:$A$777,$A334,СВЦЭМ!$B$33:$B$776,S$331)+'СЕТ СН'!$F$16</f>
        <v>0</v>
      </c>
      <c r="T334" s="36">
        <f>SUMIFS(СВЦЭМ!$J$34:$J$777,СВЦЭМ!$A$34:$A$777,$A334,СВЦЭМ!$B$33:$B$776,T$331)+'СЕТ СН'!$F$16</f>
        <v>0</v>
      </c>
      <c r="U334" s="36">
        <f>SUMIFS(СВЦЭМ!$J$34:$J$777,СВЦЭМ!$A$34:$A$777,$A334,СВЦЭМ!$B$33:$B$776,U$331)+'СЕТ СН'!$F$16</f>
        <v>0</v>
      </c>
      <c r="V334" s="36">
        <f>SUMIFS(СВЦЭМ!$J$34:$J$777,СВЦЭМ!$A$34:$A$777,$A334,СВЦЭМ!$B$33:$B$776,V$331)+'СЕТ СН'!$F$16</f>
        <v>0</v>
      </c>
      <c r="W334" s="36">
        <f>SUMIFS(СВЦЭМ!$J$34:$J$777,СВЦЭМ!$A$34:$A$777,$A334,СВЦЭМ!$B$33:$B$776,W$331)+'СЕТ СН'!$F$16</f>
        <v>0</v>
      </c>
      <c r="X334" s="36">
        <f>SUMIFS(СВЦЭМ!$J$34:$J$777,СВЦЭМ!$A$34:$A$777,$A334,СВЦЭМ!$B$33:$B$776,X$331)+'СЕТ СН'!$F$16</f>
        <v>0</v>
      </c>
      <c r="Y334" s="36">
        <f>SUMIFS(СВЦЭМ!$J$34:$J$777,СВЦЭМ!$A$34:$A$777,$A334,СВЦЭМ!$B$33:$B$776,Y$331)+'СЕТ СН'!$F$16</f>
        <v>0</v>
      </c>
    </row>
    <row r="335" spans="1:27" ht="15.75" hidden="1" x14ac:dyDescent="0.2">
      <c r="A335" s="35">
        <f t="shared" si="9"/>
        <v>43894</v>
      </c>
      <c r="B335" s="36">
        <f>SUMIFS(СВЦЭМ!$J$34:$J$777,СВЦЭМ!$A$34:$A$777,$A335,СВЦЭМ!$B$33:$B$776,B$331)+'СЕТ СН'!$F$16</f>
        <v>0</v>
      </c>
      <c r="C335" s="36">
        <f>SUMIFS(СВЦЭМ!$J$34:$J$777,СВЦЭМ!$A$34:$A$777,$A335,СВЦЭМ!$B$33:$B$776,C$331)+'СЕТ СН'!$F$16</f>
        <v>0</v>
      </c>
      <c r="D335" s="36">
        <f>SUMIFS(СВЦЭМ!$J$34:$J$777,СВЦЭМ!$A$34:$A$777,$A335,СВЦЭМ!$B$33:$B$776,D$331)+'СЕТ СН'!$F$16</f>
        <v>0</v>
      </c>
      <c r="E335" s="36">
        <f>SUMIFS(СВЦЭМ!$J$34:$J$777,СВЦЭМ!$A$34:$A$777,$A335,СВЦЭМ!$B$33:$B$776,E$331)+'СЕТ СН'!$F$16</f>
        <v>0</v>
      </c>
      <c r="F335" s="36">
        <f>SUMIFS(СВЦЭМ!$J$34:$J$777,СВЦЭМ!$A$34:$A$777,$A335,СВЦЭМ!$B$33:$B$776,F$331)+'СЕТ СН'!$F$16</f>
        <v>0</v>
      </c>
      <c r="G335" s="36">
        <f>SUMIFS(СВЦЭМ!$J$34:$J$777,СВЦЭМ!$A$34:$A$777,$A335,СВЦЭМ!$B$33:$B$776,G$331)+'СЕТ СН'!$F$16</f>
        <v>0</v>
      </c>
      <c r="H335" s="36">
        <f>SUMIFS(СВЦЭМ!$J$34:$J$777,СВЦЭМ!$A$34:$A$777,$A335,СВЦЭМ!$B$33:$B$776,H$331)+'СЕТ СН'!$F$16</f>
        <v>0</v>
      </c>
      <c r="I335" s="36">
        <f>SUMIFS(СВЦЭМ!$J$34:$J$777,СВЦЭМ!$A$34:$A$777,$A335,СВЦЭМ!$B$33:$B$776,I$331)+'СЕТ СН'!$F$16</f>
        <v>0</v>
      </c>
      <c r="J335" s="36">
        <f>SUMIFS(СВЦЭМ!$J$34:$J$777,СВЦЭМ!$A$34:$A$777,$A335,СВЦЭМ!$B$33:$B$776,J$331)+'СЕТ СН'!$F$16</f>
        <v>0</v>
      </c>
      <c r="K335" s="36">
        <f>SUMIFS(СВЦЭМ!$J$34:$J$777,СВЦЭМ!$A$34:$A$777,$A335,СВЦЭМ!$B$33:$B$776,K$331)+'СЕТ СН'!$F$16</f>
        <v>0</v>
      </c>
      <c r="L335" s="36">
        <f>SUMIFS(СВЦЭМ!$J$34:$J$777,СВЦЭМ!$A$34:$A$777,$A335,СВЦЭМ!$B$33:$B$776,L$331)+'СЕТ СН'!$F$16</f>
        <v>0</v>
      </c>
      <c r="M335" s="36">
        <f>SUMIFS(СВЦЭМ!$J$34:$J$777,СВЦЭМ!$A$34:$A$777,$A335,СВЦЭМ!$B$33:$B$776,M$331)+'СЕТ СН'!$F$16</f>
        <v>0</v>
      </c>
      <c r="N335" s="36">
        <f>SUMIFS(СВЦЭМ!$J$34:$J$777,СВЦЭМ!$A$34:$A$777,$A335,СВЦЭМ!$B$33:$B$776,N$331)+'СЕТ СН'!$F$16</f>
        <v>0</v>
      </c>
      <c r="O335" s="36">
        <f>SUMIFS(СВЦЭМ!$J$34:$J$777,СВЦЭМ!$A$34:$A$777,$A335,СВЦЭМ!$B$33:$B$776,O$331)+'СЕТ СН'!$F$16</f>
        <v>0</v>
      </c>
      <c r="P335" s="36">
        <f>SUMIFS(СВЦЭМ!$J$34:$J$777,СВЦЭМ!$A$34:$A$777,$A335,СВЦЭМ!$B$33:$B$776,P$331)+'СЕТ СН'!$F$16</f>
        <v>0</v>
      </c>
      <c r="Q335" s="36">
        <f>SUMIFS(СВЦЭМ!$J$34:$J$777,СВЦЭМ!$A$34:$A$777,$A335,СВЦЭМ!$B$33:$B$776,Q$331)+'СЕТ СН'!$F$16</f>
        <v>0</v>
      </c>
      <c r="R335" s="36">
        <f>SUMIFS(СВЦЭМ!$J$34:$J$777,СВЦЭМ!$A$34:$A$777,$A335,СВЦЭМ!$B$33:$B$776,R$331)+'СЕТ СН'!$F$16</f>
        <v>0</v>
      </c>
      <c r="S335" s="36">
        <f>SUMIFS(СВЦЭМ!$J$34:$J$777,СВЦЭМ!$A$34:$A$777,$A335,СВЦЭМ!$B$33:$B$776,S$331)+'СЕТ СН'!$F$16</f>
        <v>0</v>
      </c>
      <c r="T335" s="36">
        <f>SUMIFS(СВЦЭМ!$J$34:$J$777,СВЦЭМ!$A$34:$A$777,$A335,СВЦЭМ!$B$33:$B$776,T$331)+'СЕТ СН'!$F$16</f>
        <v>0</v>
      </c>
      <c r="U335" s="36">
        <f>SUMIFS(СВЦЭМ!$J$34:$J$777,СВЦЭМ!$A$34:$A$777,$A335,СВЦЭМ!$B$33:$B$776,U$331)+'СЕТ СН'!$F$16</f>
        <v>0</v>
      </c>
      <c r="V335" s="36">
        <f>SUMIFS(СВЦЭМ!$J$34:$J$777,СВЦЭМ!$A$34:$A$777,$A335,СВЦЭМ!$B$33:$B$776,V$331)+'СЕТ СН'!$F$16</f>
        <v>0</v>
      </c>
      <c r="W335" s="36">
        <f>SUMIFS(СВЦЭМ!$J$34:$J$777,СВЦЭМ!$A$34:$A$777,$A335,СВЦЭМ!$B$33:$B$776,W$331)+'СЕТ СН'!$F$16</f>
        <v>0</v>
      </c>
      <c r="X335" s="36">
        <f>SUMIFS(СВЦЭМ!$J$34:$J$777,СВЦЭМ!$A$34:$A$777,$A335,СВЦЭМ!$B$33:$B$776,X$331)+'СЕТ СН'!$F$16</f>
        <v>0</v>
      </c>
      <c r="Y335" s="36">
        <f>SUMIFS(СВЦЭМ!$J$34:$J$777,СВЦЭМ!$A$34:$A$777,$A335,СВЦЭМ!$B$33:$B$776,Y$331)+'СЕТ СН'!$F$16</f>
        <v>0</v>
      </c>
    </row>
    <row r="336" spans="1:27" ht="15.75" hidden="1" x14ac:dyDescent="0.2">
      <c r="A336" s="35">
        <f t="shared" si="9"/>
        <v>43895</v>
      </c>
      <c r="B336" s="36">
        <f>SUMIFS(СВЦЭМ!$J$34:$J$777,СВЦЭМ!$A$34:$A$777,$A336,СВЦЭМ!$B$33:$B$776,B$331)+'СЕТ СН'!$F$16</f>
        <v>0</v>
      </c>
      <c r="C336" s="36">
        <f>SUMIFS(СВЦЭМ!$J$34:$J$777,СВЦЭМ!$A$34:$A$777,$A336,СВЦЭМ!$B$33:$B$776,C$331)+'СЕТ СН'!$F$16</f>
        <v>0</v>
      </c>
      <c r="D336" s="36">
        <f>SUMIFS(СВЦЭМ!$J$34:$J$777,СВЦЭМ!$A$34:$A$777,$A336,СВЦЭМ!$B$33:$B$776,D$331)+'СЕТ СН'!$F$16</f>
        <v>0</v>
      </c>
      <c r="E336" s="36">
        <f>SUMIFS(СВЦЭМ!$J$34:$J$777,СВЦЭМ!$A$34:$A$777,$A336,СВЦЭМ!$B$33:$B$776,E$331)+'СЕТ СН'!$F$16</f>
        <v>0</v>
      </c>
      <c r="F336" s="36">
        <f>SUMIFS(СВЦЭМ!$J$34:$J$777,СВЦЭМ!$A$34:$A$777,$A336,СВЦЭМ!$B$33:$B$776,F$331)+'СЕТ СН'!$F$16</f>
        <v>0</v>
      </c>
      <c r="G336" s="36">
        <f>SUMIFS(СВЦЭМ!$J$34:$J$777,СВЦЭМ!$A$34:$A$777,$A336,СВЦЭМ!$B$33:$B$776,G$331)+'СЕТ СН'!$F$16</f>
        <v>0</v>
      </c>
      <c r="H336" s="36">
        <f>SUMIFS(СВЦЭМ!$J$34:$J$777,СВЦЭМ!$A$34:$A$777,$A336,СВЦЭМ!$B$33:$B$776,H$331)+'СЕТ СН'!$F$16</f>
        <v>0</v>
      </c>
      <c r="I336" s="36">
        <f>SUMIFS(СВЦЭМ!$J$34:$J$777,СВЦЭМ!$A$34:$A$777,$A336,СВЦЭМ!$B$33:$B$776,I$331)+'СЕТ СН'!$F$16</f>
        <v>0</v>
      </c>
      <c r="J336" s="36">
        <f>SUMIFS(СВЦЭМ!$J$34:$J$777,СВЦЭМ!$A$34:$A$777,$A336,СВЦЭМ!$B$33:$B$776,J$331)+'СЕТ СН'!$F$16</f>
        <v>0</v>
      </c>
      <c r="K336" s="36">
        <f>SUMIFS(СВЦЭМ!$J$34:$J$777,СВЦЭМ!$A$34:$A$777,$A336,СВЦЭМ!$B$33:$B$776,K$331)+'СЕТ СН'!$F$16</f>
        <v>0</v>
      </c>
      <c r="L336" s="36">
        <f>SUMIFS(СВЦЭМ!$J$34:$J$777,СВЦЭМ!$A$34:$A$777,$A336,СВЦЭМ!$B$33:$B$776,L$331)+'СЕТ СН'!$F$16</f>
        <v>0</v>
      </c>
      <c r="M336" s="36">
        <f>SUMIFS(СВЦЭМ!$J$34:$J$777,СВЦЭМ!$A$34:$A$777,$A336,СВЦЭМ!$B$33:$B$776,M$331)+'СЕТ СН'!$F$16</f>
        <v>0</v>
      </c>
      <c r="N336" s="36">
        <f>SUMIFS(СВЦЭМ!$J$34:$J$777,СВЦЭМ!$A$34:$A$777,$A336,СВЦЭМ!$B$33:$B$776,N$331)+'СЕТ СН'!$F$16</f>
        <v>0</v>
      </c>
      <c r="O336" s="36">
        <f>SUMIFS(СВЦЭМ!$J$34:$J$777,СВЦЭМ!$A$34:$A$777,$A336,СВЦЭМ!$B$33:$B$776,O$331)+'СЕТ СН'!$F$16</f>
        <v>0</v>
      </c>
      <c r="P336" s="36">
        <f>SUMIFS(СВЦЭМ!$J$34:$J$777,СВЦЭМ!$A$34:$A$777,$A336,СВЦЭМ!$B$33:$B$776,P$331)+'СЕТ СН'!$F$16</f>
        <v>0</v>
      </c>
      <c r="Q336" s="36">
        <f>SUMIFS(СВЦЭМ!$J$34:$J$777,СВЦЭМ!$A$34:$A$777,$A336,СВЦЭМ!$B$33:$B$776,Q$331)+'СЕТ СН'!$F$16</f>
        <v>0</v>
      </c>
      <c r="R336" s="36">
        <f>SUMIFS(СВЦЭМ!$J$34:$J$777,СВЦЭМ!$A$34:$A$777,$A336,СВЦЭМ!$B$33:$B$776,R$331)+'СЕТ СН'!$F$16</f>
        <v>0</v>
      </c>
      <c r="S336" s="36">
        <f>SUMIFS(СВЦЭМ!$J$34:$J$777,СВЦЭМ!$A$34:$A$777,$A336,СВЦЭМ!$B$33:$B$776,S$331)+'СЕТ СН'!$F$16</f>
        <v>0</v>
      </c>
      <c r="T336" s="36">
        <f>SUMIFS(СВЦЭМ!$J$34:$J$777,СВЦЭМ!$A$34:$A$777,$A336,СВЦЭМ!$B$33:$B$776,T$331)+'СЕТ СН'!$F$16</f>
        <v>0</v>
      </c>
      <c r="U336" s="36">
        <f>SUMIFS(СВЦЭМ!$J$34:$J$777,СВЦЭМ!$A$34:$A$777,$A336,СВЦЭМ!$B$33:$B$776,U$331)+'СЕТ СН'!$F$16</f>
        <v>0</v>
      </c>
      <c r="V336" s="36">
        <f>SUMIFS(СВЦЭМ!$J$34:$J$777,СВЦЭМ!$A$34:$A$777,$A336,СВЦЭМ!$B$33:$B$776,V$331)+'СЕТ СН'!$F$16</f>
        <v>0</v>
      </c>
      <c r="W336" s="36">
        <f>SUMIFS(СВЦЭМ!$J$34:$J$777,СВЦЭМ!$A$34:$A$777,$A336,СВЦЭМ!$B$33:$B$776,W$331)+'СЕТ СН'!$F$16</f>
        <v>0</v>
      </c>
      <c r="X336" s="36">
        <f>SUMIFS(СВЦЭМ!$J$34:$J$777,СВЦЭМ!$A$34:$A$777,$A336,СВЦЭМ!$B$33:$B$776,X$331)+'СЕТ СН'!$F$16</f>
        <v>0</v>
      </c>
      <c r="Y336" s="36">
        <f>SUMIFS(СВЦЭМ!$J$34:$J$777,СВЦЭМ!$A$34:$A$777,$A336,СВЦЭМ!$B$33:$B$776,Y$331)+'СЕТ СН'!$F$16</f>
        <v>0</v>
      </c>
    </row>
    <row r="337" spans="1:25" ht="15.75" hidden="1" x14ac:dyDescent="0.2">
      <c r="A337" s="35">
        <f t="shared" si="9"/>
        <v>43896</v>
      </c>
      <c r="B337" s="36">
        <f>SUMIFS(СВЦЭМ!$J$34:$J$777,СВЦЭМ!$A$34:$A$777,$A337,СВЦЭМ!$B$33:$B$776,B$331)+'СЕТ СН'!$F$16</f>
        <v>0</v>
      </c>
      <c r="C337" s="36">
        <f>SUMIFS(СВЦЭМ!$J$34:$J$777,СВЦЭМ!$A$34:$A$777,$A337,СВЦЭМ!$B$33:$B$776,C$331)+'СЕТ СН'!$F$16</f>
        <v>0</v>
      </c>
      <c r="D337" s="36">
        <f>SUMIFS(СВЦЭМ!$J$34:$J$777,СВЦЭМ!$A$34:$A$777,$A337,СВЦЭМ!$B$33:$B$776,D$331)+'СЕТ СН'!$F$16</f>
        <v>0</v>
      </c>
      <c r="E337" s="36">
        <f>SUMIFS(СВЦЭМ!$J$34:$J$777,СВЦЭМ!$A$34:$A$777,$A337,СВЦЭМ!$B$33:$B$776,E$331)+'СЕТ СН'!$F$16</f>
        <v>0</v>
      </c>
      <c r="F337" s="36">
        <f>SUMIFS(СВЦЭМ!$J$34:$J$777,СВЦЭМ!$A$34:$A$777,$A337,СВЦЭМ!$B$33:$B$776,F$331)+'СЕТ СН'!$F$16</f>
        <v>0</v>
      </c>
      <c r="G337" s="36">
        <f>SUMIFS(СВЦЭМ!$J$34:$J$777,СВЦЭМ!$A$34:$A$777,$A337,СВЦЭМ!$B$33:$B$776,G$331)+'СЕТ СН'!$F$16</f>
        <v>0</v>
      </c>
      <c r="H337" s="36">
        <f>SUMIFS(СВЦЭМ!$J$34:$J$777,СВЦЭМ!$A$34:$A$777,$A337,СВЦЭМ!$B$33:$B$776,H$331)+'СЕТ СН'!$F$16</f>
        <v>0</v>
      </c>
      <c r="I337" s="36">
        <f>SUMIFS(СВЦЭМ!$J$34:$J$777,СВЦЭМ!$A$34:$A$777,$A337,СВЦЭМ!$B$33:$B$776,I$331)+'СЕТ СН'!$F$16</f>
        <v>0</v>
      </c>
      <c r="J337" s="36">
        <f>SUMIFS(СВЦЭМ!$J$34:$J$777,СВЦЭМ!$A$34:$A$777,$A337,СВЦЭМ!$B$33:$B$776,J$331)+'СЕТ СН'!$F$16</f>
        <v>0</v>
      </c>
      <c r="K337" s="36">
        <f>SUMIFS(СВЦЭМ!$J$34:$J$777,СВЦЭМ!$A$34:$A$777,$A337,СВЦЭМ!$B$33:$B$776,K$331)+'СЕТ СН'!$F$16</f>
        <v>0</v>
      </c>
      <c r="L337" s="36">
        <f>SUMIFS(СВЦЭМ!$J$34:$J$777,СВЦЭМ!$A$34:$A$777,$A337,СВЦЭМ!$B$33:$B$776,L$331)+'СЕТ СН'!$F$16</f>
        <v>0</v>
      </c>
      <c r="M337" s="36">
        <f>SUMIFS(СВЦЭМ!$J$34:$J$777,СВЦЭМ!$A$34:$A$777,$A337,СВЦЭМ!$B$33:$B$776,M$331)+'СЕТ СН'!$F$16</f>
        <v>0</v>
      </c>
      <c r="N337" s="36">
        <f>SUMIFS(СВЦЭМ!$J$34:$J$777,СВЦЭМ!$A$34:$A$777,$A337,СВЦЭМ!$B$33:$B$776,N$331)+'СЕТ СН'!$F$16</f>
        <v>0</v>
      </c>
      <c r="O337" s="36">
        <f>SUMIFS(СВЦЭМ!$J$34:$J$777,СВЦЭМ!$A$34:$A$777,$A337,СВЦЭМ!$B$33:$B$776,O$331)+'СЕТ СН'!$F$16</f>
        <v>0</v>
      </c>
      <c r="P337" s="36">
        <f>SUMIFS(СВЦЭМ!$J$34:$J$777,СВЦЭМ!$A$34:$A$777,$A337,СВЦЭМ!$B$33:$B$776,P$331)+'СЕТ СН'!$F$16</f>
        <v>0</v>
      </c>
      <c r="Q337" s="36">
        <f>SUMIFS(СВЦЭМ!$J$34:$J$777,СВЦЭМ!$A$34:$A$777,$A337,СВЦЭМ!$B$33:$B$776,Q$331)+'СЕТ СН'!$F$16</f>
        <v>0</v>
      </c>
      <c r="R337" s="36">
        <f>SUMIFS(СВЦЭМ!$J$34:$J$777,СВЦЭМ!$A$34:$A$777,$A337,СВЦЭМ!$B$33:$B$776,R$331)+'СЕТ СН'!$F$16</f>
        <v>0</v>
      </c>
      <c r="S337" s="36">
        <f>SUMIFS(СВЦЭМ!$J$34:$J$777,СВЦЭМ!$A$34:$A$777,$A337,СВЦЭМ!$B$33:$B$776,S$331)+'СЕТ СН'!$F$16</f>
        <v>0</v>
      </c>
      <c r="T337" s="36">
        <f>SUMIFS(СВЦЭМ!$J$34:$J$777,СВЦЭМ!$A$34:$A$777,$A337,СВЦЭМ!$B$33:$B$776,T$331)+'СЕТ СН'!$F$16</f>
        <v>0</v>
      </c>
      <c r="U337" s="36">
        <f>SUMIFS(СВЦЭМ!$J$34:$J$777,СВЦЭМ!$A$34:$A$777,$A337,СВЦЭМ!$B$33:$B$776,U$331)+'СЕТ СН'!$F$16</f>
        <v>0</v>
      </c>
      <c r="V337" s="36">
        <f>SUMIFS(СВЦЭМ!$J$34:$J$777,СВЦЭМ!$A$34:$A$777,$A337,СВЦЭМ!$B$33:$B$776,V$331)+'СЕТ СН'!$F$16</f>
        <v>0</v>
      </c>
      <c r="W337" s="36">
        <f>SUMIFS(СВЦЭМ!$J$34:$J$777,СВЦЭМ!$A$34:$A$777,$A337,СВЦЭМ!$B$33:$B$776,W$331)+'СЕТ СН'!$F$16</f>
        <v>0</v>
      </c>
      <c r="X337" s="36">
        <f>SUMIFS(СВЦЭМ!$J$34:$J$777,СВЦЭМ!$A$34:$A$777,$A337,СВЦЭМ!$B$33:$B$776,X$331)+'СЕТ СН'!$F$16</f>
        <v>0</v>
      </c>
      <c r="Y337" s="36">
        <f>SUMIFS(СВЦЭМ!$J$34:$J$777,СВЦЭМ!$A$34:$A$777,$A337,СВЦЭМ!$B$33:$B$776,Y$331)+'СЕТ СН'!$F$16</f>
        <v>0</v>
      </c>
    </row>
    <row r="338" spans="1:25" ht="15.75" hidden="1" x14ac:dyDescent="0.2">
      <c r="A338" s="35">
        <f t="shared" si="9"/>
        <v>43897</v>
      </c>
      <c r="B338" s="36">
        <f>SUMIFS(СВЦЭМ!$J$34:$J$777,СВЦЭМ!$A$34:$A$777,$A338,СВЦЭМ!$B$33:$B$776,B$331)+'СЕТ СН'!$F$16</f>
        <v>0</v>
      </c>
      <c r="C338" s="36">
        <f>SUMIFS(СВЦЭМ!$J$34:$J$777,СВЦЭМ!$A$34:$A$777,$A338,СВЦЭМ!$B$33:$B$776,C$331)+'СЕТ СН'!$F$16</f>
        <v>0</v>
      </c>
      <c r="D338" s="36">
        <f>SUMIFS(СВЦЭМ!$J$34:$J$777,СВЦЭМ!$A$34:$A$777,$A338,СВЦЭМ!$B$33:$B$776,D$331)+'СЕТ СН'!$F$16</f>
        <v>0</v>
      </c>
      <c r="E338" s="36">
        <f>SUMIFS(СВЦЭМ!$J$34:$J$777,СВЦЭМ!$A$34:$A$777,$A338,СВЦЭМ!$B$33:$B$776,E$331)+'СЕТ СН'!$F$16</f>
        <v>0</v>
      </c>
      <c r="F338" s="36">
        <f>SUMIFS(СВЦЭМ!$J$34:$J$777,СВЦЭМ!$A$34:$A$777,$A338,СВЦЭМ!$B$33:$B$776,F$331)+'СЕТ СН'!$F$16</f>
        <v>0</v>
      </c>
      <c r="G338" s="36">
        <f>SUMIFS(СВЦЭМ!$J$34:$J$777,СВЦЭМ!$A$34:$A$777,$A338,СВЦЭМ!$B$33:$B$776,G$331)+'СЕТ СН'!$F$16</f>
        <v>0</v>
      </c>
      <c r="H338" s="36">
        <f>SUMIFS(СВЦЭМ!$J$34:$J$777,СВЦЭМ!$A$34:$A$777,$A338,СВЦЭМ!$B$33:$B$776,H$331)+'СЕТ СН'!$F$16</f>
        <v>0</v>
      </c>
      <c r="I338" s="36">
        <f>SUMIFS(СВЦЭМ!$J$34:$J$777,СВЦЭМ!$A$34:$A$777,$A338,СВЦЭМ!$B$33:$B$776,I$331)+'СЕТ СН'!$F$16</f>
        <v>0</v>
      </c>
      <c r="J338" s="36">
        <f>SUMIFS(СВЦЭМ!$J$34:$J$777,СВЦЭМ!$A$34:$A$777,$A338,СВЦЭМ!$B$33:$B$776,J$331)+'СЕТ СН'!$F$16</f>
        <v>0</v>
      </c>
      <c r="K338" s="36">
        <f>SUMIFS(СВЦЭМ!$J$34:$J$777,СВЦЭМ!$A$34:$A$777,$A338,СВЦЭМ!$B$33:$B$776,K$331)+'СЕТ СН'!$F$16</f>
        <v>0</v>
      </c>
      <c r="L338" s="36">
        <f>SUMIFS(СВЦЭМ!$J$34:$J$777,СВЦЭМ!$A$34:$A$777,$A338,СВЦЭМ!$B$33:$B$776,L$331)+'СЕТ СН'!$F$16</f>
        <v>0</v>
      </c>
      <c r="M338" s="36">
        <f>SUMIFS(СВЦЭМ!$J$34:$J$777,СВЦЭМ!$A$34:$A$777,$A338,СВЦЭМ!$B$33:$B$776,M$331)+'СЕТ СН'!$F$16</f>
        <v>0</v>
      </c>
      <c r="N338" s="36">
        <f>SUMIFS(СВЦЭМ!$J$34:$J$777,СВЦЭМ!$A$34:$A$777,$A338,СВЦЭМ!$B$33:$B$776,N$331)+'СЕТ СН'!$F$16</f>
        <v>0</v>
      </c>
      <c r="O338" s="36">
        <f>SUMIFS(СВЦЭМ!$J$34:$J$777,СВЦЭМ!$A$34:$A$777,$A338,СВЦЭМ!$B$33:$B$776,O$331)+'СЕТ СН'!$F$16</f>
        <v>0</v>
      </c>
      <c r="P338" s="36">
        <f>SUMIFS(СВЦЭМ!$J$34:$J$777,СВЦЭМ!$A$34:$A$777,$A338,СВЦЭМ!$B$33:$B$776,P$331)+'СЕТ СН'!$F$16</f>
        <v>0</v>
      </c>
      <c r="Q338" s="36">
        <f>SUMIFS(СВЦЭМ!$J$34:$J$777,СВЦЭМ!$A$34:$A$777,$A338,СВЦЭМ!$B$33:$B$776,Q$331)+'СЕТ СН'!$F$16</f>
        <v>0</v>
      </c>
      <c r="R338" s="36">
        <f>SUMIFS(СВЦЭМ!$J$34:$J$777,СВЦЭМ!$A$34:$A$777,$A338,СВЦЭМ!$B$33:$B$776,R$331)+'СЕТ СН'!$F$16</f>
        <v>0</v>
      </c>
      <c r="S338" s="36">
        <f>SUMIFS(СВЦЭМ!$J$34:$J$777,СВЦЭМ!$A$34:$A$777,$A338,СВЦЭМ!$B$33:$B$776,S$331)+'СЕТ СН'!$F$16</f>
        <v>0</v>
      </c>
      <c r="T338" s="36">
        <f>SUMIFS(СВЦЭМ!$J$34:$J$777,СВЦЭМ!$A$34:$A$777,$A338,СВЦЭМ!$B$33:$B$776,T$331)+'СЕТ СН'!$F$16</f>
        <v>0</v>
      </c>
      <c r="U338" s="36">
        <f>SUMIFS(СВЦЭМ!$J$34:$J$777,СВЦЭМ!$A$34:$A$777,$A338,СВЦЭМ!$B$33:$B$776,U$331)+'СЕТ СН'!$F$16</f>
        <v>0</v>
      </c>
      <c r="V338" s="36">
        <f>SUMIFS(СВЦЭМ!$J$34:$J$777,СВЦЭМ!$A$34:$A$777,$A338,СВЦЭМ!$B$33:$B$776,V$331)+'СЕТ СН'!$F$16</f>
        <v>0</v>
      </c>
      <c r="W338" s="36">
        <f>SUMIFS(СВЦЭМ!$J$34:$J$777,СВЦЭМ!$A$34:$A$777,$A338,СВЦЭМ!$B$33:$B$776,W$331)+'СЕТ СН'!$F$16</f>
        <v>0</v>
      </c>
      <c r="X338" s="36">
        <f>SUMIFS(СВЦЭМ!$J$34:$J$777,СВЦЭМ!$A$34:$A$777,$A338,СВЦЭМ!$B$33:$B$776,X$331)+'СЕТ СН'!$F$16</f>
        <v>0</v>
      </c>
      <c r="Y338" s="36">
        <f>SUMIFS(СВЦЭМ!$J$34:$J$777,СВЦЭМ!$A$34:$A$777,$A338,СВЦЭМ!$B$33:$B$776,Y$331)+'СЕТ СН'!$F$16</f>
        <v>0</v>
      </c>
    </row>
    <row r="339" spans="1:25" ht="15.75" hidden="1" x14ac:dyDescent="0.2">
      <c r="A339" s="35">
        <f t="shared" si="9"/>
        <v>43898</v>
      </c>
      <c r="B339" s="36">
        <f>SUMIFS(СВЦЭМ!$J$34:$J$777,СВЦЭМ!$A$34:$A$777,$A339,СВЦЭМ!$B$33:$B$776,B$331)+'СЕТ СН'!$F$16</f>
        <v>0</v>
      </c>
      <c r="C339" s="36">
        <f>SUMIFS(СВЦЭМ!$J$34:$J$777,СВЦЭМ!$A$34:$A$777,$A339,СВЦЭМ!$B$33:$B$776,C$331)+'СЕТ СН'!$F$16</f>
        <v>0</v>
      </c>
      <c r="D339" s="36">
        <f>SUMIFS(СВЦЭМ!$J$34:$J$777,СВЦЭМ!$A$34:$A$777,$A339,СВЦЭМ!$B$33:$B$776,D$331)+'СЕТ СН'!$F$16</f>
        <v>0</v>
      </c>
      <c r="E339" s="36">
        <f>SUMIFS(СВЦЭМ!$J$34:$J$777,СВЦЭМ!$A$34:$A$777,$A339,СВЦЭМ!$B$33:$B$776,E$331)+'СЕТ СН'!$F$16</f>
        <v>0</v>
      </c>
      <c r="F339" s="36">
        <f>SUMIFS(СВЦЭМ!$J$34:$J$777,СВЦЭМ!$A$34:$A$777,$A339,СВЦЭМ!$B$33:$B$776,F$331)+'СЕТ СН'!$F$16</f>
        <v>0</v>
      </c>
      <c r="G339" s="36">
        <f>SUMIFS(СВЦЭМ!$J$34:$J$777,СВЦЭМ!$A$34:$A$777,$A339,СВЦЭМ!$B$33:$B$776,G$331)+'СЕТ СН'!$F$16</f>
        <v>0</v>
      </c>
      <c r="H339" s="36">
        <f>SUMIFS(СВЦЭМ!$J$34:$J$777,СВЦЭМ!$A$34:$A$777,$A339,СВЦЭМ!$B$33:$B$776,H$331)+'СЕТ СН'!$F$16</f>
        <v>0</v>
      </c>
      <c r="I339" s="36">
        <f>SUMIFS(СВЦЭМ!$J$34:$J$777,СВЦЭМ!$A$34:$A$777,$A339,СВЦЭМ!$B$33:$B$776,I$331)+'СЕТ СН'!$F$16</f>
        <v>0</v>
      </c>
      <c r="J339" s="36">
        <f>SUMIFS(СВЦЭМ!$J$34:$J$777,СВЦЭМ!$A$34:$A$777,$A339,СВЦЭМ!$B$33:$B$776,J$331)+'СЕТ СН'!$F$16</f>
        <v>0</v>
      </c>
      <c r="K339" s="36">
        <f>SUMIFS(СВЦЭМ!$J$34:$J$777,СВЦЭМ!$A$34:$A$777,$A339,СВЦЭМ!$B$33:$B$776,K$331)+'СЕТ СН'!$F$16</f>
        <v>0</v>
      </c>
      <c r="L339" s="36">
        <f>SUMIFS(СВЦЭМ!$J$34:$J$777,СВЦЭМ!$A$34:$A$777,$A339,СВЦЭМ!$B$33:$B$776,L$331)+'СЕТ СН'!$F$16</f>
        <v>0</v>
      </c>
      <c r="M339" s="36">
        <f>SUMIFS(СВЦЭМ!$J$34:$J$777,СВЦЭМ!$A$34:$A$777,$A339,СВЦЭМ!$B$33:$B$776,M$331)+'СЕТ СН'!$F$16</f>
        <v>0</v>
      </c>
      <c r="N339" s="36">
        <f>SUMIFS(СВЦЭМ!$J$34:$J$777,СВЦЭМ!$A$34:$A$777,$A339,СВЦЭМ!$B$33:$B$776,N$331)+'СЕТ СН'!$F$16</f>
        <v>0</v>
      </c>
      <c r="O339" s="36">
        <f>SUMIFS(СВЦЭМ!$J$34:$J$777,СВЦЭМ!$A$34:$A$777,$A339,СВЦЭМ!$B$33:$B$776,O$331)+'СЕТ СН'!$F$16</f>
        <v>0</v>
      </c>
      <c r="P339" s="36">
        <f>SUMIFS(СВЦЭМ!$J$34:$J$777,СВЦЭМ!$A$34:$A$777,$A339,СВЦЭМ!$B$33:$B$776,P$331)+'СЕТ СН'!$F$16</f>
        <v>0</v>
      </c>
      <c r="Q339" s="36">
        <f>SUMIFS(СВЦЭМ!$J$34:$J$777,СВЦЭМ!$A$34:$A$777,$A339,СВЦЭМ!$B$33:$B$776,Q$331)+'СЕТ СН'!$F$16</f>
        <v>0</v>
      </c>
      <c r="R339" s="36">
        <f>SUMIFS(СВЦЭМ!$J$34:$J$777,СВЦЭМ!$A$34:$A$777,$A339,СВЦЭМ!$B$33:$B$776,R$331)+'СЕТ СН'!$F$16</f>
        <v>0</v>
      </c>
      <c r="S339" s="36">
        <f>SUMIFS(СВЦЭМ!$J$34:$J$777,СВЦЭМ!$A$34:$A$777,$A339,СВЦЭМ!$B$33:$B$776,S$331)+'СЕТ СН'!$F$16</f>
        <v>0</v>
      </c>
      <c r="T339" s="36">
        <f>SUMIFS(СВЦЭМ!$J$34:$J$777,СВЦЭМ!$A$34:$A$777,$A339,СВЦЭМ!$B$33:$B$776,T$331)+'СЕТ СН'!$F$16</f>
        <v>0</v>
      </c>
      <c r="U339" s="36">
        <f>SUMIFS(СВЦЭМ!$J$34:$J$777,СВЦЭМ!$A$34:$A$777,$A339,СВЦЭМ!$B$33:$B$776,U$331)+'СЕТ СН'!$F$16</f>
        <v>0</v>
      </c>
      <c r="V339" s="36">
        <f>SUMIFS(СВЦЭМ!$J$34:$J$777,СВЦЭМ!$A$34:$A$777,$A339,СВЦЭМ!$B$33:$B$776,V$331)+'СЕТ СН'!$F$16</f>
        <v>0</v>
      </c>
      <c r="W339" s="36">
        <f>SUMIFS(СВЦЭМ!$J$34:$J$777,СВЦЭМ!$A$34:$A$777,$A339,СВЦЭМ!$B$33:$B$776,W$331)+'СЕТ СН'!$F$16</f>
        <v>0</v>
      </c>
      <c r="X339" s="36">
        <f>SUMIFS(СВЦЭМ!$J$34:$J$777,СВЦЭМ!$A$34:$A$777,$A339,СВЦЭМ!$B$33:$B$776,X$331)+'СЕТ СН'!$F$16</f>
        <v>0</v>
      </c>
      <c r="Y339" s="36">
        <f>SUMIFS(СВЦЭМ!$J$34:$J$777,СВЦЭМ!$A$34:$A$777,$A339,СВЦЭМ!$B$33:$B$776,Y$331)+'СЕТ СН'!$F$16</f>
        <v>0</v>
      </c>
    </row>
    <row r="340" spans="1:25" ht="15.75" hidden="1" x14ac:dyDescent="0.2">
      <c r="A340" s="35">
        <f t="shared" si="9"/>
        <v>43899</v>
      </c>
      <c r="B340" s="36">
        <f>SUMIFS(СВЦЭМ!$J$34:$J$777,СВЦЭМ!$A$34:$A$777,$A340,СВЦЭМ!$B$33:$B$776,B$331)+'СЕТ СН'!$F$16</f>
        <v>0</v>
      </c>
      <c r="C340" s="36">
        <f>SUMIFS(СВЦЭМ!$J$34:$J$777,СВЦЭМ!$A$34:$A$777,$A340,СВЦЭМ!$B$33:$B$776,C$331)+'СЕТ СН'!$F$16</f>
        <v>0</v>
      </c>
      <c r="D340" s="36">
        <f>SUMIFS(СВЦЭМ!$J$34:$J$777,СВЦЭМ!$A$34:$A$777,$A340,СВЦЭМ!$B$33:$B$776,D$331)+'СЕТ СН'!$F$16</f>
        <v>0</v>
      </c>
      <c r="E340" s="36">
        <f>SUMIFS(СВЦЭМ!$J$34:$J$777,СВЦЭМ!$A$34:$A$777,$A340,СВЦЭМ!$B$33:$B$776,E$331)+'СЕТ СН'!$F$16</f>
        <v>0</v>
      </c>
      <c r="F340" s="36">
        <f>SUMIFS(СВЦЭМ!$J$34:$J$777,СВЦЭМ!$A$34:$A$777,$A340,СВЦЭМ!$B$33:$B$776,F$331)+'СЕТ СН'!$F$16</f>
        <v>0</v>
      </c>
      <c r="G340" s="36">
        <f>SUMIFS(СВЦЭМ!$J$34:$J$777,СВЦЭМ!$A$34:$A$777,$A340,СВЦЭМ!$B$33:$B$776,G$331)+'СЕТ СН'!$F$16</f>
        <v>0</v>
      </c>
      <c r="H340" s="36">
        <f>SUMIFS(СВЦЭМ!$J$34:$J$777,СВЦЭМ!$A$34:$A$777,$A340,СВЦЭМ!$B$33:$B$776,H$331)+'СЕТ СН'!$F$16</f>
        <v>0</v>
      </c>
      <c r="I340" s="36">
        <f>SUMIFS(СВЦЭМ!$J$34:$J$777,СВЦЭМ!$A$34:$A$777,$A340,СВЦЭМ!$B$33:$B$776,I$331)+'СЕТ СН'!$F$16</f>
        <v>0</v>
      </c>
      <c r="J340" s="36">
        <f>SUMIFS(СВЦЭМ!$J$34:$J$777,СВЦЭМ!$A$34:$A$777,$A340,СВЦЭМ!$B$33:$B$776,J$331)+'СЕТ СН'!$F$16</f>
        <v>0</v>
      </c>
      <c r="K340" s="36">
        <f>SUMIFS(СВЦЭМ!$J$34:$J$777,СВЦЭМ!$A$34:$A$777,$A340,СВЦЭМ!$B$33:$B$776,K$331)+'СЕТ СН'!$F$16</f>
        <v>0</v>
      </c>
      <c r="L340" s="36">
        <f>SUMIFS(СВЦЭМ!$J$34:$J$777,СВЦЭМ!$A$34:$A$777,$A340,СВЦЭМ!$B$33:$B$776,L$331)+'СЕТ СН'!$F$16</f>
        <v>0</v>
      </c>
      <c r="M340" s="36">
        <f>SUMIFS(СВЦЭМ!$J$34:$J$777,СВЦЭМ!$A$34:$A$777,$A340,СВЦЭМ!$B$33:$B$776,M$331)+'СЕТ СН'!$F$16</f>
        <v>0</v>
      </c>
      <c r="N340" s="36">
        <f>SUMIFS(СВЦЭМ!$J$34:$J$777,СВЦЭМ!$A$34:$A$777,$A340,СВЦЭМ!$B$33:$B$776,N$331)+'СЕТ СН'!$F$16</f>
        <v>0</v>
      </c>
      <c r="O340" s="36">
        <f>SUMIFS(СВЦЭМ!$J$34:$J$777,СВЦЭМ!$A$34:$A$777,$A340,СВЦЭМ!$B$33:$B$776,O$331)+'СЕТ СН'!$F$16</f>
        <v>0</v>
      </c>
      <c r="P340" s="36">
        <f>SUMIFS(СВЦЭМ!$J$34:$J$777,СВЦЭМ!$A$34:$A$777,$A340,СВЦЭМ!$B$33:$B$776,P$331)+'СЕТ СН'!$F$16</f>
        <v>0</v>
      </c>
      <c r="Q340" s="36">
        <f>SUMIFS(СВЦЭМ!$J$34:$J$777,СВЦЭМ!$A$34:$A$777,$A340,СВЦЭМ!$B$33:$B$776,Q$331)+'СЕТ СН'!$F$16</f>
        <v>0</v>
      </c>
      <c r="R340" s="36">
        <f>SUMIFS(СВЦЭМ!$J$34:$J$777,СВЦЭМ!$A$34:$A$777,$A340,СВЦЭМ!$B$33:$B$776,R$331)+'СЕТ СН'!$F$16</f>
        <v>0</v>
      </c>
      <c r="S340" s="36">
        <f>SUMIFS(СВЦЭМ!$J$34:$J$777,СВЦЭМ!$A$34:$A$777,$A340,СВЦЭМ!$B$33:$B$776,S$331)+'СЕТ СН'!$F$16</f>
        <v>0</v>
      </c>
      <c r="T340" s="36">
        <f>SUMIFS(СВЦЭМ!$J$34:$J$777,СВЦЭМ!$A$34:$A$777,$A340,СВЦЭМ!$B$33:$B$776,T$331)+'СЕТ СН'!$F$16</f>
        <v>0</v>
      </c>
      <c r="U340" s="36">
        <f>SUMIFS(СВЦЭМ!$J$34:$J$777,СВЦЭМ!$A$34:$A$777,$A340,СВЦЭМ!$B$33:$B$776,U$331)+'СЕТ СН'!$F$16</f>
        <v>0</v>
      </c>
      <c r="V340" s="36">
        <f>SUMIFS(СВЦЭМ!$J$34:$J$777,СВЦЭМ!$A$34:$A$777,$A340,СВЦЭМ!$B$33:$B$776,V$331)+'СЕТ СН'!$F$16</f>
        <v>0</v>
      </c>
      <c r="W340" s="36">
        <f>SUMIFS(СВЦЭМ!$J$34:$J$777,СВЦЭМ!$A$34:$A$777,$A340,СВЦЭМ!$B$33:$B$776,W$331)+'СЕТ СН'!$F$16</f>
        <v>0</v>
      </c>
      <c r="X340" s="36">
        <f>SUMIFS(СВЦЭМ!$J$34:$J$777,СВЦЭМ!$A$34:$A$777,$A340,СВЦЭМ!$B$33:$B$776,X$331)+'СЕТ СН'!$F$16</f>
        <v>0</v>
      </c>
      <c r="Y340" s="36">
        <f>SUMIFS(СВЦЭМ!$J$34:$J$777,СВЦЭМ!$A$34:$A$777,$A340,СВЦЭМ!$B$33:$B$776,Y$331)+'СЕТ СН'!$F$16</f>
        <v>0</v>
      </c>
    </row>
    <row r="341" spans="1:25" ht="15.75" hidden="1" x14ac:dyDescent="0.2">
      <c r="A341" s="35">
        <f t="shared" si="9"/>
        <v>43900</v>
      </c>
      <c r="B341" s="36">
        <f>SUMIFS(СВЦЭМ!$J$34:$J$777,СВЦЭМ!$A$34:$A$777,$A341,СВЦЭМ!$B$33:$B$776,B$331)+'СЕТ СН'!$F$16</f>
        <v>0</v>
      </c>
      <c r="C341" s="36">
        <f>SUMIFS(СВЦЭМ!$J$34:$J$777,СВЦЭМ!$A$34:$A$777,$A341,СВЦЭМ!$B$33:$B$776,C$331)+'СЕТ СН'!$F$16</f>
        <v>0</v>
      </c>
      <c r="D341" s="36">
        <f>SUMIFS(СВЦЭМ!$J$34:$J$777,СВЦЭМ!$A$34:$A$777,$A341,СВЦЭМ!$B$33:$B$776,D$331)+'СЕТ СН'!$F$16</f>
        <v>0</v>
      </c>
      <c r="E341" s="36">
        <f>SUMIFS(СВЦЭМ!$J$34:$J$777,СВЦЭМ!$A$34:$A$777,$A341,СВЦЭМ!$B$33:$B$776,E$331)+'СЕТ СН'!$F$16</f>
        <v>0</v>
      </c>
      <c r="F341" s="36">
        <f>SUMIFS(СВЦЭМ!$J$34:$J$777,СВЦЭМ!$A$34:$A$777,$A341,СВЦЭМ!$B$33:$B$776,F$331)+'СЕТ СН'!$F$16</f>
        <v>0</v>
      </c>
      <c r="G341" s="36">
        <f>SUMIFS(СВЦЭМ!$J$34:$J$777,СВЦЭМ!$A$34:$A$777,$A341,СВЦЭМ!$B$33:$B$776,G$331)+'СЕТ СН'!$F$16</f>
        <v>0</v>
      </c>
      <c r="H341" s="36">
        <f>SUMIFS(СВЦЭМ!$J$34:$J$777,СВЦЭМ!$A$34:$A$777,$A341,СВЦЭМ!$B$33:$B$776,H$331)+'СЕТ СН'!$F$16</f>
        <v>0</v>
      </c>
      <c r="I341" s="36">
        <f>SUMIFS(СВЦЭМ!$J$34:$J$777,СВЦЭМ!$A$34:$A$777,$A341,СВЦЭМ!$B$33:$B$776,I$331)+'СЕТ СН'!$F$16</f>
        <v>0</v>
      </c>
      <c r="J341" s="36">
        <f>SUMIFS(СВЦЭМ!$J$34:$J$777,СВЦЭМ!$A$34:$A$777,$A341,СВЦЭМ!$B$33:$B$776,J$331)+'СЕТ СН'!$F$16</f>
        <v>0</v>
      </c>
      <c r="K341" s="36">
        <f>SUMIFS(СВЦЭМ!$J$34:$J$777,СВЦЭМ!$A$34:$A$777,$A341,СВЦЭМ!$B$33:$B$776,K$331)+'СЕТ СН'!$F$16</f>
        <v>0</v>
      </c>
      <c r="L341" s="36">
        <f>SUMIFS(СВЦЭМ!$J$34:$J$777,СВЦЭМ!$A$34:$A$777,$A341,СВЦЭМ!$B$33:$B$776,L$331)+'СЕТ СН'!$F$16</f>
        <v>0</v>
      </c>
      <c r="M341" s="36">
        <f>SUMIFS(СВЦЭМ!$J$34:$J$777,СВЦЭМ!$A$34:$A$777,$A341,СВЦЭМ!$B$33:$B$776,M$331)+'СЕТ СН'!$F$16</f>
        <v>0</v>
      </c>
      <c r="N341" s="36">
        <f>SUMIFS(СВЦЭМ!$J$34:$J$777,СВЦЭМ!$A$34:$A$777,$A341,СВЦЭМ!$B$33:$B$776,N$331)+'СЕТ СН'!$F$16</f>
        <v>0</v>
      </c>
      <c r="O341" s="36">
        <f>SUMIFS(СВЦЭМ!$J$34:$J$777,СВЦЭМ!$A$34:$A$777,$A341,СВЦЭМ!$B$33:$B$776,O$331)+'СЕТ СН'!$F$16</f>
        <v>0</v>
      </c>
      <c r="P341" s="36">
        <f>SUMIFS(СВЦЭМ!$J$34:$J$777,СВЦЭМ!$A$34:$A$777,$A341,СВЦЭМ!$B$33:$B$776,P$331)+'СЕТ СН'!$F$16</f>
        <v>0</v>
      </c>
      <c r="Q341" s="36">
        <f>SUMIFS(СВЦЭМ!$J$34:$J$777,СВЦЭМ!$A$34:$A$777,$A341,СВЦЭМ!$B$33:$B$776,Q$331)+'СЕТ СН'!$F$16</f>
        <v>0</v>
      </c>
      <c r="R341" s="36">
        <f>SUMIFS(СВЦЭМ!$J$34:$J$777,СВЦЭМ!$A$34:$A$777,$A341,СВЦЭМ!$B$33:$B$776,R$331)+'СЕТ СН'!$F$16</f>
        <v>0</v>
      </c>
      <c r="S341" s="36">
        <f>SUMIFS(СВЦЭМ!$J$34:$J$777,СВЦЭМ!$A$34:$A$777,$A341,СВЦЭМ!$B$33:$B$776,S$331)+'СЕТ СН'!$F$16</f>
        <v>0</v>
      </c>
      <c r="T341" s="36">
        <f>SUMIFS(СВЦЭМ!$J$34:$J$777,СВЦЭМ!$A$34:$A$777,$A341,СВЦЭМ!$B$33:$B$776,T$331)+'СЕТ СН'!$F$16</f>
        <v>0</v>
      </c>
      <c r="U341" s="36">
        <f>SUMIFS(СВЦЭМ!$J$34:$J$777,СВЦЭМ!$A$34:$A$777,$A341,СВЦЭМ!$B$33:$B$776,U$331)+'СЕТ СН'!$F$16</f>
        <v>0</v>
      </c>
      <c r="V341" s="36">
        <f>SUMIFS(СВЦЭМ!$J$34:$J$777,СВЦЭМ!$A$34:$A$777,$A341,СВЦЭМ!$B$33:$B$776,V$331)+'СЕТ СН'!$F$16</f>
        <v>0</v>
      </c>
      <c r="W341" s="36">
        <f>SUMIFS(СВЦЭМ!$J$34:$J$777,СВЦЭМ!$A$34:$A$777,$A341,СВЦЭМ!$B$33:$B$776,W$331)+'СЕТ СН'!$F$16</f>
        <v>0</v>
      </c>
      <c r="X341" s="36">
        <f>SUMIFS(СВЦЭМ!$J$34:$J$777,СВЦЭМ!$A$34:$A$777,$A341,СВЦЭМ!$B$33:$B$776,X$331)+'СЕТ СН'!$F$16</f>
        <v>0</v>
      </c>
      <c r="Y341" s="36">
        <f>SUMIFS(СВЦЭМ!$J$34:$J$777,СВЦЭМ!$A$34:$A$777,$A341,СВЦЭМ!$B$33:$B$776,Y$331)+'СЕТ СН'!$F$16</f>
        <v>0</v>
      </c>
    </row>
    <row r="342" spans="1:25" ht="15.75" hidden="1" x14ac:dyDescent="0.2">
      <c r="A342" s="35">
        <f t="shared" si="9"/>
        <v>43901</v>
      </c>
      <c r="B342" s="36">
        <f>SUMIFS(СВЦЭМ!$J$34:$J$777,СВЦЭМ!$A$34:$A$777,$A342,СВЦЭМ!$B$33:$B$776,B$331)+'СЕТ СН'!$F$16</f>
        <v>0</v>
      </c>
      <c r="C342" s="36">
        <f>SUMIFS(СВЦЭМ!$J$34:$J$777,СВЦЭМ!$A$34:$A$777,$A342,СВЦЭМ!$B$33:$B$776,C$331)+'СЕТ СН'!$F$16</f>
        <v>0</v>
      </c>
      <c r="D342" s="36">
        <f>SUMIFS(СВЦЭМ!$J$34:$J$777,СВЦЭМ!$A$34:$A$777,$A342,СВЦЭМ!$B$33:$B$776,D$331)+'СЕТ СН'!$F$16</f>
        <v>0</v>
      </c>
      <c r="E342" s="36">
        <f>SUMIFS(СВЦЭМ!$J$34:$J$777,СВЦЭМ!$A$34:$A$777,$A342,СВЦЭМ!$B$33:$B$776,E$331)+'СЕТ СН'!$F$16</f>
        <v>0</v>
      </c>
      <c r="F342" s="36">
        <f>SUMIFS(СВЦЭМ!$J$34:$J$777,СВЦЭМ!$A$34:$A$777,$A342,СВЦЭМ!$B$33:$B$776,F$331)+'СЕТ СН'!$F$16</f>
        <v>0</v>
      </c>
      <c r="G342" s="36">
        <f>SUMIFS(СВЦЭМ!$J$34:$J$777,СВЦЭМ!$A$34:$A$777,$A342,СВЦЭМ!$B$33:$B$776,G$331)+'СЕТ СН'!$F$16</f>
        <v>0</v>
      </c>
      <c r="H342" s="36">
        <f>SUMIFS(СВЦЭМ!$J$34:$J$777,СВЦЭМ!$A$34:$A$777,$A342,СВЦЭМ!$B$33:$B$776,H$331)+'СЕТ СН'!$F$16</f>
        <v>0</v>
      </c>
      <c r="I342" s="36">
        <f>SUMIFS(СВЦЭМ!$J$34:$J$777,СВЦЭМ!$A$34:$A$777,$A342,СВЦЭМ!$B$33:$B$776,I$331)+'СЕТ СН'!$F$16</f>
        <v>0</v>
      </c>
      <c r="J342" s="36">
        <f>SUMIFS(СВЦЭМ!$J$34:$J$777,СВЦЭМ!$A$34:$A$777,$A342,СВЦЭМ!$B$33:$B$776,J$331)+'СЕТ СН'!$F$16</f>
        <v>0</v>
      </c>
      <c r="K342" s="36">
        <f>SUMIFS(СВЦЭМ!$J$34:$J$777,СВЦЭМ!$A$34:$A$777,$A342,СВЦЭМ!$B$33:$B$776,K$331)+'СЕТ СН'!$F$16</f>
        <v>0</v>
      </c>
      <c r="L342" s="36">
        <f>SUMIFS(СВЦЭМ!$J$34:$J$777,СВЦЭМ!$A$34:$A$777,$A342,СВЦЭМ!$B$33:$B$776,L$331)+'СЕТ СН'!$F$16</f>
        <v>0</v>
      </c>
      <c r="M342" s="36">
        <f>SUMIFS(СВЦЭМ!$J$34:$J$777,СВЦЭМ!$A$34:$A$777,$A342,СВЦЭМ!$B$33:$B$776,M$331)+'СЕТ СН'!$F$16</f>
        <v>0</v>
      </c>
      <c r="N342" s="36">
        <f>SUMIFS(СВЦЭМ!$J$34:$J$777,СВЦЭМ!$A$34:$A$777,$A342,СВЦЭМ!$B$33:$B$776,N$331)+'СЕТ СН'!$F$16</f>
        <v>0</v>
      </c>
      <c r="O342" s="36">
        <f>SUMIFS(СВЦЭМ!$J$34:$J$777,СВЦЭМ!$A$34:$A$777,$A342,СВЦЭМ!$B$33:$B$776,O$331)+'СЕТ СН'!$F$16</f>
        <v>0</v>
      </c>
      <c r="P342" s="36">
        <f>SUMIFS(СВЦЭМ!$J$34:$J$777,СВЦЭМ!$A$34:$A$777,$A342,СВЦЭМ!$B$33:$B$776,P$331)+'СЕТ СН'!$F$16</f>
        <v>0</v>
      </c>
      <c r="Q342" s="36">
        <f>SUMIFS(СВЦЭМ!$J$34:$J$777,СВЦЭМ!$A$34:$A$777,$A342,СВЦЭМ!$B$33:$B$776,Q$331)+'СЕТ СН'!$F$16</f>
        <v>0</v>
      </c>
      <c r="R342" s="36">
        <f>SUMIFS(СВЦЭМ!$J$34:$J$777,СВЦЭМ!$A$34:$A$777,$A342,СВЦЭМ!$B$33:$B$776,R$331)+'СЕТ СН'!$F$16</f>
        <v>0</v>
      </c>
      <c r="S342" s="36">
        <f>SUMIFS(СВЦЭМ!$J$34:$J$777,СВЦЭМ!$A$34:$A$777,$A342,СВЦЭМ!$B$33:$B$776,S$331)+'СЕТ СН'!$F$16</f>
        <v>0</v>
      </c>
      <c r="T342" s="36">
        <f>SUMIFS(СВЦЭМ!$J$34:$J$777,СВЦЭМ!$A$34:$A$777,$A342,СВЦЭМ!$B$33:$B$776,T$331)+'СЕТ СН'!$F$16</f>
        <v>0</v>
      </c>
      <c r="U342" s="36">
        <f>SUMIFS(СВЦЭМ!$J$34:$J$777,СВЦЭМ!$A$34:$A$777,$A342,СВЦЭМ!$B$33:$B$776,U$331)+'СЕТ СН'!$F$16</f>
        <v>0</v>
      </c>
      <c r="V342" s="36">
        <f>SUMIFS(СВЦЭМ!$J$34:$J$777,СВЦЭМ!$A$34:$A$777,$A342,СВЦЭМ!$B$33:$B$776,V$331)+'СЕТ СН'!$F$16</f>
        <v>0</v>
      </c>
      <c r="W342" s="36">
        <f>SUMIFS(СВЦЭМ!$J$34:$J$777,СВЦЭМ!$A$34:$A$777,$A342,СВЦЭМ!$B$33:$B$776,W$331)+'СЕТ СН'!$F$16</f>
        <v>0</v>
      </c>
      <c r="X342" s="36">
        <f>SUMIFS(СВЦЭМ!$J$34:$J$777,СВЦЭМ!$A$34:$A$777,$A342,СВЦЭМ!$B$33:$B$776,X$331)+'СЕТ СН'!$F$16</f>
        <v>0</v>
      </c>
      <c r="Y342" s="36">
        <f>SUMIFS(СВЦЭМ!$J$34:$J$777,СВЦЭМ!$A$34:$A$777,$A342,СВЦЭМ!$B$33:$B$776,Y$331)+'СЕТ СН'!$F$16</f>
        <v>0</v>
      </c>
    </row>
    <row r="343" spans="1:25" ht="15.75" hidden="1" x14ac:dyDescent="0.2">
      <c r="A343" s="35">
        <f t="shared" si="9"/>
        <v>43902</v>
      </c>
      <c r="B343" s="36">
        <f>SUMIFS(СВЦЭМ!$J$34:$J$777,СВЦЭМ!$A$34:$A$777,$A343,СВЦЭМ!$B$33:$B$776,B$331)+'СЕТ СН'!$F$16</f>
        <v>0</v>
      </c>
      <c r="C343" s="36">
        <f>SUMIFS(СВЦЭМ!$J$34:$J$777,СВЦЭМ!$A$34:$A$777,$A343,СВЦЭМ!$B$33:$B$776,C$331)+'СЕТ СН'!$F$16</f>
        <v>0</v>
      </c>
      <c r="D343" s="36">
        <f>SUMIFS(СВЦЭМ!$J$34:$J$777,СВЦЭМ!$A$34:$A$777,$A343,СВЦЭМ!$B$33:$B$776,D$331)+'СЕТ СН'!$F$16</f>
        <v>0</v>
      </c>
      <c r="E343" s="36">
        <f>SUMIFS(СВЦЭМ!$J$34:$J$777,СВЦЭМ!$A$34:$A$777,$A343,СВЦЭМ!$B$33:$B$776,E$331)+'СЕТ СН'!$F$16</f>
        <v>0</v>
      </c>
      <c r="F343" s="36">
        <f>SUMIFS(СВЦЭМ!$J$34:$J$777,СВЦЭМ!$A$34:$A$777,$A343,СВЦЭМ!$B$33:$B$776,F$331)+'СЕТ СН'!$F$16</f>
        <v>0</v>
      </c>
      <c r="G343" s="36">
        <f>SUMIFS(СВЦЭМ!$J$34:$J$777,СВЦЭМ!$A$34:$A$777,$A343,СВЦЭМ!$B$33:$B$776,G$331)+'СЕТ СН'!$F$16</f>
        <v>0</v>
      </c>
      <c r="H343" s="36">
        <f>SUMIFS(СВЦЭМ!$J$34:$J$777,СВЦЭМ!$A$34:$A$777,$A343,СВЦЭМ!$B$33:$B$776,H$331)+'СЕТ СН'!$F$16</f>
        <v>0</v>
      </c>
      <c r="I343" s="36">
        <f>SUMIFS(СВЦЭМ!$J$34:$J$777,СВЦЭМ!$A$34:$A$777,$A343,СВЦЭМ!$B$33:$B$776,I$331)+'СЕТ СН'!$F$16</f>
        <v>0</v>
      </c>
      <c r="J343" s="36">
        <f>SUMIFS(СВЦЭМ!$J$34:$J$777,СВЦЭМ!$A$34:$A$777,$A343,СВЦЭМ!$B$33:$B$776,J$331)+'СЕТ СН'!$F$16</f>
        <v>0</v>
      </c>
      <c r="K343" s="36">
        <f>SUMIFS(СВЦЭМ!$J$34:$J$777,СВЦЭМ!$A$34:$A$777,$A343,СВЦЭМ!$B$33:$B$776,K$331)+'СЕТ СН'!$F$16</f>
        <v>0</v>
      </c>
      <c r="L343" s="36">
        <f>SUMIFS(СВЦЭМ!$J$34:$J$777,СВЦЭМ!$A$34:$A$777,$A343,СВЦЭМ!$B$33:$B$776,L$331)+'СЕТ СН'!$F$16</f>
        <v>0</v>
      </c>
      <c r="M343" s="36">
        <f>SUMIFS(СВЦЭМ!$J$34:$J$777,СВЦЭМ!$A$34:$A$777,$A343,СВЦЭМ!$B$33:$B$776,M$331)+'СЕТ СН'!$F$16</f>
        <v>0</v>
      </c>
      <c r="N343" s="36">
        <f>SUMIFS(СВЦЭМ!$J$34:$J$777,СВЦЭМ!$A$34:$A$777,$A343,СВЦЭМ!$B$33:$B$776,N$331)+'СЕТ СН'!$F$16</f>
        <v>0</v>
      </c>
      <c r="O343" s="36">
        <f>SUMIFS(СВЦЭМ!$J$34:$J$777,СВЦЭМ!$A$34:$A$777,$A343,СВЦЭМ!$B$33:$B$776,O$331)+'СЕТ СН'!$F$16</f>
        <v>0</v>
      </c>
      <c r="P343" s="36">
        <f>SUMIFS(СВЦЭМ!$J$34:$J$777,СВЦЭМ!$A$34:$A$777,$A343,СВЦЭМ!$B$33:$B$776,P$331)+'СЕТ СН'!$F$16</f>
        <v>0</v>
      </c>
      <c r="Q343" s="36">
        <f>SUMIFS(СВЦЭМ!$J$34:$J$777,СВЦЭМ!$A$34:$A$777,$A343,СВЦЭМ!$B$33:$B$776,Q$331)+'СЕТ СН'!$F$16</f>
        <v>0</v>
      </c>
      <c r="R343" s="36">
        <f>SUMIFS(СВЦЭМ!$J$34:$J$777,СВЦЭМ!$A$34:$A$777,$A343,СВЦЭМ!$B$33:$B$776,R$331)+'СЕТ СН'!$F$16</f>
        <v>0</v>
      </c>
      <c r="S343" s="36">
        <f>SUMIFS(СВЦЭМ!$J$34:$J$777,СВЦЭМ!$A$34:$A$777,$A343,СВЦЭМ!$B$33:$B$776,S$331)+'СЕТ СН'!$F$16</f>
        <v>0</v>
      </c>
      <c r="T343" s="36">
        <f>SUMIFS(СВЦЭМ!$J$34:$J$777,СВЦЭМ!$A$34:$A$777,$A343,СВЦЭМ!$B$33:$B$776,T$331)+'СЕТ СН'!$F$16</f>
        <v>0</v>
      </c>
      <c r="U343" s="36">
        <f>SUMIFS(СВЦЭМ!$J$34:$J$777,СВЦЭМ!$A$34:$A$777,$A343,СВЦЭМ!$B$33:$B$776,U$331)+'СЕТ СН'!$F$16</f>
        <v>0</v>
      </c>
      <c r="V343" s="36">
        <f>SUMIFS(СВЦЭМ!$J$34:$J$777,СВЦЭМ!$A$34:$A$777,$A343,СВЦЭМ!$B$33:$B$776,V$331)+'СЕТ СН'!$F$16</f>
        <v>0</v>
      </c>
      <c r="W343" s="36">
        <f>SUMIFS(СВЦЭМ!$J$34:$J$777,СВЦЭМ!$A$34:$A$777,$A343,СВЦЭМ!$B$33:$B$776,W$331)+'СЕТ СН'!$F$16</f>
        <v>0</v>
      </c>
      <c r="X343" s="36">
        <f>SUMIFS(СВЦЭМ!$J$34:$J$777,СВЦЭМ!$A$34:$A$777,$A343,СВЦЭМ!$B$33:$B$776,X$331)+'СЕТ СН'!$F$16</f>
        <v>0</v>
      </c>
      <c r="Y343" s="36">
        <f>SUMIFS(СВЦЭМ!$J$34:$J$777,СВЦЭМ!$A$34:$A$777,$A343,СВЦЭМ!$B$33:$B$776,Y$331)+'СЕТ СН'!$F$16</f>
        <v>0</v>
      </c>
    </row>
    <row r="344" spans="1:25" ht="15.75" hidden="1" x14ac:dyDescent="0.2">
      <c r="A344" s="35">
        <f t="shared" si="9"/>
        <v>43903</v>
      </c>
      <c r="B344" s="36">
        <f>SUMIFS(СВЦЭМ!$J$34:$J$777,СВЦЭМ!$A$34:$A$777,$A344,СВЦЭМ!$B$33:$B$776,B$331)+'СЕТ СН'!$F$16</f>
        <v>0</v>
      </c>
      <c r="C344" s="36">
        <f>SUMIFS(СВЦЭМ!$J$34:$J$777,СВЦЭМ!$A$34:$A$777,$A344,СВЦЭМ!$B$33:$B$776,C$331)+'СЕТ СН'!$F$16</f>
        <v>0</v>
      </c>
      <c r="D344" s="36">
        <f>SUMIFS(СВЦЭМ!$J$34:$J$777,СВЦЭМ!$A$34:$A$777,$A344,СВЦЭМ!$B$33:$B$776,D$331)+'СЕТ СН'!$F$16</f>
        <v>0</v>
      </c>
      <c r="E344" s="36">
        <f>SUMIFS(СВЦЭМ!$J$34:$J$777,СВЦЭМ!$A$34:$A$777,$A344,СВЦЭМ!$B$33:$B$776,E$331)+'СЕТ СН'!$F$16</f>
        <v>0</v>
      </c>
      <c r="F344" s="36">
        <f>SUMIFS(СВЦЭМ!$J$34:$J$777,СВЦЭМ!$A$34:$A$777,$A344,СВЦЭМ!$B$33:$B$776,F$331)+'СЕТ СН'!$F$16</f>
        <v>0</v>
      </c>
      <c r="G344" s="36">
        <f>SUMIFS(СВЦЭМ!$J$34:$J$777,СВЦЭМ!$A$34:$A$777,$A344,СВЦЭМ!$B$33:$B$776,G$331)+'СЕТ СН'!$F$16</f>
        <v>0</v>
      </c>
      <c r="H344" s="36">
        <f>SUMIFS(СВЦЭМ!$J$34:$J$777,СВЦЭМ!$A$34:$A$777,$A344,СВЦЭМ!$B$33:$B$776,H$331)+'СЕТ СН'!$F$16</f>
        <v>0</v>
      </c>
      <c r="I344" s="36">
        <f>SUMIFS(СВЦЭМ!$J$34:$J$777,СВЦЭМ!$A$34:$A$777,$A344,СВЦЭМ!$B$33:$B$776,I$331)+'СЕТ СН'!$F$16</f>
        <v>0</v>
      </c>
      <c r="J344" s="36">
        <f>SUMIFS(СВЦЭМ!$J$34:$J$777,СВЦЭМ!$A$34:$A$777,$A344,СВЦЭМ!$B$33:$B$776,J$331)+'СЕТ СН'!$F$16</f>
        <v>0</v>
      </c>
      <c r="K344" s="36">
        <f>SUMIFS(СВЦЭМ!$J$34:$J$777,СВЦЭМ!$A$34:$A$777,$A344,СВЦЭМ!$B$33:$B$776,K$331)+'СЕТ СН'!$F$16</f>
        <v>0</v>
      </c>
      <c r="L344" s="36">
        <f>SUMIFS(СВЦЭМ!$J$34:$J$777,СВЦЭМ!$A$34:$A$777,$A344,СВЦЭМ!$B$33:$B$776,L$331)+'СЕТ СН'!$F$16</f>
        <v>0</v>
      </c>
      <c r="M344" s="36">
        <f>SUMIFS(СВЦЭМ!$J$34:$J$777,СВЦЭМ!$A$34:$A$777,$A344,СВЦЭМ!$B$33:$B$776,M$331)+'СЕТ СН'!$F$16</f>
        <v>0</v>
      </c>
      <c r="N344" s="36">
        <f>SUMIFS(СВЦЭМ!$J$34:$J$777,СВЦЭМ!$A$34:$A$777,$A344,СВЦЭМ!$B$33:$B$776,N$331)+'СЕТ СН'!$F$16</f>
        <v>0</v>
      </c>
      <c r="O344" s="36">
        <f>SUMIFS(СВЦЭМ!$J$34:$J$777,СВЦЭМ!$A$34:$A$777,$A344,СВЦЭМ!$B$33:$B$776,O$331)+'СЕТ СН'!$F$16</f>
        <v>0</v>
      </c>
      <c r="P344" s="36">
        <f>SUMIFS(СВЦЭМ!$J$34:$J$777,СВЦЭМ!$A$34:$A$777,$A344,СВЦЭМ!$B$33:$B$776,P$331)+'СЕТ СН'!$F$16</f>
        <v>0</v>
      </c>
      <c r="Q344" s="36">
        <f>SUMIFS(СВЦЭМ!$J$34:$J$777,СВЦЭМ!$A$34:$A$777,$A344,СВЦЭМ!$B$33:$B$776,Q$331)+'СЕТ СН'!$F$16</f>
        <v>0</v>
      </c>
      <c r="R344" s="36">
        <f>SUMIFS(СВЦЭМ!$J$34:$J$777,СВЦЭМ!$A$34:$A$777,$A344,СВЦЭМ!$B$33:$B$776,R$331)+'СЕТ СН'!$F$16</f>
        <v>0</v>
      </c>
      <c r="S344" s="36">
        <f>SUMIFS(СВЦЭМ!$J$34:$J$777,СВЦЭМ!$A$34:$A$777,$A344,СВЦЭМ!$B$33:$B$776,S$331)+'СЕТ СН'!$F$16</f>
        <v>0</v>
      </c>
      <c r="T344" s="36">
        <f>SUMIFS(СВЦЭМ!$J$34:$J$777,СВЦЭМ!$A$34:$A$777,$A344,СВЦЭМ!$B$33:$B$776,T$331)+'СЕТ СН'!$F$16</f>
        <v>0</v>
      </c>
      <c r="U344" s="36">
        <f>SUMIFS(СВЦЭМ!$J$34:$J$777,СВЦЭМ!$A$34:$A$777,$A344,СВЦЭМ!$B$33:$B$776,U$331)+'СЕТ СН'!$F$16</f>
        <v>0</v>
      </c>
      <c r="V344" s="36">
        <f>SUMIFS(СВЦЭМ!$J$34:$J$777,СВЦЭМ!$A$34:$A$777,$A344,СВЦЭМ!$B$33:$B$776,V$331)+'СЕТ СН'!$F$16</f>
        <v>0</v>
      </c>
      <c r="W344" s="36">
        <f>SUMIFS(СВЦЭМ!$J$34:$J$777,СВЦЭМ!$A$34:$A$777,$A344,СВЦЭМ!$B$33:$B$776,W$331)+'СЕТ СН'!$F$16</f>
        <v>0</v>
      </c>
      <c r="X344" s="36">
        <f>SUMIFS(СВЦЭМ!$J$34:$J$777,СВЦЭМ!$A$34:$A$777,$A344,СВЦЭМ!$B$33:$B$776,X$331)+'СЕТ СН'!$F$16</f>
        <v>0</v>
      </c>
      <c r="Y344" s="36">
        <f>SUMIFS(СВЦЭМ!$J$34:$J$777,СВЦЭМ!$A$34:$A$777,$A344,СВЦЭМ!$B$33:$B$776,Y$331)+'СЕТ СН'!$F$16</f>
        <v>0</v>
      </c>
    </row>
    <row r="345" spans="1:25" ht="15.75" hidden="1" x14ac:dyDescent="0.2">
      <c r="A345" s="35">
        <f t="shared" si="9"/>
        <v>43904</v>
      </c>
      <c r="B345" s="36">
        <f>SUMIFS(СВЦЭМ!$J$34:$J$777,СВЦЭМ!$A$34:$A$777,$A345,СВЦЭМ!$B$33:$B$776,B$331)+'СЕТ СН'!$F$16</f>
        <v>0</v>
      </c>
      <c r="C345" s="36">
        <f>SUMIFS(СВЦЭМ!$J$34:$J$777,СВЦЭМ!$A$34:$A$777,$A345,СВЦЭМ!$B$33:$B$776,C$331)+'СЕТ СН'!$F$16</f>
        <v>0</v>
      </c>
      <c r="D345" s="36">
        <f>SUMIFS(СВЦЭМ!$J$34:$J$777,СВЦЭМ!$A$34:$A$777,$A345,СВЦЭМ!$B$33:$B$776,D$331)+'СЕТ СН'!$F$16</f>
        <v>0</v>
      </c>
      <c r="E345" s="36">
        <f>SUMIFS(СВЦЭМ!$J$34:$J$777,СВЦЭМ!$A$34:$A$777,$A345,СВЦЭМ!$B$33:$B$776,E$331)+'СЕТ СН'!$F$16</f>
        <v>0</v>
      </c>
      <c r="F345" s="36">
        <f>SUMIFS(СВЦЭМ!$J$34:$J$777,СВЦЭМ!$A$34:$A$777,$A345,СВЦЭМ!$B$33:$B$776,F$331)+'СЕТ СН'!$F$16</f>
        <v>0</v>
      </c>
      <c r="G345" s="36">
        <f>SUMIFS(СВЦЭМ!$J$34:$J$777,СВЦЭМ!$A$34:$A$777,$A345,СВЦЭМ!$B$33:$B$776,G$331)+'СЕТ СН'!$F$16</f>
        <v>0</v>
      </c>
      <c r="H345" s="36">
        <f>SUMIFS(СВЦЭМ!$J$34:$J$777,СВЦЭМ!$A$34:$A$777,$A345,СВЦЭМ!$B$33:$B$776,H$331)+'СЕТ СН'!$F$16</f>
        <v>0</v>
      </c>
      <c r="I345" s="36">
        <f>SUMIFS(СВЦЭМ!$J$34:$J$777,СВЦЭМ!$A$34:$A$777,$A345,СВЦЭМ!$B$33:$B$776,I$331)+'СЕТ СН'!$F$16</f>
        <v>0</v>
      </c>
      <c r="J345" s="36">
        <f>SUMIFS(СВЦЭМ!$J$34:$J$777,СВЦЭМ!$A$34:$A$777,$A345,СВЦЭМ!$B$33:$B$776,J$331)+'СЕТ СН'!$F$16</f>
        <v>0</v>
      </c>
      <c r="K345" s="36">
        <f>SUMIFS(СВЦЭМ!$J$34:$J$777,СВЦЭМ!$A$34:$A$777,$A345,СВЦЭМ!$B$33:$B$776,K$331)+'СЕТ СН'!$F$16</f>
        <v>0</v>
      </c>
      <c r="L345" s="36">
        <f>SUMIFS(СВЦЭМ!$J$34:$J$777,СВЦЭМ!$A$34:$A$777,$A345,СВЦЭМ!$B$33:$B$776,L$331)+'СЕТ СН'!$F$16</f>
        <v>0</v>
      </c>
      <c r="M345" s="36">
        <f>SUMIFS(СВЦЭМ!$J$34:$J$777,СВЦЭМ!$A$34:$A$777,$A345,СВЦЭМ!$B$33:$B$776,M$331)+'СЕТ СН'!$F$16</f>
        <v>0</v>
      </c>
      <c r="N345" s="36">
        <f>SUMIFS(СВЦЭМ!$J$34:$J$777,СВЦЭМ!$A$34:$A$777,$A345,СВЦЭМ!$B$33:$B$776,N$331)+'СЕТ СН'!$F$16</f>
        <v>0</v>
      </c>
      <c r="O345" s="36">
        <f>SUMIFS(СВЦЭМ!$J$34:$J$777,СВЦЭМ!$A$34:$A$777,$A345,СВЦЭМ!$B$33:$B$776,O$331)+'СЕТ СН'!$F$16</f>
        <v>0</v>
      </c>
      <c r="P345" s="36">
        <f>SUMIFS(СВЦЭМ!$J$34:$J$777,СВЦЭМ!$A$34:$A$777,$A345,СВЦЭМ!$B$33:$B$776,P$331)+'СЕТ СН'!$F$16</f>
        <v>0</v>
      </c>
      <c r="Q345" s="36">
        <f>SUMIFS(СВЦЭМ!$J$34:$J$777,СВЦЭМ!$A$34:$A$777,$A345,СВЦЭМ!$B$33:$B$776,Q$331)+'СЕТ СН'!$F$16</f>
        <v>0</v>
      </c>
      <c r="R345" s="36">
        <f>SUMIFS(СВЦЭМ!$J$34:$J$777,СВЦЭМ!$A$34:$A$777,$A345,СВЦЭМ!$B$33:$B$776,R$331)+'СЕТ СН'!$F$16</f>
        <v>0</v>
      </c>
      <c r="S345" s="36">
        <f>SUMIFS(СВЦЭМ!$J$34:$J$777,СВЦЭМ!$A$34:$A$777,$A345,СВЦЭМ!$B$33:$B$776,S$331)+'СЕТ СН'!$F$16</f>
        <v>0</v>
      </c>
      <c r="T345" s="36">
        <f>SUMIFS(СВЦЭМ!$J$34:$J$777,СВЦЭМ!$A$34:$A$777,$A345,СВЦЭМ!$B$33:$B$776,T$331)+'СЕТ СН'!$F$16</f>
        <v>0</v>
      </c>
      <c r="U345" s="36">
        <f>SUMIFS(СВЦЭМ!$J$34:$J$777,СВЦЭМ!$A$34:$A$777,$A345,СВЦЭМ!$B$33:$B$776,U$331)+'СЕТ СН'!$F$16</f>
        <v>0</v>
      </c>
      <c r="V345" s="36">
        <f>SUMIFS(СВЦЭМ!$J$34:$J$777,СВЦЭМ!$A$34:$A$777,$A345,СВЦЭМ!$B$33:$B$776,V$331)+'СЕТ СН'!$F$16</f>
        <v>0</v>
      </c>
      <c r="W345" s="36">
        <f>SUMIFS(СВЦЭМ!$J$34:$J$777,СВЦЭМ!$A$34:$A$777,$A345,СВЦЭМ!$B$33:$B$776,W$331)+'СЕТ СН'!$F$16</f>
        <v>0</v>
      </c>
      <c r="X345" s="36">
        <f>SUMIFS(СВЦЭМ!$J$34:$J$777,СВЦЭМ!$A$34:$A$777,$A345,СВЦЭМ!$B$33:$B$776,X$331)+'СЕТ СН'!$F$16</f>
        <v>0</v>
      </c>
      <c r="Y345" s="36">
        <f>SUMIFS(СВЦЭМ!$J$34:$J$777,СВЦЭМ!$A$34:$A$777,$A345,СВЦЭМ!$B$33:$B$776,Y$331)+'СЕТ СН'!$F$16</f>
        <v>0</v>
      </c>
    </row>
    <row r="346" spans="1:25" ht="15.75" hidden="1" x14ac:dyDescent="0.2">
      <c r="A346" s="35">
        <f t="shared" si="9"/>
        <v>43905</v>
      </c>
      <c r="B346" s="36">
        <f>SUMIFS(СВЦЭМ!$J$34:$J$777,СВЦЭМ!$A$34:$A$777,$A346,СВЦЭМ!$B$33:$B$776,B$331)+'СЕТ СН'!$F$16</f>
        <v>0</v>
      </c>
      <c r="C346" s="36">
        <f>SUMIFS(СВЦЭМ!$J$34:$J$777,СВЦЭМ!$A$34:$A$777,$A346,СВЦЭМ!$B$33:$B$776,C$331)+'СЕТ СН'!$F$16</f>
        <v>0</v>
      </c>
      <c r="D346" s="36">
        <f>SUMIFS(СВЦЭМ!$J$34:$J$777,СВЦЭМ!$A$34:$A$777,$A346,СВЦЭМ!$B$33:$B$776,D$331)+'СЕТ СН'!$F$16</f>
        <v>0</v>
      </c>
      <c r="E346" s="36">
        <f>SUMIFS(СВЦЭМ!$J$34:$J$777,СВЦЭМ!$A$34:$A$777,$A346,СВЦЭМ!$B$33:$B$776,E$331)+'СЕТ СН'!$F$16</f>
        <v>0</v>
      </c>
      <c r="F346" s="36">
        <f>SUMIFS(СВЦЭМ!$J$34:$J$777,СВЦЭМ!$A$34:$A$777,$A346,СВЦЭМ!$B$33:$B$776,F$331)+'СЕТ СН'!$F$16</f>
        <v>0</v>
      </c>
      <c r="G346" s="36">
        <f>SUMIFS(СВЦЭМ!$J$34:$J$777,СВЦЭМ!$A$34:$A$777,$A346,СВЦЭМ!$B$33:$B$776,G$331)+'СЕТ СН'!$F$16</f>
        <v>0</v>
      </c>
      <c r="H346" s="36">
        <f>SUMIFS(СВЦЭМ!$J$34:$J$777,СВЦЭМ!$A$34:$A$777,$A346,СВЦЭМ!$B$33:$B$776,H$331)+'СЕТ СН'!$F$16</f>
        <v>0</v>
      </c>
      <c r="I346" s="36">
        <f>SUMIFS(СВЦЭМ!$J$34:$J$777,СВЦЭМ!$A$34:$A$777,$A346,СВЦЭМ!$B$33:$B$776,I$331)+'СЕТ СН'!$F$16</f>
        <v>0</v>
      </c>
      <c r="J346" s="36">
        <f>SUMIFS(СВЦЭМ!$J$34:$J$777,СВЦЭМ!$A$34:$A$777,$A346,СВЦЭМ!$B$33:$B$776,J$331)+'СЕТ СН'!$F$16</f>
        <v>0</v>
      </c>
      <c r="K346" s="36">
        <f>SUMIFS(СВЦЭМ!$J$34:$J$777,СВЦЭМ!$A$34:$A$777,$A346,СВЦЭМ!$B$33:$B$776,K$331)+'СЕТ СН'!$F$16</f>
        <v>0</v>
      </c>
      <c r="L346" s="36">
        <f>SUMIFS(СВЦЭМ!$J$34:$J$777,СВЦЭМ!$A$34:$A$777,$A346,СВЦЭМ!$B$33:$B$776,L$331)+'СЕТ СН'!$F$16</f>
        <v>0</v>
      </c>
      <c r="M346" s="36">
        <f>SUMIFS(СВЦЭМ!$J$34:$J$777,СВЦЭМ!$A$34:$A$777,$A346,СВЦЭМ!$B$33:$B$776,M$331)+'СЕТ СН'!$F$16</f>
        <v>0</v>
      </c>
      <c r="N346" s="36">
        <f>SUMIFS(СВЦЭМ!$J$34:$J$777,СВЦЭМ!$A$34:$A$777,$A346,СВЦЭМ!$B$33:$B$776,N$331)+'СЕТ СН'!$F$16</f>
        <v>0</v>
      </c>
      <c r="O346" s="36">
        <f>SUMIFS(СВЦЭМ!$J$34:$J$777,СВЦЭМ!$A$34:$A$777,$A346,СВЦЭМ!$B$33:$B$776,O$331)+'СЕТ СН'!$F$16</f>
        <v>0</v>
      </c>
      <c r="P346" s="36">
        <f>SUMIFS(СВЦЭМ!$J$34:$J$777,СВЦЭМ!$A$34:$A$777,$A346,СВЦЭМ!$B$33:$B$776,P$331)+'СЕТ СН'!$F$16</f>
        <v>0</v>
      </c>
      <c r="Q346" s="36">
        <f>SUMIFS(СВЦЭМ!$J$34:$J$777,СВЦЭМ!$A$34:$A$777,$A346,СВЦЭМ!$B$33:$B$776,Q$331)+'СЕТ СН'!$F$16</f>
        <v>0</v>
      </c>
      <c r="R346" s="36">
        <f>SUMIFS(СВЦЭМ!$J$34:$J$777,СВЦЭМ!$A$34:$A$777,$A346,СВЦЭМ!$B$33:$B$776,R$331)+'СЕТ СН'!$F$16</f>
        <v>0</v>
      </c>
      <c r="S346" s="36">
        <f>SUMIFS(СВЦЭМ!$J$34:$J$777,СВЦЭМ!$A$34:$A$777,$A346,СВЦЭМ!$B$33:$B$776,S$331)+'СЕТ СН'!$F$16</f>
        <v>0</v>
      </c>
      <c r="T346" s="36">
        <f>SUMIFS(СВЦЭМ!$J$34:$J$777,СВЦЭМ!$A$34:$A$777,$A346,СВЦЭМ!$B$33:$B$776,T$331)+'СЕТ СН'!$F$16</f>
        <v>0</v>
      </c>
      <c r="U346" s="36">
        <f>SUMIFS(СВЦЭМ!$J$34:$J$777,СВЦЭМ!$A$34:$A$777,$A346,СВЦЭМ!$B$33:$B$776,U$331)+'СЕТ СН'!$F$16</f>
        <v>0</v>
      </c>
      <c r="V346" s="36">
        <f>SUMIFS(СВЦЭМ!$J$34:$J$777,СВЦЭМ!$A$34:$A$777,$A346,СВЦЭМ!$B$33:$B$776,V$331)+'СЕТ СН'!$F$16</f>
        <v>0</v>
      </c>
      <c r="W346" s="36">
        <f>SUMIFS(СВЦЭМ!$J$34:$J$777,СВЦЭМ!$A$34:$A$777,$A346,СВЦЭМ!$B$33:$B$776,W$331)+'СЕТ СН'!$F$16</f>
        <v>0</v>
      </c>
      <c r="X346" s="36">
        <f>SUMIFS(СВЦЭМ!$J$34:$J$777,СВЦЭМ!$A$34:$A$777,$A346,СВЦЭМ!$B$33:$B$776,X$331)+'СЕТ СН'!$F$16</f>
        <v>0</v>
      </c>
      <c r="Y346" s="36">
        <f>SUMIFS(СВЦЭМ!$J$34:$J$777,СВЦЭМ!$A$34:$A$777,$A346,СВЦЭМ!$B$33:$B$776,Y$331)+'СЕТ СН'!$F$16</f>
        <v>0</v>
      </c>
    </row>
    <row r="347" spans="1:25" ht="15.75" hidden="1" x14ac:dyDescent="0.2">
      <c r="A347" s="35">
        <f t="shared" si="9"/>
        <v>43906</v>
      </c>
      <c r="B347" s="36">
        <f>SUMIFS(СВЦЭМ!$J$34:$J$777,СВЦЭМ!$A$34:$A$777,$A347,СВЦЭМ!$B$33:$B$776,B$331)+'СЕТ СН'!$F$16</f>
        <v>0</v>
      </c>
      <c r="C347" s="36">
        <f>SUMIFS(СВЦЭМ!$J$34:$J$777,СВЦЭМ!$A$34:$A$777,$A347,СВЦЭМ!$B$33:$B$776,C$331)+'СЕТ СН'!$F$16</f>
        <v>0</v>
      </c>
      <c r="D347" s="36">
        <f>SUMIFS(СВЦЭМ!$J$34:$J$777,СВЦЭМ!$A$34:$A$777,$A347,СВЦЭМ!$B$33:$B$776,D$331)+'СЕТ СН'!$F$16</f>
        <v>0</v>
      </c>
      <c r="E347" s="36">
        <f>SUMIFS(СВЦЭМ!$J$34:$J$777,СВЦЭМ!$A$34:$A$777,$A347,СВЦЭМ!$B$33:$B$776,E$331)+'СЕТ СН'!$F$16</f>
        <v>0</v>
      </c>
      <c r="F347" s="36">
        <f>SUMIFS(СВЦЭМ!$J$34:$J$777,СВЦЭМ!$A$34:$A$777,$A347,СВЦЭМ!$B$33:$B$776,F$331)+'СЕТ СН'!$F$16</f>
        <v>0</v>
      </c>
      <c r="G347" s="36">
        <f>SUMIFS(СВЦЭМ!$J$34:$J$777,СВЦЭМ!$A$34:$A$777,$A347,СВЦЭМ!$B$33:$B$776,G$331)+'СЕТ СН'!$F$16</f>
        <v>0</v>
      </c>
      <c r="H347" s="36">
        <f>SUMIFS(СВЦЭМ!$J$34:$J$777,СВЦЭМ!$A$34:$A$777,$A347,СВЦЭМ!$B$33:$B$776,H$331)+'СЕТ СН'!$F$16</f>
        <v>0</v>
      </c>
      <c r="I347" s="36">
        <f>SUMIFS(СВЦЭМ!$J$34:$J$777,СВЦЭМ!$A$34:$A$777,$A347,СВЦЭМ!$B$33:$B$776,I$331)+'СЕТ СН'!$F$16</f>
        <v>0</v>
      </c>
      <c r="J347" s="36">
        <f>SUMIFS(СВЦЭМ!$J$34:$J$777,СВЦЭМ!$A$34:$A$777,$A347,СВЦЭМ!$B$33:$B$776,J$331)+'СЕТ СН'!$F$16</f>
        <v>0</v>
      </c>
      <c r="K347" s="36">
        <f>SUMIFS(СВЦЭМ!$J$34:$J$777,СВЦЭМ!$A$34:$A$777,$A347,СВЦЭМ!$B$33:$B$776,K$331)+'СЕТ СН'!$F$16</f>
        <v>0</v>
      </c>
      <c r="L347" s="36">
        <f>SUMIFS(СВЦЭМ!$J$34:$J$777,СВЦЭМ!$A$34:$A$777,$A347,СВЦЭМ!$B$33:$B$776,L$331)+'СЕТ СН'!$F$16</f>
        <v>0</v>
      </c>
      <c r="M347" s="36">
        <f>SUMIFS(СВЦЭМ!$J$34:$J$777,СВЦЭМ!$A$34:$A$777,$A347,СВЦЭМ!$B$33:$B$776,M$331)+'СЕТ СН'!$F$16</f>
        <v>0</v>
      </c>
      <c r="N347" s="36">
        <f>SUMIFS(СВЦЭМ!$J$34:$J$777,СВЦЭМ!$A$34:$A$777,$A347,СВЦЭМ!$B$33:$B$776,N$331)+'СЕТ СН'!$F$16</f>
        <v>0</v>
      </c>
      <c r="O347" s="36">
        <f>SUMIFS(СВЦЭМ!$J$34:$J$777,СВЦЭМ!$A$34:$A$777,$A347,СВЦЭМ!$B$33:$B$776,O$331)+'СЕТ СН'!$F$16</f>
        <v>0</v>
      </c>
      <c r="P347" s="36">
        <f>SUMIFS(СВЦЭМ!$J$34:$J$777,СВЦЭМ!$A$34:$A$777,$A347,СВЦЭМ!$B$33:$B$776,P$331)+'СЕТ СН'!$F$16</f>
        <v>0</v>
      </c>
      <c r="Q347" s="36">
        <f>SUMIFS(СВЦЭМ!$J$34:$J$777,СВЦЭМ!$A$34:$A$777,$A347,СВЦЭМ!$B$33:$B$776,Q$331)+'СЕТ СН'!$F$16</f>
        <v>0</v>
      </c>
      <c r="R347" s="36">
        <f>SUMIFS(СВЦЭМ!$J$34:$J$777,СВЦЭМ!$A$34:$A$777,$A347,СВЦЭМ!$B$33:$B$776,R$331)+'СЕТ СН'!$F$16</f>
        <v>0</v>
      </c>
      <c r="S347" s="36">
        <f>SUMIFS(СВЦЭМ!$J$34:$J$777,СВЦЭМ!$A$34:$A$777,$A347,СВЦЭМ!$B$33:$B$776,S$331)+'СЕТ СН'!$F$16</f>
        <v>0</v>
      </c>
      <c r="T347" s="36">
        <f>SUMIFS(СВЦЭМ!$J$34:$J$777,СВЦЭМ!$A$34:$A$777,$A347,СВЦЭМ!$B$33:$B$776,T$331)+'СЕТ СН'!$F$16</f>
        <v>0</v>
      </c>
      <c r="U347" s="36">
        <f>SUMIFS(СВЦЭМ!$J$34:$J$777,СВЦЭМ!$A$34:$A$777,$A347,СВЦЭМ!$B$33:$B$776,U$331)+'СЕТ СН'!$F$16</f>
        <v>0</v>
      </c>
      <c r="V347" s="36">
        <f>SUMIFS(СВЦЭМ!$J$34:$J$777,СВЦЭМ!$A$34:$A$777,$A347,СВЦЭМ!$B$33:$B$776,V$331)+'СЕТ СН'!$F$16</f>
        <v>0</v>
      </c>
      <c r="W347" s="36">
        <f>SUMIFS(СВЦЭМ!$J$34:$J$777,СВЦЭМ!$A$34:$A$777,$A347,СВЦЭМ!$B$33:$B$776,W$331)+'СЕТ СН'!$F$16</f>
        <v>0</v>
      </c>
      <c r="X347" s="36">
        <f>SUMIFS(СВЦЭМ!$J$34:$J$777,СВЦЭМ!$A$34:$A$777,$A347,СВЦЭМ!$B$33:$B$776,X$331)+'СЕТ СН'!$F$16</f>
        <v>0</v>
      </c>
      <c r="Y347" s="36">
        <f>SUMIFS(СВЦЭМ!$J$34:$J$777,СВЦЭМ!$A$34:$A$777,$A347,СВЦЭМ!$B$33:$B$776,Y$331)+'СЕТ СН'!$F$16</f>
        <v>0</v>
      </c>
    </row>
    <row r="348" spans="1:25" ht="15.75" hidden="1" x14ac:dyDescent="0.2">
      <c r="A348" s="35">
        <f t="shared" si="9"/>
        <v>43907</v>
      </c>
      <c r="B348" s="36">
        <f>SUMIFS(СВЦЭМ!$J$34:$J$777,СВЦЭМ!$A$34:$A$777,$A348,СВЦЭМ!$B$33:$B$776,B$331)+'СЕТ СН'!$F$16</f>
        <v>0</v>
      </c>
      <c r="C348" s="36">
        <f>SUMIFS(СВЦЭМ!$J$34:$J$777,СВЦЭМ!$A$34:$A$777,$A348,СВЦЭМ!$B$33:$B$776,C$331)+'СЕТ СН'!$F$16</f>
        <v>0</v>
      </c>
      <c r="D348" s="36">
        <f>SUMIFS(СВЦЭМ!$J$34:$J$777,СВЦЭМ!$A$34:$A$777,$A348,СВЦЭМ!$B$33:$B$776,D$331)+'СЕТ СН'!$F$16</f>
        <v>0</v>
      </c>
      <c r="E348" s="36">
        <f>SUMIFS(СВЦЭМ!$J$34:$J$777,СВЦЭМ!$A$34:$A$777,$A348,СВЦЭМ!$B$33:$B$776,E$331)+'СЕТ СН'!$F$16</f>
        <v>0</v>
      </c>
      <c r="F348" s="36">
        <f>SUMIFS(СВЦЭМ!$J$34:$J$777,СВЦЭМ!$A$34:$A$777,$A348,СВЦЭМ!$B$33:$B$776,F$331)+'СЕТ СН'!$F$16</f>
        <v>0</v>
      </c>
      <c r="G348" s="36">
        <f>SUMIFS(СВЦЭМ!$J$34:$J$777,СВЦЭМ!$A$34:$A$777,$A348,СВЦЭМ!$B$33:$B$776,G$331)+'СЕТ СН'!$F$16</f>
        <v>0</v>
      </c>
      <c r="H348" s="36">
        <f>SUMIFS(СВЦЭМ!$J$34:$J$777,СВЦЭМ!$A$34:$A$777,$A348,СВЦЭМ!$B$33:$B$776,H$331)+'СЕТ СН'!$F$16</f>
        <v>0</v>
      </c>
      <c r="I348" s="36">
        <f>SUMIFS(СВЦЭМ!$J$34:$J$777,СВЦЭМ!$A$34:$A$777,$A348,СВЦЭМ!$B$33:$B$776,I$331)+'СЕТ СН'!$F$16</f>
        <v>0</v>
      </c>
      <c r="J348" s="36">
        <f>SUMIFS(СВЦЭМ!$J$34:$J$777,СВЦЭМ!$A$34:$A$777,$A348,СВЦЭМ!$B$33:$B$776,J$331)+'СЕТ СН'!$F$16</f>
        <v>0</v>
      </c>
      <c r="K348" s="36">
        <f>SUMIFS(СВЦЭМ!$J$34:$J$777,СВЦЭМ!$A$34:$A$777,$A348,СВЦЭМ!$B$33:$B$776,K$331)+'СЕТ СН'!$F$16</f>
        <v>0</v>
      </c>
      <c r="L348" s="36">
        <f>SUMIFS(СВЦЭМ!$J$34:$J$777,СВЦЭМ!$A$34:$A$777,$A348,СВЦЭМ!$B$33:$B$776,L$331)+'СЕТ СН'!$F$16</f>
        <v>0</v>
      </c>
      <c r="M348" s="36">
        <f>SUMIFS(СВЦЭМ!$J$34:$J$777,СВЦЭМ!$A$34:$A$777,$A348,СВЦЭМ!$B$33:$B$776,M$331)+'СЕТ СН'!$F$16</f>
        <v>0</v>
      </c>
      <c r="N348" s="36">
        <f>SUMIFS(СВЦЭМ!$J$34:$J$777,СВЦЭМ!$A$34:$A$777,$A348,СВЦЭМ!$B$33:$B$776,N$331)+'СЕТ СН'!$F$16</f>
        <v>0</v>
      </c>
      <c r="O348" s="36">
        <f>SUMIFS(СВЦЭМ!$J$34:$J$777,СВЦЭМ!$A$34:$A$777,$A348,СВЦЭМ!$B$33:$B$776,O$331)+'СЕТ СН'!$F$16</f>
        <v>0</v>
      </c>
      <c r="P348" s="36">
        <f>SUMIFS(СВЦЭМ!$J$34:$J$777,СВЦЭМ!$A$34:$A$777,$A348,СВЦЭМ!$B$33:$B$776,P$331)+'СЕТ СН'!$F$16</f>
        <v>0</v>
      </c>
      <c r="Q348" s="36">
        <f>SUMIFS(СВЦЭМ!$J$34:$J$777,СВЦЭМ!$A$34:$A$777,$A348,СВЦЭМ!$B$33:$B$776,Q$331)+'СЕТ СН'!$F$16</f>
        <v>0</v>
      </c>
      <c r="R348" s="36">
        <f>SUMIFS(СВЦЭМ!$J$34:$J$777,СВЦЭМ!$A$34:$A$777,$A348,СВЦЭМ!$B$33:$B$776,R$331)+'СЕТ СН'!$F$16</f>
        <v>0</v>
      </c>
      <c r="S348" s="36">
        <f>SUMIFS(СВЦЭМ!$J$34:$J$777,СВЦЭМ!$A$34:$A$777,$A348,СВЦЭМ!$B$33:$B$776,S$331)+'СЕТ СН'!$F$16</f>
        <v>0</v>
      </c>
      <c r="T348" s="36">
        <f>SUMIFS(СВЦЭМ!$J$34:$J$777,СВЦЭМ!$A$34:$A$777,$A348,СВЦЭМ!$B$33:$B$776,T$331)+'СЕТ СН'!$F$16</f>
        <v>0</v>
      </c>
      <c r="U348" s="36">
        <f>SUMIFS(СВЦЭМ!$J$34:$J$777,СВЦЭМ!$A$34:$A$777,$A348,СВЦЭМ!$B$33:$B$776,U$331)+'СЕТ СН'!$F$16</f>
        <v>0</v>
      </c>
      <c r="V348" s="36">
        <f>SUMIFS(СВЦЭМ!$J$34:$J$777,СВЦЭМ!$A$34:$A$777,$A348,СВЦЭМ!$B$33:$B$776,V$331)+'СЕТ СН'!$F$16</f>
        <v>0</v>
      </c>
      <c r="W348" s="36">
        <f>SUMIFS(СВЦЭМ!$J$34:$J$777,СВЦЭМ!$A$34:$A$777,$A348,СВЦЭМ!$B$33:$B$776,W$331)+'СЕТ СН'!$F$16</f>
        <v>0</v>
      </c>
      <c r="X348" s="36">
        <f>SUMIFS(СВЦЭМ!$J$34:$J$777,СВЦЭМ!$A$34:$A$777,$A348,СВЦЭМ!$B$33:$B$776,X$331)+'СЕТ СН'!$F$16</f>
        <v>0</v>
      </c>
      <c r="Y348" s="36">
        <f>SUMIFS(СВЦЭМ!$J$34:$J$777,СВЦЭМ!$A$34:$A$777,$A348,СВЦЭМ!$B$33:$B$776,Y$331)+'СЕТ СН'!$F$16</f>
        <v>0</v>
      </c>
    </row>
    <row r="349" spans="1:25" ht="15.75" hidden="1" x14ac:dyDescent="0.2">
      <c r="A349" s="35">
        <f t="shared" si="9"/>
        <v>43908</v>
      </c>
      <c r="B349" s="36">
        <f>SUMIFS(СВЦЭМ!$J$34:$J$777,СВЦЭМ!$A$34:$A$777,$A349,СВЦЭМ!$B$33:$B$776,B$331)+'СЕТ СН'!$F$16</f>
        <v>0</v>
      </c>
      <c r="C349" s="36">
        <f>SUMIFS(СВЦЭМ!$J$34:$J$777,СВЦЭМ!$A$34:$A$777,$A349,СВЦЭМ!$B$33:$B$776,C$331)+'СЕТ СН'!$F$16</f>
        <v>0</v>
      </c>
      <c r="D349" s="36">
        <f>SUMIFS(СВЦЭМ!$J$34:$J$777,СВЦЭМ!$A$34:$A$777,$A349,СВЦЭМ!$B$33:$B$776,D$331)+'СЕТ СН'!$F$16</f>
        <v>0</v>
      </c>
      <c r="E349" s="36">
        <f>SUMIFS(СВЦЭМ!$J$34:$J$777,СВЦЭМ!$A$34:$A$777,$A349,СВЦЭМ!$B$33:$B$776,E$331)+'СЕТ СН'!$F$16</f>
        <v>0</v>
      </c>
      <c r="F349" s="36">
        <f>SUMIFS(СВЦЭМ!$J$34:$J$777,СВЦЭМ!$A$34:$A$777,$A349,СВЦЭМ!$B$33:$B$776,F$331)+'СЕТ СН'!$F$16</f>
        <v>0</v>
      </c>
      <c r="G349" s="36">
        <f>SUMIFS(СВЦЭМ!$J$34:$J$777,СВЦЭМ!$A$34:$A$777,$A349,СВЦЭМ!$B$33:$B$776,G$331)+'СЕТ СН'!$F$16</f>
        <v>0</v>
      </c>
      <c r="H349" s="36">
        <f>SUMIFS(СВЦЭМ!$J$34:$J$777,СВЦЭМ!$A$34:$A$777,$A349,СВЦЭМ!$B$33:$B$776,H$331)+'СЕТ СН'!$F$16</f>
        <v>0</v>
      </c>
      <c r="I349" s="36">
        <f>SUMIFS(СВЦЭМ!$J$34:$J$777,СВЦЭМ!$A$34:$A$777,$A349,СВЦЭМ!$B$33:$B$776,I$331)+'СЕТ СН'!$F$16</f>
        <v>0</v>
      </c>
      <c r="J349" s="36">
        <f>SUMIFS(СВЦЭМ!$J$34:$J$777,СВЦЭМ!$A$34:$A$777,$A349,СВЦЭМ!$B$33:$B$776,J$331)+'СЕТ СН'!$F$16</f>
        <v>0</v>
      </c>
      <c r="K349" s="36">
        <f>SUMIFS(СВЦЭМ!$J$34:$J$777,СВЦЭМ!$A$34:$A$777,$A349,СВЦЭМ!$B$33:$B$776,K$331)+'СЕТ СН'!$F$16</f>
        <v>0</v>
      </c>
      <c r="L349" s="36">
        <f>SUMIFS(СВЦЭМ!$J$34:$J$777,СВЦЭМ!$A$34:$A$777,$A349,СВЦЭМ!$B$33:$B$776,L$331)+'СЕТ СН'!$F$16</f>
        <v>0</v>
      </c>
      <c r="M349" s="36">
        <f>SUMIFS(СВЦЭМ!$J$34:$J$777,СВЦЭМ!$A$34:$A$777,$A349,СВЦЭМ!$B$33:$B$776,M$331)+'СЕТ СН'!$F$16</f>
        <v>0</v>
      </c>
      <c r="N349" s="36">
        <f>SUMIFS(СВЦЭМ!$J$34:$J$777,СВЦЭМ!$A$34:$A$777,$A349,СВЦЭМ!$B$33:$B$776,N$331)+'СЕТ СН'!$F$16</f>
        <v>0</v>
      </c>
      <c r="O349" s="36">
        <f>SUMIFS(СВЦЭМ!$J$34:$J$777,СВЦЭМ!$A$34:$A$777,$A349,СВЦЭМ!$B$33:$B$776,O$331)+'СЕТ СН'!$F$16</f>
        <v>0</v>
      </c>
      <c r="P349" s="36">
        <f>SUMIFS(СВЦЭМ!$J$34:$J$777,СВЦЭМ!$A$34:$A$777,$A349,СВЦЭМ!$B$33:$B$776,P$331)+'СЕТ СН'!$F$16</f>
        <v>0</v>
      </c>
      <c r="Q349" s="36">
        <f>SUMIFS(СВЦЭМ!$J$34:$J$777,СВЦЭМ!$A$34:$A$777,$A349,СВЦЭМ!$B$33:$B$776,Q$331)+'СЕТ СН'!$F$16</f>
        <v>0</v>
      </c>
      <c r="R349" s="36">
        <f>SUMIFS(СВЦЭМ!$J$34:$J$777,СВЦЭМ!$A$34:$A$777,$A349,СВЦЭМ!$B$33:$B$776,R$331)+'СЕТ СН'!$F$16</f>
        <v>0</v>
      </c>
      <c r="S349" s="36">
        <f>SUMIFS(СВЦЭМ!$J$34:$J$777,СВЦЭМ!$A$34:$A$777,$A349,СВЦЭМ!$B$33:$B$776,S$331)+'СЕТ СН'!$F$16</f>
        <v>0</v>
      </c>
      <c r="T349" s="36">
        <f>SUMIFS(СВЦЭМ!$J$34:$J$777,СВЦЭМ!$A$34:$A$777,$A349,СВЦЭМ!$B$33:$B$776,T$331)+'СЕТ СН'!$F$16</f>
        <v>0</v>
      </c>
      <c r="U349" s="36">
        <f>SUMIFS(СВЦЭМ!$J$34:$J$777,СВЦЭМ!$A$34:$A$777,$A349,СВЦЭМ!$B$33:$B$776,U$331)+'СЕТ СН'!$F$16</f>
        <v>0</v>
      </c>
      <c r="V349" s="36">
        <f>SUMIFS(СВЦЭМ!$J$34:$J$777,СВЦЭМ!$A$34:$A$777,$A349,СВЦЭМ!$B$33:$B$776,V$331)+'СЕТ СН'!$F$16</f>
        <v>0</v>
      </c>
      <c r="W349" s="36">
        <f>SUMIFS(СВЦЭМ!$J$34:$J$777,СВЦЭМ!$A$34:$A$777,$A349,СВЦЭМ!$B$33:$B$776,W$331)+'СЕТ СН'!$F$16</f>
        <v>0</v>
      </c>
      <c r="X349" s="36">
        <f>SUMIFS(СВЦЭМ!$J$34:$J$777,СВЦЭМ!$A$34:$A$777,$A349,СВЦЭМ!$B$33:$B$776,X$331)+'СЕТ СН'!$F$16</f>
        <v>0</v>
      </c>
      <c r="Y349" s="36">
        <f>SUMIFS(СВЦЭМ!$J$34:$J$777,СВЦЭМ!$A$34:$A$777,$A349,СВЦЭМ!$B$33:$B$776,Y$331)+'СЕТ СН'!$F$16</f>
        <v>0</v>
      </c>
    </row>
    <row r="350" spans="1:25" ht="15.75" hidden="1" x14ac:dyDescent="0.2">
      <c r="A350" s="35">
        <f t="shared" si="9"/>
        <v>43909</v>
      </c>
      <c r="B350" s="36">
        <f>SUMIFS(СВЦЭМ!$J$34:$J$777,СВЦЭМ!$A$34:$A$777,$A350,СВЦЭМ!$B$33:$B$776,B$331)+'СЕТ СН'!$F$16</f>
        <v>0</v>
      </c>
      <c r="C350" s="36">
        <f>SUMIFS(СВЦЭМ!$J$34:$J$777,СВЦЭМ!$A$34:$A$777,$A350,СВЦЭМ!$B$33:$B$776,C$331)+'СЕТ СН'!$F$16</f>
        <v>0</v>
      </c>
      <c r="D350" s="36">
        <f>SUMIFS(СВЦЭМ!$J$34:$J$777,СВЦЭМ!$A$34:$A$777,$A350,СВЦЭМ!$B$33:$B$776,D$331)+'СЕТ СН'!$F$16</f>
        <v>0</v>
      </c>
      <c r="E350" s="36">
        <f>SUMIFS(СВЦЭМ!$J$34:$J$777,СВЦЭМ!$A$34:$A$777,$A350,СВЦЭМ!$B$33:$B$776,E$331)+'СЕТ СН'!$F$16</f>
        <v>0</v>
      </c>
      <c r="F350" s="36">
        <f>SUMIFS(СВЦЭМ!$J$34:$J$777,СВЦЭМ!$A$34:$A$777,$A350,СВЦЭМ!$B$33:$B$776,F$331)+'СЕТ СН'!$F$16</f>
        <v>0</v>
      </c>
      <c r="G350" s="36">
        <f>SUMIFS(СВЦЭМ!$J$34:$J$777,СВЦЭМ!$A$34:$A$777,$A350,СВЦЭМ!$B$33:$B$776,G$331)+'СЕТ СН'!$F$16</f>
        <v>0</v>
      </c>
      <c r="H350" s="36">
        <f>SUMIFS(СВЦЭМ!$J$34:$J$777,СВЦЭМ!$A$34:$A$777,$A350,СВЦЭМ!$B$33:$B$776,H$331)+'СЕТ СН'!$F$16</f>
        <v>0</v>
      </c>
      <c r="I350" s="36">
        <f>SUMIFS(СВЦЭМ!$J$34:$J$777,СВЦЭМ!$A$34:$A$777,$A350,СВЦЭМ!$B$33:$B$776,I$331)+'СЕТ СН'!$F$16</f>
        <v>0</v>
      </c>
      <c r="J350" s="36">
        <f>SUMIFS(СВЦЭМ!$J$34:$J$777,СВЦЭМ!$A$34:$A$777,$A350,СВЦЭМ!$B$33:$B$776,J$331)+'СЕТ СН'!$F$16</f>
        <v>0</v>
      </c>
      <c r="K350" s="36">
        <f>SUMIFS(СВЦЭМ!$J$34:$J$777,СВЦЭМ!$A$34:$A$777,$A350,СВЦЭМ!$B$33:$B$776,K$331)+'СЕТ СН'!$F$16</f>
        <v>0</v>
      </c>
      <c r="L350" s="36">
        <f>SUMIFS(СВЦЭМ!$J$34:$J$777,СВЦЭМ!$A$34:$A$777,$A350,СВЦЭМ!$B$33:$B$776,L$331)+'СЕТ СН'!$F$16</f>
        <v>0</v>
      </c>
      <c r="M350" s="36">
        <f>SUMIFS(СВЦЭМ!$J$34:$J$777,СВЦЭМ!$A$34:$A$777,$A350,СВЦЭМ!$B$33:$B$776,M$331)+'СЕТ СН'!$F$16</f>
        <v>0</v>
      </c>
      <c r="N350" s="36">
        <f>SUMIFS(СВЦЭМ!$J$34:$J$777,СВЦЭМ!$A$34:$A$777,$A350,СВЦЭМ!$B$33:$B$776,N$331)+'СЕТ СН'!$F$16</f>
        <v>0</v>
      </c>
      <c r="O350" s="36">
        <f>SUMIFS(СВЦЭМ!$J$34:$J$777,СВЦЭМ!$A$34:$A$777,$A350,СВЦЭМ!$B$33:$B$776,O$331)+'СЕТ СН'!$F$16</f>
        <v>0</v>
      </c>
      <c r="P350" s="36">
        <f>SUMIFS(СВЦЭМ!$J$34:$J$777,СВЦЭМ!$A$34:$A$777,$A350,СВЦЭМ!$B$33:$B$776,P$331)+'СЕТ СН'!$F$16</f>
        <v>0</v>
      </c>
      <c r="Q350" s="36">
        <f>SUMIFS(СВЦЭМ!$J$34:$J$777,СВЦЭМ!$A$34:$A$777,$A350,СВЦЭМ!$B$33:$B$776,Q$331)+'СЕТ СН'!$F$16</f>
        <v>0</v>
      </c>
      <c r="R350" s="36">
        <f>SUMIFS(СВЦЭМ!$J$34:$J$777,СВЦЭМ!$A$34:$A$777,$A350,СВЦЭМ!$B$33:$B$776,R$331)+'СЕТ СН'!$F$16</f>
        <v>0</v>
      </c>
      <c r="S350" s="36">
        <f>SUMIFS(СВЦЭМ!$J$34:$J$777,СВЦЭМ!$A$34:$A$777,$A350,СВЦЭМ!$B$33:$B$776,S$331)+'СЕТ СН'!$F$16</f>
        <v>0</v>
      </c>
      <c r="T350" s="36">
        <f>SUMIFS(СВЦЭМ!$J$34:$J$777,СВЦЭМ!$A$34:$A$777,$A350,СВЦЭМ!$B$33:$B$776,T$331)+'СЕТ СН'!$F$16</f>
        <v>0</v>
      </c>
      <c r="U350" s="36">
        <f>SUMIFS(СВЦЭМ!$J$34:$J$777,СВЦЭМ!$A$34:$A$777,$A350,СВЦЭМ!$B$33:$B$776,U$331)+'СЕТ СН'!$F$16</f>
        <v>0</v>
      </c>
      <c r="V350" s="36">
        <f>SUMIFS(СВЦЭМ!$J$34:$J$777,СВЦЭМ!$A$34:$A$777,$A350,СВЦЭМ!$B$33:$B$776,V$331)+'СЕТ СН'!$F$16</f>
        <v>0</v>
      </c>
      <c r="W350" s="36">
        <f>SUMIFS(СВЦЭМ!$J$34:$J$777,СВЦЭМ!$A$34:$A$777,$A350,СВЦЭМ!$B$33:$B$776,W$331)+'СЕТ СН'!$F$16</f>
        <v>0</v>
      </c>
      <c r="X350" s="36">
        <f>SUMIFS(СВЦЭМ!$J$34:$J$777,СВЦЭМ!$A$34:$A$777,$A350,СВЦЭМ!$B$33:$B$776,X$331)+'СЕТ СН'!$F$16</f>
        <v>0</v>
      </c>
      <c r="Y350" s="36">
        <f>SUMIFS(СВЦЭМ!$J$34:$J$777,СВЦЭМ!$A$34:$A$777,$A350,СВЦЭМ!$B$33:$B$776,Y$331)+'СЕТ СН'!$F$16</f>
        <v>0</v>
      </c>
    </row>
    <row r="351" spans="1:25" ht="15.75" hidden="1" x14ac:dyDescent="0.2">
      <c r="A351" s="35">
        <f t="shared" si="9"/>
        <v>43910</v>
      </c>
      <c r="B351" s="36">
        <f>SUMIFS(СВЦЭМ!$J$34:$J$777,СВЦЭМ!$A$34:$A$777,$A351,СВЦЭМ!$B$33:$B$776,B$331)+'СЕТ СН'!$F$16</f>
        <v>0</v>
      </c>
      <c r="C351" s="36">
        <f>SUMIFS(СВЦЭМ!$J$34:$J$777,СВЦЭМ!$A$34:$A$777,$A351,СВЦЭМ!$B$33:$B$776,C$331)+'СЕТ СН'!$F$16</f>
        <v>0</v>
      </c>
      <c r="D351" s="36">
        <f>SUMIFS(СВЦЭМ!$J$34:$J$777,СВЦЭМ!$A$34:$A$777,$A351,СВЦЭМ!$B$33:$B$776,D$331)+'СЕТ СН'!$F$16</f>
        <v>0</v>
      </c>
      <c r="E351" s="36">
        <f>SUMIFS(СВЦЭМ!$J$34:$J$777,СВЦЭМ!$A$34:$A$777,$A351,СВЦЭМ!$B$33:$B$776,E$331)+'СЕТ СН'!$F$16</f>
        <v>0</v>
      </c>
      <c r="F351" s="36">
        <f>SUMIFS(СВЦЭМ!$J$34:$J$777,СВЦЭМ!$A$34:$A$777,$A351,СВЦЭМ!$B$33:$B$776,F$331)+'СЕТ СН'!$F$16</f>
        <v>0</v>
      </c>
      <c r="G351" s="36">
        <f>SUMIFS(СВЦЭМ!$J$34:$J$777,СВЦЭМ!$A$34:$A$777,$A351,СВЦЭМ!$B$33:$B$776,G$331)+'СЕТ СН'!$F$16</f>
        <v>0</v>
      </c>
      <c r="H351" s="36">
        <f>SUMIFS(СВЦЭМ!$J$34:$J$777,СВЦЭМ!$A$34:$A$777,$A351,СВЦЭМ!$B$33:$B$776,H$331)+'СЕТ СН'!$F$16</f>
        <v>0</v>
      </c>
      <c r="I351" s="36">
        <f>SUMIFS(СВЦЭМ!$J$34:$J$777,СВЦЭМ!$A$34:$A$777,$A351,СВЦЭМ!$B$33:$B$776,I$331)+'СЕТ СН'!$F$16</f>
        <v>0</v>
      </c>
      <c r="J351" s="36">
        <f>SUMIFS(СВЦЭМ!$J$34:$J$777,СВЦЭМ!$A$34:$A$777,$A351,СВЦЭМ!$B$33:$B$776,J$331)+'СЕТ СН'!$F$16</f>
        <v>0</v>
      </c>
      <c r="K351" s="36">
        <f>SUMIFS(СВЦЭМ!$J$34:$J$777,СВЦЭМ!$A$34:$A$777,$A351,СВЦЭМ!$B$33:$B$776,K$331)+'СЕТ СН'!$F$16</f>
        <v>0</v>
      </c>
      <c r="L351" s="36">
        <f>SUMIFS(СВЦЭМ!$J$34:$J$777,СВЦЭМ!$A$34:$A$777,$A351,СВЦЭМ!$B$33:$B$776,L$331)+'СЕТ СН'!$F$16</f>
        <v>0</v>
      </c>
      <c r="M351" s="36">
        <f>SUMIFS(СВЦЭМ!$J$34:$J$777,СВЦЭМ!$A$34:$A$777,$A351,СВЦЭМ!$B$33:$B$776,M$331)+'СЕТ СН'!$F$16</f>
        <v>0</v>
      </c>
      <c r="N351" s="36">
        <f>SUMIFS(СВЦЭМ!$J$34:$J$777,СВЦЭМ!$A$34:$A$777,$A351,СВЦЭМ!$B$33:$B$776,N$331)+'СЕТ СН'!$F$16</f>
        <v>0</v>
      </c>
      <c r="O351" s="36">
        <f>SUMIFS(СВЦЭМ!$J$34:$J$777,СВЦЭМ!$A$34:$A$777,$A351,СВЦЭМ!$B$33:$B$776,O$331)+'СЕТ СН'!$F$16</f>
        <v>0</v>
      </c>
      <c r="P351" s="36">
        <f>SUMIFS(СВЦЭМ!$J$34:$J$777,СВЦЭМ!$A$34:$A$777,$A351,СВЦЭМ!$B$33:$B$776,P$331)+'СЕТ СН'!$F$16</f>
        <v>0</v>
      </c>
      <c r="Q351" s="36">
        <f>SUMIFS(СВЦЭМ!$J$34:$J$777,СВЦЭМ!$A$34:$A$777,$A351,СВЦЭМ!$B$33:$B$776,Q$331)+'СЕТ СН'!$F$16</f>
        <v>0</v>
      </c>
      <c r="R351" s="36">
        <f>SUMIFS(СВЦЭМ!$J$34:$J$777,СВЦЭМ!$A$34:$A$777,$A351,СВЦЭМ!$B$33:$B$776,R$331)+'СЕТ СН'!$F$16</f>
        <v>0</v>
      </c>
      <c r="S351" s="36">
        <f>SUMIFS(СВЦЭМ!$J$34:$J$777,СВЦЭМ!$A$34:$A$777,$A351,СВЦЭМ!$B$33:$B$776,S$331)+'СЕТ СН'!$F$16</f>
        <v>0</v>
      </c>
      <c r="T351" s="36">
        <f>SUMIFS(СВЦЭМ!$J$34:$J$777,СВЦЭМ!$A$34:$A$777,$A351,СВЦЭМ!$B$33:$B$776,T$331)+'СЕТ СН'!$F$16</f>
        <v>0</v>
      </c>
      <c r="U351" s="36">
        <f>SUMIFS(СВЦЭМ!$J$34:$J$777,СВЦЭМ!$A$34:$A$777,$A351,СВЦЭМ!$B$33:$B$776,U$331)+'СЕТ СН'!$F$16</f>
        <v>0</v>
      </c>
      <c r="V351" s="36">
        <f>SUMIFS(СВЦЭМ!$J$34:$J$777,СВЦЭМ!$A$34:$A$777,$A351,СВЦЭМ!$B$33:$B$776,V$331)+'СЕТ СН'!$F$16</f>
        <v>0</v>
      </c>
      <c r="W351" s="36">
        <f>SUMIFS(СВЦЭМ!$J$34:$J$777,СВЦЭМ!$A$34:$A$777,$A351,СВЦЭМ!$B$33:$B$776,W$331)+'СЕТ СН'!$F$16</f>
        <v>0</v>
      </c>
      <c r="X351" s="36">
        <f>SUMIFS(СВЦЭМ!$J$34:$J$777,СВЦЭМ!$A$34:$A$777,$A351,СВЦЭМ!$B$33:$B$776,X$331)+'СЕТ СН'!$F$16</f>
        <v>0</v>
      </c>
      <c r="Y351" s="36">
        <f>SUMIFS(СВЦЭМ!$J$34:$J$777,СВЦЭМ!$A$34:$A$777,$A351,СВЦЭМ!$B$33:$B$776,Y$331)+'СЕТ СН'!$F$16</f>
        <v>0</v>
      </c>
    </row>
    <row r="352" spans="1:25" ht="15.75" hidden="1" x14ac:dyDescent="0.2">
      <c r="A352" s="35">
        <f t="shared" si="9"/>
        <v>43911</v>
      </c>
      <c r="B352" s="36">
        <f>SUMIFS(СВЦЭМ!$J$34:$J$777,СВЦЭМ!$A$34:$A$777,$A352,СВЦЭМ!$B$33:$B$776,B$331)+'СЕТ СН'!$F$16</f>
        <v>0</v>
      </c>
      <c r="C352" s="36">
        <f>SUMIFS(СВЦЭМ!$J$34:$J$777,СВЦЭМ!$A$34:$A$777,$A352,СВЦЭМ!$B$33:$B$776,C$331)+'СЕТ СН'!$F$16</f>
        <v>0</v>
      </c>
      <c r="D352" s="36">
        <f>SUMIFS(СВЦЭМ!$J$34:$J$777,СВЦЭМ!$A$34:$A$777,$A352,СВЦЭМ!$B$33:$B$776,D$331)+'СЕТ СН'!$F$16</f>
        <v>0</v>
      </c>
      <c r="E352" s="36">
        <f>SUMIFS(СВЦЭМ!$J$34:$J$777,СВЦЭМ!$A$34:$A$777,$A352,СВЦЭМ!$B$33:$B$776,E$331)+'СЕТ СН'!$F$16</f>
        <v>0</v>
      </c>
      <c r="F352" s="36">
        <f>SUMIFS(СВЦЭМ!$J$34:$J$777,СВЦЭМ!$A$34:$A$777,$A352,СВЦЭМ!$B$33:$B$776,F$331)+'СЕТ СН'!$F$16</f>
        <v>0</v>
      </c>
      <c r="G352" s="36">
        <f>SUMIFS(СВЦЭМ!$J$34:$J$777,СВЦЭМ!$A$34:$A$777,$A352,СВЦЭМ!$B$33:$B$776,G$331)+'СЕТ СН'!$F$16</f>
        <v>0</v>
      </c>
      <c r="H352" s="36">
        <f>SUMIFS(СВЦЭМ!$J$34:$J$777,СВЦЭМ!$A$34:$A$777,$A352,СВЦЭМ!$B$33:$B$776,H$331)+'СЕТ СН'!$F$16</f>
        <v>0</v>
      </c>
      <c r="I352" s="36">
        <f>SUMIFS(СВЦЭМ!$J$34:$J$777,СВЦЭМ!$A$34:$A$777,$A352,СВЦЭМ!$B$33:$B$776,I$331)+'СЕТ СН'!$F$16</f>
        <v>0</v>
      </c>
      <c r="J352" s="36">
        <f>SUMIFS(СВЦЭМ!$J$34:$J$777,СВЦЭМ!$A$34:$A$777,$A352,СВЦЭМ!$B$33:$B$776,J$331)+'СЕТ СН'!$F$16</f>
        <v>0</v>
      </c>
      <c r="K352" s="36">
        <f>SUMIFS(СВЦЭМ!$J$34:$J$777,СВЦЭМ!$A$34:$A$777,$A352,СВЦЭМ!$B$33:$B$776,K$331)+'СЕТ СН'!$F$16</f>
        <v>0</v>
      </c>
      <c r="L352" s="36">
        <f>SUMIFS(СВЦЭМ!$J$34:$J$777,СВЦЭМ!$A$34:$A$777,$A352,СВЦЭМ!$B$33:$B$776,L$331)+'СЕТ СН'!$F$16</f>
        <v>0</v>
      </c>
      <c r="M352" s="36">
        <f>SUMIFS(СВЦЭМ!$J$34:$J$777,СВЦЭМ!$A$34:$A$777,$A352,СВЦЭМ!$B$33:$B$776,M$331)+'СЕТ СН'!$F$16</f>
        <v>0</v>
      </c>
      <c r="N352" s="36">
        <f>SUMIFS(СВЦЭМ!$J$34:$J$777,СВЦЭМ!$A$34:$A$777,$A352,СВЦЭМ!$B$33:$B$776,N$331)+'СЕТ СН'!$F$16</f>
        <v>0</v>
      </c>
      <c r="O352" s="36">
        <f>SUMIFS(СВЦЭМ!$J$34:$J$777,СВЦЭМ!$A$34:$A$777,$A352,СВЦЭМ!$B$33:$B$776,O$331)+'СЕТ СН'!$F$16</f>
        <v>0</v>
      </c>
      <c r="P352" s="36">
        <f>SUMIFS(СВЦЭМ!$J$34:$J$777,СВЦЭМ!$A$34:$A$777,$A352,СВЦЭМ!$B$33:$B$776,P$331)+'СЕТ СН'!$F$16</f>
        <v>0</v>
      </c>
      <c r="Q352" s="36">
        <f>SUMIFS(СВЦЭМ!$J$34:$J$777,СВЦЭМ!$A$34:$A$777,$A352,СВЦЭМ!$B$33:$B$776,Q$331)+'СЕТ СН'!$F$16</f>
        <v>0</v>
      </c>
      <c r="R352" s="36">
        <f>SUMIFS(СВЦЭМ!$J$34:$J$777,СВЦЭМ!$A$34:$A$777,$A352,СВЦЭМ!$B$33:$B$776,R$331)+'СЕТ СН'!$F$16</f>
        <v>0</v>
      </c>
      <c r="S352" s="36">
        <f>SUMIFS(СВЦЭМ!$J$34:$J$777,СВЦЭМ!$A$34:$A$777,$A352,СВЦЭМ!$B$33:$B$776,S$331)+'СЕТ СН'!$F$16</f>
        <v>0</v>
      </c>
      <c r="T352" s="36">
        <f>SUMIFS(СВЦЭМ!$J$34:$J$777,СВЦЭМ!$A$34:$A$777,$A352,СВЦЭМ!$B$33:$B$776,T$331)+'СЕТ СН'!$F$16</f>
        <v>0</v>
      </c>
      <c r="U352" s="36">
        <f>SUMIFS(СВЦЭМ!$J$34:$J$777,СВЦЭМ!$A$34:$A$777,$A352,СВЦЭМ!$B$33:$B$776,U$331)+'СЕТ СН'!$F$16</f>
        <v>0</v>
      </c>
      <c r="V352" s="36">
        <f>SUMIFS(СВЦЭМ!$J$34:$J$777,СВЦЭМ!$A$34:$A$777,$A352,СВЦЭМ!$B$33:$B$776,V$331)+'СЕТ СН'!$F$16</f>
        <v>0</v>
      </c>
      <c r="W352" s="36">
        <f>SUMIFS(СВЦЭМ!$J$34:$J$777,СВЦЭМ!$A$34:$A$777,$A352,СВЦЭМ!$B$33:$B$776,W$331)+'СЕТ СН'!$F$16</f>
        <v>0</v>
      </c>
      <c r="X352" s="36">
        <f>SUMIFS(СВЦЭМ!$J$34:$J$777,СВЦЭМ!$A$34:$A$777,$A352,СВЦЭМ!$B$33:$B$776,X$331)+'СЕТ СН'!$F$16</f>
        <v>0</v>
      </c>
      <c r="Y352" s="36">
        <f>SUMIFS(СВЦЭМ!$J$34:$J$777,СВЦЭМ!$A$34:$A$777,$A352,СВЦЭМ!$B$33:$B$776,Y$331)+'СЕТ СН'!$F$16</f>
        <v>0</v>
      </c>
    </row>
    <row r="353" spans="1:27" ht="15.75" hidden="1" x14ac:dyDescent="0.2">
      <c r="A353" s="35">
        <f t="shared" si="9"/>
        <v>43912</v>
      </c>
      <c r="B353" s="36">
        <f>SUMIFS(СВЦЭМ!$J$34:$J$777,СВЦЭМ!$A$34:$A$777,$A353,СВЦЭМ!$B$33:$B$776,B$331)+'СЕТ СН'!$F$16</f>
        <v>0</v>
      </c>
      <c r="C353" s="36">
        <f>SUMIFS(СВЦЭМ!$J$34:$J$777,СВЦЭМ!$A$34:$A$777,$A353,СВЦЭМ!$B$33:$B$776,C$331)+'СЕТ СН'!$F$16</f>
        <v>0</v>
      </c>
      <c r="D353" s="36">
        <f>SUMIFS(СВЦЭМ!$J$34:$J$777,СВЦЭМ!$A$34:$A$777,$A353,СВЦЭМ!$B$33:$B$776,D$331)+'СЕТ СН'!$F$16</f>
        <v>0</v>
      </c>
      <c r="E353" s="36">
        <f>SUMIFS(СВЦЭМ!$J$34:$J$777,СВЦЭМ!$A$34:$A$777,$A353,СВЦЭМ!$B$33:$B$776,E$331)+'СЕТ СН'!$F$16</f>
        <v>0</v>
      </c>
      <c r="F353" s="36">
        <f>SUMIFS(СВЦЭМ!$J$34:$J$777,СВЦЭМ!$A$34:$A$777,$A353,СВЦЭМ!$B$33:$B$776,F$331)+'СЕТ СН'!$F$16</f>
        <v>0</v>
      </c>
      <c r="G353" s="36">
        <f>SUMIFS(СВЦЭМ!$J$34:$J$777,СВЦЭМ!$A$34:$A$777,$A353,СВЦЭМ!$B$33:$B$776,G$331)+'СЕТ СН'!$F$16</f>
        <v>0</v>
      </c>
      <c r="H353" s="36">
        <f>SUMIFS(СВЦЭМ!$J$34:$J$777,СВЦЭМ!$A$34:$A$777,$A353,СВЦЭМ!$B$33:$B$776,H$331)+'СЕТ СН'!$F$16</f>
        <v>0</v>
      </c>
      <c r="I353" s="36">
        <f>SUMIFS(СВЦЭМ!$J$34:$J$777,СВЦЭМ!$A$34:$A$777,$A353,СВЦЭМ!$B$33:$B$776,I$331)+'СЕТ СН'!$F$16</f>
        <v>0</v>
      </c>
      <c r="J353" s="36">
        <f>SUMIFS(СВЦЭМ!$J$34:$J$777,СВЦЭМ!$A$34:$A$777,$A353,СВЦЭМ!$B$33:$B$776,J$331)+'СЕТ СН'!$F$16</f>
        <v>0</v>
      </c>
      <c r="K353" s="36">
        <f>SUMIFS(СВЦЭМ!$J$34:$J$777,СВЦЭМ!$A$34:$A$777,$A353,СВЦЭМ!$B$33:$B$776,K$331)+'СЕТ СН'!$F$16</f>
        <v>0</v>
      </c>
      <c r="L353" s="36">
        <f>SUMIFS(СВЦЭМ!$J$34:$J$777,СВЦЭМ!$A$34:$A$777,$A353,СВЦЭМ!$B$33:$B$776,L$331)+'СЕТ СН'!$F$16</f>
        <v>0</v>
      </c>
      <c r="M353" s="36">
        <f>SUMIFS(СВЦЭМ!$J$34:$J$777,СВЦЭМ!$A$34:$A$777,$A353,СВЦЭМ!$B$33:$B$776,M$331)+'СЕТ СН'!$F$16</f>
        <v>0</v>
      </c>
      <c r="N353" s="36">
        <f>SUMIFS(СВЦЭМ!$J$34:$J$777,СВЦЭМ!$A$34:$A$777,$A353,СВЦЭМ!$B$33:$B$776,N$331)+'СЕТ СН'!$F$16</f>
        <v>0</v>
      </c>
      <c r="O353" s="36">
        <f>SUMIFS(СВЦЭМ!$J$34:$J$777,СВЦЭМ!$A$34:$A$777,$A353,СВЦЭМ!$B$33:$B$776,O$331)+'СЕТ СН'!$F$16</f>
        <v>0</v>
      </c>
      <c r="P353" s="36">
        <f>SUMIFS(СВЦЭМ!$J$34:$J$777,СВЦЭМ!$A$34:$A$777,$A353,СВЦЭМ!$B$33:$B$776,P$331)+'СЕТ СН'!$F$16</f>
        <v>0</v>
      </c>
      <c r="Q353" s="36">
        <f>SUMIFS(СВЦЭМ!$J$34:$J$777,СВЦЭМ!$A$34:$A$777,$A353,СВЦЭМ!$B$33:$B$776,Q$331)+'СЕТ СН'!$F$16</f>
        <v>0</v>
      </c>
      <c r="R353" s="36">
        <f>SUMIFS(СВЦЭМ!$J$34:$J$777,СВЦЭМ!$A$34:$A$777,$A353,СВЦЭМ!$B$33:$B$776,R$331)+'СЕТ СН'!$F$16</f>
        <v>0</v>
      </c>
      <c r="S353" s="36">
        <f>SUMIFS(СВЦЭМ!$J$34:$J$777,СВЦЭМ!$A$34:$A$777,$A353,СВЦЭМ!$B$33:$B$776,S$331)+'СЕТ СН'!$F$16</f>
        <v>0</v>
      </c>
      <c r="T353" s="36">
        <f>SUMIFS(СВЦЭМ!$J$34:$J$777,СВЦЭМ!$A$34:$A$777,$A353,СВЦЭМ!$B$33:$B$776,T$331)+'СЕТ СН'!$F$16</f>
        <v>0</v>
      </c>
      <c r="U353" s="36">
        <f>SUMIFS(СВЦЭМ!$J$34:$J$777,СВЦЭМ!$A$34:$A$777,$A353,СВЦЭМ!$B$33:$B$776,U$331)+'СЕТ СН'!$F$16</f>
        <v>0</v>
      </c>
      <c r="V353" s="36">
        <f>SUMIFS(СВЦЭМ!$J$34:$J$777,СВЦЭМ!$A$34:$A$777,$A353,СВЦЭМ!$B$33:$B$776,V$331)+'СЕТ СН'!$F$16</f>
        <v>0</v>
      </c>
      <c r="W353" s="36">
        <f>SUMIFS(СВЦЭМ!$J$34:$J$777,СВЦЭМ!$A$34:$A$777,$A353,СВЦЭМ!$B$33:$B$776,W$331)+'СЕТ СН'!$F$16</f>
        <v>0</v>
      </c>
      <c r="X353" s="36">
        <f>SUMIFS(СВЦЭМ!$J$34:$J$777,СВЦЭМ!$A$34:$A$777,$A353,СВЦЭМ!$B$33:$B$776,X$331)+'СЕТ СН'!$F$16</f>
        <v>0</v>
      </c>
      <c r="Y353" s="36">
        <f>SUMIFS(СВЦЭМ!$J$34:$J$777,СВЦЭМ!$A$34:$A$777,$A353,СВЦЭМ!$B$33:$B$776,Y$331)+'СЕТ СН'!$F$16</f>
        <v>0</v>
      </c>
    </row>
    <row r="354" spans="1:27" ht="15.75" hidden="1" x14ac:dyDescent="0.2">
      <c r="A354" s="35">
        <f t="shared" si="9"/>
        <v>43913</v>
      </c>
      <c r="B354" s="36">
        <f>SUMIFS(СВЦЭМ!$J$34:$J$777,СВЦЭМ!$A$34:$A$777,$A354,СВЦЭМ!$B$33:$B$776,B$331)+'СЕТ СН'!$F$16</f>
        <v>0</v>
      </c>
      <c r="C354" s="36">
        <f>SUMIFS(СВЦЭМ!$J$34:$J$777,СВЦЭМ!$A$34:$A$777,$A354,СВЦЭМ!$B$33:$B$776,C$331)+'СЕТ СН'!$F$16</f>
        <v>0</v>
      </c>
      <c r="D354" s="36">
        <f>SUMIFS(СВЦЭМ!$J$34:$J$777,СВЦЭМ!$A$34:$A$777,$A354,СВЦЭМ!$B$33:$B$776,D$331)+'СЕТ СН'!$F$16</f>
        <v>0</v>
      </c>
      <c r="E354" s="36">
        <f>SUMIFS(СВЦЭМ!$J$34:$J$777,СВЦЭМ!$A$34:$A$777,$A354,СВЦЭМ!$B$33:$B$776,E$331)+'СЕТ СН'!$F$16</f>
        <v>0</v>
      </c>
      <c r="F354" s="36">
        <f>SUMIFS(СВЦЭМ!$J$34:$J$777,СВЦЭМ!$A$34:$A$777,$A354,СВЦЭМ!$B$33:$B$776,F$331)+'СЕТ СН'!$F$16</f>
        <v>0</v>
      </c>
      <c r="G354" s="36">
        <f>SUMIFS(СВЦЭМ!$J$34:$J$777,СВЦЭМ!$A$34:$A$777,$A354,СВЦЭМ!$B$33:$B$776,G$331)+'СЕТ СН'!$F$16</f>
        <v>0</v>
      </c>
      <c r="H354" s="36">
        <f>SUMIFS(СВЦЭМ!$J$34:$J$777,СВЦЭМ!$A$34:$A$777,$A354,СВЦЭМ!$B$33:$B$776,H$331)+'СЕТ СН'!$F$16</f>
        <v>0</v>
      </c>
      <c r="I354" s="36">
        <f>SUMIFS(СВЦЭМ!$J$34:$J$777,СВЦЭМ!$A$34:$A$777,$A354,СВЦЭМ!$B$33:$B$776,I$331)+'СЕТ СН'!$F$16</f>
        <v>0</v>
      </c>
      <c r="J354" s="36">
        <f>SUMIFS(СВЦЭМ!$J$34:$J$777,СВЦЭМ!$A$34:$A$777,$A354,СВЦЭМ!$B$33:$B$776,J$331)+'СЕТ СН'!$F$16</f>
        <v>0</v>
      </c>
      <c r="K354" s="36">
        <f>SUMIFS(СВЦЭМ!$J$34:$J$777,СВЦЭМ!$A$34:$A$777,$A354,СВЦЭМ!$B$33:$B$776,K$331)+'СЕТ СН'!$F$16</f>
        <v>0</v>
      </c>
      <c r="L354" s="36">
        <f>SUMIFS(СВЦЭМ!$J$34:$J$777,СВЦЭМ!$A$34:$A$777,$A354,СВЦЭМ!$B$33:$B$776,L$331)+'СЕТ СН'!$F$16</f>
        <v>0</v>
      </c>
      <c r="M354" s="36">
        <f>SUMIFS(СВЦЭМ!$J$34:$J$777,СВЦЭМ!$A$34:$A$777,$A354,СВЦЭМ!$B$33:$B$776,M$331)+'СЕТ СН'!$F$16</f>
        <v>0</v>
      </c>
      <c r="N354" s="36">
        <f>SUMIFS(СВЦЭМ!$J$34:$J$777,СВЦЭМ!$A$34:$A$777,$A354,СВЦЭМ!$B$33:$B$776,N$331)+'СЕТ СН'!$F$16</f>
        <v>0</v>
      </c>
      <c r="O354" s="36">
        <f>SUMIFS(СВЦЭМ!$J$34:$J$777,СВЦЭМ!$A$34:$A$777,$A354,СВЦЭМ!$B$33:$B$776,O$331)+'СЕТ СН'!$F$16</f>
        <v>0</v>
      </c>
      <c r="P354" s="36">
        <f>SUMIFS(СВЦЭМ!$J$34:$J$777,СВЦЭМ!$A$34:$A$777,$A354,СВЦЭМ!$B$33:$B$776,P$331)+'СЕТ СН'!$F$16</f>
        <v>0</v>
      </c>
      <c r="Q354" s="36">
        <f>SUMIFS(СВЦЭМ!$J$34:$J$777,СВЦЭМ!$A$34:$A$777,$A354,СВЦЭМ!$B$33:$B$776,Q$331)+'СЕТ СН'!$F$16</f>
        <v>0</v>
      </c>
      <c r="R354" s="36">
        <f>SUMIFS(СВЦЭМ!$J$34:$J$777,СВЦЭМ!$A$34:$A$777,$A354,СВЦЭМ!$B$33:$B$776,R$331)+'СЕТ СН'!$F$16</f>
        <v>0</v>
      </c>
      <c r="S354" s="36">
        <f>SUMIFS(СВЦЭМ!$J$34:$J$777,СВЦЭМ!$A$34:$A$777,$A354,СВЦЭМ!$B$33:$B$776,S$331)+'СЕТ СН'!$F$16</f>
        <v>0</v>
      </c>
      <c r="T354" s="36">
        <f>SUMIFS(СВЦЭМ!$J$34:$J$777,СВЦЭМ!$A$34:$A$777,$A354,СВЦЭМ!$B$33:$B$776,T$331)+'СЕТ СН'!$F$16</f>
        <v>0</v>
      </c>
      <c r="U354" s="36">
        <f>SUMIFS(СВЦЭМ!$J$34:$J$777,СВЦЭМ!$A$34:$A$777,$A354,СВЦЭМ!$B$33:$B$776,U$331)+'СЕТ СН'!$F$16</f>
        <v>0</v>
      </c>
      <c r="V354" s="36">
        <f>SUMIFS(СВЦЭМ!$J$34:$J$777,СВЦЭМ!$A$34:$A$777,$A354,СВЦЭМ!$B$33:$B$776,V$331)+'СЕТ СН'!$F$16</f>
        <v>0</v>
      </c>
      <c r="W354" s="36">
        <f>SUMIFS(СВЦЭМ!$J$34:$J$777,СВЦЭМ!$A$34:$A$777,$A354,СВЦЭМ!$B$33:$B$776,W$331)+'СЕТ СН'!$F$16</f>
        <v>0</v>
      </c>
      <c r="X354" s="36">
        <f>SUMIFS(СВЦЭМ!$J$34:$J$777,СВЦЭМ!$A$34:$A$777,$A354,СВЦЭМ!$B$33:$B$776,X$331)+'СЕТ СН'!$F$16</f>
        <v>0</v>
      </c>
      <c r="Y354" s="36">
        <f>SUMIFS(СВЦЭМ!$J$34:$J$777,СВЦЭМ!$A$34:$A$777,$A354,СВЦЭМ!$B$33:$B$776,Y$331)+'СЕТ СН'!$F$16</f>
        <v>0</v>
      </c>
    </row>
    <row r="355" spans="1:27" ht="15.75" hidden="1" x14ac:dyDescent="0.2">
      <c r="A355" s="35">
        <f t="shared" si="9"/>
        <v>43914</v>
      </c>
      <c r="B355" s="36">
        <f>SUMIFS(СВЦЭМ!$J$34:$J$777,СВЦЭМ!$A$34:$A$777,$A355,СВЦЭМ!$B$33:$B$776,B$331)+'СЕТ СН'!$F$16</f>
        <v>0</v>
      </c>
      <c r="C355" s="36">
        <f>SUMIFS(СВЦЭМ!$J$34:$J$777,СВЦЭМ!$A$34:$A$777,$A355,СВЦЭМ!$B$33:$B$776,C$331)+'СЕТ СН'!$F$16</f>
        <v>0</v>
      </c>
      <c r="D355" s="36">
        <f>SUMIFS(СВЦЭМ!$J$34:$J$777,СВЦЭМ!$A$34:$A$777,$A355,СВЦЭМ!$B$33:$B$776,D$331)+'СЕТ СН'!$F$16</f>
        <v>0</v>
      </c>
      <c r="E355" s="36">
        <f>SUMIFS(СВЦЭМ!$J$34:$J$777,СВЦЭМ!$A$34:$A$777,$A355,СВЦЭМ!$B$33:$B$776,E$331)+'СЕТ СН'!$F$16</f>
        <v>0</v>
      </c>
      <c r="F355" s="36">
        <f>SUMIFS(СВЦЭМ!$J$34:$J$777,СВЦЭМ!$A$34:$A$777,$A355,СВЦЭМ!$B$33:$B$776,F$331)+'СЕТ СН'!$F$16</f>
        <v>0</v>
      </c>
      <c r="G355" s="36">
        <f>SUMIFS(СВЦЭМ!$J$34:$J$777,СВЦЭМ!$A$34:$A$777,$A355,СВЦЭМ!$B$33:$B$776,G$331)+'СЕТ СН'!$F$16</f>
        <v>0</v>
      </c>
      <c r="H355" s="36">
        <f>SUMIFS(СВЦЭМ!$J$34:$J$777,СВЦЭМ!$A$34:$A$777,$A355,СВЦЭМ!$B$33:$B$776,H$331)+'СЕТ СН'!$F$16</f>
        <v>0</v>
      </c>
      <c r="I355" s="36">
        <f>SUMIFS(СВЦЭМ!$J$34:$J$777,СВЦЭМ!$A$34:$A$777,$A355,СВЦЭМ!$B$33:$B$776,I$331)+'СЕТ СН'!$F$16</f>
        <v>0</v>
      </c>
      <c r="J355" s="36">
        <f>SUMIFS(СВЦЭМ!$J$34:$J$777,СВЦЭМ!$A$34:$A$777,$A355,СВЦЭМ!$B$33:$B$776,J$331)+'СЕТ СН'!$F$16</f>
        <v>0</v>
      </c>
      <c r="K355" s="36">
        <f>SUMIFS(СВЦЭМ!$J$34:$J$777,СВЦЭМ!$A$34:$A$777,$A355,СВЦЭМ!$B$33:$B$776,K$331)+'СЕТ СН'!$F$16</f>
        <v>0</v>
      </c>
      <c r="L355" s="36">
        <f>SUMIFS(СВЦЭМ!$J$34:$J$777,СВЦЭМ!$A$34:$A$777,$A355,СВЦЭМ!$B$33:$B$776,L$331)+'СЕТ СН'!$F$16</f>
        <v>0</v>
      </c>
      <c r="M355" s="36">
        <f>SUMIFS(СВЦЭМ!$J$34:$J$777,СВЦЭМ!$A$34:$A$777,$A355,СВЦЭМ!$B$33:$B$776,M$331)+'СЕТ СН'!$F$16</f>
        <v>0</v>
      </c>
      <c r="N355" s="36">
        <f>SUMIFS(СВЦЭМ!$J$34:$J$777,СВЦЭМ!$A$34:$A$777,$A355,СВЦЭМ!$B$33:$B$776,N$331)+'СЕТ СН'!$F$16</f>
        <v>0</v>
      </c>
      <c r="O355" s="36">
        <f>SUMIFS(СВЦЭМ!$J$34:$J$777,СВЦЭМ!$A$34:$A$777,$A355,СВЦЭМ!$B$33:$B$776,O$331)+'СЕТ СН'!$F$16</f>
        <v>0</v>
      </c>
      <c r="P355" s="36">
        <f>SUMIFS(СВЦЭМ!$J$34:$J$777,СВЦЭМ!$A$34:$A$777,$A355,СВЦЭМ!$B$33:$B$776,P$331)+'СЕТ СН'!$F$16</f>
        <v>0</v>
      </c>
      <c r="Q355" s="36">
        <f>SUMIFS(СВЦЭМ!$J$34:$J$777,СВЦЭМ!$A$34:$A$777,$A355,СВЦЭМ!$B$33:$B$776,Q$331)+'СЕТ СН'!$F$16</f>
        <v>0</v>
      </c>
      <c r="R355" s="36">
        <f>SUMIFS(СВЦЭМ!$J$34:$J$777,СВЦЭМ!$A$34:$A$777,$A355,СВЦЭМ!$B$33:$B$776,R$331)+'СЕТ СН'!$F$16</f>
        <v>0</v>
      </c>
      <c r="S355" s="36">
        <f>SUMIFS(СВЦЭМ!$J$34:$J$777,СВЦЭМ!$A$34:$A$777,$A355,СВЦЭМ!$B$33:$B$776,S$331)+'СЕТ СН'!$F$16</f>
        <v>0</v>
      </c>
      <c r="T355" s="36">
        <f>SUMIFS(СВЦЭМ!$J$34:$J$777,СВЦЭМ!$A$34:$A$777,$A355,СВЦЭМ!$B$33:$B$776,T$331)+'СЕТ СН'!$F$16</f>
        <v>0</v>
      </c>
      <c r="U355" s="36">
        <f>SUMIFS(СВЦЭМ!$J$34:$J$777,СВЦЭМ!$A$34:$A$777,$A355,СВЦЭМ!$B$33:$B$776,U$331)+'СЕТ СН'!$F$16</f>
        <v>0</v>
      </c>
      <c r="V355" s="36">
        <f>SUMIFS(СВЦЭМ!$J$34:$J$777,СВЦЭМ!$A$34:$A$777,$A355,СВЦЭМ!$B$33:$B$776,V$331)+'СЕТ СН'!$F$16</f>
        <v>0</v>
      </c>
      <c r="W355" s="36">
        <f>SUMIFS(СВЦЭМ!$J$34:$J$777,СВЦЭМ!$A$34:$A$777,$A355,СВЦЭМ!$B$33:$B$776,W$331)+'СЕТ СН'!$F$16</f>
        <v>0</v>
      </c>
      <c r="X355" s="36">
        <f>SUMIFS(СВЦЭМ!$J$34:$J$777,СВЦЭМ!$A$34:$A$777,$A355,СВЦЭМ!$B$33:$B$776,X$331)+'СЕТ СН'!$F$16</f>
        <v>0</v>
      </c>
      <c r="Y355" s="36">
        <f>SUMIFS(СВЦЭМ!$J$34:$J$777,СВЦЭМ!$A$34:$A$777,$A355,СВЦЭМ!$B$33:$B$776,Y$331)+'СЕТ СН'!$F$16</f>
        <v>0</v>
      </c>
    </row>
    <row r="356" spans="1:27" ht="15.75" hidden="1" x14ac:dyDescent="0.2">
      <c r="A356" s="35">
        <f t="shared" si="9"/>
        <v>43915</v>
      </c>
      <c r="B356" s="36">
        <f>SUMIFS(СВЦЭМ!$J$34:$J$777,СВЦЭМ!$A$34:$A$777,$A356,СВЦЭМ!$B$33:$B$776,B$331)+'СЕТ СН'!$F$16</f>
        <v>0</v>
      </c>
      <c r="C356" s="36">
        <f>SUMIFS(СВЦЭМ!$J$34:$J$777,СВЦЭМ!$A$34:$A$777,$A356,СВЦЭМ!$B$33:$B$776,C$331)+'СЕТ СН'!$F$16</f>
        <v>0</v>
      </c>
      <c r="D356" s="36">
        <f>SUMIFS(СВЦЭМ!$J$34:$J$777,СВЦЭМ!$A$34:$A$777,$A356,СВЦЭМ!$B$33:$B$776,D$331)+'СЕТ СН'!$F$16</f>
        <v>0</v>
      </c>
      <c r="E356" s="36">
        <f>SUMIFS(СВЦЭМ!$J$34:$J$777,СВЦЭМ!$A$34:$A$777,$A356,СВЦЭМ!$B$33:$B$776,E$331)+'СЕТ СН'!$F$16</f>
        <v>0</v>
      </c>
      <c r="F356" s="36">
        <f>SUMIFS(СВЦЭМ!$J$34:$J$777,СВЦЭМ!$A$34:$A$777,$A356,СВЦЭМ!$B$33:$B$776,F$331)+'СЕТ СН'!$F$16</f>
        <v>0</v>
      </c>
      <c r="G356" s="36">
        <f>SUMIFS(СВЦЭМ!$J$34:$J$777,СВЦЭМ!$A$34:$A$777,$A356,СВЦЭМ!$B$33:$B$776,G$331)+'СЕТ СН'!$F$16</f>
        <v>0</v>
      </c>
      <c r="H356" s="36">
        <f>SUMIFS(СВЦЭМ!$J$34:$J$777,СВЦЭМ!$A$34:$A$777,$A356,СВЦЭМ!$B$33:$B$776,H$331)+'СЕТ СН'!$F$16</f>
        <v>0</v>
      </c>
      <c r="I356" s="36">
        <f>SUMIFS(СВЦЭМ!$J$34:$J$777,СВЦЭМ!$A$34:$A$777,$A356,СВЦЭМ!$B$33:$B$776,I$331)+'СЕТ СН'!$F$16</f>
        <v>0</v>
      </c>
      <c r="J356" s="36">
        <f>SUMIFS(СВЦЭМ!$J$34:$J$777,СВЦЭМ!$A$34:$A$777,$A356,СВЦЭМ!$B$33:$B$776,J$331)+'СЕТ СН'!$F$16</f>
        <v>0</v>
      </c>
      <c r="K356" s="36">
        <f>SUMIFS(СВЦЭМ!$J$34:$J$777,СВЦЭМ!$A$34:$A$777,$A356,СВЦЭМ!$B$33:$B$776,K$331)+'СЕТ СН'!$F$16</f>
        <v>0</v>
      </c>
      <c r="L356" s="36">
        <f>SUMIFS(СВЦЭМ!$J$34:$J$777,СВЦЭМ!$A$34:$A$777,$A356,СВЦЭМ!$B$33:$B$776,L$331)+'СЕТ СН'!$F$16</f>
        <v>0</v>
      </c>
      <c r="M356" s="36">
        <f>SUMIFS(СВЦЭМ!$J$34:$J$777,СВЦЭМ!$A$34:$A$777,$A356,СВЦЭМ!$B$33:$B$776,M$331)+'СЕТ СН'!$F$16</f>
        <v>0</v>
      </c>
      <c r="N356" s="36">
        <f>SUMIFS(СВЦЭМ!$J$34:$J$777,СВЦЭМ!$A$34:$A$777,$A356,СВЦЭМ!$B$33:$B$776,N$331)+'СЕТ СН'!$F$16</f>
        <v>0</v>
      </c>
      <c r="O356" s="36">
        <f>SUMIFS(СВЦЭМ!$J$34:$J$777,СВЦЭМ!$A$34:$A$777,$A356,СВЦЭМ!$B$33:$B$776,O$331)+'СЕТ СН'!$F$16</f>
        <v>0</v>
      </c>
      <c r="P356" s="36">
        <f>SUMIFS(СВЦЭМ!$J$34:$J$777,СВЦЭМ!$A$34:$A$777,$A356,СВЦЭМ!$B$33:$B$776,P$331)+'СЕТ СН'!$F$16</f>
        <v>0</v>
      </c>
      <c r="Q356" s="36">
        <f>SUMIFS(СВЦЭМ!$J$34:$J$777,СВЦЭМ!$A$34:$A$777,$A356,СВЦЭМ!$B$33:$B$776,Q$331)+'СЕТ СН'!$F$16</f>
        <v>0</v>
      </c>
      <c r="R356" s="36">
        <f>SUMIFS(СВЦЭМ!$J$34:$J$777,СВЦЭМ!$A$34:$A$777,$A356,СВЦЭМ!$B$33:$B$776,R$331)+'СЕТ СН'!$F$16</f>
        <v>0</v>
      </c>
      <c r="S356" s="36">
        <f>SUMIFS(СВЦЭМ!$J$34:$J$777,СВЦЭМ!$A$34:$A$777,$A356,СВЦЭМ!$B$33:$B$776,S$331)+'СЕТ СН'!$F$16</f>
        <v>0</v>
      </c>
      <c r="T356" s="36">
        <f>SUMIFS(СВЦЭМ!$J$34:$J$777,СВЦЭМ!$A$34:$A$777,$A356,СВЦЭМ!$B$33:$B$776,T$331)+'СЕТ СН'!$F$16</f>
        <v>0</v>
      </c>
      <c r="U356" s="36">
        <f>SUMIFS(СВЦЭМ!$J$34:$J$777,СВЦЭМ!$A$34:$A$777,$A356,СВЦЭМ!$B$33:$B$776,U$331)+'СЕТ СН'!$F$16</f>
        <v>0</v>
      </c>
      <c r="V356" s="36">
        <f>SUMIFS(СВЦЭМ!$J$34:$J$777,СВЦЭМ!$A$34:$A$777,$A356,СВЦЭМ!$B$33:$B$776,V$331)+'СЕТ СН'!$F$16</f>
        <v>0</v>
      </c>
      <c r="W356" s="36">
        <f>SUMIFS(СВЦЭМ!$J$34:$J$777,СВЦЭМ!$A$34:$A$777,$A356,СВЦЭМ!$B$33:$B$776,W$331)+'СЕТ СН'!$F$16</f>
        <v>0</v>
      </c>
      <c r="X356" s="36">
        <f>SUMIFS(СВЦЭМ!$J$34:$J$777,СВЦЭМ!$A$34:$A$777,$A356,СВЦЭМ!$B$33:$B$776,X$331)+'СЕТ СН'!$F$16</f>
        <v>0</v>
      </c>
      <c r="Y356" s="36">
        <f>SUMIFS(СВЦЭМ!$J$34:$J$777,СВЦЭМ!$A$34:$A$777,$A356,СВЦЭМ!$B$33:$B$776,Y$331)+'СЕТ СН'!$F$16</f>
        <v>0</v>
      </c>
    </row>
    <row r="357" spans="1:27" ht="15.75" hidden="1" x14ac:dyDescent="0.2">
      <c r="A357" s="35">
        <f t="shared" si="9"/>
        <v>43916</v>
      </c>
      <c r="B357" s="36">
        <f>SUMIFS(СВЦЭМ!$J$34:$J$777,СВЦЭМ!$A$34:$A$777,$A357,СВЦЭМ!$B$33:$B$776,B$331)+'СЕТ СН'!$F$16</f>
        <v>0</v>
      </c>
      <c r="C357" s="36">
        <f>SUMIFS(СВЦЭМ!$J$34:$J$777,СВЦЭМ!$A$34:$A$777,$A357,СВЦЭМ!$B$33:$B$776,C$331)+'СЕТ СН'!$F$16</f>
        <v>0</v>
      </c>
      <c r="D357" s="36">
        <f>SUMIFS(СВЦЭМ!$J$34:$J$777,СВЦЭМ!$A$34:$A$777,$A357,СВЦЭМ!$B$33:$B$776,D$331)+'СЕТ СН'!$F$16</f>
        <v>0</v>
      </c>
      <c r="E357" s="36">
        <f>SUMIFS(СВЦЭМ!$J$34:$J$777,СВЦЭМ!$A$34:$A$777,$A357,СВЦЭМ!$B$33:$B$776,E$331)+'СЕТ СН'!$F$16</f>
        <v>0</v>
      </c>
      <c r="F357" s="36">
        <f>SUMIFS(СВЦЭМ!$J$34:$J$777,СВЦЭМ!$A$34:$A$777,$A357,СВЦЭМ!$B$33:$B$776,F$331)+'СЕТ СН'!$F$16</f>
        <v>0</v>
      </c>
      <c r="G357" s="36">
        <f>SUMIFS(СВЦЭМ!$J$34:$J$777,СВЦЭМ!$A$34:$A$777,$A357,СВЦЭМ!$B$33:$B$776,G$331)+'СЕТ СН'!$F$16</f>
        <v>0</v>
      </c>
      <c r="H357" s="36">
        <f>SUMIFS(СВЦЭМ!$J$34:$J$777,СВЦЭМ!$A$34:$A$777,$A357,СВЦЭМ!$B$33:$B$776,H$331)+'СЕТ СН'!$F$16</f>
        <v>0</v>
      </c>
      <c r="I357" s="36">
        <f>SUMIFS(СВЦЭМ!$J$34:$J$777,СВЦЭМ!$A$34:$A$777,$A357,СВЦЭМ!$B$33:$B$776,I$331)+'СЕТ СН'!$F$16</f>
        <v>0</v>
      </c>
      <c r="J357" s="36">
        <f>SUMIFS(СВЦЭМ!$J$34:$J$777,СВЦЭМ!$A$34:$A$777,$A357,СВЦЭМ!$B$33:$B$776,J$331)+'СЕТ СН'!$F$16</f>
        <v>0</v>
      </c>
      <c r="K357" s="36">
        <f>SUMIFS(СВЦЭМ!$J$34:$J$777,СВЦЭМ!$A$34:$A$777,$A357,СВЦЭМ!$B$33:$B$776,K$331)+'СЕТ СН'!$F$16</f>
        <v>0</v>
      </c>
      <c r="L357" s="36">
        <f>SUMIFS(СВЦЭМ!$J$34:$J$777,СВЦЭМ!$A$34:$A$777,$A357,СВЦЭМ!$B$33:$B$776,L$331)+'СЕТ СН'!$F$16</f>
        <v>0</v>
      </c>
      <c r="M357" s="36">
        <f>SUMIFS(СВЦЭМ!$J$34:$J$777,СВЦЭМ!$A$34:$A$777,$A357,СВЦЭМ!$B$33:$B$776,M$331)+'СЕТ СН'!$F$16</f>
        <v>0</v>
      </c>
      <c r="N357" s="36">
        <f>SUMIFS(СВЦЭМ!$J$34:$J$777,СВЦЭМ!$A$34:$A$777,$A357,СВЦЭМ!$B$33:$B$776,N$331)+'СЕТ СН'!$F$16</f>
        <v>0</v>
      </c>
      <c r="O357" s="36">
        <f>SUMIFS(СВЦЭМ!$J$34:$J$777,СВЦЭМ!$A$34:$A$777,$A357,СВЦЭМ!$B$33:$B$776,O$331)+'СЕТ СН'!$F$16</f>
        <v>0</v>
      </c>
      <c r="P357" s="36">
        <f>SUMIFS(СВЦЭМ!$J$34:$J$777,СВЦЭМ!$A$34:$A$777,$A357,СВЦЭМ!$B$33:$B$776,P$331)+'СЕТ СН'!$F$16</f>
        <v>0</v>
      </c>
      <c r="Q357" s="36">
        <f>SUMIFS(СВЦЭМ!$J$34:$J$777,СВЦЭМ!$A$34:$A$777,$A357,СВЦЭМ!$B$33:$B$776,Q$331)+'СЕТ СН'!$F$16</f>
        <v>0</v>
      </c>
      <c r="R357" s="36">
        <f>SUMIFS(СВЦЭМ!$J$34:$J$777,СВЦЭМ!$A$34:$A$777,$A357,СВЦЭМ!$B$33:$B$776,R$331)+'СЕТ СН'!$F$16</f>
        <v>0</v>
      </c>
      <c r="S357" s="36">
        <f>SUMIFS(СВЦЭМ!$J$34:$J$777,СВЦЭМ!$A$34:$A$777,$A357,СВЦЭМ!$B$33:$B$776,S$331)+'СЕТ СН'!$F$16</f>
        <v>0</v>
      </c>
      <c r="T357" s="36">
        <f>SUMIFS(СВЦЭМ!$J$34:$J$777,СВЦЭМ!$A$34:$A$777,$A357,СВЦЭМ!$B$33:$B$776,T$331)+'СЕТ СН'!$F$16</f>
        <v>0</v>
      </c>
      <c r="U357" s="36">
        <f>SUMIFS(СВЦЭМ!$J$34:$J$777,СВЦЭМ!$A$34:$A$777,$A357,СВЦЭМ!$B$33:$B$776,U$331)+'СЕТ СН'!$F$16</f>
        <v>0</v>
      </c>
      <c r="V357" s="36">
        <f>SUMIFS(СВЦЭМ!$J$34:$J$777,СВЦЭМ!$A$34:$A$777,$A357,СВЦЭМ!$B$33:$B$776,V$331)+'СЕТ СН'!$F$16</f>
        <v>0</v>
      </c>
      <c r="W357" s="36">
        <f>SUMIFS(СВЦЭМ!$J$34:$J$777,СВЦЭМ!$A$34:$A$777,$A357,СВЦЭМ!$B$33:$B$776,W$331)+'СЕТ СН'!$F$16</f>
        <v>0</v>
      </c>
      <c r="X357" s="36">
        <f>SUMIFS(СВЦЭМ!$J$34:$J$777,СВЦЭМ!$A$34:$A$777,$A357,СВЦЭМ!$B$33:$B$776,X$331)+'СЕТ СН'!$F$16</f>
        <v>0</v>
      </c>
      <c r="Y357" s="36">
        <f>SUMIFS(СВЦЭМ!$J$34:$J$777,СВЦЭМ!$A$34:$A$777,$A357,СВЦЭМ!$B$33:$B$776,Y$331)+'СЕТ СН'!$F$16</f>
        <v>0</v>
      </c>
    </row>
    <row r="358" spans="1:27" ht="15.75" hidden="1" x14ac:dyDescent="0.2">
      <c r="A358" s="35">
        <f t="shared" si="9"/>
        <v>43917</v>
      </c>
      <c r="B358" s="36">
        <f>SUMIFS(СВЦЭМ!$J$34:$J$777,СВЦЭМ!$A$34:$A$777,$A358,СВЦЭМ!$B$33:$B$776,B$331)+'СЕТ СН'!$F$16</f>
        <v>0</v>
      </c>
      <c r="C358" s="36">
        <f>SUMIFS(СВЦЭМ!$J$34:$J$777,СВЦЭМ!$A$34:$A$777,$A358,СВЦЭМ!$B$33:$B$776,C$331)+'СЕТ СН'!$F$16</f>
        <v>0</v>
      </c>
      <c r="D358" s="36">
        <f>SUMIFS(СВЦЭМ!$J$34:$J$777,СВЦЭМ!$A$34:$A$777,$A358,СВЦЭМ!$B$33:$B$776,D$331)+'СЕТ СН'!$F$16</f>
        <v>0</v>
      </c>
      <c r="E358" s="36">
        <f>SUMIFS(СВЦЭМ!$J$34:$J$777,СВЦЭМ!$A$34:$A$777,$A358,СВЦЭМ!$B$33:$B$776,E$331)+'СЕТ СН'!$F$16</f>
        <v>0</v>
      </c>
      <c r="F358" s="36">
        <f>SUMIFS(СВЦЭМ!$J$34:$J$777,СВЦЭМ!$A$34:$A$777,$A358,СВЦЭМ!$B$33:$B$776,F$331)+'СЕТ СН'!$F$16</f>
        <v>0</v>
      </c>
      <c r="G358" s="36">
        <f>SUMIFS(СВЦЭМ!$J$34:$J$777,СВЦЭМ!$A$34:$A$777,$A358,СВЦЭМ!$B$33:$B$776,G$331)+'СЕТ СН'!$F$16</f>
        <v>0</v>
      </c>
      <c r="H358" s="36">
        <f>SUMIFS(СВЦЭМ!$J$34:$J$777,СВЦЭМ!$A$34:$A$777,$A358,СВЦЭМ!$B$33:$B$776,H$331)+'СЕТ СН'!$F$16</f>
        <v>0</v>
      </c>
      <c r="I358" s="36">
        <f>SUMIFS(СВЦЭМ!$J$34:$J$777,СВЦЭМ!$A$34:$A$777,$A358,СВЦЭМ!$B$33:$B$776,I$331)+'СЕТ СН'!$F$16</f>
        <v>0</v>
      </c>
      <c r="J358" s="36">
        <f>SUMIFS(СВЦЭМ!$J$34:$J$777,СВЦЭМ!$A$34:$A$777,$A358,СВЦЭМ!$B$33:$B$776,J$331)+'СЕТ СН'!$F$16</f>
        <v>0</v>
      </c>
      <c r="K358" s="36">
        <f>SUMIFS(СВЦЭМ!$J$34:$J$777,СВЦЭМ!$A$34:$A$777,$A358,СВЦЭМ!$B$33:$B$776,K$331)+'СЕТ СН'!$F$16</f>
        <v>0</v>
      </c>
      <c r="L358" s="36">
        <f>SUMIFS(СВЦЭМ!$J$34:$J$777,СВЦЭМ!$A$34:$A$777,$A358,СВЦЭМ!$B$33:$B$776,L$331)+'СЕТ СН'!$F$16</f>
        <v>0</v>
      </c>
      <c r="M358" s="36">
        <f>SUMIFS(СВЦЭМ!$J$34:$J$777,СВЦЭМ!$A$34:$A$777,$A358,СВЦЭМ!$B$33:$B$776,M$331)+'СЕТ СН'!$F$16</f>
        <v>0</v>
      </c>
      <c r="N358" s="36">
        <f>SUMIFS(СВЦЭМ!$J$34:$J$777,СВЦЭМ!$A$34:$A$777,$A358,СВЦЭМ!$B$33:$B$776,N$331)+'СЕТ СН'!$F$16</f>
        <v>0</v>
      </c>
      <c r="O358" s="36">
        <f>SUMIFS(СВЦЭМ!$J$34:$J$777,СВЦЭМ!$A$34:$A$777,$A358,СВЦЭМ!$B$33:$B$776,O$331)+'СЕТ СН'!$F$16</f>
        <v>0</v>
      </c>
      <c r="P358" s="36">
        <f>SUMIFS(СВЦЭМ!$J$34:$J$777,СВЦЭМ!$A$34:$A$777,$A358,СВЦЭМ!$B$33:$B$776,P$331)+'СЕТ СН'!$F$16</f>
        <v>0</v>
      </c>
      <c r="Q358" s="36">
        <f>SUMIFS(СВЦЭМ!$J$34:$J$777,СВЦЭМ!$A$34:$A$777,$A358,СВЦЭМ!$B$33:$B$776,Q$331)+'СЕТ СН'!$F$16</f>
        <v>0</v>
      </c>
      <c r="R358" s="36">
        <f>SUMIFS(СВЦЭМ!$J$34:$J$777,СВЦЭМ!$A$34:$A$777,$A358,СВЦЭМ!$B$33:$B$776,R$331)+'СЕТ СН'!$F$16</f>
        <v>0</v>
      </c>
      <c r="S358" s="36">
        <f>SUMIFS(СВЦЭМ!$J$34:$J$777,СВЦЭМ!$A$34:$A$777,$A358,СВЦЭМ!$B$33:$B$776,S$331)+'СЕТ СН'!$F$16</f>
        <v>0</v>
      </c>
      <c r="T358" s="36">
        <f>SUMIFS(СВЦЭМ!$J$34:$J$777,СВЦЭМ!$A$34:$A$777,$A358,СВЦЭМ!$B$33:$B$776,T$331)+'СЕТ СН'!$F$16</f>
        <v>0</v>
      </c>
      <c r="U358" s="36">
        <f>SUMIFS(СВЦЭМ!$J$34:$J$777,СВЦЭМ!$A$34:$A$777,$A358,СВЦЭМ!$B$33:$B$776,U$331)+'СЕТ СН'!$F$16</f>
        <v>0</v>
      </c>
      <c r="V358" s="36">
        <f>SUMIFS(СВЦЭМ!$J$34:$J$777,СВЦЭМ!$A$34:$A$777,$A358,СВЦЭМ!$B$33:$B$776,V$331)+'СЕТ СН'!$F$16</f>
        <v>0</v>
      </c>
      <c r="W358" s="36">
        <f>SUMIFS(СВЦЭМ!$J$34:$J$777,СВЦЭМ!$A$34:$A$777,$A358,СВЦЭМ!$B$33:$B$776,W$331)+'СЕТ СН'!$F$16</f>
        <v>0</v>
      </c>
      <c r="X358" s="36">
        <f>SUMIFS(СВЦЭМ!$J$34:$J$777,СВЦЭМ!$A$34:$A$777,$A358,СВЦЭМ!$B$33:$B$776,X$331)+'СЕТ СН'!$F$16</f>
        <v>0</v>
      </c>
      <c r="Y358" s="36">
        <f>SUMIFS(СВЦЭМ!$J$34:$J$777,СВЦЭМ!$A$34:$A$777,$A358,СВЦЭМ!$B$33:$B$776,Y$331)+'СЕТ СН'!$F$16</f>
        <v>0</v>
      </c>
    </row>
    <row r="359" spans="1:27" ht="15.75" hidden="1" x14ac:dyDescent="0.2">
      <c r="A359" s="35">
        <f t="shared" si="9"/>
        <v>43918</v>
      </c>
      <c r="B359" s="36">
        <f>SUMIFS(СВЦЭМ!$J$34:$J$777,СВЦЭМ!$A$34:$A$777,$A359,СВЦЭМ!$B$33:$B$776,B$331)+'СЕТ СН'!$F$16</f>
        <v>0</v>
      </c>
      <c r="C359" s="36">
        <f>SUMIFS(СВЦЭМ!$J$34:$J$777,СВЦЭМ!$A$34:$A$777,$A359,СВЦЭМ!$B$33:$B$776,C$331)+'СЕТ СН'!$F$16</f>
        <v>0</v>
      </c>
      <c r="D359" s="36">
        <f>SUMIFS(СВЦЭМ!$J$34:$J$777,СВЦЭМ!$A$34:$A$777,$A359,СВЦЭМ!$B$33:$B$776,D$331)+'СЕТ СН'!$F$16</f>
        <v>0</v>
      </c>
      <c r="E359" s="36">
        <f>SUMIFS(СВЦЭМ!$J$34:$J$777,СВЦЭМ!$A$34:$A$777,$A359,СВЦЭМ!$B$33:$B$776,E$331)+'СЕТ СН'!$F$16</f>
        <v>0</v>
      </c>
      <c r="F359" s="36">
        <f>SUMIFS(СВЦЭМ!$J$34:$J$777,СВЦЭМ!$A$34:$A$777,$A359,СВЦЭМ!$B$33:$B$776,F$331)+'СЕТ СН'!$F$16</f>
        <v>0</v>
      </c>
      <c r="G359" s="36">
        <f>SUMIFS(СВЦЭМ!$J$34:$J$777,СВЦЭМ!$A$34:$A$777,$A359,СВЦЭМ!$B$33:$B$776,G$331)+'СЕТ СН'!$F$16</f>
        <v>0</v>
      </c>
      <c r="H359" s="36">
        <f>SUMIFS(СВЦЭМ!$J$34:$J$777,СВЦЭМ!$A$34:$A$777,$A359,СВЦЭМ!$B$33:$B$776,H$331)+'СЕТ СН'!$F$16</f>
        <v>0</v>
      </c>
      <c r="I359" s="36">
        <f>SUMIFS(СВЦЭМ!$J$34:$J$777,СВЦЭМ!$A$34:$A$777,$A359,СВЦЭМ!$B$33:$B$776,I$331)+'СЕТ СН'!$F$16</f>
        <v>0</v>
      </c>
      <c r="J359" s="36">
        <f>SUMIFS(СВЦЭМ!$J$34:$J$777,СВЦЭМ!$A$34:$A$777,$A359,СВЦЭМ!$B$33:$B$776,J$331)+'СЕТ СН'!$F$16</f>
        <v>0</v>
      </c>
      <c r="K359" s="36">
        <f>SUMIFS(СВЦЭМ!$J$34:$J$777,СВЦЭМ!$A$34:$A$777,$A359,СВЦЭМ!$B$33:$B$776,K$331)+'СЕТ СН'!$F$16</f>
        <v>0</v>
      </c>
      <c r="L359" s="36">
        <f>SUMIFS(СВЦЭМ!$J$34:$J$777,СВЦЭМ!$A$34:$A$777,$A359,СВЦЭМ!$B$33:$B$776,L$331)+'СЕТ СН'!$F$16</f>
        <v>0</v>
      </c>
      <c r="M359" s="36">
        <f>SUMIFS(СВЦЭМ!$J$34:$J$777,СВЦЭМ!$A$34:$A$777,$A359,СВЦЭМ!$B$33:$B$776,M$331)+'СЕТ СН'!$F$16</f>
        <v>0</v>
      </c>
      <c r="N359" s="36">
        <f>SUMIFS(СВЦЭМ!$J$34:$J$777,СВЦЭМ!$A$34:$A$777,$A359,СВЦЭМ!$B$33:$B$776,N$331)+'СЕТ СН'!$F$16</f>
        <v>0</v>
      </c>
      <c r="O359" s="36">
        <f>SUMIFS(СВЦЭМ!$J$34:$J$777,СВЦЭМ!$A$34:$A$777,$A359,СВЦЭМ!$B$33:$B$776,O$331)+'СЕТ СН'!$F$16</f>
        <v>0</v>
      </c>
      <c r="P359" s="36">
        <f>SUMIFS(СВЦЭМ!$J$34:$J$777,СВЦЭМ!$A$34:$A$777,$A359,СВЦЭМ!$B$33:$B$776,P$331)+'СЕТ СН'!$F$16</f>
        <v>0</v>
      </c>
      <c r="Q359" s="36">
        <f>SUMIFS(СВЦЭМ!$J$34:$J$777,СВЦЭМ!$A$34:$A$777,$A359,СВЦЭМ!$B$33:$B$776,Q$331)+'СЕТ СН'!$F$16</f>
        <v>0</v>
      </c>
      <c r="R359" s="36">
        <f>SUMIFS(СВЦЭМ!$J$34:$J$777,СВЦЭМ!$A$34:$A$777,$A359,СВЦЭМ!$B$33:$B$776,R$331)+'СЕТ СН'!$F$16</f>
        <v>0</v>
      </c>
      <c r="S359" s="36">
        <f>SUMIFS(СВЦЭМ!$J$34:$J$777,СВЦЭМ!$A$34:$A$777,$A359,СВЦЭМ!$B$33:$B$776,S$331)+'СЕТ СН'!$F$16</f>
        <v>0</v>
      </c>
      <c r="T359" s="36">
        <f>SUMIFS(СВЦЭМ!$J$34:$J$777,СВЦЭМ!$A$34:$A$777,$A359,СВЦЭМ!$B$33:$B$776,T$331)+'СЕТ СН'!$F$16</f>
        <v>0</v>
      </c>
      <c r="U359" s="36">
        <f>SUMIFS(СВЦЭМ!$J$34:$J$777,СВЦЭМ!$A$34:$A$777,$A359,СВЦЭМ!$B$33:$B$776,U$331)+'СЕТ СН'!$F$16</f>
        <v>0</v>
      </c>
      <c r="V359" s="36">
        <f>SUMIFS(СВЦЭМ!$J$34:$J$777,СВЦЭМ!$A$34:$A$777,$A359,СВЦЭМ!$B$33:$B$776,V$331)+'СЕТ СН'!$F$16</f>
        <v>0</v>
      </c>
      <c r="W359" s="36">
        <f>SUMIFS(СВЦЭМ!$J$34:$J$777,СВЦЭМ!$A$34:$A$777,$A359,СВЦЭМ!$B$33:$B$776,W$331)+'СЕТ СН'!$F$16</f>
        <v>0</v>
      </c>
      <c r="X359" s="36">
        <f>SUMIFS(СВЦЭМ!$J$34:$J$777,СВЦЭМ!$A$34:$A$777,$A359,СВЦЭМ!$B$33:$B$776,X$331)+'СЕТ СН'!$F$16</f>
        <v>0</v>
      </c>
      <c r="Y359" s="36">
        <f>SUMIFS(СВЦЭМ!$J$34:$J$777,СВЦЭМ!$A$34:$A$777,$A359,СВЦЭМ!$B$33:$B$776,Y$331)+'СЕТ СН'!$F$16</f>
        <v>0</v>
      </c>
    </row>
    <row r="360" spans="1:27" ht="15.75" hidden="1" x14ac:dyDescent="0.2">
      <c r="A360" s="35">
        <f t="shared" si="9"/>
        <v>43919</v>
      </c>
      <c r="B360" s="36">
        <f>SUMIFS(СВЦЭМ!$J$34:$J$777,СВЦЭМ!$A$34:$A$777,$A360,СВЦЭМ!$B$33:$B$776,B$331)+'СЕТ СН'!$F$16</f>
        <v>0</v>
      </c>
      <c r="C360" s="36">
        <f>SUMIFS(СВЦЭМ!$J$34:$J$777,СВЦЭМ!$A$34:$A$777,$A360,СВЦЭМ!$B$33:$B$776,C$331)+'СЕТ СН'!$F$16</f>
        <v>0</v>
      </c>
      <c r="D360" s="36">
        <f>SUMIFS(СВЦЭМ!$J$34:$J$777,СВЦЭМ!$A$34:$A$777,$A360,СВЦЭМ!$B$33:$B$776,D$331)+'СЕТ СН'!$F$16</f>
        <v>0</v>
      </c>
      <c r="E360" s="36">
        <f>SUMIFS(СВЦЭМ!$J$34:$J$777,СВЦЭМ!$A$34:$A$777,$A360,СВЦЭМ!$B$33:$B$776,E$331)+'СЕТ СН'!$F$16</f>
        <v>0</v>
      </c>
      <c r="F360" s="36">
        <f>SUMIFS(СВЦЭМ!$J$34:$J$777,СВЦЭМ!$A$34:$A$777,$A360,СВЦЭМ!$B$33:$B$776,F$331)+'СЕТ СН'!$F$16</f>
        <v>0</v>
      </c>
      <c r="G360" s="36">
        <f>SUMIFS(СВЦЭМ!$J$34:$J$777,СВЦЭМ!$A$34:$A$777,$A360,СВЦЭМ!$B$33:$B$776,G$331)+'СЕТ СН'!$F$16</f>
        <v>0</v>
      </c>
      <c r="H360" s="36">
        <f>SUMIFS(СВЦЭМ!$J$34:$J$777,СВЦЭМ!$A$34:$A$777,$A360,СВЦЭМ!$B$33:$B$776,H$331)+'СЕТ СН'!$F$16</f>
        <v>0</v>
      </c>
      <c r="I360" s="36">
        <f>SUMIFS(СВЦЭМ!$J$34:$J$777,СВЦЭМ!$A$34:$A$777,$A360,СВЦЭМ!$B$33:$B$776,I$331)+'СЕТ СН'!$F$16</f>
        <v>0</v>
      </c>
      <c r="J360" s="36">
        <f>SUMIFS(СВЦЭМ!$J$34:$J$777,СВЦЭМ!$A$34:$A$777,$A360,СВЦЭМ!$B$33:$B$776,J$331)+'СЕТ СН'!$F$16</f>
        <v>0</v>
      </c>
      <c r="K360" s="36">
        <f>SUMIFS(СВЦЭМ!$J$34:$J$777,СВЦЭМ!$A$34:$A$777,$A360,СВЦЭМ!$B$33:$B$776,K$331)+'СЕТ СН'!$F$16</f>
        <v>0</v>
      </c>
      <c r="L360" s="36">
        <f>SUMIFS(СВЦЭМ!$J$34:$J$777,СВЦЭМ!$A$34:$A$777,$A360,СВЦЭМ!$B$33:$B$776,L$331)+'СЕТ СН'!$F$16</f>
        <v>0</v>
      </c>
      <c r="M360" s="36">
        <f>SUMIFS(СВЦЭМ!$J$34:$J$777,СВЦЭМ!$A$34:$A$777,$A360,СВЦЭМ!$B$33:$B$776,M$331)+'СЕТ СН'!$F$16</f>
        <v>0</v>
      </c>
      <c r="N360" s="36">
        <f>SUMIFS(СВЦЭМ!$J$34:$J$777,СВЦЭМ!$A$34:$A$777,$A360,СВЦЭМ!$B$33:$B$776,N$331)+'СЕТ СН'!$F$16</f>
        <v>0</v>
      </c>
      <c r="O360" s="36">
        <f>SUMIFS(СВЦЭМ!$J$34:$J$777,СВЦЭМ!$A$34:$A$777,$A360,СВЦЭМ!$B$33:$B$776,O$331)+'СЕТ СН'!$F$16</f>
        <v>0</v>
      </c>
      <c r="P360" s="36">
        <f>SUMIFS(СВЦЭМ!$J$34:$J$777,СВЦЭМ!$A$34:$A$777,$A360,СВЦЭМ!$B$33:$B$776,P$331)+'СЕТ СН'!$F$16</f>
        <v>0</v>
      </c>
      <c r="Q360" s="36">
        <f>SUMIFS(СВЦЭМ!$J$34:$J$777,СВЦЭМ!$A$34:$A$777,$A360,СВЦЭМ!$B$33:$B$776,Q$331)+'СЕТ СН'!$F$16</f>
        <v>0</v>
      </c>
      <c r="R360" s="36">
        <f>SUMIFS(СВЦЭМ!$J$34:$J$777,СВЦЭМ!$A$34:$A$777,$A360,СВЦЭМ!$B$33:$B$776,R$331)+'СЕТ СН'!$F$16</f>
        <v>0</v>
      </c>
      <c r="S360" s="36">
        <f>SUMIFS(СВЦЭМ!$J$34:$J$777,СВЦЭМ!$A$34:$A$777,$A360,СВЦЭМ!$B$33:$B$776,S$331)+'СЕТ СН'!$F$16</f>
        <v>0</v>
      </c>
      <c r="T360" s="36">
        <f>SUMIFS(СВЦЭМ!$J$34:$J$777,СВЦЭМ!$A$34:$A$777,$A360,СВЦЭМ!$B$33:$B$776,T$331)+'СЕТ СН'!$F$16</f>
        <v>0</v>
      </c>
      <c r="U360" s="36">
        <f>SUMIFS(СВЦЭМ!$J$34:$J$777,СВЦЭМ!$A$34:$A$777,$A360,СВЦЭМ!$B$33:$B$776,U$331)+'СЕТ СН'!$F$16</f>
        <v>0</v>
      </c>
      <c r="V360" s="36">
        <f>SUMIFS(СВЦЭМ!$J$34:$J$777,СВЦЭМ!$A$34:$A$777,$A360,СВЦЭМ!$B$33:$B$776,V$331)+'СЕТ СН'!$F$16</f>
        <v>0</v>
      </c>
      <c r="W360" s="36">
        <f>SUMIFS(СВЦЭМ!$J$34:$J$777,СВЦЭМ!$A$34:$A$777,$A360,СВЦЭМ!$B$33:$B$776,W$331)+'СЕТ СН'!$F$16</f>
        <v>0</v>
      </c>
      <c r="X360" s="36">
        <f>SUMIFS(СВЦЭМ!$J$34:$J$777,СВЦЭМ!$A$34:$A$777,$A360,СВЦЭМ!$B$33:$B$776,X$331)+'СЕТ СН'!$F$16</f>
        <v>0</v>
      </c>
      <c r="Y360" s="36">
        <f>SUMIFS(СВЦЭМ!$J$34:$J$777,СВЦЭМ!$A$34:$A$777,$A360,СВЦЭМ!$B$33:$B$776,Y$331)+'СЕТ СН'!$F$16</f>
        <v>0</v>
      </c>
    </row>
    <row r="361" spans="1:27" ht="15.75" hidden="1" x14ac:dyDescent="0.2">
      <c r="A361" s="35">
        <f t="shared" si="9"/>
        <v>43920</v>
      </c>
      <c r="B361" s="36">
        <f>SUMIFS(СВЦЭМ!$J$34:$J$777,СВЦЭМ!$A$34:$A$777,$A361,СВЦЭМ!$B$33:$B$776,B$331)+'СЕТ СН'!$F$16</f>
        <v>0</v>
      </c>
      <c r="C361" s="36">
        <f>SUMIFS(СВЦЭМ!$J$34:$J$777,СВЦЭМ!$A$34:$A$777,$A361,СВЦЭМ!$B$33:$B$776,C$331)+'СЕТ СН'!$F$16</f>
        <v>0</v>
      </c>
      <c r="D361" s="36">
        <f>SUMIFS(СВЦЭМ!$J$34:$J$777,СВЦЭМ!$A$34:$A$777,$A361,СВЦЭМ!$B$33:$B$776,D$331)+'СЕТ СН'!$F$16</f>
        <v>0</v>
      </c>
      <c r="E361" s="36">
        <f>SUMIFS(СВЦЭМ!$J$34:$J$777,СВЦЭМ!$A$34:$A$777,$A361,СВЦЭМ!$B$33:$B$776,E$331)+'СЕТ СН'!$F$16</f>
        <v>0</v>
      </c>
      <c r="F361" s="36">
        <f>SUMIFS(СВЦЭМ!$J$34:$J$777,СВЦЭМ!$A$34:$A$777,$A361,СВЦЭМ!$B$33:$B$776,F$331)+'СЕТ СН'!$F$16</f>
        <v>0</v>
      </c>
      <c r="G361" s="36">
        <f>SUMIFS(СВЦЭМ!$J$34:$J$777,СВЦЭМ!$A$34:$A$777,$A361,СВЦЭМ!$B$33:$B$776,G$331)+'СЕТ СН'!$F$16</f>
        <v>0</v>
      </c>
      <c r="H361" s="36">
        <f>SUMIFS(СВЦЭМ!$J$34:$J$777,СВЦЭМ!$A$34:$A$777,$A361,СВЦЭМ!$B$33:$B$776,H$331)+'СЕТ СН'!$F$16</f>
        <v>0</v>
      </c>
      <c r="I361" s="36">
        <f>SUMIFS(СВЦЭМ!$J$34:$J$777,СВЦЭМ!$A$34:$A$777,$A361,СВЦЭМ!$B$33:$B$776,I$331)+'СЕТ СН'!$F$16</f>
        <v>0</v>
      </c>
      <c r="J361" s="36">
        <f>SUMIFS(СВЦЭМ!$J$34:$J$777,СВЦЭМ!$A$34:$A$777,$A361,СВЦЭМ!$B$33:$B$776,J$331)+'СЕТ СН'!$F$16</f>
        <v>0</v>
      </c>
      <c r="K361" s="36">
        <f>SUMIFS(СВЦЭМ!$J$34:$J$777,СВЦЭМ!$A$34:$A$777,$A361,СВЦЭМ!$B$33:$B$776,K$331)+'СЕТ СН'!$F$16</f>
        <v>0</v>
      </c>
      <c r="L361" s="36">
        <f>SUMIFS(СВЦЭМ!$J$34:$J$777,СВЦЭМ!$A$34:$A$777,$A361,СВЦЭМ!$B$33:$B$776,L$331)+'СЕТ СН'!$F$16</f>
        <v>0</v>
      </c>
      <c r="M361" s="36">
        <f>SUMIFS(СВЦЭМ!$J$34:$J$777,СВЦЭМ!$A$34:$A$777,$A361,СВЦЭМ!$B$33:$B$776,M$331)+'СЕТ СН'!$F$16</f>
        <v>0</v>
      </c>
      <c r="N361" s="36">
        <f>SUMIFS(СВЦЭМ!$J$34:$J$777,СВЦЭМ!$A$34:$A$777,$A361,СВЦЭМ!$B$33:$B$776,N$331)+'СЕТ СН'!$F$16</f>
        <v>0</v>
      </c>
      <c r="O361" s="36">
        <f>SUMIFS(СВЦЭМ!$J$34:$J$777,СВЦЭМ!$A$34:$A$777,$A361,СВЦЭМ!$B$33:$B$776,O$331)+'СЕТ СН'!$F$16</f>
        <v>0</v>
      </c>
      <c r="P361" s="36">
        <f>SUMIFS(СВЦЭМ!$J$34:$J$777,СВЦЭМ!$A$34:$A$777,$A361,СВЦЭМ!$B$33:$B$776,P$331)+'СЕТ СН'!$F$16</f>
        <v>0</v>
      </c>
      <c r="Q361" s="36">
        <f>SUMIFS(СВЦЭМ!$J$34:$J$777,СВЦЭМ!$A$34:$A$777,$A361,СВЦЭМ!$B$33:$B$776,Q$331)+'СЕТ СН'!$F$16</f>
        <v>0</v>
      </c>
      <c r="R361" s="36">
        <f>SUMIFS(СВЦЭМ!$J$34:$J$777,СВЦЭМ!$A$34:$A$777,$A361,СВЦЭМ!$B$33:$B$776,R$331)+'СЕТ СН'!$F$16</f>
        <v>0</v>
      </c>
      <c r="S361" s="36">
        <f>SUMIFS(СВЦЭМ!$J$34:$J$777,СВЦЭМ!$A$34:$A$777,$A361,СВЦЭМ!$B$33:$B$776,S$331)+'СЕТ СН'!$F$16</f>
        <v>0</v>
      </c>
      <c r="T361" s="36">
        <f>SUMIFS(СВЦЭМ!$J$34:$J$777,СВЦЭМ!$A$34:$A$777,$A361,СВЦЭМ!$B$33:$B$776,T$331)+'СЕТ СН'!$F$16</f>
        <v>0</v>
      </c>
      <c r="U361" s="36">
        <f>SUMIFS(СВЦЭМ!$J$34:$J$777,СВЦЭМ!$A$34:$A$777,$A361,СВЦЭМ!$B$33:$B$776,U$331)+'СЕТ СН'!$F$16</f>
        <v>0</v>
      </c>
      <c r="V361" s="36">
        <f>SUMIFS(СВЦЭМ!$J$34:$J$777,СВЦЭМ!$A$34:$A$777,$A361,СВЦЭМ!$B$33:$B$776,V$331)+'СЕТ СН'!$F$16</f>
        <v>0</v>
      </c>
      <c r="W361" s="36">
        <f>SUMIFS(СВЦЭМ!$J$34:$J$777,СВЦЭМ!$A$34:$A$777,$A361,СВЦЭМ!$B$33:$B$776,W$331)+'СЕТ СН'!$F$16</f>
        <v>0</v>
      </c>
      <c r="X361" s="36">
        <f>SUMIFS(СВЦЭМ!$J$34:$J$777,СВЦЭМ!$A$34:$A$777,$A361,СВЦЭМ!$B$33:$B$776,X$331)+'СЕТ СН'!$F$16</f>
        <v>0</v>
      </c>
      <c r="Y361" s="36">
        <f>SUMIFS(СВЦЭМ!$J$34:$J$777,СВЦЭМ!$A$34:$A$777,$A361,СВЦЭМ!$B$33:$B$776,Y$331)+'СЕТ СН'!$F$16</f>
        <v>0</v>
      </c>
    </row>
    <row r="362" spans="1:27" ht="15.75" hidden="1" x14ac:dyDescent="0.2">
      <c r="A362" s="35">
        <f t="shared" si="9"/>
        <v>43921</v>
      </c>
      <c r="B362" s="36">
        <f>SUMIFS(СВЦЭМ!$J$34:$J$777,СВЦЭМ!$A$34:$A$777,$A362,СВЦЭМ!$B$33:$B$776,B$331)+'СЕТ СН'!$F$16</f>
        <v>0</v>
      </c>
      <c r="C362" s="36">
        <f>SUMIFS(СВЦЭМ!$J$34:$J$777,СВЦЭМ!$A$34:$A$777,$A362,СВЦЭМ!$B$33:$B$776,C$331)+'СЕТ СН'!$F$16</f>
        <v>0</v>
      </c>
      <c r="D362" s="36">
        <f>SUMIFS(СВЦЭМ!$J$34:$J$777,СВЦЭМ!$A$34:$A$777,$A362,СВЦЭМ!$B$33:$B$776,D$331)+'СЕТ СН'!$F$16</f>
        <v>0</v>
      </c>
      <c r="E362" s="36">
        <f>SUMIFS(СВЦЭМ!$J$34:$J$777,СВЦЭМ!$A$34:$A$777,$A362,СВЦЭМ!$B$33:$B$776,E$331)+'СЕТ СН'!$F$16</f>
        <v>0</v>
      </c>
      <c r="F362" s="36">
        <f>SUMIFS(СВЦЭМ!$J$34:$J$777,СВЦЭМ!$A$34:$A$777,$A362,СВЦЭМ!$B$33:$B$776,F$331)+'СЕТ СН'!$F$16</f>
        <v>0</v>
      </c>
      <c r="G362" s="36">
        <f>SUMIFS(СВЦЭМ!$J$34:$J$777,СВЦЭМ!$A$34:$A$777,$A362,СВЦЭМ!$B$33:$B$776,G$331)+'СЕТ СН'!$F$16</f>
        <v>0</v>
      </c>
      <c r="H362" s="36">
        <f>SUMIFS(СВЦЭМ!$J$34:$J$777,СВЦЭМ!$A$34:$A$777,$A362,СВЦЭМ!$B$33:$B$776,H$331)+'СЕТ СН'!$F$16</f>
        <v>0</v>
      </c>
      <c r="I362" s="36">
        <f>SUMIFS(СВЦЭМ!$J$34:$J$777,СВЦЭМ!$A$34:$A$777,$A362,СВЦЭМ!$B$33:$B$776,I$331)+'СЕТ СН'!$F$16</f>
        <v>0</v>
      </c>
      <c r="J362" s="36">
        <f>SUMIFS(СВЦЭМ!$J$34:$J$777,СВЦЭМ!$A$34:$A$777,$A362,СВЦЭМ!$B$33:$B$776,J$331)+'СЕТ СН'!$F$16</f>
        <v>0</v>
      </c>
      <c r="K362" s="36">
        <f>SUMIFS(СВЦЭМ!$J$34:$J$777,СВЦЭМ!$A$34:$A$777,$A362,СВЦЭМ!$B$33:$B$776,K$331)+'СЕТ СН'!$F$16</f>
        <v>0</v>
      </c>
      <c r="L362" s="36">
        <f>SUMIFS(СВЦЭМ!$J$34:$J$777,СВЦЭМ!$A$34:$A$777,$A362,СВЦЭМ!$B$33:$B$776,L$331)+'СЕТ СН'!$F$16</f>
        <v>0</v>
      </c>
      <c r="M362" s="36">
        <f>SUMIFS(СВЦЭМ!$J$34:$J$777,СВЦЭМ!$A$34:$A$777,$A362,СВЦЭМ!$B$33:$B$776,M$331)+'СЕТ СН'!$F$16</f>
        <v>0</v>
      </c>
      <c r="N362" s="36">
        <f>SUMIFS(СВЦЭМ!$J$34:$J$777,СВЦЭМ!$A$34:$A$777,$A362,СВЦЭМ!$B$33:$B$776,N$331)+'СЕТ СН'!$F$16</f>
        <v>0</v>
      </c>
      <c r="O362" s="36">
        <f>SUMIFS(СВЦЭМ!$J$34:$J$777,СВЦЭМ!$A$34:$A$777,$A362,СВЦЭМ!$B$33:$B$776,O$331)+'СЕТ СН'!$F$16</f>
        <v>0</v>
      </c>
      <c r="P362" s="36">
        <f>SUMIFS(СВЦЭМ!$J$34:$J$777,СВЦЭМ!$A$34:$A$777,$A362,СВЦЭМ!$B$33:$B$776,P$331)+'СЕТ СН'!$F$16</f>
        <v>0</v>
      </c>
      <c r="Q362" s="36">
        <f>SUMIFS(СВЦЭМ!$J$34:$J$777,СВЦЭМ!$A$34:$A$777,$A362,СВЦЭМ!$B$33:$B$776,Q$331)+'СЕТ СН'!$F$16</f>
        <v>0</v>
      </c>
      <c r="R362" s="36">
        <f>SUMIFS(СВЦЭМ!$J$34:$J$777,СВЦЭМ!$A$34:$A$777,$A362,СВЦЭМ!$B$33:$B$776,R$331)+'СЕТ СН'!$F$16</f>
        <v>0</v>
      </c>
      <c r="S362" s="36">
        <f>SUMIFS(СВЦЭМ!$J$34:$J$777,СВЦЭМ!$A$34:$A$777,$A362,СВЦЭМ!$B$33:$B$776,S$331)+'СЕТ СН'!$F$16</f>
        <v>0</v>
      </c>
      <c r="T362" s="36">
        <f>SUMIFS(СВЦЭМ!$J$34:$J$777,СВЦЭМ!$A$34:$A$777,$A362,СВЦЭМ!$B$33:$B$776,T$331)+'СЕТ СН'!$F$16</f>
        <v>0</v>
      </c>
      <c r="U362" s="36">
        <f>SUMIFS(СВЦЭМ!$J$34:$J$777,СВЦЭМ!$A$34:$A$777,$A362,СВЦЭМ!$B$33:$B$776,U$331)+'СЕТ СН'!$F$16</f>
        <v>0</v>
      </c>
      <c r="V362" s="36">
        <f>SUMIFS(СВЦЭМ!$J$34:$J$777,СВЦЭМ!$A$34:$A$777,$A362,СВЦЭМ!$B$33:$B$776,V$331)+'СЕТ СН'!$F$16</f>
        <v>0</v>
      </c>
      <c r="W362" s="36">
        <f>SUMIFS(СВЦЭМ!$J$34:$J$777,СВЦЭМ!$A$34:$A$777,$A362,СВЦЭМ!$B$33:$B$776,W$331)+'СЕТ СН'!$F$16</f>
        <v>0</v>
      </c>
      <c r="X362" s="36">
        <f>SUMIFS(СВЦЭМ!$J$34:$J$777,СВЦЭМ!$A$34:$A$777,$A362,СВЦЭМ!$B$33:$B$776,X$331)+'СЕТ СН'!$F$16</f>
        <v>0</v>
      </c>
      <c r="Y362" s="36">
        <f>SUMIFS(СВЦЭМ!$J$34:$J$777,СВЦЭМ!$A$34:$A$777,$A362,СВЦЭМ!$B$33:$B$776,Y$331)+'СЕТ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6" t="s">
        <v>7</v>
      </c>
      <c r="B364" s="130" t="s">
        <v>120</v>
      </c>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2"/>
    </row>
    <row r="365" spans="1:27" ht="12.75" hidden="1" customHeight="1" x14ac:dyDescent="0.2">
      <c r="A365" s="137"/>
      <c r="B365" s="133"/>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5"/>
    </row>
    <row r="366" spans="1:27" s="46" customFormat="1" ht="12.75" hidden="1" customHeight="1" x14ac:dyDescent="0.2">
      <c r="A366" s="138"/>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01.03.2020</v>
      </c>
      <c r="B367" s="36">
        <f>SUMIFS(СВЦЭМ!$K$34:$K$777,СВЦЭМ!$A$34:$A$777,$A367,СВЦЭМ!$B$33:$B$776,B$366)+'СЕТ СН'!$F$16</f>
        <v>0</v>
      </c>
      <c r="C367" s="36">
        <f>SUMIFS(СВЦЭМ!$K$34:$K$777,СВЦЭМ!$A$34:$A$777,$A367,СВЦЭМ!$B$33:$B$776,C$366)+'СЕТ СН'!$F$16</f>
        <v>0</v>
      </c>
      <c r="D367" s="36">
        <f>SUMIFS(СВЦЭМ!$K$34:$K$777,СВЦЭМ!$A$34:$A$777,$A367,СВЦЭМ!$B$33:$B$776,D$366)+'СЕТ СН'!$F$16</f>
        <v>0</v>
      </c>
      <c r="E367" s="36">
        <f>SUMIFS(СВЦЭМ!$K$34:$K$777,СВЦЭМ!$A$34:$A$777,$A367,СВЦЭМ!$B$33:$B$776,E$366)+'СЕТ СН'!$F$16</f>
        <v>0</v>
      </c>
      <c r="F367" s="36">
        <f>SUMIFS(СВЦЭМ!$K$34:$K$777,СВЦЭМ!$A$34:$A$777,$A367,СВЦЭМ!$B$33:$B$776,F$366)+'СЕТ СН'!$F$16</f>
        <v>0</v>
      </c>
      <c r="G367" s="36">
        <f>SUMIFS(СВЦЭМ!$K$34:$K$777,СВЦЭМ!$A$34:$A$777,$A367,СВЦЭМ!$B$33:$B$776,G$366)+'СЕТ СН'!$F$16</f>
        <v>0</v>
      </c>
      <c r="H367" s="36">
        <f>SUMIFS(СВЦЭМ!$K$34:$K$777,СВЦЭМ!$A$34:$A$777,$A367,СВЦЭМ!$B$33:$B$776,H$366)+'СЕТ СН'!$F$16</f>
        <v>0</v>
      </c>
      <c r="I367" s="36">
        <f>SUMIFS(СВЦЭМ!$K$34:$K$777,СВЦЭМ!$A$34:$A$777,$A367,СВЦЭМ!$B$33:$B$776,I$366)+'СЕТ СН'!$F$16</f>
        <v>0</v>
      </c>
      <c r="J367" s="36">
        <f>SUMIFS(СВЦЭМ!$K$34:$K$777,СВЦЭМ!$A$34:$A$777,$A367,СВЦЭМ!$B$33:$B$776,J$366)+'СЕТ СН'!$F$16</f>
        <v>0</v>
      </c>
      <c r="K367" s="36">
        <f>SUMIFS(СВЦЭМ!$K$34:$K$777,СВЦЭМ!$A$34:$A$777,$A367,СВЦЭМ!$B$33:$B$776,K$366)+'СЕТ СН'!$F$16</f>
        <v>0</v>
      </c>
      <c r="L367" s="36">
        <f>SUMIFS(СВЦЭМ!$K$34:$K$777,СВЦЭМ!$A$34:$A$777,$A367,СВЦЭМ!$B$33:$B$776,L$366)+'СЕТ СН'!$F$16</f>
        <v>0</v>
      </c>
      <c r="M367" s="36">
        <f>SUMIFS(СВЦЭМ!$K$34:$K$777,СВЦЭМ!$A$34:$A$777,$A367,СВЦЭМ!$B$33:$B$776,M$366)+'СЕТ СН'!$F$16</f>
        <v>0</v>
      </c>
      <c r="N367" s="36">
        <f>SUMIFS(СВЦЭМ!$K$34:$K$777,СВЦЭМ!$A$34:$A$777,$A367,СВЦЭМ!$B$33:$B$776,N$366)+'СЕТ СН'!$F$16</f>
        <v>0</v>
      </c>
      <c r="O367" s="36">
        <f>SUMIFS(СВЦЭМ!$K$34:$K$777,СВЦЭМ!$A$34:$A$777,$A367,СВЦЭМ!$B$33:$B$776,O$366)+'СЕТ СН'!$F$16</f>
        <v>0</v>
      </c>
      <c r="P367" s="36">
        <f>SUMIFS(СВЦЭМ!$K$34:$K$777,СВЦЭМ!$A$34:$A$777,$A367,СВЦЭМ!$B$33:$B$776,P$366)+'СЕТ СН'!$F$16</f>
        <v>0</v>
      </c>
      <c r="Q367" s="36">
        <f>SUMIFS(СВЦЭМ!$K$34:$K$777,СВЦЭМ!$A$34:$A$777,$A367,СВЦЭМ!$B$33:$B$776,Q$366)+'СЕТ СН'!$F$16</f>
        <v>0</v>
      </c>
      <c r="R367" s="36">
        <f>SUMIFS(СВЦЭМ!$K$34:$K$777,СВЦЭМ!$A$34:$A$777,$A367,СВЦЭМ!$B$33:$B$776,R$366)+'СЕТ СН'!$F$16</f>
        <v>0</v>
      </c>
      <c r="S367" s="36">
        <f>SUMIFS(СВЦЭМ!$K$34:$K$777,СВЦЭМ!$A$34:$A$777,$A367,СВЦЭМ!$B$33:$B$776,S$366)+'СЕТ СН'!$F$16</f>
        <v>0</v>
      </c>
      <c r="T367" s="36">
        <f>SUMIFS(СВЦЭМ!$K$34:$K$777,СВЦЭМ!$A$34:$A$777,$A367,СВЦЭМ!$B$33:$B$776,T$366)+'СЕТ СН'!$F$16</f>
        <v>0</v>
      </c>
      <c r="U367" s="36">
        <f>SUMIFS(СВЦЭМ!$K$34:$K$777,СВЦЭМ!$A$34:$A$777,$A367,СВЦЭМ!$B$33:$B$776,U$366)+'СЕТ СН'!$F$16</f>
        <v>0</v>
      </c>
      <c r="V367" s="36">
        <f>SUMIFS(СВЦЭМ!$K$34:$K$777,СВЦЭМ!$A$34:$A$777,$A367,СВЦЭМ!$B$33:$B$776,V$366)+'СЕТ СН'!$F$16</f>
        <v>0</v>
      </c>
      <c r="W367" s="36">
        <f>SUMIFS(СВЦЭМ!$K$34:$K$777,СВЦЭМ!$A$34:$A$777,$A367,СВЦЭМ!$B$33:$B$776,W$366)+'СЕТ СН'!$F$16</f>
        <v>0</v>
      </c>
      <c r="X367" s="36">
        <f>SUMIFS(СВЦЭМ!$K$34:$K$777,СВЦЭМ!$A$34:$A$777,$A367,СВЦЭМ!$B$33:$B$776,X$366)+'СЕТ СН'!$F$16</f>
        <v>0</v>
      </c>
      <c r="Y367" s="36">
        <f>SUMIFS(СВЦЭМ!$K$34:$K$777,СВЦЭМ!$A$34:$A$777,$A367,СВЦЭМ!$B$33:$B$776,Y$366)+'СЕТ СН'!$F$16</f>
        <v>0</v>
      </c>
      <c r="AA367" s="45"/>
    </row>
    <row r="368" spans="1:27" ht="15.75" hidden="1" x14ac:dyDescent="0.2">
      <c r="A368" s="35">
        <f>A367+1</f>
        <v>43892</v>
      </c>
      <c r="B368" s="36">
        <f>SUMIFS(СВЦЭМ!$K$34:$K$777,СВЦЭМ!$A$34:$A$777,$A368,СВЦЭМ!$B$33:$B$776,B$366)+'СЕТ СН'!$F$16</f>
        <v>0</v>
      </c>
      <c r="C368" s="36">
        <f>SUMIFS(СВЦЭМ!$K$34:$K$777,СВЦЭМ!$A$34:$A$777,$A368,СВЦЭМ!$B$33:$B$776,C$366)+'СЕТ СН'!$F$16</f>
        <v>0</v>
      </c>
      <c r="D368" s="36">
        <f>SUMIFS(СВЦЭМ!$K$34:$K$777,СВЦЭМ!$A$34:$A$777,$A368,СВЦЭМ!$B$33:$B$776,D$366)+'СЕТ СН'!$F$16</f>
        <v>0</v>
      </c>
      <c r="E368" s="36">
        <f>SUMIFS(СВЦЭМ!$K$34:$K$777,СВЦЭМ!$A$34:$A$777,$A368,СВЦЭМ!$B$33:$B$776,E$366)+'СЕТ СН'!$F$16</f>
        <v>0</v>
      </c>
      <c r="F368" s="36">
        <f>SUMIFS(СВЦЭМ!$K$34:$K$777,СВЦЭМ!$A$34:$A$777,$A368,СВЦЭМ!$B$33:$B$776,F$366)+'СЕТ СН'!$F$16</f>
        <v>0</v>
      </c>
      <c r="G368" s="36">
        <f>SUMIFS(СВЦЭМ!$K$34:$K$777,СВЦЭМ!$A$34:$A$777,$A368,СВЦЭМ!$B$33:$B$776,G$366)+'СЕТ СН'!$F$16</f>
        <v>0</v>
      </c>
      <c r="H368" s="36">
        <f>SUMIFS(СВЦЭМ!$K$34:$K$777,СВЦЭМ!$A$34:$A$777,$A368,СВЦЭМ!$B$33:$B$776,H$366)+'СЕТ СН'!$F$16</f>
        <v>0</v>
      </c>
      <c r="I368" s="36">
        <f>SUMIFS(СВЦЭМ!$K$34:$K$777,СВЦЭМ!$A$34:$A$777,$A368,СВЦЭМ!$B$33:$B$776,I$366)+'СЕТ СН'!$F$16</f>
        <v>0</v>
      </c>
      <c r="J368" s="36">
        <f>SUMIFS(СВЦЭМ!$K$34:$K$777,СВЦЭМ!$A$34:$A$777,$A368,СВЦЭМ!$B$33:$B$776,J$366)+'СЕТ СН'!$F$16</f>
        <v>0</v>
      </c>
      <c r="K368" s="36">
        <f>SUMIFS(СВЦЭМ!$K$34:$K$777,СВЦЭМ!$A$34:$A$777,$A368,СВЦЭМ!$B$33:$B$776,K$366)+'СЕТ СН'!$F$16</f>
        <v>0</v>
      </c>
      <c r="L368" s="36">
        <f>SUMIFS(СВЦЭМ!$K$34:$K$777,СВЦЭМ!$A$34:$A$777,$A368,СВЦЭМ!$B$33:$B$776,L$366)+'СЕТ СН'!$F$16</f>
        <v>0</v>
      </c>
      <c r="M368" s="36">
        <f>SUMIFS(СВЦЭМ!$K$34:$K$777,СВЦЭМ!$A$34:$A$777,$A368,СВЦЭМ!$B$33:$B$776,M$366)+'СЕТ СН'!$F$16</f>
        <v>0</v>
      </c>
      <c r="N368" s="36">
        <f>SUMIFS(СВЦЭМ!$K$34:$K$777,СВЦЭМ!$A$34:$A$777,$A368,СВЦЭМ!$B$33:$B$776,N$366)+'СЕТ СН'!$F$16</f>
        <v>0</v>
      </c>
      <c r="O368" s="36">
        <f>SUMIFS(СВЦЭМ!$K$34:$K$777,СВЦЭМ!$A$34:$A$777,$A368,СВЦЭМ!$B$33:$B$776,O$366)+'СЕТ СН'!$F$16</f>
        <v>0</v>
      </c>
      <c r="P368" s="36">
        <f>SUMIFS(СВЦЭМ!$K$34:$K$777,СВЦЭМ!$A$34:$A$777,$A368,СВЦЭМ!$B$33:$B$776,P$366)+'СЕТ СН'!$F$16</f>
        <v>0</v>
      </c>
      <c r="Q368" s="36">
        <f>SUMIFS(СВЦЭМ!$K$34:$K$777,СВЦЭМ!$A$34:$A$777,$A368,СВЦЭМ!$B$33:$B$776,Q$366)+'СЕТ СН'!$F$16</f>
        <v>0</v>
      </c>
      <c r="R368" s="36">
        <f>SUMIFS(СВЦЭМ!$K$34:$K$777,СВЦЭМ!$A$34:$A$777,$A368,СВЦЭМ!$B$33:$B$776,R$366)+'СЕТ СН'!$F$16</f>
        <v>0</v>
      </c>
      <c r="S368" s="36">
        <f>SUMIFS(СВЦЭМ!$K$34:$K$777,СВЦЭМ!$A$34:$A$777,$A368,СВЦЭМ!$B$33:$B$776,S$366)+'СЕТ СН'!$F$16</f>
        <v>0</v>
      </c>
      <c r="T368" s="36">
        <f>SUMIFS(СВЦЭМ!$K$34:$K$777,СВЦЭМ!$A$34:$A$777,$A368,СВЦЭМ!$B$33:$B$776,T$366)+'СЕТ СН'!$F$16</f>
        <v>0</v>
      </c>
      <c r="U368" s="36">
        <f>SUMIFS(СВЦЭМ!$K$34:$K$777,СВЦЭМ!$A$34:$A$777,$A368,СВЦЭМ!$B$33:$B$776,U$366)+'СЕТ СН'!$F$16</f>
        <v>0</v>
      </c>
      <c r="V368" s="36">
        <f>SUMIFS(СВЦЭМ!$K$34:$K$777,СВЦЭМ!$A$34:$A$777,$A368,СВЦЭМ!$B$33:$B$776,V$366)+'СЕТ СН'!$F$16</f>
        <v>0</v>
      </c>
      <c r="W368" s="36">
        <f>SUMIFS(СВЦЭМ!$K$34:$K$777,СВЦЭМ!$A$34:$A$777,$A368,СВЦЭМ!$B$33:$B$776,W$366)+'СЕТ СН'!$F$16</f>
        <v>0</v>
      </c>
      <c r="X368" s="36">
        <f>SUMIFS(СВЦЭМ!$K$34:$K$777,СВЦЭМ!$A$34:$A$777,$A368,СВЦЭМ!$B$33:$B$776,X$366)+'СЕТ СН'!$F$16</f>
        <v>0</v>
      </c>
      <c r="Y368" s="36">
        <f>SUMIFS(СВЦЭМ!$K$34:$K$777,СВЦЭМ!$A$34:$A$777,$A368,СВЦЭМ!$B$33:$B$776,Y$366)+'СЕТ СН'!$F$16</f>
        <v>0</v>
      </c>
    </row>
    <row r="369" spans="1:25" ht="15.75" hidden="1" x14ac:dyDescent="0.2">
      <c r="A369" s="35">
        <f t="shared" ref="A369:A397" si="10">A368+1</f>
        <v>43893</v>
      </c>
      <c r="B369" s="36">
        <f>SUMIFS(СВЦЭМ!$K$34:$K$777,СВЦЭМ!$A$34:$A$777,$A369,СВЦЭМ!$B$33:$B$776,B$366)+'СЕТ СН'!$F$16</f>
        <v>0</v>
      </c>
      <c r="C369" s="36">
        <f>SUMIFS(СВЦЭМ!$K$34:$K$777,СВЦЭМ!$A$34:$A$777,$A369,СВЦЭМ!$B$33:$B$776,C$366)+'СЕТ СН'!$F$16</f>
        <v>0</v>
      </c>
      <c r="D369" s="36">
        <f>SUMIFS(СВЦЭМ!$K$34:$K$777,СВЦЭМ!$A$34:$A$777,$A369,СВЦЭМ!$B$33:$B$776,D$366)+'СЕТ СН'!$F$16</f>
        <v>0</v>
      </c>
      <c r="E369" s="36">
        <f>SUMIFS(СВЦЭМ!$K$34:$K$777,СВЦЭМ!$A$34:$A$777,$A369,СВЦЭМ!$B$33:$B$776,E$366)+'СЕТ СН'!$F$16</f>
        <v>0</v>
      </c>
      <c r="F369" s="36">
        <f>SUMIFS(СВЦЭМ!$K$34:$K$777,СВЦЭМ!$A$34:$A$777,$A369,СВЦЭМ!$B$33:$B$776,F$366)+'СЕТ СН'!$F$16</f>
        <v>0</v>
      </c>
      <c r="G369" s="36">
        <f>SUMIFS(СВЦЭМ!$K$34:$K$777,СВЦЭМ!$A$34:$A$777,$A369,СВЦЭМ!$B$33:$B$776,G$366)+'СЕТ СН'!$F$16</f>
        <v>0</v>
      </c>
      <c r="H369" s="36">
        <f>SUMIFS(СВЦЭМ!$K$34:$K$777,СВЦЭМ!$A$34:$A$777,$A369,СВЦЭМ!$B$33:$B$776,H$366)+'СЕТ СН'!$F$16</f>
        <v>0</v>
      </c>
      <c r="I369" s="36">
        <f>SUMIFS(СВЦЭМ!$K$34:$K$777,СВЦЭМ!$A$34:$A$777,$A369,СВЦЭМ!$B$33:$B$776,I$366)+'СЕТ СН'!$F$16</f>
        <v>0</v>
      </c>
      <c r="J369" s="36">
        <f>SUMIFS(СВЦЭМ!$K$34:$K$777,СВЦЭМ!$A$34:$A$777,$A369,СВЦЭМ!$B$33:$B$776,J$366)+'СЕТ СН'!$F$16</f>
        <v>0</v>
      </c>
      <c r="K369" s="36">
        <f>SUMIFS(СВЦЭМ!$K$34:$K$777,СВЦЭМ!$A$34:$A$777,$A369,СВЦЭМ!$B$33:$B$776,K$366)+'СЕТ СН'!$F$16</f>
        <v>0</v>
      </c>
      <c r="L369" s="36">
        <f>SUMIFS(СВЦЭМ!$K$34:$K$777,СВЦЭМ!$A$34:$A$777,$A369,СВЦЭМ!$B$33:$B$776,L$366)+'СЕТ СН'!$F$16</f>
        <v>0</v>
      </c>
      <c r="M369" s="36">
        <f>SUMIFS(СВЦЭМ!$K$34:$K$777,СВЦЭМ!$A$34:$A$777,$A369,СВЦЭМ!$B$33:$B$776,M$366)+'СЕТ СН'!$F$16</f>
        <v>0</v>
      </c>
      <c r="N369" s="36">
        <f>SUMIFS(СВЦЭМ!$K$34:$K$777,СВЦЭМ!$A$34:$A$777,$A369,СВЦЭМ!$B$33:$B$776,N$366)+'СЕТ СН'!$F$16</f>
        <v>0</v>
      </c>
      <c r="O369" s="36">
        <f>SUMIFS(СВЦЭМ!$K$34:$K$777,СВЦЭМ!$A$34:$A$777,$A369,СВЦЭМ!$B$33:$B$776,O$366)+'СЕТ СН'!$F$16</f>
        <v>0</v>
      </c>
      <c r="P369" s="36">
        <f>SUMIFS(СВЦЭМ!$K$34:$K$777,СВЦЭМ!$A$34:$A$777,$A369,СВЦЭМ!$B$33:$B$776,P$366)+'СЕТ СН'!$F$16</f>
        <v>0</v>
      </c>
      <c r="Q369" s="36">
        <f>SUMIFS(СВЦЭМ!$K$34:$K$777,СВЦЭМ!$A$34:$A$777,$A369,СВЦЭМ!$B$33:$B$776,Q$366)+'СЕТ СН'!$F$16</f>
        <v>0</v>
      </c>
      <c r="R369" s="36">
        <f>SUMIFS(СВЦЭМ!$K$34:$K$777,СВЦЭМ!$A$34:$A$777,$A369,СВЦЭМ!$B$33:$B$776,R$366)+'СЕТ СН'!$F$16</f>
        <v>0</v>
      </c>
      <c r="S369" s="36">
        <f>SUMIFS(СВЦЭМ!$K$34:$K$777,СВЦЭМ!$A$34:$A$777,$A369,СВЦЭМ!$B$33:$B$776,S$366)+'СЕТ СН'!$F$16</f>
        <v>0</v>
      </c>
      <c r="T369" s="36">
        <f>SUMIFS(СВЦЭМ!$K$34:$K$777,СВЦЭМ!$A$34:$A$777,$A369,СВЦЭМ!$B$33:$B$776,T$366)+'СЕТ СН'!$F$16</f>
        <v>0</v>
      </c>
      <c r="U369" s="36">
        <f>SUMIFS(СВЦЭМ!$K$34:$K$777,СВЦЭМ!$A$34:$A$777,$A369,СВЦЭМ!$B$33:$B$776,U$366)+'СЕТ СН'!$F$16</f>
        <v>0</v>
      </c>
      <c r="V369" s="36">
        <f>SUMIFS(СВЦЭМ!$K$34:$K$777,СВЦЭМ!$A$34:$A$777,$A369,СВЦЭМ!$B$33:$B$776,V$366)+'СЕТ СН'!$F$16</f>
        <v>0</v>
      </c>
      <c r="W369" s="36">
        <f>SUMIFS(СВЦЭМ!$K$34:$K$777,СВЦЭМ!$A$34:$A$777,$A369,СВЦЭМ!$B$33:$B$776,W$366)+'СЕТ СН'!$F$16</f>
        <v>0</v>
      </c>
      <c r="X369" s="36">
        <f>SUMIFS(СВЦЭМ!$K$34:$K$777,СВЦЭМ!$A$34:$A$777,$A369,СВЦЭМ!$B$33:$B$776,X$366)+'СЕТ СН'!$F$16</f>
        <v>0</v>
      </c>
      <c r="Y369" s="36">
        <f>SUMIFS(СВЦЭМ!$K$34:$K$777,СВЦЭМ!$A$34:$A$777,$A369,СВЦЭМ!$B$33:$B$776,Y$366)+'СЕТ СН'!$F$16</f>
        <v>0</v>
      </c>
    </row>
    <row r="370" spans="1:25" ht="15.75" hidden="1" x14ac:dyDescent="0.2">
      <c r="A370" s="35">
        <f t="shared" si="10"/>
        <v>43894</v>
      </c>
      <c r="B370" s="36">
        <f>SUMIFS(СВЦЭМ!$K$34:$K$777,СВЦЭМ!$A$34:$A$777,$A370,СВЦЭМ!$B$33:$B$776,B$366)+'СЕТ СН'!$F$16</f>
        <v>0</v>
      </c>
      <c r="C370" s="36">
        <f>SUMIFS(СВЦЭМ!$K$34:$K$777,СВЦЭМ!$A$34:$A$777,$A370,СВЦЭМ!$B$33:$B$776,C$366)+'СЕТ СН'!$F$16</f>
        <v>0</v>
      </c>
      <c r="D370" s="36">
        <f>SUMIFS(СВЦЭМ!$K$34:$K$777,СВЦЭМ!$A$34:$A$777,$A370,СВЦЭМ!$B$33:$B$776,D$366)+'СЕТ СН'!$F$16</f>
        <v>0</v>
      </c>
      <c r="E370" s="36">
        <f>SUMIFS(СВЦЭМ!$K$34:$K$777,СВЦЭМ!$A$34:$A$777,$A370,СВЦЭМ!$B$33:$B$776,E$366)+'СЕТ СН'!$F$16</f>
        <v>0</v>
      </c>
      <c r="F370" s="36">
        <f>SUMIFS(СВЦЭМ!$K$34:$K$777,СВЦЭМ!$A$34:$A$777,$A370,СВЦЭМ!$B$33:$B$776,F$366)+'СЕТ СН'!$F$16</f>
        <v>0</v>
      </c>
      <c r="G370" s="36">
        <f>SUMIFS(СВЦЭМ!$K$34:$K$777,СВЦЭМ!$A$34:$A$777,$A370,СВЦЭМ!$B$33:$B$776,G$366)+'СЕТ СН'!$F$16</f>
        <v>0</v>
      </c>
      <c r="H370" s="36">
        <f>SUMIFS(СВЦЭМ!$K$34:$K$777,СВЦЭМ!$A$34:$A$777,$A370,СВЦЭМ!$B$33:$B$776,H$366)+'СЕТ СН'!$F$16</f>
        <v>0</v>
      </c>
      <c r="I370" s="36">
        <f>SUMIFS(СВЦЭМ!$K$34:$K$777,СВЦЭМ!$A$34:$A$777,$A370,СВЦЭМ!$B$33:$B$776,I$366)+'СЕТ СН'!$F$16</f>
        <v>0</v>
      </c>
      <c r="J370" s="36">
        <f>SUMIFS(СВЦЭМ!$K$34:$K$777,СВЦЭМ!$A$34:$A$777,$A370,СВЦЭМ!$B$33:$B$776,J$366)+'СЕТ СН'!$F$16</f>
        <v>0</v>
      </c>
      <c r="K370" s="36">
        <f>SUMIFS(СВЦЭМ!$K$34:$K$777,СВЦЭМ!$A$34:$A$777,$A370,СВЦЭМ!$B$33:$B$776,K$366)+'СЕТ СН'!$F$16</f>
        <v>0</v>
      </c>
      <c r="L370" s="36">
        <f>SUMIFS(СВЦЭМ!$K$34:$K$777,СВЦЭМ!$A$34:$A$777,$A370,СВЦЭМ!$B$33:$B$776,L$366)+'СЕТ СН'!$F$16</f>
        <v>0</v>
      </c>
      <c r="M370" s="36">
        <f>SUMIFS(СВЦЭМ!$K$34:$K$777,СВЦЭМ!$A$34:$A$777,$A370,СВЦЭМ!$B$33:$B$776,M$366)+'СЕТ СН'!$F$16</f>
        <v>0</v>
      </c>
      <c r="N370" s="36">
        <f>SUMIFS(СВЦЭМ!$K$34:$K$777,СВЦЭМ!$A$34:$A$777,$A370,СВЦЭМ!$B$33:$B$776,N$366)+'СЕТ СН'!$F$16</f>
        <v>0</v>
      </c>
      <c r="O370" s="36">
        <f>SUMIFS(СВЦЭМ!$K$34:$K$777,СВЦЭМ!$A$34:$A$777,$A370,СВЦЭМ!$B$33:$B$776,O$366)+'СЕТ СН'!$F$16</f>
        <v>0</v>
      </c>
      <c r="P370" s="36">
        <f>SUMIFS(СВЦЭМ!$K$34:$K$777,СВЦЭМ!$A$34:$A$777,$A370,СВЦЭМ!$B$33:$B$776,P$366)+'СЕТ СН'!$F$16</f>
        <v>0</v>
      </c>
      <c r="Q370" s="36">
        <f>SUMIFS(СВЦЭМ!$K$34:$K$777,СВЦЭМ!$A$34:$A$777,$A370,СВЦЭМ!$B$33:$B$776,Q$366)+'СЕТ СН'!$F$16</f>
        <v>0</v>
      </c>
      <c r="R370" s="36">
        <f>SUMIFS(СВЦЭМ!$K$34:$K$777,СВЦЭМ!$A$34:$A$777,$A370,СВЦЭМ!$B$33:$B$776,R$366)+'СЕТ СН'!$F$16</f>
        <v>0</v>
      </c>
      <c r="S370" s="36">
        <f>SUMIFS(СВЦЭМ!$K$34:$K$777,СВЦЭМ!$A$34:$A$777,$A370,СВЦЭМ!$B$33:$B$776,S$366)+'СЕТ СН'!$F$16</f>
        <v>0</v>
      </c>
      <c r="T370" s="36">
        <f>SUMIFS(СВЦЭМ!$K$34:$K$777,СВЦЭМ!$A$34:$A$777,$A370,СВЦЭМ!$B$33:$B$776,T$366)+'СЕТ СН'!$F$16</f>
        <v>0</v>
      </c>
      <c r="U370" s="36">
        <f>SUMIFS(СВЦЭМ!$K$34:$K$777,СВЦЭМ!$A$34:$A$777,$A370,СВЦЭМ!$B$33:$B$776,U$366)+'СЕТ СН'!$F$16</f>
        <v>0</v>
      </c>
      <c r="V370" s="36">
        <f>SUMIFS(СВЦЭМ!$K$34:$K$777,СВЦЭМ!$A$34:$A$777,$A370,СВЦЭМ!$B$33:$B$776,V$366)+'СЕТ СН'!$F$16</f>
        <v>0</v>
      </c>
      <c r="W370" s="36">
        <f>SUMIFS(СВЦЭМ!$K$34:$K$777,СВЦЭМ!$A$34:$A$777,$A370,СВЦЭМ!$B$33:$B$776,W$366)+'СЕТ СН'!$F$16</f>
        <v>0</v>
      </c>
      <c r="X370" s="36">
        <f>SUMIFS(СВЦЭМ!$K$34:$K$777,СВЦЭМ!$A$34:$A$777,$A370,СВЦЭМ!$B$33:$B$776,X$366)+'СЕТ СН'!$F$16</f>
        <v>0</v>
      </c>
      <c r="Y370" s="36">
        <f>SUMIFS(СВЦЭМ!$K$34:$K$777,СВЦЭМ!$A$34:$A$777,$A370,СВЦЭМ!$B$33:$B$776,Y$366)+'СЕТ СН'!$F$16</f>
        <v>0</v>
      </c>
    </row>
    <row r="371" spans="1:25" ht="15.75" hidden="1" x14ac:dyDescent="0.2">
      <c r="A371" s="35">
        <f t="shared" si="10"/>
        <v>43895</v>
      </c>
      <c r="B371" s="36">
        <f>SUMIFS(СВЦЭМ!$K$34:$K$777,СВЦЭМ!$A$34:$A$777,$A371,СВЦЭМ!$B$33:$B$776,B$366)+'СЕТ СН'!$F$16</f>
        <v>0</v>
      </c>
      <c r="C371" s="36">
        <f>SUMIFS(СВЦЭМ!$K$34:$K$777,СВЦЭМ!$A$34:$A$777,$A371,СВЦЭМ!$B$33:$B$776,C$366)+'СЕТ СН'!$F$16</f>
        <v>0</v>
      </c>
      <c r="D371" s="36">
        <f>SUMIFS(СВЦЭМ!$K$34:$K$777,СВЦЭМ!$A$34:$A$777,$A371,СВЦЭМ!$B$33:$B$776,D$366)+'СЕТ СН'!$F$16</f>
        <v>0</v>
      </c>
      <c r="E371" s="36">
        <f>SUMIFS(СВЦЭМ!$K$34:$K$777,СВЦЭМ!$A$34:$A$777,$A371,СВЦЭМ!$B$33:$B$776,E$366)+'СЕТ СН'!$F$16</f>
        <v>0</v>
      </c>
      <c r="F371" s="36">
        <f>SUMIFS(СВЦЭМ!$K$34:$K$777,СВЦЭМ!$A$34:$A$777,$A371,СВЦЭМ!$B$33:$B$776,F$366)+'СЕТ СН'!$F$16</f>
        <v>0</v>
      </c>
      <c r="G371" s="36">
        <f>SUMIFS(СВЦЭМ!$K$34:$K$777,СВЦЭМ!$A$34:$A$777,$A371,СВЦЭМ!$B$33:$B$776,G$366)+'СЕТ СН'!$F$16</f>
        <v>0</v>
      </c>
      <c r="H371" s="36">
        <f>SUMIFS(СВЦЭМ!$K$34:$K$777,СВЦЭМ!$A$34:$A$777,$A371,СВЦЭМ!$B$33:$B$776,H$366)+'СЕТ СН'!$F$16</f>
        <v>0</v>
      </c>
      <c r="I371" s="36">
        <f>SUMIFS(СВЦЭМ!$K$34:$K$777,СВЦЭМ!$A$34:$A$777,$A371,СВЦЭМ!$B$33:$B$776,I$366)+'СЕТ СН'!$F$16</f>
        <v>0</v>
      </c>
      <c r="J371" s="36">
        <f>SUMIFS(СВЦЭМ!$K$34:$K$777,СВЦЭМ!$A$34:$A$777,$A371,СВЦЭМ!$B$33:$B$776,J$366)+'СЕТ СН'!$F$16</f>
        <v>0</v>
      </c>
      <c r="K371" s="36">
        <f>SUMIFS(СВЦЭМ!$K$34:$K$777,СВЦЭМ!$A$34:$A$777,$A371,СВЦЭМ!$B$33:$B$776,K$366)+'СЕТ СН'!$F$16</f>
        <v>0</v>
      </c>
      <c r="L371" s="36">
        <f>SUMIFS(СВЦЭМ!$K$34:$K$777,СВЦЭМ!$A$34:$A$777,$A371,СВЦЭМ!$B$33:$B$776,L$366)+'СЕТ СН'!$F$16</f>
        <v>0</v>
      </c>
      <c r="M371" s="36">
        <f>SUMIFS(СВЦЭМ!$K$34:$K$777,СВЦЭМ!$A$34:$A$777,$A371,СВЦЭМ!$B$33:$B$776,M$366)+'СЕТ СН'!$F$16</f>
        <v>0</v>
      </c>
      <c r="N371" s="36">
        <f>SUMIFS(СВЦЭМ!$K$34:$K$777,СВЦЭМ!$A$34:$A$777,$A371,СВЦЭМ!$B$33:$B$776,N$366)+'СЕТ СН'!$F$16</f>
        <v>0</v>
      </c>
      <c r="O371" s="36">
        <f>SUMIFS(СВЦЭМ!$K$34:$K$777,СВЦЭМ!$A$34:$A$777,$A371,СВЦЭМ!$B$33:$B$776,O$366)+'СЕТ СН'!$F$16</f>
        <v>0</v>
      </c>
      <c r="P371" s="36">
        <f>SUMIFS(СВЦЭМ!$K$34:$K$777,СВЦЭМ!$A$34:$A$777,$A371,СВЦЭМ!$B$33:$B$776,P$366)+'СЕТ СН'!$F$16</f>
        <v>0</v>
      </c>
      <c r="Q371" s="36">
        <f>SUMIFS(СВЦЭМ!$K$34:$K$777,СВЦЭМ!$A$34:$A$777,$A371,СВЦЭМ!$B$33:$B$776,Q$366)+'СЕТ СН'!$F$16</f>
        <v>0</v>
      </c>
      <c r="R371" s="36">
        <f>SUMIFS(СВЦЭМ!$K$34:$K$777,СВЦЭМ!$A$34:$A$777,$A371,СВЦЭМ!$B$33:$B$776,R$366)+'СЕТ СН'!$F$16</f>
        <v>0</v>
      </c>
      <c r="S371" s="36">
        <f>SUMIFS(СВЦЭМ!$K$34:$K$777,СВЦЭМ!$A$34:$A$777,$A371,СВЦЭМ!$B$33:$B$776,S$366)+'СЕТ СН'!$F$16</f>
        <v>0</v>
      </c>
      <c r="T371" s="36">
        <f>SUMIFS(СВЦЭМ!$K$34:$K$777,СВЦЭМ!$A$34:$A$777,$A371,СВЦЭМ!$B$33:$B$776,T$366)+'СЕТ СН'!$F$16</f>
        <v>0</v>
      </c>
      <c r="U371" s="36">
        <f>SUMIFS(СВЦЭМ!$K$34:$K$777,СВЦЭМ!$A$34:$A$777,$A371,СВЦЭМ!$B$33:$B$776,U$366)+'СЕТ СН'!$F$16</f>
        <v>0</v>
      </c>
      <c r="V371" s="36">
        <f>SUMIFS(СВЦЭМ!$K$34:$K$777,СВЦЭМ!$A$34:$A$777,$A371,СВЦЭМ!$B$33:$B$776,V$366)+'СЕТ СН'!$F$16</f>
        <v>0</v>
      </c>
      <c r="W371" s="36">
        <f>SUMIFS(СВЦЭМ!$K$34:$K$777,СВЦЭМ!$A$34:$A$777,$A371,СВЦЭМ!$B$33:$B$776,W$366)+'СЕТ СН'!$F$16</f>
        <v>0</v>
      </c>
      <c r="X371" s="36">
        <f>SUMIFS(СВЦЭМ!$K$34:$K$777,СВЦЭМ!$A$34:$A$777,$A371,СВЦЭМ!$B$33:$B$776,X$366)+'СЕТ СН'!$F$16</f>
        <v>0</v>
      </c>
      <c r="Y371" s="36">
        <f>SUMIFS(СВЦЭМ!$K$34:$K$777,СВЦЭМ!$A$34:$A$777,$A371,СВЦЭМ!$B$33:$B$776,Y$366)+'СЕТ СН'!$F$16</f>
        <v>0</v>
      </c>
    </row>
    <row r="372" spans="1:25" ht="15.75" hidden="1" x14ac:dyDescent="0.2">
      <c r="A372" s="35">
        <f t="shared" si="10"/>
        <v>43896</v>
      </c>
      <c r="B372" s="36">
        <f>SUMIFS(СВЦЭМ!$K$34:$K$777,СВЦЭМ!$A$34:$A$777,$A372,СВЦЭМ!$B$33:$B$776,B$366)+'СЕТ СН'!$F$16</f>
        <v>0</v>
      </c>
      <c r="C372" s="36">
        <f>SUMIFS(СВЦЭМ!$K$34:$K$777,СВЦЭМ!$A$34:$A$777,$A372,СВЦЭМ!$B$33:$B$776,C$366)+'СЕТ СН'!$F$16</f>
        <v>0</v>
      </c>
      <c r="D372" s="36">
        <f>SUMIFS(СВЦЭМ!$K$34:$K$777,СВЦЭМ!$A$34:$A$777,$A372,СВЦЭМ!$B$33:$B$776,D$366)+'СЕТ СН'!$F$16</f>
        <v>0</v>
      </c>
      <c r="E372" s="36">
        <f>SUMIFS(СВЦЭМ!$K$34:$K$777,СВЦЭМ!$A$34:$A$777,$A372,СВЦЭМ!$B$33:$B$776,E$366)+'СЕТ СН'!$F$16</f>
        <v>0</v>
      </c>
      <c r="F372" s="36">
        <f>SUMIFS(СВЦЭМ!$K$34:$K$777,СВЦЭМ!$A$34:$A$777,$A372,СВЦЭМ!$B$33:$B$776,F$366)+'СЕТ СН'!$F$16</f>
        <v>0</v>
      </c>
      <c r="G372" s="36">
        <f>SUMIFS(СВЦЭМ!$K$34:$K$777,СВЦЭМ!$A$34:$A$777,$A372,СВЦЭМ!$B$33:$B$776,G$366)+'СЕТ СН'!$F$16</f>
        <v>0</v>
      </c>
      <c r="H372" s="36">
        <f>SUMIFS(СВЦЭМ!$K$34:$K$777,СВЦЭМ!$A$34:$A$777,$A372,СВЦЭМ!$B$33:$B$776,H$366)+'СЕТ СН'!$F$16</f>
        <v>0</v>
      </c>
      <c r="I372" s="36">
        <f>SUMIFS(СВЦЭМ!$K$34:$K$777,СВЦЭМ!$A$34:$A$777,$A372,СВЦЭМ!$B$33:$B$776,I$366)+'СЕТ СН'!$F$16</f>
        <v>0</v>
      </c>
      <c r="J372" s="36">
        <f>SUMIFS(СВЦЭМ!$K$34:$K$777,СВЦЭМ!$A$34:$A$777,$A372,СВЦЭМ!$B$33:$B$776,J$366)+'СЕТ СН'!$F$16</f>
        <v>0</v>
      </c>
      <c r="K372" s="36">
        <f>SUMIFS(СВЦЭМ!$K$34:$K$777,СВЦЭМ!$A$34:$A$777,$A372,СВЦЭМ!$B$33:$B$776,K$366)+'СЕТ СН'!$F$16</f>
        <v>0</v>
      </c>
      <c r="L372" s="36">
        <f>SUMIFS(СВЦЭМ!$K$34:$K$777,СВЦЭМ!$A$34:$A$777,$A372,СВЦЭМ!$B$33:$B$776,L$366)+'СЕТ СН'!$F$16</f>
        <v>0</v>
      </c>
      <c r="M372" s="36">
        <f>SUMIFS(СВЦЭМ!$K$34:$K$777,СВЦЭМ!$A$34:$A$777,$A372,СВЦЭМ!$B$33:$B$776,M$366)+'СЕТ СН'!$F$16</f>
        <v>0</v>
      </c>
      <c r="N372" s="36">
        <f>SUMIFS(СВЦЭМ!$K$34:$K$777,СВЦЭМ!$A$34:$A$777,$A372,СВЦЭМ!$B$33:$B$776,N$366)+'СЕТ СН'!$F$16</f>
        <v>0</v>
      </c>
      <c r="O372" s="36">
        <f>SUMIFS(СВЦЭМ!$K$34:$K$777,СВЦЭМ!$A$34:$A$777,$A372,СВЦЭМ!$B$33:$B$776,O$366)+'СЕТ СН'!$F$16</f>
        <v>0</v>
      </c>
      <c r="P372" s="36">
        <f>SUMIFS(СВЦЭМ!$K$34:$K$777,СВЦЭМ!$A$34:$A$777,$A372,СВЦЭМ!$B$33:$B$776,P$366)+'СЕТ СН'!$F$16</f>
        <v>0</v>
      </c>
      <c r="Q372" s="36">
        <f>SUMIFS(СВЦЭМ!$K$34:$K$777,СВЦЭМ!$A$34:$A$777,$A372,СВЦЭМ!$B$33:$B$776,Q$366)+'СЕТ СН'!$F$16</f>
        <v>0</v>
      </c>
      <c r="R372" s="36">
        <f>SUMIFS(СВЦЭМ!$K$34:$K$777,СВЦЭМ!$A$34:$A$777,$A372,СВЦЭМ!$B$33:$B$776,R$366)+'СЕТ СН'!$F$16</f>
        <v>0</v>
      </c>
      <c r="S372" s="36">
        <f>SUMIFS(СВЦЭМ!$K$34:$K$777,СВЦЭМ!$A$34:$A$777,$A372,СВЦЭМ!$B$33:$B$776,S$366)+'СЕТ СН'!$F$16</f>
        <v>0</v>
      </c>
      <c r="T372" s="36">
        <f>SUMIFS(СВЦЭМ!$K$34:$K$777,СВЦЭМ!$A$34:$A$777,$A372,СВЦЭМ!$B$33:$B$776,T$366)+'СЕТ СН'!$F$16</f>
        <v>0</v>
      </c>
      <c r="U372" s="36">
        <f>SUMIFS(СВЦЭМ!$K$34:$K$777,СВЦЭМ!$A$34:$A$777,$A372,СВЦЭМ!$B$33:$B$776,U$366)+'СЕТ СН'!$F$16</f>
        <v>0</v>
      </c>
      <c r="V372" s="36">
        <f>SUMIFS(СВЦЭМ!$K$34:$K$777,СВЦЭМ!$A$34:$A$777,$A372,СВЦЭМ!$B$33:$B$776,V$366)+'СЕТ СН'!$F$16</f>
        <v>0</v>
      </c>
      <c r="W372" s="36">
        <f>SUMIFS(СВЦЭМ!$K$34:$K$777,СВЦЭМ!$A$34:$A$777,$A372,СВЦЭМ!$B$33:$B$776,W$366)+'СЕТ СН'!$F$16</f>
        <v>0</v>
      </c>
      <c r="X372" s="36">
        <f>SUMIFS(СВЦЭМ!$K$34:$K$777,СВЦЭМ!$A$34:$A$777,$A372,СВЦЭМ!$B$33:$B$776,X$366)+'СЕТ СН'!$F$16</f>
        <v>0</v>
      </c>
      <c r="Y372" s="36">
        <f>SUMIFS(СВЦЭМ!$K$34:$K$777,СВЦЭМ!$A$34:$A$777,$A372,СВЦЭМ!$B$33:$B$776,Y$366)+'СЕТ СН'!$F$16</f>
        <v>0</v>
      </c>
    </row>
    <row r="373" spans="1:25" ht="15.75" hidden="1" x14ac:dyDescent="0.2">
      <c r="A373" s="35">
        <f t="shared" si="10"/>
        <v>43897</v>
      </c>
      <c r="B373" s="36">
        <f>SUMIFS(СВЦЭМ!$K$34:$K$777,СВЦЭМ!$A$34:$A$777,$A373,СВЦЭМ!$B$33:$B$776,B$366)+'СЕТ СН'!$F$16</f>
        <v>0</v>
      </c>
      <c r="C373" s="36">
        <f>SUMIFS(СВЦЭМ!$K$34:$K$777,СВЦЭМ!$A$34:$A$777,$A373,СВЦЭМ!$B$33:$B$776,C$366)+'СЕТ СН'!$F$16</f>
        <v>0</v>
      </c>
      <c r="D373" s="36">
        <f>SUMIFS(СВЦЭМ!$K$34:$K$777,СВЦЭМ!$A$34:$A$777,$A373,СВЦЭМ!$B$33:$B$776,D$366)+'СЕТ СН'!$F$16</f>
        <v>0</v>
      </c>
      <c r="E373" s="36">
        <f>SUMIFS(СВЦЭМ!$K$34:$K$777,СВЦЭМ!$A$34:$A$777,$A373,СВЦЭМ!$B$33:$B$776,E$366)+'СЕТ СН'!$F$16</f>
        <v>0</v>
      </c>
      <c r="F373" s="36">
        <f>SUMIFS(СВЦЭМ!$K$34:$K$777,СВЦЭМ!$A$34:$A$777,$A373,СВЦЭМ!$B$33:$B$776,F$366)+'СЕТ СН'!$F$16</f>
        <v>0</v>
      </c>
      <c r="G373" s="36">
        <f>SUMIFS(СВЦЭМ!$K$34:$K$777,СВЦЭМ!$A$34:$A$777,$A373,СВЦЭМ!$B$33:$B$776,G$366)+'СЕТ СН'!$F$16</f>
        <v>0</v>
      </c>
      <c r="H373" s="36">
        <f>SUMIFS(СВЦЭМ!$K$34:$K$777,СВЦЭМ!$A$34:$A$777,$A373,СВЦЭМ!$B$33:$B$776,H$366)+'СЕТ СН'!$F$16</f>
        <v>0</v>
      </c>
      <c r="I373" s="36">
        <f>SUMIFS(СВЦЭМ!$K$34:$K$777,СВЦЭМ!$A$34:$A$777,$A373,СВЦЭМ!$B$33:$B$776,I$366)+'СЕТ СН'!$F$16</f>
        <v>0</v>
      </c>
      <c r="J373" s="36">
        <f>SUMIFS(СВЦЭМ!$K$34:$K$777,СВЦЭМ!$A$34:$A$777,$A373,СВЦЭМ!$B$33:$B$776,J$366)+'СЕТ СН'!$F$16</f>
        <v>0</v>
      </c>
      <c r="K373" s="36">
        <f>SUMIFS(СВЦЭМ!$K$34:$K$777,СВЦЭМ!$A$34:$A$777,$A373,СВЦЭМ!$B$33:$B$776,K$366)+'СЕТ СН'!$F$16</f>
        <v>0</v>
      </c>
      <c r="L373" s="36">
        <f>SUMIFS(СВЦЭМ!$K$34:$K$777,СВЦЭМ!$A$34:$A$777,$A373,СВЦЭМ!$B$33:$B$776,L$366)+'СЕТ СН'!$F$16</f>
        <v>0</v>
      </c>
      <c r="M373" s="36">
        <f>SUMIFS(СВЦЭМ!$K$34:$K$777,СВЦЭМ!$A$34:$A$777,$A373,СВЦЭМ!$B$33:$B$776,M$366)+'СЕТ СН'!$F$16</f>
        <v>0</v>
      </c>
      <c r="N373" s="36">
        <f>SUMIFS(СВЦЭМ!$K$34:$K$777,СВЦЭМ!$A$34:$A$777,$A373,СВЦЭМ!$B$33:$B$776,N$366)+'СЕТ СН'!$F$16</f>
        <v>0</v>
      </c>
      <c r="O373" s="36">
        <f>SUMIFS(СВЦЭМ!$K$34:$K$777,СВЦЭМ!$A$34:$A$777,$A373,СВЦЭМ!$B$33:$B$776,O$366)+'СЕТ СН'!$F$16</f>
        <v>0</v>
      </c>
      <c r="P373" s="36">
        <f>SUMIFS(СВЦЭМ!$K$34:$K$777,СВЦЭМ!$A$34:$A$777,$A373,СВЦЭМ!$B$33:$B$776,P$366)+'СЕТ СН'!$F$16</f>
        <v>0</v>
      </c>
      <c r="Q373" s="36">
        <f>SUMIFS(СВЦЭМ!$K$34:$K$777,СВЦЭМ!$A$34:$A$777,$A373,СВЦЭМ!$B$33:$B$776,Q$366)+'СЕТ СН'!$F$16</f>
        <v>0</v>
      </c>
      <c r="R373" s="36">
        <f>SUMIFS(СВЦЭМ!$K$34:$K$777,СВЦЭМ!$A$34:$A$777,$A373,СВЦЭМ!$B$33:$B$776,R$366)+'СЕТ СН'!$F$16</f>
        <v>0</v>
      </c>
      <c r="S373" s="36">
        <f>SUMIFS(СВЦЭМ!$K$34:$K$777,СВЦЭМ!$A$34:$A$777,$A373,СВЦЭМ!$B$33:$B$776,S$366)+'СЕТ СН'!$F$16</f>
        <v>0</v>
      </c>
      <c r="T373" s="36">
        <f>SUMIFS(СВЦЭМ!$K$34:$K$777,СВЦЭМ!$A$34:$A$777,$A373,СВЦЭМ!$B$33:$B$776,T$366)+'СЕТ СН'!$F$16</f>
        <v>0</v>
      </c>
      <c r="U373" s="36">
        <f>SUMIFS(СВЦЭМ!$K$34:$K$777,СВЦЭМ!$A$34:$A$777,$A373,СВЦЭМ!$B$33:$B$776,U$366)+'СЕТ СН'!$F$16</f>
        <v>0</v>
      </c>
      <c r="V373" s="36">
        <f>SUMIFS(СВЦЭМ!$K$34:$K$777,СВЦЭМ!$A$34:$A$777,$A373,СВЦЭМ!$B$33:$B$776,V$366)+'СЕТ СН'!$F$16</f>
        <v>0</v>
      </c>
      <c r="W373" s="36">
        <f>SUMIFS(СВЦЭМ!$K$34:$K$777,СВЦЭМ!$A$34:$A$777,$A373,СВЦЭМ!$B$33:$B$776,W$366)+'СЕТ СН'!$F$16</f>
        <v>0</v>
      </c>
      <c r="X373" s="36">
        <f>SUMIFS(СВЦЭМ!$K$34:$K$777,СВЦЭМ!$A$34:$A$777,$A373,СВЦЭМ!$B$33:$B$776,X$366)+'СЕТ СН'!$F$16</f>
        <v>0</v>
      </c>
      <c r="Y373" s="36">
        <f>SUMIFS(СВЦЭМ!$K$34:$K$777,СВЦЭМ!$A$34:$A$777,$A373,СВЦЭМ!$B$33:$B$776,Y$366)+'СЕТ СН'!$F$16</f>
        <v>0</v>
      </c>
    </row>
    <row r="374" spans="1:25" ht="15.75" hidden="1" x14ac:dyDescent="0.2">
      <c r="A374" s="35">
        <f t="shared" si="10"/>
        <v>43898</v>
      </c>
      <c r="B374" s="36">
        <f>SUMIFS(СВЦЭМ!$K$34:$K$777,СВЦЭМ!$A$34:$A$777,$A374,СВЦЭМ!$B$33:$B$776,B$366)+'СЕТ СН'!$F$16</f>
        <v>0</v>
      </c>
      <c r="C374" s="36">
        <f>SUMIFS(СВЦЭМ!$K$34:$K$777,СВЦЭМ!$A$34:$A$777,$A374,СВЦЭМ!$B$33:$B$776,C$366)+'СЕТ СН'!$F$16</f>
        <v>0</v>
      </c>
      <c r="D374" s="36">
        <f>SUMIFS(СВЦЭМ!$K$34:$K$777,СВЦЭМ!$A$34:$A$777,$A374,СВЦЭМ!$B$33:$B$776,D$366)+'СЕТ СН'!$F$16</f>
        <v>0</v>
      </c>
      <c r="E374" s="36">
        <f>SUMIFS(СВЦЭМ!$K$34:$K$777,СВЦЭМ!$A$34:$A$777,$A374,СВЦЭМ!$B$33:$B$776,E$366)+'СЕТ СН'!$F$16</f>
        <v>0</v>
      </c>
      <c r="F374" s="36">
        <f>SUMIFS(СВЦЭМ!$K$34:$K$777,СВЦЭМ!$A$34:$A$777,$A374,СВЦЭМ!$B$33:$B$776,F$366)+'СЕТ СН'!$F$16</f>
        <v>0</v>
      </c>
      <c r="G374" s="36">
        <f>SUMIFS(СВЦЭМ!$K$34:$K$777,СВЦЭМ!$A$34:$A$777,$A374,СВЦЭМ!$B$33:$B$776,G$366)+'СЕТ СН'!$F$16</f>
        <v>0</v>
      </c>
      <c r="H374" s="36">
        <f>SUMIFS(СВЦЭМ!$K$34:$K$777,СВЦЭМ!$A$34:$A$777,$A374,СВЦЭМ!$B$33:$B$776,H$366)+'СЕТ СН'!$F$16</f>
        <v>0</v>
      </c>
      <c r="I374" s="36">
        <f>SUMIFS(СВЦЭМ!$K$34:$K$777,СВЦЭМ!$A$34:$A$777,$A374,СВЦЭМ!$B$33:$B$776,I$366)+'СЕТ СН'!$F$16</f>
        <v>0</v>
      </c>
      <c r="J374" s="36">
        <f>SUMIFS(СВЦЭМ!$K$34:$K$777,СВЦЭМ!$A$34:$A$777,$A374,СВЦЭМ!$B$33:$B$776,J$366)+'СЕТ СН'!$F$16</f>
        <v>0</v>
      </c>
      <c r="K374" s="36">
        <f>SUMIFS(СВЦЭМ!$K$34:$K$777,СВЦЭМ!$A$34:$A$777,$A374,СВЦЭМ!$B$33:$B$776,K$366)+'СЕТ СН'!$F$16</f>
        <v>0</v>
      </c>
      <c r="L374" s="36">
        <f>SUMIFS(СВЦЭМ!$K$34:$K$777,СВЦЭМ!$A$34:$A$777,$A374,СВЦЭМ!$B$33:$B$776,L$366)+'СЕТ СН'!$F$16</f>
        <v>0</v>
      </c>
      <c r="M374" s="36">
        <f>SUMIFS(СВЦЭМ!$K$34:$K$777,СВЦЭМ!$A$34:$A$777,$A374,СВЦЭМ!$B$33:$B$776,M$366)+'СЕТ СН'!$F$16</f>
        <v>0</v>
      </c>
      <c r="N374" s="36">
        <f>SUMIFS(СВЦЭМ!$K$34:$K$777,СВЦЭМ!$A$34:$A$777,$A374,СВЦЭМ!$B$33:$B$776,N$366)+'СЕТ СН'!$F$16</f>
        <v>0</v>
      </c>
      <c r="O374" s="36">
        <f>SUMIFS(СВЦЭМ!$K$34:$K$777,СВЦЭМ!$A$34:$A$777,$A374,СВЦЭМ!$B$33:$B$776,O$366)+'СЕТ СН'!$F$16</f>
        <v>0</v>
      </c>
      <c r="P374" s="36">
        <f>SUMIFS(СВЦЭМ!$K$34:$K$777,СВЦЭМ!$A$34:$A$777,$A374,СВЦЭМ!$B$33:$B$776,P$366)+'СЕТ СН'!$F$16</f>
        <v>0</v>
      </c>
      <c r="Q374" s="36">
        <f>SUMIFS(СВЦЭМ!$K$34:$K$777,СВЦЭМ!$A$34:$A$777,$A374,СВЦЭМ!$B$33:$B$776,Q$366)+'СЕТ СН'!$F$16</f>
        <v>0</v>
      </c>
      <c r="R374" s="36">
        <f>SUMIFS(СВЦЭМ!$K$34:$K$777,СВЦЭМ!$A$34:$A$777,$A374,СВЦЭМ!$B$33:$B$776,R$366)+'СЕТ СН'!$F$16</f>
        <v>0</v>
      </c>
      <c r="S374" s="36">
        <f>SUMIFS(СВЦЭМ!$K$34:$K$777,СВЦЭМ!$A$34:$A$777,$A374,СВЦЭМ!$B$33:$B$776,S$366)+'СЕТ СН'!$F$16</f>
        <v>0</v>
      </c>
      <c r="T374" s="36">
        <f>SUMIFS(СВЦЭМ!$K$34:$K$777,СВЦЭМ!$A$34:$A$777,$A374,СВЦЭМ!$B$33:$B$776,T$366)+'СЕТ СН'!$F$16</f>
        <v>0</v>
      </c>
      <c r="U374" s="36">
        <f>SUMIFS(СВЦЭМ!$K$34:$K$777,СВЦЭМ!$A$34:$A$777,$A374,СВЦЭМ!$B$33:$B$776,U$366)+'СЕТ СН'!$F$16</f>
        <v>0</v>
      </c>
      <c r="V374" s="36">
        <f>SUMIFS(СВЦЭМ!$K$34:$K$777,СВЦЭМ!$A$34:$A$777,$A374,СВЦЭМ!$B$33:$B$776,V$366)+'СЕТ СН'!$F$16</f>
        <v>0</v>
      </c>
      <c r="W374" s="36">
        <f>SUMIFS(СВЦЭМ!$K$34:$K$777,СВЦЭМ!$A$34:$A$777,$A374,СВЦЭМ!$B$33:$B$776,W$366)+'СЕТ СН'!$F$16</f>
        <v>0</v>
      </c>
      <c r="X374" s="36">
        <f>SUMIFS(СВЦЭМ!$K$34:$K$777,СВЦЭМ!$A$34:$A$777,$A374,СВЦЭМ!$B$33:$B$776,X$366)+'СЕТ СН'!$F$16</f>
        <v>0</v>
      </c>
      <c r="Y374" s="36">
        <f>SUMIFS(СВЦЭМ!$K$34:$K$777,СВЦЭМ!$A$34:$A$777,$A374,СВЦЭМ!$B$33:$B$776,Y$366)+'СЕТ СН'!$F$16</f>
        <v>0</v>
      </c>
    </row>
    <row r="375" spans="1:25" ht="15.75" hidden="1" x14ac:dyDescent="0.2">
      <c r="A375" s="35">
        <f t="shared" si="10"/>
        <v>43899</v>
      </c>
      <c r="B375" s="36">
        <f>SUMIFS(СВЦЭМ!$K$34:$K$777,СВЦЭМ!$A$34:$A$777,$A375,СВЦЭМ!$B$33:$B$776,B$366)+'СЕТ СН'!$F$16</f>
        <v>0</v>
      </c>
      <c r="C375" s="36">
        <f>SUMIFS(СВЦЭМ!$K$34:$K$777,СВЦЭМ!$A$34:$A$777,$A375,СВЦЭМ!$B$33:$B$776,C$366)+'СЕТ СН'!$F$16</f>
        <v>0</v>
      </c>
      <c r="D375" s="36">
        <f>SUMIFS(СВЦЭМ!$K$34:$K$777,СВЦЭМ!$A$34:$A$777,$A375,СВЦЭМ!$B$33:$B$776,D$366)+'СЕТ СН'!$F$16</f>
        <v>0</v>
      </c>
      <c r="E375" s="36">
        <f>SUMIFS(СВЦЭМ!$K$34:$K$777,СВЦЭМ!$A$34:$A$777,$A375,СВЦЭМ!$B$33:$B$776,E$366)+'СЕТ СН'!$F$16</f>
        <v>0</v>
      </c>
      <c r="F375" s="36">
        <f>SUMIFS(СВЦЭМ!$K$34:$K$777,СВЦЭМ!$A$34:$A$777,$A375,СВЦЭМ!$B$33:$B$776,F$366)+'СЕТ СН'!$F$16</f>
        <v>0</v>
      </c>
      <c r="G375" s="36">
        <f>SUMIFS(СВЦЭМ!$K$34:$K$777,СВЦЭМ!$A$34:$A$777,$A375,СВЦЭМ!$B$33:$B$776,G$366)+'СЕТ СН'!$F$16</f>
        <v>0</v>
      </c>
      <c r="H375" s="36">
        <f>SUMIFS(СВЦЭМ!$K$34:$K$777,СВЦЭМ!$A$34:$A$777,$A375,СВЦЭМ!$B$33:$B$776,H$366)+'СЕТ СН'!$F$16</f>
        <v>0</v>
      </c>
      <c r="I375" s="36">
        <f>SUMIFS(СВЦЭМ!$K$34:$K$777,СВЦЭМ!$A$34:$A$777,$A375,СВЦЭМ!$B$33:$B$776,I$366)+'СЕТ СН'!$F$16</f>
        <v>0</v>
      </c>
      <c r="J375" s="36">
        <f>SUMIFS(СВЦЭМ!$K$34:$K$777,СВЦЭМ!$A$34:$A$777,$A375,СВЦЭМ!$B$33:$B$776,J$366)+'СЕТ СН'!$F$16</f>
        <v>0</v>
      </c>
      <c r="K375" s="36">
        <f>SUMIFS(СВЦЭМ!$K$34:$K$777,СВЦЭМ!$A$34:$A$777,$A375,СВЦЭМ!$B$33:$B$776,K$366)+'СЕТ СН'!$F$16</f>
        <v>0</v>
      </c>
      <c r="L375" s="36">
        <f>SUMIFS(СВЦЭМ!$K$34:$K$777,СВЦЭМ!$A$34:$A$777,$A375,СВЦЭМ!$B$33:$B$776,L$366)+'СЕТ СН'!$F$16</f>
        <v>0</v>
      </c>
      <c r="M375" s="36">
        <f>SUMIFS(СВЦЭМ!$K$34:$K$777,СВЦЭМ!$A$34:$A$777,$A375,СВЦЭМ!$B$33:$B$776,M$366)+'СЕТ СН'!$F$16</f>
        <v>0</v>
      </c>
      <c r="N375" s="36">
        <f>SUMIFS(СВЦЭМ!$K$34:$K$777,СВЦЭМ!$A$34:$A$777,$A375,СВЦЭМ!$B$33:$B$776,N$366)+'СЕТ СН'!$F$16</f>
        <v>0</v>
      </c>
      <c r="O375" s="36">
        <f>SUMIFS(СВЦЭМ!$K$34:$K$777,СВЦЭМ!$A$34:$A$777,$A375,СВЦЭМ!$B$33:$B$776,O$366)+'СЕТ СН'!$F$16</f>
        <v>0</v>
      </c>
      <c r="P375" s="36">
        <f>SUMIFS(СВЦЭМ!$K$34:$K$777,СВЦЭМ!$A$34:$A$777,$A375,СВЦЭМ!$B$33:$B$776,P$366)+'СЕТ СН'!$F$16</f>
        <v>0</v>
      </c>
      <c r="Q375" s="36">
        <f>SUMIFS(СВЦЭМ!$K$34:$K$777,СВЦЭМ!$A$34:$A$777,$A375,СВЦЭМ!$B$33:$B$776,Q$366)+'СЕТ СН'!$F$16</f>
        <v>0</v>
      </c>
      <c r="R375" s="36">
        <f>SUMIFS(СВЦЭМ!$K$34:$K$777,СВЦЭМ!$A$34:$A$777,$A375,СВЦЭМ!$B$33:$B$776,R$366)+'СЕТ СН'!$F$16</f>
        <v>0</v>
      </c>
      <c r="S375" s="36">
        <f>SUMIFS(СВЦЭМ!$K$34:$K$777,СВЦЭМ!$A$34:$A$777,$A375,СВЦЭМ!$B$33:$B$776,S$366)+'СЕТ СН'!$F$16</f>
        <v>0</v>
      </c>
      <c r="T375" s="36">
        <f>SUMIFS(СВЦЭМ!$K$34:$K$777,СВЦЭМ!$A$34:$A$777,$A375,СВЦЭМ!$B$33:$B$776,T$366)+'СЕТ СН'!$F$16</f>
        <v>0</v>
      </c>
      <c r="U375" s="36">
        <f>SUMIFS(СВЦЭМ!$K$34:$K$777,СВЦЭМ!$A$34:$A$777,$A375,СВЦЭМ!$B$33:$B$776,U$366)+'СЕТ СН'!$F$16</f>
        <v>0</v>
      </c>
      <c r="V375" s="36">
        <f>SUMIFS(СВЦЭМ!$K$34:$K$777,СВЦЭМ!$A$34:$A$777,$A375,СВЦЭМ!$B$33:$B$776,V$366)+'СЕТ СН'!$F$16</f>
        <v>0</v>
      </c>
      <c r="W375" s="36">
        <f>SUMIFS(СВЦЭМ!$K$34:$K$777,СВЦЭМ!$A$34:$A$777,$A375,СВЦЭМ!$B$33:$B$776,W$366)+'СЕТ СН'!$F$16</f>
        <v>0</v>
      </c>
      <c r="X375" s="36">
        <f>SUMIFS(СВЦЭМ!$K$34:$K$777,СВЦЭМ!$A$34:$A$777,$A375,СВЦЭМ!$B$33:$B$776,X$366)+'СЕТ СН'!$F$16</f>
        <v>0</v>
      </c>
      <c r="Y375" s="36">
        <f>SUMIFS(СВЦЭМ!$K$34:$K$777,СВЦЭМ!$A$34:$A$777,$A375,СВЦЭМ!$B$33:$B$776,Y$366)+'СЕТ СН'!$F$16</f>
        <v>0</v>
      </c>
    </row>
    <row r="376" spans="1:25" ht="15.75" hidden="1" x14ac:dyDescent="0.2">
      <c r="A376" s="35">
        <f t="shared" si="10"/>
        <v>43900</v>
      </c>
      <c r="B376" s="36">
        <f>SUMIFS(СВЦЭМ!$K$34:$K$777,СВЦЭМ!$A$34:$A$777,$A376,СВЦЭМ!$B$33:$B$776,B$366)+'СЕТ СН'!$F$16</f>
        <v>0</v>
      </c>
      <c r="C376" s="36">
        <f>SUMIFS(СВЦЭМ!$K$34:$K$777,СВЦЭМ!$A$34:$A$777,$A376,СВЦЭМ!$B$33:$B$776,C$366)+'СЕТ СН'!$F$16</f>
        <v>0</v>
      </c>
      <c r="D376" s="36">
        <f>SUMIFS(СВЦЭМ!$K$34:$K$777,СВЦЭМ!$A$34:$A$777,$A376,СВЦЭМ!$B$33:$B$776,D$366)+'СЕТ СН'!$F$16</f>
        <v>0</v>
      </c>
      <c r="E376" s="36">
        <f>SUMIFS(СВЦЭМ!$K$34:$K$777,СВЦЭМ!$A$34:$A$777,$A376,СВЦЭМ!$B$33:$B$776,E$366)+'СЕТ СН'!$F$16</f>
        <v>0</v>
      </c>
      <c r="F376" s="36">
        <f>SUMIFS(СВЦЭМ!$K$34:$K$777,СВЦЭМ!$A$34:$A$777,$A376,СВЦЭМ!$B$33:$B$776,F$366)+'СЕТ СН'!$F$16</f>
        <v>0</v>
      </c>
      <c r="G376" s="36">
        <f>SUMIFS(СВЦЭМ!$K$34:$K$777,СВЦЭМ!$A$34:$A$777,$A376,СВЦЭМ!$B$33:$B$776,G$366)+'СЕТ СН'!$F$16</f>
        <v>0</v>
      </c>
      <c r="H376" s="36">
        <f>SUMIFS(СВЦЭМ!$K$34:$K$777,СВЦЭМ!$A$34:$A$777,$A376,СВЦЭМ!$B$33:$B$776,H$366)+'СЕТ СН'!$F$16</f>
        <v>0</v>
      </c>
      <c r="I376" s="36">
        <f>SUMIFS(СВЦЭМ!$K$34:$K$777,СВЦЭМ!$A$34:$A$777,$A376,СВЦЭМ!$B$33:$B$776,I$366)+'СЕТ СН'!$F$16</f>
        <v>0</v>
      </c>
      <c r="J376" s="36">
        <f>SUMIFS(СВЦЭМ!$K$34:$K$777,СВЦЭМ!$A$34:$A$777,$A376,СВЦЭМ!$B$33:$B$776,J$366)+'СЕТ СН'!$F$16</f>
        <v>0</v>
      </c>
      <c r="K376" s="36">
        <f>SUMIFS(СВЦЭМ!$K$34:$K$777,СВЦЭМ!$A$34:$A$777,$A376,СВЦЭМ!$B$33:$B$776,K$366)+'СЕТ СН'!$F$16</f>
        <v>0</v>
      </c>
      <c r="L376" s="36">
        <f>SUMIFS(СВЦЭМ!$K$34:$K$777,СВЦЭМ!$A$34:$A$777,$A376,СВЦЭМ!$B$33:$B$776,L$366)+'СЕТ СН'!$F$16</f>
        <v>0</v>
      </c>
      <c r="M376" s="36">
        <f>SUMIFS(СВЦЭМ!$K$34:$K$777,СВЦЭМ!$A$34:$A$777,$A376,СВЦЭМ!$B$33:$B$776,M$366)+'СЕТ СН'!$F$16</f>
        <v>0</v>
      </c>
      <c r="N376" s="36">
        <f>SUMIFS(СВЦЭМ!$K$34:$K$777,СВЦЭМ!$A$34:$A$777,$A376,СВЦЭМ!$B$33:$B$776,N$366)+'СЕТ СН'!$F$16</f>
        <v>0</v>
      </c>
      <c r="O376" s="36">
        <f>SUMIFS(СВЦЭМ!$K$34:$K$777,СВЦЭМ!$A$34:$A$777,$A376,СВЦЭМ!$B$33:$B$776,O$366)+'СЕТ СН'!$F$16</f>
        <v>0</v>
      </c>
      <c r="P376" s="36">
        <f>SUMIFS(СВЦЭМ!$K$34:$K$777,СВЦЭМ!$A$34:$A$777,$A376,СВЦЭМ!$B$33:$B$776,P$366)+'СЕТ СН'!$F$16</f>
        <v>0</v>
      </c>
      <c r="Q376" s="36">
        <f>SUMIFS(СВЦЭМ!$K$34:$K$777,СВЦЭМ!$A$34:$A$777,$A376,СВЦЭМ!$B$33:$B$776,Q$366)+'СЕТ СН'!$F$16</f>
        <v>0</v>
      </c>
      <c r="R376" s="36">
        <f>SUMIFS(СВЦЭМ!$K$34:$K$777,СВЦЭМ!$A$34:$A$777,$A376,СВЦЭМ!$B$33:$B$776,R$366)+'СЕТ СН'!$F$16</f>
        <v>0</v>
      </c>
      <c r="S376" s="36">
        <f>SUMIFS(СВЦЭМ!$K$34:$K$777,СВЦЭМ!$A$34:$A$777,$A376,СВЦЭМ!$B$33:$B$776,S$366)+'СЕТ СН'!$F$16</f>
        <v>0</v>
      </c>
      <c r="T376" s="36">
        <f>SUMIFS(СВЦЭМ!$K$34:$K$777,СВЦЭМ!$A$34:$A$777,$A376,СВЦЭМ!$B$33:$B$776,T$366)+'СЕТ СН'!$F$16</f>
        <v>0</v>
      </c>
      <c r="U376" s="36">
        <f>SUMIFS(СВЦЭМ!$K$34:$K$777,СВЦЭМ!$A$34:$A$777,$A376,СВЦЭМ!$B$33:$B$776,U$366)+'СЕТ СН'!$F$16</f>
        <v>0</v>
      </c>
      <c r="V376" s="36">
        <f>SUMIFS(СВЦЭМ!$K$34:$K$777,СВЦЭМ!$A$34:$A$777,$A376,СВЦЭМ!$B$33:$B$776,V$366)+'СЕТ СН'!$F$16</f>
        <v>0</v>
      </c>
      <c r="W376" s="36">
        <f>SUMIFS(СВЦЭМ!$K$34:$K$777,СВЦЭМ!$A$34:$A$777,$A376,СВЦЭМ!$B$33:$B$776,W$366)+'СЕТ СН'!$F$16</f>
        <v>0</v>
      </c>
      <c r="X376" s="36">
        <f>SUMIFS(СВЦЭМ!$K$34:$K$777,СВЦЭМ!$A$34:$A$777,$A376,СВЦЭМ!$B$33:$B$776,X$366)+'СЕТ СН'!$F$16</f>
        <v>0</v>
      </c>
      <c r="Y376" s="36">
        <f>SUMIFS(СВЦЭМ!$K$34:$K$777,СВЦЭМ!$A$34:$A$777,$A376,СВЦЭМ!$B$33:$B$776,Y$366)+'СЕТ СН'!$F$16</f>
        <v>0</v>
      </c>
    </row>
    <row r="377" spans="1:25" ht="15.75" hidden="1" x14ac:dyDescent="0.2">
      <c r="A377" s="35">
        <f t="shared" si="10"/>
        <v>43901</v>
      </c>
      <c r="B377" s="36">
        <f>SUMIFS(СВЦЭМ!$K$34:$K$777,СВЦЭМ!$A$34:$A$777,$A377,СВЦЭМ!$B$33:$B$776,B$366)+'СЕТ СН'!$F$16</f>
        <v>0</v>
      </c>
      <c r="C377" s="36">
        <f>SUMIFS(СВЦЭМ!$K$34:$K$777,СВЦЭМ!$A$34:$A$777,$A377,СВЦЭМ!$B$33:$B$776,C$366)+'СЕТ СН'!$F$16</f>
        <v>0</v>
      </c>
      <c r="D377" s="36">
        <f>SUMIFS(СВЦЭМ!$K$34:$K$777,СВЦЭМ!$A$34:$A$777,$A377,СВЦЭМ!$B$33:$B$776,D$366)+'СЕТ СН'!$F$16</f>
        <v>0</v>
      </c>
      <c r="E377" s="36">
        <f>SUMIFS(СВЦЭМ!$K$34:$K$777,СВЦЭМ!$A$34:$A$777,$A377,СВЦЭМ!$B$33:$B$776,E$366)+'СЕТ СН'!$F$16</f>
        <v>0</v>
      </c>
      <c r="F377" s="36">
        <f>SUMIFS(СВЦЭМ!$K$34:$K$777,СВЦЭМ!$A$34:$A$777,$A377,СВЦЭМ!$B$33:$B$776,F$366)+'СЕТ СН'!$F$16</f>
        <v>0</v>
      </c>
      <c r="G377" s="36">
        <f>SUMIFS(СВЦЭМ!$K$34:$K$777,СВЦЭМ!$A$34:$A$777,$A377,СВЦЭМ!$B$33:$B$776,G$366)+'СЕТ СН'!$F$16</f>
        <v>0</v>
      </c>
      <c r="H377" s="36">
        <f>SUMIFS(СВЦЭМ!$K$34:$K$777,СВЦЭМ!$A$34:$A$777,$A377,СВЦЭМ!$B$33:$B$776,H$366)+'СЕТ СН'!$F$16</f>
        <v>0</v>
      </c>
      <c r="I377" s="36">
        <f>SUMIFS(СВЦЭМ!$K$34:$K$777,СВЦЭМ!$A$34:$A$777,$A377,СВЦЭМ!$B$33:$B$776,I$366)+'СЕТ СН'!$F$16</f>
        <v>0</v>
      </c>
      <c r="J377" s="36">
        <f>SUMIFS(СВЦЭМ!$K$34:$K$777,СВЦЭМ!$A$34:$A$777,$A377,СВЦЭМ!$B$33:$B$776,J$366)+'СЕТ СН'!$F$16</f>
        <v>0</v>
      </c>
      <c r="K377" s="36">
        <f>SUMIFS(СВЦЭМ!$K$34:$K$777,СВЦЭМ!$A$34:$A$777,$A377,СВЦЭМ!$B$33:$B$776,K$366)+'СЕТ СН'!$F$16</f>
        <v>0</v>
      </c>
      <c r="L377" s="36">
        <f>SUMIFS(СВЦЭМ!$K$34:$K$777,СВЦЭМ!$A$34:$A$777,$A377,СВЦЭМ!$B$33:$B$776,L$366)+'СЕТ СН'!$F$16</f>
        <v>0</v>
      </c>
      <c r="M377" s="36">
        <f>SUMIFS(СВЦЭМ!$K$34:$K$777,СВЦЭМ!$A$34:$A$777,$A377,СВЦЭМ!$B$33:$B$776,M$366)+'СЕТ СН'!$F$16</f>
        <v>0</v>
      </c>
      <c r="N377" s="36">
        <f>SUMIFS(СВЦЭМ!$K$34:$K$777,СВЦЭМ!$A$34:$A$777,$A377,СВЦЭМ!$B$33:$B$776,N$366)+'СЕТ СН'!$F$16</f>
        <v>0</v>
      </c>
      <c r="O377" s="36">
        <f>SUMIFS(СВЦЭМ!$K$34:$K$777,СВЦЭМ!$A$34:$A$777,$A377,СВЦЭМ!$B$33:$B$776,O$366)+'СЕТ СН'!$F$16</f>
        <v>0</v>
      </c>
      <c r="P377" s="36">
        <f>SUMIFS(СВЦЭМ!$K$34:$K$777,СВЦЭМ!$A$34:$A$777,$A377,СВЦЭМ!$B$33:$B$776,P$366)+'СЕТ СН'!$F$16</f>
        <v>0</v>
      </c>
      <c r="Q377" s="36">
        <f>SUMIFS(СВЦЭМ!$K$34:$K$777,СВЦЭМ!$A$34:$A$777,$A377,СВЦЭМ!$B$33:$B$776,Q$366)+'СЕТ СН'!$F$16</f>
        <v>0</v>
      </c>
      <c r="R377" s="36">
        <f>SUMIFS(СВЦЭМ!$K$34:$K$777,СВЦЭМ!$A$34:$A$777,$A377,СВЦЭМ!$B$33:$B$776,R$366)+'СЕТ СН'!$F$16</f>
        <v>0</v>
      </c>
      <c r="S377" s="36">
        <f>SUMIFS(СВЦЭМ!$K$34:$K$777,СВЦЭМ!$A$34:$A$777,$A377,СВЦЭМ!$B$33:$B$776,S$366)+'СЕТ СН'!$F$16</f>
        <v>0</v>
      </c>
      <c r="T377" s="36">
        <f>SUMIFS(СВЦЭМ!$K$34:$K$777,СВЦЭМ!$A$34:$A$777,$A377,СВЦЭМ!$B$33:$B$776,T$366)+'СЕТ СН'!$F$16</f>
        <v>0</v>
      </c>
      <c r="U377" s="36">
        <f>SUMIFS(СВЦЭМ!$K$34:$K$777,СВЦЭМ!$A$34:$A$777,$A377,СВЦЭМ!$B$33:$B$776,U$366)+'СЕТ СН'!$F$16</f>
        <v>0</v>
      </c>
      <c r="V377" s="36">
        <f>SUMIFS(СВЦЭМ!$K$34:$K$777,СВЦЭМ!$A$34:$A$777,$A377,СВЦЭМ!$B$33:$B$776,V$366)+'СЕТ СН'!$F$16</f>
        <v>0</v>
      </c>
      <c r="W377" s="36">
        <f>SUMIFS(СВЦЭМ!$K$34:$K$777,СВЦЭМ!$A$34:$A$777,$A377,СВЦЭМ!$B$33:$B$776,W$366)+'СЕТ СН'!$F$16</f>
        <v>0</v>
      </c>
      <c r="X377" s="36">
        <f>SUMIFS(СВЦЭМ!$K$34:$K$777,СВЦЭМ!$A$34:$A$777,$A377,СВЦЭМ!$B$33:$B$776,X$366)+'СЕТ СН'!$F$16</f>
        <v>0</v>
      </c>
      <c r="Y377" s="36">
        <f>SUMIFS(СВЦЭМ!$K$34:$K$777,СВЦЭМ!$A$34:$A$777,$A377,СВЦЭМ!$B$33:$B$776,Y$366)+'СЕТ СН'!$F$16</f>
        <v>0</v>
      </c>
    </row>
    <row r="378" spans="1:25" ht="15.75" hidden="1" x14ac:dyDescent="0.2">
      <c r="A378" s="35">
        <f t="shared" si="10"/>
        <v>43902</v>
      </c>
      <c r="B378" s="36">
        <f>SUMIFS(СВЦЭМ!$K$34:$K$777,СВЦЭМ!$A$34:$A$777,$A378,СВЦЭМ!$B$33:$B$776,B$366)+'СЕТ СН'!$F$16</f>
        <v>0</v>
      </c>
      <c r="C378" s="36">
        <f>SUMIFS(СВЦЭМ!$K$34:$K$777,СВЦЭМ!$A$34:$A$777,$A378,СВЦЭМ!$B$33:$B$776,C$366)+'СЕТ СН'!$F$16</f>
        <v>0</v>
      </c>
      <c r="D378" s="36">
        <f>SUMIFS(СВЦЭМ!$K$34:$K$777,СВЦЭМ!$A$34:$A$777,$A378,СВЦЭМ!$B$33:$B$776,D$366)+'СЕТ СН'!$F$16</f>
        <v>0</v>
      </c>
      <c r="E378" s="36">
        <f>SUMIFS(СВЦЭМ!$K$34:$K$777,СВЦЭМ!$A$34:$A$777,$A378,СВЦЭМ!$B$33:$B$776,E$366)+'СЕТ СН'!$F$16</f>
        <v>0</v>
      </c>
      <c r="F378" s="36">
        <f>SUMIFS(СВЦЭМ!$K$34:$K$777,СВЦЭМ!$A$34:$A$777,$A378,СВЦЭМ!$B$33:$B$776,F$366)+'СЕТ СН'!$F$16</f>
        <v>0</v>
      </c>
      <c r="G378" s="36">
        <f>SUMIFS(СВЦЭМ!$K$34:$K$777,СВЦЭМ!$A$34:$A$777,$A378,СВЦЭМ!$B$33:$B$776,G$366)+'СЕТ СН'!$F$16</f>
        <v>0</v>
      </c>
      <c r="H378" s="36">
        <f>SUMIFS(СВЦЭМ!$K$34:$K$777,СВЦЭМ!$A$34:$A$777,$A378,СВЦЭМ!$B$33:$B$776,H$366)+'СЕТ СН'!$F$16</f>
        <v>0</v>
      </c>
      <c r="I378" s="36">
        <f>SUMIFS(СВЦЭМ!$K$34:$K$777,СВЦЭМ!$A$34:$A$777,$A378,СВЦЭМ!$B$33:$B$776,I$366)+'СЕТ СН'!$F$16</f>
        <v>0</v>
      </c>
      <c r="J378" s="36">
        <f>SUMIFS(СВЦЭМ!$K$34:$K$777,СВЦЭМ!$A$34:$A$777,$A378,СВЦЭМ!$B$33:$B$776,J$366)+'СЕТ СН'!$F$16</f>
        <v>0</v>
      </c>
      <c r="K378" s="36">
        <f>SUMIFS(СВЦЭМ!$K$34:$K$777,СВЦЭМ!$A$34:$A$777,$A378,СВЦЭМ!$B$33:$B$776,K$366)+'СЕТ СН'!$F$16</f>
        <v>0</v>
      </c>
      <c r="L378" s="36">
        <f>SUMIFS(СВЦЭМ!$K$34:$K$777,СВЦЭМ!$A$34:$A$777,$A378,СВЦЭМ!$B$33:$B$776,L$366)+'СЕТ СН'!$F$16</f>
        <v>0</v>
      </c>
      <c r="M378" s="36">
        <f>SUMIFS(СВЦЭМ!$K$34:$K$777,СВЦЭМ!$A$34:$A$777,$A378,СВЦЭМ!$B$33:$B$776,M$366)+'СЕТ СН'!$F$16</f>
        <v>0</v>
      </c>
      <c r="N378" s="36">
        <f>SUMIFS(СВЦЭМ!$K$34:$K$777,СВЦЭМ!$A$34:$A$777,$A378,СВЦЭМ!$B$33:$B$776,N$366)+'СЕТ СН'!$F$16</f>
        <v>0</v>
      </c>
      <c r="O378" s="36">
        <f>SUMIFS(СВЦЭМ!$K$34:$K$777,СВЦЭМ!$A$34:$A$777,$A378,СВЦЭМ!$B$33:$B$776,O$366)+'СЕТ СН'!$F$16</f>
        <v>0</v>
      </c>
      <c r="P378" s="36">
        <f>SUMIFS(СВЦЭМ!$K$34:$K$777,СВЦЭМ!$A$34:$A$777,$A378,СВЦЭМ!$B$33:$B$776,P$366)+'СЕТ СН'!$F$16</f>
        <v>0</v>
      </c>
      <c r="Q378" s="36">
        <f>SUMIFS(СВЦЭМ!$K$34:$K$777,СВЦЭМ!$A$34:$A$777,$A378,СВЦЭМ!$B$33:$B$776,Q$366)+'СЕТ СН'!$F$16</f>
        <v>0</v>
      </c>
      <c r="R378" s="36">
        <f>SUMIFS(СВЦЭМ!$K$34:$K$777,СВЦЭМ!$A$34:$A$777,$A378,СВЦЭМ!$B$33:$B$776,R$366)+'СЕТ СН'!$F$16</f>
        <v>0</v>
      </c>
      <c r="S378" s="36">
        <f>SUMIFS(СВЦЭМ!$K$34:$K$777,СВЦЭМ!$A$34:$A$777,$A378,СВЦЭМ!$B$33:$B$776,S$366)+'СЕТ СН'!$F$16</f>
        <v>0</v>
      </c>
      <c r="T378" s="36">
        <f>SUMIFS(СВЦЭМ!$K$34:$K$777,СВЦЭМ!$A$34:$A$777,$A378,СВЦЭМ!$B$33:$B$776,T$366)+'СЕТ СН'!$F$16</f>
        <v>0</v>
      </c>
      <c r="U378" s="36">
        <f>SUMIFS(СВЦЭМ!$K$34:$K$777,СВЦЭМ!$A$34:$A$777,$A378,СВЦЭМ!$B$33:$B$776,U$366)+'СЕТ СН'!$F$16</f>
        <v>0</v>
      </c>
      <c r="V378" s="36">
        <f>SUMIFS(СВЦЭМ!$K$34:$K$777,СВЦЭМ!$A$34:$A$777,$A378,СВЦЭМ!$B$33:$B$776,V$366)+'СЕТ СН'!$F$16</f>
        <v>0</v>
      </c>
      <c r="W378" s="36">
        <f>SUMIFS(СВЦЭМ!$K$34:$K$777,СВЦЭМ!$A$34:$A$777,$A378,СВЦЭМ!$B$33:$B$776,W$366)+'СЕТ СН'!$F$16</f>
        <v>0</v>
      </c>
      <c r="X378" s="36">
        <f>SUMIFS(СВЦЭМ!$K$34:$K$777,СВЦЭМ!$A$34:$A$777,$A378,СВЦЭМ!$B$33:$B$776,X$366)+'СЕТ СН'!$F$16</f>
        <v>0</v>
      </c>
      <c r="Y378" s="36">
        <f>SUMIFS(СВЦЭМ!$K$34:$K$777,СВЦЭМ!$A$34:$A$777,$A378,СВЦЭМ!$B$33:$B$776,Y$366)+'СЕТ СН'!$F$16</f>
        <v>0</v>
      </c>
    </row>
    <row r="379" spans="1:25" ht="15.75" hidden="1" x14ac:dyDescent="0.2">
      <c r="A379" s="35">
        <f t="shared" si="10"/>
        <v>43903</v>
      </c>
      <c r="B379" s="36">
        <f>SUMIFS(СВЦЭМ!$K$34:$K$777,СВЦЭМ!$A$34:$A$777,$A379,СВЦЭМ!$B$33:$B$776,B$366)+'СЕТ СН'!$F$16</f>
        <v>0</v>
      </c>
      <c r="C379" s="36">
        <f>SUMIFS(СВЦЭМ!$K$34:$K$777,СВЦЭМ!$A$34:$A$777,$A379,СВЦЭМ!$B$33:$B$776,C$366)+'СЕТ СН'!$F$16</f>
        <v>0</v>
      </c>
      <c r="D379" s="36">
        <f>SUMIFS(СВЦЭМ!$K$34:$K$777,СВЦЭМ!$A$34:$A$777,$A379,СВЦЭМ!$B$33:$B$776,D$366)+'СЕТ СН'!$F$16</f>
        <v>0</v>
      </c>
      <c r="E379" s="36">
        <f>SUMIFS(СВЦЭМ!$K$34:$K$777,СВЦЭМ!$A$34:$A$777,$A379,СВЦЭМ!$B$33:$B$776,E$366)+'СЕТ СН'!$F$16</f>
        <v>0</v>
      </c>
      <c r="F379" s="36">
        <f>SUMIFS(СВЦЭМ!$K$34:$K$777,СВЦЭМ!$A$34:$A$777,$A379,СВЦЭМ!$B$33:$B$776,F$366)+'СЕТ СН'!$F$16</f>
        <v>0</v>
      </c>
      <c r="G379" s="36">
        <f>SUMIFS(СВЦЭМ!$K$34:$K$777,СВЦЭМ!$A$34:$A$777,$A379,СВЦЭМ!$B$33:$B$776,G$366)+'СЕТ СН'!$F$16</f>
        <v>0</v>
      </c>
      <c r="H379" s="36">
        <f>SUMIFS(СВЦЭМ!$K$34:$K$777,СВЦЭМ!$A$34:$A$777,$A379,СВЦЭМ!$B$33:$B$776,H$366)+'СЕТ СН'!$F$16</f>
        <v>0</v>
      </c>
      <c r="I379" s="36">
        <f>SUMIFS(СВЦЭМ!$K$34:$K$777,СВЦЭМ!$A$34:$A$777,$A379,СВЦЭМ!$B$33:$B$776,I$366)+'СЕТ СН'!$F$16</f>
        <v>0</v>
      </c>
      <c r="J379" s="36">
        <f>SUMIFS(СВЦЭМ!$K$34:$K$777,СВЦЭМ!$A$34:$A$777,$A379,СВЦЭМ!$B$33:$B$776,J$366)+'СЕТ СН'!$F$16</f>
        <v>0</v>
      </c>
      <c r="K379" s="36">
        <f>SUMIFS(СВЦЭМ!$K$34:$K$777,СВЦЭМ!$A$34:$A$777,$A379,СВЦЭМ!$B$33:$B$776,K$366)+'СЕТ СН'!$F$16</f>
        <v>0</v>
      </c>
      <c r="L379" s="36">
        <f>SUMIFS(СВЦЭМ!$K$34:$K$777,СВЦЭМ!$A$34:$A$777,$A379,СВЦЭМ!$B$33:$B$776,L$366)+'СЕТ СН'!$F$16</f>
        <v>0</v>
      </c>
      <c r="M379" s="36">
        <f>SUMIFS(СВЦЭМ!$K$34:$K$777,СВЦЭМ!$A$34:$A$777,$A379,СВЦЭМ!$B$33:$B$776,M$366)+'СЕТ СН'!$F$16</f>
        <v>0</v>
      </c>
      <c r="N379" s="36">
        <f>SUMIFS(СВЦЭМ!$K$34:$K$777,СВЦЭМ!$A$34:$A$777,$A379,СВЦЭМ!$B$33:$B$776,N$366)+'СЕТ СН'!$F$16</f>
        <v>0</v>
      </c>
      <c r="O379" s="36">
        <f>SUMIFS(СВЦЭМ!$K$34:$K$777,СВЦЭМ!$A$34:$A$777,$A379,СВЦЭМ!$B$33:$B$776,O$366)+'СЕТ СН'!$F$16</f>
        <v>0</v>
      </c>
      <c r="P379" s="36">
        <f>SUMIFS(СВЦЭМ!$K$34:$K$777,СВЦЭМ!$A$34:$A$777,$A379,СВЦЭМ!$B$33:$B$776,P$366)+'СЕТ СН'!$F$16</f>
        <v>0</v>
      </c>
      <c r="Q379" s="36">
        <f>SUMIFS(СВЦЭМ!$K$34:$K$777,СВЦЭМ!$A$34:$A$777,$A379,СВЦЭМ!$B$33:$B$776,Q$366)+'СЕТ СН'!$F$16</f>
        <v>0</v>
      </c>
      <c r="R379" s="36">
        <f>SUMIFS(СВЦЭМ!$K$34:$K$777,СВЦЭМ!$A$34:$A$777,$A379,СВЦЭМ!$B$33:$B$776,R$366)+'СЕТ СН'!$F$16</f>
        <v>0</v>
      </c>
      <c r="S379" s="36">
        <f>SUMIFS(СВЦЭМ!$K$34:$K$777,СВЦЭМ!$A$34:$A$777,$A379,СВЦЭМ!$B$33:$B$776,S$366)+'СЕТ СН'!$F$16</f>
        <v>0</v>
      </c>
      <c r="T379" s="36">
        <f>SUMIFS(СВЦЭМ!$K$34:$K$777,СВЦЭМ!$A$34:$A$777,$A379,СВЦЭМ!$B$33:$B$776,T$366)+'СЕТ СН'!$F$16</f>
        <v>0</v>
      </c>
      <c r="U379" s="36">
        <f>SUMIFS(СВЦЭМ!$K$34:$K$777,СВЦЭМ!$A$34:$A$777,$A379,СВЦЭМ!$B$33:$B$776,U$366)+'СЕТ СН'!$F$16</f>
        <v>0</v>
      </c>
      <c r="V379" s="36">
        <f>SUMIFS(СВЦЭМ!$K$34:$K$777,СВЦЭМ!$A$34:$A$777,$A379,СВЦЭМ!$B$33:$B$776,V$366)+'СЕТ СН'!$F$16</f>
        <v>0</v>
      </c>
      <c r="W379" s="36">
        <f>SUMIFS(СВЦЭМ!$K$34:$K$777,СВЦЭМ!$A$34:$A$777,$A379,СВЦЭМ!$B$33:$B$776,W$366)+'СЕТ СН'!$F$16</f>
        <v>0</v>
      </c>
      <c r="X379" s="36">
        <f>SUMIFS(СВЦЭМ!$K$34:$K$777,СВЦЭМ!$A$34:$A$777,$A379,СВЦЭМ!$B$33:$B$776,X$366)+'СЕТ СН'!$F$16</f>
        <v>0</v>
      </c>
      <c r="Y379" s="36">
        <f>SUMIFS(СВЦЭМ!$K$34:$K$777,СВЦЭМ!$A$34:$A$777,$A379,СВЦЭМ!$B$33:$B$776,Y$366)+'СЕТ СН'!$F$16</f>
        <v>0</v>
      </c>
    </row>
    <row r="380" spans="1:25" ht="15.75" hidden="1" x14ac:dyDescent="0.2">
      <c r="A380" s="35">
        <f t="shared" si="10"/>
        <v>43904</v>
      </c>
      <c r="B380" s="36">
        <f>SUMIFS(СВЦЭМ!$K$34:$K$777,СВЦЭМ!$A$34:$A$777,$A380,СВЦЭМ!$B$33:$B$776,B$366)+'СЕТ СН'!$F$16</f>
        <v>0</v>
      </c>
      <c r="C380" s="36">
        <f>SUMIFS(СВЦЭМ!$K$34:$K$777,СВЦЭМ!$A$34:$A$777,$A380,СВЦЭМ!$B$33:$B$776,C$366)+'СЕТ СН'!$F$16</f>
        <v>0</v>
      </c>
      <c r="D380" s="36">
        <f>SUMIFS(СВЦЭМ!$K$34:$K$777,СВЦЭМ!$A$34:$A$777,$A380,СВЦЭМ!$B$33:$B$776,D$366)+'СЕТ СН'!$F$16</f>
        <v>0</v>
      </c>
      <c r="E380" s="36">
        <f>SUMIFS(СВЦЭМ!$K$34:$K$777,СВЦЭМ!$A$34:$A$777,$A380,СВЦЭМ!$B$33:$B$776,E$366)+'СЕТ СН'!$F$16</f>
        <v>0</v>
      </c>
      <c r="F380" s="36">
        <f>SUMIFS(СВЦЭМ!$K$34:$K$777,СВЦЭМ!$A$34:$A$777,$A380,СВЦЭМ!$B$33:$B$776,F$366)+'СЕТ СН'!$F$16</f>
        <v>0</v>
      </c>
      <c r="G380" s="36">
        <f>SUMIFS(СВЦЭМ!$K$34:$K$777,СВЦЭМ!$A$34:$A$777,$A380,СВЦЭМ!$B$33:$B$776,G$366)+'СЕТ СН'!$F$16</f>
        <v>0</v>
      </c>
      <c r="H380" s="36">
        <f>SUMIFS(СВЦЭМ!$K$34:$K$777,СВЦЭМ!$A$34:$A$777,$A380,СВЦЭМ!$B$33:$B$776,H$366)+'СЕТ СН'!$F$16</f>
        <v>0</v>
      </c>
      <c r="I380" s="36">
        <f>SUMIFS(СВЦЭМ!$K$34:$K$777,СВЦЭМ!$A$34:$A$777,$A380,СВЦЭМ!$B$33:$B$776,I$366)+'СЕТ СН'!$F$16</f>
        <v>0</v>
      </c>
      <c r="J380" s="36">
        <f>SUMIFS(СВЦЭМ!$K$34:$K$777,СВЦЭМ!$A$34:$A$777,$A380,СВЦЭМ!$B$33:$B$776,J$366)+'СЕТ СН'!$F$16</f>
        <v>0</v>
      </c>
      <c r="K380" s="36">
        <f>SUMIFS(СВЦЭМ!$K$34:$K$777,СВЦЭМ!$A$34:$A$777,$A380,СВЦЭМ!$B$33:$B$776,K$366)+'СЕТ СН'!$F$16</f>
        <v>0</v>
      </c>
      <c r="L380" s="36">
        <f>SUMIFS(СВЦЭМ!$K$34:$K$777,СВЦЭМ!$A$34:$A$777,$A380,СВЦЭМ!$B$33:$B$776,L$366)+'СЕТ СН'!$F$16</f>
        <v>0</v>
      </c>
      <c r="M380" s="36">
        <f>SUMIFS(СВЦЭМ!$K$34:$K$777,СВЦЭМ!$A$34:$A$777,$A380,СВЦЭМ!$B$33:$B$776,M$366)+'СЕТ СН'!$F$16</f>
        <v>0</v>
      </c>
      <c r="N380" s="36">
        <f>SUMIFS(СВЦЭМ!$K$34:$K$777,СВЦЭМ!$A$34:$A$777,$A380,СВЦЭМ!$B$33:$B$776,N$366)+'СЕТ СН'!$F$16</f>
        <v>0</v>
      </c>
      <c r="O380" s="36">
        <f>SUMIFS(СВЦЭМ!$K$34:$K$777,СВЦЭМ!$A$34:$A$777,$A380,СВЦЭМ!$B$33:$B$776,O$366)+'СЕТ СН'!$F$16</f>
        <v>0</v>
      </c>
      <c r="P380" s="36">
        <f>SUMIFS(СВЦЭМ!$K$34:$K$777,СВЦЭМ!$A$34:$A$777,$A380,СВЦЭМ!$B$33:$B$776,P$366)+'СЕТ СН'!$F$16</f>
        <v>0</v>
      </c>
      <c r="Q380" s="36">
        <f>SUMIFS(СВЦЭМ!$K$34:$K$777,СВЦЭМ!$A$34:$A$777,$A380,СВЦЭМ!$B$33:$B$776,Q$366)+'СЕТ СН'!$F$16</f>
        <v>0</v>
      </c>
      <c r="R380" s="36">
        <f>SUMIFS(СВЦЭМ!$K$34:$K$777,СВЦЭМ!$A$34:$A$777,$A380,СВЦЭМ!$B$33:$B$776,R$366)+'СЕТ СН'!$F$16</f>
        <v>0</v>
      </c>
      <c r="S380" s="36">
        <f>SUMIFS(СВЦЭМ!$K$34:$K$777,СВЦЭМ!$A$34:$A$777,$A380,СВЦЭМ!$B$33:$B$776,S$366)+'СЕТ СН'!$F$16</f>
        <v>0</v>
      </c>
      <c r="T380" s="36">
        <f>SUMIFS(СВЦЭМ!$K$34:$K$777,СВЦЭМ!$A$34:$A$777,$A380,СВЦЭМ!$B$33:$B$776,T$366)+'СЕТ СН'!$F$16</f>
        <v>0</v>
      </c>
      <c r="U380" s="36">
        <f>SUMIFS(СВЦЭМ!$K$34:$K$777,СВЦЭМ!$A$34:$A$777,$A380,СВЦЭМ!$B$33:$B$776,U$366)+'СЕТ СН'!$F$16</f>
        <v>0</v>
      </c>
      <c r="V380" s="36">
        <f>SUMIFS(СВЦЭМ!$K$34:$K$777,СВЦЭМ!$A$34:$A$777,$A380,СВЦЭМ!$B$33:$B$776,V$366)+'СЕТ СН'!$F$16</f>
        <v>0</v>
      </c>
      <c r="W380" s="36">
        <f>SUMIFS(СВЦЭМ!$K$34:$K$777,СВЦЭМ!$A$34:$A$777,$A380,СВЦЭМ!$B$33:$B$776,W$366)+'СЕТ СН'!$F$16</f>
        <v>0</v>
      </c>
      <c r="X380" s="36">
        <f>SUMIFS(СВЦЭМ!$K$34:$K$777,СВЦЭМ!$A$34:$A$777,$A380,СВЦЭМ!$B$33:$B$776,X$366)+'СЕТ СН'!$F$16</f>
        <v>0</v>
      </c>
      <c r="Y380" s="36">
        <f>SUMIFS(СВЦЭМ!$K$34:$K$777,СВЦЭМ!$A$34:$A$777,$A380,СВЦЭМ!$B$33:$B$776,Y$366)+'СЕТ СН'!$F$16</f>
        <v>0</v>
      </c>
    </row>
    <row r="381" spans="1:25" ht="15.75" hidden="1" x14ac:dyDescent="0.2">
      <c r="A381" s="35">
        <f t="shared" si="10"/>
        <v>43905</v>
      </c>
      <c r="B381" s="36">
        <f>SUMIFS(СВЦЭМ!$K$34:$K$777,СВЦЭМ!$A$34:$A$777,$A381,СВЦЭМ!$B$33:$B$776,B$366)+'СЕТ СН'!$F$16</f>
        <v>0</v>
      </c>
      <c r="C381" s="36">
        <f>SUMIFS(СВЦЭМ!$K$34:$K$777,СВЦЭМ!$A$34:$A$777,$A381,СВЦЭМ!$B$33:$B$776,C$366)+'СЕТ СН'!$F$16</f>
        <v>0</v>
      </c>
      <c r="D381" s="36">
        <f>SUMIFS(СВЦЭМ!$K$34:$K$777,СВЦЭМ!$A$34:$A$777,$A381,СВЦЭМ!$B$33:$B$776,D$366)+'СЕТ СН'!$F$16</f>
        <v>0</v>
      </c>
      <c r="E381" s="36">
        <f>SUMIFS(СВЦЭМ!$K$34:$K$777,СВЦЭМ!$A$34:$A$777,$A381,СВЦЭМ!$B$33:$B$776,E$366)+'СЕТ СН'!$F$16</f>
        <v>0</v>
      </c>
      <c r="F381" s="36">
        <f>SUMIFS(СВЦЭМ!$K$34:$K$777,СВЦЭМ!$A$34:$A$777,$A381,СВЦЭМ!$B$33:$B$776,F$366)+'СЕТ СН'!$F$16</f>
        <v>0</v>
      </c>
      <c r="G381" s="36">
        <f>SUMIFS(СВЦЭМ!$K$34:$K$777,СВЦЭМ!$A$34:$A$777,$A381,СВЦЭМ!$B$33:$B$776,G$366)+'СЕТ СН'!$F$16</f>
        <v>0</v>
      </c>
      <c r="H381" s="36">
        <f>SUMIFS(СВЦЭМ!$K$34:$K$777,СВЦЭМ!$A$34:$A$777,$A381,СВЦЭМ!$B$33:$B$776,H$366)+'СЕТ СН'!$F$16</f>
        <v>0</v>
      </c>
      <c r="I381" s="36">
        <f>SUMIFS(СВЦЭМ!$K$34:$K$777,СВЦЭМ!$A$34:$A$777,$A381,СВЦЭМ!$B$33:$B$776,I$366)+'СЕТ СН'!$F$16</f>
        <v>0</v>
      </c>
      <c r="J381" s="36">
        <f>SUMIFS(СВЦЭМ!$K$34:$K$777,СВЦЭМ!$A$34:$A$777,$A381,СВЦЭМ!$B$33:$B$776,J$366)+'СЕТ СН'!$F$16</f>
        <v>0</v>
      </c>
      <c r="K381" s="36">
        <f>SUMIFS(СВЦЭМ!$K$34:$K$777,СВЦЭМ!$A$34:$A$777,$A381,СВЦЭМ!$B$33:$B$776,K$366)+'СЕТ СН'!$F$16</f>
        <v>0</v>
      </c>
      <c r="L381" s="36">
        <f>SUMIFS(СВЦЭМ!$K$34:$K$777,СВЦЭМ!$A$34:$A$777,$A381,СВЦЭМ!$B$33:$B$776,L$366)+'СЕТ СН'!$F$16</f>
        <v>0</v>
      </c>
      <c r="M381" s="36">
        <f>SUMIFS(СВЦЭМ!$K$34:$K$777,СВЦЭМ!$A$34:$A$777,$A381,СВЦЭМ!$B$33:$B$776,M$366)+'СЕТ СН'!$F$16</f>
        <v>0</v>
      </c>
      <c r="N381" s="36">
        <f>SUMIFS(СВЦЭМ!$K$34:$K$777,СВЦЭМ!$A$34:$A$777,$A381,СВЦЭМ!$B$33:$B$776,N$366)+'СЕТ СН'!$F$16</f>
        <v>0</v>
      </c>
      <c r="O381" s="36">
        <f>SUMIFS(СВЦЭМ!$K$34:$K$777,СВЦЭМ!$A$34:$A$777,$A381,СВЦЭМ!$B$33:$B$776,O$366)+'СЕТ СН'!$F$16</f>
        <v>0</v>
      </c>
      <c r="P381" s="36">
        <f>SUMIFS(СВЦЭМ!$K$34:$K$777,СВЦЭМ!$A$34:$A$777,$A381,СВЦЭМ!$B$33:$B$776,P$366)+'СЕТ СН'!$F$16</f>
        <v>0</v>
      </c>
      <c r="Q381" s="36">
        <f>SUMIFS(СВЦЭМ!$K$34:$K$777,СВЦЭМ!$A$34:$A$777,$A381,СВЦЭМ!$B$33:$B$776,Q$366)+'СЕТ СН'!$F$16</f>
        <v>0</v>
      </c>
      <c r="R381" s="36">
        <f>SUMIFS(СВЦЭМ!$K$34:$K$777,СВЦЭМ!$A$34:$A$777,$A381,СВЦЭМ!$B$33:$B$776,R$366)+'СЕТ СН'!$F$16</f>
        <v>0</v>
      </c>
      <c r="S381" s="36">
        <f>SUMIFS(СВЦЭМ!$K$34:$K$777,СВЦЭМ!$A$34:$A$777,$A381,СВЦЭМ!$B$33:$B$776,S$366)+'СЕТ СН'!$F$16</f>
        <v>0</v>
      </c>
      <c r="T381" s="36">
        <f>SUMIFS(СВЦЭМ!$K$34:$K$777,СВЦЭМ!$A$34:$A$777,$A381,СВЦЭМ!$B$33:$B$776,T$366)+'СЕТ СН'!$F$16</f>
        <v>0</v>
      </c>
      <c r="U381" s="36">
        <f>SUMIFS(СВЦЭМ!$K$34:$K$777,СВЦЭМ!$A$34:$A$777,$A381,СВЦЭМ!$B$33:$B$776,U$366)+'СЕТ СН'!$F$16</f>
        <v>0</v>
      </c>
      <c r="V381" s="36">
        <f>SUMIFS(СВЦЭМ!$K$34:$K$777,СВЦЭМ!$A$34:$A$777,$A381,СВЦЭМ!$B$33:$B$776,V$366)+'СЕТ СН'!$F$16</f>
        <v>0</v>
      </c>
      <c r="W381" s="36">
        <f>SUMIFS(СВЦЭМ!$K$34:$K$777,СВЦЭМ!$A$34:$A$777,$A381,СВЦЭМ!$B$33:$B$776,W$366)+'СЕТ СН'!$F$16</f>
        <v>0</v>
      </c>
      <c r="X381" s="36">
        <f>SUMIFS(СВЦЭМ!$K$34:$K$777,СВЦЭМ!$A$34:$A$777,$A381,СВЦЭМ!$B$33:$B$776,X$366)+'СЕТ СН'!$F$16</f>
        <v>0</v>
      </c>
      <c r="Y381" s="36">
        <f>SUMIFS(СВЦЭМ!$K$34:$K$777,СВЦЭМ!$A$34:$A$777,$A381,СВЦЭМ!$B$33:$B$776,Y$366)+'СЕТ СН'!$F$16</f>
        <v>0</v>
      </c>
    </row>
    <row r="382" spans="1:25" ht="15.75" hidden="1" x14ac:dyDescent="0.2">
      <c r="A382" s="35">
        <f t="shared" si="10"/>
        <v>43906</v>
      </c>
      <c r="B382" s="36">
        <f>SUMIFS(СВЦЭМ!$K$34:$K$777,СВЦЭМ!$A$34:$A$777,$A382,СВЦЭМ!$B$33:$B$776,B$366)+'СЕТ СН'!$F$16</f>
        <v>0</v>
      </c>
      <c r="C382" s="36">
        <f>SUMIFS(СВЦЭМ!$K$34:$K$777,СВЦЭМ!$A$34:$A$777,$A382,СВЦЭМ!$B$33:$B$776,C$366)+'СЕТ СН'!$F$16</f>
        <v>0</v>
      </c>
      <c r="D382" s="36">
        <f>SUMIFS(СВЦЭМ!$K$34:$K$777,СВЦЭМ!$A$34:$A$777,$A382,СВЦЭМ!$B$33:$B$776,D$366)+'СЕТ СН'!$F$16</f>
        <v>0</v>
      </c>
      <c r="E382" s="36">
        <f>SUMIFS(СВЦЭМ!$K$34:$K$777,СВЦЭМ!$A$34:$A$777,$A382,СВЦЭМ!$B$33:$B$776,E$366)+'СЕТ СН'!$F$16</f>
        <v>0</v>
      </c>
      <c r="F382" s="36">
        <f>SUMIFS(СВЦЭМ!$K$34:$K$777,СВЦЭМ!$A$34:$A$777,$A382,СВЦЭМ!$B$33:$B$776,F$366)+'СЕТ СН'!$F$16</f>
        <v>0</v>
      </c>
      <c r="G382" s="36">
        <f>SUMIFS(СВЦЭМ!$K$34:$K$777,СВЦЭМ!$A$34:$A$777,$A382,СВЦЭМ!$B$33:$B$776,G$366)+'СЕТ СН'!$F$16</f>
        <v>0</v>
      </c>
      <c r="H382" s="36">
        <f>SUMIFS(СВЦЭМ!$K$34:$K$777,СВЦЭМ!$A$34:$A$777,$A382,СВЦЭМ!$B$33:$B$776,H$366)+'СЕТ СН'!$F$16</f>
        <v>0</v>
      </c>
      <c r="I382" s="36">
        <f>SUMIFS(СВЦЭМ!$K$34:$K$777,СВЦЭМ!$A$34:$A$777,$A382,СВЦЭМ!$B$33:$B$776,I$366)+'СЕТ СН'!$F$16</f>
        <v>0</v>
      </c>
      <c r="J382" s="36">
        <f>SUMIFS(СВЦЭМ!$K$34:$K$777,СВЦЭМ!$A$34:$A$777,$A382,СВЦЭМ!$B$33:$B$776,J$366)+'СЕТ СН'!$F$16</f>
        <v>0</v>
      </c>
      <c r="K382" s="36">
        <f>SUMIFS(СВЦЭМ!$K$34:$K$777,СВЦЭМ!$A$34:$A$777,$A382,СВЦЭМ!$B$33:$B$776,K$366)+'СЕТ СН'!$F$16</f>
        <v>0</v>
      </c>
      <c r="L382" s="36">
        <f>SUMIFS(СВЦЭМ!$K$34:$K$777,СВЦЭМ!$A$34:$A$777,$A382,СВЦЭМ!$B$33:$B$776,L$366)+'СЕТ СН'!$F$16</f>
        <v>0</v>
      </c>
      <c r="M382" s="36">
        <f>SUMIFS(СВЦЭМ!$K$34:$K$777,СВЦЭМ!$A$34:$A$777,$A382,СВЦЭМ!$B$33:$B$776,M$366)+'СЕТ СН'!$F$16</f>
        <v>0</v>
      </c>
      <c r="N382" s="36">
        <f>SUMIFS(СВЦЭМ!$K$34:$K$777,СВЦЭМ!$A$34:$A$777,$A382,СВЦЭМ!$B$33:$B$776,N$366)+'СЕТ СН'!$F$16</f>
        <v>0</v>
      </c>
      <c r="O382" s="36">
        <f>SUMIFS(СВЦЭМ!$K$34:$K$777,СВЦЭМ!$A$34:$A$777,$A382,СВЦЭМ!$B$33:$B$776,O$366)+'СЕТ СН'!$F$16</f>
        <v>0</v>
      </c>
      <c r="P382" s="36">
        <f>SUMIFS(СВЦЭМ!$K$34:$K$777,СВЦЭМ!$A$34:$A$777,$A382,СВЦЭМ!$B$33:$B$776,P$366)+'СЕТ СН'!$F$16</f>
        <v>0</v>
      </c>
      <c r="Q382" s="36">
        <f>SUMIFS(СВЦЭМ!$K$34:$K$777,СВЦЭМ!$A$34:$A$777,$A382,СВЦЭМ!$B$33:$B$776,Q$366)+'СЕТ СН'!$F$16</f>
        <v>0</v>
      </c>
      <c r="R382" s="36">
        <f>SUMIFS(СВЦЭМ!$K$34:$K$777,СВЦЭМ!$A$34:$A$777,$A382,СВЦЭМ!$B$33:$B$776,R$366)+'СЕТ СН'!$F$16</f>
        <v>0</v>
      </c>
      <c r="S382" s="36">
        <f>SUMIFS(СВЦЭМ!$K$34:$K$777,СВЦЭМ!$A$34:$A$777,$A382,СВЦЭМ!$B$33:$B$776,S$366)+'СЕТ СН'!$F$16</f>
        <v>0</v>
      </c>
      <c r="T382" s="36">
        <f>SUMIFS(СВЦЭМ!$K$34:$K$777,СВЦЭМ!$A$34:$A$777,$A382,СВЦЭМ!$B$33:$B$776,T$366)+'СЕТ СН'!$F$16</f>
        <v>0</v>
      </c>
      <c r="U382" s="36">
        <f>SUMIFS(СВЦЭМ!$K$34:$K$777,СВЦЭМ!$A$34:$A$777,$A382,СВЦЭМ!$B$33:$B$776,U$366)+'СЕТ СН'!$F$16</f>
        <v>0</v>
      </c>
      <c r="V382" s="36">
        <f>SUMIFS(СВЦЭМ!$K$34:$K$777,СВЦЭМ!$A$34:$A$777,$A382,СВЦЭМ!$B$33:$B$776,V$366)+'СЕТ СН'!$F$16</f>
        <v>0</v>
      </c>
      <c r="W382" s="36">
        <f>SUMIFS(СВЦЭМ!$K$34:$K$777,СВЦЭМ!$A$34:$A$777,$A382,СВЦЭМ!$B$33:$B$776,W$366)+'СЕТ СН'!$F$16</f>
        <v>0</v>
      </c>
      <c r="X382" s="36">
        <f>SUMIFS(СВЦЭМ!$K$34:$K$777,СВЦЭМ!$A$34:$A$777,$A382,СВЦЭМ!$B$33:$B$776,X$366)+'СЕТ СН'!$F$16</f>
        <v>0</v>
      </c>
      <c r="Y382" s="36">
        <f>SUMIFS(СВЦЭМ!$K$34:$K$777,СВЦЭМ!$A$34:$A$777,$A382,СВЦЭМ!$B$33:$B$776,Y$366)+'СЕТ СН'!$F$16</f>
        <v>0</v>
      </c>
    </row>
    <row r="383" spans="1:25" ht="15.75" hidden="1" x14ac:dyDescent="0.2">
      <c r="A383" s="35">
        <f t="shared" si="10"/>
        <v>43907</v>
      </c>
      <c r="B383" s="36">
        <f>SUMIFS(СВЦЭМ!$K$34:$K$777,СВЦЭМ!$A$34:$A$777,$A383,СВЦЭМ!$B$33:$B$776,B$366)+'СЕТ СН'!$F$16</f>
        <v>0</v>
      </c>
      <c r="C383" s="36">
        <f>SUMIFS(СВЦЭМ!$K$34:$K$777,СВЦЭМ!$A$34:$A$777,$A383,СВЦЭМ!$B$33:$B$776,C$366)+'СЕТ СН'!$F$16</f>
        <v>0</v>
      </c>
      <c r="D383" s="36">
        <f>SUMIFS(СВЦЭМ!$K$34:$K$777,СВЦЭМ!$A$34:$A$777,$A383,СВЦЭМ!$B$33:$B$776,D$366)+'СЕТ СН'!$F$16</f>
        <v>0</v>
      </c>
      <c r="E383" s="36">
        <f>SUMIFS(СВЦЭМ!$K$34:$K$777,СВЦЭМ!$A$34:$A$777,$A383,СВЦЭМ!$B$33:$B$776,E$366)+'СЕТ СН'!$F$16</f>
        <v>0</v>
      </c>
      <c r="F383" s="36">
        <f>SUMIFS(СВЦЭМ!$K$34:$K$777,СВЦЭМ!$A$34:$A$777,$A383,СВЦЭМ!$B$33:$B$776,F$366)+'СЕТ СН'!$F$16</f>
        <v>0</v>
      </c>
      <c r="G383" s="36">
        <f>SUMIFS(СВЦЭМ!$K$34:$K$777,СВЦЭМ!$A$34:$A$777,$A383,СВЦЭМ!$B$33:$B$776,G$366)+'СЕТ СН'!$F$16</f>
        <v>0</v>
      </c>
      <c r="H383" s="36">
        <f>SUMIFS(СВЦЭМ!$K$34:$K$777,СВЦЭМ!$A$34:$A$777,$A383,СВЦЭМ!$B$33:$B$776,H$366)+'СЕТ СН'!$F$16</f>
        <v>0</v>
      </c>
      <c r="I383" s="36">
        <f>SUMIFS(СВЦЭМ!$K$34:$K$777,СВЦЭМ!$A$34:$A$777,$A383,СВЦЭМ!$B$33:$B$776,I$366)+'СЕТ СН'!$F$16</f>
        <v>0</v>
      </c>
      <c r="J383" s="36">
        <f>SUMIFS(СВЦЭМ!$K$34:$K$777,СВЦЭМ!$A$34:$A$777,$A383,СВЦЭМ!$B$33:$B$776,J$366)+'СЕТ СН'!$F$16</f>
        <v>0</v>
      </c>
      <c r="K383" s="36">
        <f>SUMIFS(СВЦЭМ!$K$34:$K$777,СВЦЭМ!$A$34:$A$777,$A383,СВЦЭМ!$B$33:$B$776,K$366)+'СЕТ СН'!$F$16</f>
        <v>0</v>
      </c>
      <c r="L383" s="36">
        <f>SUMIFS(СВЦЭМ!$K$34:$K$777,СВЦЭМ!$A$34:$A$777,$A383,СВЦЭМ!$B$33:$B$776,L$366)+'СЕТ СН'!$F$16</f>
        <v>0</v>
      </c>
      <c r="M383" s="36">
        <f>SUMIFS(СВЦЭМ!$K$34:$K$777,СВЦЭМ!$A$34:$A$777,$A383,СВЦЭМ!$B$33:$B$776,M$366)+'СЕТ СН'!$F$16</f>
        <v>0</v>
      </c>
      <c r="N383" s="36">
        <f>SUMIFS(СВЦЭМ!$K$34:$K$777,СВЦЭМ!$A$34:$A$777,$A383,СВЦЭМ!$B$33:$B$776,N$366)+'СЕТ СН'!$F$16</f>
        <v>0</v>
      </c>
      <c r="O383" s="36">
        <f>SUMIFS(СВЦЭМ!$K$34:$K$777,СВЦЭМ!$A$34:$A$777,$A383,СВЦЭМ!$B$33:$B$776,O$366)+'СЕТ СН'!$F$16</f>
        <v>0</v>
      </c>
      <c r="P383" s="36">
        <f>SUMIFS(СВЦЭМ!$K$34:$K$777,СВЦЭМ!$A$34:$A$777,$A383,СВЦЭМ!$B$33:$B$776,P$366)+'СЕТ СН'!$F$16</f>
        <v>0</v>
      </c>
      <c r="Q383" s="36">
        <f>SUMIFS(СВЦЭМ!$K$34:$K$777,СВЦЭМ!$A$34:$A$777,$A383,СВЦЭМ!$B$33:$B$776,Q$366)+'СЕТ СН'!$F$16</f>
        <v>0</v>
      </c>
      <c r="R383" s="36">
        <f>SUMIFS(СВЦЭМ!$K$34:$K$777,СВЦЭМ!$A$34:$A$777,$A383,СВЦЭМ!$B$33:$B$776,R$366)+'СЕТ СН'!$F$16</f>
        <v>0</v>
      </c>
      <c r="S383" s="36">
        <f>SUMIFS(СВЦЭМ!$K$34:$K$777,СВЦЭМ!$A$34:$A$777,$A383,СВЦЭМ!$B$33:$B$776,S$366)+'СЕТ СН'!$F$16</f>
        <v>0</v>
      </c>
      <c r="T383" s="36">
        <f>SUMIFS(СВЦЭМ!$K$34:$K$777,СВЦЭМ!$A$34:$A$777,$A383,СВЦЭМ!$B$33:$B$776,T$366)+'СЕТ СН'!$F$16</f>
        <v>0</v>
      </c>
      <c r="U383" s="36">
        <f>SUMIFS(СВЦЭМ!$K$34:$K$777,СВЦЭМ!$A$34:$A$777,$A383,СВЦЭМ!$B$33:$B$776,U$366)+'СЕТ СН'!$F$16</f>
        <v>0</v>
      </c>
      <c r="V383" s="36">
        <f>SUMIFS(СВЦЭМ!$K$34:$K$777,СВЦЭМ!$A$34:$A$777,$A383,СВЦЭМ!$B$33:$B$776,V$366)+'СЕТ СН'!$F$16</f>
        <v>0</v>
      </c>
      <c r="W383" s="36">
        <f>SUMIFS(СВЦЭМ!$K$34:$K$777,СВЦЭМ!$A$34:$A$777,$A383,СВЦЭМ!$B$33:$B$776,W$366)+'СЕТ СН'!$F$16</f>
        <v>0</v>
      </c>
      <c r="X383" s="36">
        <f>SUMIFS(СВЦЭМ!$K$34:$K$777,СВЦЭМ!$A$34:$A$777,$A383,СВЦЭМ!$B$33:$B$776,X$366)+'СЕТ СН'!$F$16</f>
        <v>0</v>
      </c>
      <c r="Y383" s="36">
        <f>SUMIFS(СВЦЭМ!$K$34:$K$777,СВЦЭМ!$A$34:$A$777,$A383,СВЦЭМ!$B$33:$B$776,Y$366)+'СЕТ СН'!$F$16</f>
        <v>0</v>
      </c>
    </row>
    <row r="384" spans="1:25" ht="15.75" hidden="1" x14ac:dyDescent="0.2">
      <c r="A384" s="35">
        <f t="shared" si="10"/>
        <v>43908</v>
      </c>
      <c r="B384" s="36">
        <f>SUMIFS(СВЦЭМ!$K$34:$K$777,СВЦЭМ!$A$34:$A$777,$A384,СВЦЭМ!$B$33:$B$776,B$366)+'СЕТ СН'!$F$16</f>
        <v>0</v>
      </c>
      <c r="C384" s="36">
        <f>SUMIFS(СВЦЭМ!$K$34:$K$777,СВЦЭМ!$A$34:$A$777,$A384,СВЦЭМ!$B$33:$B$776,C$366)+'СЕТ СН'!$F$16</f>
        <v>0</v>
      </c>
      <c r="D384" s="36">
        <f>SUMIFS(СВЦЭМ!$K$34:$K$777,СВЦЭМ!$A$34:$A$777,$A384,СВЦЭМ!$B$33:$B$776,D$366)+'СЕТ СН'!$F$16</f>
        <v>0</v>
      </c>
      <c r="E384" s="36">
        <f>SUMIFS(СВЦЭМ!$K$34:$K$777,СВЦЭМ!$A$34:$A$777,$A384,СВЦЭМ!$B$33:$B$776,E$366)+'СЕТ СН'!$F$16</f>
        <v>0</v>
      </c>
      <c r="F384" s="36">
        <f>SUMIFS(СВЦЭМ!$K$34:$K$777,СВЦЭМ!$A$34:$A$777,$A384,СВЦЭМ!$B$33:$B$776,F$366)+'СЕТ СН'!$F$16</f>
        <v>0</v>
      </c>
      <c r="G384" s="36">
        <f>SUMIFS(СВЦЭМ!$K$34:$K$777,СВЦЭМ!$A$34:$A$777,$A384,СВЦЭМ!$B$33:$B$776,G$366)+'СЕТ СН'!$F$16</f>
        <v>0</v>
      </c>
      <c r="H384" s="36">
        <f>SUMIFS(СВЦЭМ!$K$34:$K$777,СВЦЭМ!$A$34:$A$777,$A384,СВЦЭМ!$B$33:$B$776,H$366)+'СЕТ СН'!$F$16</f>
        <v>0</v>
      </c>
      <c r="I384" s="36">
        <f>SUMIFS(СВЦЭМ!$K$34:$K$777,СВЦЭМ!$A$34:$A$777,$A384,СВЦЭМ!$B$33:$B$776,I$366)+'СЕТ СН'!$F$16</f>
        <v>0</v>
      </c>
      <c r="J384" s="36">
        <f>SUMIFS(СВЦЭМ!$K$34:$K$777,СВЦЭМ!$A$34:$A$777,$A384,СВЦЭМ!$B$33:$B$776,J$366)+'СЕТ СН'!$F$16</f>
        <v>0</v>
      </c>
      <c r="K384" s="36">
        <f>SUMIFS(СВЦЭМ!$K$34:$K$777,СВЦЭМ!$A$34:$A$777,$A384,СВЦЭМ!$B$33:$B$776,K$366)+'СЕТ СН'!$F$16</f>
        <v>0</v>
      </c>
      <c r="L384" s="36">
        <f>SUMIFS(СВЦЭМ!$K$34:$K$777,СВЦЭМ!$A$34:$A$777,$A384,СВЦЭМ!$B$33:$B$776,L$366)+'СЕТ СН'!$F$16</f>
        <v>0</v>
      </c>
      <c r="M384" s="36">
        <f>SUMIFS(СВЦЭМ!$K$34:$K$777,СВЦЭМ!$A$34:$A$777,$A384,СВЦЭМ!$B$33:$B$776,M$366)+'СЕТ СН'!$F$16</f>
        <v>0</v>
      </c>
      <c r="N384" s="36">
        <f>SUMIFS(СВЦЭМ!$K$34:$K$777,СВЦЭМ!$A$34:$A$777,$A384,СВЦЭМ!$B$33:$B$776,N$366)+'СЕТ СН'!$F$16</f>
        <v>0</v>
      </c>
      <c r="O384" s="36">
        <f>SUMIFS(СВЦЭМ!$K$34:$K$777,СВЦЭМ!$A$34:$A$777,$A384,СВЦЭМ!$B$33:$B$776,O$366)+'СЕТ СН'!$F$16</f>
        <v>0</v>
      </c>
      <c r="P384" s="36">
        <f>SUMIFS(СВЦЭМ!$K$34:$K$777,СВЦЭМ!$A$34:$A$777,$A384,СВЦЭМ!$B$33:$B$776,P$366)+'СЕТ СН'!$F$16</f>
        <v>0</v>
      </c>
      <c r="Q384" s="36">
        <f>SUMIFS(СВЦЭМ!$K$34:$K$777,СВЦЭМ!$A$34:$A$777,$A384,СВЦЭМ!$B$33:$B$776,Q$366)+'СЕТ СН'!$F$16</f>
        <v>0</v>
      </c>
      <c r="R384" s="36">
        <f>SUMIFS(СВЦЭМ!$K$34:$K$777,СВЦЭМ!$A$34:$A$777,$A384,СВЦЭМ!$B$33:$B$776,R$366)+'СЕТ СН'!$F$16</f>
        <v>0</v>
      </c>
      <c r="S384" s="36">
        <f>SUMIFS(СВЦЭМ!$K$34:$K$777,СВЦЭМ!$A$34:$A$777,$A384,СВЦЭМ!$B$33:$B$776,S$366)+'СЕТ СН'!$F$16</f>
        <v>0</v>
      </c>
      <c r="T384" s="36">
        <f>SUMIFS(СВЦЭМ!$K$34:$K$777,СВЦЭМ!$A$34:$A$777,$A384,СВЦЭМ!$B$33:$B$776,T$366)+'СЕТ СН'!$F$16</f>
        <v>0</v>
      </c>
      <c r="U384" s="36">
        <f>SUMIFS(СВЦЭМ!$K$34:$K$777,СВЦЭМ!$A$34:$A$777,$A384,СВЦЭМ!$B$33:$B$776,U$366)+'СЕТ СН'!$F$16</f>
        <v>0</v>
      </c>
      <c r="V384" s="36">
        <f>SUMIFS(СВЦЭМ!$K$34:$K$777,СВЦЭМ!$A$34:$A$777,$A384,СВЦЭМ!$B$33:$B$776,V$366)+'СЕТ СН'!$F$16</f>
        <v>0</v>
      </c>
      <c r="W384" s="36">
        <f>SUMIFS(СВЦЭМ!$K$34:$K$777,СВЦЭМ!$A$34:$A$777,$A384,СВЦЭМ!$B$33:$B$776,W$366)+'СЕТ СН'!$F$16</f>
        <v>0</v>
      </c>
      <c r="X384" s="36">
        <f>SUMIFS(СВЦЭМ!$K$34:$K$777,СВЦЭМ!$A$34:$A$777,$A384,СВЦЭМ!$B$33:$B$776,X$366)+'СЕТ СН'!$F$16</f>
        <v>0</v>
      </c>
      <c r="Y384" s="36">
        <f>SUMIFS(СВЦЭМ!$K$34:$K$777,СВЦЭМ!$A$34:$A$777,$A384,СВЦЭМ!$B$33:$B$776,Y$366)+'СЕТ СН'!$F$16</f>
        <v>0</v>
      </c>
    </row>
    <row r="385" spans="1:26" ht="15.75" hidden="1" x14ac:dyDescent="0.2">
      <c r="A385" s="35">
        <f t="shared" si="10"/>
        <v>43909</v>
      </c>
      <c r="B385" s="36">
        <f>SUMIFS(СВЦЭМ!$K$34:$K$777,СВЦЭМ!$A$34:$A$777,$A385,СВЦЭМ!$B$33:$B$776,B$366)+'СЕТ СН'!$F$16</f>
        <v>0</v>
      </c>
      <c r="C385" s="36">
        <f>SUMIFS(СВЦЭМ!$K$34:$K$777,СВЦЭМ!$A$34:$A$777,$A385,СВЦЭМ!$B$33:$B$776,C$366)+'СЕТ СН'!$F$16</f>
        <v>0</v>
      </c>
      <c r="D385" s="36">
        <f>SUMIFS(СВЦЭМ!$K$34:$K$777,СВЦЭМ!$A$34:$A$777,$A385,СВЦЭМ!$B$33:$B$776,D$366)+'СЕТ СН'!$F$16</f>
        <v>0</v>
      </c>
      <c r="E385" s="36">
        <f>SUMIFS(СВЦЭМ!$K$34:$K$777,СВЦЭМ!$A$34:$A$777,$A385,СВЦЭМ!$B$33:$B$776,E$366)+'СЕТ СН'!$F$16</f>
        <v>0</v>
      </c>
      <c r="F385" s="36">
        <f>SUMIFS(СВЦЭМ!$K$34:$K$777,СВЦЭМ!$A$34:$A$777,$A385,СВЦЭМ!$B$33:$B$776,F$366)+'СЕТ СН'!$F$16</f>
        <v>0</v>
      </c>
      <c r="G385" s="36">
        <f>SUMIFS(СВЦЭМ!$K$34:$K$777,СВЦЭМ!$A$34:$A$777,$A385,СВЦЭМ!$B$33:$B$776,G$366)+'СЕТ СН'!$F$16</f>
        <v>0</v>
      </c>
      <c r="H385" s="36">
        <f>SUMIFS(СВЦЭМ!$K$34:$K$777,СВЦЭМ!$A$34:$A$777,$A385,СВЦЭМ!$B$33:$B$776,H$366)+'СЕТ СН'!$F$16</f>
        <v>0</v>
      </c>
      <c r="I385" s="36">
        <f>SUMIFS(СВЦЭМ!$K$34:$K$777,СВЦЭМ!$A$34:$A$777,$A385,СВЦЭМ!$B$33:$B$776,I$366)+'СЕТ СН'!$F$16</f>
        <v>0</v>
      </c>
      <c r="J385" s="36">
        <f>SUMIFS(СВЦЭМ!$K$34:$K$777,СВЦЭМ!$A$34:$A$777,$A385,СВЦЭМ!$B$33:$B$776,J$366)+'СЕТ СН'!$F$16</f>
        <v>0</v>
      </c>
      <c r="K385" s="36">
        <f>SUMIFS(СВЦЭМ!$K$34:$K$777,СВЦЭМ!$A$34:$A$777,$A385,СВЦЭМ!$B$33:$B$776,K$366)+'СЕТ СН'!$F$16</f>
        <v>0</v>
      </c>
      <c r="L385" s="36">
        <f>SUMIFS(СВЦЭМ!$K$34:$K$777,СВЦЭМ!$A$34:$A$777,$A385,СВЦЭМ!$B$33:$B$776,L$366)+'СЕТ СН'!$F$16</f>
        <v>0</v>
      </c>
      <c r="M385" s="36">
        <f>SUMIFS(СВЦЭМ!$K$34:$K$777,СВЦЭМ!$A$34:$A$777,$A385,СВЦЭМ!$B$33:$B$776,M$366)+'СЕТ СН'!$F$16</f>
        <v>0</v>
      </c>
      <c r="N385" s="36">
        <f>SUMIFS(СВЦЭМ!$K$34:$K$777,СВЦЭМ!$A$34:$A$777,$A385,СВЦЭМ!$B$33:$B$776,N$366)+'СЕТ СН'!$F$16</f>
        <v>0</v>
      </c>
      <c r="O385" s="36">
        <f>SUMIFS(СВЦЭМ!$K$34:$K$777,СВЦЭМ!$A$34:$A$777,$A385,СВЦЭМ!$B$33:$B$776,O$366)+'СЕТ СН'!$F$16</f>
        <v>0</v>
      </c>
      <c r="P385" s="36">
        <f>SUMIFS(СВЦЭМ!$K$34:$K$777,СВЦЭМ!$A$34:$A$777,$A385,СВЦЭМ!$B$33:$B$776,P$366)+'СЕТ СН'!$F$16</f>
        <v>0</v>
      </c>
      <c r="Q385" s="36">
        <f>SUMIFS(СВЦЭМ!$K$34:$K$777,СВЦЭМ!$A$34:$A$777,$A385,СВЦЭМ!$B$33:$B$776,Q$366)+'СЕТ СН'!$F$16</f>
        <v>0</v>
      </c>
      <c r="R385" s="36">
        <f>SUMIFS(СВЦЭМ!$K$34:$K$777,СВЦЭМ!$A$34:$A$777,$A385,СВЦЭМ!$B$33:$B$776,R$366)+'СЕТ СН'!$F$16</f>
        <v>0</v>
      </c>
      <c r="S385" s="36">
        <f>SUMIFS(СВЦЭМ!$K$34:$K$777,СВЦЭМ!$A$34:$A$777,$A385,СВЦЭМ!$B$33:$B$776,S$366)+'СЕТ СН'!$F$16</f>
        <v>0</v>
      </c>
      <c r="T385" s="36">
        <f>SUMIFS(СВЦЭМ!$K$34:$K$777,СВЦЭМ!$A$34:$A$777,$A385,СВЦЭМ!$B$33:$B$776,T$366)+'СЕТ СН'!$F$16</f>
        <v>0</v>
      </c>
      <c r="U385" s="36">
        <f>SUMIFS(СВЦЭМ!$K$34:$K$777,СВЦЭМ!$A$34:$A$777,$A385,СВЦЭМ!$B$33:$B$776,U$366)+'СЕТ СН'!$F$16</f>
        <v>0</v>
      </c>
      <c r="V385" s="36">
        <f>SUMIFS(СВЦЭМ!$K$34:$K$777,СВЦЭМ!$A$34:$A$777,$A385,СВЦЭМ!$B$33:$B$776,V$366)+'СЕТ СН'!$F$16</f>
        <v>0</v>
      </c>
      <c r="W385" s="36">
        <f>SUMIFS(СВЦЭМ!$K$34:$K$777,СВЦЭМ!$A$34:$A$777,$A385,СВЦЭМ!$B$33:$B$776,W$366)+'СЕТ СН'!$F$16</f>
        <v>0</v>
      </c>
      <c r="X385" s="36">
        <f>SUMIFS(СВЦЭМ!$K$34:$K$777,СВЦЭМ!$A$34:$A$777,$A385,СВЦЭМ!$B$33:$B$776,X$366)+'СЕТ СН'!$F$16</f>
        <v>0</v>
      </c>
      <c r="Y385" s="36">
        <f>SUMIFS(СВЦЭМ!$K$34:$K$777,СВЦЭМ!$A$34:$A$777,$A385,СВЦЭМ!$B$33:$B$776,Y$366)+'СЕТ СН'!$F$16</f>
        <v>0</v>
      </c>
    </row>
    <row r="386" spans="1:26" ht="15.75" hidden="1" x14ac:dyDescent="0.2">
      <c r="A386" s="35">
        <f t="shared" si="10"/>
        <v>43910</v>
      </c>
      <c r="B386" s="36">
        <f>SUMIFS(СВЦЭМ!$K$34:$K$777,СВЦЭМ!$A$34:$A$777,$A386,СВЦЭМ!$B$33:$B$776,B$366)+'СЕТ СН'!$F$16</f>
        <v>0</v>
      </c>
      <c r="C386" s="36">
        <f>SUMIFS(СВЦЭМ!$K$34:$K$777,СВЦЭМ!$A$34:$A$777,$A386,СВЦЭМ!$B$33:$B$776,C$366)+'СЕТ СН'!$F$16</f>
        <v>0</v>
      </c>
      <c r="D386" s="36">
        <f>SUMIFS(СВЦЭМ!$K$34:$K$777,СВЦЭМ!$A$34:$A$777,$A386,СВЦЭМ!$B$33:$B$776,D$366)+'СЕТ СН'!$F$16</f>
        <v>0</v>
      </c>
      <c r="E386" s="36">
        <f>SUMIFS(СВЦЭМ!$K$34:$K$777,СВЦЭМ!$A$34:$A$777,$A386,СВЦЭМ!$B$33:$B$776,E$366)+'СЕТ СН'!$F$16</f>
        <v>0</v>
      </c>
      <c r="F386" s="36">
        <f>SUMIFS(СВЦЭМ!$K$34:$K$777,СВЦЭМ!$A$34:$A$777,$A386,СВЦЭМ!$B$33:$B$776,F$366)+'СЕТ СН'!$F$16</f>
        <v>0</v>
      </c>
      <c r="G386" s="36">
        <f>SUMIFS(СВЦЭМ!$K$34:$K$777,СВЦЭМ!$A$34:$A$777,$A386,СВЦЭМ!$B$33:$B$776,G$366)+'СЕТ СН'!$F$16</f>
        <v>0</v>
      </c>
      <c r="H386" s="36">
        <f>SUMIFS(СВЦЭМ!$K$34:$K$777,СВЦЭМ!$A$34:$A$777,$A386,СВЦЭМ!$B$33:$B$776,H$366)+'СЕТ СН'!$F$16</f>
        <v>0</v>
      </c>
      <c r="I386" s="36">
        <f>SUMIFS(СВЦЭМ!$K$34:$K$777,СВЦЭМ!$A$34:$A$777,$A386,СВЦЭМ!$B$33:$B$776,I$366)+'СЕТ СН'!$F$16</f>
        <v>0</v>
      </c>
      <c r="J386" s="36">
        <f>SUMIFS(СВЦЭМ!$K$34:$K$777,СВЦЭМ!$A$34:$A$777,$A386,СВЦЭМ!$B$33:$B$776,J$366)+'СЕТ СН'!$F$16</f>
        <v>0</v>
      </c>
      <c r="K386" s="36">
        <f>SUMIFS(СВЦЭМ!$K$34:$K$777,СВЦЭМ!$A$34:$A$777,$A386,СВЦЭМ!$B$33:$B$776,K$366)+'СЕТ СН'!$F$16</f>
        <v>0</v>
      </c>
      <c r="L386" s="36">
        <f>SUMIFS(СВЦЭМ!$K$34:$K$777,СВЦЭМ!$A$34:$A$777,$A386,СВЦЭМ!$B$33:$B$776,L$366)+'СЕТ СН'!$F$16</f>
        <v>0</v>
      </c>
      <c r="M386" s="36">
        <f>SUMIFS(СВЦЭМ!$K$34:$K$777,СВЦЭМ!$A$34:$A$777,$A386,СВЦЭМ!$B$33:$B$776,M$366)+'СЕТ СН'!$F$16</f>
        <v>0</v>
      </c>
      <c r="N386" s="36">
        <f>SUMIFS(СВЦЭМ!$K$34:$K$777,СВЦЭМ!$A$34:$A$777,$A386,СВЦЭМ!$B$33:$B$776,N$366)+'СЕТ СН'!$F$16</f>
        <v>0</v>
      </c>
      <c r="O386" s="36">
        <f>SUMIFS(СВЦЭМ!$K$34:$K$777,СВЦЭМ!$A$34:$A$777,$A386,СВЦЭМ!$B$33:$B$776,O$366)+'СЕТ СН'!$F$16</f>
        <v>0</v>
      </c>
      <c r="P386" s="36">
        <f>SUMIFS(СВЦЭМ!$K$34:$K$777,СВЦЭМ!$A$34:$A$777,$A386,СВЦЭМ!$B$33:$B$776,P$366)+'СЕТ СН'!$F$16</f>
        <v>0</v>
      </c>
      <c r="Q386" s="36">
        <f>SUMIFS(СВЦЭМ!$K$34:$K$777,СВЦЭМ!$A$34:$A$777,$A386,СВЦЭМ!$B$33:$B$776,Q$366)+'СЕТ СН'!$F$16</f>
        <v>0</v>
      </c>
      <c r="R386" s="36">
        <f>SUMIFS(СВЦЭМ!$K$34:$K$777,СВЦЭМ!$A$34:$A$777,$A386,СВЦЭМ!$B$33:$B$776,R$366)+'СЕТ СН'!$F$16</f>
        <v>0</v>
      </c>
      <c r="S386" s="36">
        <f>SUMIFS(СВЦЭМ!$K$34:$K$777,СВЦЭМ!$A$34:$A$777,$A386,СВЦЭМ!$B$33:$B$776,S$366)+'СЕТ СН'!$F$16</f>
        <v>0</v>
      </c>
      <c r="T386" s="36">
        <f>SUMIFS(СВЦЭМ!$K$34:$K$777,СВЦЭМ!$A$34:$A$777,$A386,СВЦЭМ!$B$33:$B$776,T$366)+'СЕТ СН'!$F$16</f>
        <v>0</v>
      </c>
      <c r="U386" s="36">
        <f>SUMIFS(СВЦЭМ!$K$34:$K$777,СВЦЭМ!$A$34:$A$777,$A386,СВЦЭМ!$B$33:$B$776,U$366)+'СЕТ СН'!$F$16</f>
        <v>0</v>
      </c>
      <c r="V386" s="36">
        <f>SUMIFS(СВЦЭМ!$K$34:$K$777,СВЦЭМ!$A$34:$A$777,$A386,СВЦЭМ!$B$33:$B$776,V$366)+'СЕТ СН'!$F$16</f>
        <v>0</v>
      </c>
      <c r="W386" s="36">
        <f>SUMIFS(СВЦЭМ!$K$34:$K$777,СВЦЭМ!$A$34:$A$777,$A386,СВЦЭМ!$B$33:$B$776,W$366)+'СЕТ СН'!$F$16</f>
        <v>0</v>
      </c>
      <c r="X386" s="36">
        <f>SUMIFS(СВЦЭМ!$K$34:$K$777,СВЦЭМ!$A$34:$A$777,$A386,СВЦЭМ!$B$33:$B$776,X$366)+'СЕТ СН'!$F$16</f>
        <v>0</v>
      </c>
      <c r="Y386" s="36">
        <f>SUMIFS(СВЦЭМ!$K$34:$K$777,СВЦЭМ!$A$34:$A$777,$A386,СВЦЭМ!$B$33:$B$776,Y$366)+'СЕТ СН'!$F$16</f>
        <v>0</v>
      </c>
    </row>
    <row r="387" spans="1:26" ht="15.75" hidden="1" x14ac:dyDescent="0.2">
      <c r="A387" s="35">
        <f t="shared" si="10"/>
        <v>43911</v>
      </c>
      <c r="B387" s="36">
        <f>SUMIFS(СВЦЭМ!$K$34:$K$777,СВЦЭМ!$A$34:$A$777,$A387,СВЦЭМ!$B$33:$B$776,B$366)+'СЕТ СН'!$F$16</f>
        <v>0</v>
      </c>
      <c r="C387" s="36">
        <f>SUMIFS(СВЦЭМ!$K$34:$K$777,СВЦЭМ!$A$34:$A$777,$A387,СВЦЭМ!$B$33:$B$776,C$366)+'СЕТ СН'!$F$16</f>
        <v>0</v>
      </c>
      <c r="D387" s="36">
        <f>SUMIFS(СВЦЭМ!$K$34:$K$777,СВЦЭМ!$A$34:$A$777,$A387,СВЦЭМ!$B$33:$B$776,D$366)+'СЕТ СН'!$F$16</f>
        <v>0</v>
      </c>
      <c r="E387" s="36">
        <f>SUMIFS(СВЦЭМ!$K$34:$K$777,СВЦЭМ!$A$34:$A$777,$A387,СВЦЭМ!$B$33:$B$776,E$366)+'СЕТ СН'!$F$16</f>
        <v>0</v>
      </c>
      <c r="F387" s="36">
        <f>SUMIFS(СВЦЭМ!$K$34:$K$777,СВЦЭМ!$A$34:$A$777,$A387,СВЦЭМ!$B$33:$B$776,F$366)+'СЕТ СН'!$F$16</f>
        <v>0</v>
      </c>
      <c r="G387" s="36">
        <f>SUMIFS(СВЦЭМ!$K$34:$K$777,СВЦЭМ!$A$34:$A$777,$A387,СВЦЭМ!$B$33:$B$776,G$366)+'СЕТ СН'!$F$16</f>
        <v>0</v>
      </c>
      <c r="H387" s="36">
        <f>SUMIFS(СВЦЭМ!$K$34:$K$777,СВЦЭМ!$A$34:$A$777,$A387,СВЦЭМ!$B$33:$B$776,H$366)+'СЕТ СН'!$F$16</f>
        <v>0</v>
      </c>
      <c r="I387" s="36">
        <f>SUMIFS(СВЦЭМ!$K$34:$K$777,СВЦЭМ!$A$34:$A$777,$A387,СВЦЭМ!$B$33:$B$776,I$366)+'СЕТ СН'!$F$16</f>
        <v>0</v>
      </c>
      <c r="J387" s="36">
        <f>SUMIFS(СВЦЭМ!$K$34:$K$777,СВЦЭМ!$A$34:$A$777,$A387,СВЦЭМ!$B$33:$B$776,J$366)+'СЕТ СН'!$F$16</f>
        <v>0</v>
      </c>
      <c r="K387" s="36">
        <f>SUMIFS(СВЦЭМ!$K$34:$K$777,СВЦЭМ!$A$34:$A$777,$A387,СВЦЭМ!$B$33:$B$776,K$366)+'СЕТ СН'!$F$16</f>
        <v>0</v>
      </c>
      <c r="L387" s="36">
        <f>SUMIFS(СВЦЭМ!$K$34:$K$777,СВЦЭМ!$A$34:$A$777,$A387,СВЦЭМ!$B$33:$B$776,L$366)+'СЕТ СН'!$F$16</f>
        <v>0</v>
      </c>
      <c r="M387" s="36">
        <f>SUMIFS(СВЦЭМ!$K$34:$K$777,СВЦЭМ!$A$34:$A$777,$A387,СВЦЭМ!$B$33:$B$776,M$366)+'СЕТ СН'!$F$16</f>
        <v>0</v>
      </c>
      <c r="N387" s="36">
        <f>SUMIFS(СВЦЭМ!$K$34:$K$777,СВЦЭМ!$A$34:$A$777,$A387,СВЦЭМ!$B$33:$B$776,N$366)+'СЕТ СН'!$F$16</f>
        <v>0</v>
      </c>
      <c r="O387" s="36">
        <f>SUMIFS(СВЦЭМ!$K$34:$K$777,СВЦЭМ!$A$34:$A$777,$A387,СВЦЭМ!$B$33:$B$776,O$366)+'СЕТ СН'!$F$16</f>
        <v>0</v>
      </c>
      <c r="P387" s="36">
        <f>SUMIFS(СВЦЭМ!$K$34:$K$777,СВЦЭМ!$A$34:$A$777,$A387,СВЦЭМ!$B$33:$B$776,P$366)+'СЕТ СН'!$F$16</f>
        <v>0</v>
      </c>
      <c r="Q387" s="36">
        <f>SUMIFS(СВЦЭМ!$K$34:$K$777,СВЦЭМ!$A$34:$A$777,$A387,СВЦЭМ!$B$33:$B$776,Q$366)+'СЕТ СН'!$F$16</f>
        <v>0</v>
      </c>
      <c r="R387" s="36">
        <f>SUMIFS(СВЦЭМ!$K$34:$K$777,СВЦЭМ!$A$34:$A$777,$A387,СВЦЭМ!$B$33:$B$776,R$366)+'СЕТ СН'!$F$16</f>
        <v>0</v>
      </c>
      <c r="S387" s="36">
        <f>SUMIFS(СВЦЭМ!$K$34:$K$777,СВЦЭМ!$A$34:$A$777,$A387,СВЦЭМ!$B$33:$B$776,S$366)+'СЕТ СН'!$F$16</f>
        <v>0</v>
      </c>
      <c r="T387" s="36">
        <f>SUMIFS(СВЦЭМ!$K$34:$K$777,СВЦЭМ!$A$34:$A$777,$A387,СВЦЭМ!$B$33:$B$776,T$366)+'СЕТ СН'!$F$16</f>
        <v>0</v>
      </c>
      <c r="U387" s="36">
        <f>SUMIFS(СВЦЭМ!$K$34:$K$777,СВЦЭМ!$A$34:$A$777,$A387,СВЦЭМ!$B$33:$B$776,U$366)+'СЕТ СН'!$F$16</f>
        <v>0</v>
      </c>
      <c r="V387" s="36">
        <f>SUMIFS(СВЦЭМ!$K$34:$K$777,СВЦЭМ!$A$34:$A$777,$A387,СВЦЭМ!$B$33:$B$776,V$366)+'СЕТ СН'!$F$16</f>
        <v>0</v>
      </c>
      <c r="W387" s="36">
        <f>SUMIFS(СВЦЭМ!$K$34:$K$777,СВЦЭМ!$A$34:$A$777,$A387,СВЦЭМ!$B$33:$B$776,W$366)+'СЕТ СН'!$F$16</f>
        <v>0</v>
      </c>
      <c r="X387" s="36">
        <f>SUMIFS(СВЦЭМ!$K$34:$K$777,СВЦЭМ!$A$34:$A$777,$A387,СВЦЭМ!$B$33:$B$776,X$366)+'СЕТ СН'!$F$16</f>
        <v>0</v>
      </c>
      <c r="Y387" s="36">
        <f>SUMIFS(СВЦЭМ!$K$34:$K$777,СВЦЭМ!$A$34:$A$777,$A387,СВЦЭМ!$B$33:$B$776,Y$366)+'СЕТ СН'!$F$16</f>
        <v>0</v>
      </c>
    </row>
    <row r="388" spans="1:26" ht="15.75" hidden="1" x14ac:dyDescent="0.2">
      <c r="A388" s="35">
        <f t="shared" si="10"/>
        <v>43912</v>
      </c>
      <c r="B388" s="36">
        <f>SUMIFS(СВЦЭМ!$K$34:$K$777,СВЦЭМ!$A$34:$A$777,$A388,СВЦЭМ!$B$33:$B$776,B$366)+'СЕТ СН'!$F$16</f>
        <v>0</v>
      </c>
      <c r="C388" s="36">
        <f>SUMIFS(СВЦЭМ!$K$34:$K$777,СВЦЭМ!$A$34:$A$777,$A388,СВЦЭМ!$B$33:$B$776,C$366)+'СЕТ СН'!$F$16</f>
        <v>0</v>
      </c>
      <c r="D388" s="36">
        <f>SUMIFS(СВЦЭМ!$K$34:$K$777,СВЦЭМ!$A$34:$A$777,$A388,СВЦЭМ!$B$33:$B$776,D$366)+'СЕТ СН'!$F$16</f>
        <v>0</v>
      </c>
      <c r="E388" s="36">
        <f>SUMIFS(СВЦЭМ!$K$34:$K$777,СВЦЭМ!$A$34:$A$777,$A388,СВЦЭМ!$B$33:$B$776,E$366)+'СЕТ СН'!$F$16</f>
        <v>0</v>
      </c>
      <c r="F388" s="36">
        <f>SUMIFS(СВЦЭМ!$K$34:$K$777,СВЦЭМ!$A$34:$A$777,$A388,СВЦЭМ!$B$33:$B$776,F$366)+'СЕТ СН'!$F$16</f>
        <v>0</v>
      </c>
      <c r="G388" s="36">
        <f>SUMIFS(СВЦЭМ!$K$34:$K$777,СВЦЭМ!$A$34:$A$777,$A388,СВЦЭМ!$B$33:$B$776,G$366)+'СЕТ СН'!$F$16</f>
        <v>0</v>
      </c>
      <c r="H388" s="36">
        <f>SUMIFS(СВЦЭМ!$K$34:$K$777,СВЦЭМ!$A$34:$A$777,$A388,СВЦЭМ!$B$33:$B$776,H$366)+'СЕТ СН'!$F$16</f>
        <v>0</v>
      </c>
      <c r="I388" s="36">
        <f>SUMIFS(СВЦЭМ!$K$34:$K$777,СВЦЭМ!$A$34:$A$777,$A388,СВЦЭМ!$B$33:$B$776,I$366)+'СЕТ СН'!$F$16</f>
        <v>0</v>
      </c>
      <c r="J388" s="36">
        <f>SUMIFS(СВЦЭМ!$K$34:$K$777,СВЦЭМ!$A$34:$A$777,$A388,СВЦЭМ!$B$33:$B$776,J$366)+'СЕТ СН'!$F$16</f>
        <v>0</v>
      </c>
      <c r="K388" s="36">
        <f>SUMIFS(СВЦЭМ!$K$34:$K$777,СВЦЭМ!$A$34:$A$777,$A388,СВЦЭМ!$B$33:$B$776,K$366)+'СЕТ СН'!$F$16</f>
        <v>0</v>
      </c>
      <c r="L388" s="36">
        <f>SUMIFS(СВЦЭМ!$K$34:$K$777,СВЦЭМ!$A$34:$A$777,$A388,СВЦЭМ!$B$33:$B$776,L$366)+'СЕТ СН'!$F$16</f>
        <v>0</v>
      </c>
      <c r="M388" s="36">
        <f>SUMIFS(СВЦЭМ!$K$34:$K$777,СВЦЭМ!$A$34:$A$777,$A388,СВЦЭМ!$B$33:$B$776,M$366)+'СЕТ СН'!$F$16</f>
        <v>0</v>
      </c>
      <c r="N388" s="36">
        <f>SUMIFS(СВЦЭМ!$K$34:$K$777,СВЦЭМ!$A$34:$A$777,$A388,СВЦЭМ!$B$33:$B$776,N$366)+'СЕТ СН'!$F$16</f>
        <v>0</v>
      </c>
      <c r="O388" s="36">
        <f>SUMIFS(СВЦЭМ!$K$34:$K$777,СВЦЭМ!$A$34:$A$777,$A388,СВЦЭМ!$B$33:$B$776,O$366)+'СЕТ СН'!$F$16</f>
        <v>0</v>
      </c>
      <c r="P388" s="36">
        <f>SUMIFS(СВЦЭМ!$K$34:$K$777,СВЦЭМ!$A$34:$A$777,$A388,СВЦЭМ!$B$33:$B$776,P$366)+'СЕТ СН'!$F$16</f>
        <v>0</v>
      </c>
      <c r="Q388" s="36">
        <f>SUMIFS(СВЦЭМ!$K$34:$K$777,СВЦЭМ!$A$34:$A$777,$A388,СВЦЭМ!$B$33:$B$776,Q$366)+'СЕТ СН'!$F$16</f>
        <v>0</v>
      </c>
      <c r="R388" s="36">
        <f>SUMIFS(СВЦЭМ!$K$34:$K$777,СВЦЭМ!$A$34:$A$777,$A388,СВЦЭМ!$B$33:$B$776,R$366)+'СЕТ СН'!$F$16</f>
        <v>0</v>
      </c>
      <c r="S388" s="36">
        <f>SUMIFS(СВЦЭМ!$K$34:$K$777,СВЦЭМ!$A$34:$A$777,$A388,СВЦЭМ!$B$33:$B$776,S$366)+'СЕТ СН'!$F$16</f>
        <v>0</v>
      </c>
      <c r="T388" s="36">
        <f>SUMIFS(СВЦЭМ!$K$34:$K$777,СВЦЭМ!$A$34:$A$777,$A388,СВЦЭМ!$B$33:$B$776,T$366)+'СЕТ СН'!$F$16</f>
        <v>0</v>
      </c>
      <c r="U388" s="36">
        <f>SUMIFS(СВЦЭМ!$K$34:$K$777,СВЦЭМ!$A$34:$A$777,$A388,СВЦЭМ!$B$33:$B$776,U$366)+'СЕТ СН'!$F$16</f>
        <v>0</v>
      </c>
      <c r="V388" s="36">
        <f>SUMIFS(СВЦЭМ!$K$34:$K$777,СВЦЭМ!$A$34:$A$777,$A388,СВЦЭМ!$B$33:$B$776,V$366)+'СЕТ СН'!$F$16</f>
        <v>0</v>
      </c>
      <c r="W388" s="36">
        <f>SUMIFS(СВЦЭМ!$K$34:$K$777,СВЦЭМ!$A$34:$A$777,$A388,СВЦЭМ!$B$33:$B$776,W$366)+'СЕТ СН'!$F$16</f>
        <v>0</v>
      </c>
      <c r="X388" s="36">
        <f>SUMIFS(СВЦЭМ!$K$34:$K$777,СВЦЭМ!$A$34:$A$777,$A388,СВЦЭМ!$B$33:$B$776,X$366)+'СЕТ СН'!$F$16</f>
        <v>0</v>
      </c>
      <c r="Y388" s="36">
        <f>SUMIFS(СВЦЭМ!$K$34:$K$777,СВЦЭМ!$A$34:$A$777,$A388,СВЦЭМ!$B$33:$B$776,Y$366)+'СЕТ СН'!$F$16</f>
        <v>0</v>
      </c>
    </row>
    <row r="389" spans="1:26" ht="15.75" hidden="1" x14ac:dyDescent="0.2">
      <c r="A389" s="35">
        <f t="shared" si="10"/>
        <v>43913</v>
      </c>
      <c r="B389" s="36">
        <f>SUMIFS(СВЦЭМ!$K$34:$K$777,СВЦЭМ!$A$34:$A$777,$A389,СВЦЭМ!$B$33:$B$776,B$366)+'СЕТ СН'!$F$16</f>
        <v>0</v>
      </c>
      <c r="C389" s="36">
        <f>SUMIFS(СВЦЭМ!$K$34:$K$777,СВЦЭМ!$A$34:$A$777,$A389,СВЦЭМ!$B$33:$B$776,C$366)+'СЕТ СН'!$F$16</f>
        <v>0</v>
      </c>
      <c r="D389" s="36">
        <f>SUMIFS(СВЦЭМ!$K$34:$K$777,СВЦЭМ!$A$34:$A$777,$A389,СВЦЭМ!$B$33:$B$776,D$366)+'СЕТ СН'!$F$16</f>
        <v>0</v>
      </c>
      <c r="E389" s="36">
        <f>SUMIFS(СВЦЭМ!$K$34:$K$777,СВЦЭМ!$A$34:$A$777,$A389,СВЦЭМ!$B$33:$B$776,E$366)+'СЕТ СН'!$F$16</f>
        <v>0</v>
      </c>
      <c r="F389" s="36">
        <f>SUMIFS(СВЦЭМ!$K$34:$K$777,СВЦЭМ!$A$34:$A$777,$A389,СВЦЭМ!$B$33:$B$776,F$366)+'СЕТ СН'!$F$16</f>
        <v>0</v>
      </c>
      <c r="G389" s="36">
        <f>SUMIFS(СВЦЭМ!$K$34:$K$777,СВЦЭМ!$A$34:$A$777,$A389,СВЦЭМ!$B$33:$B$776,G$366)+'СЕТ СН'!$F$16</f>
        <v>0</v>
      </c>
      <c r="H389" s="36">
        <f>SUMIFS(СВЦЭМ!$K$34:$K$777,СВЦЭМ!$A$34:$A$777,$A389,СВЦЭМ!$B$33:$B$776,H$366)+'СЕТ СН'!$F$16</f>
        <v>0</v>
      </c>
      <c r="I389" s="36">
        <f>SUMIFS(СВЦЭМ!$K$34:$K$777,СВЦЭМ!$A$34:$A$777,$A389,СВЦЭМ!$B$33:$B$776,I$366)+'СЕТ СН'!$F$16</f>
        <v>0</v>
      </c>
      <c r="J389" s="36">
        <f>SUMIFS(СВЦЭМ!$K$34:$K$777,СВЦЭМ!$A$34:$A$777,$A389,СВЦЭМ!$B$33:$B$776,J$366)+'СЕТ СН'!$F$16</f>
        <v>0</v>
      </c>
      <c r="K389" s="36">
        <f>SUMIFS(СВЦЭМ!$K$34:$K$777,СВЦЭМ!$A$34:$A$777,$A389,СВЦЭМ!$B$33:$B$776,K$366)+'СЕТ СН'!$F$16</f>
        <v>0</v>
      </c>
      <c r="L389" s="36">
        <f>SUMIFS(СВЦЭМ!$K$34:$K$777,СВЦЭМ!$A$34:$A$777,$A389,СВЦЭМ!$B$33:$B$776,L$366)+'СЕТ СН'!$F$16</f>
        <v>0</v>
      </c>
      <c r="M389" s="36">
        <f>SUMIFS(СВЦЭМ!$K$34:$K$777,СВЦЭМ!$A$34:$A$777,$A389,СВЦЭМ!$B$33:$B$776,M$366)+'СЕТ СН'!$F$16</f>
        <v>0</v>
      </c>
      <c r="N389" s="36">
        <f>SUMIFS(СВЦЭМ!$K$34:$K$777,СВЦЭМ!$A$34:$A$777,$A389,СВЦЭМ!$B$33:$B$776,N$366)+'СЕТ СН'!$F$16</f>
        <v>0</v>
      </c>
      <c r="O389" s="36">
        <f>SUMIFS(СВЦЭМ!$K$34:$K$777,СВЦЭМ!$A$34:$A$777,$A389,СВЦЭМ!$B$33:$B$776,O$366)+'СЕТ СН'!$F$16</f>
        <v>0</v>
      </c>
      <c r="P389" s="36">
        <f>SUMIFS(СВЦЭМ!$K$34:$K$777,СВЦЭМ!$A$34:$A$777,$A389,СВЦЭМ!$B$33:$B$776,P$366)+'СЕТ СН'!$F$16</f>
        <v>0</v>
      </c>
      <c r="Q389" s="36">
        <f>SUMIFS(СВЦЭМ!$K$34:$K$777,СВЦЭМ!$A$34:$A$777,$A389,СВЦЭМ!$B$33:$B$776,Q$366)+'СЕТ СН'!$F$16</f>
        <v>0</v>
      </c>
      <c r="R389" s="36">
        <f>SUMIFS(СВЦЭМ!$K$34:$K$777,СВЦЭМ!$A$34:$A$777,$A389,СВЦЭМ!$B$33:$B$776,R$366)+'СЕТ СН'!$F$16</f>
        <v>0</v>
      </c>
      <c r="S389" s="36">
        <f>SUMIFS(СВЦЭМ!$K$34:$K$777,СВЦЭМ!$A$34:$A$777,$A389,СВЦЭМ!$B$33:$B$776,S$366)+'СЕТ СН'!$F$16</f>
        <v>0</v>
      </c>
      <c r="T389" s="36">
        <f>SUMIFS(СВЦЭМ!$K$34:$K$777,СВЦЭМ!$A$34:$A$777,$A389,СВЦЭМ!$B$33:$B$776,T$366)+'СЕТ СН'!$F$16</f>
        <v>0</v>
      </c>
      <c r="U389" s="36">
        <f>SUMIFS(СВЦЭМ!$K$34:$K$777,СВЦЭМ!$A$34:$A$777,$A389,СВЦЭМ!$B$33:$B$776,U$366)+'СЕТ СН'!$F$16</f>
        <v>0</v>
      </c>
      <c r="V389" s="36">
        <f>SUMIFS(СВЦЭМ!$K$34:$K$777,СВЦЭМ!$A$34:$A$777,$A389,СВЦЭМ!$B$33:$B$776,V$366)+'СЕТ СН'!$F$16</f>
        <v>0</v>
      </c>
      <c r="W389" s="36">
        <f>SUMIFS(СВЦЭМ!$K$34:$K$777,СВЦЭМ!$A$34:$A$777,$A389,СВЦЭМ!$B$33:$B$776,W$366)+'СЕТ СН'!$F$16</f>
        <v>0</v>
      </c>
      <c r="X389" s="36">
        <f>SUMIFS(СВЦЭМ!$K$34:$K$777,СВЦЭМ!$A$34:$A$777,$A389,СВЦЭМ!$B$33:$B$776,X$366)+'СЕТ СН'!$F$16</f>
        <v>0</v>
      </c>
      <c r="Y389" s="36">
        <f>SUMIFS(СВЦЭМ!$K$34:$K$777,СВЦЭМ!$A$34:$A$777,$A389,СВЦЭМ!$B$33:$B$776,Y$366)+'СЕТ СН'!$F$16</f>
        <v>0</v>
      </c>
    </row>
    <row r="390" spans="1:26" ht="15.75" hidden="1" x14ac:dyDescent="0.2">
      <c r="A390" s="35">
        <f t="shared" si="10"/>
        <v>43914</v>
      </c>
      <c r="B390" s="36">
        <f>SUMIFS(СВЦЭМ!$K$34:$K$777,СВЦЭМ!$A$34:$A$777,$A390,СВЦЭМ!$B$33:$B$776,B$366)+'СЕТ СН'!$F$16</f>
        <v>0</v>
      </c>
      <c r="C390" s="36">
        <f>SUMIFS(СВЦЭМ!$K$34:$K$777,СВЦЭМ!$A$34:$A$777,$A390,СВЦЭМ!$B$33:$B$776,C$366)+'СЕТ СН'!$F$16</f>
        <v>0</v>
      </c>
      <c r="D390" s="36">
        <f>SUMIFS(СВЦЭМ!$K$34:$K$777,СВЦЭМ!$A$34:$A$777,$A390,СВЦЭМ!$B$33:$B$776,D$366)+'СЕТ СН'!$F$16</f>
        <v>0</v>
      </c>
      <c r="E390" s="36">
        <f>SUMIFS(СВЦЭМ!$K$34:$K$777,СВЦЭМ!$A$34:$A$777,$A390,СВЦЭМ!$B$33:$B$776,E$366)+'СЕТ СН'!$F$16</f>
        <v>0</v>
      </c>
      <c r="F390" s="36">
        <f>SUMIFS(СВЦЭМ!$K$34:$K$777,СВЦЭМ!$A$34:$A$777,$A390,СВЦЭМ!$B$33:$B$776,F$366)+'СЕТ СН'!$F$16</f>
        <v>0</v>
      </c>
      <c r="G390" s="36">
        <f>SUMIFS(СВЦЭМ!$K$34:$K$777,СВЦЭМ!$A$34:$A$777,$A390,СВЦЭМ!$B$33:$B$776,G$366)+'СЕТ СН'!$F$16</f>
        <v>0</v>
      </c>
      <c r="H390" s="36">
        <f>SUMIFS(СВЦЭМ!$K$34:$K$777,СВЦЭМ!$A$34:$A$777,$A390,СВЦЭМ!$B$33:$B$776,H$366)+'СЕТ СН'!$F$16</f>
        <v>0</v>
      </c>
      <c r="I390" s="36">
        <f>SUMIFS(СВЦЭМ!$K$34:$K$777,СВЦЭМ!$A$34:$A$777,$A390,СВЦЭМ!$B$33:$B$776,I$366)+'СЕТ СН'!$F$16</f>
        <v>0</v>
      </c>
      <c r="J390" s="36">
        <f>SUMIFS(СВЦЭМ!$K$34:$K$777,СВЦЭМ!$A$34:$A$777,$A390,СВЦЭМ!$B$33:$B$776,J$366)+'СЕТ СН'!$F$16</f>
        <v>0</v>
      </c>
      <c r="K390" s="36">
        <f>SUMIFS(СВЦЭМ!$K$34:$K$777,СВЦЭМ!$A$34:$A$777,$A390,СВЦЭМ!$B$33:$B$776,K$366)+'СЕТ СН'!$F$16</f>
        <v>0</v>
      </c>
      <c r="L390" s="36">
        <f>SUMIFS(СВЦЭМ!$K$34:$K$777,СВЦЭМ!$A$34:$A$777,$A390,СВЦЭМ!$B$33:$B$776,L$366)+'СЕТ СН'!$F$16</f>
        <v>0</v>
      </c>
      <c r="M390" s="36">
        <f>SUMIFS(СВЦЭМ!$K$34:$K$777,СВЦЭМ!$A$34:$A$777,$A390,СВЦЭМ!$B$33:$B$776,M$366)+'СЕТ СН'!$F$16</f>
        <v>0</v>
      </c>
      <c r="N390" s="36">
        <f>SUMIFS(СВЦЭМ!$K$34:$K$777,СВЦЭМ!$A$34:$A$777,$A390,СВЦЭМ!$B$33:$B$776,N$366)+'СЕТ СН'!$F$16</f>
        <v>0</v>
      </c>
      <c r="O390" s="36">
        <f>SUMIFS(СВЦЭМ!$K$34:$K$777,СВЦЭМ!$A$34:$A$777,$A390,СВЦЭМ!$B$33:$B$776,O$366)+'СЕТ СН'!$F$16</f>
        <v>0</v>
      </c>
      <c r="P390" s="36">
        <f>SUMIFS(СВЦЭМ!$K$34:$K$777,СВЦЭМ!$A$34:$A$777,$A390,СВЦЭМ!$B$33:$B$776,P$366)+'СЕТ СН'!$F$16</f>
        <v>0</v>
      </c>
      <c r="Q390" s="36">
        <f>SUMIFS(СВЦЭМ!$K$34:$K$777,СВЦЭМ!$A$34:$A$777,$A390,СВЦЭМ!$B$33:$B$776,Q$366)+'СЕТ СН'!$F$16</f>
        <v>0</v>
      </c>
      <c r="R390" s="36">
        <f>SUMIFS(СВЦЭМ!$K$34:$K$777,СВЦЭМ!$A$34:$A$777,$A390,СВЦЭМ!$B$33:$B$776,R$366)+'СЕТ СН'!$F$16</f>
        <v>0</v>
      </c>
      <c r="S390" s="36">
        <f>SUMIFS(СВЦЭМ!$K$34:$K$777,СВЦЭМ!$A$34:$A$777,$A390,СВЦЭМ!$B$33:$B$776,S$366)+'СЕТ СН'!$F$16</f>
        <v>0</v>
      </c>
      <c r="T390" s="36">
        <f>SUMIFS(СВЦЭМ!$K$34:$K$777,СВЦЭМ!$A$34:$A$777,$A390,СВЦЭМ!$B$33:$B$776,T$366)+'СЕТ СН'!$F$16</f>
        <v>0</v>
      </c>
      <c r="U390" s="36">
        <f>SUMIFS(СВЦЭМ!$K$34:$K$777,СВЦЭМ!$A$34:$A$777,$A390,СВЦЭМ!$B$33:$B$776,U$366)+'СЕТ СН'!$F$16</f>
        <v>0</v>
      </c>
      <c r="V390" s="36">
        <f>SUMIFS(СВЦЭМ!$K$34:$K$777,СВЦЭМ!$A$34:$A$777,$A390,СВЦЭМ!$B$33:$B$776,V$366)+'СЕТ СН'!$F$16</f>
        <v>0</v>
      </c>
      <c r="W390" s="36">
        <f>SUMIFS(СВЦЭМ!$K$34:$K$777,СВЦЭМ!$A$34:$A$777,$A390,СВЦЭМ!$B$33:$B$776,W$366)+'СЕТ СН'!$F$16</f>
        <v>0</v>
      </c>
      <c r="X390" s="36">
        <f>SUMIFS(СВЦЭМ!$K$34:$K$777,СВЦЭМ!$A$34:$A$777,$A390,СВЦЭМ!$B$33:$B$776,X$366)+'СЕТ СН'!$F$16</f>
        <v>0</v>
      </c>
      <c r="Y390" s="36">
        <f>SUMIFS(СВЦЭМ!$K$34:$K$777,СВЦЭМ!$A$34:$A$777,$A390,СВЦЭМ!$B$33:$B$776,Y$366)+'СЕТ СН'!$F$16</f>
        <v>0</v>
      </c>
    </row>
    <row r="391" spans="1:26" ht="15.75" hidden="1" x14ac:dyDescent="0.2">
      <c r="A391" s="35">
        <f t="shared" si="10"/>
        <v>43915</v>
      </c>
      <c r="B391" s="36">
        <f>SUMIFS(СВЦЭМ!$K$34:$K$777,СВЦЭМ!$A$34:$A$777,$A391,СВЦЭМ!$B$33:$B$776,B$366)+'СЕТ СН'!$F$16</f>
        <v>0</v>
      </c>
      <c r="C391" s="36">
        <f>SUMIFS(СВЦЭМ!$K$34:$K$777,СВЦЭМ!$A$34:$A$777,$A391,СВЦЭМ!$B$33:$B$776,C$366)+'СЕТ СН'!$F$16</f>
        <v>0</v>
      </c>
      <c r="D391" s="36">
        <f>SUMIFS(СВЦЭМ!$K$34:$K$777,СВЦЭМ!$A$34:$A$777,$A391,СВЦЭМ!$B$33:$B$776,D$366)+'СЕТ СН'!$F$16</f>
        <v>0</v>
      </c>
      <c r="E391" s="36">
        <f>SUMIFS(СВЦЭМ!$K$34:$K$777,СВЦЭМ!$A$34:$A$777,$A391,СВЦЭМ!$B$33:$B$776,E$366)+'СЕТ СН'!$F$16</f>
        <v>0</v>
      </c>
      <c r="F391" s="36">
        <f>SUMIFS(СВЦЭМ!$K$34:$K$777,СВЦЭМ!$A$34:$A$777,$A391,СВЦЭМ!$B$33:$B$776,F$366)+'СЕТ СН'!$F$16</f>
        <v>0</v>
      </c>
      <c r="G391" s="36">
        <f>SUMIFS(СВЦЭМ!$K$34:$K$777,СВЦЭМ!$A$34:$A$777,$A391,СВЦЭМ!$B$33:$B$776,G$366)+'СЕТ СН'!$F$16</f>
        <v>0</v>
      </c>
      <c r="H391" s="36">
        <f>SUMIFS(СВЦЭМ!$K$34:$K$777,СВЦЭМ!$A$34:$A$777,$A391,СВЦЭМ!$B$33:$B$776,H$366)+'СЕТ СН'!$F$16</f>
        <v>0</v>
      </c>
      <c r="I391" s="36">
        <f>SUMIFS(СВЦЭМ!$K$34:$K$777,СВЦЭМ!$A$34:$A$777,$A391,СВЦЭМ!$B$33:$B$776,I$366)+'СЕТ СН'!$F$16</f>
        <v>0</v>
      </c>
      <c r="J391" s="36">
        <f>SUMIFS(СВЦЭМ!$K$34:$K$777,СВЦЭМ!$A$34:$A$777,$A391,СВЦЭМ!$B$33:$B$776,J$366)+'СЕТ СН'!$F$16</f>
        <v>0</v>
      </c>
      <c r="K391" s="36">
        <f>SUMIFS(СВЦЭМ!$K$34:$K$777,СВЦЭМ!$A$34:$A$777,$A391,СВЦЭМ!$B$33:$B$776,K$366)+'СЕТ СН'!$F$16</f>
        <v>0</v>
      </c>
      <c r="L391" s="36">
        <f>SUMIFS(СВЦЭМ!$K$34:$K$777,СВЦЭМ!$A$34:$A$777,$A391,СВЦЭМ!$B$33:$B$776,L$366)+'СЕТ СН'!$F$16</f>
        <v>0</v>
      </c>
      <c r="M391" s="36">
        <f>SUMIFS(СВЦЭМ!$K$34:$K$777,СВЦЭМ!$A$34:$A$777,$A391,СВЦЭМ!$B$33:$B$776,M$366)+'СЕТ СН'!$F$16</f>
        <v>0</v>
      </c>
      <c r="N391" s="36">
        <f>SUMIFS(СВЦЭМ!$K$34:$K$777,СВЦЭМ!$A$34:$A$777,$A391,СВЦЭМ!$B$33:$B$776,N$366)+'СЕТ СН'!$F$16</f>
        <v>0</v>
      </c>
      <c r="O391" s="36">
        <f>SUMIFS(СВЦЭМ!$K$34:$K$777,СВЦЭМ!$A$34:$A$777,$A391,СВЦЭМ!$B$33:$B$776,O$366)+'СЕТ СН'!$F$16</f>
        <v>0</v>
      </c>
      <c r="P391" s="36">
        <f>SUMIFS(СВЦЭМ!$K$34:$K$777,СВЦЭМ!$A$34:$A$777,$A391,СВЦЭМ!$B$33:$B$776,P$366)+'СЕТ СН'!$F$16</f>
        <v>0</v>
      </c>
      <c r="Q391" s="36">
        <f>SUMIFS(СВЦЭМ!$K$34:$K$777,СВЦЭМ!$A$34:$A$777,$A391,СВЦЭМ!$B$33:$B$776,Q$366)+'СЕТ СН'!$F$16</f>
        <v>0</v>
      </c>
      <c r="R391" s="36">
        <f>SUMIFS(СВЦЭМ!$K$34:$K$777,СВЦЭМ!$A$34:$A$777,$A391,СВЦЭМ!$B$33:$B$776,R$366)+'СЕТ СН'!$F$16</f>
        <v>0</v>
      </c>
      <c r="S391" s="36">
        <f>SUMIFS(СВЦЭМ!$K$34:$K$777,СВЦЭМ!$A$34:$A$777,$A391,СВЦЭМ!$B$33:$B$776,S$366)+'СЕТ СН'!$F$16</f>
        <v>0</v>
      </c>
      <c r="T391" s="36">
        <f>SUMIFS(СВЦЭМ!$K$34:$K$777,СВЦЭМ!$A$34:$A$777,$A391,СВЦЭМ!$B$33:$B$776,T$366)+'СЕТ СН'!$F$16</f>
        <v>0</v>
      </c>
      <c r="U391" s="36">
        <f>SUMIFS(СВЦЭМ!$K$34:$K$777,СВЦЭМ!$A$34:$A$777,$A391,СВЦЭМ!$B$33:$B$776,U$366)+'СЕТ СН'!$F$16</f>
        <v>0</v>
      </c>
      <c r="V391" s="36">
        <f>SUMIFS(СВЦЭМ!$K$34:$K$777,СВЦЭМ!$A$34:$A$777,$A391,СВЦЭМ!$B$33:$B$776,V$366)+'СЕТ СН'!$F$16</f>
        <v>0</v>
      </c>
      <c r="W391" s="36">
        <f>SUMIFS(СВЦЭМ!$K$34:$K$777,СВЦЭМ!$A$34:$A$777,$A391,СВЦЭМ!$B$33:$B$776,W$366)+'СЕТ СН'!$F$16</f>
        <v>0</v>
      </c>
      <c r="X391" s="36">
        <f>SUMIFS(СВЦЭМ!$K$34:$K$777,СВЦЭМ!$A$34:$A$777,$A391,СВЦЭМ!$B$33:$B$776,X$366)+'СЕТ СН'!$F$16</f>
        <v>0</v>
      </c>
      <c r="Y391" s="36">
        <f>SUMIFS(СВЦЭМ!$K$34:$K$777,СВЦЭМ!$A$34:$A$777,$A391,СВЦЭМ!$B$33:$B$776,Y$366)+'СЕТ СН'!$F$16</f>
        <v>0</v>
      </c>
    </row>
    <row r="392" spans="1:26" ht="15.75" hidden="1" x14ac:dyDescent="0.2">
      <c r="A392" s="35">
        <f t="shared" si="10"/>
        <v>43916</v>
      </c>
      <c r="B392" s="36">
        <f>SUMIFS(СВЦЭМ!$K$34:$K$777,СВЦЭМ!$A$34:$A$777,$A392,СВЦЭМ!$B$33:$B$776,B$366)+'СЕТ СН'!$F$16</f>
        <v>0</v>
      </c>
      <c r="C392" s="36">
        <f>SUMIFS(СВЦЭМ!$K$34:$K$777,СВЦЭМ!$A$34:$A$777,$A392,СВЦЭМ!$B$33:$B$776,C$366)+'СЕТ СН'!$F$16</f>
        <v>0</v>
      </c>
      <c r="D392" s="36">
        <f>SUMIFS(СВЦЭМ!$K$34:$K$777,СВЦЭМ!$A$34:$A$777,$A392,СВЦЭМ!$B$33:$B$776,D$366)+'СЕТ СН'!$F$16</f>
        <v>0</v>
      </c>
      <c r="E392" s="36">
        <f>SUMIFS(СВЦЭМ!$K$34:$K$777,СВЦЭМ!$A$34:$A$777,$A392,СВЦЭМ!$B$33:$B$776,E$366)+'СЕТ СН'!$F$16</f>
        <v>0</v>
      </c>
      <c r="F392" s="36">
        <f>SUMIFS(СВЦЭМ!$K$34:$K$777,СВЦЭМ!$A$34:$A$777,$A392,СВЦЭМ!$B$33:$B$776,F$366)+'СЕТ СН'!$F$16</f>
        <v>0</v>
      </c>
      <c r="G392" s="36">
        <f>SUMIFS(СВЦЭМ!$K$34:$K$777,СВЦЭМ!$A$34:$A$777,$A392,СВЦЭМ!$B$33:$B$776,G$366)+'СЕТ СН'!$F$16</f>
        <v>0</v>
      </c>
      <c r="H392" s="36">
        <f>SUMIFS(СВЦЭМ!$K$34:$K$777,СВЦЭМ!$A$34:$A$777,$A392,СВЦЭМ!$B$33:$B$776,H$366)+'СЕТ СН'!$F$16</f>
        <v>0</v>
      </c>
      <c r="I392" s="36">
        <f>SUMIFS(СВЦЭМ!$K$34:$K$777,СВЦЭМ!$A$34:$A$777,$A392,СВЦЭМ!$B$33:$B$776,I$366)+'СЕТ СН'!$F$16</f>
        <v>0</v>
      </c>
      <c r="J392" s="36">
        <f>SUMIFS(СВЦЭМ!$K$34:$K$777,СВЦЭМ!$A$34:$A$777,$A392,СВЦЭМ!$B$33:$B$776,J$366)+'СЕТ СН'!$F$16</f>
        <v>0</v>
      </c>
      <c r="K392" s="36">
        <f>SUMIFS(СВЦЭМ!$K$34:$K$777,СВЦЭМ!$A$34:$A$777,$A392,СВЦЭМ!$B$33:$B$776,K$366)+'СЕТ СН'!$F$16</f>
        <v>0</v>
      </c>
      <c r="L392" s="36">
        <f>SUMIFS(СВЦЭМ!$K$34:$K$777,СВЦЭМ!$A$34:$A$777,$A392,СВЦЭМ!$B$33:$B$776,L$366)+'СЕТ СН'!$F$16</f>
        <v>0</v>
      </c>
      <c r="M392" s="36">
        <f>SUMIFS(СВЦЭМ!$K$34:$K$777,СВЦЭМ!$A$34:$A$777,$A392,СВЦЭМ!$B$33:$B$776,M$366)+'СЕТ СН'!$F$16</f>
        <v>0</v>
      </c>
      <c r="N392" s="36">
        <f>SUMIFS(СВЦЭМ!$K$34:$K$777,СВЦЭМ!$A$34:$A$777,$A392,СВЦЭМ!$B$33:$B$776,N$366)+'СЕТ СН'!$F$16</f>
        <v>0</v>
      </c>
      <c r="O392" s="36">
        <f>SUMIFS(СВЦЭМ!$K$34:$K$777,СВЦЭМ!$A$34:$A$777,$A392,СВЦЭМ!$B$33:$B$776,O$366)+'СЕТ СН'!$F$16</f>
        <v>0</v>
      </c>
      <c r="P392" s="36">
        <f>SUMIFS(СВЦЭМ!$K$34:$K$777,СВЦЭМ!$A$34:$A$777,$A392,СВЦЭМ!$B$33:$B$776,P$366)+'СЕТ СН'!$F$16</f>
        <v>0</v>
      </c>
      <c r="Q392" s="36">
        <f>SUMIFS(СВЦЭМ!$K$34:$K$777,СВЦЭМ!$A$34:$A$777,$A392,СВЦЭМ!$B$33:$B$776,Q$366)+'СЕТ СН'!$F$16</f>
        <v>0</v>
      </c>
      <c r="R392" s="36">
        <f>SUMIFS(СВЦЭМ!$K$34:$K$777,СВЦЭМ!$A$34:$A$777,$A392,СВЦЭМ!$B$33:$B$776,R$366)+'СЕТ СН'!$F$16</f>
        <v>0</v>
      </c>
      <c r="S392" s="36">
        <f>SUMIFS(СВЦЭМ!$K$34:$K$777,СВЦЭМ!$A$34:$A$777,$A392,СВЦЭМ!$B$33:$B$776,S$366)+'СЕТ СН'!$F$16</f>
        <v>0</v>
      </c>
      <c r="T392" s="36">
        <f>SUMIFS(СВЦЭМ!$K$34:$K$777,СВЦЭМ!$A$34:$A$777,$A392,СВЦЭМ!$B$33:$B$776,T$366)+'СЕТ СН'!$F$16</f>
        <v>0</v>
      </c>
      <c r="U392" s="36">
        <f>SUMIFS(СВЦЭМ!$K$34:$K$777,СВЦЭМ!$A$34:$A$777,$A392,СВЦЭМ!$B$33:$B$776,U$366)+'СЕТ СН'!$F$16</f>
        <v>0</v>
      </c>
      <c r="V392" s="36">
        <f>SUMIFS(СВЦЭМ!$K$34:$K$777,СВЦЭМ!$A$34:$A$777,$A392,СВЦЭМ!$B$33:$B$776,V$366)+'СЕТ СН'!$F$16</f>
        <v>0</v>
      </c>
      <c r="W392" s="36">
        <f>SUMIFS(СВЦЭМ!$K$34:$K$777,СВЦЭМ!$A$34:$A$777,$A392,СВЦЭМ!$B$33:$B$776,W$366)+'СЕТ СН'!$F$16</f>
        <v>0</v>
      </c>
      <c r="X392" s="36">
        <f>SUMIFS(СВЦЭМ!$K$34:$K$777,СВЦЭМ!$A$34:$A$777,$A392,СВЦЭМ!$B$33:$B$776,X$366)+'СЕТ СН'!$F$16</f>
        <v>0</v>
      </c>
      <c r="Y392" s="36">
        <f>SUMIFS(СВЦЭМ!$K$34:$K$777,СВЦЭМ!$A$34:$A$777,$A392,СВЦЭМ!$B$33:$B$776,Y$366)+'СЕТ СН'!$F$16</f>
        <v>0</v>
      </c>
    </row>
    <row r="393" spans="1:26" ht="15.75" hidden="1" x14ac:dyDescent="0.2">
      <c r="A393" s="35">
        <f t="shared" si="10"/>
        <v>43917</v>
      </c>
      <c r="B393" s="36">
        <f>SUMIFS(СВЦЭМ!$K$34:$K$777,СВЦЭМ!$A$34:$A$777,$A393,СВЦЭМ!$B$33:$B$776,B$366)+'СЕТ СН'!$F$16</f>
        <v>0</v>
      </c>
      <c r="C393" s="36">
        <f>SUMIFS(СВЦЭМ!$K$34:$K$777,СВЦЭМ!$A$34:$A$777,$A393,СВЦЭМ!$B$33:$B$776,C$366)+'СЕТ СН'!$F$16</f>
        <v>0</v>
      </c>
      <c r="D393" s="36">
        <f>SUMIFS(СВЦЭМ!$K$34:$K$777,СВЦЭМ!$A$34:$A$777,$A393,СВЦЭМ!$B$33:$B$776,D$366)+'СЕТ СН'!$F$16</f>
        <v>0</v>
      </c>
      <c r="E393" s="36">
        <f>SUMIFS(СВЦЭМ!$K$34:$K$777,СВЦЭМ!$A$34:$A$777,$A393,СВЦЭМ!$B$33:$B$776,E$366)+'СЕТ СН'!$F$16</f>
        <v>0</v>
      </c>
      <c r="F393" s="36">
        <f>SUMIFS(СВЦЭМ!$K$34:$K$777,СВЦЭМ!$A$34:$A$777,$A393,СВЦЭМ!$B$33:$B$776,F$366)+'СЕТ СН'!$F$16</f>
        <v>0</v>
      </c>
      <c r="G393" s="36">
        <f>SUMIFS(СВЦЭМ!$K$34:$K$777,СВЦЭМ!$A$34:$A$777,$A393,СВЦЭМ!$B$33:$B$776,G$366)+'СЕТ СН'!$F$16</f>
        <v>0</v>
      </c>
      <c r="H393" s="36">
        <f>SUMIFS(СВЦЭМ!$K$34:$K$777,СВЦЭМ!$A$34:$A$777,$A393,СВЦЭМ!$B$33:$B$776,H$366)+'СЕТ СН'!$F$16</f>
        <v>0</v>
      </c>
      <c r="I393" s="36">
        <f>SUMIFS(СВЦЭМ!$K$34:$K$777,СВЦЭМ!$A$34:$A$777,$A393,СВЦЭМ!$B$33:$B$776,I$366)+'СЕТ СН'!$F$16</f>
        <v>0</v>
      </c>
      <c r="J393" s="36">
        <f>SUMIFS(СВЦЭМ!$K$34:$K$777,СВЦЭМ!$A$34:$A$777,$A393,СВЦЭМ!$B$33:$B$776,J$366)+'СЕТ СН'!$F$16</f>
        <v>0</v>
      </c>
      <c r="K393" s="36">
        <f>SUMIFS(СВЦЭМ!$K$34:$K$777,СВЦЭМ!$A$34:$A$777,$A393,СВЦЭМ!$B$33:$B$776,K$366)+'СЕТ СН'!$F$16</f>
        <v>0</v>
      </c>
      <c r="L393" s="36">
        <f>SUMIFS(СВЦЭМ!$K$34:$K$777,СВЦЭМ!$A$34:$A$777,$A393,СВЦЭМ!$B$33:$B$776,L$366)+'СЕТ СН'!$F$16</f>
        <v>0</v>
      </c>
      <c r="M393" s="36">
        <f>SUMIFS(СВЦЭМ!$K$34:$K$777,СВЦЭМ!$A$34:$A$777,$A393,СВЦЭМ!$B$33:$B$776,M$366)+'СЕТ СН'!$F$16</f>
        <v>0</v>
      </c>
      <c r="N393" s="36">
        <f>SUMIFS(СВЦЭМ!$K$34:$K$777,СВЦЭМ!$A$34:$A$777,$A393,СВЦЭМ!$B$33:$B$776,N$366)+'СЕТ СН'!$F$16</f>
        <v>0</v>
      </c>
      <c r="O393" s="36">
        <f>SUMIFS(СВЦЭМ!$K$34:$K$777,СВЦЭМ!$A$34:$A$777,$A393,СВЦЭМ!$B$33:$B$776,O$366)+'СЕТ СН'!$F$16</f>
        <v>0</v>
      </c>
      <c r="P393" s="36">
        <f>SUMIFS(СВЦЭМ!$K$34:$K$777,СВЦЭМ!$A$34:$A$777,$A393,СВЦЭМ!$B$33:$B$776,P$366)+'СЕТ СН'!$F$16</f>
        <v>0</v>
      </c>
      <c r="Q393" s="36">
        <f>SUMIFS(СВЦЭМ!$K$34:$K$777,СВЦЭМ!$A$34:$A$777,$A393,СВЦЭМ!$B$33:$B$776,Q$366)+'СЕТ СН'!$F$16</f>
        <v>0</v>
      </c>
      <c r="R393" s="36">
        <f>SUMIFS(СВЦЭМ!$K$34:$K$777,СВЦЭМ!$A$34:$A$777,$A393,СВЦЭМ!$B$33:$B$776,R$366)+'СЕТ СН'!$F$16</f>
        <v>0</v>
      </c>
      <c r="S393" s="36">
        <f>SUMIFS(СВЦЭМ!$K$34:$K$777,СВЦЭМ!$A$34:$A$777,$A393,СВЦЭМ!$B$33:$B$776,S$366)+'СЕТ СН'!$F$16</f>
        <v>0</v>
      </c>
      <c r="T393" s="36">
        <f>SUMIFS(СВЦЭМ!$K$34:$K$777,СВЦЭМ!$A$34:$A$777,$A393,СВЦЭМ!$B$33:$B$776,T$366)+'СЕТ СН'!$F$16</f>
        <v>0</v>
      </c>
      <c r="U393" s="36">
        <f>SUMIFS(СВЦЭМ!$K$34:$K$777,СВЦЭМ!$A$34:$A$777,$A393,СВЦЭМ!$B$33:$B$776,U$366)+'СЕТ СН'!$F$16</f>
        <v>0</v>
      </c>
      <c r="V393" s="36">
        <f>SUMIFS(СВЦЭМ!$K$34:$K$777,СВЦЭМ!$A$34:$A$777,$A393,СВЦЭМ!$B$33:$B$776,V$366)+'СЕТ СН'!$F$16</f>
        <v>0</v>
      </c>
      <c r="W393" s="36">
        <f>SUMIFS(СВЦЭМ!$K$34:$K$777,СВЦЭМ!$A$34:$A$777,$A393,СВЦЭМ!$B$33:$B$776,W$366)+'СЕТ СН'!$F$16</f>
        <v>0</v>
      </c>
      <c r="X393" s="36">
        <f>SUMIFS(СВЦЭМ!$K$34:$K$777,СВЦЭМ!$A$34:$A$777,$A393,СВЦЭМ!$B$33:$B$776,X$366)+'СЕТ СН'!$F$16</f>
        <v>0</v>
      </c>
      <c r="Y393" s="36">
        <f>SUMIFS(СВЦЭМ!$K$34:$K$777,СВЦЭМ!$A$34:$A$777,$A393,СВЦЭМ!$B$33:$B$776,Y$366)+'СЕТ СН'!$F$16</f>
        <v>0</v>
      </c>
    </row>
    <row r="394" spans="1:26" ht="15.75" hidden="1" x14ac:dyDescent="0.2">
      <c r="A394" s="35">
        <f t="shared" si="10"/>
        <v>43918</v>
      </c>
      <c r="B394" s="36">
        <f>SUMIFS(СВЦЭМ!$K$34:$K$777,СВЦЭМ!$A$34:$A$777,$A394,СВЦЭМ!$B$33:$B$776,B$366)+'СЕТ СН'!$F$16</f>
        <v>0</v>
      </c>
      <c r="C394" s="36">
        <f>SUMIFS(СВЦЭМ!$K$34:$K$777,СВЦЭМ!$A$34:$A$777,$A394,СВЦЭМ!$B$33:$B$776,C$366)+'СЕТ СН'!$F$16</f>
        <v>0</v>
      </c>
      <c r="D394" s="36">
        <f>SUMIFS(СВЦЭМ!$K$34:$K$777,СВЦЭМ!$A$34:$A$777,$A394,СВЦЭМ!$B$33:$B$776,D$366)+'СЕТ СН'!$F$16</f>
        <v>0</v>
      </c>
      <c r="E394" s="36">
        <f>SUMIFS(СВЦЭМ!$K$34:$K$777,СВЦЭМ!$A$34:$A$777,$A394,СВЦЭМ!$B$33:$B$776,E$366)+'СЕТ СН'!$F$16</f>
        <v>0</v>
      </c>
      <c r="F394" s="36">
        <f>SUMIFS(СВЦЭМ!$K$34:$K$777,СВЦЭМ!$A$34:$A$777,$A394,СВЦЭМ!$B$33:$B$776,F$366)+'СЕТ СН'!$F$16</f>
        <v>0</v>
      </c>
      <c r="G394" s="36">
        <f>SUMIFS(СВЦЭМ!$K$34:$K$777,СВЦЭМ!$A$34:$A$777,$A394,СВЦЭМ!$B$33:$B$776,G$366)+'СЕТ СН'!$F$16</f>
        <v>0</v>
      </c>
      <c r="H394" s="36">
        <f>SUMIFS(СВЦЭМ!$K$34:$K$777,СВЦЭМ!$A$34:$A$777,$A394,СВЦЭМ!$B$33:$B$776,H$366)+'СЕТ СН'!$F$16</f>
        <v>0</v>
      </c>
      <c r="I394" s="36">
        <f>SUMIFS(СВЦЭМ!$K$34:$K$777,СВЦЭМ!$A$34:$A$777,$A394,СВЦЭМ!$B$33:$B$776,I$366)+'СЕТ СН'!$F$16</f>
        <v>0</v>
      </c>
      <c r="J394" s="36">
        <f>SUMIFS(СВЦЭМ!$K$34:$K$777,СВЦЭМ!$A$34:$A$777,$A394,СВЦЭМ!$B$33:$B$776,J$366)+'СЕТ СН'!$F$16</f>
        <v>0</v>
      </c>
      <c r="K394" s="36">
        <f>SUMIFS(СВЦЭМ!$K$34:$K$777,СВЦЭМ!$A$34:$A$777,$A394,СВЦЭМ!$B$33:$B$776,K$366)+'СЕТ СН'!$F$16</f>
        <v>0</v>
      </c>
      <c r="L394" s="36">
        <f>SUMIFS(СВЦЭМ!$K$34:$K$777,СВЦЭМ!$A$34:$A$777,$A394,СВЦЭМ!$B$33:$B$776,L$366)+'СЕТ СН'!$F$16</f>
        <v>0</v>
      </c>
      <c r="M394" s="36">
        <f>SUMIFS(СВЦЭМ!$K$34:$K$777,СВЦЭМ!$A$34:$A$777,$A394,СВЦЭМ!$B$33:$B$776,M$366)+'СЕТ СН'!$F$16</f>
        <v>0</v>
      </c>
      <c r="N394" s="36">
        <f>SUMIFS(СВЦЭМ!$K$34:$K$777,СВЦЭМ!$A$34:$A$777,$A394,СВЦЭМ!$B$33:$B$776,N$366)+'СЕТ СН'!$F$16</f>
        <v>0</v>
      </c>
      <c r="O394" s="36">
        <f>SUMIFS(СВЦЭМ!$K$34:$K$777,СВЦЭМ!$A$34:$A$777,$A394,СВЦЭМ!$B$33:$B$776,O$366)+'СЕТ СН'!$F$16</f>
        <v>0</v>
      </c>
      <c r="P394" s="36">
        <f>SUMIFS(СВЦЭМ!$K$34:$K$777,СВЦЭМ!$A$34:$A$777,$A394,СВЦЭМ!$B$33:$B$776,P$366)+'СЕТ СН'!$F$16</f>
        <v>0</v>
      </c>
      <c r="Q394" s="36">
        <f>SUMIFS(СВЦЭМ!$K$34:$K$777,СВЦЭМ!$A$34:$A$777,$A394,СВЦЭМ!$B$33:$B$776,Q$366)+'СЕТ СН'!$F$16</f>
        <v>0</v>
      </c>
      <c r="R394" s="36">
        <f>SUMIFS(СВЦЭМ!$K$34:$K$777,СВЦЭМ!$A$34:$A$777,$A394,СВЦЭМ!$B$33:$B$776,R$366)+'СЕТ СН'!$F$16</f>
        <v>0</v>
      </c>
      <c r="S394" s="36">
        <f>SUMIFS(СВЦЭМ!$K$34:$K$777,СВЦЭМ!$A$34:$A$777,$A394,СВЦЭМ!$B$33:$B$776,S$366)+'СЕТ СН'!$F$16</f>
        <v>0</v>
      </c>
      <c r="T394" s="36">
        <f>SUMIFS(СВЦЭМ!$K$34:$K$777,СВЦЭМ!$A$34:$A$777,$A394,СВЦЭМ!$B$33:$B$776,T$366)+'СЕТ СН'!$F$16</f>
        <v>0</v>
      </c>
      <c r="U394" s="36">
        <f>SUMIFS(СВЦЭМ!$K$34:$K$777,СВЦЭМ!$A$34:$A$777,$A394,СВЦЭМ!$B$33:$B$776,U$366)+'СЕТ СН'!$F$16</f>
        <v>0</v>
      </c>
      <c r="V394" s="36">
        <f>SUMIFS(СВЦЭМ!$K$34:$K$777,СВЦЭМ!$A$34:$A$777,$A394,СВЦЭМ!$B$33:$B$776,V$366)+'СЕТ СН'!$F$16</f>
        <v>0</v>
      </c>
      <c r="W394" s="36">
        <f>SUMIFS(СВЦЭМ!$K$34:$K$777,СВЦЭМ!$A$34:$A$777,$A394,СВЦЭМ!$B$33:$B$776,W$366)+'СЕТ СН'!$F$16</f>
        <v>0</v>
      </c>
      <c r="X394" s="36">
        <f>SUMIFS(СВЦЭМ!$K$34:$K$777,СВЦЭМ!$A$34:$A$777,$A394,СВЦЭМ!$B$33:$B$776,X$366)+'СЕТ СН'!$F$16</f>
        <v>0</v>
      </c>
      <c r="Y394" s="36">
        <f>SUMIFS(СВЦЭМ!$K$34:$K$777,СВЦЭМ!$A$34:$A$777,$A394,СВЦЭМ!$B$33:$B$776,Y$366)+'СЕТ СН'!$F$16</f>
        <v>0</v>
      </c>
    </row>
    <row r="395" spans="1:26" ht="15.75" hidden="1" x14ac:dyDescent="0.2">
      <c r="A395" s="35">
        <f t="shared" si="10"/>
        <v>43919</v>
      </c>
      <c r="B395" s="36">
        <f>SUMIFS(СВЦЭМ!$K$34:$K$777,СВЦЭМ!$A$34:$A$777,$A395,СВЦЭМ!$B$33:$B$776,B$366)+'СЕТ СН'!$F$16</f>
        <v>0</v>
      </c>
      <c r="C395" s="36">
        <f>SUMIFS(СВЦЭМ!$K$34:$K$777,СВЦЭМ!$A$34:$A$777,$A395,СВЦЭМ!$B$33:$B$776,C$366)+'СЕТ СН'!$F$16</f>
        <v>0</v>
      </c>
      <c r="D395" s="36">
        <f>SUMIFS(СВЦЭМ!$K$34:$K$777,СВЦЭМ!$A$34:$A$777,$A395,СВЦЭМ!$B$33:$B$776,D$366)+'СЕТ СН'!$F$16</f>
        <v>0</v>
      </c>
      <c r="E395" s="36">
        <f>SUMIFS(СВЦЭМ!$K$34:$K$777,СВЦЭМ!$A$34:$A$777,$A395,СВЦЭМ!$B$33:$B$776,E$366)+'СЕТ СН'!$F$16</f>
        <v>0</v>
      </c>
      <c r="F395" s="36">
        <f>SUMIFS(СВЦЭМ!$K$34:$K$777,СВЦЭМ!$A$34:$A$777,$A395,СВЦЭМ!$B$33:$B$776,F$366)+'СЕТ СН'!$F$16</f>
        <v>0</v>
      </c>
      <c r="G395" s="36">
        <f>SUMIFS(СВЦЭМ!$K$34:$K$777,СВЦЭМ!$A$34:$A$777,$A395,СВЦЭМ!$B$33:$B$776,G$366)+'СЕТ СН'!$F$16</f>
        <v>0</v>
      </c>
      <c r="H395" s="36">
        <f>SUMIFS(СВЦЭМ!$K$34:$K$777,СВЦЭМ!$A$34:$A$777,$A395,СВЦЭМ!$B$33:$B$776,H$366)+'СЕТ СН'!$F$16</f>
        <v>0</v>
      </c>
      <c r="I395" s="36">
        <f>SUMIFS(СВЦЭМ!$K$34:$K$777,СВЦЭМ!$A$34:$A$777,$A395,СВЦЭМ!$B$33:$B$776,I$366)+'СЕТ СН'!$F$16</f>
        <v>0</v>
      </c>
      <c r="J395" s="36">
        <f>SUMIFS(СВЦЭМ!$K$34:$K$777,СВЦЭМ!$A$34:$A$777,$A395,СВЦЭМ!$B$33:$B$776,J$366)+'СЕТ СН'!$F$16</f>
        <v>0</v>
      </c>
      <c r="K395" s="36">
        <f>SUMIFS(СВЦЭМ!$K$34:$K$777,СВЦЭМ!$A$34:$A$777,$A395,СВЦЭМ!$B$33:$B$776,K$366)+'СЕТ СН'!$F$16</f>
        <v>0</v>
      </c>
      <c r="L395" s="36">
        <f>SUMIFS(СВЦЭМ!$K$34:$K$777,СВЦЭМ!$A$34:$A$777,$A395,СВЦЭМ!$B$33:$B$776,L$366)+'СЕТ СН'!$F$16</f>
        <v>0</v>
      </c>
      <c r="M395" s="36">
        <f>SUMIFS(СВЦЭМ!$K$34:$K$777,СВЦЭМ!$A$34:$A$777,$A395,СВЦЭМ!$B$33:$B$776,M$366)+'СЕТ СН'!$F$16</f>
        <v>0</v>
      </c>
      <c r="N395" s="36">
        <f>SUMIFS(СВЦЭМ!$K$34:$K$777,СВЦЭМ!$A$34:$A$777,$A395,СВЦЭМ!$B$33:$B$776,N$366)+'СЕТ СН'!$F$16</f>
        <v>0</v>
      </c>
      <c r="O395" s="36">
        <f>SUMIFS(СВЦЭМ!$K$34:$K$777,СВЦЭМ!$A$34:$A$777,$A395,СВЦЭМ!$B$33:$B$776,O$366)+'СЕТ СН'!$F$16</f>
        <v>0</v>
      </c>
      <c r="P395" s="36">
        <f>SUMIFS(СВЦЭМ!$K$34:$K$777,СВЦЭМ!$A$34:$A$777,$A395,СВЦЭМ!$B$33:$B$776,P$366)+'СЕТ СН'!$F$16</f>
        <v>0</v>
      </c>
      <c r="Q395" s="36">
        <f>SUMIFS(СВЦЭМ!$K$34:$K$777,СВЦЭМ!$A$34:$A$777,$A395,СВЦЭМ!$B$33:$B$776,Q$366)+'СЕТ СН'!$F$16</f>
        <v>0</v>
      </c>
      <c r="R395" s="36">
        <f>SUMIFS(СВЦЭМ!$K$34:$K$777,СВЦЭМ!$A$34:$A$777,$A395,СВЦЭМ!$B$33:$B$776,R$366)+'СЕТ СН'!$F$16</f>
        <v>0</v>
      </c>
      <c r="S395" s="36">
        <f>SUMIFS(СВЦЭМ!$K$34:$K$777,СВЦЭМ!$A$34:$A$777,$A395,СВЦЭМ!$B$33:$B$776,S$366)+'СЕТ СН'!$F$16</f>
        <v>0</v>
      </c>
      <c r="T395" s="36">
        <f>SUMIFS(СВЦЭМ!$K$34:$K$777,СВЦЭМ!$A$34:$A$777,$A395,СВЦЭМ!$B$33:$B$776,T$366)+'СЕТ СН'!$F$16</f>
        <v>0</v>
      </c>
      <c r="U395" s="36">
        <f>SUMIFS(СВЦЭМ!$K$34:$K$777,СВЦЭМ!$A$34:$A$777,$A395,СВЦЭМ!$B$33:$B$776,U$366)+'СЕТ СН'!$F$16</f>
        <v>0</v>
      </c>
      <c r="V395" s="36">
        <f>SUMIFS(СВЦЭМ!$K$34:$K$777,СВЦЭМ!$A$34:$A$777,$A395,СВЦЭМ!$B$33:$B$776,V$366)+'СЕТ СН'!$F$16</f>
        <v>0</v>
      </c>
      <c r="W395" s="36">
        <f>SUMIFS(СВЦЭМ!$K$34:$K$777,СВЦЭМ!$A$34:$A$777,$A395,СВЦЭМ!$B$33:$B$776,W$366)+'СЕТ СН'!$F$16</f>
        <v>0</v>
      </c>
      <c r="X395" s="36">
        <f>SUMIFS(СВЦЭМ!$K$34:$K$777,СВЦЭМ!$A$34:$A$777,$A395,СВЦЭМ!$B$33:$B$776,X$366)+'СЕТ СН'!$F$16</f>
        <v>0</v>
      </c>
      <c r="Y395" s="36">
        <f>SUMIFS(СВЦЭМ!$K$34:$K$777,СВЦЭМ!$A$34:$A$777,$A395,СВЦЭМ!$B$33:$B$776,Y$366)+'СЕТ СН'!$F$16</f>
        <v>0</v>
      </c>
    </row>
    <row r="396" spans="1:26" ht="15.75" hidden="1" x14ac:dyDescent="0.2">
      <c r="A396" s="35">
        <f t="shared" si="10"/>
        <v>43920</v>
      </c>
      <c r="B396" s="36">
        <f>SUMIFS(СВЦЭМ!$K$34:$K$777,СВЦЭМ!$A$34:$A$777,$A396,СВЦЭМ!$B$33:$B$776,B$366)+'СЕТ СН'!$F$16</f>
        <v>0</v>
      </c>
      <c r="C396" s="36">
        <f>SUMIFS(СВЦЭМ!$K$34:$K$777,СВЦЭМ!$A$34:$A$777,$A396,СВЦЭМ!$B$33:$B$776,C$366)+'СЕТ СН'!$F$16</f>
        <v>0</v>
      </c>
      <c r="D396" s="36">
        <f>SUMIFS(СВЦЭМ!$K$34:$K$777,СВЦЭМ!$A$34:$A$777,$A396,СВЦЭМ!$B$33:$B$776,D$366)+'СЕТ СН'!$F$16</f>
        <v>0</v>
      </c>
      <c r="E396" s="36">
        <f>SUMIFS(СВЦЭМ!$K$34:$K$777,СВЦЭМ!$A$34:$A$777,$A396,СВЦЭМ!$B$33:$B$776,E$366)+'СЕТ СН'!$F$16</f>
        <v>0</v>
      </c>
      <c r="F396" s="36">
        <f>SUMIFS(СВЦЭМ!$K$34:$K$777,СВЦЭМ!$A$34:$A$777,$A396,СВЦЭМ!$B$33:$B$776,F$366)+'СЕТ СН'!$F$16</f>
        <v>0</v>
      </c>
      <c r="G396" s="36">
        <f>SUMIFS(СВЦЭМ!$K$34:$K$777,СВЦЭМ!$A$34:$A$777,$A396,СВЦЭМ!$B$33:$B$776,G$366)+'СЕТ СН'!$F$16</f>
        <v>0</v>
      </c>
      <c r="H396" s="36">
        <f>SUMIFS(СВЦЭМ!$K$34:$K$777,СВЦЭМ!$A$34:$A$777,$A396,СВЦЭМ!$B$33:$B$776,H$366)+'СЕТ СН'!$F$16</f>
        <v>0</v>
      </c>
      <c r="I396" s="36">
        <f>SUMIFS(СВЦЭМ!$K$34:$K$777,СВЦЭМ!$A$34:$A$777,$A396,СВЦЭМ!$B$33:$B$776,I$366)+'СЕТ СН'!$F$16</f>
        <v>0</v>
      </c>
      <c r="J396" s="36">
        <f>SUMIFS(СВЦЭМ!$K$34:$K$777,СВЦЭМ!$A$34:$A$777,$A396,СВЦЭМ!$B$33:$B$776,J$366)+'СЕТ СН'!$F$16</f>
        <v>0</v>
      </c>
      <c r="K396" s="36">
        <f>SUMIFS(СВЦЭМ!$K$34:$K$777,СВЦЭМ!$A$34:$A$777,$A396,СВЦЭМ!$B$33:$B$776,K$366)+'СЕТ СН'!$F$16</f>
        <v>0</v>
      </c>
      <c r="L396" s="36">
        <f>SUMIFS(СВЦЭМ!$K$34:$K$777,СВЦЭМ!$A$34:$A$777,$A396,СВЦЭМ!$B$33:$B$776,L$366)+'СЕТ СН'!$F$16</f>
        <v>0</v>
      </c>
      <c r="M396" s="36">
        <f>SUMIFS(СВЦЭМ!$K$34:$K$777,СВЦЭМ!$A$34:$A$777,$A396,СВЦЭМ!$B$33:$B$776,M$366)+'СЕТ СН'!$F$16</f>
        <v>0</v>
      </c>
      <c r="N396" s="36">
        <f>SUMIFS(СВЦЭМ!$K$34:$K$777,СВЦЭМ!$A$34:$A$777,$A396,СВЦЭМ!$B$33:$B$776,N$366)+'СЕТ СН'!$F$16</f>
        <v>0</v>
      </c>
      <c r="O396" s="36">
        <f>SUMIFS(СВЦЭМ!$K$34:$K$777,СВЦЭМ!$A$34:$A$777,$A396,СВЦЭМ!$B$33:$B$776,O$366)+'СЕТ СН'!$F$16</f>
        <v>0</v>
      </c>
      <c r="P396" s="36">
        <f>SUMIFS(СВЦЭМ!$K$34:$K$777,СВЦЭМ!$A$34:$A$777,$A396,СВЦЭМ!$B$33:$B$776,P$366)+'СЕТ СН'!$F$16</f>
        <v>0</v>
      </c>
      <c r="Q396" s="36">
        <f>SUMIFS(СВЦЭМ!$K$34:$K$777,СВЦЭМ!$A$34:$A$777,$A396,СВЦЭМ!$B$33:$B$776,Q$366)+'СЕТ СН'!$F$16</f>
        <v>0</v>
      </c>
      <c r="R396" s="36">
        <f>SUMIFS(СВЦЭМ!$K$34:$K$777,СВЦЭМ!$A$34:$A$777,$A396,СВЦЭМ!$B$33:$B$776,R$366)+'СЕТ СН'!$F$16</f>
        <v>0</v>
      </c>
      <c r="S396" s="36">
        <f>SUMIFS(СВЦЭМ!$K$34:$K$777,СВЦЭМ!$A$34:$A$777,$A396,СВЦЭМ!$B$33:$B$776,S$366)+'СЕТ СН'!$F$16</f>
        <v>0</v>
      </c>
      <c r="T396" s="36">
        <f>SUMIFS(СВЦЭМ!$K$34:$K$777,СВЦЭМ!$A$34:$A$777,$A396,СВЦЭМ!$B$33:$B$776,T$366)+'СЕТ СН'!$F$16</f>
        <v>0</v>
      </c>
      <c r="U396" s="36">
        <f>SUMIFS(СВЦЭМ!$K$34:$K$777,СВЦЭМ!$A$34:$A$777,$A396,СВЦЭМ!$B$33:$B$776,U$366)+'СЕТ СН'!$F$16</f>
        <v>0</v>
      </c>
      <c r="V396" s="36">
        <f>SUMIFS(СВЦЭМ!$K$34:$K$777,СВЦЭМ!$A$34:$A$777,$A396,СВЦЭМ!$B$33:$B$776,V$366)+'СЕТ СН'!$F$16</f>
        <v>0</v>
      </c>
      <c r="W396" s="36">
        <f>SUMIFS(СВЦЭМ!$K$34:$K$777,СВЦЭМ!$A$34:$A$777,$A396,СВЦЭМ!$B$33:$B$776,W$366)+'СЕТ СН'!$F$16</f>
        <v>0</v>
      </c>
      <c r="X396" s="36">
        <f>SUMIFS(СВЦЭМ!$K$34:$K$777,СВЦЭМ!$A$34:$A$777,$A396,СВЦЭМ!$B$33:$B$776,X$366)+'СЕТ СН'!$F$16</f>
        <v>0</v>
      </c>
      <c r="Y396" s="36">
        <f>SUMIFS(СВЦЭМ!$K$34:$K$777,СВЦЭМ!$A$34:$A$777,$A396,СВЦЭМ!$B$33:$B$776,Y$366)+'СЕТ СН'!$F$16</f>
        <v>0</v>
      </c>
    </row>
    <row r="397" spans="1:26" ht="15.75" hidden="1" x14ac:dyDescent="0.2">
      <c r="A397" s="35">
        <f t="shared" si="10"/>
        <v>43921</v>
      </c>
      <c r="B397" s="36">
        <f>SUMIFS(СВЦЭМ!$K$34:$K$777,СВЦЭМ!$A$34:$A$777,$A397,СВЦЭМ!$B$33:$B$776,B$366)+'СЕТ СН'!$F$16</f>
        <v>0</v>
      </c>
      <c r="C397" s="36">
        <f>SUMIFS(СВЦЭМ!$K$34:$K$777,СВЦЭМ!$A$34:$A$777,$A397,СВЦЭМ!$B$33:$B$776,C$366)+'СЕТ СН'!$F$16</f>
        <v>0</v>
      </c>
      <c r="D397" s="36">
        <f>SUMIFS(СВЦЭМ!$K$34:$K$777,СВЦЭМ!$A$34:$A$777,$A397,СВЦЭМ!$B$33:$B$776,D$366)+'СЕТ СН'!$F$16</f>
        <v>0</v>
      </c>
      <c r="E397" s="36">
        <f>SUMIFS(СВЦЭМ!$K$34:$K$777,СВЦЭМ!$A$34:$A$777,$A397,СВЦЭМ!$B$33:$B$776,E$366)+'СЕТ СН'!$F$16</f>
        <v>0</v>
      </c>
      <c r="F397" s="36">
        <f>SUMIFS(СВЦЭМ!$K$34:$K$777,СВЦЭМ!$A$34:$A$777,$A397,СВЦЭМ!$B$33:$B$776,F$366)+'СЕТ СН'!$F$16</f>
        <v>0</v>
      </c>
      <c r="G397" s="36">
        <f>SUMIFS(СВЦЭМ!$K$34:$K$777,СВЦЭМ!$A$34:$A$777,$A397,СВЦЭМ!$B$33:$B$776,G$366)+'СЕТ СН'!$F$16</f>
        <v>0</v>
      </c>
      <c r="H397" s="36">
        <f>SUMIFS(СВЦЭМ!$K$34:$K$777,СВЦЭМ!$A$34:$A$777,$A397,СВЦЭМ!$B$33:$B$776,H$366)+'СЕТ СН'!$F$16</f>
        <v>0</v>
      </c>
      <c r="I397" s="36">
        <f>SUMIFS(СВЦЭМ!$K$34:$K$777,СВЦЭМ!$A$34:$A$777,$A397,СВЦЭМ!$B$33:$B$776,I$366)+'СЕТ СН'!$F$16</f>
        <v>0</v>
      </c>
      <c r="J397" s="36">
        <f>SUMIFS(СВЦЭМ!$K$34:$K$777,СВЦЭМ!$A$34:$A$777,$A397,СВЦЭМ!$B$33:$B$776,J$366)+'СЕТ СН'!$F$16</f>
        <v>0</v>
      </c>
      <c r="K397" s="36">
        <f>SUMIFS(СВЦЭМ!$K$34:$K$777,СВЦЭМ!$A$34:$A$777,$A397,СВЦЭМ!$B$33:$B$776,K$366)+'СЕТ СН'!$F$16</f>
        <v>0</v>
      </c>
      <c r="L397" s="36">
        <f>SUMIFS(СВЦЭМ!$K$34:$K$777,СВЦЭМ!$A$34:$A$777,$A397,СВЦЭМ!$B$33:$B$776,L$366)+'СЕТ СН'!$F$16</f>
        <v>0</v>
      </c>
      <c r="M397" s="36">
        <f>SUMIFS(СВЦЭМ!$K$34:$K$777,СВЦЭМ!$A$34:$A$777,$A397,СВЦЭМ!$B$33:$B$776,M$366)+'СЕТ СН'!$F$16</f>
        <v>0</v>
      </c>
      <c r="N397" s="36">
        <f>SUMIFS(СВЦЭМ!$K$34:$K$777,СВЦЭМ!$A$34:$A$777,$A397,СВЦЭМ!$B$33:$B$776,N$366)+'СЕТ СН'!$F$16</f>
        <v>0</v>
      </c>
      <c r="O397" s="36">
        <f>SUMIFS(СВЦЭМ!$K$34:$K$777,СВЦЭМ!$A$34:$A$777,$A397,СВЦЭМ!$B$33:$B$776,O$366)+'СЕТ СН'!$F$16</f>
        <v>0</v>
      </c>
      <c r="P397" s="36">
        <f>SUMIFS(СВЦЭМ!$K$34:$K$777,СВЦЭМ!$A$34:$A$777,$A397,СВЦЭМ!$B$33:$B$776,P$366)+'СЕТ СН'!$F$16</f>
        <v>0</v>
      </c>
      <c r="Q397" s="36">
        <f>SUMIFS(СВЦЭМ!$K$34:$K$777,СВЦЭМ!$A$34:$A$777,$A397,СВЦЭМ!$B$33:$B$776,Q$366)+'СЕТ СН'!$F$16</f>
        <v>0</v>
      </c>
      <c r="R397" s="36">
        <f>SUMIFS(СВЦЭМ!$K$34:$K$777,СВЦЭМ!$A$34:$A$777,$A397,СВЦЭМ!$B$33:$B$776,R$366)+'СЕТ СН'!$F$16</f>
        <v>0</v>
      </c>
      <c r="S397" s="36">
        <f>SUMIFS(СВЦЭМ!$K$34:$K$777,СВЦЭМ!$A$34:$A$777,$A397,СВЦЭМ!$B$33:$B$776,S$366)+'СЕТ СН'!$F$16</f>
        <v>0</v>
      </c>
      <c r="T397" s="36">
        <f>SUMIFS(СВЦЭМ!$K$34:$K$777,СВЦЭМ!$A$34:$A$777,$A397,СВЦЭМ!$B$33:$B$776,T$366)+'СЕТ СН'!$F$16</f>
        <v>0</v>
      </c>
      <c r="U397" s="36">
        <f>SUMIFS(СВЦЭМ!$K$34:$K$777,СВЦЭМ!$A$34:$A$777,$A397,СВЦЭМ!$B$33:$B$776,U$366)+'СЕТ СН'!$F$16</f>
        <v>0</v>
      </c>
      <c r="V397" s="36">
        <f>SUMIFS(СВЦЭМ!$K$34:$K$777,СВЦЭМ!$A$34:$A$777,$A397,СВЦЭМ!$B$33:$B$776,V$366)+'СЕТ СН'!$F$16</f>
        <v>0</v>
      </c>
      <c r="W397" s="36">
        <f>SUMIFS(СВЦЭМ!$K$34:$K$777,СВЦЭМ!$A$34:$A$777,$A397,СВЦЭМ!$B$33:$B$776,W$366)+'СЕТ СН'!$F$16</f>
        <v>0</v>
      </c>
      <c r="X397" s="36">
        <f>SUMIFS(СВЦЭМ!$K$34:$K$777,СВЦЭМ!$A$34:$A$777,$A397,СВЦЭМ!$B$33:$B$776,X$366)+'СЕТ СН'!$F$16</f>
        <v>0</v>
      </c>
      <c r="Y397" s="36">
        <f>SUMIFS(СВЦЭМ!$K$34:$K$777,СВЦЭМ!$A$34:$A$777,$A397,СВЦЭМ!$B$33:$B$776,Y$366)+'СЕТ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6" t="s">
        <v>7</v>
      </c>
      <c r="B399" s="130" t="s">
        <v>121</v>
      </c>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2"/>
    </row>
    <row r="400" spans="1:26" ht="12.75" hidden="1" customHeight="1" x14ac:dyDescent="0.2">
      <c r="A400" s="137"/>
      <c r="B400" s="133"/>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5"/>
    </row>
    <row r="401" spans="1:27" s="46" customFormat="1" ht="12.75" hidden="1" customHeight="1" x14ac:dyDescent="0.2">
      <c r="A401" s="138"/>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01.03.2020</v>
      </c>
      <c r="B402" s="36">
        <f>SUMIFS(СВЦЭМ!$L$34:$L$777,СВЦЭМ!$A$34:$A$777,$A402,СВЦЭМ!$B$33:$B$776,B$401)+'СЕТ СН'!$F$16</f>
        <v>0</v>
      </c>
      <c r="C402" s="36">
        <f>SUMIFS(СВЦЭМ!$L$34:$L$777,СВЦЭМ!$A$34:$A$777,$A402,СВЦЭМ!$B$33:$B$776,C$401)+'СЕТ СН'!$F$16</f>
        <v>0</v>
      </c>
      <c r="D402" s="36">
        <f>SUMIFS(СВЦЭМ!$L$34:$L$777,СВЦЭМ!$A$34:$A$777,$A402,СВЦЭМ!$B$33:$B$776,D$401)+'СЕТ СН'!$F$16</f>
        <v>0</v>
      </c>
      <c r="E402" s="36">
        <f>SUMIFS(СВЦЭМ!$L$34:$L$777,СВЦЭМ!$A$34:$A$777,$A402,СВЦЭМ!$B$33:$B$776,E$401)+'СЕТ СН'!$F$16</f>
        <v>0</v>
      </c>
      <c r="F402" s="36">
        <f>SUMIFS(СВЦЭМ!$L$34:$L$777,СВЦЭМ!$A$34:$A$777,$A402,СВЦЭМ!$B$33:$B$776,F$401)+'СЕТ СН'!$F$16</f>
        <v>0</v>
      </c>
      <c r="G402" s="36">
        <f>SUMIFS(СВЦЭМ!$L$34:$L$777,СВЦЭМ!$A$34:$A$777,$A402,СВЦЭМ!$B$33:$B$776,G$401)+'СЕТ СН'!$F$16</f>
        <v>0</v>
      </c>
      <c r="H402" s="36">
        <f>SUMIFS(СВЦЭМ!$L$34:$L$777,СВЦЭМ!$A$34:$A$777,$A402,СВЦЭМ!$B$33:$B$776,H$401)+'СЕТ СН'!$F$16</f>
        <v>0</v>
      </c>
      <c r="I402" s="36">
        <f>SUMIFS(СВЦЭМ!$L$34:$L$777,СВЦЭМ!$A$34:$A$777,$A402,СВЦЭМ!$B$33:$B$776,I$401)+'СЕТ СН'!$F$16</f>
        <v>0</v>
      </c>
      <c r="J402" s="36">
        <f>SUMIFS(СВЦЭМ!$L$34:$L$777,СВЦЭМ!$A$34:$A$777,$A402,СВЦЭМ!$B$33:$B$776,J$401)+'СЕТ СН'!$F$16</f>
        <v>0</v>
      </c>
      <c r="K402" s="36">
        <f>SUMIFS(СВЦЭМ!$L$34:$L$777,СВЦЭМ!$A$34:$A$777,$A402,СВЦЭМ!$B$33:$B$776,K$401)+'СЕТ СН'!$F$16</f>
        <v>0</v>
      </c>
      <c r="L402" s="36">
        <f>SUMIFS(СВЦЭМ!$L$34:$L$777,СВЦЭМ!$A$34:$A$777,$A402,СВЦЭМ!$B$33:$B$776,L$401)+'СЕТ СН'!$F$16</f>
        <v>0</v>
      </c>
      <c r="M402" s="36">
        <f>SUMIFS(СВЦЭМ!$L$34:$L$777,СВЦЭМ!$A$34:$A$777,$A402,СВЦЭМ!$B$33:$B$776,M$401)+'СЕТ СН'!$F$16</f>
        <v>0</v>
      </c>
      <c r="N402" s="36">
        <f>SUMIFS(СВЦЭМ!$L$34:$L$777,СВЦЭМ!$A$34:$A$777,$A402,СВЦЭМ!$B$33:$B$776,N$401)+'СЕТ СН'!$F$16</f>
        <v>0</v>
      </c>
      <c r="O402" s="36">
        <f>SUMIFS(СВЦЭМ!$L$34:$L$777,СВЦЭМ!$A$34:$A$777,$A402,СВЦЭМ!$B$33:$B$776,O$401)+'СЕТ СН'!$F$16</f>
        <v>0</v>
      </c>
      <c r="P402" s="36">
        <f>SUMIFS(СВЦЭМ!$L$34:$L$777,СВЦЭМ!$A$34:$A$777,$A402,СВЦЭМ!$B$33:$B$776,P$401)+'СЕТ СН'!$F$16</f>
        <v>0</v>
      </c>
      <c r="Q402" s="36">
        <f>SUMIFS(СВЦЭМ!$L$34:$L$777,СВЦЭМ!$A$34:$A$777,$A402,СВЦЭМ!$B$33:$B$776,Q$401)+'СЕТ СН'!$F$16</f>
        <v>0</v>
      </c>
      <c r="R402" s="36">
        <f>SUMIFS(СВЦЭМ!$L$34:$L$777,СВЦЭМ!$A$34:$A$777,$A402,СВЦЭМ!$B$33:$B$776,R$401)+'СЕТ СН'!$F$16</f>
        <v>0</v>
      </c>
      <c r="S402" s="36">
        <f>SUMIFS(СВЦЭМ!$L$34:$L$777,СВЦЭМ!$A$34:$A$777,$A402,СВЦЭМ!$B$33:$B$776,S$401)+'СЕТ СН'!$F$16</f>
        <v>0</v>
      </c>
      <c r="T402" s="36">
        <f>SUMIFS(СВЦЭМ!$L$34:$L$777,СВЦЭМ!$A$34:$A$777,$A402,СВЦЭМ!$B$33:$B$776,T$401)+'СЕТ СН'!$F$16</f>
        <v>0</v>
      </c>
      <c r="U402" s="36">
        <f>SUMIFS(СВЦЭМ!$L$34:$L$777,СВЦЭМ!$A$34:$A$777,$A402,СВЦЭМ!$B$33:$B$776,U$401)+'СЕТ СН'!$F$16</f>
        <v>0</v>
      </c>
      <c r="V402" s="36">
        <f>SUMIFS(СВЦЭМ!$L$34:$L$777,СВЦЭМ!$A$34:$A$777,$A402,СВЦЭМ!$B$33:$B$776,V$401)+'СЕТ СН'!$F$16</f>
        <v>0</v>
      </c>
      <c r="W402" s="36">
        <f>SUMIFS(СВЦЭМ!$L$34:$L$777,СВЦЭМ!$A$34:$A$777,$A402,СВЦЭМ!$B$33:$B$776,W$401)+'СЕТ СН'!$F$16</f>
        <v>0</v>
      </c>
      <c r="X402" s="36">
        <f>SUMIFS(СВЦЭМ!$L$34:$L$777,СВЦЭМ!$A$34:$A$777,$A402,СВЦЭМ!$B$33:$B$776,X$401)+'СЕТ СН'!$F$16</f>
        <v>0</v>
      </c>
      <c r="Y402" s="36">
        <f>SUMIFS(СВЦЭМ!$L$34:$L$777,СВЦЭМ!$A$34:$A$777,$A402,СВЦЭМ!$B$33:$B$776,Y$401)+'СЕТ СН'!$F$16</f>
        <v>0</v>
      </c>
      <c r="AA402" s="45"/>
    </row>
    <row r="403" spans="1:27" ht="15.75" hidden="1" x14ac:dyDescent="0.2">
      <c r="A403" s="35">
        <f>A402+1</f>
        <v>43892</v>
      </c>
      <c r="B403" s="36">
        <f>SUMIFS(СВЦЭМ!$L$34:$L$777,СВЦЭМ!$A$34:$A$777,$A403,СВЦЭМ!$B$33:$B$776,B$401)+'СЕТ СН'!$F$16</f>
        <v>0</v>
      </c>
      <c r="C403" s="36">
        <f>SUMIFS(СВЦЭМ!$L$34:$L$777,СВЦЭМ!$A$34:$A$777,$A403,СВЦЭМ!$B$33:$B$776,C$401)+'СЕТ СН'!$F$16</f>
        <v>0</v>
      </c>
      <c r="D403" s="36">
        <f>SUMIFS(СВЦЭМ!$L$34:$L$777,СВЦЭМ!$A$34:$A$777,$A403,СВЦЭМ!$B$33:$B$776,D$401)+'СЕТ СН'!$F$16</f>
        <v>0</v>
      </c>
      <c r="E403" s="36">
        <f>SUMIFS(СВЦЭМ!$L$34:$L$777,СВЦЭМ!$A$34:$A$777,$A403,СВЦЭМ!$B$33:$B$776,E$401)+'СЕТ СН'!$F$16</f>
        <v>0</v>
      </c>
      <c r="F403" s="36">
        <f>SUMIFS(СВЦЭМ!$L$34:$L$777,СВЦЭМ!$A$34:$A$777,$A403,СВЦЭМ!$B$33:$B$776,F$401)+'СЕТ СН'!$F$16</f>
        <v>0</v>
      </c>
      <c r="G403" s="36">
        <f>SUMIFS(СВЦЭМ!$L$34:$L$777,СВЦЭМ!$A$34:$A$777,$A403,СВЦЭМ!$B$33:$B$776,G$401)+'СЕТ СН'!$F$16</f>
        <v>0</v>
      </c>
      <c r="H403" s="36">
        <f>SUMIFS(СВЦЭМ!$L$34:$L$777,СВЦЭМ!$A$34:$A$777,$A403,СВЦЭМ!$B$33:$B$776,H$401)+'СЕТ СН'!$F$16</f>
        <v>0</v>
      </c>
      <c r="I403" s="36">
        <f>SUMIFS(СВЦЭМ!$L$34:$L$777,СВЦЭМ!$A$34:$A$777,$A403,СВЦЭМ!$B$33:$B$776,I$401)+'СЕТ СН'!$F$16</f>
        <v>0</v>
      </c>
      <c r="J403" s="36">
        <f>SUMIFS(СВЦЭМ!$L$34:$L$777,СВЦЭМ!$A$34:$A$777,$A403,СВЦЭМ!$B$33:$B$776,J$401)+'СЕТ СН'!$F$16</f>
        <v>0</v>
      </c>
      <c r="K403" s="36">
        <f>SUMIFS(СВЦЭМ!$L$34:$L$777,СВЦЭМ!$A$34:$A$777,$A403,СВЦЭМ!$B$33:$B$776,K$401)+'СЕТ СН'!$F$16</f>
        <v>0</v>
      </c>
      <c r="L403" s="36">
        <f>SUMIFS(СВЦЭМ!$L$34:$L$777,СВЦЭМ!$A$34:$A$777,$A403,СВЦЭМ!$B$33:$B$776,L$401)+'СЕТ СН'!$F$16</f>
        <v>0</v>
      </c>
      <c r="M403" s="36">
        <f>SUMIFS(СВЦЭМ!$L$34:$L$777,СВЦЭМ!$A$34:$A$777,$A403,СВЦЭМ!$B$33:$B$776,M$401)+'СЕТ СН'!$F$16</f>
        <v>0</v>
      </c>
      <c r="N403" s="36">
        <f>SUMIFS(СВЦЭМ!$L$34:$L$777,СВЦЭМ!$A$34:$A$777,$A403,СВЦЭМ!$B$33:$B$776,N$401)+'СЕТ СН'!$F$16</f>
        <v>0</v>
      </c>
      <c r="O403" s="36">
        <f>SUMIFS(СВЦЭМ!$L$34:$L$777,СВЦЭМ!$A$34:$A$777,$A403,СВЦЭМ!$B$33:$B$776,O$401)+'СЕТ СН'!$F$16</f>
        <v>0</v>
      </c>
      <c r="P403" s="36">
        <f>SUMIFS(СВЦЭМ!$L$34:$L$777,СВЦЭМ!$A$34:$A$777,$A403,СВЦЭМ!$B$33:$B$776,P$401)+'СЕТ СН'!$F$16</f>
        <v>0</v>
      </c>
      <c r="Q403" s="36">
        <f>SUMIFS(СВЦЭМ!$L$34:$L$777,СВЦЭМ!$A$34:$A$777,$A403,СВЦЭМ!$B$33:$B$776,Q$401)+'СЕТ СН'!$F$16</f>
        <v>0</v>
      </c>
      <c r="R403" s="36">
        <f>SUMIFS(СВЦЭМ!$L$34:$L$777,СВЦЭМ!$A$34:$A$777,$A403,СВЦЭМ!$B$33:$B$776,R$401)+'СЕТ СН'!$F$16</f>
        <v>0</v>
      </c>
      <c r="S403" s="36">
        <f>SUMIFS(СВЦЭМ!$L$34:$L$777,СВЦЭМ!$A$34:$A$777,$A403,СВЦЭМ!$B$33:$B$776,S$401)+'СЕТ СН'!$F$16</f>
        <v>0</v>
      </c>
      <c r="T403" s="36">
        <f>SUMIFS(СВЦЭМ!$L$34:$L$777,СВЦЭМ!$A$34:$A$777,$A403,СВЦЭМ!$B$33:$B$776,T$401)+'СЕТ СН'!$F$16</f>
        <v>0</v>
      </c>
      <c r="U403" s="36">
        <f>SUMIFS(СВЦЭМ!$L$34:$L$777,СВЦЭМ!$A$34:$A$777,$A403,СВЦЭМ!$B$33:$B$776,U$401)+'СЕТ СН'!$F$16</f>
        <v>0</v>
      </c>
      <c r="V403" s="36">
        <f>SUMIFS(СВЦЭМ!$L$34:$L$777,СВЦЭМ!$A$34:$A$777,$A403,СВЦЭМ!$B$33:$B$776,V$401)+'СЕТ СН'!$F$16</f>
        <v>0</v>
      </c>
      <c r="W403" s="36">
        <f>SUMIFS(СВЦЭМ!$L$34:$L$777,СВЦЭМ!$A$34:$A$777,$A403,СВЦЭМ!$B$33:$B$776,W$401)+'СЕТ СН'!$F$16</f>
        <v>0</v>
      </c>
      <c r="X403" s="36">
        <f>SUMIFS(СВЦЭМ!$L$34:$L$777,СВЦЭМ!$A$34:$A$777,$A403,СВЦЭМ!$B$33:$B$776,X$401)+'СЕТ СН'!$F$16</f>
        <v>0</v>
      </c>
      <c r="Y403" s="36">
        <f>SUMIFS(СВЦЭМ!$L$34:$L$777,СВЦЭМ!$A$34:$A$777,$A403,СВЦЭМ!$B$33:$B$776,Y$401)+'СЕТ СН'!$F$16</f>
        <v>0</v>
      </c>
    </row>
    <row r="404" spans="1:27" ht="15.75" hidden="1" x14ac:dyDescent="0.2">
      <c r="A404" s="35">
        <f t="shared" ref="A404:A432" si="11">A403+1</f>
        <v>43893</v>
      </c>
      <c r="B404" s="36">
        <f>SUMIFS(СВЦЭМ!$L$34:$L$777,СВЦЭМ!$A$34:$A$777,$A404,СВЦЭМ!$B$33:$B$776,B$401)+'СЕТ СН'!$F$16</f>
        <v>0</v>
      </c>
      <c r="C404" s="36">
        <f>SUMIFS(СВЦЭМ!$L$34:$L$777,СВЦЭМ!$A$34:$A$777,$A404,СВЦЭМ!$B$33:$B$776,C$401)+'СЕТ СН'!$F$16</f>
        <v>0</v>
      </c>
      <c r="D404" s="36">
        <f>SUMIFS(СВЦЭМ!$L$34:$L$777,СВЦЭМ!$A$34:$A$777,$A404,СВЦЭМ!$B$33:$B$776,D$401)+'СЕТ СН'!$F$16</f>
        <v>0</v>
      </c>
      <c r="E404" s="36">
        <f>SUMIFS(СВЦЭМ!$L$34:$L$777,СВЦЭМ!$A$34:$A$777,$A404,СВЦЭМ!$B$33:$B$776,E$401)+'СЕТ СН'!$F$16</f>
        <v>0</v>
      </c>
      <c r="F404" s="36">
        <f>SUMIFS(СВЦЭМ!$L$34:$L$777,СВЦЭМ!$A$34:$A$777,$A404,СВЦЭМ!$B$33:$B$776,F$401)+'СЕТ СН'!$F$16</f>
        <v>0</v>
      </c>
      <c r="G404" s="36">
        <f>SUMIFS(СВЦЭМ!$L$34:$L$777,СВЦЭМ!$A$34:$A$777,$A404,СВЦЭМ!$B$33:$B$776,G$401)+'СЕТ СН'!$F$16</f>
        <v>0</v>
      </c>
      <c r="H404" s="36">
        <f>SUMIFS(СВЦЭМ!$L$34:$L$777,СВЦЭМ!$A$34:$A$777,$A404,СВЦЭМ!$B$33:$B$776,H$401)+'СЕТ СН'!$F$16</f>
        <v>0</v>
      </c>
      <c r="I404" s="36">
        <f>SUMIFS(СВЦЭМ!$L$34:$L$777,СВЦЭМ!$A$34:$A$777,$A404,СВЦЭМ!$B$33:$B$776,I$401)+'СЕТ СН'!$F$16</f>
        <v>0</v>
      </c>
      <c r="J404" s="36">
        <f>SUMIFS(СВЦЭМ!$L$34:$L$777,СВЦЭМ!$A$34:$A$777,$A404,СВЦЭМ!$B$33:$B$776,J$401)+'СЕТ СН'!$F$16</f>
        <v>0</v>
      </c>
      <c r="K404" s="36">
        <f>SUMIFS(СВЦЭМ!$L$34:$L$777,СВЦЭМ!$A$34:$A$777,$A404,СВЦЭМ!$B$33:$B$776,K$401)+'СЕТ СН'!$F$16</f>
        <v>0</v>
      </c>
      <c r="L404" s="36">
        <f>SUMIFS(СВЦЭМ!$L$34:$L$777,СВЦЭМ!$A$34:$A$777,$A404,СВЦЭМ!$B$33:$B$776,L$401)+'СЕТ СН'!$F$16</f>
        <v>0</v>
      </c>
      <c r="M404" s="36">
        <f>SUMIFS(СВЦЭМ!$L$34:$L$777,СВЦЭМ!$A$34:$A$777,$A404,СВЦЭМ!$B$33:$B$776,M$401)+'СЕТ СН'!$F$16</f>
        <v>0</v>
      </c>
      <c r="N404" s="36">
        <f>SUMIFS(СВЦЭМ!$L$34:$L$777,СВЦЭМ!$A$34:$A$777,$A404,СВЦЭМ!$B$33:$B$776,N$401)+'СЕТ СН'!$F$16</f>
        <v>0</v>
      </c>
      <c r="O404" s="36">
        <f>SUMIFS(СВЦЭМ!$L$34:$L$777,СВЦЭМ!$A$34:$A$777,$A404,СВЦЭМ!$B$33:$B$776,O$401)+'СЕТ СН'!$F$16</f>
        <v>0</v>
      </c>
      <c r="P404" s="36">
        <f>SUMIFS(СВЦЭМ!$L$34:$L$777,СВЦЭМ!$A$34:$A$777,$A404,СВЦЭМ!$B$33:$B$776,P$401)+'СЕТ СН'!$F$16</f>
        <v>0</v>
      </c>
      <c r="Q404" s="36">
        <f>SUMIFS(СВЦЭМ!$L$34:$L$777,СВЦЭМ!$A$34:$A$777,$A404,СВЦЭМ!$B$33:$B$776,Q$401)+'СЕТ СН'!$F$16</f>
        <v>0</v>
      </c>
      <c r="R404" s="36">
        <f>SUMIFS(СВЦЭМ!$L$34:$L$777,СВЦЭМ!$A$34:$A$777,$A404,СВЦЭМ!$B$33:$B$776,R$401)+'СЕТ СН'!$F$16</f>
        <v>0</v>
      </c>
      <c r="S404" s="36">
        <f>SUMIFS(СВЦЭМ!$L$34:$L$777,СВЦЭМ!$A$34:$A$777,$A404,СВЦЭМ!$B$33:$B$776,S$401)+'СЕТ СН'!$F$16</f>
        <v>0</v>
      </c>
      <c r="T404" s="36">
        <f>SUMIFS(СВЦЭМ!$L$34:$L$777,СВЦЭМ!$A$34:$A$777,$A404,СВЦЭМ!$B$33:$B$776,T$401)+'СЕТ СН'!$F$16</f>
        <v>0</v>
      </c>
      <c r="U404" s="36">
        <f>SUMIFS(СВЦЭМ!$L$34:$L$777,СВЦЭМ!$A$34:$A$777,$A404,СВЦЭМ!$B$33:$B$776,U$401)+'СЕТ СН'!$F$16</f>
        <v>0</v>
      </c>
      <c r="V404" s="36">
        <f>SUMIFS(СВЦЭМ!$L$34:$L$777,СВЦЭМ!$A$34:$A$777,$A404,СВЦЭМ!$B$33:$B$776,V$401)+'СЕТ СН'!$F$16</f>
        <v>0</v>
      </c>
      <c r="W404" s="36">
        <f>SUMIFS(СВЦЭМ!$L$34:$L$777,СВЦЭМ!$A$34:$A$777,$A404,СВЦЭМ!$B$33:$B$776,W$401)+'СЕТ СН'!$F$16</f>
        <v>0</v>
      </c>
      <c r="X404" s="36">
        <f>SUMIFS(СВЦЭМ!$L$34:$L$777,СВЦЭМ!$A$34:$A$777,$A404,СВЦЭМ!$B$33:$B$776,X$401)+'СЕТ СН'!$F$16</f>
        <v>0</v>
      </c>
      <c r="Y404" s="36">
        <f>SUMIFS(СВЦЭМ!$L$34:$L$777,СВЦЭМ!$A$34:$A$777,$A404,СВЦЭМ!$B$33:$B$776,Y$401)+'СЕТ СН'!$F$16</f>
        <v>0</v>
      </c>
    </row>
    <row r="405" spans="1:27" ht="15.75" hidden="1" x14ac:dyDescent="0.2">
      <c r="A405" s="35">
        <f t="shared" si="11"/>
        <v>43894</v>
      </c>
      <c r="B405" s="36">
        <f>SUMIFS(СВЦЭМ!$L$34:$L$777,СВЦЭМ!$A$34:$A$777,$A405,СВЦЭМ!$B$33:$B$776,B$401)+'СЕТ СН'!$F$16</f>
        <v>0</v>
      </c>
      <c r="C405" s="36">
        <f>SUMIFS(СВЦЭМ!$L$34:$L$777,СВЦЭМ!$A$34:$A$777,$A405,СВЦЭМ!$B$33:$B$776,C$401)+'СЕТ СН'!$F$16</f>
        <v>0</v>
      </c>
      <c r="D405" s="36">
        <f>SUMIFS(СВЦЭМ!$L$34:$L$777,СВЦЭМ!$A$34:$A$777,$A405,СВЦЭМ!$B$33:$B$776,D$401)+'СЕТ СН'!$F$16</f>
        <v>0</v>
      </c>
      <c r="E405" s="36">
        <f>SUMIFS(СВЦЭМ!$L$34:$L$777,СВЦЭМ!$A$34:$A$777,$A405,СВЦЭМ!$B$33:$B$776,E$401)+'СЕТ СН'!$F$16</f>
        <v>0</v>
      </c>
      <c r="F405" s="36">
        <f>SUMIFS(СВЦЭМ!$L$34:$L$777,СВЦЭМ!$A$34:$A$777,$A405,СВЦЭМ!$B$33:$B$776,F$401)+'СЕТ СН'!$F$16</f>
        <v>0</v>
      </c>
      <c r="G405" s="36">
        <f>SUMIFS(СВЦЭМ!$L$34:$L$777,СВЦЭМ!$A$34:$A$777,$A405,СВЦЭМ!$B$33:$B$776,G$401)+'СЕТ СН'!$F$16</f>
        <v>0</v>
      </c>
      <c r="H405" s="36">
        <f>SUMIFS(СВЦЭМ!$L$34:$L$777,СВЦЭМ!$A$34:$A$777,$A405,СВЦЭМ!$B$33:$B$776,H$401)+'СЕТ СН'!$F$16</f>
        <v>0</v>
      </c>
      <c r="I405" s="36">
        <f>SUMIFS(СВЦЭМ!$L$34:$L$777,СВЦЭМ!$A$34:$A$777,$A405,СВЦЭМ!$B$33:$B$776,I$401)+'СЕТ СН'!$F$16</f>
        <v>0</v>
      </c>
      <c r="J405" s="36">
        <f>SUMIFS(СВЦЭМ!$L$34:$L$777,СВЦЭМ!$A$34:$A$777,$A405,СВЦЭМ!$B$33:$B$776,J$401)+'СЕТ СН'!$F$16</f>
        <v>0</v>
      </c>
      <c r="K405" s="36">
        <f>SUMIFS(СВЦЭМ!$L$34:$L$777,СВЦЭМ!$A$34:$A$777,$A405,СВЦЭМ!$B$33:$B$776,K$401)+'СЕТ СН'!$F$16</f>
        <v>0</v>
      </c>
      <c r="L405" s="36">
        <f>SUMIFS(СВЦЭМ!$L$34:$L$777,СВЦЭМ!$A$34:$A$777,$A405,СВЦЭМ!$B$33:$B$776,L$401)+'СЕТ СН'!$F$16</f>
        <v>0</v>
      </c>
      <c r="M405" s="36">
        <f>SUMIFS(СВЦЭМ!$L$34:$L$777,СВЦЭМ!$A$34:$A$777,$A405,СВЦЭМ!$B$33:$B$776,M$401)+'СЕТ СН'!$F$16</f>
        <v>0</v>
      </c>
      <c r="N405" s="36">
        <f>SUMIFS(СВЦЭМ!$L$34:$L$777,СВЦЭМ!$A$34:$A$777,$A405,СВЦЭМ!$B$33:$B$776,N$401)+'СЕТ СН'!$F$16</f>
        <v>0</v>
      </c>
      <c r="O405" s="36">
        <f>SUMIFS(СВЦЭМ!$L$34:$L$777,СВЦЭМ!$A$34:$A$777,$A405,СВЦЭМ!$B$33:$B$776,O$401)+'СЕТ СН'!$F$16</f>
        <v>0</v>
      </c>
      <c r="P405" s="36">
        <f>SUMIFS(СВЦЭМ!$L$34:$L$777,СВЦЭМ!$A$34:$A$777,$A405,СВЦЭМ!$B$33:$B$776,P$401)+'СЕТ СН'!$F$16</f>
        <v>0</v>
      </c>
      <c r="Q405" s="36">
        <f>SUMIFS(СВЦЭМ!$L$34:$L$777,СВЦЭМ!$A$34:$A$777,$A405,СВЦЭМ!$B$33:$B$776,Q$401)+'СЕТ СН'!$F$16</f>
        <v>0</v>
      </c>
      <c r="R405" s="36">
        <f>SUMIFS(СВЦЭМ!$L$34:$L$777,СВЦЭМ!$A$34:$A$777,$A405,СВЦЭМ!$B$33:$B$776,R$401)+'СЕТ СН'!$F$16</f>
        <v>0</v>
      </c>
      <c r="S405" s="36">
        <f>SUMIFS(СВЦЭМ!$L$34:$L$777,СВЦЭМ!$A$34:$A$777,$A405,СВЦЭМ!$B$33:$B$776,S$401)+'СЕТ СН'!$F$16</f>
        <v>0</v>
      </c>
      <c r="T405" s="36">
        <f>SUMIFS(СВЦЭМ!$L$34:$L$777,СВЦЭМ!$A$34:$A$777,$A405,СВЦЭМ!$B$33:$B$776,T$401)+'СЕТ СН'!$F$16</f>
        <v>0</v>
      </c>
      <c r="U405" s="36">
        <f>SUMIFS(СВЦЭМ!$L$34:$L$777,СВЦЭМ!$A$34:$A$777,$A405,СВЦЭМ!$B$33:$B$776,U$401)+'СЕТ СН'!$F$16</f>
        <v>0</v>
      </c>
      <c r="V405" s="36">
        <f>SUMIFS(СВЦЭМ!$L$34:$L$777,СВЦЭМ!$A$34:$A$777,$A405,СВЦЭМ!$B$33:$B$776,V$401)+'СЕТ СН'!$F$16</f>
        <v>0</v>
      </c>
      <c r="W405" s="36">
        <f>SUMIFS(СВЦЭМ!$L$34:$L$777,СВЦЭМ!$A$34:$A$777,$A405,СВЦЭМ!$B$33:$B$776,W$401)+'СЕТ СН'!$F$16</f>
        <v>0</v>
      </c>
      <c r="X405" s="36">
        <f>SUMIFS(СВЦЭМ!$L$34:$L$777,СВЦЭМ!$A$34:$A$777,$A405,СВЦЭМ!$B$33:$B$776,X$401)+'СЕТ СН'!$F$16</f>
        <v>0</v>
      </c>
      <c r="Y405" s="36">
        <f>SUMIFS(СВЦЭМ!$L$34:$L$777,СВЦЭМ!$A$34:$A$777,$A405,СВЦЭМ!$B$33:$B$776,Y$401)+'СЕТ СН'!$F$16</f>
        <v>0</v>
      </c>
    </row>
    <row r="406" spans="1:27" ht="15.75" hidden="1" x14ac:dyDescent="0.2">
      <c r="A406" s="35">
        <f t="shared" si="11"/>
        <v>43895</v>
      </c>
      <c r="B406" s="36">
        <f>SUMIFS(СВЦЭМ!$L$34:$L$777,СВЦЭМ!$A$34:$A$777,$A406,СВЦЭМ!$B$33:$B$776,B$401)+'СЕТ СН'!$F$16</f>
        <v>0</v>
      </c>
      <c r="C406" s="36">
        <f>SUMIFS(СВЦЭМ!$L$34:$L$777,СВЦЭМ!$A$34:$A$777,$A406,СВЦЭМ!$B$33:$B$776,C$401)+'СЕТ СН'!$F$16</f>
        <v>0</v>
      </c>
      <c r="D406" s="36">
        <f>SUMIFS(СВЦЭМ!$L$34:$L$777,СВЦЭМ!$A$34:$A$777,$A406,СВЦЭМ!$B$33:$B$776,D$401)+'СЕТ СН'!$F$16</f>
        <v>0</v>
      </c>
      <c r="E406" s="36">
        <f>SUMIFS(СВЦЭМ!$L$34:$L$777,СВЦЭМ!$A$34:$A$777,$A406,СВЦЭМ!$B$33:$B$776,E$401)+'СЕТ СН'!$F$16</f>
        <v>0</v>
      </c>
      <c r="F406" s="36">
        <f>SUMIFS(СВЦЭМ!$L$34:$L$777,СВЦЭМ!$A$34:$A$777,$A406,СВЦЭМ!$B$33:$B$776,F$401)+'СЕТ СН'!$F$16</f>
        <v>0</v>
      </c>
      <c r="G406" s="36">
        <f>SUMIFS(СВЦЭМ!$L$34:$L$777,СВЦЭМ!$A$34:$A$777,$A406,СВЦЭМ!$B$33:$B$776,G$401)+'СЕТ СН'!$F$16</f>
        <v>0</v>
      </c>
      <c r="H406" s="36">
        <f>SUMIFS(СВЦЭМ!$L$34:$L$777,СВЦЭМ!$A$34:$A$777,$A406,СВЦЭМ!$B$33:$B$776,H$401)+'СЕТ СН'!$F$16</f>
        <v>0</v>
      </c>
      <c r="I406" s="36">
        <f>SUMIFS(СВЦЭМ!$L$34:$L$777,СВЦЭМ!$A$34:$A$777,$A406,СВЦЭМ!$B$33:$B$776,I$401)+'СЕТ СН'!$F$16</f>
        <v>0</v>
      </c>
      <c r="J406" s="36">
        <f>SUMIFS(СВЦЭМ!$L$34:$L$777,СВЦЭМ!$A$34:$A$777,$A406,СВЦЭМ!$B$33:$B$776,J$401)+'СЕТ СН'!$F$16</f>
        <v>0</v>
      </c>
      <c r="K406" s="36">
        <f>SUMIFS(СВЦЭМ!$L$34:$L$777,СВЦЭМ!$A$34:$A$777,$A406,СВЦЭМ!$B$33:$B$776,K$401)+'СЕТ СН'!$F$16</f>
        <v>0</v>
      </c>
      <c r="L406" s="36">
        <f>SUMIFS(СВЦЭМ!$L$34:$L$777,СВЦЭМ!$A$34:$A$777,$A406,СВЦЭМ!$B$33:$B$776,L$401)+'СЕТ СН'!$F$16</f>
        <v>0</v>
      </c>
      <c r="M406" s="36">
        <f>SUMIFS(СВЦЭМ!$L$34:$L$777,СВЦЭМ!$A$34:$A$777,$A406,СВЦЭМ!$B$33:$B$776,M$401)+'СЕТ СН'!$F$16</f>
        <v>0</v>
      </c>
      <c r="N406" s="36">
        <f>SUMIFS(СВЦЭМ!$L$34:$L$777,СВЦЭМ!$A$34:$A$777,$A406,СВЦЭМ!$B$33:$B$776,N$401)+'СЕТ СН'!$F$16</f>
        <v>0</v>
      </c>
      <c r="O406" s="36">
        <f>SUMIFS(СВЦЭМ!$L$34:$L$777,СВЦЭМ!$A$34:$A$777,$A406,СВЦЭМ!$B$33:$B$776,O$401)+'СЕТ СН'!$F$16</f>
        <v>0</v>
      </c>
      <c r="P406" s="36">
        <f>SUMIFS(СВЦЭМ!$L$34:$L$777,СВЦЭМ!$A$34:$A$777,$A406,СВЦЭМ!$B$33:$B$776,P$401)+'СЕТ СН'!$F$16</f>
        <v>0</v>
      </c>
      <c r="Q406" s="36">
        <f>SUMIFS(СВЦЭМ!$L$34:$L$777,СВЦЭМ!$A$34:$A$777,$A406,СВЦЭМ!$B$33:$B$776,Q$401)+'СЕТ СН'!$F$16</f>
        <v>0</v>
      </c>
      <c r="R406" s="36">
        <f>SUMIFS(СВЦЭМ!$L$34:$L$777,СВЦЭМ!$A$34:$A$777,$A406,СВЦЭМ!$B$33:$B$776,R$401)+'СЕТ СН'!$F$16</f>
        <v>0</v>
      </c>
      <c r="S406" s="36">
        <f>SUMIFS(СВЦЭМ!$L$34:$L$777,СВЦЭМ!$A$34:$A$777,$A406,СВЦЭМ!$B$33:$B$776,S$401)+'СЕТ СН'!$F$16</f>
        <v>0</v>
      </c>
      <c r="T406" s="36">
        <f>SUMIFS(СВЦЭМ!$L$34:$L$777,СВЦЭМ!$A$34:$A$777,$A406,СВЦЭМ!$B$33:$B$776,T$401)+'СЕТ СН'!$F$16</f>
        <v>0</v>
      </c>
      <c r="U406" s="36">
        <f>SUMIFS(СВЦЭМ!$L$34:$L$777,СВЦЭМ!$A$34:$A$777,$A406,СВЦЭМ!$B$33:$B$776,U$401)+'СЕТ СН'!$F$16</f>
        <v>0</v>
      </c>
      <c r="V406" s="36">
        <f>SUMIFS(СВЦЭМ!$L$34:$L$777,СВЦЭМ!$A$34:$A$777,$A406,СВЦЭМ!$B$33:$B$776,V$401)+'СЕТ СН'!$F$16</f>
        <v>0</v>
      </c>
      <c r="W406" s="36">
        <f>SUMIFS(СВЦЭМ!$L$34:$L$777,СВЦЭМ!$A$34:$A$777,$A406,СВЦЭМ!$B$33:$B$776,W$401)+'СЕТ СН'!$F$16</f>
        <v>0</v>
      </c>
      <c r="X406" s="36">
        <f>SUMIFS(СВЦЭМ!$L$34:$L$777,СВЦЭМ!$A$34:$A$777,$A406,СВЦЭМ!$B$33:$B$776,X$401)+'СЕТ СН'!$F$16</f>
        <v>0</v>
      </c>
      <c r="Y406" s="36">
        <f>SUMIFS(СВЦЭМ!$L$34:$L$777,СВЦЭМ!$A$34:$A$777,$A406,СВЦЭМ!$B$33:$B$776,Y$401)+'СЕТ СН'!$F$16</f>
        <v>0</v>
      </c>
    </row>
    <row r="407" spans="1:27" ht="15.75" hidden="1" x14ac:dyDescent="0.2">
      <c r="A407" s="35">
        <f t="shared" si="11"/>
        <v>43896</v>
      </c>
      <c r="B407" s="36">
        <f>SUMIFS(СВЦЭМ!$L$34:$L$777,СВЦЭМ!$A$34:$A$777,$A407,СВЦЭМ!$B$33:$B$776,B$401)+'СЕТ СН'!$F$16</f>
        <v>0</v>
      </c>
      <c r="C407" s="36">
        <f>SUMIFS(СВЦЭМ!$L$34:$L$777,СВЦЭМ!$A$34:$A$777,$A407,СВЦЭМ!$B$33:$B$776,C$401)+'СЕТ СН'!$F$16</f>
        <v>0</v>
      </c>
      <c r="D407" s="36">
        <f>SUMIFS(СВЦЭМ!$L$34:$L$777,СВЦЭМ!$A$34:$A$777,$A407,СВЦЭМ!$B$33:$B$776,D$401)+'СЕТ СН'!$F$16</f>
        <v>0</v>
      </c>
      <c r="E407" s="36">
        <f>SUMIFS(СВЦЭМ!$L$34:$L$777,СВЦЭМ!$A$34:$A$777,$A407,СВЦЭМ!$B$33:$B$776,E$401)+'СЕТ СН'!$F$16</f>
        <v>0</v>
      </c>
      <c r="F407" s="36">
        <f>SUMIFS(СВЦЭМ!$L$34:$L$777,СВЦЭМ!$A$34:$A$777,$A407,СВЦЭМ!$B$33:$B$776,F$401)+'СЕТ СН'!$F$16</f>
        <v>0</v>
      </c>
      <c r="G407" s="36">
        <f>SUMIFS(СВЦЭМ!$L$34:$L$777,СВЦЭМ!$A$34:$A$777,$A407,СВЦЭМ!$B$33:$B$776,G$401)+'СЕТ СН'!$F$16</f>
        <v>0</v>
      </c>
      <c r="H407" s="36">
        <f>SUMIFS(СВЦЭМ!$L$34:$L$777,СВЦЭМ!$A$34:$A$777,$A407,СВЦЭМ!$B$33:$B$776,H$401)+'СЕТ СН'!$F$16</f>
        <v>0</v>
      </c>
      <c r="I407" s="36">
        <f>SUMIFS(СВЦЭМ!$L$34:$L$777,СВЦЭМ!$A$34:$A$777,$A407,СВЦЭМ!$B$33:$B$776,I$401)+'СЕТ СН'!$F$16</f>
        <v>0</v>
      </c>
      <c r="J407" s="36">
        <f>SUMIFS(СВЦЭМ!$L$34:$L$777,СВЦЭМ!$A$34:$A$777,$A407,СВЦЭМ!$B$33:$B$776,J$401)+'СЕТ СН'!$F$16</f>
        <v>0</v>
      </c>
      <c r="K407" s="36">
        <f>SUMIFS(СВЦЭМ!$L$34:$L$777,СВЦЭМ!$A$34:$A$777,$A407,СВЦЭМ!$B$33:$B$776,K$401)+'СЕТ СН'!$F$16</f>
        <v>0</v>
      </c>
      <c r="L407" s="36">
        <f>SUMIFS(СВЦЭМ!$L$34:$L$777,СВЦЭМ!$A$34:$A$777,$A407,СВЦЭМ!$B$33:$B$776,L$401)+'СЕТ СН'!$F$16</f>
        <v>0</v>
      </c>
      <c r="M407" s="36">
        <f>SUMIFS(СВЦЭМ!$L$34:$L$777,СВЦЭМ!$A$34:$A$777,$A407,СВЦЭМ!$B$33:$B$776,M$401)+'СЕТ СН'!$F$16</f>
        <v>0</v>
      </c>
      <c r="N407" s="36">
        <f>SUMIFS(СВЦЭМ!$L$34:$L$777,СВЦЭМ!$A$34:$A$777,$A407,СВЦЭМ!$B$33:$B$776,N$401)+'СЕТ СН'!$F$16</f>
        <v>0</v>
      </c>
      <c r="O407" s="36">
        <f>SUMIFS(СВЦЭМ!$L$34:$L$777,СВЦЭМ!$A$34:$A$777,$A407,СВЦЭМ!$B$33:$B$776,O$401)+'СЕТ СН'!$F$16</f>
        <v>0</v>
      </c>
      <c r="P407" s="36">
        <f>SUMIFS(СВЦЭМ!$L$34:$L$777,СВЦЭМ!$A$34:$A$777,$A407,СВЦЭМ!$B$33:$B$776,P$401)+'СЕТ СН'!$F$16</f>
        <v>0</v>
      </c>
      <c r="Q407" s="36">
        <f>SUMIFS(СВЦЭМ!$L$34:$L$777,СВЦЭМ!$A$34:$A$777,$A407,СВЦЭМ!$B$33:$B$776,Q$401)+'СЕТ СН'!$F$16</f>
        <v>0</v>
      </c>
      <c r="R407" s="36">
        <f>SUMIFS(СВЦЭМ!$L$34:$L$777,СВЦЭМ!$A$34:$A$777,$A407,СВЦЭМ!$B$33:$B$776,R$401)+'СЕТ СН'!$F$16</f>
        <v>0</v>
      </c>
      <c r="S407" s="36">
        <f>SUMIFS(СВЦЭМ!$L$34:$L$777,СВЦЭМ!$A$34:$A$777,$A407,СВЦЭМ!$B$33:$B$776,S$401)+'СЕТ СН'!$F$16</f>
        <v>0</v>
      </c>
      <c r="T407" s="36">
        <f>SUMIFS(СВЦЭМ!$L$34:$L$777,СВЦЭМ!$A$34:$A$777,$A407,СВЦЭМ!$B$33:$B$776,T$401)+'СЕТ СН'!$F$16</f>
        <v>0</v>
      </c>
      <c r="U407" s="36">
        <f>SUMIFS(СВЦЭМ!$L$34:$L$777,СВЦЭМ!$A$34:$A$777,$A407,СВЦЭМ!$B$33:$B$776,U$401)+'СЕТ СН'!$F$16</f>
        <v>0</v>
      </c>
      <c r="V407" s="36">
        <f>SUMIFS(СВЦЭМ!$L$34:$L$777,СВЦЭМ!$A$34:$A$777,$A407,СВЦЭМ!$B$33:$B$776,V$401)+'СЕТ СН'!$F$16</f>
        <v>0</v>
      </c>
      <c r="W407" s="36">
        <f>SUMIFS(СВЦЭМ!$L$34:$L$777,СВЦЭМ!$A$34:$A$777,$A407,СВЦЭМ!$B$33:$B$776,W$401)+'СЕТ СН'!$F$16</f>
        <v>0</v>
      </c>
      <c r="X407" s="36">
        <f>SUMIFS(СВЦЭМ!$L$34:$L$777,СВЦЭМ!$A$34:$A$777,$A407,СВЦЭМ!$B$33:$B$776,X$401)+'СЕТ СН'!$F$16</f>
        <v>0</v>
      </c>
      <c r="Y407" s="36">
        <f>SUMIFS(СВЦЭМ!$L$34:$L$777,СВЦЭМ!$A$34:$A$777,$A407,СВЦЭМ!$B$33:$B$776,Y$401)+'СЕТ СН'!$F$16</f>
        <v>0</v>
      </c>
    </row>
    <row r="408" spans="1:27" ht="15.75" hidden="1" x14ac:dyDescent="0.2">
      <c r="A408" s="35">
        <f t="shared" si="11"/>
        <v>43897</v>
      </c>
      <c r="B408" s="36">
        <f>SUMIFS(СВЦЭМ!$L$34:$L$777,СВЦЭМ!$A$34:$A$777,$A408,СВЦЭМ!$B$33:$B$776,B$401)+'СЕТ СН'!$F$16</f>
        <v>0</v>
      </c>
      <c r="C408" s="36">
        <f>SUMIFS(СВЦЭМ!$L$34:$L$777,СВЦЭМ!$A$34:$A$777,$A408,СВЦЭМ!$B$33:$B$776,C$401)+'СЕТ СН'!$F$16</f>
        <v>0</v>
      </c>
      <c r="D408" s="36">
        <f>SUMIFS(СВЦЭМ!$L$34:$L$777,СВЦЭМ!$A$34:$A$777,$A408,СВЦЭМ!$B$33:$B$776,D$401)+'СЕТ СН'!$F$16</f>
        <v>0</v>
      </c>
      <c r="E408" s="36">
        <f>SUMIFS(СВЦЭМ!$L$34:$L$777,СВЦЭМ!$A$34:$A$777,$A408,СВЦЭМ!$B$33:$B$776,E$401)+'СЕТ СН'!$F$16</f>
        <v>0</v>
      </c>
      <c r="F408" s="36">
        <f>SUMIFS(СВЦЭМ!$L$34:$L$777,СВЦЭМ!$A$34:$A$777,$A408,СВЦЭМ!$B$33:$B$776,F$401)+'СЕТ СН'!$F$16</f>
        <v>0</v>
      </c>
      <c r="G408" s="36">
        <f>SUMIFS(СВЦЭМ!$L$34:$L$777,СВЦЭМ!$A$34:$A$777,$A408,СВЦЭМ!$B$33:$B$776,G$401)+'СЕТ СН'!$F$16</f>
        <v>0</v>
      </c>
      <c r="H408" s="36">
        <f>SUMIFS(СВЦЭМ!$L$34:$L$777,СВЦЭМ!$A$34:$A$777,$A408,СВЦЭМ!$B$33:$B$776,H$401)+'СЕТ СН'!$F$16</f>
        <v>0</v>
      </c>
      <c r="I408" s="36">
        <f>SUMIFS(СВЦЭМ!$L$34:$L$777,СВЦЭМ!$A$34:$A$777,$A408,СВЦЭМ!$B$33:$B$776,I$401)+'СЕТ СН'!$F$16</f>
        <v>0</v>
      </c>
      <c r="J408" s="36">
        <f>SUMIFS(СВЦЭМ!$L$34:$L$777,СВЦЭМ!$A$34:$A$777,$A408,СВЦЭМ!$B$33:$B$776,J$401)+'СЕТ СН'!$F$16</f>
        <v>0</v>
      </c>
      <c r="K408" s="36">
        <f>SUMIFS(СВЦЭМ!$L$34:$L$777,СВЦЭМ!$A$34:$A$777,$A408,СВЦЭМ!$B$33:$B$776,K$401)+'СЕТ СН'!$F$16</f>
        <v>0</v>
      </c>
      <c r="L408" s="36">
        <f>SUMIFS(СВЦЭМ!$L$34:$L$777,СВЦЭМ!$A$34:$A$777,$A408,СВЦЭМ!$B$33:$B$776,L$401)+'СЕТ СН'!$F$16</f>
        <v>0</v>
      </c>
      <c r="M408" s="36">
        <f>SUMIFS(СВЦЭМ!$L$34:$L$777,СВЦЭМ!$A$34:$A$777,$A408,СВЦЭМ!$B$33:$B$776,M$401)+'СЕТ СН'!$F$16</f>
        <v>0</v>
      </c>
      <c r="N408" s="36">
        <f>SUMIFS(СВЦЭМ!$L$34:$L$777,СВЦЭМ!$A$34:$A$777,$A408,СВЦЭМ!$B$33:$B$776,N$401)+'СЕТ СН'!$F$16</f>
        <v>0</v>
      </c>
      <c r="O408" s="36">
        <f>SUMIFS(СВЦЭМ!$L$34:$L$777,СВЦЭМ!$A$34:$A$777,$A408,СВЦЭМ!$B$33:$B$776,O$401)+'СЕТ СН'!$F$16</f>
        <v>0</v>
      </c>
      <c r="P408" s="36">
        <f>SUMIFS(СВЦЭМ!$L$34:$L$777,СВЦЭМ!$A$34:$A$777,$A408,СВЦЭМ!$B$33:$B$776,P$401)+'СЕТ СН'!$F$16</f>
        <v>0</v>
      </c>
      <c r="Q408" s="36">
        <f>SUMIFS(СВЦЭМ!$L$34:$L$777,СВЦЭМ!$A$34:$A$777,$A408,СВЦЭМ!$B$33:$B$776,Q$401)+'СЕТ СН'!$F$16</f>
        <v>0</v>
      </c>
      <c r="R408" s="36">
        <f>SUMIFS(СВЦЭМ!$L$34:$L$777,СВЦЭМ!$A$34:$A$777,$A408,СВЦЭМ!$B$33:$B$776,R$401)+'СЕТ СН'!$F$16</f>
        <v>0</v>
      </c>
      <c r="S408" s="36">
        <f>SUMIFS(СВЦЭМ!$L$34:$L$777,СВЦЭМ!$A$34:$A$777,$A408,СВЦЭМ!$B$33:$B$776,S$401)+'СЕТ СН'!$F$16</f>
        <v>0</v>
      </c>
      <c r="T408" s="36">
        <f>SUMIFS(СВЦЭМ!$L$34:$L$777,СВЦЭМ!$A$34:$A$777,$A408,СВЦЭМ!$B$33:$B$776,T$401)+'СЕТ СН'!$F$16</f>
        <v>0</v>
      </c>
      <c r="U408" s="36">
        <f>SUMIFS(СВЦЭМ!$L$34:$L$777,СВЦЭМ!$A$34:$A$777,$A408,СВЦЭМ!$B$33:$B$776,U$401)+'СЕТ СН'!$F$16</f>
        <v>0</v>
      </c>
      <c r="V408" s="36">
        <f>SUMIFS(СВЦЭМ!$L$34:$L$777,СВЦЭМ!$A$34:$A$777,$A408,СВЦЭМ!$B$33:$B$776,V$401)+'СЕТ СН'!$F$16</f>
        <v>0</v>
      </c>
      <c r="W408" s="36">
        <f>SUMIFS(СВЦЭМ!$L$34:$L$777,СВЦЭМ!$A$34:$A$777,$A408,СВЦЭМ!$B$33:$B$776,W$401)+'СЕТ СН'!$F$16</f>
        <v>0</v>
      </c>
      <c r="X408" s="36">
        <f>SUMIFS(СВЦЭМ!$L$34:$L$777,СВЦЭМ!$A$34:$A$777,$A408,СВЦЭМ!$B$33:$B$776,X$401)+'СЕТ СН'!$F$16</f>
        <v>0</v>
      </c>
      <c r="Y408" s="36">
        <f>SUMIFS(СВЦЭМ!$L$34:$L$777,СВЦЭМ!$A$34:$A$777,$A408,СВЦЭМ!$B$33:$B$776,Y$401)+'СЕТ СН'!$F$16</f>
        <v>0</v>
      </c>
    </row>
    <row r="409" spans="1:27" ht="15.75" hidden="1" x14ac:dyDescent="0.2">
      <c r="A409" s="35">
        <f t="shared" si="11"/>
        <v>43898</v>
      </c>
      <c r="B409" s="36">
        <f>SUMIFS(СВЦЭМ!$L$34:$L$777,СВЦЭМ!$A$34:$A$777,$A409,СВЦЭМ!$B$33:$B$776,B$401)+'СЕТ СН'!$F$16</f>
        <v>0</v>
      </c>
      <c r="C409" s="36">
        <f>SUMIFS(СВЦЭМ!$L$34:$L$777,СВЦЭМ!$A$34:$A$777,$A409,СВЦЭМ!$B$33:$B$776,C$401)+'СЕТ СН'!$F$16</f>
        <v>0</v>
      </c>
      <c r="D409" s="36">
        <f>SUMIFS(СВЦЭМ!$L$34:$L$777,СВЦЭМ!$A$34:$A$777,$A409,СВЦЭМ!$B$33:$B$776,D$401)+'СЕТ СН'!$F$16</f>
        <v>0</v>
      </c>
      <c r="E409" s="36">
        <f>SUMIFS(СВЦЭМ!$L$34:$L$777,СВЦЭМ!$A$34:$A$777,$A409,СВЦЭМ!$B$33:$B$776,E$401)+'СЕТ СН'!$F$16</f>
        <v>0</v>
      </c>
      <c r="F409" s="36">
        <f>SUMIFS(СВЦЭМ!$L$34:$L$777,СВЦЭМ!$A$34:$A$777,$A409,СВЦЭМ!$B$33:$B$776,F$401)+'СЕТ СН'!$F$16</f>
        <v>0</v>
      </c>
      <c r="G409" s="36">
        <f>SUMIFS(СВЦЭМ!$L$34:$L$777,СВЦЭМ!$A$34:$A$777,$A409,СВЦЭМ!$B$33:$B$776,G$401)+'СЕТ СН'!$F$16</f>
        <v>0</v>
      </c>
      <c r="H409" s="36">
        <f>SUMIFS(СВЦЭМ!$L$34:$L$777,СВЦЭМ!$A$34:$A$777,$A409,СВЦЭМ!$B$33:$B$776,H$401)+'СЕТ СН'!$F$16</f>
        <v>0</v>
      </c>
      <c r="I409" s="36">
        <f>SUMIFS(СВЦЭМ!$L$34:$L$777,СВЦЭМ!$A$34:$A$777,$A409,СВЦЭМ!$B$33:$B$776,I$401)+'СЕТ СН'!$F$16</f>
        <v>0</v>
      </c>
      <c r="J409" s="36">
        <f>SUMIFS(СВЦЭМ!$L$34:$L$777,СВЦЭМ!$A$34:$A$777,$A409,СВЦЭМ!$B$33:$B$776,J$401)+'СЕТ СН'!$F$16</f>
        <v>0</v>
      </c>
      <c r="K409" s="36">
        <f>SUMIFS(СВЦЭМ!$L$34:$L$777,СВЦЭМ!$A$34:$A$777,$A409,СВЦЭМ!$B$33:$B$776,K$401)+'СЕТ СН'!$F$16</f>
        <v>0</v>
      </c>
      <c r="L409" s="36">
        <f>SUMIFS(СВЦЭМ!$L$34:$L$777,СВЦЭМ!$A$34:$A$777,$A409,СВЦЭМ!$B$33:$B$776,L$401)+'СЕТ СН'!$F$16</f>
        <v>0</v>
      </c>
      <c r="M409" s="36">
        <f>SUMIFS(СВЦЭМ!$L$34:$L$777,СВЦЭМ!$A$34:$A$777,$A409,СВЦЭМ!$B$33:$B$776,M$401)+'СЕТ СН'!$F$16</f>
        <v>0</v>
      </c>
      <c r="N409" s="36">
        <f>SUMIFS(СВЦЭМ!$L$34:$L$777,СВЦЭМ!$A$34:$A$777,$A409,СВЦЭМ!$B$33:$B$776,N$401)+'СЕТ СН'!$F$16</f>
        <v>0</v>
      </c>
      <c r="O409" s="36">
        <f>SUMIFS(СВЦЭМ!$L$34:$L$777,СВЦЭМ!$A$34:$A$777,$A409,СВЦЭМ!$B$33:$B$776,O$401)+'СЕТ СН'!$F$16</f>
        <v>0</v>
      </c>
      <c r="P409" s="36">
        <f>SUMIFS(СВЦЭМ!$L$34:$L$777,СВЦЭМ!$A$34:$A$777,$A409,СВЦЭМ!$B$33:$B$776,P$401)+'СЕТ СН'!$F$16</f>
        <v>0</v>
      </c>
      <c r="Q409" s="36">
        <f>SUMIFS(СВЦЭМ!$L$34:$L$777,СВЦЭМ!$A$34:$A$777,$A409,СВЦЭМ!$B$33:$B$776,Q$401)+'СЕТ СН'!$F$16</f>
        <v>0</v>
      </c>
      <c r="R409" s="36">
        <f>SUMIFS(СВЦЭМ!$L$34:$L$777,СВЦЭМ!$A$34:$A$777,$A409,СВЦЭМ!$B$33:$B$776,R$401)+'СЕТ СН'!$F$16</f>
        <v>0</v>
      </c>
      <c r="S409" s="36">
        <f>SUMIFS(СВЦЭМ!$L$34:$L$777,СВЦЭМ!$A$34:$A$777,$A409,СВЦЭМ!$B$33:$B$776,S$401)+'СЕТ СН'!$F$16</f>
        <v>0</v>
      </c>
      <c r="T409" s="36">
        <f>SUMIFS(СВЦЭМ!$L$34:$L$777,СВЦЭМ!$A$34:$A$777,$A409,СВЦЭМ!$B$33:$B$776,T$401)+'СЕТ СН'!$F$16</f>
        <v>0</v>
      </c>
      <c r="U409" s="36">
        <f>SUMIFS(СВЦЭМ!$L$34:$L$777,СВЦЭМ!$A$34:$A$777,$A409,СВЦЭМ!$B$33:$B$776,U$401)+'СЕТ СН'!$F$16</f>
        <v>0</v>
      </c>
      <c r="V409" s="36">
        <f>SUMIFS(СВЦЭМ!$L$34:$L$777,СВЦЭМ!$A$34:$A$777,$A409,СВЦЭМ!$B$33:$B$776,V$401)+'СЕТ СН'!$F$16</f>
        <v>0</v>
      </c>
      <c r="W409" s="36">
        <f>SUMIFS(СВЦЭМ!$L$34:$L$777,СВЦЭМ!$A$34:$A$777,$A409,СВЦЭМ!$B$33:$B$776,W$401)+'СЕТ СН'!$F$16</f>
        <v>0</v>
      </c>
      <c r="X409" s="36">
        <f>SUMIFS(СВЦЭМ!$L$34:$L$777,СВЦЭМ!$A$34:$A$777,$A409,СВЦЭМ!$B$33:$B$776,X$401)+'СЕТ СН'!$F$16</f>
        <v>0</v>
      </c>
      <c r="Y409" s="36">
        <f>SUMIFS(СВЦЭМ!$L$34:$L$777,СВЦЭМ!$A$34:$A$777,$A409,СВЦЭМ!$B$33:$B$776,Y$401)+'СЕТ СН'!$F$16</f>
        <v>0</v>
      </c>
    </row>
    <row r="410" spans="1:27" ht="15.75" hidden="1" x14ac:dyDescent="0.2">
      <c r="A410" s="35">
        <f t="shared" si="11"/>
        <v>43899</v>
      </c>
      <c r="B410" s="36">
        <f>SUMIFS(СВЦЭМ!$L$34:$L$777,СВЦЭМ!$A$34:$A$777,$A410,СВЦЭМ!$B$33:$B$776,B$401)+'СЕТ СН'!$F$16</f>
        <v>0</v>
      </c>
      <c r="C410" s="36">
        <f>SUMIFS(СВЦЭМ!$L$34:$L$777,СВЦЭМ!$A$34:$A$777,$A410,СВЦЭМ!$B$33:$B$776,C$401)+'СЕТ СН'!$F$16</f>
        <v>0</v>
      </c>
      <c r="D410" s="36">
        <f>SUMIFS(СВЦЭМ!$L$34:$L$777,СВЦЭМ!$A$34:$A$777,$A410,СВЦЭМ!$B$33:$B$776,D$401)+'СЕТ СН'!$F$16</f>
        <v>0</v>
      </c>
      <c r="E410" s="36">
        <f>SUMIFS(СВЦЭМ!$L$34:$L$777,СВЦЭМ!$A$34:$A$777,$A410,СВЦЭМ!$B$33:$B$776,E$401)+'СЕТ СН'!$F$16</f>
        <v>0</v>
      </c>
      <c r="F410" s="36">
        <f>SUMIFS(СВЦЭМ!$L$34:$L$777,СВЦЭМ!$A$34:$A$777,$A410,СВЦЭМ!$B$33:$B$776,F$401)+'СЕТ СН'!$F$16</f>
        <v>0</v>
      </c>
      <c r="G410" s="36">
        <f>SUMIFS(СВЦЭМ!$L$34:$L$777,СВЦЭМ!$A$34:$A$777,$A410,СВЦЭМ!$B$33:$B$776,G$401)+'СЕТ СН'!$F$16</f>
        <v>0</v>
      </c>
      <c r="H410" s="36">
        <f>SUMIFS(СВЦЭМ!$L$34:$L$777,СВЦЭМ!$A$34:$A$777,$A410,СВЦЭМ!$B$33:$B$776,H$401)+'СЕТ СН'!$F$16</f>
        <v>0</v>
      </c>
      <c r="I410" s="36">
        <f>SUMIFS(СВЦЭМ!$L$34:$L$777,СВЦЭМ!$A$34:$A$777,$A410,СВЦЭМ!$B$33:$B$776,I$401)+'СЕТ СН'!$F$16</f>
        <v>0</v>
      </c>
      <c r="J410" s="36">
        <f>SUMIFS(СВЦЭМ!$L$34:$L$777,СВЦЭМ!$A$34:$A$777,$A410,СВЦЭМ!$B$33:$B$776,J$401)+'СЕТ СН'!$F$16</f>
        <v>0</v>
      </c>
      <c r="K410" s="36">
        <f>SUMIFS(СВЦЭМ!$L$34:$L$777,СВЦЭМ!$A$34:$A$777,$A410,СВЦЭМ!$B$33:$B$776,K$401)+'СЕТ СН'!$F$16</f>
        <v>0</v>
      </c>
      <c r="L410" s="36">
        <f>SUMIFS(СВЦЭМ!$L$34:$L$777,СВЦЭМ!$A$34:$A$777,$A410,СВЦЭМ!$B$33:$B$776,L$401)+'СЕТ СН'!$F$16</f>
        <v>0</v>
      </c>
      <c r="M410" s="36">
        <f>SUMIFS(СВЦЭМ!$L$34:$L$777,СВЦЭМ!$A$34:$A$777,$A410,СВЦЭМ!$B$33:$B$776,M$401)+'СЕТ СН'!$F$16</f>
        <v>0</v>
      </c>
      <c r="N410" s="36">
        <f>SUMIFS(СВЦЭМ!$L$34:$L$777,СВЦЭМ!$A$34:$A$777,$A410,СВЦЭМ!$B$33:$B$776,N$401)+'СЕТ СН'!$F$16</f>
        <v>0</v>
      </c>
      <c r="O410" s="36">
        <f>SUMIFS(СВЦЭМ!$L$34:$L$777,СВЦЭМ!$A$34:$A$777,$A410,СВЦЭМ!$B$33:$B$776,O$401)+'СЕТ СН'!$F$16</f>
        <v>0</v>
      </c>
      <c r="P410" s="36">
        <f>SUMIFS(СВЦЭМ!$L$34:$L$777,СВЦЭМ!$A$34:$A$777,$A410,СВЦЭМ!$B$33:$B$776,P$401)+'СЕТ СН'!$F$16</f>
        <v>0</v>
      </c>
      <c r="Q410" s="36">
        <f>SUMIFS(СВЦЭМ!$L$34:$L$777,СВЦЭМ!$A$34:$A$777,$A410,СВЦЭМ!$B$33:$B$776,Q$401)+'СЕТ СН'!$F$16</f>
        <v>0</v>
      </c>
      <c r="R410" s="36">
        <f>SUMIFS(СВЦЭМ!$L$34:$L$777,СВЦЭМ!$A$34:$A$777,$A410,СВЦЭМ!$B$33:$B$776,R$401)+'СЕТ СН'!$F$16</f>
        <v>0</v>
      </c>
      <c r="S410" s="36">
        <f>SUMIFS(СВЦЭМ!$L$34:$L$777,СВЦЭМ!$A$34:$A$777,$A410,СВЦЭМ!$B$33:$B$776,S$401)+'СЕТ СН'!$F$16</f>
        <v>0</v>
      </c>
      <c r="T410" s="36">
        <f>SUMIFS(СВЦЭМ!$L$34:$L$777,СВЦЭМ!$A$34:$A$777,$A410,СВЦЭМ!$B$33:$B$776,T$401)+'СЕТ СН'!$F$16</f>
        <v>0</v>
      </c>
      <c r="U410" s="36">
        <f>SUMIFS(СВЦЭМ!$L$34:$L$777,СВЦЭМ!$A$34:$A$777,$A410,СВЦЭМ!$B$33:$B$776,U$401)+'СЕТ СН'!$F$16</f>
        <v>0</v>
      </c>
      <c r="V410" s="36">
        <f>SUMIFS(СВЦЭМ!$L$34:$L$777,СВЦЭМ!$A$34:$A$777,$A410,СВЦЭМ!$B$33:$B$776,V$401)+'СЕТ СН'!$F$16</f>
        <v>0</v>
      </c>
      <c r="W410" s="36">
        <f>SUMIFS(СВЦЭМ!$L$34:$L$777,СВЦЭМ!$A$34:$A$777,$A410,СВЦЭМ!$B$33:$B$776,W$401)+'СЕТ СН'!$F$16</f>
        <v>0</v>
      </c>
      <c r="X410" s="36">
        <f>SUMIFS(СВЦЭМ!$L$34:$L$777,СВЦЭМ!$A$34:$A$777,$A410,СВЦЭМ!$B$33:$B$776,X$401)+'СЕТ СН'!$F$16</f>
        <v>0</v>
      </c>
      <c r="Y410" s="36">
        <f>SUMIFS(СВЦЭМ!$L$34:$L$777,СВЦЭМ!$A$34:$A$777,$A410,СВЦЭМ!$B$33:$B$776,Y$401)+'СЕТ СН'!$F$16</f>
        <v>0</v>
      </c>
    </row>
    <row r="411" spans="1:27" ht="15.75" hidden="1" x14ac:dyDescent="0.2">
      <c r="A411" s="35">
        <f t="shared" si="11"/>
        <v>43900</v>
      </c>
      <c r="B411" s="36">
        <f>SUMIFS(СВЦЭМ!$L$34:$L$777,СВЦЭМ!$A$34:$A$777,$A411,СВЦЭМ!$B$33:$B$776,B$401)+'СЕТ СН'!$F$16</f>
        <v>0</v>
      </c>
      <c r="C411" s="36">
        <f>SUMIFS(СВЦЭМ!$L$34:$L$777,СВЦЭМ!$A$34:$A$777,$A411,СВЦЭМ!$B$33:$B$776,C$401)+'СЕТ СН'!$F$16</f>
        <v>0</v>
      </c>
      <c r="D411" s="36">
        <f>SUMIFS(СВЦЭМ!$L$34:$L$777,СВЦЭМ!$A$34:$A$777,$A411,СВЦЭМ!$B$33:$B$776,D$401)+'СЕТ СН'!$F$16</f>
        <v>0</v>
      </c>
      <c r="E411" s="36">
        <f>SUMIFS(СВЦЭМ!$L$34:$L$777,СВЦЭМ!$A$34:$A$777,$A411,СВЦЭМ!$B$33:$B$776,E$401)+'СЕТ СН'!$F$16</f>
        <v>0</v>
      </c>
      <c r="F411" s="36">
        <f>SUMIFS(СВЦЭМ!$L$34:$L$777,СВЦЭМ!$A$34:$A$777,$A411,СВЦЭМ!$B$33:$B$776,F$401)+'СЕТ СН'!$F$16</f>
        <v>0</v>
      </c>
      <c r="G411" s="36">
        <f>SUMIFS(СВЦЭМ!$L$34:$L$777,СВЦЭМ!$A$34:$A$777,$A411,СВЦЭМ!$B$33:$B$776,G$401)+'СЕТ СН'!$F$16</f>
        <v>0</v>
      </c>
      <c r="H411" s="36">
        <f>SUMIFS(СВЦЭМ!$L$34:$L$777,СВЦЭМ!$A$34:$A$777,$A411,СВЦЭМ!$B$33:$B$776,H$401)+'СЕТ СН'!$F$16</f>
        <v>0</v>
      </c>
      <c r="I411" s="36">
        <f>SUMIFS(СВЦЭМ!$L$34:$L$777,СВЦЭМ!$A$34:$A$777,$A411,СВЦЭМ!$B$33:$B$776,I$401)+'СЕТ СН'!$F$16</f>
        <v>0</v>
      </c>
      <c r="J411" s="36">
        <f>SUMIFS(СВЦЭМ!$L$34:$L$777,СВЦЭМ!$A$34:$A$777,$A411,СВЦЭМ!$B$33:$B$776,J$401)+'СЕТ СН'!$F$16</f>
        <v>0</v>
      </c>
      <c r="K411" s="36">
        <f>SUMIFS(СВЦЭМ!$L$34:$L$777,СВЦЭМ!$A$34:$A$777,$A411,СВЦЭМ!$B$33:$B$776,K$401)+'СЕТ СН'!$F$16</f>
        <v>0</v>
      </c>
      <c r="L411" s="36">
        <f>SUMIFS(СВЦЭМ!$L$34:$L$777,СВЦЭМ!$A$34:$A$777,$A411,СВЦЭМ!$B$33:$B$776,L$401)+'СЕТ СН'!$F$16</f>
        <v>0</v>
      </c>
      <c r="M411" s="36">
        <f>SUMIFS(СВЦЭМ!$L$34:$L$777,СВЦЭМ!$A$34:$A$777,$A411,СВЦЭМ!$B$33:$B$776,M$401)+'СЕТ СН'!$F$16</f>
        <v>0</v>
      </c>
      <c r="N411" s="36">
        <f>SUMIFS(СВЦЭМ!$L$34:$L$777,СВЦЭМ!$A$34:$A$777,$A411,СВЦЭМ!$B$33:$B$776,N$401)+'СЕТ СН'!$F$16</f>
        <v>0</v>
      </c>
      <c r="O411" s="36">
        <f>SUMIFS(СВЦЭМ!$L$34:$L$777,СВЦЭМ!$A$34:$A$777,$A411,СВЦЭМ!$B$33:$B$776,O$401)+'СЕТ СН'!$F$16</f>
        <v>0</v>
      </c>
      <c r="P411" s="36">
        <f>SUMIFS(СВЦЭМ!$L$34:$L$777,СВЦЭМ!$A$34:$A$777,$A411,СВЦЭМ!$B$33:$B$776,P$401)+'СЕТ СН'!$F$16</f>
        <v>0</v>
      </c>
      <c r="Q411" s="36">
        <f>SUMIFS(СВЦЭМ!$L$34:$L$777,СВЦЭМ!$A$34:$A$777,$A411,СВЦЭМ!$B$33:$B$776,Q$401)+'СЕТ СН'!$F$16</f>
        <v>0</v>
      </c>
      <c r="R411" s="36">
        <f>SUMIFS(СВЦЭМ!$L$34:$L$777,СВЦЭМ!$A$34:$A$777,$A411,СВЦЭМ!$B$33:$B$776,R$401)+'СЕТ СН'!$F$16</f>
        <v>0</v>
      </c>
      <c r="S411" s="36">
        <f>SUMIFS(СВЦЭМ!$L$34:$L$777,СВЦЭМ!$A$34:$A$777,$A411,СВЦЭМ!$B$33:$B$776,S$401)+'СЕТ СН'!$F$16</f>
        <v>0</v>
      </c>
      <c r="T411" s="36">
        <f>SUMIFS(СВЦЭМ!$L$34:$L$777,СВЦЭМ!$A$34:$A$777,$A411,СВЦЭМ!$B$33:$B$776,T$401)+'СЕТ СН'!$F$16</f>
        <v>0</v>
      </c>
      <c r="U411" s="36">
        <f>SUMIFS(СВЦЭМ!$L$34:$L$777,СВЦЭМ!$A$34:$A$777,$A411,СВЦЭМ!$B$33:$B$776,U$401)+'СЕТ СН'!$F$16</f>
        <v>0</v>
      </c>
      <c r="V411" s="36">
        <f>SUMIFS(СВЦЭМ!$L$34:$L$777,СВЦЭМ!$A$34:$A$777,$A411,СВЦЭМ!$B$33:$B$776,V$401)+'СЕТ СН'!$F$16</f>
        <v>0</v>
      </c>
      <c r="W411" s="36">
        <f>SUMIFS(СВЦЭМ!$L$34:$L$777,СВЦЭМ!$A$34:$A$777,$A411,СВЦЭМ!$B$33:$B$776,W$401)+'СЕТ СН'!$F$16</f>
        <v>0</v>
      </c>
      <c r="X411" s="36">
        <f>SUMIFS(СВЦЭМ!$L$34:$L$777,СВЦЭМ!$A$34:$A$777,$A411,СВЦЭМ!$B$33:$B$776,X$401)+'СЕТ СН'!$F$16</f>
        <v>0</v>
      </c>
      <c r="Y411" s="36">
        <f>SUMIFS(СВЦЭМ!$L$34:$L$777,СВЦЭМ!$A$34:$A$777,$A411,СВЦЭМ!$B$33:$B$776,Y$401)+'СЕТ СН'!$F$16</f>
        <v>0</v>
      </c>
    </row>
    <row r="412" spans="1:27" ht="15.75" hidden="1" x14ac:dyDescent="0.2">
      <c r="A412" s="35">
        <f t="shared" si="11"/>
        <v>43901</v>
      </c>
      <c r="B412" s="36">
        <f>SUMIFS(СВЦЭМ!$L$34:$L$777,СВЦЭМ!$A$34:$A$777,$A412,СВЦЭМ!$B$33:$B$776,B$401)+'СЕТ СН'!$F$16</f>
        <v>0</v>
      </c>
      <c r="C412" s="36">
        <f>SUMIFS(СВЦЭМ!$L$34:$L$777,СВЦЭМ!$A$34:$A$777,$A412,СВЦЭМ!$B$33:$B$776,C$401)+'СЕТ СН'!$F$16</f>
        <v>0</v>
      </c>
      <c r="D412" s="36">
        <f>SUMIFS(СВЦЭМ!$L$34:$L$777,СВЦЭМ!$A$34:$A$777,$A412,СВЦЭМ!$B$33:$B$776,D$401)+'СЕТ СН'!$F$16</f>
        <v>0</v>
      </c>
      <c r="E412" s="36">
        <f>SUMIFS(СВЦЭМ!$L$34:$L$777,СВЦЭМ!$A$34:$A$777,$A412,СВЦЭМ!$B$33:$B$776,E$401)+'СЕТ СН'!$F$16</f>
        <v>0</v>
      </c>
      <c r="F412" s="36">
        <f>SUMIFS(СВЦЭМ!$L$34:$L$777,СВЦЭМ!$A$34:$A$777,$A412,СВЦЭМ!$B$33:$B$776,F$401)+'СЕТ СН'!$F$16</f>
        <v>0</v>
      </c>
      <c r="G412" s="36">
        <f>SUMIFS(СВЦЭМ!$L$34:$L$777,СВЦЭМ!$A$34:$A$777,$A412,СВЦЭМ!$B$33:$B$776,G$401)+'СЕТ СН'!$F$16</f>
        <v>0</v>
      </c>
      <c r="H412" s="36">
        <f>SUMIFS(СВЦЭМ!$L$34:$L$777,СВЦЭМ!$A$34:$A$777,$A412,СВЦЭМ!$B$33:$B$776,H$401)+'СЕТ СН'!$F$16</f>
        <v>0</v>
      </c>
      <c r="I412" s="36">
        <f>SUMIFS(СВЦЭМ!$L$34:$L$777,СВЦЭМ!$A$34:$A$777,$A412,СВЦЭМ!$B$33:$B$776,I$401)+'СЕТ СН'!$F$16</f>
        <v>0</v>
      </c>
      <c r="J412" s="36">
        <f>SUMIFS(СВЦЭМ!$L$34:$L$777,СВЦЭМ!$A$34:$A$777,$A412,СВЦЭМ!$B$33:$B$776,J$401)+'СЕТ СН'!$F$16</f>
        <v>0</v>
      </c>
      <c r="K412" s="36">
        <f>SUMIFS(СВЦЭМ!$L$34:$L$777,СВЦЭМ!$A$34:$A$777,$A412,СВЦЭМ!$B$33:$B$776,K$401)+'СЕТ СН'!$F$16</f>
        <v>0</v>
      </c>
      <c r="L412" s="36">
        <f>SUMIFS(СВЦЭМ!$L$34:$L$777,СВЦЭМ!$A$34:$A$777,$A412,СВЦЭМ!$B$33:$B$776,L$401)+'СЕТ СН'!$F$16</f>
        <v>0</v>
      </c>
      <c r="M412" s="36">
        <f>SUMIFS(СВЦЭМ!$L$34:$L$777,СВЦЭМ!$A$34:$A$777,$A412,СВЦЭМ!$B$33:$B$776,M$401)+'СЕТ СН'!$F$16</f>
        <v>0</v>
      </c>
      <c r="N412" s="36">
        <f>SUMIFS(СВЦЭМ!$L$34:$L$777,СВЦЭМ!$A$34:$A$777,$A412,СВЦЭМ!$B$33:$B$776,N$401)+'СЕТ СН'!$F$16</f>
        <v>0</v>
      </c>
      <c r="O412" s="36">
        <f>SUMIFS(СВЦЭМ!$L$34:$L$777,СВЦЭМ!$A$34:$A$777,$A412,СВЦЭМ!$B$33:$B$776,O$401)+'СЕТ СН'!$F$16</f>
        <v>0</v>
      </c>
      <c r="P412" s="36">
        <f>SUMIFS(СВЦЭМ!$L$34:$L$777,СВЦЭМ!$A$34:$A$777,$A412,СВЦЭМ!$B$33:$B$776,P$401)+'СЕТ СН'!$F$16</f>
        <v>0</v>
      </c>
      <c r="Q412" s="36">
        <f>SUMIFS(СВЦЭМ!$L$34:$L$777,СВЦЭМ!$A$34:$A$777,$A412,СВЦЭМ!$B$33:$B$776,Q$401)+'СЕТ СН'!$F$16</f>
        <v>0</v>
      </c>
      <c r="R412" s="36">
        <f>SUMIFS(СВЦЭМ!$L$34:$L$777,СВЦЭМ!$A$34:$A$777,$A412,СВЦЭМ!$B$33:$B$776,R$401)+'СЕТ СН'!$F$16</f>
        <v>0</v>
      </c>
      <c r="S412" s="36">
        <f>SUMIFS(СВЦЭМ!$L$34:$L$777,СВЦЭМ!$A$34:$A$777,$A412,СВЦЭМ!$B$33:$B$776,S$401)+'СЕТ СН'!$F$16</f>
        <v>0</v>
      </c>
      <c r="T412" s="36">
        <f>SUMIFS(СВЦЭМ!$L$34:$L$777,СВЦЭМ!$A$34:$A$777,$A412,СВЦЭМ!$B$33:$B$776,T$401)+'СЕТ СН'!$F$16</f>
        <v>0</v>
      </c>
      <c r="U412" s="36">
        <f>SUMIFS(СВЦЭМ!$L$34:$L$777,СВЦЭМ!$A$34:$A$777,$A412,СВЦЭМ!$B$33:$B$776,U$401)+'СЕТ СН'!$F$16</f>
        <v>0</v>
      </c>
      <c r="V412" s="36">
        <f>SUMIFS(СВЦЭМ!$L$34:$L$777,СВЦЭМ!$A$34:$A$777,$A412,СВЦЭМ!$B$33:$B$776,V$401)+'СЕТ СН'!$F$16</f>
        <v>0</v>
      </c>
      <c r="W412" s="36">
        <f>SUMIFS(СВЦЭМ!$L$34:$L$777,СВЦЭМ!$A$34:$A$777,$A412,СВЦЭМ!$B$33:$B$776,W$401)+'СЕТ СН'!$F$16</f>
        <v>0</v>
      </c>
      <c r="X412" s="36">
        <f>SUMIFS(СВЦЭМ!$L$34:$L$777,СВЦЭМ!$A$34:$A$777,$A412,СВЦЭМ!$B$33:$B$776,X$401)+'СЕТ СН'!$F$16</f>
        <v>0</v>
      </c>
      <c r="Y412" s="36">
        <f>SUMIFS(СВЦЭМ!$L$34:$L$777,СВЦЭМ!$A$34:$A$777,$A412,СВЦЭМ!$B$33:$B$776,Y$401)+'СЕТ СН'!$F$16</f>
        <v>0</v>
      </c>
    </row>
    <row r="413" spans="1:27" ht="15.75" hidden="1" x14ac:dyDescent="0.2">
      <c r="A413" s="35">
        <f t="shared" si="11"/>
        <v>43902</v>
      </c>
      <c r="B413" s="36">
        <f>SUMIFS(СВЦЭМ!$L$34:$L$777,СВЦЭМ!$A$34:$A$777,$A413,СВЦЭМ!$B$33:$B$776,B$401)+'СЕТ СН'!$F$16</f>
        <v>0</v>
      </c>
      <c r="C413" s="36">
        <f>SUMIFS(СВЦЭМ!$L$34:$L$777,СВЦЭМ!$A$34:$A$777,$A413,СВЦЭМ!$B$33:$B$776,C$401)+'СЕТ СН'!$F$16</f>
        <v>0</v>
      </c>
      <c r="D413" s="36">
        <f>SUMIFS(СВЦЭМ!$L$34:$L$777,СВЦЭМ!$A$34:$A$777,$A413,СВЦЭМ!$B$33:$B$776,D$401)+'СЕТ СН'!$F$16</f>
        <v>0</v>
      </c>
      <c r="E413" s="36">
        <f>SUMIFS(СВЦЭМ!$L$34:$L$777,СВЦЭМ!$A$34:$A$777,$A413,СВЦЭМ!$B$33:$B$776,E$401)+'СЕТ СН'!$F$16</f>
        <v>0</v>
      </c>
      <c r="F413" s="36">
        <f>SUMIFS(СВЦЭМ!$L$34:$L$777,СВЦЭМ!$A$34:$A$777,$A413,СВЦЭМ!$B$33:$B$776,F$401)+'СЕТ СН'!$F$16</f>
        <v>0</v>
      </c>
      <c r="G413" s="36">
        <f>SUMIFS(СВЦЭМ!$L$34:$L$777,СВЦЭМ!$A$34:$A$777,$A413,СВЦЭМ!$B$33:$B$776,G$401)+'СЕТ СН'!$F$16</f>
        <v>0</v>
      </c>
      <c r="H413" s="36">
        <f>SUMIFS(СВЦЭМ!$L$34:$L$777,СВЦЭМ!$A$34:$A$777,$A413,СВЦЭМ!$B$33:$B$776,H$401)+'СЕТ СН'!$F$16</f>
        <v>0</v>
      </c>
      <c r="I413" s="36">
        <f>SUMIFS(СВЦЭМ!$L$34:$L$777,СВЦЭМ!$A$34:$A$777,$A413,СВЦЭМ!$B$33:$B$776,I$401)+'СЕТ СН'!$F$16</f>
        <v>0</v>
      </c>
      <c r="J413" s="36">
        <f>SUMIFS(СВЦЭМ!$L$34:$L$777,СВЦЭМ!$A$34:$A$777,$A413,СВЦЭМ!$B$33:$B$776,J$401)+'СЕТ СН'!$F$16</f>
        <v>0</v>
      </c>
      <c r="K413" s="36">
        <f>SUMIFS(СВЦЭМ!$L$34:$L$777,СВЦЭМ!$A$34:$A$777,$A413,СВЦЭМ!$B$33:$B$776,K$401)+'СЕТ СН'!$F$16</f>
        <v>0</v>
      </c>
      <c r="L413" s="36">
        <f>SUMIFS(СВЦЭМ!$L$34:$L$777,СВЦЭМ!$A$34:$A$777,$A413,СВЦЭМ!$B$33:$B$776,L$401)+'СЕТ СН'!$F$16</f>
        <v>0</v>
      </c>
      <c r="M413" s="36">
        <f>SUMIFS(СВЦЭМ!$L$34:$L$777,СВЦЭМ!$A$34:$A$777,$A413,СВЦЭМ!$B$33:$B$776,M$401)+'СЕТ СН'!$F$16</f>
        <v>0</v>
      </c>
      <c r="N413" s="36">
        <f>SUMIFS(СВЦЭМ!$L$34:$L$777,СВЦЭМ!$A$34:$A$777,$A413,СВЦЭМ!$B$33:$B$776,N$401)+'СЕТ СН'!$F$16</f>
        <v>0</v>
      </c>
      <c r="O413" s="36">
        <f>SUMIFS(СВЦЭМ!$L$34:$L$777,СВЦЭМ!$A$34:$A$777,$A413,СВЦЭМ!$B$33:$B$776,O$401)+'СЕТ СН'!$F$16</f>
        <v>0</v>
      </c>
      <c r="P413" s="36">
        <f>SUMIFS(СВЦЭМ!$L$34:$L$777,СВЦЭМ!$A$34:$A$777,$A413,СВЦЭМ!$B$33:$B$776,P$401)+'СЕТ СН'!$F$16</f>
        <v>0</v>
      </c>
      <c r="Q413" s="36">
        <f>SUMIFS(СВЦЭМ!$L$34:$L$777,СВЦЭМ!$A$34:$A$777,$A413,СВЦЭМ!$B$33:$B$776,Q$401)+'СЕТ СН'!$F$16</f>
        <v>0</v>
      </c>
      <c r="R413" s="36">
        <f>SUMIFS(СВЦЭМ!$L$34:$L$777,СВЦЭМ!$A$34:$A$777,$A413,СВЦЭМ!$B$33:$B$776,R$401)+'СЕТ СН'!$F$16</f>
        <v>0</v>
      </c>
      <c r="S413" s="36">
        <f>SUMIFS(СВЦЭМ!$L$34:$L$777,СВЦЭМ!$A$34:$A$777,$A413,СВЦЭМ!$B$33:$B$776,S$401)+'СЕТ СН'!$F$16</f>
        <v>0</v>
      </c>
      <c r="T413" s="36">
        <f>SUMIFS(СВЦЭМ!$L$34:$L$777,СВЦЭМ!$A$34:$A$777,$A413,СВЦЭМ!$B$33:$B$776,T$401)+'СЕТ СН'!$F$16</f>
        <v>0</v>
      </c>
      <c r="U413" s="36">
        <f>SUMIFS(СВЦЭМ!$L$34:$L$777,СВЦЭМ!$A$34:$A$777,$A413,СВЦЭМ!$B$33:$B$776,U$401)+'СЕТ СН'!$F$16</f>
        <v>0</v>
      </c>
      <c r="V413" s="36">
        <f>SUMIFS(СВЦЭМ!$L$34:$L$777,СВЦЭМ!$A$34:$A$777,$A413,СВЦЭМ!$B$33:$B$776,V$401)+'СЕТ СН'!$F$16</f>
        <v>0</v>
      </c>
      <c r="W413" s="36">
        <f>SUMIFS(СВЦЭМ!$L$34:$L$777,СВЦЭМ!$A$34:$A$777,$A413,СВЦЭМ!$B$33:$B$776,W$401)+'СЕТ СН'!$F$16</f>
        <v>0</v>
      </c>
      <c r="X413" s="36">
        <f>SUMIFS(СВЦЭМ!$L$34:$L$777,СВЦЭМ!$A$34:$A$777,$A413,СВЦЭМ!$B$33:$B$776,X$401)+'СЕТ СН'!$F$16</f>
        <v>0</v>
      </c>
      <c r="Y413" s="36">
        <f>SUMIFS(СВЦЭМ!$L$34:$L$777,СВЦЭМ!$A$34:$A$777,$A413,СВЦЭМ!$B$33:$B$776,Y$401)+'СЕТ СН'!$F$16</f>
        <v>0</v>
      </c>
    </row>
    <row r="414" spans="1:27" ht="15.75" hidden="1" x14ac:dyDescent="0.2">
      <c r="A414" s="35">
        <f t="shared" si="11"/>
        <v>43903</v>
      </c>
      <c r="B414" s="36">
        <f>SUMIFS(СВЦЭМ!$L$34:$L$777,СВЦЭМ!$A$34:$A$777,$A414,СВЦЭМ!$B$33:$B$776,B$401)+'СЕТ СН'!$F$16</f>
        <v>0</v>
      </c>
      <c r="C414" s="36">
        <f>SUMIFS(СВЦЭМ!$L$34:$L$777,СВЦЭМ!$A$34:$A$777,$A414,СВЦЭМ!$B$33:$B$776,C$401)+'СЕТ СН'!$F$16</f>
        <v>0</v>
      </c>
      <c r="D414" s="36">
        <f>SUMIFS(СВЦЭМ!$L$34:$L$777,СВЦЭМ!$A$34:$A$777,$A414,СВЦЭМ!$B$33:$B$776,D$401)+'СЕТ СН'!$F$16</f>
        <v>0</v>
      </c>
      <c r="E414" s="36">
        <f>SUMIFS(СВЦЭМ!$L$34:$L$777,СВЦЭМ!$A$34:$A$777,$A414,СВЦЭМ!$B$33:$B$776,E$401)+'СЕТ СН'!$F$16</f>
        <v>0</v>
      </c>
      <c r="F414" s="36">
        <f>SUMIFS(СВЦЭМ!$L$34:$L$777,СВЦЭМ!$A$34:$A$777,$A414,СВЦЭМ!$B$33:$B$776,F$401)+'СЕТ СН'!$F$16</f>
        <v>0</v>
      </c>
      <c r="G414" s="36">
        <f>SUMIFS(СВЦЭМ!$L$34:$L$777,СВЦЭМ!$A$34:$A$777,$A414,СВЦЭМ!$B$33:$B$776,G$401)+'СЕТ СН'!$F$16</f>
        <v>0</v>
      </c>
      <c r="H414" s="36">
        <f>SUMIFS(СВЦЭМ!$L$34:$L$777,СВЦЭМ!$A$34:$A$777,$A414,СВЦЭМ!$B$33:$B$776,H$401)+'СЕТ СН'!$F$16</f>
        <v>0</v>
      </c>
      <c r="I414" s="36">
        <f>SUMIFS(СВЦЭМ!$L$34:$L$777,СВЦЭМ!$A$34:$A$777,$A414,СВЦЭМ!$B$33:$B$776,I$401)+'СЕТ СН'!$F$16</f>
        <v>0</v>
      </c>
      <c r="J414" s="36">
        <f>SUMIFS(СВЦЭМ!$L$34:$L$777,СВЦЭМ!$A$34:$A$777,$A414,СВЦЭМ!$B$33:$B$776,J$401)+'СЕТ СН'!$F$16</f>
        <v>0</v>
      </c>
      <c r="K414" s="36">
        <f>SUMIFS(СВЦЭМ!$L$34:$L$777,СВЦЭМ!$A$34:$A$777,$A414,СВЦЭМ!$B$33:$B$776,K$401)+'СЕТ СН'!$F$16</f>
        <v>0</v>
      </c>
      <c r="L414" s="36">
        <f>SUMIFS(СВЦЭМ!$L$34:$L$777,СВЦЭМ!$A$34:$A$777,$A414,СВЦЭМ!$B$33:$B$776,L$401)+'СЕТ СН'!$F$16</f>
        <v>0</v>
      </c>
      <c r="M414" s="36">
        <f>SUMIFS(СВЦЭМ!$L$34:$L$777,СВЦЭМ!$A$34:$A$777,$A414,СВЦЭМ!$B$33:$B$776,M$401)+'СЕТ СН'!$F$16</f>
        <v>0</v>
      </c>
      <c r="N414" s="36">
        <f>SUMIFS(СВЦЭМ!$L$34:$L$777,СВЦЭМ!$A$34:$A$777,$A414,СВЦЭМ!$B$33:$B$776,N$401)+'СЕТ СН'!$F$16</f>
        <v>0</v>
      </c>
      <c r="O414" s="36">
        <f>SUMIFS(СВЦЭМ!$L$34:$L$777,СВЦЭМ!$A$34:$A$777,$A414,СВЦЭМ!$B$33:$B$776,O$401)+'СЕТ СН'!$F$16</f>
        <v>0</v>
      </c>
      <c r="P414" s="36">
        <f>SUMIFS(СВЦЭМ!$L$34:$L$777,СВЦЭМ!$A$34:$A$777,$A414,СВЦЭМ!$B$33:$B$776,P$401)+'СЕТ СН'!$F$16</f>
        <v>0</v>
      </c>
      <c r="Q414" s="36">
        <f>SUMIFS(СВЦЭМ!$L$34:$L$777,СВЦЭМ!$A$34:$A$777,$A414,СВЦЭМ!$B$33:$B$776,Q$401)+'СЕТ СН'!$F$16</f>
        <v>0</v>
      </c>
      <c r="R414" s="36">
        <f>SUMIFS(СВЦЭМ!$L$34:$L$777,СВЦЭМ!$A$34:$A$777,$A414,СВЦЭМ!$B$33:$B$776,R$401)+'СЕТ СН'!$F$16</f>
        <v>0</v>
      </c>
      <c r="S414" s="36">
        <f>SUMIFS(СВЦЭМ!$L$34:$L$777,СВЦЭМ!$A$34:$A$777,$A414,СВЦЭМ!$B$33:$B$776,S$401)+'СЕТ СН'!$F$16</f>
        <v>0</v>
      </c>
      <c r="T414" s="36">
        <f>SUMIFS(СВЦЭМ!$L$34:$L$777,СВЦЭМ!$A$34:$A$777,$A414,СВЦЭМ!$B$33:$B$776,T$401)+'СЕТ СН'!$F$16</f>
        <v>0</v>
      </c>
      <c r="U414" s="36">
        <f>SUMIFS(СВЦЭМ!$L$34:$L$777,СВЦЭМ!$A$34:$A$777,$A414,СВЦЭМ!$B$33:$B$776,U$401)+'СЕТ СН'!$F$16</f>
        <v>0</v>
      </c>
      <c r="V414" s="36">
        <f>SUMIFS(СВЦЭМ!$L$34:$L$777,СВЦЭМ!$A$34:$A$777,$A414,СВЦЭМ!$B$33:$B$776,V$401)+'СЕТ СН'!$F$16</f>
        <v>0</v>
      </c>
      <c r="W414" s="36">
        <f>SUMIFS(СВЦЭМ!$L$34:$L$777,СВЦЭМ!$A$34:$A$777,$A414,СВЦЭМ!$B$33:$B$776,W$401)+'СЕТ СН'!$F$16</f>
        <v>0</v>
      </c>
      <c r="X414" s="36">
        <f>SUMIFS(СВЦЭМ!$L$34:$L$777,СВЦЭМ!$A$34:$A$777,$A414,СВЦЭМ!$B$33:$B$776,X$401)+'СЕТ СН'!$F$16</f>
        <v>0</v>
      </c>
      <c r="Y414" s="36">
        <f>SUMIFS(СВЦЭМ!$L$34:$L$777,СВЦЭМ!$A$34:$A$777,$A414,СВЦЭМ!$B$33:$B$776,Y$401)+'СЕТ СН'!$F$16</f>
        <v>0</v>
      </c>
    </row>
    <row r="415" spans="1:27" ht="15.75" hidden="1" x14ac:dyDescent="0.2">
      <c r="A415" s="35">
        <f t="shared" si="11"/>
        <v>43904</v>
      </c>
      <c r="B415" s="36">
        <f>SUMIFS(СВЦЭМ!$L$34:$L$777,СВЦЭМ!$A$34:$A$777,$A415,СВЦЭМ!$B$33:$B$776,B$401)+'СЕТ СН'!$F$16</f>
        <v>0</v>
      </c>
      <c r="C415" s="36">
        <f>SUMIFS(СВЦЭМ!$L$34:$L$777,СВЦЭМ!$A$34:$A$777,$A415,СВЦЭМ!$B$33:$B$776,C$401)+'СЕТ СН'!$F$16</f>
        <v>0</v>
      </c>
      <c r="D415" s="36">
        <f>SUMIFS(СВЦЭМ!$L$34:$L$777,СВЦЭМ!$A$34:$A$777,$A415,СВЦЭМ!$B$33:$B$776,D$401)+'СЕТ СН'!$F$16</f>
        <v>0</v>
      </c>
      <c r="E415" s="36">
        <f>SUMIFS(СВЦЭМ!$L$34:$L$777,СВЦЭМ!$A$34:$A$777,$A415,СВЦЭМ!$B$33:$B$776,E$401)+'СЕТ СН'!$F$16</f>
        <v>0</v>
      </c>
      <c r="F415" s="36">
        <f>SUMIFS(СВЦЭМ!$L$34:$L$777,СВЦЭМ!$A$34:$A$777,$A415,СВЦЭМ!$B$33:$B$776,F$401)+'СЕТ СН'!$F$16</f>
        <v>0</v>
      </c>
      <c r="G415" s="36">
        <f>SUMIFS(СВЦЭМ!$L$34:$L$777,СВЦЭМ!$A$34:$A$777,$A415,СВЦЭМ!$B$33:$B$776,G$401)+'СЕТ СН'!$F$16</f>
        <v>0</v>
      </c>
      <c r="H415" s="36">
        <f>SUMIFS(СВЦЭМ!$L$34:$L$777,СВЦЭМ!$A$34:$A$777,$A415,СВЦЭМ!$B$33:$B$776,H$401)+'СЕТ СН'!$F$16</f>
        <v>0</v>
      </c>
      <c r="I415" s="36">
        <f>SUMIFS(СВЦЭМ!$L$34:$L$777,СВЦЭМ!$A$34:$A$777,$A415,СВЦЭМ!$B$33:$B$776,I$401)+'СЕТ СН'!$F$16</f>
        <v>0</v>
      </c>
      <c r="J415" s="36">
        <f>SUMIFS(СВЦЭМ!$L$34:$L$777,СВЦЭМ!$A$34:$A$777,$A415,СВЦЭМ!$B$33:$B$776,J$401)+'СЕТ СН'!$F$16</f>
        <v>0</v>
      </c>
      <c r="K415" s="36">
        <f>SUMIFS(СВЦЭМ!$L$34:$L$777,СВЦЭМ!$A$34:$A$777,$A415,СВЦЭМ!$B$33:$B$776,K$401)+'СЕТ СН'!$F$16</f>
        <v>0</v>
      </c>
      <c r="L415" s="36">
        <f>SUMIFS(СВЦЭМ!$L$34:$L$777,СВЦЭМ!$A$34:$A$777,$A415,СВЦЭМ!$B$33:$B$776,L$401)+'СЕТ СН'!$F$16</f>
        <v>0</v>
      </c>
      <c r="M415" s="36">
        <f>SUMIFS(СВЦЭМ!$L$34:$L$777,СВЦЭМ!$A$34:$A$777,$A415,СВЦЭМ!$B$33:$B$776,M$401)+'СЕТ СН'!$F$16</f>
        <v>0</v>
      </c>
      <c r="N415" s="36">
        <f>SUMIFS(СВЦЭМ!$L$34:$L$777,СВЦЭМ!$A$34:$A$777,$A415,СВЦЭМ!$B$33:$B$776,N$401)+'СЕТ СН'!$F$16</f>
        <v>0</v>
      </c>
      <c r="O415" s="36">
        <f>SUMIFS(СВЦЭМ!$L$34:$L$777,СВЦЭМ!$A$34:$A$777,$A415,СВЦЭМ!$B$33:$B$776,O$401)+'СЕТ СН'!$F$16</f>
        <v>0</v>
      </c>
      <c r="P415" s="36">
        <f>SUMIFS(СВЦЭМ!$L$34:$L$777,СВЦЭМ!$A$34:$A$777,$A415,СВЦЭМ!$B$33:$B$776,P$401)+'СЕТ СН'!$F$16</f>
        <v>0</v>
      </c>
      <c r="Q415" s="36">
        <f>SUMIFS(СВЦЭМ!$L$34:$L$777,СВЦЭМ!$A$34:$A$777,$A415,СВЦЭМ!$B$33:$B$776,Q$401)+'СЕТ СН'!$F$16</f>
        <v>0</v>
      </c>
      <c r="R415" s="36">
        <f>SUMIFS(СВЦЭМ!$L$34:$L$777,СВЦЭМ!$A$34:$A$777,$A415,СВЦЭМ!$B$33:$B$776,R$401)+'СЕТ СН'!$F$16</f>
        <v>0</v>
      </c>
      <c r="S415" s="36">
        <f>SUMIFS(СВЦЭМ!$L$34:$L$777,СВЦЭМ!$A$34:$A$777,$A415,СВЦЭМ!$B$33:$B$776,S$401)+'СЕТ СН'!$F$16</f>
        <v>0</v>
      </c>
      <c r="T415" s="36">
        <f>SUMIFS(СВЦЭМ!$L$34:$L$777,СВЦЭМ!$A$34:$A$777,$A415,СВЦЭМ!$B$33:$B$776,T$401)+'СЕТ СН'!$F$16</f>
        <v>0</v>
      </c>
      <c r="U415" s="36">
        <f>SUMIFS(СВЦЭМ!$L$34:$L$777,СВЦЭМ!$A$34:$A$777,$A415,СВЦЭМ!$B$33:$B$776,U$401)+'СЕТ СН'!$F$16</f>
        <v>0</v>
      </c>
      <c r="V415" s="36">
        <f>SUMIFS(СВЦЭМ!$L$34:$L$777,СВЦЭМ!$A$34:$A$777,$A415,СВЦЭМ!$B$33:$B$776,V$401)+'СЕТ СН'!$F$16</f>
        <v>0</v>
      </c>
      <c r="W415" s="36">
        <f>SUMIFS(СВЦЭМ!$L$34:$L$777,СВЦЭМ!$A$34:$A$777,$A415,СВЦЭМ!$B$33:$B$776,W$401)+'СЕТ СН'!$F$16</f>
        <v>0</v>
      </c>
      <c r="X415" s="36">
        <f>SUMIFS(СВЦЭМ!$L$34:$L$777,СВЦЭМ!$A$34:$A$777,$A415,СВЦЭМ!$B$33:$B$776,X$401)+'СЕТ СН'!$F$16</f>
        <v>0</v>
      </c>
      <c r="Y415" s="36">
        <f>SUMIFS(СВЦЭМ!$L$34:$L$777,СВЦЭМ!$A$34:$A$777,$A415,СВЦЭМ!$B$33:$B$776,Y$401)+'СЕТ СН'!$F$16</f>
        <v>0</v>
      </c>
    </row>
    <row r="416" spans="1:27" ht="15.75" hidden="1" x14ac:dyDescent="0.2">
      <c r="A416" s="35">
        <f t="shared" si="11"/>
        <v>43905</v>
      </c>
      <c r="B416" s="36">
        <f>SUMIFS(СВЦЭМ!$L$34:$L$777,СВЦЭМ!$A$34:$A$777,$A416,СВЦЭМ!$B$33:$B$776,B$401)+'СЕТ СН'!$F$16</f>
        <v>0</v>
      </c>
      <c r="C416" s="36">
        <f>SUMIFS(СВЦЭМ!$L$34:$L$777,СВЦЭМ!$A$34:$A$777,$A416,СВЦЭМ!$B$33:$B$776,C$401)+'СЕТ СН'!$F$16</f>
        <v>0</v>
      </c>
      <c r="D416" s="36">
        <f>SUMIFS(СВЦЭМ!$L$34:$L$777,СВЦЭМ!$A$34:$A$777,$A416,СВЦЭМ!$B$33:$B$776,D$401)+'СЕТ СН'!$F$16</f>
        <v>0</v>
      </c>
      <c r="E416" s="36">
        <f>SUMIFS(СВЦЭМ!$L$34:$L$777,СВЦЭМ!$A$34:$A$777,$A416,СВЦЭМ!$B$33:$B$776,E$401)+'СЕТ СН'!$F$16</f>
        <v>0</v>
      </c>
      <c r="F416" s="36">
        <f>SUMIFS(СВЦЭМ!$L$34:$L$777,СВЦЭМ!$A$34:$A$777,$A416,СВЦЭМ!$B$33:$B$776,F$401)+'СЕТ СН'!$F$16</f>
        <v>0</v>
      </c>
      <c r="G416" s="36">
        <f>SUMIFS(СВЦЭМ!$L$34:$L$777,СВЦЭМ!$A$34:$A$777,$A416,СВЦЭМ!$B$33:$B$776,G$401)+'СЕТ СН'!$F$16</f>
        <v>0</v>
      </c>
      <c r="H416" s="36">
        <f>SUMIFS(СВЦЭМ!$L$34:$L$777,СВЦЭМ!$A$34:$A$777,$A416,СВЦЭМ!$B$33:$B$776,H$401)+'СЕТ СН'!$F$16</f>
        <v>0</v>
      </c>
      <c r="I416" s="36">
        <f>SUMIFS(СВЦЭМ!$L$34:$L$777,СВЦЭМ!$A$34:$A$777,$A416,СВЦЭМ!$B$33:$B$776,I$401)+'СЕТ СН'!$F$16</f>
        <v>0</v>
      </c>
      <c r="J416" s="36">
        <f>SUMIFS(СВЦЭМ!$L$34:$L$777,СВЦЭМ!$A$34:$A$777,$A416,СВЦЭМ!$B$33:$B$776,J$401)+'СЕТ СН'!$F$16</f>
        <v>0</v>
      </c>
      <c r="K416" s="36">
        <f>SUMIFS(СВЦЭМ!$L$34:$L$777,СВЦЭМ!$A$34:$A$777,$A416,СВЦЭМ!$B$33:$B$776,K$401)+'СЕТ СН'!$F$16</f>
        <v>0</v>
      </c>
      <c r="L416" s="36">
        <f>SUMIFS(СВЦЭМ!$L$34:$L$777,СВЦЭМ!$A$34:$A$777,$A416,СВЦЭМ!$B$33:$B$776,L$401)+'СЕТ СН'!$F$16</f>
        <v>0</v>
      </c>
      <c r="M416" s="36">
        <f>SUMIFS(СВЦЭМ!$L$34:$L$777,СВЦЭМ!$A$34:$A$777,$A416,СВЦЭМ!$B$33:$B$776,M$401)+'СЕТ СН'!$F$16</f>
        <v>0</v>
      </c>
      <c r="N416" s="36">
        <f>SUMIFS(СВЦЭМ!$L$34:$L$777,СВЦЭМ!$A$34:$A$777,$A416,СВЦЭМ!$B$33:$B$776,N$401)+'СЕТ СН'!$F$16</f>
        <v>0</v>
      </c>
      <c r="O416" s="36">
        <f>SUMIFS(СВЦЭМ!$L$34:$L$777,СВЦЭМ!$A$34:$A$777,$A416,СВЦЭМ!$B$33:$B$776,O$401)+'СЕТ СН'!$F$16</f>
        <v>0</v>
      </c>
      <c r="P416" s="36">
        <f>SUMIFS(СВЦЭМ!$L$34:$L$777,СВЦЭМ!$A$34:$A$777,$A416,СВЦЭМ!$B$33:$B$776,P$401)+'СЕТ СН'!$F$16</f>
        <v>0</v>
      </c>
      <c r="Q416" s="36">
        <f>SUMIFS(СВЦЭМ!$L$34:$L$777,СВЦЭМ!$A$34:$A$777,$A416,СВЦЭМ!$B$33:$B$776,Q$401)+'СЕТ СН'!$F$16</f>
        <v>0</v>
      </c>
      <c r="R416" s="36">
        <f>SUMIFS(СВЦЭМ!$L$34:$L$777,СВЦЭМ!$A$34:$A$777,$A416,СВЦЭМ!$B$33:$B$776,R$401)+'СЕТ СН'!$F$16</f>
        <v>0</v>
      </c>
      <c r="S416" s="36">
        <f>SUMIFS(СВЦЭМ!$L$34:$L$777,СВЦЭМ!$A$34:$A$777,$A416,СВЦЭМ!$B$33:$B$776,S$401)+'СЕТ СН'!$F$16</f>
        <v>0</v>
      </c>
      <c r="T416" s="36">
        <f>SUMIFS(СВЦЭМ!$L$34:$L$777,СВЦЭМ!$A$34:$A$777,$A416,СВЦЭМ!$B$33:$B$776,T$401)+'СЕТ СН'!$F$16</f>
        <v>0</v>
      </c>
      <c r="U416" s="36">
        <f>SUMIFS(СВЦЭМ!$L$34:$L$777,СВЦЭМ!$A$34:$A$777,$A416,СВЦЭМ!$B$33:$B$776,U$401)+'СЕТ СН'!$F$16</f>
        <v>0</v>
      </c>
      <c r="V416" s="36">
        <f>SUMIFS(СВЦЭМ!$L$34:$L$777,СВЦЭМ!$A$34:$A$777,$A416,СВЦЭМ!$B$33:$B$776,V$401)+'СЕТ СН'!$F$16</f>
        <v>0</v>
      </c>
      <c r="W416" s="36">
        <f>SUMIFS(СВЦЭМ!$L$34:$L$777,СВЦЭМ!$A$34:$A$777,$A416,СВЦЭМ!$B$33:$B$776,W$401)+'СЕТ СН'!$F$16</f>
        <v>0</v>
      </c>
      <c r="X416" s="36">
        <f>SUMIFS(СВЦЭМ!$L$34:$L$777,СВЦЭМ!$A$34:$A$777,$A416,СВЦЭМ!$B$33:$B$776,X$401)+'СЕТ СН'!$F$16</f>
        <v>0</v>
      </c>
      <c r="Y416" s="36">
        <f>SUMIFS(СВЦЭМ!$L$34:$L$777,СВЦЭМ!$A$34:$A$777,$A416,СВЦЭМ!$B$33:$B$776,Y$401)+'СЕТ СН'!$F$16</f>
        <v>0</v>
      </c>
    </row>
    <row r="417" spans="1:25" ht="15.75" hidden="1" x14ac:dyDescent="0.2">
      <c r="A417" s="35">
        <f t="shared" si="11"/>
        <v>43906</v>
      </c>
      <c r="B417" s="36">
        <f>SUMIFS(СВЦЭМ!$L$34:$L$777,СВЦЭМ!$A$34:$A$777,$A417,СВЦЭМ!$B$33:$B$776,B$401)+'СЕТ СН'!$F$16</f>
        <v>0</v>
      </c>
      <c r="C417" s="36">
        <f>SUMIFS(СВЦЭМ!$L$34:$L$777,СВЦЭМ!$A$34:$A$777,$A417,СВЦЭМ!$B$33:$B$776,C$401)+'СЕТ СН'!$F$16</f>
        <v>0</v>
      </c>
      <c r="D417" s="36">
        <f>SUMIFS(СВЦЭМ!$L$34:$L$777,СВЦЭМ!$A$34:$A$777,$A417,СВЦЭМ!$B$33:$B$776,D$401)+'СЕТ СН'!$F$16</f>
        <v>0</v>
      </c>
      <c r="E417" s="36">
        <f>SUMIFS(СВЦЭМ!$L$34:$L$777,СВЦЭМ!$A$34:$A$777,$A417,СВЦЭМ!$B$33:$B$776,E$401)+'СЕТ СН'!$F$16</f>
        <v>0</v>
      </c>
      <c r="F417" s="36">
        <f>SUMIFS(СВЦЭМ!$L$34:$L$777,СВЦЭМ!$A$34:$A$777,$A417,СВЦЭМ!$B$33:$B$776,F$401)+'СЕТ СН'!$F$16</f>
        <v>0</v>
      </c>
      <c r="G417" s="36">
        <f>SUMIFS(СВЦЭМ!$L$34:$L$777,СВЦЭМ!$A$34:$A$777,$A417,СВЦЭМ!$B$33:$B$776,G$401)+'СЕТ СН'!$F$16</f>
        <v>0</v>
      </c>
      <c r="H417" s="36">
        <f>SUMIFS(СВЦЭМ!$L$34:$L$777,СВЦЭМ!$A$34:$A$777,$A417,СВЦЭМ!$B$33:$B$776,H$401)+'СЕТ СН'!$F$16</f>
        <v>0</v>
      </c>
      <c r="I417" s="36">
        <f>SUMIFS(СВЦЭМ!$L$34:$L$777,СВЦЭМ!$A$34:$A$777,$A417,СВЦЭМ!$B$33:$B$776,I$401)+'СЕТ СН'!$F$16</f>
        <v>0</v>
      </c>
      <c r="J417" s="36">
        <f>SUMIFS(СВЦЭМ!$L$34:$L$777,СВЦЭМ!$A$34:$A$777,$A417,СВЦЭМ!$B$33:$B$776,J$401)+'СЕТ СН'!$F$16</f>
        <v>0</v>
      </c>
      <c r="K417" s="36">
        <f>SUMIFS(СВЦЭМ!$L$34:$L$777,СВЦЭМ!$A$34:$A$777,$A417,СВЦЭМ!$B$33:$B$776,K$401)+'СЕТ СН'!$F$16</f>
        <v>0</v>
      </c>
      <c r="L417" s="36">
        <f>SUMIFS(СВЦЭМ!$L$34:$L$777,СВЦЭМ!$A$34:$A$777,$A417,СВЦЭМ!$B$33:$B$776,L$401)+'СЕТ СН'!$F$16</f>
        <v>0</v>
      </c>
      <c r="M417" s="36">
        <f>SUMIFS(СВЦЭМ!$L$34:$L$777,СВЦЭМ!$A$34:$A$777,$A417,СВЦЭМ!$B$33:$B$776,M$401)+'СЕТ СН'!$F$16</f>
        <v>0</v>
      </c>
      <c r="N417" s="36">
        <f>SUMIFS(СВЦЭМ!$L$34:$L$777,СВЦЭМ!$A$34:$A$777,$A417,СВЦЭМ!$B$33:$B$776,N$401)+'СЕТ СН'!$F$16</f>
        <v>0</v>
      </c>
      <c r="O417" s="36">
        <f>SUMIFS(СВЦЭМ!$L$34:$L$777,СВЦЭМ!$A$34:$A$777,$A417,СВЦЭМ!$B$33:$B$776,O$401)+'СЕТ СН'!$F$16</f>
        <v>0</v>
      </c>
      <c r="P417" s="36">
        <f>SUMIFS(СВЦЭМ!$L$34:$L$777,СВЦЭМ!$A$34:$A$777,$A417,СВЦЭМ!$B$33:$B$776,P$401)+'СЕТ СН'!$F$16</f>
        <v>0</v>
      </c>
      <c r="Q417" s="36">
        <f>SUMIFS(СВЦЭМ!$L$34:$L$777,СВЦЭМ!$A$34:$A$777,$A417,СВЦЭМ!$B$33:$B$776,Q$401)+'СЕТ СН'!$F$16</f>
        <v>0</v>
      </c>
      <c r="R417" s="36">
        <f>SUMIFS(СВЦЭМ!$L$34:$L$777,СВЦЭМ!$A$34:$A$777,$A417,СВЦЭМ!$B$33:$B$776,R$401)+'СЕТ СН'!$F$16</f>
        <v>0</v>
      </c>
      <c r="S417" s="36">
        <f>SUMIFS(СВЦЭМ!$L$34:$L$777,СВЦЭМ!$A$34:$A$777,$A417,СВЦЭМ!$B$33:$B$776,S$401)+'СЕТ СН'!$F$16</f>
        <v>0</v>
      </c>
      <c r="T417" s="36">
        <f>SUMIFS(СВЦЭМ!$L$34:$L$777,СВЦЭМ!$A$34:$A$777,$A417,СВЦЭМ!$B$33:$B$776,T$401)+'СЕТ СН'!$F$16</f>
        <v>0</v>
      </c>
      <c r="U417" s="36">
        <f>SUMIFS(СВЦЭМ!$L$34:$L$777,СВЦЭМ!$A$34:$A$777,$A417,СВЦЭМ!$B$33:$B$776,U$401)+'СЕТ СН'!$F$16</f>
        <v>0</v>
      </c>
      <c r="V417" s="36">
        <f>SUMIFS(СВЦЭМ!$L$34:$L$777,СВЦЭМ!$A$34:$A$777,$A417,СВЦЭМ!$B$33:$B$776,V$401)+'СЕТ СН'!$F$16</f>
        <v>0</v>
      </c>
      <c r="W417" s="36">
        <f>SUMIFS(СВЦЭМ!$L$34:$L$777,СВЦЭМ!$A$34:$A$777,$A417,СВЦЭМ!$B$33:$B$776,W$401)+'СЕТ СН'!$F$16</f>
        <v>0</v>
      </c>
      <c r="X417" s="36">
        <f>SUMIFS(СВЦЭМ!$L$34:$L$777,СВЦЭМ!$A$34:$A$777,$A417,СВЦЭМ!$B$33:$B$776,X$401)+'СЕТ СН'!$F$16</f>
        <v>0</v>
      </c>
      <c r="Y417" s="36">
        <f>SUMIFS(СВЦЭМ!$L$34:$L$777,СВЦЭМ!$A$34:$A$777,$A417,СВЦЭМ!$B$33:$B$776,Y$401)+'СЕТ СН'!$F$16</f>
        <v>0</v>
      </c>
    </row>
    <row r="418" spans="1:25" ht="15.75" hidden="1" x14ac:dyDescent="0.2">
      <c r="A418" s="35">
        <f t="shared" si="11"/>
        <v>43907</v>
      </c>
      <c r="B418" s="36">
        <f>SUMIFS(СВЦЭМ!$L$34:$L$777,СВЦЭМ!$A$34:$A$777,$A418,СВЦЭМ!$B$33:$B$776,B$401)+'СЕТ СН'!$F$16</f>
        <v>0</v>
      </c>
      <c r="C418" s="36">
        <f>SUMIFS(СВЦЭМ!$L$34:$L$777,СВЦЭМ!$A$34:$A$777,$A418,СВЦЭМ!$B$33:$B$776,C$401)+'СЕТ СН'!$F$16</f>
        <v>0</v>
      </c>
      <c r="D418" s="36">
        <f>SUMIFS(СВЦЭМ!$L$34:$L$777,СВЦЭМ!$A$34:$A$777,$A418,СВЦЭМ!$B$33:$B$776,D$401)+'СЕТ СН'!$F$16</f>
        <v>0</v>
      </c>
      <c r="E418" s="36">
        <f>SUMIFS(СВЦЭМ!$L$34:$L$777,СВЦЭМ!$A$34:$A$777,$A418,СВЦЭМ!$B$33:$B$776,E$401)+'СЕТ СН'!$F$16</f>
        <v>0</v>
      </c>
      <c r="F418" s="36">
        <f>SUMIFS(СВЦЭМ!$L$34:$L$777,СВЦЭМ!$A$34:$A$777,$A418,СВЦЭМ!$B$33:$B$776,F$401)+'СЕТ СН'!$F$16</f>
        <v>0</v>
      </c>
      <c r="G418" s="36">
        <f>SUMIFS(СВЦЭМ!$L$34:$L$777,СВЦЭМ!$A$34:$A$777,$A418,СВЦЭМ!$B$33:$B$776,G$401)+'СЕТ СН'!$F$16</f>
        <v>0</v>
      </c>
      <c r="H418" s="36">
        <f>SUMIFS(СВЦЭМ!$L$34:$L$777,СВЦЭМ!$A$34:$A$777,$A418,СВЦЭМ!$B$33:$B$776,H$401)+'СЕТ СН'!$F$16</f>
        <v>0</v>
      </c>
      <c r="I418" s="36">
        <f>SUMIFS(СВЦЭМ!$L$34:$L$777,СВЦЭМ!$A$34:$A$777,$A418,СВЦЭМ!$B$33:$B$776,I$401)+'СЕТ СН'!$F$16</f>
        <v>0</v>
      </c>
      <c r="J418" s="36">
        <f>SUMIFS(СВЦЭМ!$L$34:$L$777,СВЦЭМ!$A$34:$A$777,$A418,СВЦЭМ!$B$33:$B$776,J$401)+'СЕТ СН'!$F$16</f>
        <v>0</v>
      </c>
      <c r="K418" s="36">
        <f>SUMIFS(СВЦЭМ!$L$34:$L$777,СВЦЭМ!$A$34:$A$777,$A418,СВЦЭМ!$B$33:$B$776,K$401)+'СЕТ СН'!$F$16</f>
        <v>0</v>
      </c>
      <c r="L418" s="36">
        <f>SUMIFS(СВЦЭМ!$L$34:$L$777,СВЦЭМ!$A$34:$A$777,$A418,СВЦЭМ!$B$33:$B$776,L$401)+'СЕТ СН'!$F$16</f>
        <v>0</v>
      </c>
      <c r="M418" s="36">
        <f>SUMIFS(СВЦЭМ!$L$34:$L$777,СВЦЭМ!$A$34:$A$777,$A418,СВЦЭМ!$B$33:$B$776,M$401)+'СЕТ СН'!$F$16</f>
        <v>0</v>
      </c>
      <c r="N418" s="36">
        <f>SUMIFS(СВЦЭМ!$L$34:$L$777,СВЦЭМ!$A$34:$A$777,$A418,СВЦЭМ!$B$33:$B$776,N$401)+'СЕТ СН'!$F$16</f>
        <v>0</v>
      </c>
      <c r="O418" s="36">
        <f>SUMIFS(СВЦЭМ!$L$34:$L$777,СВЦЭМ!$A$34:$A$777,$A418,СВЦЭМ!$B$33:$B$776,O$401)+'СЕТ СН'!$F$16</f>
        <v>0</v>
      </c>
      <c r="P418" s="36">
        <f>SUMIFS(СВЦЭМ!$L$34:$L$777,СВЦЭМ!$A$34:$A$777,$A418,СВЦЭМ!$B$33:$B$776,P$401)+'СЕТ СН'!$F$16</f>
        <v>0</v>
      </c>
      <c r="Q418" s="36">
        <f>SUMIFS(СВЦЭМ!$L$34:$L$777,СВЦЭМ!$A$34:$A$777,$A418,СВЦЭМ!$B$33:$B$776,Q$401)+'СЕТ СН'!$F$16</f>
        <v>0</v>
      </c>
      <c r="R418" s="36">
        <f>SUMIFS(СВЦЭМ!$L$34:$L$777,СВЦЭМ!$A$34:$A$777,$A418,СВЦЭМ!$B$33:$B$776,R$401)+'СЕТ СН'!$F$16</f>
        <v>0</v>
      </c>
      <c r="S418" s="36">
        <f>SUMIFS(СВЦЭМ!$L$34:$L$777,СВЦЭМ!$A$34:$A$777,$A418,СВЦЭМ!$B$33:$B$776,S$401)+'СЕТ СН'!$F$16</f>
        <v>0</v>
      </c>
      <c r="T418" s="36">
        <f>SUMIFS(СВЦЭМ!$L$34:$L$777,СВЦЭМ!$A$34:$A$777,$A418,СВЦЭМ!$B$33:$B$776,T$401)+'СЕТ СН'!$F$16</f>
        <v>0</v>
      </c>
      <c r="U418" s="36">
        <f>SUMIFS(СВЦЭМ!$L$34:$L$777,СВЦЭМ!$A$34:$A$777,$A418,СВЦЭМ!$B$33:$B$776,U$401)+'СЕТ СН'!$F$16</f>
        <v>0</v>
      </c>
      <c r="V418" s="36">
        <f>SUMIFS(СВЦЭМ!$L$34:$L$777,СВЦЭМ!$A$34:$A$777,$A418,СВЦЭМ!$B$33:$B$776,V$401)+'СЕТ СН'!$F$16</f>
        <v>0</v>
      </c>
      <c r="W418" s="36">
        <f>SUMIFS(СВЦЭМ!$L$34:$L$777,СВЦЭМ!$A$34:$A$777,$A418,СВЦЭМ!$B$33:$B$776,W$401)+'СЕТ СН'!$F$16</f>
        <v>0</v>
      </c>
      <c r="X418" s="36">
        <f>SUMIFS(СВЦЭМ!$L$34:$L$777,СВЦЭМ!$A$34:$A$777,$A418,СВЦЭМ!$B$33:$B$776,X$401)+'СЕТ СН'!$F$16</f>
        <v>0</v>
      </c>
      <c r="Y418" s="36">
        <f>SUMIFS(СВЦЭМ!$L$34:$L$777,СВЦЭМ!$A$34:$A$777,$A418,СВЦЭМ!$B$33:$B$776,Y$401)+'СЕТ СН'!$F$16</f>
        <v>0</v>
      </c>
    </row>
    <row r="419" spans="1:25" ht="15.75" hidden="1" x14ac:dyDescent="0.2">
      <c r="A419" s="35">
        <f t="shared" si="11"/>
        <v>43908</v>
      </c>
      <c r="B419" s="36">
        <f>SUMIFS(СВЦЭМ!$L$34:$L$777,СВЦЭМ!$A$34:$A$777,$A419,СВЦЭМ!$B$33:$B$776,B$401)+'СЕТ СН'!$F$16</f>
        <v>0</v>
      </c>
      <c r="C419" s="36">
        <f>SUMIFS(СВЦЭМ!$L$34:$L$777,СВЦЭМ!$A$34:$A$777,$A419,СВЦЭМ!$B$33:$B$776,C$401)+'СЕТ СН'!$F$16</f>
        <v>0</v>
      </c>
      <c r="D419" s="36">
        <f>SUMIFS(СВЦЭМ!$L$34:$L$777,СВЦЭМ!$A$34:$A$777,$A419,СВЦЭМ!$B$33:$B$776,D$401)+'СЕТ СН'!$F$16</f>
        <v>0</v>
      </c>
      <c r="E419" s="36">
        <f>SUMIFS(СВЦЭМ!$L$34:$L$777,СВЦЭМ!$A$34:$A$777,$A419,СВЦЭМ!$B$33:$B$776,E$401)+'СЕТ СН'!$F$16</f>
        <v>0</v>
      </c>
      <c r="F419" s="36">
        <f>SUMIFS(СВЦЭМ!$L$34:$L$777,СВЦЭМ!$A$34:$A$777,$A419,СВЦЭМ!$B$33:$B$776,F$401)+'СЕТ СН'!$F$16</f>
        <v>0</v>
      </c>
      <c r="G419" s="36">
        <f>SUMIFS(СВЦЭМ!$L$34:$L$777,СВЦЭМ!$A$34:$A$777,$A419,СВЦЭМ!$B$33:$B$776,G$401)+'СЕТ СН'!$F$16</f>
        <v>0</v>
      </c>
      <c r="H419" s="36">
        <f>SUMIFS(СВЦЭМ!$L$34:$L$777,СВЦЭМ!$A$34:$A$777,$A419,СВЦЭМ!$B$33:$B$776,H$401)+'СЕТ СН'!$F$16</f>
        <v>0</v>
      </c>
      <c r="I419" s="36">
        <f>SUMIFS(СВЦЭМ!$L$34:$L$777,СВЦЭМ!$A$34:$A$777,$A419,СВЦЭМ!$B$33:$B$776,I$401)+'СЕТ СН'!$F$16</f>
        <v>0</v>
      </c>
      <c r="J419" s="36">
        <f>SUMIFS(СВЦЭМ!$L$34:$L$777,СВЦЭМ!$A$34:$A$777,$A419,СВЦЭМ!$B$33:$B$776,J$401)+'СЕТ СН'!$F$16</f>
        <v>0</v>
      </c>
      <c r="K419" s="36">
        <f>SUMIFS(СВЦЭМ!$L$34:$L$777,СВЦЭМ!$A$34:$A$777,$A419,СВЦЭМ!$B$33:$B$776,K$401)+'СЕТ СН'!$F$16</f>
        <v>0</v>
      </c>
      <c r="L419" s="36">
        <f>SUMIFS(СВЦЭМ!$L$34:$L$777,СВЦЭМ!$A$34:$A$777,$A419,СВЦЭМ!$B$33:$B$776,L$401)+'СЕТ СН'!$F$16</f>
        <v>0</v>
      </c>
      <c r="M419" s="36">
        <f>SUMIFS(СВЦЭМ!$L$34:$L$777,СВЦЭМ!$A$34:$A$777,$A419,СВЦЭМ!$B$33:$B$776,M$401)+'СЕТ СН'!$F$16</f>
        <v>0</v>
      </c>
      <c r="N419" s="36">
        <f>SUMIFS(СВЦЭМ!$L$34:$L$777,СВЦЭМ!$A$34:$A$777,$A419,СВЦЭМ!$B$33:$B$776,N$401)+'СЕТ СН'!$F$16</f>
        <v>0</v>
      </c>
      <c r="O419" s="36">
        <f>SUMIFS(СВЦЭМ!$L$34:$L$777,СВЦЭМ!$A$34:$A$777,$A419,СВЦЭМ!$B$33:$B$776,O$401)+'СЕТ СН'!$F$16</f>
        <v>0</v>
      </c>
      <c r="P419" s="36">
        <f>SUMIFS(СВЦЭМ!$L$34:$L$777,СВЦЭМ!$A$34:$A$777,$A419,СВЦЭМ!$B$33:$B$776,P$401)+'СЕТ СН'!$F$16</f>
        <v>0</v>
      </c>
      <c r="Q419" s="36">
        <f>SUMIFS(СВЦЭМ!$L$34:$L$777,СВЦЭМ!$A$34:$A$777,$A419,СВЦЭМ!$B$33:$B$776,Q$401)+'СЕТ СН'!$F$16</f>
        <v>0</v>
      </c>
      <c r="R419" s="36">
        <f>SUMIFS(СВЦЭМ!$L$34:$L$777,СВЦЭМ!$A$34:$A$777,$A419,СВЦЭМ!$B$33:$B$776,R$401)+'СЕТ СН'!$F$16</f>
        <v>0</v>
      </c>
      <c r="S419" s="36">
        <f>SUMIFS(СВЦЭМ!$L$34:$L$777,СВЦЭМ!$A$34:$A$777,$A419,СВЦЭМ!$B$33:$B$776,S$401)+'СЕТ СН'!$F$16</f>
        <v>0</v>
      </c>
      <c r="T419" s="36">
        <f>SUMIFS(СВЦЭМ!$L$34:$L$777,СВЦЭМ!$A$34:$A$777,$A419,СВЦЭМ!$B$33:$B$776,T$401)+'СЕТ СН'!$F$16</f>
        <v>0</v>
      </c>
      <c r="U419" s="36">
        <f>SUMIFS(СВЦЭМ!$L$34:$L$777,СВЦЭМ!$A$34:$A$777,$A419,СВЦЭМ!$B$33:$B$776,U$401)+'СЕТ СН'!$F$16</f>
        <v>0</v>
      </c>
      <c r="V419" s="36">
        <f>SUMIFS(СВЦЭМ!$L$34:$L$777,СВЦЭМ!$A$34:$A$777,$A419,СВЦЭМ!$B$33:$B$776,V$401)+'СЕТ СН'!$F$16</f>
        <v>0</v>
      </c>
      <c r="W419" s="36">
        <f>SUMIFS(СВЦЭМ!$L$34:$L$777,СВЦЭМ!$A$34:$A$777,$A419,СВЦЭМ!$B$33:$B$776,W$401)+'СЕТ СН'!$F$16</f>
        <v>0</v>
      </c>
      <c r="X419" s="36">
        <f>SUMIFS(СВЦЭМ!$L$34:$L$777,СВЦЭМ!$A$34:$A$777,$A419,СВЦЭМ!$B$33:$B$776,X$401)+'СЕТ СН'!$F$16</f>
        <v>0</v>
      </c>
      <c r="Y419" s="36">
        <f>SUMIFS(СВЦЭМ!$L$34:$L$777,СВЦЭМ!$A$34:$A$777,$A419,СВЦЭМ!$B$33:$B$776,Y$401)+'СЕТ СН'!$F$16</f>
        <v>0</v>
      </c>
    </row>
    <row r="420" spans="1:25" ht="15.75" hidden="1" x14ac:dyDescent="0.2">
      <c r="A420" s="35">
        <f t="shared" si="11"/>
        <v>43909</v>
      </c>
      <c r="B420" s="36">
        <f>SUMIFS(СВЦЭМ!$L$34:$L$777,СВЦЭМ!$A$34:$A$777,$A420,СВЦЭМ!$B$33:$B$776,B$401)+'СЕТ СН'!$F$16</f>
        <v>0</v>
      </c>
      <c r="C420" s="36">
        <f>SUMIFS(СВЦЭМ!$L$34:$L$777,СВЦЭМ!$A$34:$A$777,$A420,СВЦЭМ!$B$33:$B$776,C$401)+'СЕТ СН'!$F$16</f>
        <v>0</v>
      </c>
      <c r="D420" s="36">
        <f>SUMIFS(СВЦЭМ!$L$34:$L$777,СВЦЭМ!$A$34:$A$777,$A420,СВЦЭМ!$B$33:$B$776,D$401)+'СЕТ СН'!$F$16</f>
        <v>0</v>
      </c>
      <c r="E420" s="36">
        <f>SUMIFS(СВЦЭМ!$L$34:$L$777,СВЦЭМ!$A$34:$A$777,$A420,СВЦЭМ!$B$33:$B$776,E$401)+'СЕТ СН'!$F$16</f>
        <v>0</v>
      </c>
      <c r="F420" s="36">
        <f>SUMIFS(СВЦЭМ!$L$34:$L$777,СВЦЭМ!$A$34:$A$777,$A420,СВЦЭМ!$B$33:$B$776,F$401)+'СЕТ СН'!$F$16</f>
        <v>0</v>
      </c>
      <c r="G420" s="36">
        <f>SUMIFS(СВЦЭМ!$L$34:$L$777,СВЦЭМ!$A$34:$A$777,$A420,СВЦЭМ!$B$33:$B$776,G$401)+'СЕТ СН'!$F$16</f>
        <v>0</v>
      </c>
      <c r="H420" s="36">
        <f>SUMIFS(СВЦЭМ!$L$34:$L$777,СВЦЭМ!$A$34:$A$777,$A420,СВЦЭМ!$B$33:$B$776,H$401)+'СЕТ СН'!$F$16</f>
        <v>0</v>
      </c>
      <c r="I420" s="36">
        <f>SUMIFS(СВЦЭМ!$L$34:$L$777,СВЦЭМ!$A$34:$A$777,$A420,СВЦЭМ!$B$33:$B$776,I$401)+'СЕТ СН'!$F$16</f>
        <v>0</v>
      </c>
      <c r="J420" s="36">
        <f>SUMIFS(СВЦЭМ!$L$34:$L$777,СВЦЭМ!$A$34:$A$777,$A420,СВЦЭМ!$B$33:$B$776,J$401)+'СЕТ СН'!$F$16</f>
        <v>0</v>
      </c>
      <c r="K420" s="36">
        <f>SUMIFS(СВЦЭМ!$L$34:$L$777,СВЦЭМ!$A$34:$A$777,$A420,СВЦЭМ!$B$33:$B$776,K$401)+'СЕТ СН'!$F$16</f>
        <v>0</v>
      </c>
      <c r="L420" s="36">
        <f>SUMIFS(СВЦЭМ!$L$34:$L$777,СВЦЭМ!$A$34:$A$777,$A420,СВЦЭМ!$B$33:$B$776,L$401)+'СЕТ СН'!$F$16</f>
        <v>0</v>
      </c>
      <c r="M420" s="36">
        <f>SUMIFS(СВЦЭМ!$L$34:$L$777,СВЦЭМ!$A$34:$A$777,$A420,СВЦЭМ!$B$33:$B$776,M$401)+'СЕТ СН'!$F$16</f>
        <v>0</v>
      </c>
      <c r="N420" s="36">
        <f>SUMIFS(СВЦЭМ!$L$34:$L$777,СВЦЭМ!$A$34:$A$777,$A420,СВЦЭМ!$B$33:$B$776,N$401)+'СЕТ СН'!$F$16</f>
        <v>0</v>
      </c>
      <c r="O420" s="36">
        <f>SUMIFS(СВЦЭМ!$L$34:$L$777,СВЦЭМ!$A$34:$A$777,$A420,СВЦЭМ!$B$33:$B$776,O$401)+'СЕТ СН'!$F$16</f>
        <v>0</v>
      </c>
      <c r="P420" s="36">
        <f>SUMIFS(СВЦЭМ!$L$34:$L$777,СВЦЭМ!$A$34:$A$777,$A420,СВЦЭМ!$B$33:$B$776,P$401)+'СЕТ СН'!$F$16</f>
        <v>0</v>
      </c>
      <c r="Q420" s="36">
        <f>SUMIFS(СВЦЭМ!$L$34:$L$777,СВЦЭМ!$A$34:$A$777,$A420,СВЦЭМ!$B$33:$B$776,Q$401)+'СЕТ СН'!$F$16</f>
        <v>0</v>
      </c>
      <c r="R420" s="36">
        <f>SUMIFS(СВЦЭМ!$L$34:$L$777,СВЦЭМ!$A$34:$A$777,$A420,СВЦЭМ!$B$33:$B$776,R$401)+'СЕТ СН'!$F$16</f>
        <v>0</v>
      </c>
      <c r="S420" s="36">
        <f>SUMIFS(СВЦЭМ!$L$34:$L$777,СВЦЭМ!$A$34:$A$777,$A420,СВЦЭМ!$B$33:$B$776,S$401)+'СЕТ СН'!$F$16</f>
        <v>0</v>
      </c>
      <c r="T420" s="36">
        <f>SUMIFS(СВЦЭМ!$L$34:$L$777,СВЦЭМ!$A$34:$A$777,$A420,СВЦЭМ!$B$33:$B$776,T$401)+'СЕТ СН'!$F$16</f>
        <v>0</v>
      </c>
      <c r="U420" s="36">
        <f>SUMIFS(СВЦЭМ!$L$34:$L$777,СВЦЭМ!$A$34:$A$777,$A420,СВЦЭМ!$B$33:$B$776,U$401)+'СЕТ СН'!$F$16</f>
        <v>0</v>
      </c>
      <c r="V420" s="36">
        <f>SUMIFS(СВЦЭМ!$L$34:$L$777,СВЦЭМ!$A$34:$A$777,$A420,СВЦЭМ!$B$33:$B$776,V$401)+'СЕТ СН'!$F$16</f>
        <v>0</v>
      </c>
      <c r="W420" s="36">
        <f>SUMIFS(СВЦЭМ!$L$34:$L$777,СВЦЭМ!$A$34:$A$777,$A420,СВЦЭМ!$B$33:$B$776,W$401)+'СЕТ СН'!$F$16</f>
        <v>0</v>
      </c>
      <c r="X420" s="36">
        <f>SUMIFS(СВЦЭМ!$L$34:$L$777,СВЦЭМ!$A$34:$A$777,$A420,СВЦЭМ!$B$33:$B$776,X$401)+'СЕТ СН'!$F$16</f>
        <v>0</v>
      </c>
      <c r="Y420" s="36">
        <f>SUMIFS(СВЦЭМ!$L$34:$L$777,СВЦЭМ!$A$34:$A$777,$A420,СВЦЭМ!$B$33:$B$776,Y$401)+'СЕТ СН'!$F$16</f>
        <v>0</v>
      </c>
    </row>
    <row r="421" spans="1:25" ht="15.75" hidden="1" x14ac:dyDescent="0.2">
      <c r="A421" s="35">
        <f t="shared" si="11"/>
        <v>43910</v>
      </c>
      <c r="B421" s="36">
        <f>SUMIFS(СВЦЭМ!$L$34:$L$777,СВЦЭМ!$A$34:$A$777,$A421,СВЦЭМ!$B$33:$B$776,B$401)+'СЕТ СН'!$F$16</f>
        <v>0</v>
      </c>
      <c r="C421" s="36">
        <f>SUMIFS(СВЦЭМ!$L$34:$L$777,СВЦЭМ!$A$34:$A$777,$A421,СВЦЭМ!$B$33:$B$776,C$401)+'СЕТ СН'!$F$16</f>
        <v>0</v>
      </c>
      <c r="D421" s="36">
        <f>SUMIFS(СВЦЭМ!$L$34:$L$777,СВЦЭМ!$A$34:$A$777,$A421,СВЦЭМ!$B$33:$B$776,D$401)+'СЕТ СН'!$F$16</f>
        <v>0</v>
      </c>
      <c r="E421" s="36">
        <f>SUMIFS(СВЦЭМ!$L$34:$L$777,СВЦЭМ!$A$34:$A$777,$A421,СВЦЭМ!$B$33:$B$776,E$401)+'СЕТ СН'!$F$16</f>
        <v>0</v>
      </c>
      <c r="F421" s="36">
        <f>SUMIFS(СВЦЭМ!$L$34:$L$777,СВЦЭМ!$A$34:$A$777,$A421,СВЦЭМ!$B$33:$B$776,F$401)+'СЕТ СН'!$F$16</f>
        <v>0</v>
      </c>
      <c r="G421" s="36">
        <f>SUMIFS(СВЦЭМ!$L$34:$L$777,СВЦЭМ!$A$34:$A$777,$A421,СВЦЭМ!$B$33:$B$776,G$401)+'СЕТ СН'!$F$16</f>
        <v>0</v>
      </c>
      <c r="H421" s="36">
        <f>SUMIFS(СВЦЭМ!$L$34:$L$777,СВЦЭМ!$A$34:$A$777,$A421,СВЦЭМ!$B$33:$B$776,H$401)+'СЕТ СН'!$F$16</f>
        <v>0</v>
      </c>
      <c r="I421" s="36">
        <f>SUMIFS(СВЦЭМ!$L$34:$L$777,СВЦЭМ!$A$34:$A$777,$A421,СВЦЭМ!$B$33:$B$776,I$401)+'СЕТ СН'!$F$16</f>
        <v>0</v>
      </c>
      <c r="J421" s="36">
        <f>SUMIFS(СВЦЭМ!$L$34:$L$777,СВЦЭМ!$A$34:$A$777,$A421,СВЦЭМ!$B$33:$B$776,J$401)+'СЕТ СН'!$F$16</f>
        <v>0</v>
      </c>
      <c r="K421" s="36">
        <f>SUMIFS(СВЦЭМ!$L$34:$L$777,СВЦЭМ!$A$34:$A$777,$A421,СВЦЭМ!$B$33:$B$776,K$401)+'СЕТ СН'!$F$16</f>
        <v>0</v>
      </c>
      <c r="L421" s="36">
        <f>SUMIFS(СВЦЭМ!$L$34:$L$777,СВЦЭМ!$A$34:$A$777,$A421,СВЦЭМ!$B$33:$B$776,L$401)+'СЕТ СН'!$F$16</f>
        <v>0</v>
      </c>
      <c r="M421" s="36">
        <f>SUMIFS(СВЦЭМ!$L$34:$L$777,СВЦЭМ!$A$34:$A$777,$A421,СВЦЭМ!$B$33:$B$776,M$401)+'СЕТ СН'!$F$16</f>
        <v>0</v>
      </c>
      <c r="N421" s="36">
        <f>SUMIFS(СВЦЭМ!$L$34:$L$777,СВЦЭМ!$A$34:$A$777,$A421,СВЦЭМ!$B$33:$B$776,N$401)+'СЕТ СН'!$F$16</f>
        <v>0</v>
      </c>
      <c r="O421" s="36">
        <f>SUMIFS(СВЦЭМ!$L$34:$L$777,СВЦЭМ!$A$34:$A$777,$A421,СВЦЭМ!$B$33:$B$776,O$401)+'СЕТ СН'!$F$16</f>
        <v>0</v>
      </c>
      <c r="P421" s="36">
        <f>SUMIFS(СВЦЭМ!$L$34:$L$777,СВЦЭМ!$A$34:$A$777,$A421,СВЦЭМ!$B$33:$B$776,P$401)+'СЕТ СН'!$F$16</f>
        <v>0</v>
      </c>
      <c r="Q421" s="36">
        <f>SUMIFS(СВЦЭМ!$L$34:$L$777,СВЦЭМ!$A$34:$A$777,$A421,СВЦЭМ!$B$33:$B$776,Q$401)+'СЕТ СН'!$F$16</f>
        <v>0</v>
      </c>
      <c r="R421" s="36">
        <f>SUMIFS(СВЦЭМ!$L$34:$L$777,СВЦЭМ!$A$34:$A$777,$A421,СВЦЭМ!$B$33:$B$776,R$401)+'СЕТ СН'!$F$16</f>
        <v>0</v>
      </c>
      <c r="S421" s="36">
        <f>SUMIFS(СВЦЭМ!$L$34:$L$777,СВЦЭМ!$A$34:$A$777,$A421,СВЦЭМ!$B$33:$B$776,S$401)+'СЕТ СН'!$F$16</f>
        <v>0</v>
      </c>
      <c r="T421" s="36">
        <f>SUMIFS(СВЦЭМ!$L$34:$L$777,СВЦЭМ!$A$34:$A$777,$A421,СВЦЭМ!$B$33:$B$776,T$401)+'СЕТ СН'!$F$16</f>
        <v>0</v>
      </c>
      <c r="U421" s="36">
        <f>SUMIFS(СВЦЭМ!$L$34:$L$777,СВЦЭМ!$A$34:$A$777,$A421,СВЦЭМ!$B$33:$B$776,U$401)+'СЕТ СН'!$F$16</f>
        <v>0</v>
      </c>
      <c r="V421" s="36">
        <f>SUMIFS(СВЦЭМ!$L$34:$L$777,СВЦЭМ!$A$34:$A$777,$A421,СВЦЭМ!$B$33:$B$776,V$401)+'СЕТ СН'!$F$16</f>
        <v>0</v>
      </c>
      <c r="W421" s="36">
        <f>SUMIFS(СВЦЭМ!$L$34:$L$777,СВЦЭМ!$A$34:$A$777,$A421,СВЦЭМ!$B$33:$B$776,W$401)+'СЕТ СН'!$F$16</f>
        <v>0</v>
      </c>
      <c r="X421" s="36">
        <f>SUMIFS(СВЦЭМ!$L$34:$L$777,СВЦЭМ!$A$34:$A$777,$A421,СВЦЭМ!$B$33:$B$776,X$401)+'СЕТ СН'!$F$16</f>
        <v>0</v>
      </c>
      <c r="Y421" s="36">
        <f>SUMIFS(СВЦЭМ!$L$34:$L$777,СВЦЭМ!$A$34:$A$777,$A421,СВЦЭМ!$B$33:$B$776,Y$401)+'СЕТ СН'!$F$16</f>
        <v>0</v>
      </c>
    </row>
    <row r="422" spans="1:25" ht="15.75" hidden="1" x14ac:dyDescent="0.2">
      <c r="A422" s="35">
        <f t="shared" si="11"/>
        <v>43911</v>
      </c>
      <c r="B422" s="36">
        <f>SUMIFS(СВЦЭМ!$L$34:$L$777,СВЦЭМ!$A$34:$A$777,$A422,СВЦЭМ!$B$33:$B$776,B$401)+'СЕТ СН'!$F$16</f>
        <v>0</v>
      </c>
      <c r="C422" s="36">
        <f>SUMIFS(СВЦЭМ!$L$34:$L$777,СВЦЭМ!$A$34:$A$777,$A422,СВЦЭМ!$B$33:$B$776,C$401)+'СЕТ СН'!$F$16</f>
        <v>0</v>
      </c>
      <c r="D422" s="36">
        <f>SUMIFS(СВЦЭМ!$L$34:$L$777,СВЦЭМ!$A$34:$A$777,$A422,СВЦЭМ!$B$33:$B$776,D$401)+'СЕТ СН'!$F$16</f>
        <v>0</v>
      </c>
      <c r="E422" s="36">
        <f>SUMIFS(СВЦЭМ!$L$34:$L$777,СВЦЭМ!$A$34:$A$777,$A422,СВЦЭМ!$B$33:$B$776,E$401)+'СЕТ СН'!$F$16</f>
        <v>0</v>
      </c>
      <c r="F422" s="36">
        <f>SUMIFS(СВЦЭМ!$L$34:$L$777,СВЦЭМ!$A$34:$A$777,$A422,СВЦЭМ!$B$33:$B$776,F$401)+'СЕТ СН'!$F$16</f>
        <v>0</v>
      </c>
      <c r="G422" s="36">
        <f>SUMIFS(СВЦЭМ!$L$34:$L$777,СВЦЭМ!$A$34:$A$777,$A422,СВЦЭМ!$B$33:$B$776,G$401)+'СЕТ СН'!$F$16</f>
        <v>0</v>
      </c>
      <c r="H422" s="36">
        <f>SUMIFS(СВЦЭМ!$L$34:$L$777,СВЦЭМ!$A$34:$A$777,$A422,СВЦЭМ!$B$33:$B$776,H$401)+'СЕТ СН'!$F$16</f>
        <v>0</v>
      </c>
      <c r="I422" s="36">
        <f>SUMIFS(СВЦЭМ!$L$34:$L$777,СВЦЭМ!$A$34:$A$777,$A422,СВЦЭМ!$B$33:$B$776,I$401)+'СЕТ СН'!$F$16</f>
        <v>0</v>
      </c>
      <c r="J422" s="36">
        <f>SUMIFS(СВЦЭМ!$L$34:$L$777,СВЦЭМ!$A$34:$A$777,$A422,СВЦЭМ!$B$33:$B$776,J$401)+'СЕТ СН'!$F$16</f>
        <v>0</v>
      </c>
      <c r="K422" s="36">
        <f>SUMIFS(СВЦЭМ!$L$34:$L$777,СВЦЭМ!$A$34:$A$777,$A422,СВЦЭМ!$B$33:$B$776,K$401)+'СЕТ СН'!$F$16</f>
        <v>0</v>
      </c>
      <c r="L422" s="36">
        <f>SUMIFS(СВЦЭМ!$L$34:$L$777,СВЦЭМ!$A$34:$A$777,$A422,СВЦЭМ!$B$33:$B$776,L$401)+'СЕТ СН'!$F$16</f>
        <v>0</v>
      </c>
      <c r="M422" s="36">
        <f>SUMIFS(СВЦЭМ!$L$34:$L$777,СВЦЭМ!$A$34:$A$777,$A422,СВЦЭМ!$B$33:$B$776,M$401)+'СЕТ СН'!$F$16</f>
        <v>0</v>
      </c>
      <c r="N422" s="36">
        <f>SUMIFS(СВЦЭМ!$L$34:$L$777,СВЦЭМ!$A$34:$A$777,$A422,СВЦЭМ!$B$33:$B$776,N$401)+'СЕТ СН'!$F$16</f>
        <v>0</v>
      </c>
      <c r="O422" s="36">
        <f>SUMIFS(СВЦЭМ!$L$34:$L$777,СВЦЭМ!$A$34:$A$777,$A422,СВЦЭМ!$B$33:$B$776,O$401)+'СЕТ СН'!$F$16</f>
        <v>0</v>
      </c>
      <c r="P422" s="36">
        <f>SUMIFS(СВЦЭМ!$L$34:$L$777,СВЦЭМ!$A$34:$A$777,$A422,СВЦЭМ!$B$33:$B$776,P$401)+'СЕТ СН'!$F$16</f>
        <v>0</v>
      </c>
      <c r="Q422" s="36">
        <f>SUMIFS(СВЦЭМ!$L$34:$L$777,СВЦЭМ!$A$34:$A$777,$A422,СВЦЭМ!$B$33:$B$776,Q$401)+'СЕТ СН'!$F$16</f>
        <v>0</v>
      </c>
      <c r="R422" s="36">
        <f>SUMIFS(СВЦЭМ!$L$34:$L$777,СВЦЭМ!$A$34:$A$777,$A422,СВЦЭМ!$B$33:$B$776,R$401)+'СЕТ СН'!$F$16</f>
        <v>0</v>
      </c>
      <c r="S422" s="36">
        <f>SUMIFS(СВЦЭМ!$L$34:$L$777,СВЦЭМ!$A$34:$A$777,$A422,СВЦЭМ!$B$33:$B$776,S$401)+'СЕТ СН'!$F$16</f>
        <v>0</v>
      </c>
      <c r="T422" s="36">
        <f>SUMIFS(СВЦЭМ!$L$34:$L$777,СВЦЭМ!$A$34:$A$777,$A422,СВЦЭМ!$B$33:$B$776,T$401)+'СЕТ СН'!$F$16</f>
        <v>0</v>
      </c>
      <c r="U422" s="36">
        <f>SUMIFS(СВЦЭМ!$L$34:$L$777,СВЦЭМ!$A$34:$A$777,$A422,СВЦЭМ!$B$33:$B$776,U$401)+'СЕТ СН'!$F$16</f>
        <v>0</v>
      </c>
      <c r="V422" s="36">
        <f>SUMIFS(СВЦЭМ!$L$34:$L$777,СВЦЭМ!$A$34:$A$777,$A422,СВЦЭМ!$B$33:$B$776,V$401)+'СЕТ СН'!$F$16</f>
        <v>0</v>
      </c>
      <c r="W422" s="36">
        <f>SUMIFS(СВЦЭМ!$L$34:$L$777,СВЦЭМ!$A$34:$A$777,$A422,СВЦЭМ!$B$33:$B$776,W$401)+'СЕТ СН'!$F$16</f>
        <v>0</v>
      </c>
      <c r="X422" s="36">
        <f>SUMIFS(СВЦЭМ!$L$34:$L$777,СВЦЭМ!$A$34:$A$777,$A422,СВЦЭМ!$B$33:$B$776,X$401)+'СЕТ СН'!$F$16</f>
        <v>0</v>
      </c>
      <c r="Y422" s="36">
        <f>SUMIFS(СВЦЭМ!$L$34:$L$777,СВЦЭМ!$A$34:$A$777,$A422,СВЦЭМ!$B$33:$B$776,Y$401)+'СЕТ СН'!$F$16</f>
        <v>0</v>
      </c>
    </row>
    <row r="423" spans="1:25" ht="15.75" hidden="1" x14ac:dyDescent="0.2">
      <c r="A423" s="35">
        <f t="shared" si="11"/>
        <v>43912</v>
      </c>
      <c r="B423" s="36">
        <f>SUMIFS(СВЦЭМ!$L$34:$L$777,СВЦЭМ!$A$34:$A$777,$A423,СВЦЭМ!$B$33:$B$776,B$401)+'СЕТ СН'!$F$16</f>
        <v>0</v>
      </c>
      <c r="C423" s="36">
        <f>SUMIFS(СВЦЭМ!$L$34:$L$777,СВЦЭМ!$A$34:$A$777,$A423,СВЦЭМ!$B$33:$B$776,C$401)+'СЕТ СН'!$F$16</f>
        <v>0</v>
      </c>
      <c r="D423" s="36">
        <f>SUMIFS(СВЦЭМ!$L$34:$L$777,СВЦЭМ!$A$34:$A$777,$A423,СВЦЭМ!$B$33:$B$776,D$401)+'СЕТ СН'!$F$16</f>
        <v>0</v>
      </c>
      <c r="E423" s="36">
        <f>SUMIFS(СВЦЭМ!$L$34:$L$777,СВЦЭМ!$A$34:$A$777,$A423,СВЦЭМ!$B$33:$B$776,E$401)+'СЕТ СН'!$F$16</f>
        <v>0</v>
      </c>
      <c r="F423" s="36">
        <f>SUMIFS(СВЦЭМ!$L$34:$L$777,СВЦЭМ!$A$34:$A$777,$A423,СВЦЭМ!$B$33:$B$776,F$401)+'СЕТ СН'!$F$16</f>
        <v>0</v>
      </c>
      <c r="G423" s="36">
        <f>SUMIFS(СВЦЭМ!$L$34:$L$777,СВЦЭМ!$A$34:$A$777,$A423,СВЦЭМ!$B$33:$B$776,G$401)+'СЕТ СН'!$F$16</f>
        <v>0</v>
      </c>
      <c r="H423" s="36">
        <f>SUMIFS(СВЦЭМ!$L$34:$L$777,СВЦЭМ!$A$34:$A$777,$A423,СВЦЭМ!$B$33:$B$776,H$401)+'СЕТ СН'!$F$16</f>
        <v>0</v>
      </c>
      <c r="I423" s="36">
        <f>SUMIFS(СВЦЭМ!$L$34:$L$777,СВЦЭМ!$A$34:$A$777,$A423,СВЦЭМ!$B$33:$B$776,I$401)+'СЕТ СН'!$F$16</f>
        <v>0</v>
      </c>
      <c r="J423" s="36">
        <f>SUMIFS(СВЦЭМ!$L$34:$L$777,СВЦЭМ!$A$34:$A$777,$A423,СВЦЭМ!$B$33:$B$776,J$401)+'СЕТ СН'!$F$16</f>
        <v>0</v>
      </c>
      <c r="K423" s="36">
        <f>SUMIFS(СВЦЭМ!$L$34:$L$777,СВЦЭМ!$A$34:$A$777,$A423,СВЦЭМ!$B$33:$B$776,K$401)+'СЕТ СН'!$F$16</f>
        <v>0</v>
      </c>
      <c r="L423" s="36">
        <f>SUMIFS(СВЦЭМ!$L$34:$L$777,СВЦЭМ!$A$34:$A$777,$A423,СВЦЭМ!$B$33:$B$776,L$401)+'СЕТ СН'!$F$16</f>
        <v>0</v>
      </c>
      <c r="M423" s="36">
        <f>SUMIFS(СВЦЭМ!$L$34:$L$777,СВЦЭМ!$A$34:$A$777,$A423,СВЦЭМ!$B$33:$B$776,M$401)+'СЕТ СН'!$F$16</f>
        <v>0</v>
      </c>
      <c r="N423" s="36">
        <f>SUMIFS(СВЦЭМ!$L$34:$L$777,СВЦЭМ!$A$34:$A$777,$A423,СВЦЭМ!$B$33:$B$776,N$401)+'СЕТ СН'!$F$16</f>
        <v>0</v>
      </c>
      <c r="O423" s="36">
        <f>SUMIFS(СВЦЭМ!$L$34:$L$777,СВЦЭМ!$A$34:$A$777,$A423,СВЦЭМ!$B$33:$B$776,O$401)+'СЕТ СН'!$F$16</f>
        <v>0</v>
      </c>
      <c r="P423" s="36">
        <f>SUMIFS(СВЦЭМ!$L$34:$L$777,СВЦЭМ!$A$34:$A$777,$A423,СВЦЭМ!$B$33:$B$776,P$401)+'СЕТ СН'!$F$16</f>
        <v>0</v>
      </c>
      <c r="Q423" s="36">
        <f>SUMIFS(СВЦЭМ!$L$34:$L$777,СВЦЭМ!$A$34:$A$777,$A423,СВЦЭМ!$B$33:$B$776,Q$401)+'СЕТ СН'!$F$16</f>
        <v>0</v>
      </c>
      <c r="R423" s="36">
        <f>SUMIFS(СВЦЭМ!$L$34:$L$777,СВЦЭМ!$A$34:$A$777,$A423,СВЦЭМ!$B$33:$B$776,R$401)+'СЕТ СН'!$F$16</f>
        <v>0</v>
      </c>
      <c r="S423" s="36">
        <f>SUMIFS(СВЦЭМ!$L$34:$L$777,СВЦЭМ!$A$34:$A$777,$A423,СВЦЭМ!$B$33:$B$776,S$401)+'СЕТ СН'!$F$16</f>
        <v>0</v>
      </c>
      <c r="T423" s="36">
        <f>SUMIFS(СВЦЭМ!$L$34:$L$777,СВЦЭМ!$A$34:$A$777,$A423,СВЦЭМ!$B$33:$B$776,T$401)+'СЕТ СН'!$F$16</f>
        <v>0</v>
      </c>
      <c r="U423" s="36">
        <f>SUMIFS(СВЦЭМ!$L$34:$L$777,СВЦЭМ!$A$34:$A$777,$A423,СВЦЭМ!$B$33:$B$776,U$401)+'СЕТ СН'!$F$16</f>
        <v>0</v>
      </c>
      <c r="V423" s="36">
        <f>SUMIFS(СВЦЭМ!$L$34:$L$777,СВЦЭМ!$A$34:$A$777,$A423,СВЦЭМ!$B$33:$B$776,V$401)+'СЕТ СН'!$F$16</f>
        <v>0</v>
      </c>
      <c r="W423" s="36">
        <f>SUMIFS(СВЦЭМ!$L$34:$L$777,СВЦЭМ!$A$34:$A$777,$A423,СВЦЭМ!$B$33:$B$776,W$401)+'СЕТ СН'!$F$16</f>
        <v>0</v>
      </c>
      <c r="X423" s="36">
        <f>SUMIFS(СВЦЭМ!$L$34:$L$777,СВЦЭМ!$A$34:$A$777,$A423,СВЦЭМ!$B$33:$B$776,X$401)+'СЕТ СН'!$F$16</f>
        <v>0</v>
      </c>
      <c r="Y423" s="36">
        <f>SUMIFS(СВЦЭМ!$L$34:$L$777,СВЦЭМ!$A$34:$A$777,$A423,СВЦЭМ!$B$33:$B$776,Y$401)+'СЕТ СН'!$F$16</f>
        <v>0</v>
      </c>
    </row>
    <row r="424" spans="1:25" ht="15.75" hidden="1" x14ac:dyDescent="0.2">
      <c r="A424" s="35">
        <f t="shared" si="11"/>
        <v>43913</v>
      </c>
      <c r="B424" s="36">
        <f>SUMIFS(СВЦЭМ!$L$34:$L$777,СВЦЭМ!$A$34:$A$777,$A424,СВЦЭМ!$B$33:$B$776,B$401)+'СЕТ СН'!$F$16</f>
        <v>0</v>
      </c>
      <c r="C424" s="36">
        <f>SUMIFS(СВЦЭМ!$L$34:$L$777,СВЦЭМ!$A$34:$A$777,$A424,СВЦЭМ!$B$33:$B$776,C$401)+'СЕТ СН'!$F$16</f>
        <v>0</v>
      </c>
      <c r="D424" s="36">
        <f>SUMIFS(СВЦЭМ!$L$34:$L$777,СВЦЭМ!$A$34:$A$777,$A424,СВЦЭМ!$B$33:$B$776,D$401)+'СЕТ СН'!$F$16</f>
        <v>0</v>
      </c>
      <c r="E424" s="36">
        <f>SUMIFS(СВЦЭМ!$L$34:$L$777,СВЦЭМ!$A$34:$A$777,$A424,СВЦЭМ!$B$33:$B$776,E$401)+'СЕТ СН'!$F$16</f>
        <v>0</v>
      </c>
      <c r="F424" s="36">
        <f>SUMIFS(СВЦЭМ!$L$34:$L$777,СВЦЭМ!$A$34:$A$777,$A424,СВЦЭМ!$B$33:$B$776,F$401)+'СЕТ СН'!$F$16</f>
        <v>0</v>
      </c>
      <c r="G424" s="36">
        <f>SUMIFS(СВЦЭМ!$L$34:$L$777,СВЦЭМ!$A$34:$A$777,$A424,СВЦЭМ!$B$33:$B$776,G$401)+'СЕТ СН'!$F$16</f>
        <v>0</v>
      </c>
      <c r="H424" s="36">
        <f>SUMIFS(СВЦЭМ!$L$34:$L$777,СВЦЭМ!$A$34:$A$777,$A424,СВЦЭМ!$B$33:$B$776,H$401)+'СЕТ СН'!$F$16</f>
        <v>0</v>
      </c>
      <c r="I424" s="36">
        <f>SUMIFS(СВЦЭМ!$L$34:$L$777,СВЦЭМ!$A$34:$A$777,$A424,СВЦЭМ!$B$33:$B$776,I$401)+'СЕТ СН'!$F$16</f>
        <v>0</v>
      </c>
      <c r="J424" s="36">
        <f>SUMIFS(СВЦЭМ!$L$34:$L$777,СВЦЭМ!$A$34:$A$777,$A424,СВЦЭМ!$B$33:$B$776,J$401)+'СЕТ СН'!$F$16</f>
        <v>0</v>
      </c>
      <c r="K424" s="36">
        <f>SUMIFS(СВЦЭМ!$L$34:$L$777,СВЦЭМ!$A$34:$A$777,$A424,СВЦЭМ!$B$33:$B$776,K$401)+'СЕТ СН'!$F$16</f>
        <v>0</v>
      </c>
      <c r="L424" s="36">
        <f>SUMIFS(СВЦЭМ!$L$34:$L$777,СВЦЭМ!$A$34:$A$777,$A424,СВЦЭМ!$B$33:$B$776,L$401)+'СЕТ СН'!$F$16</f>
        <v>0</v>
      </c>
      <c r="M424" s="36">
        <f>SUMIFS(СВЦЭМ!$L$34:$L$777,СВЦЭМ!$A$34:$A$777,$A424,СВЦЭМ!$B$33:$B$776,M$401)+'СЕТ СН'!$F$16</f>
        <v>0</v>
      </c>
      <c r="N424" s="36">
        <f>SUMIFS(СВЦЭМ!$L$34:$L$777,СВЦЭМ!$A$34:$A$777,$A424,СВЦЭМ!$B$33:$B$776,N$401)+'СЕТ СН'!$F$16</f>
        <v>0</v>
      </c>
      <c r="O424" s="36">
        <f>SUMIFS(СВЦЭМ!$L$34:$L$777,СВЦЭМ!$A$34:$A$777,$A424,СВЦЭМ!$B$33:$B$776,O$401)+'СЕТ СН'!$F$16</f>
        <v>0</v>
      </c>
      <c r="P424" s="36">
        <f>SUMIFS(СВЦЭМ!$L$34:$L$777,СВЦЭМ!$A$34:$A$777,$A424,СВЦЭМ!$B$33:$B$776,P$401)+'СЕТ СН'!$F$16</f>
        <v>0</v>
      </c>
      <c r="Q424" s="36">
        <f>SUMIFS(СВЦЭМ!$L$34:$L$777,СВЦЭМ!$A$34:$A$777,$A424,СВЦЭМ!$B$33:$B$776,Q$401)+'СЕТ СН'!$F$16</f>
        <v>0</v>
      </c>
      <c r="R424" s="36">
        <f>SUMIFS(СВЦЭМ!$L$34:$L$777,СВЦЭМ!$A$34:$A$777,$A424,СВЦЭМ!$B$33:$B$776,R$401)+'СЕТ СН'!$F$16</f>
        <v>0</v>
      </c>
      <c r="S424" s="36">
        <f>SUMIFS(СВЦЭМ!$L$34:$L$777,СВЦЭМ!$A$34:$A$777,$A424,СВЦЭМ!$B$33:$B$776,S$401)+'СЕТ СН'!$F$16</f>
        <v>0</v>
      </c>
      <c r="T424" s="36">
        <f>SUMIFS(СВЦЭМ!$L$34:$L$777,СВЦЭМ!$A$34:$A$777,$A424,СВЦЭМ!$B$33:$B$776,T$401)+'СЕТ СН'!$F$16</f>
        <v>0</v>
      </c>
      <c r="U424" s="36">
        <f>SUMIFS(СВЦЭМ!$L$34:$L$777,СВЦЭМ!$A$34:$A$777,$A424,СВЦЭМ!$B$33:$B$776,U$401)+'СЕТ СН'!$F$16</f>
        <v>0</v>
      </c>
      <c r="V424" s="36">
        <f>SUMIFS(СВЦЭМ!$L$34:$L$777,СВЦЭМ!$A$34:$A$777,$A424,СВЦЭМ!$B$33:$B$776,V$401)+'СЕТ СН'!$F$16</f>
        <v>0</v>
      </c>
      <c r="W424" s="36">
        <f>SUMIFS(СВЦЭМ!$L$34:$L$777,СВЦЭМ!$A$34:$A$777,$A424,СВЦЭМ!$B$33:$B$776,W$401)+'СЕТ СН'!$F$16</f>
        <v>0</v>
      </c>
      <c r="X424" s="36">
        <f>SUMIFS(СВЦЭМ!$L$34:$L$777,СВЦЭМ!$A$34:$A$777,$A424,СВЦЭМ!$B$33:$B$776,X$401)+'СЕТ СН'!$F$16</f>
        <v>0</v>
      </c>
      <c r="Y424" s="36">
        <f>SUMIFS(СВЦЭМ!$L$34:$L$777,СВЦЭМ!$A$34:$A$777,$A424,СВЦЭМ!$B$33:$B$776,Y$401)+'СЕТ СН'!$F$16</f>
        <v>0</v>
      </c>
    </row>
    <row r="425" spans="1:25" ht="15.75" hidden="1" x14ac:dyDescent="0.2">
      <c r="A425" s="35">
        <f t="shared" si="11"/>
        <v>43914</v>
      </c>
      <c r="B425" s="36">
        <f>SUMIFS(СВЦЭМ!$L$34:$L$777,СВЦЭМ!$A$34:$A$777,$A425,СВЦЭМ!$B$33:$B$776,B$401)+'СЕТ СН'!$F$16</f>
        <v>0</v>
      </c>
      <c r="C425" s="36">
        <f>SUMIFS(СВЦЭМ!$L$34:$L$777,СВЦЭМ!$A$34:$A$777,$A425,СВЦЭМ!$B$33:$B$776,C$401)+'СЕТ СН'!$F$16</f>
        <v>0</v>
      </c>
      <c r="D425" s="36">
        <f>SUMIFS(СВЦЭМ!$L$34:$L$777,СВЦЭМ!$A$34:$A$777,$A425,СВЦЭМ!$B$33:$B$776,D$401)+'СЕТ СН'!$F$16</f>
        <v>0</v>
      </c>
      <c r="E425" s="36">
        <f>SUMIFS(СВЦЭМ!$L$34:$L$777,СВЦЭМ!$A$34:$A$777,$A425,СВЦЭМ!$B$33:$B$776,E$401)+'СЕТ СН'!$F$16</f>
        <v>0</v>
      </c>
      <c r="F425" s="36">
        <f>SUMIFS(СВЦЭМ!$L$34:$L$777,СВЦЭМ!$A$34:$A$777,$A425,СВЦЭМ!$B$33:$B$776,F$401)+'СЕТ СН'!$F$16</f>
        <v>0</v>
      </c>
      <c r="G425" s="36">
        <f>SUMIFS(СВЦЭМ!$L$34:$L$777,СВЦЭМ!$A$34:$A$777,$A425,СВЦЭМ!$B$33:$B$776,G$401)+'СЕТ СН'!$F$16</f>
        <v>0</v>
      </c>
      <c r="H425" s="36">
        <f>SUMIFS(СВЦЭМ!$L$34:$L$777,СВЦЭМ!$A$34:$A$777,$A425,СВЦЭМ!$B$33:$B$776,H$401)+'СЕТ СН'!$F$16</f>
        <v>0</v>
      </c>
      <c r="I425" s="36">
        <f>SUMIFS(СВЦЭМ!$L$34:$L$777,СВЦЭМ!$A$34:$A$777,$A425,СВЦЭМ!$B$33:$B$776,I$401)+'СЕТ СН'!$F$16</f>
        <v>0</v>
      </c>
      <c r="J425" s="36">
        <f>SUMIFS(СВЦЭМ!$L$34:$L$777,СВЦЭМ!$A$34:$A$777,$A425,СВЦЭМ!$B$33:$B$776,J$401)+'СЕТ СН'!$F$16</f>
        <v>0</v>
      </c>
      <c r="K425" s="36">
        <f>SUMIFS(СВЦЭМ!$L$34:$L$777,СВЦЭМ!$A$34:$A$777,$A425,СВЦЭМ!$B$33:$B$776,K$401)+'СЕТ СН'!$F$16</f>
        <v>0</v>
      </c>
      <c r="L425" s="36">
        <f>SUMIFS(СВЦЭМ!$L$34:$L$777,СВЦЭМ!$A$34:$A$777,$A425,СВЦЭМ!$B$33:$B$776,L$401)+'СЕТ СН'!$F$16</f>
        <v>0</v>
      </c>
      <c r="M425" s="36">
        <f>SUMIFS(СВЦЭМ!$L$34:$L$777,СВЦЭМ!$A$34:$A$777,$A425,СВЦЭМ!$B$33:$B$776,M$401)+'СЕТ СН'!$F$16</f>
        <v>0</v>
      </c>
      <c r="N425" s="36">
        <f>SUMIFS(СВЦЭМ!$L$34:$L$777,СВЦЭМ!$A$34:$A$777,$A425,СВЦЭМ!$B$33:$B$776,N$401)+'СЕТ СН'!$F$16</f>
        <v>0</v>
      </c>
      <c r="O425" s="36">
        <f>SUMIFS(СВЦЭМ!$L$34:$L$777,СВЦЭМ!$A$34:$A$777,$A425,СВЦЭМ!$B$33:$B$776,O$401)+'СЕТ СН'!$F$16</f>
        <v>0</v>
      </c>
      <c r="P425" s="36">
        <f>SUMIFS(СВЦЭМ!$L$34:$L$777,СВЦЭМ!$A$34:$A$777,$A425,СВЦЭМ!$B$33:$B$776,P$401)+'СЕТ СН'!$F$16</f>
        <v>0</v>
      </c>
      <c r="Q425" s="36">
        <f>SUMIFS(СВЦЭМ!$L$34:$L$777,СВЦЭМ!$A$34:$A$777,$A425,СВЦЭМ!$B$33:$B$776,Q$401)+'СЕТ СН'!$F$16</f>
        <v>0</v>
      </c>
      <c r="R425" s="36">
        <f>SUMIFS(СВЦЭМ!$L$34:$L$777,СВЦЭМ!$A$34:$A$777,$A425,СВЦЭМ!$B$33:$B$776,R$401)+'СЕТ СН'!$F$16</f>
        <v>0</v>
      </c>
      <c r="S425" s="36">
        <f>SUMIFS(СВЦЭМ!$L$34:$L$777,СВЦЭМ!$A$34:$A$777,$A425,СВЦЭМ!$B$33:$B$776,S$401)+'СЕТ СН'!$F$16</f>
        <v>0</v>
      </c>
      <c r="T425" s="36">
        <f>SUMIFS(СВЦЭМ!$L$34:$L$777,СВЦЭМ!$A$34:$A$777,$A425,СВЦЭМ!$B$33:$B$776,T$401)+'СЕТ СН'!$F$16</f>
        <v>0</v>
      </c>
      <c r="U425" s="36">
        <f>SUMIFS(СВЦЭМ!$L$34:$L$777,СВЦЭМ!$A$34:$A$777,$A425,СВЦЭМ!$B$33:$B$776,U$401)+'СЕТ СН'!$F$16</f>
        <v>0</v>
      </c>
      <c r="V425" s="36">
        <f>SUMIFS(СВЦЭМ!$L$34:$L$777,СВЦЭМ!$A$34:$A$777,$A425,СВЦЭМ!$B$33:$B$776,V$401)+'СЕТ СН'!$F$16</f>
        <v>0</v>
      </c>
      <c r="W425" s="36">
        <f>SUMIFS(СВЦЭМ!$L$34:$L$777,СВЦЭМ!$A$34:$A$777,$A425,СВЦЭМ!$B$33:$B$776,W$401)+'СЕТ СН'!$F$16</f>
        <v>0</v>
      </c>
      <c r="X425" s="36">
        <f>SUMIFS(СВЦЭМ!$L$34:$L$777,СВЦЭМ!$A$34:$A$777,$A425,СВЦЭМ!$B$33:$B$776,X$401)+'СЕТ СН'!$F$16</f>
        <v>0</v>
      </c>
      <c r="Y425" s="36">
        <f>SUMIFS(СВЦЭМ!$L$34:$L$777,СВЦЭМ!$A$34:$A$777,$A425,СВЦЭМ!$B$33:$B$776,Y$401)+'СЕТ СН'!$F$16</f>
        <v>0</v>
      </c>
    </row>
    <row r="426" spans="1:25" ht="15.75" hidden="1" x14ac:dyDescent="0.2">
      <c r="A426" s="35">
        <f t="shared" si="11"/>
        <v>43915</v>
      </c>
      <c r="B426" s="36">
        <f>SUMIFS(СВЦЭМ!$L$34:$L$777,СВЦЭМ!$A$34:$A$777,$A426,СВЦЭМ!$B$33:$B$776,B$401)+'СЕТ СН'!$F$16</f>
        <v>0</v>
      </c>
      <c r="C426" s="36">
        <f>SUMIFS(СВЦЭМ!$L$34:$L$777,СВЦЭМ!$A$34:$A$777,$A426,СВЦЭМ!$B$33:$B$776,C$401)+'СЕТ СН'!$F$16</f>
        <v>0</v>
      </c>
      <c r="D426" s="36">
        <f>SUMIFS(СВЦЭМ!$L$34:$L$777,СВЦЭМ!$A$34:$A$777,$A426,СВЦЭМ!$B$33:$B$776,D$401)+'СЕТ СН'!$F$16</f>
        <v>0</v>
      </c>
      <c r="E426" s="36">
        <f>SUMIFS(СВЦЭМ!$L$34:$L$777,СВЦЭМ!$A$34:$A$777,$A426,СВЦЭМ!$B$33:$B$776,E$401)+'СЕТ СН'!$F$16</f>
        <v>0</v>
      </c>
      <c r="F426" s="36">
        <f>SUMIFS(СВЦЭМ!$L$34:$L$777,СВЦЭМ!$A$34:$A$777,$A426,СВЦЭМ!$B$33:$B$776,F$401)+'СЕТ СН'!$F$16</f>
        <v>0</v>
      </c>
      <c r="G426" s="36">
        <f>SUMIFS(СВЦЭМ!$L$34:$L$777,СВЦЭМ!$A$34:$A$777,$A426,СВЦЭМ!$B$33:$B$776,G$401)+'СЕТ СН'!$F$16</f>
        <v>0</v>
      </c>
      <c r="H426" s="36">
        <f>SUMIFS(СВЦЭМ!$L$34:$L$777,СВЦЭМ!$A$34:$A$777,$A426,СВЦЭМ!$B$33:$B$776,H$401)+'СЕТ СН'!$F$16</f>
        <v>0</v>
      </c>
      <c r="I426" s="36">
        <f>SUMIFS(СВЦЭМ!$L$34:$L$777,СВЦЭМ!$A$34:$A$777,$A426,СВЦЭМ!$B$33:$B$776,I$401)+'СЕТ СН'!$F$16</f>
        <v>0</v>
      </c>
      <c r="J426" s="36">
        <f>SUMIFS(СВЦЭМ!$L$34:$L$777,СВЦЭМ!$A$34:$A$777,$A426,СВЦЭМ!$B$33:$B$776,J$401)+'СЕТ СН'!$F$16</f>
        <v>0</v>
      </c>
      <c r="K426" s="36">
        <f>SUMIFS(СВЦЭМ!$L$34:$L$777,СВЦЭМ!$A$34:$A$777,$A426,СВЦЭМ!$B$33:$B$776,K$401)+'СЕТ СН'!$F$16</f>
        <v>0</v>
      </c>
      <c r="L426" s="36">
        <f>SUMIFS(СВЦЭМ!$L$34:$L$777,СВЦЭМ!$A$34:$A$777,$A426,СВЦЭМ!$B$33:$B$776,L$401)+'СЕТ СН'!$F$16</f>
        <v>0</v>
      </c>
      <c r="M426" s="36">
        <f>SUMIFS(СВЦЭМ!$L$34:$L$777,СВЦЭМ!$A$34:$A$777,$A426,СВЦЭМ!$B$33:$B$776,M$401)+'СЕТ СН'!$F$16</f>
        <v>0</v>
      </c>
      <c r="N426" s="36">
        <f>SUMIFS(СВЦЭМ!$L$34:$L$777,СВЦЭМ!$A$34:$A$777,$A426,СВЦЭМ!$B$33:$B$776,N$401)+'СЕТ СН'!$F$16</f>
        <v>0</v>
      </c>
      <c r="O426" s="36">
        <f>SUMIFS(СВЦЭМ!$L$34:$L$777,СВЦЭМ!$A$34:$A$777,$A426,СВЦЭМ!$B$33:$B$776,O$401)+'СЕТ СН'!$F$16</f>
        <v>0</v>
      </c>
      <c r="P426" s="36">
        <f>SUMIFS(СВЦЭМ!$L$34:$L$777,СВЦЭМ!$A$34:$A$777,$A426,СВЦЭМ!$B$33:$B$776,P$401)+'СЕТ СН'!$F$16</f>
        <v>0</v>
      </c>
      <c r="Q426" s="36">
        <f>SUMIFS(СВЦЭМ!$L$34:$L$777,СВЦЭМ!$A$34:$A$777,$A426,СВЦЭМ!$B$33:$B$776,Q$401)+'СЕТ СН'!$F$16</f>
        <v>0</v>
      </c>
      <c r="R426" s="36">
        <f>SUMIFS(СВЦЭМ!$L$34:$L$777,СВЦЭМ!$A$34:$A$777,$A426,СВЦЭМ!$B$33:$B$776,R$401)+'СЕТ СН'!$F$16</f>
        <v>0</v>
      </c>
      <c r="S426" s="36">
        <f>SUMIFS(СВЦЭМ!$L$34:$L$777,СВЦЭМ!$A$34:$A$777,$A426,СВЦЭМ!$B$33:$B$776,S$401)+'СЕТ СН'!$F$16</f>
        <v>0</v>
      </c>
      <c r="T426" s="36">
        <f>SUMIFS(СВЦЭМ!$L$34:$L$777,СВЦЭМ!$A$34:$A$777,$A426,СВЦЭМ!$B$33:$B$776,T$401)+'СЕТ СН'!$F$16</f>
        <v>0</v>
      </c>
      <c r="U426" s="36">
        <f>SUMIFS(СВЦЭМ!$L$34:$L$777,СВЦЭМ!$A$34:$A$777,$A426,СВЦЭМ!$B$33:$B$776,U$401)+'СЕТ СН'!$F$16</f>
        <v>0</v>
      </c>
      <c r="V426" s="36">
        <f>SUMIFS(СВЦЭМ!$L$34:$L$777,СВЦЭМ!$A$34:$A$777,$A426,СВЦЭМ!$B$33:$B$776,V$401)+'СЕТ СН'!$F$16</f>
        <v>0</v>
      </c>
      <c r="W426" s="36">
        <f>SUMIFS(СВЦЭМ!$L$34:$L$777,СВЦЭМ!$A$34:$A$777,$A426,СВЦЭМ!$B$33:$B$776,W$401)+'СЕТ СН'!$F$16</f>
        <v>0</v>
      </c>
      <c r="X426" s="36">
        <f>SUMIFS(СВЦЭМ!$L$34:$L$777,СВЦЭМ!$A$34:$A$777,$A426,СВЦЭМ!$B$33:$B$776,X$401)+'СЕТ СН'!$F$16</f>
        <v>0</v>
      </c>
      <c r="Y426" s="36">
        <f>SUMIFS(СВЦЭМ!$L$34:$L$777,СВЦЭМ!$A$34:$A$777,$A426,СВЦЭМ!$B$33:$B$776,Y$401)+'СЕТ СН'!$F$16</f>
        <v>0</v>
      </c>
    </row>
    <row r="427" spans="1:25" ht="15.75" hidden="1" x14ac:dyDescent="0.2">
      <c r="A427" s="35">
        <f t="shared" si="11"/>
        <v>43916</v>
      </c>
      <c r="B427" s="36">
        <f>SUMIFS(СВЦЭМ!$L$34:$L$777,СВЦЭМ!$A$34:$A$777,$A427,СВЦЭМ!$B$33:$B$776,B$401)+'СЕТ СН'!$F$16</f>
        <v>0</v>
      </c>
      <c r="C427" s="36">
        <f>SUMIFS(СВЦЭМ!$L$34:$L$777,СВЦЭМ!$A$34:$A$777,$A427,СВЦЭМ!$B$33:$B$776,C$401)+'СЕТ СН'!$F$16</f>
        <v>0</v>
      </c>
      <c r="D427" s="36">
        <f>SUMIFS(СВЦЭМ!$L$34:$L$777,СВЦЭМ!$A$34:$A$777,$A427,СВЦЭМ!$B$33:$B$776,D$401)+'СЕТ СН'!$F$16</f>
        <v>0</v>
      </c>
      <c r="E427" s="36">
        <f>SUMIFS(СВЦЭМ!$L$34:$L$777,СВЦЭМ!$A$34:$A$777,$A427,СВЦЭМ!$B$33:$B$776,E$401)+'СЕТ СН'!$F$16</f>
        <v>0</v>
      </c>
      <c r="F427" s="36">
        <f>SUMIFS(СВЦЭМ!$L$34:$L$777,СВЦЭМ!$A$34:$A$777,$A427,СВЦЭМ!$B$33:$B$776,F$401)+'СЕТ СН'!$F$16</f>
        <v>0</v>
      </c>
      <c r="G427" s="36">
        <f>SUMIFS(СВЦЭМ!$L$34:$L$777,СВЦЭМ!$A$34:$A$777,$A427,СВЦЭМ!$B$33:$B$776,G$401)+'СЕТ СН'!$F$16</f>
        <v>0</v>
      </c>
      <c r="H427" s="36">
        <f>SUMIFS(СВЦЭМ!$L$34:$L$777,СВЦЭМ!$A$34:$A$777,$A427,СВЦЭМ!$B$33:$B$776,H$401)+'СЕТ СН'!$F$16</f>
        <v>0</v>
      </c>
      <c r="I427" s="36">
        <f>SUMIFS(СВЦЭМ!$L$34:$L$777,СВЦЭМ!$A$34:$A$777,$A427,СВЦЭМ!$B$33:$B$776,I$401)+'СЕТ СН'!$F$16</f>
        <v>0</v>
      </c>
      <c r="J427" s="36">
        <f>SUMIFS(СВЦЭМ!$L$34:$L$777,СВЦЭМ!$A$34:$A$777,$A427,СВЦЭМ!$B$33:$B$776,J$401)+'СЕТ СН'!$F$16</f>
        <v>0</v>
      </c>
      <c r="K427" s="36">
        <f>SUMIFS(СВЦЭМ!$L$34:$L$777,СВЦЭМ!$A$34:$A$777,$A427,СВЦЭМ!$B$33:$B$776,K$401)+'СЕТ СН'!$F$16</f>
        <v>0</v>
      </c>
      <c r="L427" s="36">
        <f>SUMIFS(СВЦЭМ!$L$34:$L$777,СВЦЭМ!$A$34:$A$777,$A427,СВЦЭМ!$B$33:$B$776,L$401)+'СЕТ СН'!$F$16</f>
        <v>0</v>
      </c>
      <c r="M427" s="36">
        <f>SUMIFS(СВЦЭМ!$L$34:$L$777,СВЦЭМ!$A$34:$A$777,$A427,СВЦЭМ!$B$33:$B$776,M$401)+'СЕТ СН'!$F$16</f>
        <v>0</v>
      </c>
      <c r="N427" s="36">
        <f>SUMIFS(СВЦЭМ!$L$34:$L$777,СВЦЭМ!$A$34:$A$777,$A427,СВЦЭМ!$B$33:$B$776,N$401)+'СЕТ СН'!$F$16</f>
        <v>0</v>
      </c>
      <c r="O427" s="36">
        <f>SUMIFS(СВЦЭМ!$L$34:$L$777,СВЦЭМ!$A$34:$A$777,$A427,СВЦЭМ!$B$33:$B$776,O$401)+'СЕТ СН'!$F$16</f>
        <v>0</v>
      </c>
      <c r="P427" s="36">
        <f>SUMIFS(СВЦЭМ!$L$34:$L$777,СВЦЭМ!$A$34:$A$777,$A427,СВЦЭМ!$B$33:$B$776,P$401)+'СЕТ СН'!$F$16</f>
        <v>0</v>
      </c>
      <c r="Q427" s="36">
        <f>SUMIFS(СВЦЭМ!$L$34:$L$777,СВЦЭМ!$A$34:$A$777,$A427,СВЦЭМ!$B$33:$B$776,Q$401)+'СЕТ СН'!$F$16</f>
        <v>0</v>
      </c>
      <c r="R427" s="36">
        <f>SUMIFS(СВЦЭМ!$L$34:$L$777,СВЦЭМ!$A$34:$A$777,$A427,СВЦЭМ!$B$33:$B$776,R$401)+'СЕТ СН'!$F$16</f>
        <v>0</v>
      </c>
      <c r="S427" s="36">
        <f>SUMIFS(СВЦЭМ!$L$34:$L$777,СВЦЭМ!$A$34:$A$777,$A427,СВЦЭМ!$B$33:$B$776,S$401)+'СЕТ СН'!$F$16</f>
        <v>0</v>
      </c>
      <c r="T427" s="36">
        <f>SUMIFS(СВЦЭМ!$L$34:$L$777,СВЦЭМ!$A$34:$A$777,$A427,СВЦЭМ!$B$33:$B$776,T$401)+'СЕТ СН'!$F$16</f>
        <v>0</v>
      </c>
      <c r="U427" s="36">
        <f>SUMIFS(СВЦЭМ!$L$34:$L$777,СВЦЭМ!$A$34:$A$777,$A427,СВЦЭМ!$B$33:$B$776,U$401)+'СЕТ СН'!$F$16</f>
        <v>0</v>
      </c>
      <c r="V427" s="36">
        <f>SUMIFS(СВЦЭМ!$L$34:$L$777,СВЦЭМ!$A$34:$A$777,$A427,СВЦЭМ!$B$33:$B$776,V$401)+'СЕТ СН'!$F$16</f>
        <v>0</v>
      </c>
      <c r="W427" s="36">
        <f>SUMIFS(СВЦЭМ!$L$34:$L$777,СВЦЭМ!$A$34:$A$777,$A427,СВЦЭМ!$B$33:$B$776,W$401)+'СЕТ СН'!$F$16</f>
        <v>0</v>
      </c>
      <c r="X427" s="36">
        <f>SUMIFS(СВЦЭМ!$L$34:$L$777,СВЦЭМ!$A$34:$A$777,$A427,СВЦЭМ!$B$33:$B$776,X$401)+'СЕТ СН'!$F$16</f>
        <v>0</v>
      </c>
      <c r="Y427" s="36">
        <f>SUMIFS(СВЦЭМ!$L$34:$L$777,СВЦЭМ!$A$34:$A$777,$A427,СВЦЭМ!$B$33:$B$776,Y$401)+'СЕТ СН'!$F$16</f>
        <v>0</v>
      </c>
    </row>
    <row r="428" spans="1:25" ht="15.75" hidden="1" x14ac:dyDescent="0.2">
      <c r="A428" s="35">
        <f t="shared" si="11"/>
        <v>43917</v>
      </c>
      <c r="B428" s="36">
        <f>SUMIFS(СВЦЭМ!$L$34:$L$777,СВЦЭМ!$A$34:$A$777,$A428,СВЦЭМ!$B$33:$B$776,B$401)+'СЕТ СН'!$F$16</f>
        <v>0</v>
      </c>
      <c r="C428" s="36">
        <f>SUMIFS(СВЦЭМ!$L$34:$L$777,СВЦЭМ!$A$34:$A$777,$A428,СВЦЭМ!$B$33:$B$776,C$401)+'СЕТ СН'!$F$16</f>
        <v>0</v>
      </c>
      <c r="D428" s="36">
        <f>SUMIFS(СВЦЭМ!$L$34:$L$777,СВЦЭМ!$A$34:$A$777,$A428,СВЦЭМ!$B$33:$B$776,D$401)+'СЕТ СН'!$F$16</f>
        <v>0</v>
      </c>
      <c r="E428" s="36">
        <f>SUMIFS(СВЦЭМ!$L$34:$L$777,СВЦЭМ!$A$34:$A$777,$A428,СВЦЭМ!$B$33:$B$776,E$401)+'СЕТ СН'!$F$16</f>
        <v>0</v>
      </c>
      <c r="F428" s="36">
        <f>SUMIFS(СВЦЭМ!$L$34:$L$777,СВЦЭМ!$A$34:$A$777,$A428,СВЦЭМ!$B$33:$B$776,F$401)+'СЕТ СН'!$F$16</f>
        <v>0</v>
      </c>
      <c r="G428" s="36">
        <f>SUMIFS(СВЦЭМ!$L$34:$L$777,СВЦЭМ!$A$34:$A$777,$A428,СВЦЭМ!$B$33:$B$776,G$401)+'СЕТ СН'!$F$16</f>
        <v>0</v>
      </c>
      <c r="H428" s="36">
        <f>SUMIFS(СВЦЭМ!$L$34:$L$777,СВЦЭМ!$A$34:$A$777,$A428,СВЦЭМ!$B$33:$B$776,H$401)+'СЕТ СН'!$F$16</f>
        <v>0</v>
      </c>
      <c r="I428" s="36">
        <f>SUMIFS(СВЦЭМ!$L$34:$L$777,СВЦЭМ!$A$34:$A$777,$A428,СВЦЭМ!$B$33:$B$776,I$401)+'СЕТ СН'!$F$16</f>
        <v>0</v>
      </c>
      <c r="J428" s="36">
        <f>SUMIFS(СВЦЭМ!$L$34:$L$777,СВЦЭМ!$A$34:$A$777,$A428,СВЦЭМ!$B$33:$B$776,J$401)+'СЕТ СН'!$F$16</f>
        <v>0</v>
      </c>
      <c r="K428" s="36">
        <f>SUMIFS(СВЦЭМ!$L$34:$L$777,СВЦЭМ!$A$34:$A$777,$A428,СВЦЭМ!$B$33:$B$776,K$401)+'СЕТ СН'!$F$16</f>
        <v>0</v>
      </c>
      <c r="L428" s="36">
        <f>SUMIFS(СВЦЭМ!$L$34:$L$777,СВЦЭМ!$A$34:$A$777,$A428,СВЦЭМ!$B$33:$B$776,L$401)+'СЕТ СН'!$F$16</f>
        <v>0</v>
      </c>
      <c r="M428" s="36">
        <f>SUMIFS(СВЦЭМ!$L$34:$L$777,СВЦЭМ!$A$34:$A$777,$A428,СВЦЭМ!$B$33:$B$776,M$401)+'СЕТ СН'!$F$16</f>
        <v>0</v>
      </c>
      <c r="N428" s="36">
        <f>SUMIFS(СВЦЭМ!$L$34:$L$777,СВЦЭМ!$A$34:$A$777,$A428,СВЦЭМ!$B$33:$B$776,N$401)+'СЕТ СН'!$F$16</f>
        <v>0</v>
      </c>
      <c r="O428" s="36">
        <f>SUMIFS(СВЦЭМ!$L$34:$L$777,СВЦЭМ!$A$34:$A$777,$A428,СВЦЭМ!$B$33:$B$776,O$401)+'СЕТ СН'!$F$16</f>
        <v>0</v>
      </c>
      <c r="P428" s="36">
        <f>SUMIFS(СВЦЭМ!$L$34:$L$777,СВЦЭМ!$A$34:$A$777,$A428,СВЦЭМ!$B$33:$B$776,P$401)+'СЕТ СН'!$F$16</f>
        <v>0</v>
      </c>
      <c r="Q428" s="36">
        <f>SUMIFS(СВЦЭМ!$L$34:$L$777,СВЦЭМ!$A$34:$A$777,$A428,СВЦЭМ!$B$33:$B$776,Q$401)+'СЕТ СН'!$F$16</f>
        <v>0</v>
      </c>
      <c r="R428" s="36">
        <f>SUMIFS(СВЦЭМ!$L$34:$L$777,СВЦЭМ!$A$34:$A$777,$A428,СВЦЭМ!$B$33:$B$776,R$401)+'СЕТ СН'!$F$16</f>
        <v>0</v>
      </c>
      <c r="S428" s="36">
        <f>SUMIFS(СВЦЭМ!$L$34:$L$777,СВЦЭМ!$A$34:$A$777,$A428,СВЦЭМ!$B$33:$B$776,S$401)+'СЕТ СН'!$F$16</f>
        <v>0</v>
      </c>
      <c r="T428" s="36">
        <f>SUMIFS(СВЦЭМ!$L$34:$L$777,СВЦЭМ!$A$34:$A$777,$A428,СВЦЭМ!$B$33:$B$776,T$401)+'СЕТ СН'!$F$16</f>
        <v>0</v>
      </c>
      <c r="U428" s="36">
        <f>SUMIFS(СВЦЭМ!$L$34:$L$777,СВЦЭМ!$A$34:$A$777,$A428,СВЦЭМ!$B$33:$B$776,U$401)+'СЕТ СН'!$F$16</f>
        <v>0</v>
      </c>
      <c r="V428" s="36">
        <f>SUMIFS(СВЦЭМ!$L$34:$L$777,СВЦЭМ!$A$34:$A$777,$A428,СВЦЭМ!$B$33:$B$776,V$401)+'СЕТ СН'!$F$16</f>
        <v>0</v>
      </c>
      <c r="W428" s="36">
        <f>SUMIFS(СВЦЭМ!$L$34:$L$777,СВЦЭМ!$A$34:$A$777,$A428,СВЦЭМ!$B$33:$B$776,W$401)+'СЕТ СН'!$F$16</f>
        <v>0</v>
      </c>
      <c r="X428" s="36">
        <f>SUMIFS(СВЦЭМ!$L$34:$L$777,СВЦЭМ!$A$34:$A$777,$A428,СВЦЭМ!$B$33:$B$776,X$401)+'СЕТ СН'!$F$16</f>
        <v>0</v>
      </c>
      <c r="Y428" s="36">
        <f>SUMIFS(СВЦЭМ!$L$34:$L$777,СВЦЭМ!$A$34:$A$777,$A428,СВЦЭМ!$B$33:$B$776,Y$401)+'СЕТ СН'!$F$16</f>
        <v>0</v>
      </c>
    </row>
    <row r="429" spans="1:25" ht="15.75" hidden="1" x14ac:dyDescent="0.2">
      <c r="A429" s="35">
        <f t="shared" si="11"/>
        <v>43918</v>
      </c>
      <c r="B429" s="36">
        <f>SUMIFS(СВЦЭМ!$L$34:$L$777,СВЦЭМ!$A$34:$A$777,$A429,СВЦЭМ!$B$33:$B$776,B$401)+'СЕТ СН'!$F$16</f>
        <v>0</v>
      </c>
      <c r="C429" s="36">
        <f>SUMIFS(СВЦЭМ!$L$34:$L$777,СВЦЭМ!$A$34:$A$777,$A429,СВЦЭМ!$B$33:$B$776,C$401)+'СЕТ СН'!$F$16</f>
        <v>0</v>
      </c>
      <c r="D429" s="36">
        <f>SUMIFS(СВЦЭМ!$L$34:$L$777,СВЦЭМ!$A$34:$A$777,$A429,СВЦЭМ!$B$33:$B$776,D$401)+'СЕТ СН'!$F$16</f>
        <v>0</v>
      </c>
      <c r="E429" s="36">
        <f>SUMIFS(СВЦЭМ!$L$34:$L$777,СВЦЭМ!$A$34:$A$777,$A429,СВЦЭМ!$B$33:$B$776,E$401)+'СЕТ СН'!$F$16</f>
        <v>0</v>
      </c>
      <c r="F429" s="36">
        <f>SUMIFS(СВЦЭМ!$L$34:$L$777,СВЦЭМ!$A$34:$A$777,$A429,СВЦЭМ!$B$33:$B$776,F$401)+'СЕТ СН'!$F$16</f>
        <v>0</v>
      </c>
      <c r="G429" s="36">
        <f>SUMIFS(СВЦЭМ!$L$34:$L$777,СВЦЭМ!$A$34:$A$777,$A429,СВЦЭМ!$B$33:$B$776,G$401)+'СЕТ СН'!$F$16</f>
        <v>0</v>
      </c>
      <c r="H429" s="36">
        <f>SUMIFS(СВЦЭМ!$L$34:$L$777,СВЦЭМ!$A$34:$A$777,$A429,СВЦЭМ!$B$33:$B$776,H$401)+'СЕТ СН'!$F$16</f>
        <v>0</v>
      </c>
      <c r="I429" s="36">
        <f>SUMIFS(СВЦЭМ!$L$34:$L$777,СВЦЭМ!$A$34:$A$777,$A429,СВЦЭМ!$B$33:$B$776,I$401)+'СЕТ СН'!$F$16</f>
        <v>0</v>
      </c>
      <c r="J429" s="36">
        <f>SUMIFS(СВЦЭМ!$L$34:$L$777,СВЦЭМ!$A$34:$A$777,$A429,СВЦЭМ!$B$33:$B$776,J$401)+'СЕТ СН'!$F$16</f>
        <v>0</v>
      </c>
      <c r="K429" s="36">
        <f>SUMIFS(СВЦЭМ!$L$34:$L$777,СВЦЭМ!$A$34:$A$777,$A429,СВЦЭМ!$B$33:$B$776,K$401)+'СЕТ СН'!$F$16</f>
        <v>0</v>
      </c>
      <c r="L429" s="36">
        <f>SUMIFS(СВЦЭМ!$L$34:$L$777,СВЦЭМ!$A$34:$A$777,$A429,СВЦЭМ!$B$33:$B$776,L$401)+'СЕТ СН'!$F$16</f>
        <v>0</v>
      </c>
      <c r="M429" s="36">
        <f>SUMIFS(СВЦЭМ!$L$34:$L$777,СВЦЭМ!$A$34:$A$777,$A429,СВЦЭМ!$B$33:$B$776,M$401)+'СЕТ СН'!$F$16</f>
        <v>0</v>
      </c>
      <c r="N429" s="36">
        <f>SUMIFS(СВЦЭМ!$L$34:$L$777,СВЦЭМ!$A$34:$A$777,$A429,СВЦЭМ!$B$33:$B$776,N$401)+'СЕТ СН'!$F$16</f>
        <v>0</v>
      </c>
      <c r="O429" s="36">
        <f>SUMIFS(СВЦЭМ!$L$34:$L$777,СВЦЭМ!$A$34:$A$777,$A429,СВЦЭМ!$B$33:$B$776,O$401)+'СЕТ СН'!$F$16</f>
        <v>0</v>
      </c>
      <c r="P429" s="36">
        <f>SUMIFS(СВЦЭМ!$L$34:$L$777,СВЦЭМ!$A$34:$A$777,$A429,СВЦЭМ!$B$33:$B$776,P$401)+'СЕТ СН'!$F$16</f>
        <v>0</v>
      </c>
      <c r="Q429" s="36">
        <f>SUMIFS(СВЦЭМ!$L$34:$L$777,СВЦЭМ!$A$34:$A$777,$A429,СВЦЭМ!$B$33:$B$776,Q$401)+'СЕТ СН'!$F$16</f>
        <v>0</v>
      </c>
      <c r="R429" s="36">
        <f>SUMIFS(СВЦЭМ!$L$34:$L$777,СВЦЭМ!$A$34:$A$777,$A429,СВЦЭМ!$B$33:$B$776,R$401)+'СЕТ СН'!$F$16</f>
        <v>0</v>
      </c>
      <c r="S429" s="36">
        <f>SUMIFS(СВЦЭМ!$L$34:$L$777,СВЦЭМ!$A$34:$A$777,$A429,СВЦЭМ!$B$33:$B$776,S$401)+'СЕТ СН'!$F$16</f>
        <v>0</v>
      </c>
      <c r="T429" s="36">
        <f>SUMIFS(СВЦЭМ!$L$34:$L$777,СВЦЭМ!$A$34:$A$777,$A429,СВЦЭМ!$B$33:$B$776,T$401)+'СЕТ СН'!$F$16</f>
        <v>0</v>
      </c>
      <c r="U429" s="36">
        <f>SUMIFS(СВЦЭМ!$L$34:$L$777,СВЦЭМ!$A$34:$A$777,$A429,СВЦЭМ!$B$33:$B$776,U$401)+'СЕТ СН'!$F$16</f>
        <v>0</v>
      </c>
      <c r="V429" s="36">
        <f>SUMIFS(СВЦЭМ!$L$34:$L$777,СВЦЭМ!$A$34:$A$777,$A429,СВЦЭМ!$B$33:$B$776,V$401)+'СЕТ СН'!$F$16</f>
        <v>0</v>
      </c>
      <c r="W429" s="36">
        <f>SUMIFS(СВЦЭМ!$L$34:$L$777,СВЦЭМ!$A$34:$A$777,$A429,СВЦЭМ!$B$33:$B$776,W$401)+'СЕТ СН'!$F$16</f>
        <v>0</v>
      </c>
      <c r="X429" s="36">
        <f>SUMIFS(СВЦЭМ!$L$34:$L$777,СВЦЭМ!$A$34:$A$777,$A429,СВЦЭМ!$B$33:$B$776,X$401)+'СЕТ СН'!$F$16</f>
        <v>0</v>
      </c>
      <c r="Y429" s="36">
        <f>SUMIFS(СВЦЭМ!$L$34:$L$777,СВЦЭМ!$A$34:$A$777,$A429,СВЦЭМ!$B$33:$B$776,Y$401)+'СЕТ СН'!$F$16</f>
        <v>0</v>
      </c>
    </row>
    <row r="430" spans="1:25" ht="15.75" hidden="1" x14ac:dyDescent="0.2">
      <c r="A430" s="35">
        <f t="shared" si="11"/>
        <v>43919</v>
      </c>
      <c r="B430" s="36">
        <f>SUMIFS(СВЦЭМ!$L$34:$L$777,СВЦЭМ!$A$34:$A$777,$A430,СВЦЭМ!$B$33:$B$776,B$401)+'СЕТ СН'!$F$16</f>
        <v>0</v>
      </c>
      <c r="C430" s="36">
        <f>SUMIFS(СВЦЭМ!$L$34:$L$777,СВЦЭМ!$A$34:$A$777,$A430,СВЦЭМ!$B$33:$B$776,C$401)+'СЕТ СН'!$F$16</f>
        <v>0</v>
      </c>
      <c r="D430" s="36">
        <f>SUMIFS(СВЦЭМ!$L$34:$L$777,СВЦЭМ!$A$34:$A$777,$A430,СВЦЭМ!$B$33:$B$776,D$401)+'СЕТ СН'!$F$16</f>
        <v>0</v>
      </c>
      <c r="E430" s="36">
        <f>SUMIFS(СВЦЭМ!$L$34:$L$777,СВЦЭМ!$A$34:$A$777,$A430,СВЦЭМ!$B$33:$B$776,E$401)+'СЕТ СН'!$F$16</f>
        <v>0</v>
      </c>
      <c r="F430" s="36">
        <f>SUMIFS(СВЦЭМ!$L$34:$L$777,СВЦЭМ!$A$34:$A$777,$A430,СВЦЭМ!$B$33:$B$776,F$401)+'СЕТ СН'!$F$16</f>
        <v>0</v>
      </c>
      <c r="G430" s="36">
        <f>SUMIFS(СВЦЭМ!$L$34:$L$777,СВЦЭМ!$A$34:$A$777,$A430,СВЦЭМ!$B$33:$B$776,G$401)+'СЕТ СН'!$F$16</f>
        <v>0</v>
      </c>
      <c r="H430" s="36">
        <f>SUMIFS(СВЦЭМ!$L$34:$L$777,СВЦЭМ!$A$34:$A$777,$A430,СВЦЭМ!$B$33:$B$776,H$401)+'СЕТ СН'!$F$16</f>
        <v>0</v>
      </c>
      <c r="I430" s="36">
        <f>SUMIFS(СВЦЭМ!$L$34:$L$777,СВЦЭМ!$A$34:$A$777,$A430,СВЦЭМ!$B$33:$B$776,I$401)+'СЕТ СН'!$F$16</f>
        <v>0</v>
      </c>
      <c r="J430" s="36">
        <f>SUMIFS(СВЦЭМ!$L$34:$L$777,СВЦЭМ!$A$34:$A$777,$A430,СВЦЭМ!$B$33:$B$776,J$401)+'СЕТ СН'!$F$16</f>
        <v>0</v>
      </c>
      <c r="K430" s="36">
        <f>SUMIFS(СВЦЭМ!$L$34:$L$777,СВЦЭМ!$A$34:$A$777,$A430,СВЦЭМ!$B$33:$B$776,K$401)+'СЕТ СН'!$F$16</f>
        <v>0</v>
      </c>
      <c r="L430" s="36">
        <f>SUMIFS(СВЦЭМ!$L$34:$L$777,СВЦЭМ!$A$34:$A$777,$A430,СВЦЭМ!$B$33:$B$776,L$401)+'СЕТ СН'!$F$16</f>
        <v>0</v>
      </c>
      <c r="M430" s="36">
        <f>SUMIFS(СВЦЭМ!$L$34:$L$777,СВЦЭМ!$A$34:$A$777,$A430,СВЦЭМ!$B$33:$B$776,M$401)+'СЕТ СН'!$F$16</f>
        <v>0</v>
      </c>
      <c r="N430" s="36">
        <f>SUMIFS(СВЦЭМ!$L$34:$L$777,СВЦЭМ!$A$34:$A$777,$A430,СВЦЭМ!$B$33:$B$776,N$401)+'СЕТ СН'!$F$16</f>
        <v>0</v>
      </c>
      <c r="O430" s="36">
        <f>SUMIFS(СВЦЭМ!$L$34:$L$777,СВЦЭМ!$A$34:$A$777,$A430,СВЦЭМ!$B$33:$B$776,O$401)+'СЕТ СН'!$F$16</f>
        <v>0</v>
      </c>
      <c r="P430" s="36">
        <f>SUMIFS(СВЦЭМ!$L$34:$L$777,СВЦЭМ!$A$34:$A$777,$A430,СВЦЭМ!$B$33:$B$776,P$401)+'СЕТ СН'!$F$16</f>
        <v>0</v>
      </c>
      <c r="Q430" s="36">
        <f>SUMIFS(СВЦЭМ!$L$34:$L$777,СВЦЭМ!$A$34:$A$777,$A430,СВЦЭМ!$B$33:$B$776,Q$401)+'СЕТ СН'!$F$16</f>
        <v>0</v>
      </c>
      <c r="R430" s="36">
        <f>SUMIFS(СВЦЭМ!$L$34:$L$777,СВЦЭМ!$A$34:$A$777,$A430,СВЦЭМ!$B$33:$B$776,R$401)+'СЕТ СН'!$F$16</f>
        <v>0</v>
      </c>
      <c r="S430" s="36">
        <f>SUMIFS(СВЦЭМ!$L$34:$L$777,СВЦЭМ!$A$34:$A$777,$A430,СВЦЭМ!$B$33:$B$776,S$401)+'СЕТ СН'!$F$16</f>
        <v>0</v>
      </c>
      <c r="T430" s="36">
        <f>SUMIFS(СВЦЭМ!$L$34:$L$777,СВЦЭМ!$A$34:$A$777,$A430,СВЦЭМ!$B$33:$B$776,T$401)+'СЕТ СН'!$F$16</f>
        <v>0</v>
      </c>
      <c r="U430" s="36">
        <f>SUMIFS(СВЦЭМ!$L$34:$L$777,СВЦЭМ!$A$34:$A$777,$A430,СВЦЭМ!$B$33:$B$776,U$401)+'СЕТ СН'!$F$16</f>
        <v>0</v>
      </c>
      <c r="V430" s="36">
        <f>SUMIFS(СВЦЭМ!$L$34:$L$777,СВЦЭМ!$A$34:$A$777,$A430,СВЦЭМ!$B$33:$B$776,V$401)+'СЕТ СН'!$F$16</f>
        <v>0</v>
      </c>
      <c r="W430" s="36">
        <f>SUMIFS(СВЦЭМ!$L$34:$L$777,СВЦЭМ!$A$34:$A$777,$A430,СВЦЭМ!$B$33:$B$776,W$401)+'СЕТ СН'!$F$16</f>
        <v>0</v>
      </c>
      <c r="X430" s="36">
        <f>SUMIFS(СВЦЭМ!$L$34:$L$777,СВЦЭМ!$A$34:$A$777,$A430,СВЦЭМ!$B$33:$B$776,X$401)+'СЕТ СН'!$F$16</f>
        <v>0</v>
      </c>
      <c r="Y430" s="36">
        <f>SUMIFS(СВЦЭМ!$L$34:$L$777,СВЦЭМ!$A$34:$A$777,$A430,СВЦЭМ!$B$33:$B$776,Y$401)+'СЕТ СН'!$F$16</f>
        <v>0</v>
      </c>
    </row>
    <row r="431" spans="1:25" ht="15.75" hidden="1" x14ac:dyDescent="0.2">
      <c r="A431" s="35">
        <f t="shared" si="11"/>
        <v>43920</v>
      </c>
      <c r="B431" s="36">
        <f>SUMIFS(СВЦЭМ!$L$34:$L$777,СВЦЭМ!$A$34:$A$777,$A431,СВЦЭМ!$B$33:$B$776,B$401)+'СЕТ СН'!$F$16</f>
        <v>0</v>
      </c>
      <c r="C431" s="36">
        <f>SUMIFS(СВЦЭМ!$L$34:$L$777,СВЦЭМ!$A$34:$A$777,$A431,СВЦЭМ!$B$33:$B$776,C$401)+'СЕТ СН'!$F$16</f>
        <v>0</v>
      </c>
      <c r="D431" s="36">
        <f>SUMIFS(СВЦЭМ!$L$34:$L$777,СВЦЭМ!$A$34:$A$777,$A431,СВЦЭМ!$B$33:$B$776,D$401)+'СЕТ СН'!$F$16</f>
        <v>0</v>
      </c>
      <c r="E431" s="36">
        <f>SUMIFS(СВЦЭМ!$L$34:$L$777,СВЦЭМ!$A$34:$A$777,$A431,СВЦЭМ!$B$33:$B$776,E$401)+'СЕТ СН'!$F$16</f>
        <v>0</v>
      </c>
      <c r="F431" s="36">
        <f>SUMIFS(СВЦЭМ!$L$34:$L$777,СВЦЭМ!$A$34:$A$777,$A431,СВЦЭМ!$B$33:$B$776,F$401)+'СЕТ СН'!$F$16</f>
        <v>0</v>
      </c>
      <c r="G431" s="36">
        <f>SUMIFS(СВЦЭМ!$L$34:$L$777,СВЦЭМ!$A$34:$A$777,$A431,СВЦЭМ!$B$33:$B$776,G$401)+'СЕТ СН'!$F$16</f>
        <v>0</v>
      </c>
      <c r="H431" s="36">
        <f>SUMIFS(СВЦЭМ!$L$34:$L$777,СВЦЭМ!$A$34:$A$777,$A431,СВЦЭМ!$B$33:$B$776,H$401)+'СЕТ СН'!$F$16</f>
        <v>0</v>
      </c>
      <c r="I431" s="36">
        <f>SUMIFS(СВЦЭМ!$L$34:$L$777,СВЦЭМ!$A$34:$A$777,$A431,СВЦЭМ!$B$33:$B$776,I$401)+'СЕТ СН'!$F$16</f>
        <v>0</v>
      </c>
      <c r="J431" s="36">
        <f>SUMIFS(СВЦЭМ!$L$34:$L$777,СВЦЭМ!$A$34:$A$777,$A431,СВЦЭМ!$B$33:$B$776,J$401)+'СЕТ СН'!$F$16</f>
        <v>0</v>
      </c>
      <c r="K431" s="36">
        <f>SUMIFS(СВЦЭМ!$L$34:$L$777,СВЦЭМ!$A$34:$A$777,$A431,СВЦЭМ!$B$33:$B$776,K$401)+'СЕТ СН'!$F$16</f>
        <v>0</v>
      </c>
      <c r="L431" s="36">
        <f>SUMIFS(СВЦЭМ!$L$34:$L$777,СВЦЭМ!$A$34:$A$777,$A431,СВЦЭМ!$B$33:$B$776,L$401)+'СЕТ СН'!$F$16</f>
        <v>0</v>
      </c>
      <c r="M431" s="36">
        <f>SUMIFS(СВЦЭМ!$L$34:$L$777,СВЦЭМ!$A$34:$A$777,$A431,СВЦЭМ!$B$33:$B$776,M$401)+'СЕТ СН'!$F$16</f>
        <v>0</v>
      </c>
      <c r="N431" s="36">
        <f>SUMIFS(СВЦЭМ!$L$34:$L$777,СВЦЭМ!$A$34:$A$777,$A431,СВЦЭМ!$B$33:$B$776,N$401)+'СЕТ СН'!$F$16</f>
        <v>0</v>
      </c>
      <c r="O431" s="36">
        <f>SUMIFS(СВЦЭМ!$L$34:$L$777,СВЦЭМ!$A$34:$A$777,$A431,СВЦЭМ!$B$33:$B$776,O$401)+'СЕТ СН'!$F$16</f>
        <v>0</v>
      </c>
      <c r="P431" s="36">
        <f>SUMIFS(СВЦЭМ!$L$34:$L$777,СВЦЭМ!$A$34:$A$777,$A431,СВЦЭМ!$B$33:$B$776,P$401)+'СЕТ СН'!$F$16</f>
        <v>0</v>
      </c>
      <c r="Q431" s="36">
        <f>SUMIFS(СВЦЭМ!$L$34:$L$777,СВЦЭМ!$A$34:$A$777,$A431,СВЦЭМ!$B$33:$B$776,Q$401)+'СЕТ СН'!$F$16</f>
        <v>0</v>
      </c>
      <c r="R431" s="36">
        <f>SUMIFS(СВЦЭМ!$L$34:$L$777,СВЦЭМ!$A$34:$A$777,$A431,СВЦЭМ!$B$33:$B$776,R$401)+'СЕТ СН'!$F$16</f>
        <v>0</v>
      </c>
      <c r="S431" s="36">
        <f>SUMIFS(СВЦЭМ!$L$34:$L$777,СВЦЭМ!$A$34:$A$777,$A431,СВЦЭМ!$B$33:$B$776,S$401)+'СЕТ СН'!$F$16</f>
        <v>0</v>
      </c>
      <c r="T431" s="36">
        <f>SUMIFS(СВЦЭМ!$L$34:$L$777,СВЦЭМ!$A$34:$A$777,$A431,СВЦЭМ!$B$33:$B$776,T$401)+'СЕТ СН'!$F$16</f>
        <v>0</v>
      </c>
      <c r="U431" s="36">
        <f>SUMIFS(СВЦЭМ!$L$34:$L$777,СВЦЭМ!$A$34:$A$777,$A431,СВЦЭМ!$B$33:$B$776,U$401)+'СЕТ СН'!$F$16</f>
        <v>0</v>
      </c>
      <c r="V431" s="36">
        <f>SUMIFS(СВЦЭМ!$L$34:$L$777,СВЦЭМ!$A$34:$A$777,$A431,СВЦЭМ!$B$33:$B$776,V$401)+'СЕТ СН'!$F$16</f>
        <v>0</v>
      </c>
      <c r="W431" s="36">
        <f>SUMIFS(СВЦЭМ!$L$34:$L$777,СВЦЭМ!$A$34:$A$777,$A431,СВЦЭМ!$B$33:$B$776,W$401)+'СЕТ СН'!$F$16</f>
        <v>0</v>
      </c>
      <c r="X431" s="36">
        <f>SUMIFS(СВЦЭМ!$L$34:$L$777,СВЦЭМ!$A$34:$A$777,$A431,СВЦЭМ!$B$33:$B$776,X$401)+'СЕТ СН'!$F$16</f>
        <v>0</v>
      </c>
      <c r="Y431" s="36">
        <f>SUMIFS(СВЦЭМ!$L$34:$L$777,СВЦЭМ!$A$34:$A$777,$A431,СВЦЭМ!$B$33:$B$776,Y$401)+'СЕТ СН'!$F$16</f>
        <v>0</v>
      </c>
    </row>
    <row r="432" spans="1:25" ht="15.75" hidden="1" x14ac:dyDescent="0.2">
      <c r="A432" s="35">
        <f t="shared" si="11"/>
        <v>43921</v>
      </c>
      <c r="B432" s="36">
        <f>SUMIFS(СВЦЭМ!$L$34:$L$777,СВЦЭМ!$A$34:$A$777,$A432,СВЦЭМ!$B$33:$B$776,B$401)+'СЕТ СН'!$F$16</f>
        <v>0</v>
      </c>
      <c r="C432" s="36">
        <f>SUMIFS(СВЦЭМ!$L$34:$L$777,СВЦЭМ!$A$34:$A$777,$A432,СВЦЭМ!$B$33:$B$776,C$401)+'СЕТ СН'!$F$16</f>
        <v>0</v>
      </c>
      <c r="D432" s="36">
        <f>SUMIFS(СВЦЭМ!$L$34:$L$777,СВЦЭМ!$A$34:$A$777,$A432,СВЦЭМ!$B$33:$B$776,D$401)+'СЕТ СН'!$F$16</f>
        <v>0</v>
      </c>
      <c r="E432" s="36">
        <f>SUMIFS(СВЦЭМ!$L$34:$L$777,СВЦЭМ!$A$34:$A$777,$A432,СВЦЭМ!$B$33:$B$776,E$401)+'СЕТ СН'!$F$16</f>
        <v>0</v>
      </c>
      <c r="F432" s="36">
        <f>SUMIFS(СВЦЭМ!$L$34:$L$777,СВЦЭМ!$A$34:$A$777,$A432,СВЦЭМ!$B$33:$B$776,F$401)+'СЕТ СН'!$F$16</f>
        <v>0</v>
      </c>
      <c r="G432" s="36">
        <f>SUMIFS(СВЦЭМ!$L$34:$L$777,СВЦЭМ!$A$34:$A$777,$A432,СВЦЭМ!$B$33:$B$776,G$401)+'СЕТ СН'!$F$16</f>
        <v>0</v>
      </c>
      <c r="H432" s="36">
        <f>SUMIFS(СВЦЭМ!$L$34:$L$777,СВЦЭМ!$A$34:$A$777,$A432,СВЦЭМ!$B$33:$B$776,H$401)+'СЕТ СН'!$F$16</f>
        <v>0</v>
      </c>
      <c r="I432" s="36">
        <f>SUMIFS(СВЦЭМ!$L$34:$L$777,СВЦЭМ!$A$34:$A$777,$A432,СВЦЭМ!$B$33:$B$776,I$401)+'СЕТ СН'!$F$16</f>
        <v>0</v>
      </c>
      <c r="J432" s="36">
        <f>SUMIFS(СВЦЭМ!$L$34:$L$777,СВЦЭМ!$A$34:$A$777,$A432,СВЦЭМ!$B$33:$B$776,J$401)+'СЕТ СН'!$F$16</f>
        <v>0</v>
      </c>
      <c r="K432" s="36">
        <f>SUMIFS(СВЦЭМ!$L$34:$L$777,СВЦЭМ!$A$34:$A$777,$A432,СВЦЭМ!$B$33:$B$776,K$401)+'СЕТ СН'!$F$16</f>
        <v>0</v>
      </c>
      <c r="L432" s="36">
        <f>SUMIFS(СВЦЭМ!$L$34:$L$777,СВЦЭМ!$A$34:$A$777,$A432,СВЦЭМ!$B$33:$B$776,L$401)+'СЕТ СН'!$F$16</f>
        <v>0</v>
      </c>
      <c r="M432" s="36">
        <f>SUMIFS(СВЦЭМ!$L$34:$L$777,СВЦЭМ!$A$34:$A$777,$A432,СВЦЭМ!$B$33:$B$776,M$401)+'СЕТ СН'!$F$16</f>
        <v>0</v>
      </c>
      <c r="N432" s="36">
        <f>SUMIFS(СВЦЭМ!$L$34:$L$777,СВЦЭМ!$A$34:$A$777,$A432,СВЦЭМ!$B$33:$B$776,N$401)+'СЕТ СН'!$F$16</f>
        <v>0</v>
      </c>
      <c r="O432" s="36">
        <f>SUMIFS(СВЦЭМ!$L$34:$L$777,СВЦЭМ!$A$34:$A$777,$A432,СВЦЭМ!$B$33:$B$776,O$401)+'СЕТ СН'!$F$16</f>
        <v>0</v>
      </c>
      <c r="P432" s="36">
        <f>SUMIFS(СВЦЭМ!$L$34:$L$777,СВЦЭМ!$A$34:$A$777,$A432,СВЦЭМ!$B$33:$B$776,P$401)+'СЕТ СН'!$F$16</f>
        <v>0</v>
      </c>
      <c r="Q432" s="36">
        <f>SUMIFS(СВЦЭМ!$L$34:$L$777,СВЦЭМ!$A$34:$A$777,$A432,СВЦЭМ!$B$33:$B$776,Q$401)+'СЕТ СН'!$F$16</f>
        <v>0</v>
      </c>
      <c r="R432" s="36">
        <f>SUMIFS(СВЦЭМ!$L$34:$L$777,СВЦЭМ!$A$34:$A$777,$A432,СВЦЭМ!$B$33:$B$776,R$401)+'СЕТ СН'!$F$16</f>
        <v>0</v>
      </c>
      <c r="S432" s="36">
        <f>SUMIFS(СВЦЭМ!$L$34:$L$777,СВЦЭМ!$A$34:$A$777,$A432,СВЦЭМ!$B$33:$B$776,S$401)+'СЕТ СН'!$F$16</f>
        <v>0</v>
      </c>
      <c r="T432" s="36">
        <f>SUMIFS(СВЦЭМ!$L$34:$L$777,СВЦЭМ!$A$34:$A$777,$A432,СВЦЭМ!$B$33:$B$776,T$401)+'СЕТ СН'!$F$16</f>
        <v>0</v>
      </c>
      <c r="U432" s="36">
        <f>SUMIFS(СВЦЭМ!$L$34:$L$777,СВЦЭМ!$A$34:$A$777,$A432,СВЦЭМ!$B$33:$B$776,U$401)+'СЕТ СН'!$F$16</f>
        <v>0</v>
      </c>
      <c r="V432" s="36">
        <f>SUMIFS(СВЦЭМ!$L$34:$L$777,СВЦЭМ!$A$34:$A$777,$A432,СВЦЭМ!$B$33:$B$776,V$401)+'СЕТ СН'!$F$16</f>
        <v>0</v>
      </c>
      <c r="W432" s="36">
        <f>SUMIFS(СВЦЭМ!$L$34:$L$777,СВЦЭМ!$A$34:$A$777,$A432,СВЦЭМ!$B$33:$B$776,W$401)+'СЕТ СН'!$F$16</f>
        <v>0</v>
      </c>
      <c r="X432" s="36">
        <f>SUMIFS(СВЦЭМ!$L$34:$L$777,СВЦЭМ!$A$34:$A$777,$A432,СВЦЭМ!$B$33:$B$776,X$401)+'СЕТ СН'!$F$16</f>
        <v>0</v>
      </c>
      <c r="Y432" s="36">
        <f>SUMIFS(СВЦЭМ!$L$34:$L$777,СВЦЭМ!$A$34:$A$777,$A432,СВЦЭМ!$B$33:$B$776,Y$401)+'СЕТ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6" t="s">
        <v>122</v>
      </c>
      <c r="B435" s="156"/>
      <c r="C435" s="156"/>
      <c r="D435" s="156"/>
      <c r="E435" s="156"/>
      <c r="F435" s="156"/>
      <c r="G435" s="156"/>
      <c r="H435" s="156"/>
      <c r="I435" s="156"/>
      <c r="J435" s="156"/>
      <c r="K435" s="156"/>
      <c r="L435" s="157">
        <f>СВЦЭМ!$D$18+'СЕТ СН'!$F$17</f>
        <v>0</v>
      </c>
      <c r="M435" s="15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5" t="s">
        <v>74</v>
      </c>
      <c r="B437" s="125"/>
      <c r="C437" s="125"/>
      <c r="D437" s="125"/>
      <c r="E437" s="125"/>
      <c r="F437" s="125"/>
      <c r="G437" s="125"/>
      <c r="H437" s="125"/>
      <c r="I437" s="125"/>
      <c r="J437" s="125"/>
      <c r="K437" s="125"/>
      <c r="L437" s="125"/>
      <c r="M437" s="125"/>
      <c r="N437" s="126" t="s">
        <v>29</v>
      </c>
      <c r="O437" s="126"/>
      <c r="P437" s="126"/>
      <c r="Q437" s="126"/>
      <c r="R437" s="126"/>
      <c r="S437" s="126"/>
      <c r="T437" s="126"/>
      <c r="U437" s="126"/>
      <c r="V437" s="47"/>
      <c r="W437" s="47"/>
      <c r="X437" s="47"/>
      <c r="Y437" s="47"/>
    </row>
    <row r="438" spans="1:26" ht="15.75" x14ac:dyDescent="0.25">
      <c r="A438" s="125"/>
      <c r="B438" s="125"/>
      <c r="C438" s="125"/>
      <c r="D438" s="125"/>
      <c r="E438" s="125"/>
      <c r="F438" s="125"/>
      <c r="G438" s="125"/>
      <c r="H438" s="125"/>
      <c r="I438" s="125"/>
      <c r="J438" s="125"/>
      <c r="K438" s="125"/>
      <c r="L438" s="125"/>
      <c r="M438" s="125"/>
      <c r="N438" s="127" t="s">
        <v>0</v>
      </c>
      <c r="O438" s="127"/>
      <c r="P438" s="127" t="s">
        <v>1</v>
      </c>
      <c r="Q438" s="127"/>
      <c r="R438" s="127" t="s">
        <v>2</v>
      </c>
      <c r="S438" s="127"/>
      <c r="T438" s="127" t="s">
        <v>3</v>
      </c>
      <c r="U438" s="127"/>
    </row>
    <row r="439" spans="1:26" ht="15.75" x14ac:dyDescent="0.25">
      <c r="A439" s="125"/>
      <c r="B439" s="125"/>
      <c r="C439" s="125"/>
      <c r="D439" s="125"/>
      <c r="E439" s="125"/>
      <c r="F439" s="125"/>
      <c r="G439" s="125"/>
      <c r="H439" s="125"/>
      <c r="I439" s="125"/>
      <c r="J439" s="125"/>
      <c r="K439" s="125"/>
      <c r="L439" s="125"/>
      <c r="M439" s="125"/>
      <c r="N439" s="128">
        <f>СВЦЭМ!$D$12+'СЕТ СН'!$F$13-'СЕТ СН'!$F$25</f>
        <v>603631.19696010137</v>
      </c>
      <c r="O439" s="129"/>
      <c r="P439" s="128">
        <f>СВЦЭМ!$D$12+'СЕТ СН'!$F$13-'СЕТ СН'!$G$25</f>
        <v>603631.19696010137</v>
      </c>
      <c r="Q439" s="129"/>
      <c r="R439" s="128">
        <f>СВЦЭМ!$D$12+'СЕТ СН'!$F$13-'СЕТ СН'!$H$25</f>
        <v>603631.19696010137</v>
      </c>
      <c r="S439" s="129"/>
      <c r="T439" s="128">
        <f>СВЦЭМ!$D$12+'СЕТ СН'!$F$13-'СЕТ СН'!$I$25</f>
        <v>603631.19696010137</v>
      </c>
      <c r="U439" s="12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2" t="s">
        <v>42</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5" ht="32.25" customHeight="1" x14ac:dyDescent="0.2">
      <c r="A4" s="142" t="s">
        <v>81</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6" t="s">
        <v>7</v>
      </c>
      <c r="B9" s="130" t="s">
        <v>137</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01.03.2020</v>
      </c>
      <c r="B12" s="36">
        <f>SUMIFS(СВЦЭМ!$D$33:$D$776,СВЦЭМ!$A$33:$A$776,$A12,СВЦЭМ!$B$33:$B$776,B$11)+'СЕТ СН'!$F$14+СВЦЭМ!$D$10+'СЕТ СН'!$F$8*'СЕТ СН'!$F$9-'СЕТ СН'!$F$26</f>
        <v>1094.57497102</v>
      </c>
      <c r="C12" s="36">
        <f>SUMIFS(СВЦЭМ!$D$33:$D$776,СВЦЭМ!$A$33:$A$776,$A12,СВЦЭМ!$B$33:$B$776,C$11)+'СЕТ СН'!$F$14+СВЦЭМ!$D$10+'СЕТ СН'!$F$8*'СЕТ СН'!$F$9-'СЕТ СН'!$F$26</f>
        <v>1126.3245090099999</v>
      </c>
      <c r="D12" s="36">
        <f>SUMIFS(СВЦЭМ!$D$33:$D$776,СВЦЭМ!$A$33:$A$776,$A12,СВЦЭМ!$B$33:$B$776,D$11)+'СЕТ СН'!$F$14+СВЦЭМ!$D$10+'СЕТ СН'!$F$8*'СЕТ СН'!$F$9-'СЕТ СН'!$F$26</f>
        <v>1136.0254888700001</v>
      </c>
      <c r="E12" s="36">
        <f>SUMIFS(СВЦЭМ!$D$33:$D$776,СВЦЭМ!$A$33:$A$776,$A12,СВЦЭМ!$B$33:$B$776,E$11)+'СЕТ СН'!$F$14+СВЦЭМ!$D$10+'СЕТ СН'!$F$8*'СЕТ СН'!$F$9-'СЕТ СН'!$F$26</f>
        <v>1145.10543542</v>
      </c>
      <c r="F12" s="36">
        <f>SUMIFS(СВЦЭМ!$D$33:$D$776,СВЦЭМ!$A$33:$A$776,$A12,СВЦЭМ!$B$33:$B$776,F$11)+'СЕТ СН'!$F$14+СВЦЭМ!$D$10+'СЕТ СН'!$F$8*'СЕТ СН'!$F$9-'СЕТ СН'!$F$26</f>
        <v>1141.0869491400001</v>
      </c>
      <c r="G12" s="36">
        <f>SUMIFS(СВЦЭМ!$D$33:$D$776,СВЦЭМ!$A$33:$A$776,$A12,СВЦЭМ!$B$33:$B$776,G$11)+'СЕТ СН'!$F$14+СВЦЭМ!$D$10+'СЕТ СН'!$F$8*'СЕТ СН'!$F$9-'СЕТ СН'!$F$26</f>
        <v>1140.32493277</v>
      </c>
      <c r="H12" s="36">
        <f>SUMIFS(СВЦЭМ!$D$33:$D$776,СВЦЭМ!$A$33:$A$776,$A12,СВЦЭМ!$B$33:$B$776,H$11)+'СЕТ СН'!$F$14+СВЦЭМ!$D$10+'СЕТ СН'!$F$8*'СЕТ СН'!$F$9-'СЕТ СН'!$F$26</f>
        <v>1129.33454426</v>
      </c>
      <c r="I12" s="36">
        <f>SUMIFS(СВЦЭМ!$D$33:$D$776,СВЦЭМ!$A$33:$A$776,$A12,СВЦЭМ!$B$33:$B$776,I$11)+'СЕТ СН'!$F$14+СВЦЭМ!$D$10+'СЕТ СН'!$F$8*'СЕТ СН'!$F$9-'СЕТ СН'!$F$26</f>
        <v>1093.96595308</v>
      </c>
      <c r="J12" s="36">
        <f>SUMIFS(СВЦЭМ!$D$33:$D$776,СВЦЭМ!$A$33:$A$776,$A12,СВЦЭМ!$B$33:$B$776,J$11)+'СЕТ СН'!$F$14+СВЦЭМ!$D$10+'СЕТ СН'!$F$8*'СЕТ СН'!$F$9-'СЕТ СН'!$F$26</f>
        <v>1030.3247856200001</v>
      </c>
      <c r="K12" s="36">
        <f>SUMIFS(СВЦЭМ!$D$33:$D$776,СВЦЭМ!$A$33:$A$776,$A12,СВЦЭМ!$B$33:$B$776,K$11)+'СЕТ СН'!$F$14+СВЦЭМ!$D$10+'СЕТ СН'!$F$8*'СЕТ СН'!$F$9-'СЕТ СН'!$F$26</f>
        <v>1013.15830829</v>
      </c>
      <c r="L12" s="36">
        <f>SUMIFS(СВЦЭМ!$D$33:$D$776,СВЦЭМ!$A$33:$A$776,$A12,СВЦЭМ!$B$33:$B$776,L$11)+'СЕТ СН'!$F$14+СВЦЭМ!$D$10+'СЕТ СН'!$F$8*'СЕТ СН'!$F$9-'СЕТ СН'!$F$26</f>
        <v>998.32067961000007</v>
      </c>
      <c r="M12" s="36">
        <f>SUMIFS(СВЦЭМ!$D$33:$D$776,СВЦЭМ!$A$33:$A$776,$A12,СВЦЭМ!$B$33:$B$776,M$11)+'СЕТ СН'!$F$14+СВЦЭМ!$D$10+'СЕТ СН'!$F$8*'СЕТ СН'!$F$9-'СЕТ СН'!$F$26</f>
        <v>1000.7805828400001</v>
      </c>
      <c r="N12" s="36">
        <f>SUMIFS(СВЦЭМ!$D$33:$D$776,СВЦЭМ!$A$33:$A$776,$A12,СВЦЭМ!$B$33:$B$776,N$11)+'СЕТ СН'!$F$14+СВЦЭМ!$D$10+'СЕТ СН'!$F$8*'СЕТ СН'!$F$9-'СЕТ СН'!$F$26</f>
        <v>1010.8703536400001</v>
      </c>
      <c r="O12" s="36">
        <f>SUMIFS(СВЦЭМ!$D$33:$D$776,СВЦЭМ!$A$33:$A$776,$A12,СВЦЭМ!$B$33:$B$776,O$11)+'СЕТ СН'!$F$14+СВЦЭМ!$D$10+'СЕТ СН'!$F$8*'СЕТ СН'!$F$9-'СЕТ СН'!$F$26</f>
        <v>1027.0575584799999</v>
      </c>
      <c r="P12" s="36">
        <f>SUMIFS(СВЦЭМ!$D$33:$D$776,СВЦЭМ!$A$33:$A$776,$A12,СВЦЭМ!$B$33:$B$776,P$11)+'СЕТ СН'!$F$14+СВЦЭМ!$D$10+'СЕТ СН'!$F$8*'СЕТ СН'!$F$9-'СЕТ СН'!$F$26</f>
        <v>1039.3837200299999</v>
      </c>
      <c r="Q12" s="36">
        <f>SUMIFS(СВЦЭМ!$D$33:$D$776,СВЦЭМ!$A$33:$A$776,$A12,СВЦЭМ!$B$33:$B$776,Q$11)+'СЕТ СН'!$F$14+СВЦЭМ!$D$10+'СЕТ СН'!$F$8*'СЕТ СН'!$F$9-'СЕТ СН'!$F$26</f>
        <v>1049.6782283299999</v>
      </c>
      <c r="R12" s="36">
        <f>SUMIFS(СВЦЭМ!$D$33:$D$776,СВЦЭМ!$A$33:$A$776,$A12,СВЦЭМ!$B$33:$B$776,R$11)+'СЕТ СН'!$F$14+СВЦЭМ!$D$10+'СЕТ СН'!$F$8*'СЕТ СН'!$F$9-'СЕТ СН'!$F$26</f>
        <v>1044.65292806</v>
      </c>
      <c r="S12" s="36">
        <f>SUMIFS(СВЦЭМ!$D$33:$D$776,СВЦЭМ!$A$33:$A$776,$A12,СВЦЭМ!$B$33:$B$776,S$11)+'СЕТ СН'!$F$14+СВЦЭМ!$D$10+'СЕТ СН'!$F$8*'СЕТ СН'!$F$9-'СЕТ СН'!$F$26</f>
        <v>1041.00283057</v>
      </c>
      <c r="T12" s="36">
        <f>SUMIFS(СВЦЭМ!$D$33:$D$776,СВЦЭМ!$A$33:$A$776,$A12,СВЦЭМ!$B$33:$B$776,T$11)+'СЕТ СН'!$F$14+СВЦЭМ!$D$10+'СЕТ СН'!$F$8*'СЕТ СН'!$F$9-'СЕТ СН'!$F$26</f>
        <v>1029.3650054100001</v>
      </c>
      <c r="U12" s="36">
        <f>SUMIFS(СВЦЭМ!$D$33:$D$776,СВЦЭМ!$A$33:$A$776,$A12,СВЦЭМ!$B$33:$B$776,U$11)+'СЕТ СН'!$F$14+СВЦЭМ!$D$10+'СЕТ СН'!$F$8*'СЕТ СН'!$F$9-'СЕТ СН'!$F$26</f>
        <v>1014.4033076000001</v>
      </c>
      <c r="V12" s="36">
        <f>SUMIFS(СВЦЭМ!$D$33:$D$776,СВЦЭМ!$A$33:$A$776,$A12,СВЦЭМ!$B$33:$B$776,V$11)+'СЕТ СН'!$F$14+СВЦЭМ!$D$10+'СЕТ СН'!$F$8*'СЕТ СН'!$F$9-'СЕТ СН'!$F$26</f>
        <v>1007.0012211200001</v>
      </c>
      <c r="W12" s="36">
        <f>SUMIFS(СВЦЭМ!$D$33:$D$776,СВЦЭМ!$A$33:$A$776,$A12,СВЦЭМ!$B$33:$B$776,W$11)+'СЕТ СН'!$F$14+СВЦЭМ!$D$10+'СЕТ СН'!$F$8*'СЕТ СН'!$F$9-'СЕТ СН'!$F$26</f>
        <v>1012.2213651400001</v>
      </c>
      <c r="X12" s="36">
        <f>SUMIFS(СВЦЭМ!$D$33:$D$776,СВЦЭМ!$A$33:$A$776,$A12,СВЦЭМ!$B$33:$B$776,X$11)+'СЕТ СН'!$F$14+СВЦЭМ!$D$10+'СЕТ СН'!$F$8*'СЕТ СН'!$F$9-'СЕТ СН'!$F$26</f>
        <v>1025.25587154</v>
      </c>
      <c r="Y12" s="36">
        <f>SUMIFS(СВЦЭМ!$D$33:$D$776,СВЦЭМ!$A$33:$A$776,$A12,СВЦЭМ!$B$33:$B$776,Y$11)+'СЕТ СН'!$F$14+СВЦЭМ!$D$10+'СЕТ СН'!$F$8*'СЕТ СН'!$F$9-'СЕТ СН'!$F$26</f>
        <v>1062.4915048800001</v>
      </c>
    </row>
    <row r="13" spans="1:25" ht="15.75" x14ac:dyDescent="0.2">
      <c r="A13" s="35">
        <f>A12+1</f>
        <v>43892</v>
      </c>
      <c r="B13" s="36">
        <f>SUMIFS(СВЦЭМ!$D$33:$D$776,СВЦЭМ!$A$33:$A$776,$A13,СВЦЭМ!$B$33:$B$776,B$11)+'СЕТ СН'!$F$14+СВЦЭМ!$D$10+'СЕТ СН'!$F$8*'СЕТ СН'!$F$9-'СЕТ СН'!$F$26</f>
        <v>1033.45147864</v>
      </c>
      <c r="C13" s="36">
        <f>SUMIFS(СВЦЭМ!$D$33:$D$776,СВЦЭМ!$A$33:$A$776,$A13,СВЦЭМ!$B$33:$B$776,C$11)+'СЕТ СН'!$F$14+СВЦЭМ!$D$10+'СЕТ СН'!$F$8*'СЕТ СН'!$F$9-'СЕТ СН'!$F$26</f>
        <v>1036.37070857</v>
      </c>
      <c r="D13" s="36">
        <f>SUMIFS(СВЦЭМ!$D$33:$D$776,СВЦЭМ!$A$33:$A$776,$A13,СВЦЭМ!$B$33:$B$776,D$11)+'СЕТ СН'!$F$14+СВЦЭМ!$D$10+'СЕТ СН'!$F$8*'СЕТ СН'!$F$9-'СЕТ СН'!$F$26</f>
        <v>1049.2287348899999</v>
      </c>
      <c r="E13" s="36">
        <f>SUMIFS(СВЦЭМ!$D$33:$D$776,СВЦЭМ!$A$33:$A$776,$A13,СВЦЭМ!$B$33:$B$776,E$11)+'СЕТ СН'!$F$14+СВЦЭМ!$D$10+'СЕТ СН'!$F$8*'СЕТ СН'!$F$9-'СЕТ СН'!$F$26</f>
        <v>1049.1423073400001</v>
      </c>
      <c r="F13" s="36">
        <f>SUMIFS(СВЦЭМ!$D$33:$D$776,СВЦЭМ!$A$33:$A$776,$A13,СВЦЭМ!$B$33:$B$776,F$11)+'СЕТ СН'!$F$14+СВЦЭМ!$D$10+'СЕТ СН'!$F$8*'СЕТ СН'!$F$9-'СЕТ СН'!$F$26</f>
        <v>1048.2733354699999</v>
      </c>
      <c r="G13" s="36">
        <f>SUMIFS(СВЦЭМ!$D$33:$D$776,СВЦЭМ!$A$33:$A$776,$A13,СВЦЭМ!$B$33:$B$776,G$11)+'СЕТ СН'!$F$14+СВЦЭМ!$D$10+'СЕТ СН'!$F$8*'СЕТ СН'!$F$9-'СЕТ СН'!$F$26</f>
        <v>1062.7934769600001</v>
      </c>
      <c r="H13" s="36">
        <f>SUMIFS(СВЦЭМ!$D$33:$D$776,СВЦЭМ!$A$33:$A$776,$A13,СВЦЭМ!$B$33:$B$776,H$11)+'СЕТ СН'!$F$14+СВЦЭМ!$D$10+'СЕТ СН'!$F$8*'СЕТ СН'!$F$9-'СЕТ СН'!$F$26</f>
        <v>1117.42059868</v>
      </c>
      <c r="I13" s="36">
        <f>SUMIFS(СВЦЭМ!$D$33:$D$776,СВЦЭМ!$A$33:$A$776,$A13,СВЦЭМ!$B$33:$B$776,I$11)+'СЕТ СН'!$F$14+СВЦЭМ!$D$10+'СЕТ СН'!$F$8*'СЕТ СН'!$F$9-'СЕТ СН'!$F$26</f>
        <v>1088.2730175900001</v>
      </c>
      <c r="J13" s="36">
        <f>SUMIFS(СВЦЭМ!$D$33:$D$776,СВЦЭМ!$A$33:$A$776,$A13,СВЦЭМ!$B$33:$B$776,J$11)+'СЕТ СН'!$F$14+СВЦЭМ!$D$10+'СЕТ СН'!$F$8*'СЕТ СН'!$F$9-'СЕТ СН'!$F$26</f>
        <v>1044.07723119</v>
      </c>
      <c r="K13" s="36">
        <f>SUMIFS(СВЦЭМ!$D$33:$D$776,СВЦЭМ!$A$33:$A$776,$A13,СВЦЭМ!$B$33:$B$776,K$11)+'СЕТ СН'!$F$14+СВЦЭМ!$D$10+'СЕТ СН'!$F$8*'СЕТ СН'!$F$9-'СЕТ СН'!$F$26</f>
        <v>1030.6367011100001</v>
      </c>
      <c r="L13" s="36">
        <f>SUMIFS(СВЦЭМ!$D$33:$D$776,СВЦЭМ!$A$33:$A$776,$A13,СВЦЭМ!$B$33:$B$776,L$11)+'СЕТ СН'!$F$14+СВЦЭМ!$D$10+'СЕТ СН'!$F$8*'СЕТ СН'!$F$9-'СЕТ СН'!$F$26</f>
        <v>1035.1047605799999</v>
      </c>
      <c r="M13" s="36">
        <f>SUMIFS(СВЦЭМ!$D$33:$D$776,СВЦЭМ!$A$33:$A$776,$A13,СВЦЭМ!$B$33:$B$776,M$11)+'СЕТ СН'!$F$14+СВЦЭМ!$D$10+'СЕТ СН'!$F$8*'СЕТ СН'!$F$9-'СЕТ СН'!$F$26</f>
        <v>1045.9545774200001</v>
      </c>
      <c r="N13" s="36">
        <f>SUMIFS(СВЦЭМ!$D$33:$D$776,СВЦЭМ!$A$33:$A$776,$A13,СВЦЭМ!$B$33:$B$776,N$11)+'СЕТ СН'!$F$14+СВЦЭМ!$D$10+'СЕТ СН'!$F$8*'СЕТ СН'!$F$9-'СЕТ СН'!$F$26</f>
        <v>1061.01991595</v>
      </c>
      <c r="O13" s="36">
        <f>SUMIFS(СВЦЭМ!$D$33:$D$776,СВЦЭМ!$A$33:$A$776,$A13,СВЦЭМ!$B$33:$B$776,O$11)+'СЕТ СН'!$F$14+СВЦЭМ!$D$10+'СЕТ СН'!$F$8*'СЕТ СН'!$F$9-'СЕТ СН'!$F$26</f>
        <v>1079.3731784400002</v>
      </c>
      <c r="P13" s="36">
        <f>SUMIFS(СВЦЭМ!$D$33:$D$776,СВЦЭМ!$A$33:$A$776,$A13,СВЦЭМ!$B$33:$B$776,P$11)+'СЕТ СН'!$F$14+СВЦЭМ!$D$10+'СЕТ СН'!$F$8*'СЕТ СН'!$F$9-'СЕТ СН'!$F$26</f>
        <v>1090.07831796</v>
      </c>
      <c r="Q13" s="36">
        <f>SUMIFS(СВЦЭМ!$D$33:$D$776,СВЦЭМ!$A$33:$A$776,$A13,СВЦЭМ!$B$33:$B$776,Q$11)+'СЕТ СН'!$F$14+СВЦЭМ!$D$10+'СЕТ СН'!$F$8*'СЕТ СН'!$F$9-'СЕТ СН'!$F$26</f>
        <v>1098.8121705799999</v>
      </c>
      <c r="R13" s="36">
        <f>SUMIFS(СВЦЭМ!$D$33:$D$776,СВЦЭМ!$A$33:$A$776,$A13,СВЦЭМ!$B$33:$B$776,R$11)+'СЕТ СН'!$F$14+СВЦЭМ!$D$10+'СЕТ СН'!$F$8*'СЕТ СН'!$F$9-'СЕТ СН'!$F$26</f>
        <v>1098.95625277</v>
      </c>
      <c r="S13" s="36">
        <f>SUMIFS(СВЦЭМ!$D$33:$D$776,СВЦЭМ!$A$33:$A$776,$A13,СВЦЭМ!$B$33:$B$776,S$11)+'СЕТ СН'!$F$14+СВЦЭМ!$D$10+'СЕТ СН'!$F$8*'СЕТ СН'!$F$9-'СЕТ СН'!$F$26</f>
        <v>1092.4203593500001</v>
      </c>
      <c r="T13" s="36">
        <f>SUMIFS(СВЦЭМ!$D$33:$D$776,СВЦЭМ!$A$33:$A$776,$A13,СВЦЭМ!$B$33:$B$776,T$11)+'СЕТ СН'!$F$14+СВЦЭМ!$D$10+'СЕТ СН'!$F$8*'СЕТ СН'!$F$9-'СЕТ СН'!$F$26</f>
        <v>1071.3926889899999</v>
      </c>
      <c r="U13" s="36">
        <f>SUMIFS(СВЦЭМ!$D$33:$D$776,СВЦЭМ!$A$33:$A$776,$A13,СВЦЭМ!$B$33:$B$776,U$11)+'СЕТ СН'!$F$14+СВЦЭМ!$D$10+'СЕТ СН'!$F$8*'СЕТ СН'!$F$9-'СЕТ СН'!$F$26</f>
        <v>1047.0708555599999</v>
      </c>
      <c r="V13" s="36">
        <f>SUMIFS(СВЦЭМ!$D$33:$D$776,СВЦЭМ!$A$33:$A$776,$A13,СВЦЭМ!$B$33:$B$776,V$11)+'СЕТ СН'!$F$14+СВЦЭМ!$D$10+'СЕТ СН'!$F$8*'СЕТ СН'!$F$9-'СЕТ СН'!$F$26</f>
        <v>1051.5414148700002</v>
      </c>
      <c r="W13" s="36">
        <f>SUMIFS(СВЦЭМ!$D$33:$D$776,СВЦЭМ!$A$33:$A$776,$A13,СВЦЭМ!$B$33:$B$776,W$11)+'СЕТ СН'!$F$14+СВЦЭМ!$D$10+'СЕТ СН'!$F$8*'СЕТ СН'!$F$9-'СЕТ СН'!$F$26</f>
        <v>1064.4278911800002</v>
      </c>
      <c r="X13" s="36">
        <f>SUMIFS(СВЦЭМ!$D$33:$D$776,СВЦЭМ!$A$33:$A$776,$A13,СВЦЭМ!$B$33:$B$776,X$11)+'СЕТ СН'!$F$14+СВЦЭМ!$D$10+'СЕТ СН'!$F$8*'СЕТ СН'!$F$9-'СЕТ СН'!$F$26</f>
        <v>1081.3047116100001</v>
      </c>
      <c r="Y13" s="36">
        <f>SUMIFS(СВЦЭМ!$D$33:$D$776,СВЦЭМ!$A$33:$A$776,$A13,СВЦЭМ!$B$33:$B$776,Y$11)+'СЕТ СН'!$F$14+СВЦЭМ!$D$10+'СЕТ СН'!$F$8*'СЕТ СН'!$F$9-'СЕТ СН'!$F$26</f>
        <v>1112.4030006100002</v>
      </c>
    </row>
    <row r="14" spans="1:25" ht="15.75" x14ac:dyDescent="0.2">
      <c r="A14" s="35">
        <f t="shared" ref="A14:A42" si="0">A13+1</f>
        <v>43893</v>
      </c>
      <c r="B14" s="36">
        <f>SUMIFS(СВЦЭМ!$D$33:$D$776,СВЦЭМ!$A$33:$A$776,$A14,СВЦЭМ!$B$33:$B$776,B$11)+'СЕТ СН'!$F$14+СВЦЭМ!$D$10+'СЕТ СН'!$F$8*'СЕТ СН'!$F$9-'СЕТ СН'!$F$26</f>
        <v>1157.9413521800002</v>
      </c>
      <c r="C14" s="36">
        <f>SUMIFS(СВЦЭМ!$D$33:$D$776,СВЦЭМ!$A$33:$A$776,$A14,СВЦЭМ!$B$33:$B$776,C$11)+'СЕТ СН'!$F$14+СВЦЭМ!$D$10+'СЕТ СН'!$F$8*'СЕТ СН'!$F$9-'СЕТ СН'!$F$26</f>
        <v>1185.2106394700002</v>
      </c>
      <c r="D14" s="36">
        <f>SUMIFS(СВЦЭМ!$D$33:$D$776,СВЦЭМ!$A$33:$A$776,$A14,СВЦЭМ!$B$33:$B$776,D$11)+'СЕТ СН'!$F$14+СВЦЭМ!$D$10+'СЕТ СН'!$F$8*'СЕТ СН'!$F$9-'СЕТ СН'!$F$26</f>
        <v>1177.54028128</v>
      </c>
      <c r="E14" s="36">
        <f>SUMIFS(СВЦЭМ!$D$33:$D$776,СВЦЭМ!$A$33:$A$776,$A14,СВЦЭМ!$B$33:$B$776,E$11)+'СЕТ СН'!$F$14+СВЦЭМ!$D$10+'СЕТ СН'!$F$8*'СЕТ СН'!$F$9-'СЕТ СН'!$F$26</f>
        <v>1181.13514921</v>
      </c>
      <c r="F14" s="36">
        <f>SUMIFS(СВЦЭМ!$D$33:$D$776,СВЦЭМ!$A$33:$A$776,$A14,СВЦЭМ!$B$33:$B$776,F$11)+'СЕТ СН'!$F$14+СВЦЭМ!$D$10+'СЕТ СН'!$F$8*'СЕТ СН'!$F$9-'СЕТ СН'!$F$26</f>
        <v>1172.27229089</v>
      </c>
      <c r="G14" s="36">
        <f>SUMIFS(СВЦЭМ!$D$33:$D$776,СВЦЭМ!$A$33:$A$776,$A14,СВЦЭМ!$B$33:$B$776,G$11)+'СЕТ СН'!$F$14+СВЦЭМ!$D$10+'СЕТ СН'!$F$8*'СЕТ СН'!$F$9-'СЕТ СН'!$F$26</f>
        <v>1179.1336191700002</v>
      </c>
      <c r="H14" s="36">
        <f>SUMIFS(СВЦЭМ!$D$33:$D$776,СВЦЭМ!$A$33:$A$776,$A14,СВЦЭМ!$B$33:$B$776,H$11)+'СЕТ СН'!$F$14+СВЦЭМ!$D$10+'СЕТ СН'!$F$8*'СЕТ СН'!$F$9-'СЕТ СН'!$F$26</f>
        <v>1155.7328445400001</v>
      </c>
      <c r="I14" s="36">
        <f>SUMIFS(СВЦЭМ!$D$33:$D$776,СВЦЭМ!$A$33:$A$776,$A14,СВЦЭМ!$B$33:$B$776,I$11)+'СЕТ СН'!$F$14+СВЦЭМ!$D$10+'СЕТ СН'!$F$8*'СЕТ СН'!$F$9-'СЕТ СН'!$F$26</f>
        <v>1059.86496637</v>
      </c>
      <c r="J14" s="36">
        <f>SUMIFS(СВЦЭМ!$D$33:$D$776,СВЦЭМ!$A$33:$A$776,$A14,СВЦЭМ!$B$33:$B$776,J$11)+'СЕТ СН'!$F$14+СВЦЭМ!$D$10+'СЕТ СН'!$F$8*'СЕТ СН'!$F$9-'СЕТ СН'!$F$26</f>
        <v>982.86063107000007</v>
      </c>
      <c r="K14" s="36">
        <f>SUMIFS(СВЦЭМ!$D$33:$D$776,СВЦЭМ!$A$33:$A$776,$A14,СВЦЭМ!$B$33:$B$776,K$11)+'СЕТ СН'!$F$14+СВЦЭМ!$D$10+'СЕТ СН'!$F$8*'СЕТ СН'!$F$9-'СЕТ СН'!$F$26</f>
        <v>978.27894531000004</v>
      </c>
      <c r="L14" s="36">
        <f>SUMIFS(СВЦЭМ!$D$33:$D$776,СВЦЭМ!$A$33:$A$776,$A14,СВЦЭМ!$B$33:$B$776,L$11)+'СЕТ СН'!$F$14+СВЦЭМ!$D$10+'СЕТ СН'!$F$8*'СЕТ СН'!$F$9-'СЕТ СН'!$F$26</f>
        <v>979.06428935000008</v>
      </c>
      <c r="M14" s="36">
        <f>SUMIFS(СВЦЭМ!$D$33:$D$776,СВЦЭМ!$A$33:$A$776,$A14,СВЦЭМ!$B$33:$B$776,M$11)+'СЕТ СН'!$F$14+СВЦЭМ!$D$10+'СЕТ СН'!$F$8*'СЕТ СН'!$F$9-'СЕТ СН'!$F$26</f>
        <v>984.47371153000006</v>
      </c>
      <c r="N14" s="36">
        <f>SUMIFS(СВЦЭМ!$D$33:$D$776,СВЦЭМ!$A$33:$A$776,$A14,СВЦЭМ!$B$33:$B$776,N$11)+'СЕТ СН'!$F$14+СВЦЭМ!$D$10+'СЕТ СН'!$F$8*'СЕТ СН'!$F$9-'СЕТ СН'!$F$26</f>
        <v>1001.0114235000001</v>
      </c>
      <c r="O14" s="36">
        <f>SUMIFS(СВЦЭМ!$D$33:$D$776,СВЦЭМ!$A$33:$A$776,$A14,СВЦЭМ!$B$33:$B$776,O$11)+'СЕТ СН'!$F$14+СВЦЭМ!$D$10+'СЕТ СН'!$F$8*'СЕТ СН'!$F$9-'СЕТ СН'!$F$26</f>
        <v>1017.48433837</v>
      </c>
      <c r="P14" s="36">
        <f>SUMIFS(СВЦЭМ!$D$33:$D$776,СВЦЭМ!$A$33:$A$776,$A14,СВЦЭМ!$B$33:$B$776,P$11)+'СЕТ СН'!$F$14+СВЦЭМ!$D$10+'СЕТ СН'!$F$8*'СЕТ СН'!$F$9-'СЕТ СН'!$F$26</f>
        <v>1027.02866752</v>
      </c>
      <c r="Q14" s="36">
        <f>SUMIFS(СВЦЭМ!$D$33:$D$776,СВЦЭМ!$A$33:$A$776,$A14,СВЦЭМ!$B$33:$B$776,Q$11)+'СЕТ СН'!$F$14+СВЦЭМ!$D$10+'СЕТ СН'!$F$8*'СЕТ СН'!$F$9-'СЕТ СН'!$F$26</f>
        <v>1033.3410237400001</v>
      </c>
      <c r="R14" s="36">
        <f>SUMIFS(СВЦЭМ!$D$33:$D$776,СВЦЭМ!$A$33:$A$776,$A14,СВЦЭМ!$B$33:$B$776,R$11)+'СЕТ СН'!$F$14+СВЦЭМ!$D$10+'СЕТ СН'!$F$8*'СЕТ СН'!$F$9-'СЕТ СН'!$F$26</f>
        <v>1026.4346497199999</v>
      </c>
      <c r="S14" s="36">
        <f>SUMIFS(СВЦЭМ!$D$33:$D$776,СВЦЭМ!$A$33:$A$776,$A14,СВЦЭМ!$B$33:$B$776,S$11)+'СЕТ СН'!$F$14+СВЦЭМ!$D$10+'СЕТ СН'!$F$8*'СЕТ СН'!$F$9-'СЕТ СН'!$F$26</f>
        <v>1021.18379271</v>
      </c>
      <c r="T14" s="36">
        <f>SUMIFS(СВЦЭМ!$D$33:$D$776,СВЦЭМ!$A$33:$A$776,$A14,СВЦЭМ!$B$33:$B$776,T$11)+'СЕТ СН'!$F$14+СВЦЭМ!$D$10+'СЕТ СН'!$F$8*'СЕТ СН'!$F$9-'СЕТ СН'!$F$26</f>
        <v>1000.9619115</v>
      </c>
      <c r="U14" s="36">
        <f>SUMIFS(СВЦЭМ!$D$33:$D$776,СВЦЭМ!$A$33:$A$776,$A14,СВЦЭМ!$B$33:$B$776,U$11)+'СЕТ СН'!$F$14+СВЦЭМ!$D$10+'СЕТ СН'!$F$8*'СЕТ СН'!$F$9-'СЕТ СН'!$F$26</f>
        <v>1028.65286272</v>
      </c>
      <c r="V14" s="36">
        <f>SUMIFS(СВЦЭМ!$D$33:$D$776,СВЦЭМ!$A$33:$A$776,$A14,СВЦЭМ!$B$33:$B$776,V$11)+'СЕТ СН'!$F$14+СВЦЭМ!$D$10+'СЕТ СН'!$F$8*'СЕТ СН'!$F$9-'СЕТ СН'!$F$26</f>
        <v>1036.1592221000001</v>
      </c>
      <c r="W14" s="36">
        <f>SUMIFS(СВЦЭМ!$D$33:$D$776,СВЦЭМ!$A$33:$A$776,$A14,СВЦЭМ!$B$33:$B$776,W$11)+'СЕТ СН'!$F$14+СВЦЭМ!$D$10+'СЕТ СН'!$F$8*'СЕТ СН'!$F$9-'СЕТ СН'!$F$26</f>
        <v>1015.9133148000001</v>
      </c>
      <c r="X14" s="36">
        <f>SUMIFS(СВЦЭМ!$D$33:$D$776,СВЦЭМ!$A$33:$A$776,$A14,СВЦЭМ!$B$33:$B$776,X$11)+'СЕТ СН'!$F$14+СВЦЭМ!$D$10+'СЕТ СН'!$F$8*'СЕТ СН'!$F$9-'СЕТ СН'!$F$26</f>
        <v>1011.5391510000001</v>
      </c>
      <c r="Y14" s="36">
        <f>SUMIFS(СВЦЭМ!$D$33:$D$776,СВЦЭМ!$A$33:$A$776,$A14,СВЦЭМ!$B$33:$B$776,Y$11)+'СЕТ СН'!$F$14+СВЦЭМ!$D$10+'СЕТ СН'!$F$8*'СЕТ СН'!$F$9-'СЕТ СН'!$F$26</f>
        <v>1063.5946347399999</v>
      </c>
    </row>
    <row r="15" spans="1:25" ht="15.75" x14ac:dyDescent="0.2">
      <c r="A15" s="35">
        <f t="shared" si="0"/>
        <v>43894</v>
      </c>
      <c r="B15" s="36">
        <f>SUMIFS(СВЦЭМ!$D$33:$D$776,СВЦЭМ!$A$33:$A$776,$A15,СВЦЭМ!$B$33:$B$776,B$11)+'СЕТ СН'!$F$14+СВЦЭМ!$D$10+'СЕТ СН'!$F$8*'СЕТ СН'!$F$9-'СЕТ СН'!$F$26</f>
        <v>1160.45008957</v>
      </c>
      <c r="C15" s="36">
        <f>SUMIFS(СВЦЭМ!$D$33:$D$776,СВЦЭМ!$A$33:$A$776,$A15,СВЦЭМ!$B$33:$B$776,C$11)+'СЕТ СН'!$F$14+СВЦЭМ!$D$10+'СЕТ СН'!$F$8*'СЕТ СН'!$F$9-'СЕТ СН'!$F$26</f>
        <v>1185.59928014</v>
      </c>
      <c r="D15" s="36">
        <f>SUMIFS(СВЦЭМ!$D$33:$D$776,СВЦЭМ!$A$33:$A$776,$A15,СВЦЭМ!$B$33:$B$776,D$11)+'СЕТ СН'!$F$14+СВЦЭМ!$D$10+'СЕТ СН'!$F$8*'СЕТ СН'!$F$9-'СЕТ СН'!$F$26</f>
        <v>1199.0444227300002</v>
      </c>
      <c r="E15" s="36">
        <f>SUMIFS(СВЦЭМ!$D$33:$D$776,СВЦЭМ!$A$33:$A$776,$A15,СВЦЭМ!$B$33:$B$776,E$11)+'СЕТ СН'!$F$14+СВЦЭМ!$D$10+'СЕТ СН'!$F$8*'СЕТ СН'!$F$9-'СЕТ СН'!$F$26</f>
        <v>1198.8971087100001</v>
      </c>
      <c r="F15" s="36">
        <f>SUMIFS(СВЦЭМ!$D$33:$D$776,СВЦЭМ!$A$33:$A$776,$A15,СВЦЭМ!$B$33:$B$776,F$11)+'СЕТ СН'!$F$14+СВЦЭМ!$D$10+'СЕТ СН'!$F$8*'СЕТ СН'!$F$9-'СЕТ СН'!$F$26</f>
        <v>1191.94855738</v>
      </c>
      <c r="G15" s="36">
        <f>SUMIFS(СВЦЭМ!$D$33:$D$776,СВЦЭМ!$A$33:$A$776,$A15,СВЦЭМ!$B$33:$B$776,G$11)+'СЕТ СН'!$F$14+СВЦЭМ!$D$10+'СЕТ СН'!$F$8*'СЕТ СН'!$F$9-'СЕТ СН'!$F$26</f>
        <v>1124.4773881599999</v>
      </c>
      <c r="H15" s="36">
        <f>SUMIFS(СВЦЭМ!$D$33:$D$776,СВЦЭМ!$A$33:$A$776,$A15,СВЦЭМ!$B$33:$B$776,H$11)+'СЕТ СН'!$F$14+СВЦЭМ!$D$10+'СЕТ СН'!$F$8*'СЕТ СН'!$F$9-'СЕТ СН'!$F$26</f>
        <v>1074.4657454000001</v>
      </c>
      <c r="I15" s="36">
        <f>SUMIFS(СВЦЭМ!$D$33:$D$776,СВЦЭМ!$A$33:$A$776,$A15,СВЦЭМ!$B$33:$B$776,I$11)+'СЕТ СН'!$F$14+СВЦЭМ!$D$10+'СЕТ СН'!$F$8*'СЕТ СН'!$F$9-'СЕТ СН'!$F$26</f>
        <v>1041.3436467000001</v>
      </c>
      <c r="J15" s="36">
        <f>SUMIFS(СВЦЭМ!$D$33:$D$776,СВЦЭМ!$A$33:$A$776,$A15,СВЦЭМ!$B$33:$B$776,J$11)+'СЕТ СН'!$F$14+СВЦЭМ!$D$10+'СЕТ СН'!$F$8*'СЕТ СН'!$F$9-'СЕТ СН'!$F$26</f>
        <v>996.05766510000001</v>
      </c>
      <c r="K15" s="36">
        <f>SUMIFS(СВЦЭМ!$D$33:$D$776,СВЦЭМ!$A$33:$A$776,$A15,СВЦЭМ!$B$33:$B$776,K$11)+'СЕТ СН'!$F$14+СВЦЭМ!$D$10+'СЕТ СН'!$F$8*'СЕТ СН'!$F$9-'СЕТ СН'!$F$26</f>
        <v>1004.7357883000001</v>
      </c>
      <c r="L15" s="36">
        <f>SUMIFS(СВЦЭМ!$D$33:$D$776,СВЦЭМ!$A$33:$A$776,$A15,СВЦЭМ!$B$33:$B$776,L$11)+'СЕТ СН'!$F$14+СВЦЭМ!$D$10+'СЕТ СН'!$F$8*'СЕТ СН'!$F$9-'СЕТ СН'!$F$26</f>
        <v>1010.3984153800001</v>
      </c>
      <c r="M15" s="36">
        <f>SUMIFS(СВЦЭМ!$D$33:$D$776,СВЦЭМ!$A$33:$A$776,$A15,СВЦЭМ!$B$33:$B$776,M$11)+'СЕТ СН'!$F$14+СВЦЭМ!$D$10+'СЕТ СН'!$F$8*'СЕТ СН'!$F$9-'СЕТ СН'!$F$26</f>
        <v>1029.7168849100001</v>
      </c>
      <c r="N15" s="36">
        <f>SUMIFS(СВЦЭМ!$D$33:$D$776,СВЦЭМ!$A$33:$A$776,$A15,СВЦЭМ!$B$33:$B$776,N$11)+'СЕТ СН'!$F$14+СВЦЭМ!$D$10+'СЕТ СН'!$F$8*'СЕТ СН'!$F$9-'СЕТ СН'!$F$26</f>
        <v>1041.8623242600002</v>
      </c>
      <c r="O15" s="36">
        <f>SUMIFS(СВЦЭМ!$D$33:$D$776,СВЦЭМ!$A$33:$A$776,$A15,СВЦЭМ!$B$33:$B$776,O$11)+'СЕТ СН'!$F$14+СВЦЭМ!$D$10+'СЕТ СН'!$F$8*'СЕТ СН'!$F$9-'СЕТ СН'!$F$26</f>
        <v>1055.41261005</v>
      </c>
      <c r="P15" s="36">
        <f>SUMIFS(СВЦЭМ!$D$33:$D$776,СВЦЭМ!$A$33:$A$776,$A15,СВЦЭМ!$B$33:$B$776,P$11)+'СЕТ СН'!$F$14+СВЦЭМ!$D$10+'СЕТ СН'!$F$8*'СЕТ СН'!$F$9-'СЕТ СН'!$F$26</f>
        <v>1068.07862974</v>
      </c>
      <c r="Q15" s="36">
        <f>SUMIFS(СВЦЭМ!$D$33:$D$776,СВЦЭМ!$A$33:$A$776,$A15,СВЦЭМ!$B$33:$B$776,Q$11)+'СЕТ СН'!$F$14+СВЦЭМ!$D$10+'СЕТ СН'!$F$8*'СЕТ СН'!$F$9-'СЕТ СН'!$F$26</f>
        <v>1079.76911217</v>
      </c>
      <c r="R15" s="36">
        <f>SUMIFS(СВЦЭМ!$D$33:$D$776,СВЦЭМ!$A$33:$A$776,$A15,СВЦЭМ!$B$33:$B$776,R$11)+'СЕТ СН'!$F$14+СВЦЭМ!$D$10+'СЕТ СН'!$F$8*'СЕТ СН'!$F$9-'СЕТ СН'!$F$26</f>
        <v>1071.6665576600001</v>
      </c>
      <c r="S15" s="36">
        <f>SUMIFS(СВЦЭМ!$D$33:$D$776,СВЦЭМ!$A$33:$A$776,$A15,СВЦЭМ!$B$33:$B$776,S$11)+'СЕТ СН'!$F$14+СВЦЭМ!$D$10+'СЕТ СН'!$F$8*'СЕТ СН'!$F$9-'СЕТ СН'!$F$26</f>
        <v>1055.4521252200002</v>
      </c>
      <c r="T15" s="36">
        <f>SUMIFS(СВЦЭМ!$D$33:$D$776,СВЦЭМ!$A$33:$A$776,$A15,СВЦЭМ!$B$33:$B$776,T$11)+'СЕТ СН'!$F$14+СВЦЭМ!$D$10+'СЕТ СН'!$F$8*'СЕТ СН'!$F$9-'СЕТ СН'!$F$26</f>
        <v>1035.5464562100001</v>
      </c>
      <c r="U15" s="36">
        <f>SUMIFS(СВЦЭМ!$D$33:$D$776,СВЦЭМ!$A$33:$A$776,$A15,СВЦЭМ!$B$33:$B$776,U$11)+'СЕТ СН'!$F$14+СВЦЭМ!$D$10+'СЕТ СН'!$F$8*'СЕТ СН'!$F$9-'СЕТ СН'!$F$26</f>
        <v>1028.2511653199999</v>
      </c>
      <c r="V15" s="36">
        <f>SUMIFS(СВЦЭМ!$D$33:$D$776,СВЦЭМ!$A$33:$A$776,$A15,СВЦЭМ!$B$33:$B$776,V$11)+'СЕТ СН'!$F$14+СВЦЭМ!$D$10+'СЕТ СН'!$F$8*'СЕТ СН'!$F$9-'СЕТ СН'!$F$26</f>
        <v>1024.78777401</v>
      </c>
      <c r="W15" s="36">
        <f>SUMIFS(СВЦЭМ!$D$33:$D$776,СВЦЭМ!$A$33:$A$776,$A15,СВЦЭМ!$B$33:$B$776,W$11)+'СЕТ СН'!$F$14+СВЦЭМ!$D$10+'СЕТ СН'!$F$8*'СЕТ СН'!$F$9-'СЕТ СН'!$F$26</f>
        <v>1029.8103253100001</v>
      </c>
      <c r="X15" s="36">
        <f>SUMIFS(СВЦЭМ!$D$33:$D$776,СВЦЭМ!$A$33:$A$776,$A15,СВЦЭМ!$B$33:$B$776,X$11)+'СЕТ СН'!$F$14+СВЦЭМ!$D$10+'СЕТ СН'!$F$8*'СЕТ СН'!$F$9-'СЕТ СН'!$F$26</f>
        <v>1039.64227097</v>
      </c>
      <c r="Y15" s="36">
        <f>SUMIFS(СВЦЭМ!$D$33:$D$776,СВЦЭМ!$A$33:$A$776,$A15,СВЦЭМ!$B$33:$B$776,Y$11)+'СЕТ СН'!$F$14+СВЦЭМ!$D$10+'СЕТ СН'!$F$8*'СЕТ СН'!$F$9-'СЕТ СН'!$F$26</f>
        <v>1080.4809518400002</v>
      </c>
    </row>
    <row r="16" spans="1:25" ht="15.75" x14ac:dyDescent="0.2">
      <c r="A16" s="35">
        <f t="shared" si="0"/>
        <v>43895</v>
      </c>
      <c r="B16" s="36">
        <f>SUMIFS(СВЦЭМ!$D$33:$D$776,СВЦЭМ!$A$33:$A$776,$A16,СВЦЭМ!$B$33:$B$776,B$11)+'СЕТ СН'!$F$14+СВЦЭМ!$D$10+'СЕТ СН'!$F$8*'СЕТ СН'!$F$9-'СЕТ СН'!$F$26</f>
        <v>1132.3409441900001</v>
      </c>
      <c r="C16" s="36">
        <f>SUMIFS(СВЦЭМ!$D$33:$D$776,СВЦЭМ!$A$33:$A$776,$A16,СВЦЭМ!$B$33:$B$776,C$11)+'СЕТ СН'!$F$14+СВЦЭМ!$D$10+'СЕТ СН'!$F$8*'СЕТ СН'!$F$9-'СЕТ СН'!$F$26</f>
        <v>1174.5191295700001</v>
      </c>
      <c r="D16" s="36">
        <f>SUMIFS(СВЦЭМ!$D$33:$D$776,СВЦЭМ!$A$33:$A$776,$A16,СВЦЭМ!$B$33:$B$776,D$11)+'СЕТ СН'!$F$14+СВЦЭМ!$D$10+'СЕТ СН'!$F$8*'СЕТ СН'!$F$9-'СЕТ СН'!$F$26</f>
        <v>1182.1857326500001</v>
      </c>
      <c r="E16" s="36">
        <f>SUMIFS(СВЦЭМ!$D$33:$D$776,СВЦЭМ!$A$33:$A$776,$A16,СВЦЭМ!$B$33:$B$776,E$11)+'СЕТ СН'!$F$14+СВЦЭМ!$D$10+'СЕТ СН'!$F$8*'СЕТ СН'!$F$9-'СЕТ СН'!$F$26</f>
        <v>1195.6947482800001</v>
      </c>
      <c r="F16" s="36">
        <f>SUMIFS(СВЦЭМ!$D$33:$D$776,СВЦЭМ!$A$33:$A$776,$A16,СВЦЭМ!$B$33:$B$776,F$11)+'СЕТ СН'!$F$14+СВЦЭМ!$D$10+'СЕТ СН'!$F$8*'СЕТ СН'!$F$9-'СЕТ СН'!$F$26</f>
        <v>1167.97295691</v>
      </c>
      <c r="G16" s="36">
        <f>SUMIFS(СВЦЭМ!$D$33:$D$776,СВЦЭМ!$A$33:$A$776,$A16,СВЦЭМ!$B$33:$B$776,G$11)+'СЕТ СН'!$F$14+СВЦЭМ!$D$10+'СЕТ СН'!$F$8*'СЕТ СН'!$F$9-'СЕТ СН'!$F$26</f>
        <v>1151.92396641</v>
      </c>
      <c r="H16" s="36">
        <f>SUMIFS(СВЦЭМ!$D$33:$D$776,СВЦЭМ!$A$33:$A$776,$A16,СВЦЭМ!$B$33:$B$776,H$11)+'СЕТ СН'!$F$14+СВЦЭМ!$D$10+'СЕТ СН'!$F$8*'СЕТ СН'!$F$9-'СЕТ СН'!$F$26</f>
        <v>1102.5682952100001</v>
      </c>
      <c r="I16" s="36">
        <f>SUMIFS(СВЦЭМ!$D$33:$D$776,СВЦЭМ!$A$33:$A$776,$A16,СВЦЭМ!$B$33:$B$776,I$11)+'СЕТ СН'!$F$14+СВЦЭМ!$D$10+'СЕТ СН'!$F$8*'СЕТ СН'!$F$9-'СЕТ СН'!$F$26</f>
        <v>1082.7072448500001</v>
      </c>
      <c r="J16" s="36">
        <f>SUMIFS(СВЦЭМ!$D$33:$D$776,СВЦЭМ!$A$33:$A$776,$A16,СВЦЭМ!$B$33:$B$776,J$11)+'СЕТ СН'!$F$14+СВЦЭМ!$D$10+'СЕТ СН'!$F$8*'СЕТ СН'!$F$9-'СЕТ СН'!$F$26</f>
        <v>1035.4579654200002</v>
      </c>
      <c r="K16" s="36">
        <f>SUMIFS(СВЦЭМ!$D$33:$D$776,СВЦЭМ!$A$33:$A$776,$A16,СВЦЭМ!$B$33:$B$776,K$11)+'СЕТ СН'!$F$14+СВЦЭМ!$D$10+'СЕТ СН'!$F$8*'СЕТ СН'!$F$9-'СЕТ СН'!$F$26</f>
        <v>1035.3131828600001</v>
      </c>
      <c r="L16" s="36">
        <f>SUMIFS(СВЦЭМ!$D$33:$D$776,СВЦЭМ!$A$33:$A$776,$A16,СВЦЭМ!$B$33:$B$776,L$11)+'СЕТ СН'!$F$14+СВЦЭМ!$D$10+'СЕТ СН'!$F$8*'СЕТ СН'!$F$9-'СЕТ СН'!$F$26</f>
        <v>1057.92040731</v>
      </c>
      <c r="M16" s="36">
        <f>SUMIFS(СВЦЭМ!$D$33:$D$776,СВЦЭМ!$A$33:$A$776,$A16,СВЦЭМ!$B$33:$B$776,M$11)+'СЕТ СН'!$F$14+СВЦЭМ!$D$10+'СЕТ СН'!$F$8*'СЕТ СН'!$F$9-'СЕТ СН'!$F$26</f>
        <v>1087.4326452099999</v>
      </c>
      <c r="N16" s="36">
        <f>SUMIFS(СВЦЭМ!$D$33:$D$776,СВЦЭМ!$A$33:$A$776,$A16,СВЦЭМ!$B$33:$B$776,N$11)+'СЕТ СН'!$F$14+СВЦЭМ!$D$10+'СЕТ СН'!$F$8*'СЕТ СН'!$F$9-'СЕТ СН'!$F$26</f>
        <v>1094.4033308800001</v>
      </c>
      <c r="O16" s="36">
        <f>SUMIFS(СВЦЭМ!$D$33:$D$776,СВЦЭМ!$A$33:$A$776,$A16,СВЦЭМ!$B$33:$B$776,O$11)+'СЕТ СН'!$F$14+СВЦЭМ!$D$10+'СЕТ СН'!$F$8*'СЕТ СН'!$F$9-'СЕТ СН'!$F$26</f>
        <v>1106.71071667</v>
      </c>
      <c r="P16" s="36">
        <f>SUMIFS(СВЦЭМ!$D$33:$D$776,СВЦЭМ!$A$33:$A$776,$A16,СВЦЭМ!$B$33:$B$776,P$11)+'СЕТ СН'!$F$14+СВЦЭМ!$D$10+'СЕТ СН'!$F$8*'СЕТ СН'!$F$9-'СЕТ СН'!$F$26</f>
        <v>1118.53359918</v>
      </c>
      <c r="Q16" s="36">
        <f>SUMIFS(СВЦЭМ!$D$33:$D$776,СВЦЭМ!$A$33:$A$776,$A16,СВЦЭМ!$B$33:$B$776,Q$11)+'СЕТ СН'!$F$14+СВЦЭМ!$D$10+'СЕТ СН'!$F$8*'СЕТ СН'!$F$9-'СЕТ СН'!$F$26</f>
        <v>1129.2085082000001</v>
      </c>
      <c r="R16" s="36">
        <f>SUMIFS(СВЦЭМ!$D$33:$D$776,СВЦЭМ!$A$33:$A$776,$A16,СВЦЭМ!$B$33:$B$776,R$11)+'СЕТ СН'!$F$14+СВЦЭМ!$D$10+'СЕТ СН'!$F$8*'СЕТ СН'!$F$9-'СЕТ СН'!$F$26</f>
        <v>1128.01881744</v>
      </c>
      <c r="S16" s="36">
        <f>SUMIFS(СВЦЭМ!$D$33:$D$776,СВЦЭМ!$A$33:$A$776,$A16,СВЦЭМ!$B$33:$B$776,S$11)+'СЕТ СН'!$F$14+СВЦЭМ!$D$10+'СЕТ СН'!$F$8*'СЕТ СН'!$F$9-'СЕТ СН'!$F$26</f>
        <v>1116.9429103800001</v>
      </c>
      <c r="T16" s="36">
        <f>SUMIFS(СВЦЭМ!$D$33:$D$776,СВЦЭМ!$A$33:$A$776,$A16,СВЦЭМ!$B$33:$B$776,T$11)+'СЕТ СН'!$F$14+СВЦЭМ!$D$10+'СЕТ СН'!$F$8*'СЕТ СН'!$F$9-'СЕТ СН'!$F$26</f>
        <v>1096.6413392500001</v>
      </c>
      <c r="U16" s="36">
        <f>SUMIFS(СВЦЭМ!$D$33:$D$776,СВЦЭМ!$A$33:$A$776,$A16,СВЦЭМ!$B$33:$B$776,U$11)+'СЕТ СН'!$F$14+СВЦЭМ!$D$10+'СЕТ СН'!$F$8*'СЕТ СН'!$F$9-'СЕТ СН'!$F$26</f>
        <v>1071.3591380400001</v>
      </c>
      <c r="V16" s="36">
        <f>SUMIFS(СВЦЭМ!$D$33:$D$776,СВЦЭМ!$A$33:$A$776,$A16,СВЦЭМ!$B$33:$B$776,V$11)+'СЕТ СН'!$F$14+СВЦЭМ!$D$10+'СЕТ СН'!$F$8*'СЕТ СН'!$F$9-'СЕТ СН'!$F$26</f>
        <v>1068.1960542800002</v>
      </c>
      <c r="W16" s="36">
        <f>SUMIFS(СВЦЭМ!$D$33:$D$776,СВЦЭМ!$A$33:$A$776,$A16,СВЦЭМ!$B$33:$B$776,W$11)+'СЕТ СН'!$F$14+СВЦЭМ!$D$10+'СЕТ СН'!$F$8*'СЕТ СН'!$F$9-'СЕТ СН'!$F$26</f>
        <v>1080.91313343</v>
      </c>
      <c r="X16" s="36">
        <f>SUMIFS(СВЦЭМ!$D$33:$D$776,СВЦЭМ!$A$33:$A$776,$A16,СВЦЭМ!$B$33:$B$776,X$11)+'СЕТ СН'!$F$14+СВЦЭМ!$D$10+'СЕТ СН'!$F$8*'СЕТ СН'!$F$9-'СЕТ СН'!$F$26</f>
        <v>1096.96592788</v>
      </c>
      <c r="Y16" s="36">
        <f>SUMIFS(СВЦЭМ!$D$33:$D$776,СВЦЭМ!$A$33:$A$776,$A16,СВЦЭМ!$B$33:$B$776,Y$11)+'СЕТ СН'!$F$14+СВЦЭМ!$D$10+'СЕТ СН'!$F$8*'СЕТ СН'!$F$9-'СЕТ СН'!$F$26</f>
        <v>1115.5082825300001</v>
      </c>
    </row>
    <row r="17" spans="1:25" ht="15.75" x14ac:dyDescent="0.2">
      <c r="A17" s="35">
        <f t="shared" si="0"/>
        <v>43896</v>
      </c>
      <c r="B17" s="36">
        <f>SUMIFS(СВЦЭМ!$D$33:$D$776,СВЦЭМ!$A$33:$A$776,$A17,СВЦЭМ!$B$33:$B$776,B$11)+'СЕТ СН'!$F$14+СВЦЭМ!$D$10+'СЕТ СН'!$F$8*'СЕТ СН'!$F$9-'СЕТ СН'!$F$26</f>
        <v>1177.53141254</v>
      </c>
      <c r="C17" s="36">
        <f>SUMIFS(СВЦЭМ!$D$33:$D$776,СВЦЭМ!$A$33:$A$776,$A17,СВЦЭМ!$B$33:$B$776,C$11)+'СЕТ СН'!$F$14+СВЦЭМ!$D$10+'СЕТ СН'!$F$8*'СЕТ СН'!$F$9-'СЕТ СН'!$F$26</f>
        <v>1205.02118842</v>
      </c>
      <c r="D17" s="36">
        <f>SUMIFS(СВЦЭМ!$D$33:$D$776,СВЦЭМ!$A$33:$A$776,$A17,СВЦЭМ!$B$33:$B$776,D$11)+'СЕТ СН'!$F$14+СВЦЭМ!$D$10+'СЕТ СН'!$F$8*'СЕТ СН'!$F$9-'СЕТ СН'!$F$26</f>
        <v>1215.67993228</v>
      </c>
      <c r="E17" s="36">
        <f>SUMIFS(СВЦЭМ!$D$33:$D$776,СВЦЭМ!$A$33:$A$776,$A17,СВЦЭМ!$B$33:$B$776,E$11)+'СЕТ СН'!$F$14+СВЦЭМ!$D$10+'СЕТ СН'!$F$8*'СЕТ СН'!$F$9-'СЕТ СН'!$F$26</f>
        <v>1221.95579638</v>
      </c>
      <c r="F17" s="36">
        <f>SUMIFS(СВЦЭМ!$D$33:$D$776,СВЦЭМ!$A$33:$A$776,$A17,СВЦЭМ!$B$33:$B$776,F$11)+'СЕТ СН'!$F$14+СВЦЭМ!$D$10+'СЕТ СН'!$F$8*'СЕТ СН'!$F$9-'СЕТ СН'!$F$26</f>
        <v>1215.6754598099999</v>
      </c>
      <c r="G17" s="36">
        <f>SUMIFS(СВЦЭМ!$D$33:$D$776,СВЦЭМ!$A$33:$A$776,$A17,СВЦЭМ!$B$33:$B$776,G$11)+'СЕТ СН'!$F$14+СВЦЭМ!$D$10+'СЕТ СН'!$F$8*'СЕТ СН'!$F$9-'СЕТ СН'!$F$26</f>
        <v>1193.7919889000002</v>
      </c>
      <c r="H17" s="36">
        <f>SUMIFS(СВЦЭМ!$D$33:$D$776,СВЦЭМ!$A$33:$A$776,$A17,СВЦЭМ!$B$33:$B$776,H$11)+'СЕТ СН'!$F$14+СВЦЭМ!$D$10+'СЕТ СН'!$F$8*'СЕТ СН'!$F$9-'СЕТ СН'!$F$26</f>
        <v>1155.13561944</v>
      </c>
      <c r="I17" s="36">
        <f>SUMIFS(СВЦЭМ!$D$33:$D$776,СВЦЭМ!$A$33:$A$776,$A17,СВЦЭМ!$B$33:$B$776,I$11)+'СЕТ СН'!$F$14+СВЦЭМ!$D$10+'СЕТ СН'!$F$8*'СЕТ СН'!$F$9-'СЕТ СН'!$F$26</f>
        <v>1114.1018577200002</v>
      </c>
      <c r="J17" s="36">
        <f>SUMIFS(СВЦЭМ!$D$33:$D$776,СВЦЭМ!$A$33:$A$776,$A17,СВЦЭМ!$B$33:$B$776,J$11)+'СЕТ СН'!$F$14+СВЦЭМ!$D$10+'СЕТ СН'!$F$8*'СЕТ СН'!$F$9-'СЕТ СН'!$F$26</f>
        <v>1059.2069463500002</v>
      </c>
      <c r="K17" s="36">
        <f>SUMIFS(СВЦЭМ!$D$33:$D$776,СВЦЭМ!$A$33:$A$776,$A17,СВЦЭМ!$B$33:$B$776,K$11)+'СЕТ СН'!$F$14+СВЦЭМ!$D$10+'СЕТ СН'!$F$8*'СЕТ СН'!$F$9-'СЕТ СН'!$F$26</f>
        <v>1049.30016847</v>
      </c>
      <c r="L17" s="36">
        <f>SUMIFS(СВЦЭМ!$D$33:$D$776,СВЦЭМ!$A$33:$A$776,$A17,СВЦЭМ!$B$33:$B$776,L$11)+'СЕТ СН'!$F$14+СВЦЭМ!$D$10+'СЕТ СН'!$F$8*'СЕТ СН'!$F$9-'СЕТ СН'!$F$26</f>
        <v>1064.1774994500001</v>
      </c>
      <c r="M17" s="36">
        <f>SUMIFS(СВЦЭМ!$D$33:$D$776,СВЦЭМ!$A$33:$A$776,$A17,СВЦЭМ!$B$33:$B$776,M$11)+'СЕТ СН'!$F$14+СВЦЭМ!$D$10+'СЕТ СН'!$F$8*'СЕТ СН'!$F$9-'СЕТ СН'!$F$26</f>
        <v>1086.2617747100001</v>
      </c>
      <c r="N17" s="36">
        <f>SUMIFS(СВЦЭМ!$D$33:$D$776,СВЦЭМ!$A$33:$A$776,$A17,СВЦЭМ!$B$33:$B$776,N$11)+'СЕТ СН'!$F$14+СВЦЭМ!$D$10+'СЕТ СН'!$F$8*'СЕТ СН'!$F$9-'СЕТ СН'!$F$26</f>
        <v>1097.26942151</v>
      </c>
      <c r="O17" s="36">
        <f>SUMIFS(СВЦЭМ!$D$33:$D$776,СВЦЭМ!$A$33:$A$776,$A17,СВЦЭМ!$B$33:$B$776,O$11)+'СЕТ СН'!$F$14+СВЦЭМ!$D$10+'СЕТ СН'!$F$8*'СЕТ СН'!$F$9-'СЕТ СН'!$F$26</f>
        <v>1116.7256060200002</v>
      </c>
      <c r="P17" s="36">
        <f>SUMIFS(СВЦЭМ!$D$33:$D$776,СВЦЭМ!$A$33:$A$776,$A17,СВЦЭМ!$B$33:$B$776,P$11)+'СЕТ СН'!$F$14+СВЦЭМ!$D$10+'СЕТ СН'!$F$8*'СЕТ СН'!$F$9-'СЕТ СН'!$F$26</f>
        <v>1128.3114522200001</v>
      </c>
      <c r="Q17" s="36">
        <f>SUMIFS(СВЦЭМ!$D$33:$D$776,СВЦЭМ!$A$33:$A$776,$A17,СВЦЭМ!$B$33:$B$776,Q$11)+'СЕТ СН'!$F$14+СВЦЭМ!$D$10+'СЕТ СН'!$F$8*'СЕТ СН'!$F$9-'СЕТ СН'!$F$26</f>
        <v>1132.4304898</v>
      </c>
      <c r="R17" s="36">
        <f>SUMIFS(СВЦЭМ!$D$33:$D$776,СВЦЭМ!$A$33:$A$776,$A17,СВЦЭМ!$B$33:$B$776,R$11)+'СЕТ СН'!$F$14+СВЦЭМ!$D$10+'СЕТ СН'!$F$8*'СЕТ СН'!$F$9-'СЕТ СН'!$F$26</f>
        <v>1129.1170913800001</v>
      </c>
      <c r="S17" s="36">
        <f>SUMIFS(СВЦЭМ!$D$33:$D$776,СВЦЭМ!$A$33:$A$776,$A17,СВЦЭМ!$B$33:$B$776,S$11)+'СЕТ СН'!$F$14+СВЦЭМ!$D$10+'СЕТ СН'!$F$8*'СЕТ СН'!$F$9-'СЕТ СН'!$F$26</f>
        <v>1117.5686434200002</v>
      </c>
      <c r="T17" s="36">
        <f>SUMIFS(СВЦЭМ!$D$33:$D$776,СВЦЭМ!$A$33:$A$776,$A17,СВЦЭМ!$B$33:$B$776,T$11)+'СЕТ СН'!$F$14+СВЦЭМ!$D$10+'СЕТ СН'!$F$8*'СЕТ СН'!$F$9-'СЕТ СН'!$F$26</f>
        <v>1089.01032921</v>
      </c>
      <c r="U17" s="36">
        <f>SUMIFS(СВЦЭМ!$D$33:$D$776,СВЦЭМ!$A$33:$A$776,$A17,СВЦЭМ!$B$33:$B$776,U$11)+'СЕТ СН'!$F$14+СВЦЭМ!$D$10+'СЕТ СН'!$F$8*'СЕТ СН'!$F$9-'СЕТ СН'!$F$26</f>
        <v>1080.8320572299999</v>
      </c>
      <c r="V17" s="36">
        <f>SUMIFS(СВЦЭМ!$D$33:$D$776,СВЦЭМ!$A$33:$A$776,$A17,СВЦЭМ!$B$33:$B$776,V$11)+'СЕТ СН'!$F$14+СВЦЭМ!$D$10+'СЕТ СН'!$F$8*'СЕТ СН'!$F$9-'СЕТ СН'!$F$26</f>
        <v>1075.99067728</v>
      </c>
      <c r="W17" s="36">
        <f>SUMIFS(СВЦЭМ!$D$33:$D$776,СВЦЭМ!$A$33:$A$776,$A17,СВЦЭМ!$B$33:$B$776,W$11)+'СЕТ СН'!$F$14+СВЦЭМ!$D$10+'СЕТ СН'!$F$8*'СЕТ СН'!$F$9-'СЕТ СН'!$F$26</f>
        <v>1091.10858097</v>
      </c>
      <c r="X17" s="36">
        <f>SUMIFS(СВЦЭМ!$D$33:$D$776,СВЦЭМ!$A$33:$A$776,$A17,СВЦЭМ!$B$33:$B$776,X$11)+'СЕТ СН'!$F$14+СВЦЭМ!$D$10+'СЕТ СН'!$F$8*'СЕТ СН'!$F$9-'СЕТ СН'!$F$26</f>
        <v>1099.0254299000001</v>
      </c>
      <c r="Y17" s="36">
        <f>SUMIFS(СВЦЭМ!$D$33:$D$776,СВЦЭМ!$A$33:$A$776,$A17,СВЦЭМ!$B$33:$B$776,Y$11)+'СЕТ СН'!$F$14+СВЦЭМ!$D$10+'СЕТ СН'!$F$8*'СЕТ СН'!$F$9-'СЕТ СН'!$F$26</f>
        <v>1109.4059699899999</v>
      </c>
    </row>
    <row r="18" spans="1:25" ht="15.75" x14ac:dyDescent="0.2">
      <c r="A18" s="35">
        <f t="shared" si="0"/>
        <v>43897</v>
      </c>
      <c r="B18" s="36">
        <f>SUMIFS(СВЦЭМ!$D$33:$D$776,СВЦЭМ!$A$33:$A$776,$A18,СВЦЭМ!$B$33:$B$776,B$11)+'СЕТ СН'!$F$14+СВЦЭМ!$D$10+'СЕТ СН'!$F$8*'СЕТ СН'!$F$9-'СЕТ СН'!$F$26</f>
        <v>1143.7696671000001</v>
      </c>
      <c r="C18" s="36">
        <f>SUMIFS(СВЦЭМ!$D$33:$D$776,СВЦЭМ!$A$33:$A$776,$A18,СВЦЭМ!$B$33:$B$776,C$11)+'СЕТ СН'!$F$14+СВЦЭМ!$D$10+'СЕТ СН'!$F$8*'СЕТ СН'!$F$9-'СЕТ СН'!$F$26</f>
        <v>1171.0662348200001</v>
      </c>
      <c r="D18" s="36">
        <f>SUMIFS(СВЦЭМ!$D$33:$D$776,СВЦЭМ!$A$33:$A$776,$A18,СВЦЭМ!$B$33:$B$776,D$11)+'СЕТ СН'!$F$14+СВЦЭМ!$D$10+'СЕТ СН'!$F$8*'СЕТ СН'!$F$9-'СЕТ СН'!$F$26</f>
        <v>1182.96588731</v>
      </c>
      <c r="E18" s="36">
        <f>SUMIFS(СВЦЭМ!$D$33:$D$776,СВЦЭМ!$A$33:$A$776,$A18,СВЦЭМ!$B$33:$B$776,E$11)+'СЕТ СН'!$F$14+СВЦЭМ!$D$10+'СЕТ СН'!$F$8*'СЕТ СН'!$F$9-'СЕТ СН'!$F$26</f>
        <v>1193.70004881</v>
      </c>
      <c r="F18" s="36">
        <f>SUMIFS(СВЦЭМ!$D$33:$D$776,СВЦЭМ!$A$33:$A$776,$A18,СВЦЭМ!$B$33:$B$776,F$11)+'СЕТ СН'!$F$14+СВЦЭМ!$D$10+'СЕТ СН'!$F$8*'СЕТ СН'!$F$9-'СЕТ СН'!$F$26</f>
        <v>1189.0612247900001</v>
      </c>
      <c r="G18" s="36">
        <f>SUMIFS(СВЦЭМ!$D$33:$D$776,СВЦЭМ!$A$33:$A$776,$A18,СВЦЭМ!$B$33:$B$776,G$11)+'СЕТ СН'!$F$14+СВЦЭМ!$D$10+'СЕТ СН'!$F$8*'СЕТ СН'!$F$9-'СЕТ СН'!$F$26</f>
        <v>1179.31833648</v>
      </c>
      <c r="H18" s="36">
        <f>SUMIFS(СВЦЭМ!$D$33:$D$776,СВЦЭМ!$A$33:$A$776,$A18,СВЦЭМ!$B$33:$B$776,H$11)+'СЕТ СН'!$F$14+СВЦЭМ!$D$10+'СЕТ СН'!$F$8*'СЕТ СН'!$F$9-'СЕТ СН'!$F$26</f>
        <v>1158.8100735200001</v>
      </c>
      <c r="I18" s="36">
        <f>SUMIFS(СВЦЭМ!$D$33:$D$776,СВЦЭМ!$A$33:$A$776,$A18,СВЦЭМ!$B$33:$B$776,I$11)+'СЕТ СН'!$F$14+СВЦЭМ!$D$10+'СЕТ СН'!$F$8*'СЕТ СН'!$F$9-'СЕТ СН'!$F$26</f>
        <v>1114.53432825</v>
      </c>
      <c r="J18" s="36">
        <f>SUMIFS(СВЦЭМ!$D$33:$D$776,СВЦЭМ!$A$33:$A$776,$A18,СВЦЭМ!$B$33:$B$776,J$11)+'СЕТ СН'!$F$14+СВЦЭМ!$D$10+'СЕТ СН'!$F$8*'СЕТ СН'!$F$9-'СЕТ СН'!$F$26</f>
        <v>1059.75911081</v>
      </c>
      <c r="K18" s="36">
        <f>SUMIFS(СВЦЭМ!$D$33:$D$776,СВЦЭМ!$A$33:$A$776,$A18,СВЦЭМ!$B$33:$B$776,K$11)+'СЕТ СН'!$F$14+СВЦЭМ!$D$10+'СЕТ СН'!$F$8*'СЕТ СН'!$F$9-'СЕТ СН'!$F$26</f>
        <v>1061.7925924400001</v>
      </c>
      <c r="L18" s="36">
        <f>SUMIFS(СВЦЭМ!$D$33:$D$776,СВЦЭМ!$A$33:$A$776,$A18,СВЦЭМ!$B$33:$B$776,L$11)+'СЕТ СН'!$F$14+СВЦЭМ!$D$10+'СЕТ СН'!$F$8*'СЕТ СН'!$F$9-'СЕТ СН'!$F$26</f>
        <v>1066.2222013600001</v>
      </c>
      <c r="M18" s="36">
        <f>SUMIFS(СВЦЭМ!$D$33:$D$776,СВЦЭМ!$A$33:$A$776,$A18,СВЦЭМ!$B$33:$B$776,M$11)+'СЕТ СН'!$F$14+СВЦЭМ!$D$10+'СЕТ СН'!$F$8*'СЕТ СН'!$F$9-'СЕТ СН'!$F$26</f>
        <v>1068.7281483900001</v>
      </c>
      <c r="N18" s="36">
        <f>SUMIFS(СВЦЭМ!$D$33:$D$776,СВЦЭМ!$A$33:$A$776,$A18,СВЦЭМ!$B$33:$B$776,N$11)+'СЕТ СН'!$F$14+СВЦЭМ!$D$10+'СЕТ СН'!$F$8*'СЕТ СН'!$F$9-'СЕТ СН'!$F$26</f>
        <v>1087.4663376600001</v>
      </c>
      <c r="O18" s="36">
        <f>SUMIFS(СВЦЭМ!$D$33:$D$776,СВЦЭМ!$A$33:$A$776,$A18,СВЦЭМ!$B$33:$B$776,O$11)+'СЕТ СН'!$F$14+СВЦЭМ!$D$10+'СЕТ СН'!$F$8*'СЕТ СН'!$F$9-'СЕТ СН'!$F$26</f>
        <v>1090.1516551100001</v>
      </c>
      <c r="P18" s="36">
        <f>SUMIFS(СВЦЭМ!$D$33:$D$776,СВЦЭМ!$A$33:$A$776,$A18,СВЦЭМ!$B$33:$B$776,P$11)+'СЕТ СН'!$F$14+СВЦЭМ!$D$10+'СЕТ СН'!$F$8*'СЕТ СН'!$F$9-'СЕТ СН'!$F$26</f>
        <v>1099.98073329</v>
      </c>
      <c r="Q18" s="36">
        <f>SUMIFS(СВЦЭМ!$D$33:$D$776,СВЦЭМ!$A$33:$A$776,$A18,СВЦЭМ!$B$33:$B$776,Q$11)+'СЕТ СН'!$F$14+СВЦЭМ!$D$10+'СЕТ СН'!$F$8*'СЕТ СН'!$F$9-'СЕТ СН'!$F$26</f>
        <v>1108.64895791</v>
      </c>
      <c r="R18" s="36">
        <f>SUMIFS(СВЦЭМ!$D$33:$D$776,СВЦЭМ!$A$33:$A$776,$A18,СВЦЭМ!$B$33:$B$776,R$11)+'СЕТ СН'!$F$14+СВЦЭМ!$D$10+'СЕТ СН'!$F$8*'СЕТ СН'!$F$9-'СЕТ СН'!$F$26</f>
        <v>1096.31331026</v>
      </c>
      <c r="S18" s="36">
        <f>SUMIFS(СВЦЭМ!$D$33:$D$776,СВЦЭМ!$A$33:$A$776,$A18,СВЦЭМ!$B$33:$B$776,S$11)+'СЕТ СН'!$F$14+СВЦЭМ!$D$10+'СЕТ СН'!$F$8*'СЕТ СН'!$F$9-'СЕТ СН'!$F$26</f>
        <v>1074.12342524</v>
      </c>
      <c r="T18" s="36">
        <f>SUMIFS(СВЦЭМ!$D$33:$D$776,СВЦЭМ!$A$33:$A$776,$A18,СВЦЭМ!$B$33:$B$776,T$11)+'СЕТ СН'!$F$14+СВЦЭМ!$D$10+'СЕТ СН'!$F$8*'СЕТ СН'!$F$9-'СЕТ СН'!$F$26</f>
        <v>1056.00486972</v>
      </c>
      <c r="U18" s="36">
        <f>SUMIFS(СВЦЭМ!$D$33:$D$776,СВЦЭМ!$A$33:$A$776,$A18,СВЦЭМ!$B$33:$B$776,U$11)+'СЕТ СН'!$F$14+СВЦЭМ!$D$10+'СЕТ СН'!$F$8*'СЕТ СН'!$F$9-'СЕТ СН'!$F$26</f>
        <v>1059.8434711899999</v>
      </c>
      <c r="V18" s="36">
        <f>SUMIFS(СВЦЭМ!$D$33:$D$776,СВЦЭМ!$A$33:$A$776,$A18,СВЦЭМ!$B$33:$B$776,V$11)+'СЕТ СН'!$F$14+СВЦЭМ!$D$10+'СЕТ СН'!$F$8*'СЕТ СН'!$F$9-'СЕТ СН'!$F$26</f>
        <v>1063.8171620800001</v>
      </c>
      <c r="W18" s="36">
        <f>SUMIFS(СВЦЭМ!$D$33:$D$776,СВЦЭМ!$A$33:$A$776,$A18,СВЦЭМ!$B$33:$B$776,W$11)+'СЕТ СН'!$F$14+СВЦЭМ!$D$10+'СЕТ СН'!$F$8*'СЕТ СН'!$F$9-'СЕТ СН'!$F$26</f>
        <v>1074.48828052</v>
      </c>
      <c r="X18" s="36">
        <f>SUMIFS(СВЦЭМ!$D$33:$D$776,СВЦЭМ!$A$33:$A$776,$A18,СВЦЭМ!$B$33:$B$776,X$11)+'СЕТ СН'!$F$14+СВЦЭМ!$D$10+'СЕТ СН'!$F$8*'СЕТ СН'!$F$9-'СЕТ СН'!$F$26</f>
        <v>1082.47748075</v>
      </c>
      <c r="Y18" s="36">
        <f>SUMIFS(СВЦЭМ!$D$33:$D$776,СВЦЭМ!$A$33:$A$776,$A18,СВЦЭМ!$B$33:$B$776,Y$11)+'СЕТ СН'!$F$14+СВЦЭМ!$D$10+'СЕТ СН'!$F$8*'СЕТ СН'!$F$9-'СЕТ СН'!$F$26</f>
        <v>1099.5731115200001</v>
      </c>
    </row>
    <row r="19" spans="1:25" ht="15.75" x14ac:dyDescent="0.2">
      <c r="A19" s="35">
        <f t="shared" si="0"/>
        <v>43898</v>
      </c>
      <c r="B19" s="36">
        <f>SUMIFS(СВЦЭМ!$D$33:$D$776,СВЦЭМ!$A$33:$A$776,$A19,СВЦЭМ!$B$33:$B$776,B$11)+'СЕТ СН'!$F$14+СВЦЭМ!$D$10+'СЕТ СН'!$F$8*'СЕТ СН'!$F$9-'СЕТ СН'!$F$26</f>
        <v>1130.6502553800001</v>
      </c>
      <c r="C19" s="36">
        <f>SUMIFS(СВЦЭМ!$D$33:$D$776,СВЦЭМ!$A$33:$A$776,$A19,СВЦЭМ!$B$33:$B$776,C$11)+'СЕТ СН'!$F$14+СВЦЭМ!$D$10+'СЕТ СН'!$F$8*'СЕТ СН'!$F$9-'СЕТ СН'!$F$26</f>
        <v>1155.6715152700001</v>
      </c>
      <c r="D19" s="36">
        <f>SUMIFS(СВЦЭМ!$D$33:$D$776,СВЦЭМ!$A$33:$A$776,$A19,СВЦЭМ!$B$33:$B$776,D$11)+'СЕТ СН'!$F$14+СВЦЭМ!$D$10+'СЕТ СН'!$F$8*'СЕТ СН'!$F$9-'СЕТ СН'!$F$26</f>
        <v>1167.5233621100001</v>
      </c>
      <c r="E19" s="36">
        <f>SUMIFS(СВЦЭМ!$D$33:$D$776,СВЦЭМ!$A$33:$A$776,$A19,СВЦЭМ!$B$33:$B$776,E$11)+'СЕТ СН'!$F$14+СВЦЭМ!$D$10+'СЕТ СН'!$F$8*'СЕТ СН'!$F$9-'СЕТ СН'!$F$26</f>
        <v>1173.8492890000002</v>
      </c>
      <c r="F19" s="36">
        <f>SUMIFS(СВЦЭМ!$D$33:$D$776,СВЦЭМ!$A$33:$A$776,$A19,СВЦЭМ!$B$33:$B$776,F$11)+'СЕТ СН'!$F$14+СВЦЭМ!$D$10+'СЕТ СН'!$F$8*'СЕТ СН'!$F$9-'СЕТ СН'!$F$26</f>
        <v>1172.06833796</v>
      </c>
      <c r="G19" s="36">
        <f>SUMIFS(СВЦЭМ!$D$33:$D$776,СВЦЭМ!$A$33:$A$776,$A19,СВЦЭМ!$B$33:$B$776,G$11)+'СЕТ СН'!$F$14+СВЦЭМ!$D$10+'СЕТ СН'!$F$8*'СЕТ СН'!$F$9-'СЕТ СН'!$F$26</f>
        <v>1161.9750372799999</v>
      </c>
      <c r="H19" s="36">
        <f>SUMIFS(СВЦЭМ!$D$33:$D$776,СВЦЭМ!$A$33:$A$776,$A19,СВЦЭМ!$B$33:$B$776,H$11)+'СЕТ СН'!$F$14+СВЦЭМ!$D$10+'СЕТ СН'!$F$8*'СЕТ СН'!$F$9-'СЕТ СН'!$F$26</f>
        <v>1139.8741569700001</v>
      </c>
      <c r="I19" s="36">
        <f>SUMIFS(СВЦЭМ!$D$33:$D$776,СВЦЭМ!$A$33:$A$776,$A19,СВЦЭМ!$B$33:$B$776,I$11)+'СЕТ СН'!$F$14+СВЦЭМ!$D$10+'СЕТ СН'!$F$8*'СЕТ СН'!$F$9-'СЕТ СН'!$F$26</f>
        <v>1100.2930668399999</v>
      </c>
      <c r="J19" s="36">
        <f>SUMIFS(СВЦЭМ!$D$33:$D$776,СВЦЭМ!$A$33:$A$776,$A19,СВЦЭМ!$B$33:$B$776,J$11)+'СЕТ СН'!$F$14+СВЦЭМ!$D$10+'СЕТ СН'!$F$8*'СЕТ СН'!$F$9-'СЕТ СН'!$F$26</f>
        <v>1051.5844209000002</v>
      </c>
      <c r="K19" s="36">
        <f>SUMIFS(СВЦЭМ!$D$33:$D$776,СВЦЭМ!$A$33:$A$776,$A19,СВЦЭМ!$B$33:$B$776,K$11)+'СЕТ СН'!$F$14+СВЦЭМ!$D$10+'СЕТ СН'!$F$8*'СЕТ СН'!$F$9-'СЕТ СН'!$F$26</f>
        <v>1022.4641372200001</v>
      </c>
      <c r="L19" s="36">
        <f>SUMIFS(СВЦЭМ!$D$33:$D$776,СВЦЭМ!$A$33:$A$776,$A19,СВЦЭМ!$B$33:$B$776,L$11)+'СЕТ СН'!$F$14+СВЦЭМ!$D$10+'СЕТ СН'!$F$8*'СЕТ СН'!$F$9-'СЕТ СН'!$F$26</f>
        <v>1030.4635221399999</v>
      </c>
      <c r="M19" s="36">
        <f>SUMIFS(СВЦЭМ!$D$33:$D$776,СВЦЭМ!$A$33:$A$776,$A19,СВЦЭМ!$B$33:$B$776,M$11)+'СЕТ СН'!$F$14+СВЦЭМ!$D$10+'СЕТ СН'!$F$8*'СЕТ СН'!$F$9-'СЕТ СН'!$F$26</f>
        <v>1030.4806101200002</v>
      </c>
      <c r="N19" s="36">
        <f>SUMIFS(СВЦЭМ!$D$33:$D$776,СВЦЭМ!$A$33:$A$776,$A19,СВЦЭМ!$B$33:$B$776,N$11)+'СЕТ СН'!$F$14+СВЦЭМ!$D$10+'СЕТ СН'!$F$8*'СЕТ СН'!$F$9-'СЕТ СН'!$F$26</f>
        <v>1042.7300913300001</v>
      </c>
      <c r="O19" s="36">
        <f>SUMIFS(СВЦЭМ!$D$33:$D$776,СВЦЭМ!$A$33:$A$776,$A19,СВЦЭМ!$B$33:$B$776,O$11)+'СЕТ СН'!$F$14+СВЦЭМ!$D$10+'СЕТ СН'!$F$8*'СЕТ СН'!$F$9-'СЕТ СН'!$F$26</f>
        <v>1060.3217739900001</v>
      </c>
      <c r="P19" s="36">
        <f>SUMIFS(СВЦЭМ!$D$33:$D$776,СВЦЭМ!$A$33:$A$776,$A19,СВЦЭМ!$B$33:$B$776,P$11)+'СЕТ СН'!$F$14+СВЦЭМ!$D$10+'СЕТ СН'!$F$8*'СЕТ СН'!$F$9-'СЕТ СН'!$F$26</f>
        <v>1074.75383934</v>
      </c>
      <c r="Q19" s="36">
        <f>SUMIFS(СВЦЭМ!$D$33:$D$776,СВЦЭМ!$A$33:$A$776,$A19,СВЦЭМ!$B$33:$B$776,Q$11)+'СЕТ СН'!$F$14+СВЦЭМ!$D$10+'СЕТ СН'!$F$8*'СЕТ СН'!$F$9-'СЕТ СН'!$F$26</f>
        <v>1082.4015058800001</v>
      </c>
      <c r="R19" s="36">
        <f>SUMIFS(СВЦЭМ!$D$33:$D$776,СВЦЭМ!$A$33:$A$776,$A19,СВЦЭМ!$B$33:$B$776,R$11)+'СЕТ СН'!$F$14+СВЦЭМ!$D$10+'СЕТ СН'!$F$8*'СЕТ СН'!$F$9-'СЕТ СН'!$F$26</f>
        <v>1076.7178987900002</v>
      </c>
      <c r="S19" s="36">
        <f>SUMIFS(СВЦЭМ!$D$33:$D$776,СВЦЭМ!$A$33:$A$776,$A19,СВЦЭМ!$B$33:$B$776,S$11)+'СЕТ СН'!$F$14+СВЦЭМ!$D$10+'СЕТ СН'!$F$8*'СЕТ СН'!$F$9-'СЕТ СН'!$F$26</f>
        <v>1068.9570998700001</v>
      </c>
      <c r="T19" s="36">
        <f>SUMIFS(СВЦЭМ!$D$33:$D$776,СВЦЭМ!$A$33:$A$776,$A19,СВЦЭМ!$B$33:$B$776,T$11)+'СЕТ СН'!$F$14+СВЦЭМ!$D$10+'СЕТ СН'!$F$8*'СЕТ СН'!$F$9-'СЕТ СН'!$F$26</f>
        <v>1050.1905078300001</v>
      </c>
      <c r="U19" s="36">
        <f>SUMIFS(СВЦЭМ!$D$33:$D$776,СВЦЭМ!$A$33:$A$776,$A19,СВЦЭМ!$B$33:$B$776,U$11)+'СЕТ СН'!$F$14+СВЦЭМ!$D$10+'СЕТ СН'!$F$8*'СЕТ СН'!$F$9-'СЕТ СН'!$F$26</f>
        <v>1037.4161002400001</v>
      </c>
      <c r="V19" s="36">
        <f>SUMIFS(СВЦЭМ!$D$33:$D$776,СВЦЭМ!$A$33:$A$776,$A19,СВЦЭМ!$B$33:$B$776,V$11)+'СЕТ СН'!$F$14+СВЦЭМ!$D$10+'СЕТ СН'!$F$8*'СЕТ СН'!$F$9-'СЕТ СН'!$F$26</f>
        <v>1033.96487669</v>
      </c>
      <c r="W19" s="36">
        <f>SUMIFS(СВЦЭМ!$D$33:$D$776,СВЦЭМ!$A$33:$A$776,$A19,СВЦЭМ!$B$33:$B$776,W$11)+'СЕТ СН'!$F$14+СВЦЭМ!$D$10+'СЕТ СН'!$F$8*'СЕТ СН'!$F$9-'СЕТ СН'!$F$26</f>
        <v>1042.4183712700001</v>
      </c>
      <c r="X19" s="36">
        <f>SUMIFS(СВЦЭМ!$D$33:$D$776,СВЦЭМ!$A$33:$A$776,$A19,СВЦЭМ!$B$33:$B$776,X$11)+'СЕТ СН'!$F$14+СВЦЭМ!$D$10+'СЕТ СН'!$F$8*'СЕТ СН'!$F$9-'СЕТ СН'!$F$26</f>
        <v>1053.0827072699999</v>
      </c>
      <c r="Y19" s="36">
        <f>SUMIFS(СВЦЭМ!$D$33:$D$776,СВЦЭМ!$A$33:$A$776,$A19,СВЦЭМ!$B$33:$B$776,Y$11)+'СЕТ СН'!$F$14+СВЦЭМ!$D$10+'СЕТ СН'!$F$8*'СЕТ СН'!$F$9-'СЕТ СН'!$F$26</f>
        <v>1076.7532522000001</v>
      </c>
    </row>
    <row r="20" spans="1:25" ht="15.75" x14ac:dyDescent="0.2">
      <c r="A20" s="35">
        <f t="shared" si="0"/>
        <v>43899</v>
      </c>
      <c r="B20" s="36">
        <f>SUMIFS(СВЦЭМ!$D$33:$D$776,СВЦЭМ!$A$33:$A$776,$A20,СВЦЭМ!$B$33:$B$776,B$11)+'СЕТ СН'!$F$14+СВЦЭМ!$D$10+'СЕТ СН'!$F$8*'СЕТ СН'!$F$9-'СЕТ СН'!$F$26</f>
        <v>1139.16671305</v>
      </c>
      <c r="C20" s="36">
        <f>SUMIFS(СВЦЭМ!$D$33:$D$776,СВЦЭМ!$A$33:$A$776,$A20,СВЦЭМ!$B$33:$B$776,C$11)+'СЕТ СН'!$F$14+СВЦЭМ!$D$10+'СЕТ СН'!$F$8*'СЕТ СН'!$F$9-'СЕТ СН'!$F$26</f>
        <v>1149.86112372</v>
      </c>
      <c r="D20" s="36">
        <f>SUMIFS(СВЦЭМ!$D$33:$D$776,СВЦЭМ!$A$33:$A$776,$A20,СВЦЭМ!$B$33:$B$776,D$11)+'СЕТ СН'!$F$14+СВЦЭМ!$D$10+'СЕТ СН'!$F$8*'СЕТ СН'!$F$9-'СЕТ СН'!$F$26</f>
        <v>1167.83547535</v>
      </c>
      <c r="E20" s="36">
        <f>SUMIFS(СВЦЭМ!$D$33:$D$776,СВЦЭМ!$A$33:$A$776,$A20,СВЦЭМ!$B$33:$B$776,E$11)+'СЕТ СН'!$F$14+СВЦЭМ!$D$10+'СЕТ СН'!$F$8*'СЕТ СН'!$F$9-'СЕТ СН'!$F$26</f>
        <v>1180.7242647</v>
      </c>
      <c r="F20" s="36">
        <f>SUMIFS(СВЦЭМ!$D$33:$D$776,СВЦЭМ!$A$33:$A$776,$A20,СВЦЭМ!$B$33:$B$776,F$11)+'СЕТ СН'!$F$14+СВЦЭМ!$D$10+'СЕТ СН'!$F$8*'СЕТ СН'!$F$9-'СЕТ СН'!$F$26</f>
        <v>1180.6482863000001</v>
      </c>
      <c r="G20" s="36">
        <f>SUMIFS(СВЦЭМ!$D$33:$D$776,СВЦЭМ!$A$33:$A$776,$A20,СВЦЭМ!$B$33:$B$776,G$11)+'СЕТ СН'!$F$14+СВЦЭМ!$D$10+'СЕТ СН'!$F$8*'СЕТ СН'!$F$9-'СЕТ СН'!$F$26</f>
        <v>1176.3488859200002</v>
      </c>
      <c r="H20" s="36">
        <f>SUMIFS(СВЦЭМ!$D$33:$D$776,СВЦЭМ!$A$33:$A$776,$A20,СВЦЭМ!$B$33:$B$776,H$11)+'СЕТ СН'!$F$14+СВЦЭМ!$D$10+'СЕТ СН'!$F$8*'СЕТ СН'!$F$9-'СЕТ СН'!$F$26</f>
        <v>1155.10449909</v>
      </c>
      <c r="I20" s="36">
        <f>SUMIFS(СВЦЭМ!$D$33:$D$776,СВЦЭМ!$A$33:$A$776,$A20,СВЦЭМ!$B$33:$B$776,I$11)+'СЕТ СН'!$F$14+СВЦЭМ!$D$10+'СЕТ СН'!$F$8*'СЕТ СН'!$F$9-'СЕТ СН'!$F$26</f>
        <v>1120.2795924900001</v>
      </c>
      <c r="J20" s="36">
        <f>SUMIFS(СВЦЭМ!$D$33:$D$776,СВЦЭМ!$A$33:$A$776,$A20,СВЦЭМ!$B$33:$B$776,J$11)+'СЕТ СН'!$F$14+СВЦЭМ!$D$10+'СЕТ СН'!$F$8*'СЕТ СН'!$F$9-'СЕТ СН'!$F$26</f>
        <v>1088.3927758700002</v>
      </c>
      <c r="K20" s="36">
        <f>SUMIFS(СВЦЭМ!$D$33:$D$776,СВЦЭМ!$A$33:$A$776,$A20,СВЦЭМ!$B$33:$B$776,K$11)+'СЕТ СН'!$F$14+СВЦЭМ!$D$10+'СЕТ СН'!$F$8*'СЕТ СН'!$F$9-'СЕТ СН'!$F$26</f>
        <v>1072.42096262</v>
      </c>
      <c r="L20" s="36">
        <f>SUMIFS(СВЦЭМ!$D$33:$D$776,СВЦЭМ!$A$33:$A$776,$A20,СВЦЭМ!$B$33:$B$776,L$11)+'СЕТ СН'!$F$14+СВЦЭМ!$D$10+'СЕТ СН'!$F$8*'СЕТ СН'!$F$9-'СЕТ СН'!$F$26</f>
        <v>1062.11643968</v>
      </c>
      <c r="M20" s="36">
        <f>SUMIFS(СВЦЭМ!$D$33:$D$776,СВЦЭМ!$A$33:$A$776,$A20,СВЦЭМ!$B$33:$B$776,M$11)+'СЕТ СН'!$F$14+СВЦЭМ!$D$10+'СЕТ СН'!$F$8*'СЕТ СН'!$F$9-'СЕТ СН'!$F$26</f>
        <v>1063.3234405600001</v>
      </c>
      <c r="N20" s="36">
        <f>SUMIFS(СВЦЭМ!$D$33:$D$776,СВЦЭМ!$A$33:$A$776,$A20,СВЦЭМ!$B$33:$B$776,N$11)+'СЕТ СН'!$F$14+СВЦЭМ!$D$10+'СЕТ СН'!$F$8*'СЕТ СН'!$F$9-'СЕТ СН'!$F$26</f>
        <v>1075.07265426</v>
      </c>
      <c r="O20" s="36">
        <f>SUMIFS(СВЦЭМ!$D$33:$D$776,СВЦЭМ!$A$33:$A$776,$A20,СВЦЭМ!$B$33:$B$776,O$11)+'СЕТ СН'!$F$14+СВЦЭМ!$D$10+'СЕТ СН'!$F$8*'СЕТ СН'!$F$9-'СЕТ СН'!$F$26</f>
        <v>1085.3892805</v>
      </c>
      <c r="P20" s="36">
        <f>SUMIFS(СВЦЭМ!$D$33:$D$776,СВЦЭМ!$A$33:$A$776,$A20,СВЦЭМ!$B$33:$B$776,P$11)+'СЕТ СН'!$F$14+СВЦЭМ!$D$10+'СЕТ СН'!$F$8*'СЕТ СН'!$F$9-'СЕТ СН'!$F$26</f>
        <v>1094.5902021100001</v>
      </c>
      <c r="Q20" s="36">
        <f>SUMIFS(СВЦЭМ!$D$33:$D$776,СВЦЭМ!$A$33:$A$776,$A20,СВЦЭМ!$B$33:$B$776,Q$11)+'СЕТ СН'!$F$14+СВЦЭМ!$D$10+'СЕТ СН'!$F$8*'СЕТ СН'!$F$9-'СЕТ СН'!$F$26</f>
        <v>1098.3692630300002</v>
      </c>
      <c r="R20" s="36">
        <f>SUMIFS(СВЦЭМ!$D$33:$D$776,СВЦЭМ!$A$33:$A$776,$A20,СВЦЭМ!$B$33:$B$776,R$11)+'СЕТ СН'!$F$14+СВЦЭМ!$D$10+'СЕТ СН'!$F$8*'СЕТ СН'!$F$9-'СЕТ СН'!$F$26</f>
        <v>1099.6022727200002</v>
      </c>
      <c r="S20" s="36">
        <f>SUMIFS(СВЦЭМ!$D$33:$D$776,СВЦЭМ!$A$33:$A$776,$A20,СВЦЭМ!$B$33:$B$776,S$11)+'СЕТ СН'!$F$14+СВЦЭМ!$D$10+'СЕТ СН'!$F$8*'СЕТ СН'!$F$9-'СЕТ СН'!$F$26</f>
        <v>1084.30503245</v>
      </c>
      <c r="T20" s="36">
        <f>SUMIFS(СВЦЭМ!$D$33:$D$776,СВЦЭМ!$A$33:$A$776,$A20,СВЦЭМ!$B$33:$B$776,T$11)+'СЕТ СН'!$F$14+СВЦЭМ!$D$10+'СЕТ СН'!$F$8*'СЕТ СН'!$F$9-'СЕТ СН'!$F$26</f>
        <v>1066.3613675000001</v>
      </c>
      <c r="U20" s="36">
        <f>SUMIFS(СВЦЭМ!$D$33:$D$776,СВЦЭМ!$A$33:$A$776,$A20,СВЦЭМ!$B$33:$B$776,U$11)+'СЕТ СН'!$F$14+СВЦЭМ!$D$10+'СЕТ СН'!$F$8*'СЕТ СН'!$F$9-'СЕТ СН'!$F$26</f>
        <v>1052.0017427800001</v>
      </c>
      <c r="V20" s="36">
        <f>SUMIFS(СВЦЭМ!$D$33:$D$776,СВЦЭМ!$A$33:$A$776,$A20,СВЦЭМ!$B$33:$B$776,V$11)+'СЕТ СН'!$F$14+СВЦЭМ!$D$10+'СЕТ СН'!$F$8*'СЕТ СН'!$F$9-'СЕТ СН'!$F$26</f>
        <v>1054.5068516400001</v>
      </c>
      <c r="W20" s="36">
        <f>SUMIFS(СВЦЭМ!$D$33:$D$776,СВЦЭМ!$A$33:$A$776,$A20,СВЦЭМ!$B$33:$B$776,W$11)+'СЕТ СН'!$F$14+СВЦЭМ!$D$10+'СЕТ СН'!$F$8*'СЕТ СН'!$F$9-'СЕТ СН'!$F$26</f>
        <v>1067.9388778100001</v>
      </c>
      <c r="X20" s="36">
        <f>SUMIFS(СВЦЭМ!$D$33:$D$776,СВЦЭМ!$A$33:$A$776,$A20,СВЦЭМ!$B$33:$B$776,X$11)+'СЕТ СН'!$F$14+СВЦЭМ!$D$10+'СЕТ СН'!$F$8*'СЕТ СН'!$F$9-'СЕТ СН'!$F$26</f>
        <v>1089.86684915</v>
      </c>
      <c r="Y20" s="36">
        <f>SUMIFS(СВЦЭМ!$D$33:$D$776,СВЦЭМ!$A$33:$A$776,$A20,СВЦЭМ!$B$33:$B$776,Y$11)+'СЕТ СН'!$F$14+СВЦЭМ!$D$10+'СЕТ СН'!$F$8*'СЕТ СН'!$F$9-'СЕТ СН'!$F$26</f>
        <v>1114.0994374400002</v>
      </c>
    </row>
    <row r="21" spans="1:25" ht="15.75" x14ac:dyDescent="0.2">
      <c r="A21" s="35">
        <f t="shared" si="0"/>
        <v>43900</v>
      </c>
      <c r="B21" s="36">
        <f>SUMIFS(СВЦЭМ!$D$33:$D$776,СВЦЭМ!$A$33:$A$776,$A21,СВЦЭМ!$B$33:$B$776,B$11)+'СЕТ СН'!$F$14+СВЦЭМ!$D$10+'СЕТ СН'!$F$8*'СЕТ СН'!$F$9-'СЕТ СН'!$F$26</f>
        <v>1133.0351346299999</v>
      </c>
      <c r="C21" s="36">
        <f>SUMIFS(СВЦЭМ!$D$33:$D$776,СВЦЭМ!$A$33:$A$776,$A21,СВЦЭМ!$B$33:$B$776,C$11)+'СЕТ СН'!$F$14+СВЦЭМ!$D$10+'СЕТ СН'!$F$8*'СЕТ СН'!$F$9-'СЕТ СН'!$F$26</f>
        <v>1165.16699479</v>
      </c>
      <c r="D21" s="36">
        <f>SUMIFS(СВЦЭМ!$D$33:$D$776,СВЦЭМ!$A$33:$A$776,$A21,СВЦЭМ!$B$33:$B$776,D$11)+'СЕТ СН'!$F$14+СВЦЭМ!$D$10+'СЕТ СН'!$F$8*'СЕТ СН'!$F$9-'СЕТ СН'!$F$26</f>
        <v>1162.4058034700001</v>
      </c>
      <c r="E21" s="36">
        <f>SUMIFS(СВЦЭМ!$D$33:$D$776,СВЦЭМ!$A$33:$A$776,$A21,СВЦЭМ!$B$33:$B$776,E$11)+'СЕТ СН'!$F$14+СВЦЭМ!$D$10+'СЕТ СН'!$F$8*'СЕТ СН'!$F$9-'СЕТ СН'!$F$26</f>
        <v>1165.3880466600001</v>
      </c>
      <c r="F21" s="36">
        <f>SUMIFS(СВЦЭМ!$D$33:$D$776,СВЦЭМ!$A$33:$A$776,$A21,СВЦЭМ!$B$33:$B$776,F$11)+'СЕТ СН'!$F$14+СВЦЭМ!$D$10+'СЕТ СН'!$F$8*'СЕТ СН'!$F$9-'СЕТ СН'!$F$26</f>
        <v>1160.61226218</v>
      </c>
      <c r="G21" s="36">
        <f>SUMIFS(СВЦЭМ!$D$33:$D$776,СВЦЭМ!$A$33:$A$776,$A21,СВЦЭМ!$B$33:$B$776,G$11)+'СЕТ СН'!$F$14+СВЦЭМ!$D$10+'СЕТ СН'!$F$8*'СЕТ СН'!$F$9-'СЕТ СН'!$F$26</f>
        <v>1112.80416416</v>
      </c>
      <c r="H21" s="36">
        <f>SUMIFS(СВЦЭМ!$D$33:$D$776,СВЦЭМ!$A$33:$A$776,$A21,СВЦЭМ!$B$33:$B$776,H$11)+'СЕТ СН'!$F$14+СВЦЭМ!$D$10+'СЕТ СН'!$F$8*'СЕТ СН'!$F$9-'СЕТ СН'!$F$26</f>
        <v>1088.24098544</v>
      </c>
      <c r="I21" s="36">
        <f>SUMIFS(СВЦЭМ!$D$33:$D$776,СВЦЭМ!$A$33:$A$776,$A21,СВЦЭМ!$B$33:$B$776,I$11)+'СЕТ СН'!$F$14+СВЦЭМ!$D$10+'СЕТ СН'!$F$8*'СЕТ СН'!$F$9-'СЕТ СН'!$F$26</f>
        <v>1052.5085400100002</v>
      </c>
      <c r="J21" s="36">
        <f>SUMIFS(СВЦЭМ!$D$33:$D$776,СВЦЭМ!$A$33:$A$776,$A21,СВЦЭМ!$B$33:$B$776,J$11)+'СЕТ СН'!$F$14+СВЦЭМ!$D$10+'СЕТ СН'!$F$8*'СЕТ СН'!$F$9-'СЕТ СН'!$F$26</f>
        <v>1022.2494122400001</v>
      </c>
      <c r="K21" s="36">
        <f>SUMIFS(СВЦЭМ!$D$33:$D$776,СВЦЭМ!$A$33:$A$776,$A21,СВЦЭМ!$B$33:$B$776,K$11)+'СЕТ СН'!$F$14+СВЦЭМ!$D$10+'СЕТ СН'!$F$8*'СЕТ СН'!$F$9-'СЕТ СН'!$F$26</f>
        <v>1034.51811241</v>
      </c>
      <c r="L21" s="36">
        <f>SUMIFS(СВЦЭМ!$D$33:$D$776,СВЦЭМ!$A$33:$A$776,$A21,СВЦЭМ!$B$33:$B$776,L$11)+'СЕТ СН'!$F$14+СВЦЭМ!$D$10+'СЕТ СН'!$F$8*'СЕТ СН'!$F$9-'СЕТ СН'!$F$26</f>
        <v>1032.5794723900001</v>
      </c>
      <c r="M21" s="36">
        <f>SUMIFS(СВЦЭМ!$D$33:$D$776,СВЦЭМ!$A$33:$A$776,$A21,СВЦЭМ!$B$33:$B$776,M$11)+'СЕТ СН'!$F$14+СВЦЭМ!$D$10+'СЕТ СН'!$F$8*'СЕТ СН'!$F$9-'СЕТ СН'!$F$26</f>
        <v>1026.5188034400001</v>
      </c>
      <c r="N21" s="36">
        <f>SUMIFS(СВЦЭМ!$D$33:$D$776,СВЦЭМ!$A$33:$A$776,$A21,СВЦЭМ!$B$33:$B$776,N$11)+'СЕТ СН'!$F$14+СВЦЭМ!$D$10+'СЕТ СН'!$F$8*'СЕТ СН'!$F$9-'СЕТ СН'!$F$26</f>
        <v>1021.9064273500001</v>
      </c>
      <c r="O21" s="36">
        <f>SUMIFS(СВЦЭМ!$D$33:$D$776,СВЦЭМ!$A$33:$A$776,$A21,СВЦЭМ!$B$33:$B$776,O$11)+'СЕТ СН'!$F$14+СВЦЭМ!$D$10+'СЕТ СН'!$F$8*'СЕТ СН'!$F$9-'СЕТ СН'!$F$26</f>
        <v>1016.7637206400001</v>
      </c>
      <c r="P21" s="36">
        <f>SUMIFS(СВЦЭМ!$D$33:$D$776,СВЦЭМ!$A$33:$A$776,$A21,СВЦЭМ!$B$33:$B$776,P$11)+'СЕТ СН'!$F$14+СВЦЭМ!$D$10+'СЕТ СН'!$F$8*'СЕТ СН'!$F$9-'СЕТ СН'!$F$26</f>
        <v>1017.93820068</v>
      </c>
      <c r="Q21" s="36">
        <f>SUMIFS(СВЦЭМ!$D$33:$D$776,СВЦЭМ!$A$33:$A$776,$A21,СВЦЭМ!$B$33:$B$776,Q$11)+'СЕТ СН'!$F$14+СВЦЭМ!$D$10+'СЕТ СН'!$F$8*'СЕТ СН'!$F$9-'СЕТ СН'!$F$26</f>
        <v>1015.76408874</v>
      </c>
      <c r="R21" s="36">
        <f>SUMIFS(СВЦЭМ!$D$33:$D$776,СВЦЭМ!$A$33:$A$776,$A21,СВЦЭМ!$B$33:$B$776,R$11)+'СЕТ СН'!$F$14+СВЦЭМ!$D$10+'СЕТ СН'!$F$8*'СЕТ СН'!$F$9-'СЕТ СН'!$F$26</f>
        <v>1005.5259622900001</v>
      </c>
      <c r="S21" s="36">
        <f>SUMIFS(СВЦЭМ!$D$33:$D$776,СВЦЭМ!$A$33:$A$776,$A21,СВЦЭМ!$B$33:$B$776,S$11)+'СЕТ СН'!$F$14+СВЦЭМ!$D$10+'СЕТ СН'!$F$8*'СЕТ СН'!$F$9-'СЕТ СН'!$F$26</f>
        <v>1006.0951203400001</v>
      </c>
      <c r="T21" s="36">
        <f>SUMIFS(СВЦЭМ!$D$33:$D$776,СВЦЭМ!$A$33:$A$776,$A21,СВЦЭМ!$B$33:$B$776,T$11)+'СЕТ СН'!$F$14+СВЦЭМ!$D$10+'СЕТ СН'!$F$8*'СЕТ СН'!$F$9-'СЕТ СН'!$F$26</f>
        <v>1001.8553255100001</v>
      </c>
      <c r="U21" s="36">
        <f>SUMIFS(СВЦЭМ!$D$33:$D$776,СВЦЭМ!$A$33:$A$776,$A21,СВЦЭМ!$B$33:$B$776,U$11)+'СЕТ СН'!$F$14+СВЦЭМ!$D$10+'СЕТ СН'!$F$8*'СЕТ СН'!$F$9-'СЕТ СН'!$F$26</f>
        <v>1025.7449717</v>
      </c>
      <c r="V21" s="36">
        <f>SUMIFS(СВЦЭМ!$D$33:$D$776,СВЦЭМ!$A$33:$A$776,$A21,СВЦЭМ!$B$33:$B$776,V$11)+'СЕТ СН'!$F$14+СВЦЭМ!$D$10+'СЕТ СН'!$F$8*'СЕТ СН'!$F$9-'СЕТ СН'!$F$26</f>
        <v>1024.1696800100001</v>
      </c>
      <c r="W21" s="36">
        <f>SUMIFS(СВЦЭМ!$D$33:$D$776,СВЦЭМ!$A$33:$A$776,$A21,СВЦЭМ!$B$33:$B$776,W$11)+'СЕТ СН'!$F$14+СВЦЭМ!$D$10+'СЕТ СН'!$F$8*'СЕТ СН'!$F$9-'СЕТ СН'!$F$26</f>
        <v>1020.22227307</v>
      </c>
      <c r="X21" s="36">
        <f>SUMIFS(СВЦЭМ!$D$33:$D$776,СВЦЭМ!$A$33:$A$776,$A21,СВЦЭМ!$B$33:$B$776,X$11)+'СЕТ СН'!$F$14+СВЦЭМ!$D$10+'СЕТ СН'!$F$8*'СЕТ СН'!$F$9-'СЕТ СН'!$F$26</f>
        <v>1011.7603691100001</v>
      </c>
      <c r="Y21" s="36">
        <f>SUMIFS(СВЦЭМ!$D$33:$D$776,СВЦЭМ!$A$33:$A$776,$A21,СВЦЭМ!$B$33:$B$776,Y$11)+'СЕТ СН'!$F$14+СВЦЭМ!$D$10+'СЕТ СН'!$F$8*'СЕТ СН'!$F$9-'СЕТ СН'!$F$26</f>
        <v>1018.8620404400001</v>
      </c>
    </row>
    <row r="22" spans="1:25" ht="15.75" x14ac:dyDescent="0.2">
      <c r="A22" s="35">
        <f t="shared" si="0"/>
        <v>43901</v>
      </c>
      <c r="B22" s="36">
        <f>SUMIFS(СВЦЭМ!$D$33:$D$776,СВЦЭМ!$A$33:$A$776,$A22,СВЦЭМ!$B$33:$B$776,B$11)+'СЕТ СН'!$F$14+СВЦЭМ!$D$10+'СЕТ СН'!$F$8*'СЕТ СН'!$F$9-'СЕТ СН'!$F$26</f>
        <v>1130.3704969</v>
      </c>
      <c r="C22" s="36">
        <f>SUMIFS(СВЦЭМ!$D$33:$D$776,СВЦЭМ!$A$33:$A$776,$A22,СВЦЭМ!$B$33:$B$776,C$11)+'СЕТ СН'!$F$14+СВЦЭМ!$D$10+'СЕТ СН'!$F$8*'СЕТ СН'!$F$9-'СЕТ СН'!$F$26</f>
        <v>1118.72256229</v>
      </c>
      <c r="D22" s="36">
        <f>SUMIFS(СВЦЭМ!$D$33:$D$776,СВЦЭМ!$A$33:$A$776,$A22,СВЦЭМ!$B$33:$B$776,D$11)+'СЕТ СН'!$F$14+СВЦЭМ!$D$10+'СЕТ СН'!$F$8*'СЕТ СН'!$F$9-'СЕТ СН'!$F$26</f>
        <v>1107.67173164</v>
      </c>
      <c r="E22" s="36">
        <f>SUMIFS(СВЦЭМ!$D$33:$D$776,СВЦЭМ!$A$33:$A$776,$A22,СВЦЭМ!$B$33:$B$776,E$11)+'СЕТ СН'!$F$14+СВЦЭМ!$D$10+'СЕТ СН'!$F$8*'СЕТ СН'!$F$9-'СЕТ СН'!$F$26</f>
        <v>1104.16400617</v>
      </c>
      <c r="F22" s="36">
        <f>SUMIFS(СВЦЭМ!$D$33:$D$776,СВЦЭМ!$A$33:$A$776,$A22,СВЦЭМ!$B$33:$B$776,F$11)+'СЕТ СН'!$F$14+СВЦЭМ!$D$10+'СЕТ СН'!$F$8*'СЕТ СН'!$F$9-'СЕТ СН'!$F$26</f>
        <v>1100.7776806700001</v>
      </c>
      <c r="G22" s="36">
        <f>SUMIFS(СВЦЭМ!$D$33:$D$776,СВЦЭМ!$A$33:$A$776,$A22,СВЦЭМ!$B$33:$B$776,G$11)+'СЕТ СН'!$F$14+СВЦЭМ!$D$10+'СЕТ СН'!$F$8*'СЕТ СН'!$F$9-'СЕТ СН'!$F$26</f>
        <v>1105.9500814100002</v>
      </c>
      <c r="H22" s="36">
        <f>SUMIFS(СВЦЭМ!$D$33:$D$776,СВЦЭМ!$A$33:$A$776,$A22,СВЦЭМ!$B$33:$B$776,H$11)+'СЕТ СН'!$F$14+СВЦЭМ!$D$10+'СЕТ СН'!$F$8*'СЕТ СН'!$F$9-'СЕТ СН'!$F$26</f>
        <v>1122.7986203200001</v>
      </c>
      <c r="I22" s="36">
        <f>SUMIFS(СВЦЭМ!$D$33:$D$776,СВЦЭМ!$A$33:$A$776,$A22,СВЦЭМ!$B$33:$B$776,I$11)+'СЕТ СН'!$F$14+СВЦЭМ!$D$10+'СЕТ СН'!$F$8*'СЕТ СН'!$F$9-'СЕТ СН'!$F$26</f>
        <v>1105.8955800200001</v>
      </c>
      <c r="J22" s="36">
        <f>SUMIFS(СВЦЭМ!$D$33:$D$776,СВЦЭМ!$A$33:$A$776,$A22,СВЦЭМ!$B$33:$B$776,J$11)+'СЕТ СН'!$F$14+СВЦЭМ!$D$10+'СЕТ СН'!$F$8*'СЕТ СН'!$F$9-'СЕТ СН'!$F$26</f>
        <v>1064.48427421</v>
      </c>
      <c r="K22" s="36">
        <f>SUMIFS(СВЦЭМ!$D$33:$D$776,СВЦЭМ!$A$33:$A$776,$A22,СВЦЭМ!$B$33:$B$776,K$11)+'СЕТ СН'!$F$14+СВЦЭМ!$D$10+'СЕТ СН'!$F$8*'СЕТ СН'!$F$9-'СЕТ СН'!$F$26</f>
        <v>1064.1744880199999</v>
      </c>
      <c r="L22" s="36">
        <f>SUMIFS(СВЦЭМ!$D$33:$D$776,СВЦЭМ!$A$33:$A$776,$A22,СВЦЭМ!$B$33:$B$776,L$11)+'СЕТ СН'!$F$14+СВЦЭМ!$D$10+'СЕТ СН'!$F$8*'СЕТ СН'!$F$9-'СЕТ СН'!$F$26</f>
        <v>1073.03404065</v>
      </c>
      <c r="M22" s="36">
        <f>SUMIFS(СВЦЭМ!$D$33:$D$776,СВЦЭМ!$A$33:$A$776,$A22,СВЦЭМ!$B$33:$B$776,M$11)+'СЕТ СН'!$F$14+СВЦЭМ!$D$10+'СЕТ СН'!$F$8*'СЕТ СН'!$F$9-'СЕТ СН'!$F$26</f>
        <v>1073.5091506399999</v>
      </c>
      <c r="N22" s="36">
        <f>SUMIFS(СВЦЭМ!$D$33:$D$776,СВЦЭМ!$A$33:$A$776,$A22,СВЦЭМ!$B$33:$B$776,N$11)+'СЕТ СН'!$F$14+СВЦЭМ!$D$10+'СЕТ СН'!$F$8*'СЕТ СН'!$F$9-'СЕТ СН'!$F$26</f>
        <v>1077.6724511699999</v>
      </c>
      <c r="O22" s="36">
        <f>SUMIFS(СВЦЭМ!$D$33:$D$776,СВЦЭМ!$A$33:$A$776,$A22,СВЦЭМ!$B$33:$B$776,O$11)+'СЕТ СН'!$F$14+СВЦЭМ!$D$10+'СЕТ СН'!$F$8*'СЕТ СН'!$F$9-'СЕТ СН'!$F$26</f>
        <v>1085.8852198300001</v>
      </c>
      <c r="P22" s="36">
        <f>SUMIFS(СВЦЭМ!$D$33:$D$776,СВЦЭМ!$A$33:$A$776,$A22,СВЦЭМ!$B$33:$B$776,P$11)+'СЕТ СН'!$F$14+СВЦЭМ!$D$10+'СЕТ СН'!$F$8*'СЕТ СН'!$F$9-'СЕТ СН'!$F$26</f>
        <v>1090.20000153</v>
      </c>
      <c r="Q22" s="36">
        <f>SUMIFS(СВЦЭМ!$D$33:$D$776,СВЦЭМ!$A$33:$A$776,$A22,СВЦЭМ!$B$33:$B$776,Q$11)+'СЕТ СН'!$F$14+СВЦЭМ!$D$10+'СЕТ СН'!$F$8*'СЕТ СН'!$F$9-'СЕТ СН'!$F$26</f>
        <v>1096.96137284</v>
      </c>
      <c r="R22" s="36">
        <f>SUMIFS(СВЦЭМ!$D$33:$D$776,СВЦЭМ!$A$33:$A$776,$A22,СВЦЭМ!$B$33:$B$776,R$11)+'СЕТ СН'!$F$14+СВЦЭМ!$D$10+'СЕТ СН'!$F$8*'СЕТ СН'!$F$9-'СЕТ СН'!$F$26</f>
        <v>1096.8937384200001</v>
      </c>
      <c r="S22" s="36">
        <f>SUMIFS(СВЦЭМ!$D$33:$D$776,СВЦЭМ!$A$33:$A$776,$A22,СВЦЭМ!$B$33:$B$776,S$11)+'СЕТ СН'!$F$14+СВЦЭМ!$D$10+'СЕТ СН'!$F$8*'СЕТ СН'!$F$9-'СЕТ СН'!$F$26</f>
        <v>1088.7233165800001</v>
      </c>
      <c r="T22" s="36">
        <f>SUMIFS(СВЦЭМ!$D$33:$D$776,СВЦЭМ!$A$33:$A$776,$A22,СВЦЭМ!$B$33:$B$776,T$11)+'СЕТ СН'!$F$14+СВЦЭМ!$D$10+'СЕТ СН'!$F$8*'СЕТ СН'!$F$9-'СЕТ СН'!$F$26</f>
        <v>1086.60993715</v>
      </c>
      <c r="U22" s="36">
        <f>SUMIFS(СВЦЭМ!$D$33:$D$776,СВЦЭМ!$A$33:$A$776,$A22,СВЦЭМ!$B$33:$B$776,U$11)+'СЕТ СН'!$F$14+СВЦЭМ!$D$10+'СЕТ СН'!$F$8*'СЕТ СН'!$F$9-'СЕТ СН'!$F$26</f>
        <v>1089.8817692699999</v>
      </c>
      <c r="V22" s="36">
        <f>SUMIFS(СВЦЭМ!$D$33:$D$776,СВЦЭМ!$A$33:$A$776,$A22,СВЦЭМ!$B$33:$B$776,V$11)+'СЕТ СН'!$F$14+СВЦЭМ!$D$10+'СЕТ СН'!$F$8*'СЕТ СН'!$F$9-'СЕТ СН'!$F$26</f>
        <v>1092.45891355</v>
      </c>
      <c r="W22" s="36">
        <f>SUMIFS(СВЦЭМ!$D$33:$D$776,СВЦЭМ!$A$33:$A$776,$A22,СВЦЭМ!$B$33:$B$776,W$11)+'СЕТ СН'!$F$14+СВЦЭМ!$D$10+'СЕТ СН'!$F$8*'СЕТ СН'!$F$9-'СЕТ СН'!$F$26</f>
        <v>1094.6840940000002</v>
      </c>
      <c r="X22" s="36">
        <f>SUMIFS(СВЦЭМ!$D$33:$D$776,СВЦЭМ!$A$33:$A$776,$A22,СВЦЭМ!$B$33:$B$776,X$11)+'СЕТ СН'!$F$14+СВЦЭМ!$D$10+'СЕТ СН'!$F$8*'СЕТ СН'!$F$9-'СЕТ СН'!$F$26</f>
        <v>1111.7505379500001</v>
      </c>
      <c r="Y22" s="36">
        <f>SUMIFS(СВЦЭМ!$D$33:$D$776,СВЦЭМ!$A$33:$A$776,$A22,СВЦЭМ!$B$33:$B$776,Y$11)+'СЕТ СН'!$F$14+СВЦЭМ!$D$10+'СЕТ СН'!$F$8*'СЕТ СН'!$F$9-'СЕТ СН'!$F$26</f>
        <v>1128.9186702300001</v>
      </c>
    </row>
    <row r="23" spans="1:25" ht="15.75" x14ac:dyDescent="0.2">
      <c r="A23" s="35">
        <f t="shared" si="0"/>
        <v>43902</v>
      </c>
      <c r="B23" s="36">
        <f>SUMIFS(СВЦЭМ!$D$33:$D$776,СВЦЭМ!$A$33:$A$776,$A23,СВЦЭМ!$B$33:$B$776,B$11)+'СЕТ СН'!$F$14+СВЦЭМ!$D$10+'СЕТ СН'!$F$8*'СЕТ СН'!$F$9-'СЕТ СН'!$F$26</f>
        <v>1102.27060568</v>
      </c>
      <c r="C23" s="36">
        <f>SUMIFS(СВЦЭМ!$D$33:$D$776,СВЦЭМ!$A$33:$A$776,$A23,СВЦЭМ!$B$33:$B$776,C$11)+'СЕТ СН'!$F$14+СВЦЭМ!$D$10+'СЕТ СН'!$F$8*'СЕТ СН'!$F$9-'СЕТ СН'!$F$26</f>
        <v>1125.8429329200001</v>
      </c>
      <c r="D23" s="36">
        <f>SUMIFS(СВЦЭМ!$D$33:$D$776,СВЦЭМ!$A$33:$A$776,$A23,СВЦЭМ!$B$33:$B$776,D$11)+'СЕТ СН'!$F$14+СВЦЭМ!$D$10+'СЕТ СН'!$F$8*'СЕТ СН'!$F$9-'СЕТ СН'!$F$26</f>
        <v>1135.98369241</v>
      </c>
      <c r="E23" s="36">
        <f>SUMIFS(СВЦЭМ!$D$33:$D$776,СВЦЭМ!$A$33:$A$776,$A23,СВЦЭМ!$B$33:$B$776,E$11)+'СЕТ СН'!$F$14+СВЦЭМ!$D$10+'СЕТ СН'!$F$8*'СЕТ СН'!$F$9-'СЕТ СН'!$F$26</f>
        <v>1141.68133898</v>
      </c>
      <c r="F23" s="36">
        <f>SUMIFS(СВЦЭМ!$D$33:$D$776,СВЦЭМ!$A$33:$A$776,$A23,СВЦЭМ!$B$33:$B$776,F$11)+'СЕТ СН'!$F$14+СВЦЭМ!$D$10+'СЕТ СН'!$F$8*'СЕТ СН'!$F$9-'СЕТ СН'!$F$26</f>
        <v>1134.9219982200002</v>
      </c>
      <c r="G23" s="36">
        <f>SUMIFS(СВЦЭМ!$D$33:$D$776,СВЦЭМ!$A$33:$A$776,$A23,СВЦЭМ!$B$33:$B$776,G$11)+'СЕТ СН'!$F$14+СВЦЭМ!$D$10+'СЕТ СН'!$F$8*'СЕТ СН'!$F$9-'СЕТ СН'!$F$26</f>
        <v>1124.9927748800001</v>
      </c>
      <c r="H23" s="36">
        <f>SUMIFS(СВЦЭМ!$D$33:$D$776,СВЦЭМ!$A$33:$A$776,$A23,СВЦЭМ!$B$33:$B$776,H$11)+'СЕТ СН'!$F$14+СВЦЭМ!$D$10+'СЕТ СН'!$F$8*'СЕТ СН'!$F$9-'СЕТ СН'!$F$26</f>
        <v>1118.18699707</v>
      </c>
      <c r="I23" s="36">
        <f>SUMIFS(СВЦЭМ!$D$33:$D$776,СВЦЭМ!$A$33:$A$776,$A23,СВЦЭМ!$B$33:$B$776,I$11)+'СЕТ СН'!$F$14+СВЦЭМ!$D$10+'СЕТ СН'!$F$8*'СЕТ СН'!$F$9-'СЕТ СН'!$F$26</f>
        <v>1114.1379685100001</v>
      </c>
      <c r="J23" s="36">
        <f>SUMIFS(СВЦЭМ!$D$33:$D$776,СВЦЭМ!$A$33:$A$776,$A23,СВЦЭМ!$B$33:$B$776,J$11)+'СЕТ СН'!$F$14+СВЦЭМ!$D$10+'СЕТ СН'!$F$8*'СЕТ СН'!$F$9-'СЕТ СН'!$F$26</f>
        <v>1077.78523868</v>
      </c>
      <c r="K23" s="36">
        <f>SUMIFS(СВЦЭМ!$D$33:$D$776,СВЦЭМ!$A$33:$A$776,$A23,СВЦЭМ!$B$33:$B$776,K$11)+'СЕТ СН'!$F$14+СВЦЭМ!$D$10+'СЕТ СН'!$F$8*'СЕТ СН'!$F$9-'СЕТ СН'!$F$26</f>
        <v>1076.2726161400001</v>
      </c>
      <c r="L23" s="36">
        <f>SUMIFS(СВЦЭМ!$D$33:$D$776,СВЦЭМ!$A$33:$A$776,$A23,СВЦЭМ!$B$33:$B$776,L$11)+'СЕТ СН'!$F$14+СВЦЭМ!$D$10+'СЕТ СН'!$F$8*'СЕТ СН'!$F$9-'СЕТ СН'!$F$26</f>
        <v>1083.03875728</v>
      </c>
      <c r="M23" s="36">
        <f>SUMIFS(СВЦЭМ!$D$33:$D$776,СВЦЭМ!$A$33:$A$776,$A23,СВЦЭМ!$B$33:$B$776,M$11)+'СЕТ СН'!$F$14+СВЦЭМ!$D$10+'СЕТ СН'!$F$8*'СЕТ СН'!$F$9-'СЕТ СН'!$F$26</f>
        <v>1101.5227223100001</v>
      </c>
      <c r="N23" s="36">
        <f>SUMIFS(СВЦЭМ!$D$33:$D$776,СВЦЭМ!$A$33:$A$776,$A23,СВЦЭМ!$B$33:$B$776,N$11)+'СЕТ СН'!$F$14+СВЦЭМ!$D$10+'СЕТ СН'!$F$8*'СЕТ СН'!$F$9-'СЕТ СН'!$F$26</f>
        <v>1105.8246189400002</v>
      </c>
      <c r="O23" s="36">
        <f>SUMIFS(СВЦЭМ!$D$33:$D$776,СВЦЭМ!$A$33:$A$776,$A23,СВЦЭМ!$B$33:$B$776,O$11)+'СЕТ СН'!$F$14+СВЦЭМ!$D$10+'СЕТ СН'!$F$8*'СЕТ СН'!$F$9-'СЕТ СН'!$F$26</f>
        <v>1116.451818</v>
      </c>
      <c r="P23" s="36">
        <f>SUMIFS(СВЦЭМ!$D$33:$D$776,СВЦЭМ!$A$33:$A$776,$A23,СВЦЭМ!$B$33:$B$776,P$11)+'СЕТ СН'!$F$14+СВЦЭМ!$D$10+'СЕТ СН'!$F$8*'СЕТ СН'!$F$9-'СЕТ СН'!$F$26</f>
        <v>1125.4262746200002</v>
      </c>
      <c r="Q23" s="36">
        <f>SUMIFS(СВЦЭМ!$D$33:$D$776,СВЦЭМ!$A$33:$A$776,$A23,СВЦЭМ!$B$33:$B$776,Q$11)+'СЕТ СН'!$F$14+СВЦЭМ!$D$10+'СЕТ СН'!$F$8*'СЕТ СН'!$F$9-'СЕТ СН'!$F$26</f>
        <v>1131.6339451700001</v>
      </c>
      <c r="R23" s="36">
        <f>SUMIFS(СВЦЭМ!$D$33:$D$776,СВЦЭМ!$A$33:$A$776,$A23,СВЦЭМ!$B$33:$B$776,R$11)+'СЕТ СН'!$F$14+СВЦЭМ!$D$10+'СЕТ СН'!$F$8*'СЕТ СН'!$F$9-'СЕТ СН'!$F$26</f>
        <v>1132.8570050200001</v>
      </c>
      <c r="S23" s="36">
        <f>SUMIFS(СВЦЭМ!$D$33:$D$776,СВЦЭМ!$A$33:$A$776,$A23,СВЦЭМ!$B$33:$B$776,S$11)+'СЕТ СН'!$F$14+СВЦЭМ!$D$10+'СЕТ СН'!$F$8*'СЕТ СН'!$F$9-'СЕТ СН'!$F$26</f>
        <v>1126.8868116000001</v>
      </c>
      <c r="T23" s="36">
        <f>SUMIFS(СВЦЭМ!$D$33:$D$776,СВЦЭМ!$A$33:$A$776,$A23,СВЦЭМ!$B$33:$B$776,T$11)+'СЕТ СН'!$F$14+СВЦЭМ!$D$10+'СЕТ СН'!$F$8*'СЕТ СН'!$F$9-'СЕТ СН'!$F$26</f>
        <v>1094.8725503300002</v>
      </c>
      <c r="U23" s="36">
        <f>SUMIFS(СВЦЭМ!$D$33:$D$776,СВЦЭМ!$A$33:$A$776,$A23,СВЦЭМ!$B$33:$B$776,U$11)+'СЕТ СН'!$F$14+СВЦЭМ!$D$10+'СЕТ СН'!$F$8*'СЕТ СН'!$F$9-'СЕТ СН'!$F$26</f>
        <v>1076.9282586200002</v>
      </c>
      <c r="V23" s="36">
        <f>SUMIFS(СВЦЭМ!$D$33:$D$776,СВЦЭМ!$A$33:$A$776,$A23,СВЦЭМ!$B$33:$B$776,V$11)+'СЕТ СН'!$F$14+СВЦЭМ!$D$10+'СЕТ СН'!$F$8*'СЕТ СН'!$F$9-'СЕТ СН'!$F$26</f>
        <v>1071.39075336</v>
      </c>
      <c r="W23" s="36">
        <f>SUMIFS(СВЦЭМ!$D$33:$D$776,СВЦЭМ!$A$33:$A$776,$A23,СВЦЭМ!$B$33:$B$776,W$11)+'СЕТ СН'!$F$14+СВЦЭМ!$D$10+'СЕТ СН'!$F$8*'СЕТ СН'!$F$9-'СЕТ СН'!$F$26</f>
        <v>1086.86307042</v>
      </c>
      <c r="X23" s="36">
        <f>SUMIFS(СВЦЭМ!$D$33:$D$776,СВЦЭМ!$A$33:$A$776,$A23,СВЦЭМ!$B$33:$B$776,X$11)+'СЕТ СН'!$F$14+СВЦЭМ!$D$10+'СЕТ СН'!$F$8*'СЕТ СН'!$F$9-'СЕТ СН'!$F$26</f>
        <v>1106.0419503400001</v>
      </c>
      <c r="Y23" s="36">
        <f>SUMIFS(СВЦЭМ!$D$33:$D$776,СВЦЭМ!$A$33:$A$776,$A23,СВЦЭМ!$B$33:$B$776,Y$11)+'СЕТ СН'!$F$14+СВЦЭМ!$D$10+'СЕТ СН'!$F$8*'СЕТ СН'!$F$9-'СЕТ СН'!$F$26</f>
        <v>1122.5553659000002</v>
      </c>
    </row>
    <row r="24" spans="1:25" ht="15.75" x14ac:dyDescent="0.2">
      <c r="A24" s="35">
        <f t="shared" si="0"/>
        <v>43903</v>
      </c>
      <c r="B24" s="36">
        <f>SUMIFS(СВЦЭМ!$D$33:$D$776,СВЦЭМ!$A$33:$A$776,$A24,СВЦЭМ!$B$33:$B$776,B$11)+'СЕТ СН'!$F$14+СВЦЭМ!$D$10+'СЕТ СН'!$F$8*'СЕТ СН'!$F$9-'СЕТ СН'!$F$26</f>
        <v>1183.09723216</v>
      </c>
      <c r="C24" s="36">
        <f>SUMIFS(СВЦЭМ!$D$33:$D$776,СВЦЭМ!$A$33:$A$776,$A24,СВЦЭМ!$B$33:$B$776,C$11)+'СЕТ СН'!$F$14+СВЦЭМ!$D$10+'СЕТ СН'!$F$8*'СЕТ СН'!$F$9-'СЕТ СН'!$F$26</f>
        <v>1197.91708055</v>
      </c>
      <c r="D24" s="36">
        <f>SUMIFS(СВЦЭМ!$D$33:$D$776,СВЦЭМ!$A$33:$A$776,$A24,СВЦЭМ!$B$33:$B$776,D$11)+'СЕТ СН'!$F$14+СВЦЭМ!$D$10+'СЕТ СН'!$F$8*'СЕТ СН'!$F$9-'СЕТ СН'!$F$26</f>
        <v>1210.3536545700001</v>
      </c>
      <c r="E24" s="36">
        <f>SUMIFS(СВЦЭМ!$D$33:$D$776,СВЦЭМ!$A$33:$A$776,$A24,СВЦЭМ!$B$33:$B$776,E$11)+'СЕТ СН'!$F$14+СВЦЭМ!$D$10+'СЕТ СН'!$F$8*'СЕТ СН'!$F$9-'СЕТ СН'!$F$26</f>
        <v>1210.1983401499999</v>
      </c>
      <c r="F24" s="36">
        <f>SUMIFS(СВЦЭМ!$D$33:$D$776,СВЦЭМ!$A$33:$A$776,$A24,СВЦЭМ!$B$33:$B$776,F$11)+'СЕТ СН'!$F$14+СВЦЭМ!$D$10+'СЕТ СН'!$F$8*'СЕТ СН'!$F$9-'СЕТ СН'!$F$26</f>
        <v>1205.8682595400001</v>
      </c>
      <c r="G24" s="36">
        <f>SUMIFS(СВЦЭМ!$D$33:$D$776,СВЦЭМ!$A$33:$A$776,$A24,СВЦЭМ!$B$33:$B$776,G$11)+'СЕТ СН'!$F$14+СВЦЭМ!$D$10+'СЕТ СН'!$F$8*'СЕТ СН'!$F$9-'СЕТ СН'!$F$26</f>
        <v>1182.36942828</v>
      </c>
      <c r="H24" s="36">
        <f>SUMIFS(СВЦЭМ!$D$33:$D$776,СВЦЭМ!$A$33:$A$776,$A24,СВЦЭМ!$B$33:$B$776,H$11)+'СЕТ СН'!$F$14+СВЦЭМ!$D$10+'СЕТ СН'!$F$8*'СЕТ СН'!$F$9-'СЕТ СН'!$F$26</f>
        <v>1147.46271529</v>
      </c>
      <c r="I24" s="36">
        <f>SUMIFS(СВЦЭМ!$D$33:$D$776,СВЦЭМ!$A$33:$A$776,$A24,СВЦЭМ!$B$33:$B$776,I$11)+'СЕТ СН'!$F$14+СВЦЭМ!$D$10+'СЕТ СН'!$F$8*'СЕТ СН'!$F$9-'СЕТ СН'!$F$26</f>
        <v>1118.45394459</v>
      </c>
      <c r="J24" s="36">
        <f>SUMIFS(СВЦЭМ!$D$33:$D$776,СВЦЭМ!$A$33:$A$776,$A24,СВЦЭМ!$B$33:$B$776,J$11)+'СЕТ СН'!$F$14+СВЦЭМ!$D$10+'СЕТ СН'!$F$8*'СЕТ СН'!$F$9-'СЕТ СН'!$F$26</f>
        <v>1071.0575268299999</v>
      </c>
      <c r="K24" s="36">
        <f>SUMIFS(СВЦЭМ!$D$33:$D$776,СВЦЭМ!$A$33:$A$776,$A24,СВЦЭМ!$B$33:$B$776,K$11)+'СЕТ СН'!$F$14+СВЦЭМ!$D$10+'СЕТ СН'!$F$8*'СЕТ СН'!$F$9-'СЕТ СН'!$F$26</f>
        <v>1065.9820302100002</v>
      </c>
      <c r="L24" s="36">
        <f>SUMIFS(СВЦЭМ!$D$33:$D$776,СВЦЭМ!$A$33:$A$776,$A24,СВЦЭМ!$B$33:$B$776,L$11)+'СЕТ СН'!$F$14+СВЦЭМ!$D$10+'СЕТ СН'!$F$8*'СЕТ СН'!$F$9-'СЕТ СН'!$F$26</f>
        <v>1074.5847958700001</v>
      </c>
      <c r="M24" s="36">
        <f>SUMIFS(СВЦЭМ!$D$33:$D$776,СВЦЭМ!$A$33:$A$776,$A24,СВЦЭМ!$B$33:$B$776,M$11)+'СЕТ СН'!$F$14+СВЦЭМ!$D$10+'СЕТ СН'!$F$8*'СЕТ СН'!$F$9-'СЕТ СН'!$F$26</f>
        <v>1084.1256430600001</v>
      </c>
      <c r="N24" s="36">
        <f>SUMIFS(СВЦЭМ!$D$33:$D$776,СВЦЭМ!$A$33:$A$776,$A24,СВЦЭМ!$B$33:$B$776,N$11)+'СЕТ СН'!$F$14+СВЦЭМ!$D$10+'СЕТ СН'!$F$8*'СЕТ СН'!$F$9-'СЕТ СН'!$F$26</f>
        <v>1087.21503476</v>
      </c>
      <c r="O24" s="36">
        <f>SUMIFS(СВЦЭМ!$D$33:$D$776,СВЦЭМ!$A$33:$A$776,$A24,СВЦЭМ!$B$33:$B$776,O$11)+'СЕТ СН'!$F$14+СВЦЭМ!$D$10+'СЕТ СН'!$F$8*'СЕТ СН'!$F$9-'СЕТ СН'!$F$26</f>
        <v>1097.8629832400002</v>
      </c>
      <c r="P24" s="36">
        <f>SUMIFS(СВЦЭМ!$D$33:$D$776,СВЦЭМ!$A$33:$A$776,$A24,СВЦЭМ!$B$33:$B$776,P$11)+'СЕТ СН'!$F$14+СВЦЭМ!$D$10+'СЕТ СН'!$F$8*'СЕТ СН'!$F$9-'СЕТ СН'!$F$26</f>
        <v>1107.19818996</v>
      </c>
      <c r="Q24" s="36">
        <f>SUMIFS(СВЦЭМ!$D$33:$D$776,СВЦЭМ!$A$33:$A$776,$A24,СВЦЭМ!$B$33:$B$776,Q$11)+'СЕТ СН'!$F$14+СВЦЭМ!$D$10+'СЕТ СН'!$F$8*'СЕТ СН'!$F$9-'СЕТ СН'!$F$26</f>
        <v>1115.5834587600002</v>
      </c>
      <c r="R24" s="36">
        <f>SUMIFS(СВЦЭМ!$D$33:$D$776,СВЦЭМ!$A$33:$A$776,$A24,СВЦЭМ!$B$33:$B$776,R$11)+'СЕТ СН'!$F$14+СВЦЭМ!$D$10+'СЕТ СН'!$F$8*'СЕТ СН'!$F$9-'СЕТ СН'!$F$26</f>
        <v>1118.7071688599999</v>
      </c>
      <c r="S24" s="36">
        <f>SUMIFS(СВЦЭМ!$D$33:$D$776,СВЦЭМ!$A$33:$A$776,$A24,СВЦЭМ!$B$33:$B$776,S$11)+'СЕТ СН'!$F$14+СВЦЭМ!$D$10+'СЕТ СН'!$F$8*'СЕТ СН'!$F$9-'СЕТ СН'!$F$26</f>
        <v>1113.34286415</v>
      </c>
      <c r="T24" s="36">
        <f>SUMIFS(СВЦЭМ!$D$33:$D$776,СВЦЭМ!$A$33:$A$776,$A24,СВЦЭМ!$B$33:$B$776,T$11)+'СЕТ СН'!$F$14+СВЦЭМ!$D$10+'СЕТ СН'!$F$8*'СЕТ СН'!$F$9-'СЕТ СН'!$F$26</f>
        <v>1089.8750844599999</v>
      </c>
      <c r="U24" s="36">
        <f>SUMIFS(СВЦЭМ!$D$33:$D$776,СВЦЭМ!$A$33:$A$776,$A24,СВЦЭМ!$B$33:$B$776,U$11)+'СЕТ СН'!$F$14+СВЦЭМ!$D$10+'СЕТ СН'!$F$8*'СЕТ СН'!$F$9-'СЕТ СН'!$F$26</f>
        <v>1063.67144297</v>
      </c>
      <c r="V24" s="36">
        <f>SUMIFS(СВЦЭМ!$D$33:$D$776,СВЦЭМ!$A$33:$A$776,$A24,СВЦЭМ!$B$33:$B$776,V$11)+'СЕТ СН'!$F$14+СВЦЭМ!$D$10+'СЕТ СН'!$F$8*'СЕТ СН'!$F$9-'СЕТ СН'!$F$26</f>
        <v>1056.4034522100001</v>
      </c>
      <c r="W24" s="36">
        <f>SUMIFS(СВЦЭМ!$D$33:$D$776,СВЦЭМ!$A$33:$A$776,$A24,СВЦЭМ!$B$33:$B$776,W$11)+'СЕТ СН'!$F$14+СВЦЭМ!$D$10+'СЕТ СН'!$F$8*'СЕТ СН'!$F$9-'СЕТ СН'!$F$26</f>
        <v>1061.2683728300001</v>
      </c>
      <c r="X24" s="36">
        <f>SUMIFS(СВЦЭМ!$D$33:$D$776,СВЦЭМ!$A$33:$A$776,$A24,СВЦЭМ!$B$33:$B$776,X$11)+'СЕТ СН'!$F$14+СВЦЭМ!$D$10+'СЕТ СН'!$F$8*'СЕТ СН'!$F$9-'СЕТ СН'!$F$26</f>
        <v>1060.1460549799999</v>
      </c>
      <c r="Y24" s="36">
        <f>SUMIFS(СВЦЭМ!$D$33:$D$776,СВЦЭМ!$A$33:$A$776,$A24,СВЦЭМ!$B$33:$B$776,Y$11)+'СЕТ СН'!$F$14+СВЦЭМ!$D$10+'СЕТ СН'!$F$8*'СЕТ СН'!$F$9-'СЕТ СН'!$F$26</f>
        <v>1083.37597585</v>
      </c>
    </row>
    <row r="25" spans="1:25" ht="15.75" x14ac:dyDescent="0.2">
      <c r="A25" s="35">
        <f t="shared" si="0"/>
        <v>43904</v>
      </c>
      <c r="B25" s="36">
        <f>SUMIFS(СВЦЭМ!$D$33:$D$776,СВЦЭМ!$A$33:$A$776,$A25,СВЦЭМ!$B$33:$B$776,B$11)+'СЕТ СН'!$F$14+СВЦЭМ!$D$10+'СЕТ СН'!$F$8*'СЕТ СН'!$F$9-'СЕТ СН'!$F$26</f>
        <v>1105.9054904</v>
      </c>
      <c r="C25" s="36">
        <f>SUMIFS(СВЦЭМ!$D$33:$D$776,СВЦЭМ!$A$33:$A$776,$A25,СВЦЭМ!$B$33:$B$776,C$11)+'СЕТ СН'!$F$14+СВЦЭМ!$D$10+'СЕТ СН'!$F$8*'СЕТ СН'!$F$9-'СЕТ СН'!$F$26</f>
        <v>1130.2405865999999</v>
      </c>
      <c r="D25" s="36">
        <f>SUMIFS(СВЦЭМ!$D$33:$D$776,СВЦЭМ!$A$33:$A$776,$A25,СВЦЭМ!$B$33:$B$776,D$11)+'СЕТ СН'!$F$14+СВЦЭМ!$D$10+'СЕТ СН'!$F$8*'СЕТ СН'!$F$9-'СЕТ СН'!$F$26</f>
        <v>1144.50989355</v>
      </c>
      <c r="E25" s="36">
        <f>SUMIFS(СВЦЭМ!$D$33:$D$776,СВЦЭМ!$A$33:$A$776,$A25,СВЦЭМ!$B$33:$B$776,E$11)+'СЕТ СН'!$F$14+СВЦЭМ!$D$10+'СЕТ СН'!$F$8*'СЕТ СН'!$F$9-'СЕТ СН'!$F$26</f>
        <v>1156.4567405600001</v>
      </c>
      <c r="F25" s="36">
        <f>SUMIFS(СВЦЭМ!$D$33:$D$776,СВЦЭМ!$A$33:$A$776,$A25,СВЦЭМ!$B$33:$B$776,F$11)+'СЕТ СН'!$F$14+СВЦЭМ!$D$10+'СЕТ СН'!$F$8*'СЕТ СН'!$F$9-'СЕТ СН'!$F$26</f>
        <v>1150.9550631500001</v>
      </c>
      <c r="G25" s="36">
        <f>SUMIFS(СВЦЭМ!$D$33:$D$776,СВЦЭМ!$A$33:$A$776,$A25,СВЦЭМ!$B$33:$B$776,G$11)+'СЕТ СН'!$F$14+СВЦЭМ!$D$10+'СЕТ СН'!$F$8*'СЕТ СН'!$F$9-'СЕТ СН'!$F$26</f>
        <v>1135.5662678600002</v>
      </c>
      <c r="H25" s="36">
        <f>SUMIFS(СВЦЭМ!$D$33:$D$776,СВЦЭМ!$A$33:$A$776,$A25,СВЦЭМ!$B$33:$B$776,H$11)+'СЕТ СН'!$F$14+СВЦЭМ!$D$10+'СЕТ СН'!$F$8*'СЕТ СН'!$F$9-'СЕТ СН'!$F$26</f>
        <v>1113.75903995</v>
      </c>
      <c r="I25" s="36">
        <f>SUMIFS(СВЦЭМ!$D$33:$D$776,СВЦЭМ!$A$33:$A$776,$A25,СВЦЭМ!$B$33:$B$776,I$11)+'СЕТ СН'!$F$14+СВЦЭМ!$D$10+'СЕТ СН'!$F$8*'СЕТ СН'!$F$9-'СЕТ СН'!$F$26</f>
        <v>1093.6790546500001</v>
      </c>
      <c r="J25" s="36">
        <f>SUMIFS(СВЦЭМ!$D$33:$D$776,СВЦЭМ!$A$33:$A$776,$A25,СВЦЭМ!$B$33:$B$776,J$11)+'СЕТ СН'!$F$14+СВЦЭМ!$D$10+'СЕТ СН'!$F$8*'СЕТ СН'!$F$9-'СЕТ СН'!$F$26</f>
        <v>1063.89577315</v>
      </c>
      <c r="K25" s="36">
        <f>SUMIFS(СВЦЭМ!$D$33:$D$776,СВЦЭМ!$A$33:$A$776,$A25,СВЦЭМ!$B$33:$B$776,K$11)+'СЕТ СН'!$F$14+СВЦЭМ!$D$10+'СЕТ СН'!$F$8*'СЕТ СН'!$F$9-'СЕТ СН'!$F$26</f>
        <v>1081.11246781</v>
      </c>
      <c r="L25" s="36">
        <f>SUMIFS(СВЦЭМ!$D$33:$D$776,СВЦЭМ!$A$33:$A$776,$A25,СВЦЭМ!$B$33:$B$776,L$11)+'СЕТ СН'!$F$14+СВЦЭМ!$D$10+'СЕТ СН'!$F$8*'СЕТ СН'!$F$9-'СЕТ СН'!$F$26</f>
        <v>1089.7925869600001</v>
      </c>
      <c r="M25" s="36">
        <f>SUMIFS(СВЦЭМ!$D$33:$D$776,СВЦЭМ!$A$33:$A$776,$A25,СВЦЭМ!$B$33:$B$776,M$11)+'СЕТ СН'!$F$14+СВЦЭМ!$D$10+'СЕТ СН'!$F$8*'СЕТ СН'!$F$9-'СЕТ СН'!$F$26</f>
        <v>1097.2570306900002</v>
      </c>
      <c r="N25" s="36">
        <f>SUMIFS(СВЦЭМ!$D$33:$D$776,СВЦЭМ!$A$33:$A$776,$A25,СВЦЭМ!$B$33:$B$776,N$11)+'СЕТ СН'!$F$14+СВЦЭМ!$D$10+'СЕТ СН'!$F$8*'СЕТ СН'!$F$9-'СЕТ СН'!$F$26</f>
        <v>1109.99572597</v>
      </c>
      <c r="O25" s="36">
        <f>SUMIFS(СВЦЭМ!$D$33:$D$776,СВЦЭМ!$A$33:$A$776,$A25,СВЦЭМ!$B$33:$B$776,O$11)+'СЕТ СН'!$F$14+СВЦЭМ!$D$10+'СЕТ СН'!$F$8*'СЕТ СН'!$F$9-'СЕТ СН'!$F$26</f>
        <v>1126.1137193100001</v>
      </c>
      <c r="P25" s="36">
        <f>SUMIFS(СВЦЭМ!$D$33:$D$776,СВЦЭМ!$A$33:$A$776,$A25,СВЦЭМ!$B$33:$B$776,P$11)+'СЕТ СН'!$F$14+СВЦЭМ!$D$10+'СЕТ СН'!$F$8*'СЕТ СН'!$F$9-'СЕТ СН'!$F$26</f>
        <v>1126.6575179700001</v>
      </c>
      <c r="Q25" s="36">
        <f>SUMIFS(СВЦЭМ!$D$33:$D$776,СВЦЭМ!$A$33:$A$776,$A25,СВЦЭМ!$B$33:$B$776,Q$11)+'СЕТ СН'!$F$14+СВЦЭМ!$D$10+'СЕТ СН'!$F$8*'СЕТ СН'!$F$9-'СЕТ СН'!$F$26</f>
        <v>1128.5273920899999</v>
      </c>
      <c r="R25" s="36">
        <f>SUMIFS(СВЦЭМ!$D$33:$D$776,СВЦЭМ!$A$33:$A$776,$A25,СВЦЭМ!$B$33:$B$776,R$11)+'СЕТ СН'!$F$14+СВЦЭМ!$D$10+'СЕТ СН'!$F$8*'СЕТ СН'!$F$9-'СЕТ СН'!$F$26</f>
        <v>1109.75976212</v>
      </c>
      <c r="S25" s="36">
        <f>SUMIFS(СВЦЭМ!$D$33:$D$776,СВЦЭМ!$A$33:$A$776,$A25,СВЦЭМ!$B$33:$B$776,S$11)+'СЕТ СН'!$F$14+СВЦЭМ!$D$10+'СЕТ СН'!$F$8*'СЕТ СН'!$F$9-'СЕТ СН'!$F$26</f>
        <v>1101.6111215599999</v>
      </c>
      <c r="T25" s="36">
        <f>SUMIFS(СВЦЭМ!$D$33:$D$776,СВЦЭМ!$A$33:$A$776,$A25,СВЦЭМ!$B$33:$B$776,T$11)+'СЕТ СН'!$F$14+СВЦЭМ!$D$10+'СЕТ СН'!$F$8*'СЕТ СН'!$F$9-'СЕТ СН'!$F$26</f>
        <v>1081.42405259</v>
      </c>
      <c r="U25" s="36">
        <f>SUMIFS(СВЦЭМ!$D$33:$D$776,СВЦЭМ!$A$33:$A$776,$A25,СВЦЭМ!$B$33:$B$776,U$11)+'СЕТ СН'!$F$14+СВЦЭМ!$D$10+'СЕТ СН'!$F$8*'СЕТ СН'!$F$9-'СЕТ СН'!$F$26</f>
        <v>1070.8168003600001</v>
      </c>
      <c r="V25" s="36">
        <f>SUMIFS(СВЦЭМ!$D$33:$D$776,СВЦЭМ!$A$33:$A$776,$A25,СВЦЭМ!$B$33:$B$776,V$11)+'СЕТ СН'!$F$14+СВЦЭМ!$D$10+'СЕТ СН'!$F$8*'СЕТ СН'!$F$9-'СЕТ СН'!$F$26</f>
        <v>1056.2685351800001</v>
      </c>
      <c r="W25" s="36">
        <f>SUMIFS(СВЦЭМ!$D$33:$D$776,СВЦЭМ!$A$33:$A$776,$A25,СВЦЭМ!$B$33:$B$776,W$11)+'СЕТ СН'!$F$14+СВЦЭМ!$D$10+'СЕТ СН'!$F$8*'СЕТ СН'!$F$9-'СЕТ СН'!$F$26</f>
        <v>1077.6503335100001</v>
      </c>
      <c r="X25" s="36">
        <f>SUMIFS(СВЦЭМ!$D$33:$D$776,СВЦЭМ!$A$33:$A$776,$A25,СВЦЭМ!$B$33:$B$776,X$11)+'СЕТ СН'!$F$14+СВЦЭМ!$D$10+'СЕТ СН'!$F$8*'СЕТ СН'!$F$9-'СЕТ СН'!$F$26</f>
        <v>1079.2331417600001</v>
      </c>
      <c r="Y25" s="36">
        <f>SUMIFS(СВЦЭМ!$D$33:$D$776,СВЦЭМ!$A$33:$A$776,$A25,СВЦЭМ!$B$33:$B$776,Y$11)+'СЕТ СН'!$F$14+СВЦЭМ!$D$10+'СЕТ СН'!$F$8*'СЕТ СН'!$F$9-'СЕТ СН'!$F$26</f>
        <v>1079.76047068</v>
      </c>
    </row>
    <row r="26" spans="1:25" ht="15.75" x14ac:dyDescent="0.2">
      <c r="A26" s="35">
        <f t="shared" si="0"/>
        <v>43905</v>
      </c>
      <c r="B26" s="36">
        <f>SUMIFS(СВЦЭМ!$D$33:$D$776,СВЦЭМ!$A$33:$A$776,$A26,СВЦЭМ!$B$33:$B$776,B$11)+'СЕТ СН'!$F$14+СВЦЭМ!$D$10+'СЕТ СН'!$F$8*'СЕТ СН'!$F$9-'СЕТ СН'!$F$26</f>
        <v>1109.1943067000002</v>
      </c>
      <c r="C26" s="36">
        <f>SUMIFS(СВЦЭМ!$D$33:$D$776,СВЦЭМ!$A$33:$A$776,$A26,СВЦЭМ!$B$33:$B$776,C$11)+'СЕТ СН'!$F$14+СВЦЭМ!$D$10+'СЕТ СН'!$F$8*'СЕТ СН'!$F$9-'СЕТ СН'!$F$26</f>
        <v>1134.1699377100001</v>
      </c>
      <c r="D26" s="36">
        <f>SUMIFS(СВЦЭМ!$D$33:$D$776,СВЦЭМ!$A$33:$A$776,$A26,СВЦЭМ!$B$33:$B$776,D$11)+'СЕТ СН'!$F$14+СВЦЭМ!$D$10+'СЕТ СН'!$F$8*'СЕТ СН'!$F$9-'СЕТ СН'!$F$26</f>
        <v>1145.9588117000001</v>
      </c>
      <c r="E26" s="36">
        <f>SUMIFS(СВЦЭМ!$D$33:$D$776,СВЦЭМ!$A$33:$A$776,$A26,СВЦЭМ!$B$33:$B$776,E$11)+'СЕТ СН'!$F$14+СВЦЭМ!$D$10+'СЕТ СН'!$F$8*'СЕТ СН'!$F$9-'СЕТ СН'!$F$26</f>
        <v>1160.5765753700002</v>
      </c>
      <c r="F26" s="36">
        <f>SUMIFS(СВЦЭМ!$D$33:$D$776,СВЦЭМ!$A$33:$A$776,$A26,СВЦЭМ!$B$33:$B$776,F$11)+'СЕТ СН'!$F$14+СВЦЭМ!$D$10+'СЕТ СН'!$F$8*'СЕТ СН'!$F$9-'СЕТ СН'!$F$26</f>
        <v>1163.7616121000001</v>
      </c>
      <c r="G26" s="36">
        <f>SUMIFS(СВЦЭМ!$D$33:$D$776,СВЦЭМ!$A$33:$A$776,$A26,СВЦЭМ!$B$33:$B$776,G$11)+'СЕТ СН'!$F$14+СВЦЭМ!$D$10+'СЕТ СН'!$F$8*'СЕТ СН'!$F$9-'СЕТ СН'!$F$26</f>
        <v>1165.5128497400001</v>
      </c>
      <c r="H26" s="36">
        <f>SUMIFS(СВЦЭМ!$D$33:$D$776,СВЦЭМ!$A$33:$A$776,$A26,СВЦЭМ!$B$33:$B$776,H$11)+'СЕТ СН'!$F$14+СВЦЭМ!$D$10+'СЕТ СН'!$F$8*'СЕТ СН'!$F$9-'СЕТ СН'!$F$26</f>
        <v>1157.6687974800002</v>
      </c>
      <c r="I26" s="36">
        <f>SUMIFS(СВЦЭМ!$D$33:$D$776,СВЦЭМ!$A$33:$A$776,$A26,СВЦЭМ!$B$33:$B$776,I$11)+'СЕТ СН'!$F$14+СВЦЭМ!$D$10+'СЕТ СН'!$F$8*'СЕТ СН'!$F$9-'СЕТ СН'!$F$26</f>
        <v>1131.3795390600001</v>
      </c>
      <c r="J26" s="36">
        <f>SUMIFS(СВЦЭМ!$D$33:$D$776,СВЦЭМ!$A$33:$A$776,$A26,СВЦЭМ!$B$33:$B$776,J$11)+'СЕТ СН'!$F$14+СВЦЭМ!$D$10+'СЕТ СН'!$F$8*'СЕТ СН'!$F$9-'СЕТ СН'!$F$26</f>
        <v>1088.11887871</v>
      </c>
      <c r="K26" s="36">
        <f>SUMIFS(СВЦЭМ!$D$33:$D$776,СВЦЭМ!$A$33:$A$776,$A26,СВЦЭМ!$B$33:$B$776,K$11)+'СЕТ СН'!$F$14+СВЦЭМ!$D$10+'СЕТ СН'!$F$8*'СЕТ СН'!$F$9-'СЕТ СН'!$F$26</f>
        <v>1055.7884144700001</v>
      </c>
      <c r="L26" s="36">
        <f>SUMIFS(СВЦЭМ!$D$33:$D$776,СВЦЭМ!$A$33:$A$776,$A26,СВЦЭМ!$B$33:$B$776,L$11)+'СЕТ СН'!$F$14+СВЦЭМ!$D$10+'СЕТ СН'!$F$8*'СЕТ СН'!$F$9-'СЕТ СН'!$F$26</f>
        <v>1043.5248298900001</v>
      </c>
      <c r="M26" s="36">
        <f>SUMIFS(СВЦЭМ!$D$33:$D$776,СВЦЭМ!$A$33:$A$776,$A26,СВЦЭМ!$B$33:$B$776,M$11)+'СЕТ СН'!$F$14+СВЦЭМ!$D$10+'СЕТ СН'!$F$8*'СЕТ СН'!$F$9-'СЕТ СН'!$F$26</f>
        <v>1045.9277857300001</v>
      </c>
      <c r="N26" s="36">
        <f>SUMIFS(СВЦЭМ!$D$33:$D$776,СВЦЭМ!$A$33:$A$776,$A26,СВЦЭМ!$B$33:$B$776,N$11)+'СЕТ СН'!$F$14+СВЦЭМ!$D$10+'СЕТ СН'!$F$8*'СЕТ СН'!$F$9-'СЕТ СН'!$F$26</f>
        <v>1062.0240074500002</v>
      </c>
      <c r="O26" s="36">
        <f>SUMIFS(СВЦЭМ!$D$33:$D$776,СВЦЭМ!$A$33:$A$776,$A26,СВЦЭМ!$B$33:$B$776,O$11)+'СЕТ СН'!$F$14+СВЦЭМ!$D$10+'СЕТ СН'!$F$8*'СЕТ СН'!$F$9-'СЕТ СН'!$F$26</f>
        <v>1079.99460499</v>
      </c>
      <c r="P26" s="36">
        <f>SUMIFS(СВЦЭМ!$D$33:$D$776,СВЦЭМ!$A$33:$A$776,$A26,СВЦЭМ!$B$33:$B$776,P$11)+'СЕТ СН'!$F$14+СВЦЭМ!$D$10+'СЕТ СН'!$F$8*'СЕТ СН'!$F$9-'СЕТ СН'!$F$26</f>
        <v>1089.3090946699999</v>
      </c>
      <c r="Q26" s="36">
        <f>SUMIFS(СВЦЭМ!$D$33:$D$776,СВЦЭМ!$A$33:$A$776,$A26,СВЦЭМ!$B$33:$B$776,Q$11)+'СЕТ СН'!$F$14+СВЦЭМ!$D$10+'СЕТ СН'!$F$8*'СЕТ СН'!$F$9-'СЕТ СН'!$F$26</f>
        <v>1093.8572673799999</v>
      </c>
      <c r="R26" s="36">
        <f>SUMIFS(СВЦЭМ!$D$33:$D$776,СВЦЭМ!$A$33:$A$776,$A26,СВЦЭМ!$B$33:$B$776,R$11)+'СЕТ СН'!$F$14+СВЦЭМ!$D$10+'СЕТ СН'!$F$8*'СЕТ СН'!$F$9-'СЕТ СН'!$F$26</f>
        <v>1092.28782151</v>
      </c>
      <c r="S26" s="36">
        <f>SUMIFS(СВЦЭМ!$D$33:$D$776,СВЦЭМ!$A$33:$A$776,$A26,СВЦЭМ!$B$33:$B$776,S$11)+'СЕТ СН'!$F$14+СВЦЭМ!$D$10+'СЕТ СН'!$F$8*'СЕТ СН'!$F$9-'СЕТ СН'!$F$26</f>
        <v>1086.9814913800001</v>
      </c>
      <c r="T26" s="36">
        <f>SUMIFS(СВЦЭМ!$D$33:$D$776,СВЦЭМ!$A$33:$A$776,$A26,СВЦЭМ!$B$33:$B$776,T$11)+'СЕТ СН'!$F$14+СВЦЭМ!$D$10+'СЕТ СН'!$F$8*'СЕТ СН'!$F$9-'СЕТ СН'!$F$26</f>
        <v>1063.9994305700002</v>
      </c>
      <c r="U26" s="36">
        <f>SUMIFS(СВЦЭМ!$D$33:$D$776,СВЦЭМ!$A$33:$A$776,$A26,СВЦЭМ!$B$33:$B$776,U$11)+'СЕТ СН'!$F$14+СВЦЭМ!$D$10+'СЕТ СН'!$F$8*'СЕТ СН'!$F$9-'СЕТ СН'!$F$26</f>
        <v>1051.53805837</v>
      </c>
      <c r="V26" s="36">
        <f>SUMIFS(СВЦЭМ!$D$33:$D$776,СВЦЭМ!$A$33:$A$776,$A26,СВЦЭМ!$B$33:$B$776,V$11)+'СЕТ СН'!$F$14+СВЦЭМ!$D$10+'СЕТ СН'!$F$8*'СЕТ СН'!$F$9-'СЕТ СН'!$F$26</f>
        <v>1048.6243140500001</v>
      </c>
      <c r="W26" s="36">
        <f>SUMIFS(СВЦЭМ!$D$33:$D$776,СВЦЭМ!$A$33:$A$776,$A26,СВЦЭМ!$B$33:$B$776,W$11)+'СЕТ СН'!$F$14+СВЦЭМ!$D$10+'СЕТ СН'!$F$8*'СЕТ СН'!$F$9-'СЕТ СН'!$F$26</f>
        <v>1057.49244602</v>
      </c>
      <c r="X26" s="36">
        <f>SUMIFS(СВЦЭМ!$D$33:$D$776,СВЦЭМ!$A$33:$A$776,$A26,СВЦЭМ!$B$33:$B$776,X$11)+'СЕТ СН'!$F$14+СВЦЭМ!$D$10+'СЕТ СН'!$F$8*'СЕТ СН'!$F$9-'СЕТ СН'!$F$26</f>
        <v>1079.2854931700001</v>
      </c>
      <c r="Y26" s="36">
        <f>SUMIFS(СВЦЭМ!$D$33:$D$776,СВЦЭМ!$A$33:$A$776,$A26,СВЦЭМ!$B$33:$B$776,Y$11)+'СЕТ СН'!$F$14+СВЦЭМ!$D$10+'СЕТ СН'!$F$8*'СЕТ СН'!$F$9-'СЕТ СН'!$F$26</f>
        <v>1112.1095697300002</v>
      </c>
    </row>
    <row r="27" spans="1:25" ht="15.75" x14ac:dyDescent="0.2">
      <c r="A27" s="35">
        <f t="shared" si="0"/>
        <v>43906</v>
      </c>
      <c r="B27" s="36">
        <f>SUMIFS(СВЦЭМ!$D$33:$D$776,СВЦЭМ!$A$33:$A$776,$A27,СВЦЭМ!$B$33:$B$776,B$11)+'СЕТ СН'!$F$14+СВЦЭМ!$D$10+'СЕТ СН'!$F$8*'СЕТ СН'!$F$9-'СЕТ СН'!$F$26</f>
        <v>1155.98479608</v>
      </c>
      <c r="C27" s="36">
        <f>SUMIFS(СВЦЭМ!$D$33:$D$776,СВЦЭМ!$A$33:$A$776,$A27,СВЦЭМ!$B$33:$B$776,C$11)+'СЕТ СН'!$F$14+СВЦЭМ!$D$10+'СЕТ СН'!$F$8*'СЕТ СН'!$F$9-'СЕТ СН'!$F$26</f>
        <v>1175.2724986500002</v>
      </c>
      <c r="D27" s="36">
        <f>SUMIFS(СВЦЭМ!$D$33:$D$776,СВЦЭМ!$A$33:$A$776,$A27,СВЦЭМ!$B$33:$B$776,D$11)+'СЕТ СН'!$F$14+СВЦЭМ!$D$10+'СЕТ СН'!$F$8*'СЕТ СН'!$F$9-'СЕТ СН'!$F$26</f>
        <v>1178.7659414</v>
      </c>
      <c r="E27" s="36">
        <f>SUMIFS(СВЦЭМ!$D$33:$D$776,СВЦЭМ!$A$33:$A$776,$A27,СВЦЭМ!$B$33:$B$776,E$11)+'СЕТ СН'!$F$14+СВЦЭМ!$D$10+'СЕТ СН'!$F$8*'СЕТ СН'!$F$9-'СЕТ СН'!$F$26</f>
        <v>1179.6022594999999</v>
      </c>
      <c r="F27" s="36">
        <f>SUMIFS(СВЦЭМ!$D$33:$D$776,СВЦЭМ!$A$33:$A$776,$A27,СВЦЭМ!$B$33:$B$776,F$11)+'СЕТ СН'!$F$14+СВЦЭМ!$D$10+'СЕТ СН'!$F$8*'СЕТ СН'!$F$9-'СЕТ СН'!$F$26</f>
        <v>1179.52795113</v>
      </c>
      <c r="G27" s="36">
        <f>SUMIFS(СВЦЭМ!$D$33:$D$776,СВЦЭМ!$A$33:$A$776,$A27,СВЦЭМ!$B$33:$B$776,G$11)+'СЕТ СН'!$F$14+СВЦЭМ!$D$10+'СЕТ СН'!$F$8*'СЕТ СН'!$F$9-'СЕТ СН'!$F$26</f>
        <v>1179.9429613699999</v>
      </c>
      <c r="H27" s="36">
        <f>SUMIFS(СВЦЭМ!$D$33:$D$776,СВЦЭМ!$A$33:$A$776,$A27,СВЦЭМ!$B$33:$B$776,H$11)+'СЕТ СН'!$F$14+СВЦЭМ!$D$10+'СЕТ СН'!$F$8*'СЕТ СН'!$F$9-'СЕТ СН'!$F$26</f>
        <v>1157.3326246199999</v>
      </c>
      <c r="I27" s="36">
        <f>SUMIFS(СВЦЭМ!$D$33:$D$776,СВЦЭМ!$A$33:$A$776,$A27,СВЦЭМ!$B$33:$B$776,I$11)+'СЕТ СН'!$F$14+СВЦЭМ!$D$10+'СЕТ СН'!$F$8*'СЕТ СН'!$F$9-'СЕТ СН'!$F$26</f>
        <v>1112.7126870400002</v>
      </c>
      <c r="J27" s="36">
        <f>SUMIFS(СВЦЭМ!$D$33:$D$776,СВЦЭМ!$A$33:$A$776,$A27,СВЦЭМ!$B$33:$B$776,J$11)+'СЕТ СН'!$F$14+СВЦЭМ!$D$10+'СЕТ СН'!$F$8*'СЕТ СН'!$F$9-'СЕТ СН'!$F$26</f>
        <v>1047.13806763</v>
      </c>
      <c r="K27" s="36">
        <f>SUMIFS(СВЦЭМ!$D$33:$D$776,СВЦЭМ!$A$33:$A$776,$A27,СВЦЭМ!$B$33:$B$776,K$11)+'СЕТ СН'!$F$14+СВЦЭМ!$D$10+'СЕТ СН'!$F$8*'СЕТ СН'!$F$9-'СЕТ СН'!$F$26</f>
        <v>1046.56801924</v>
      </c>
      <c r="L27" s="36">
        <f>SUMIFS(СВЦЭМ!$D$33:$D$776,СВЦЭМ!$A$33:$A$776,$A27,СВЦЭМ!$B$33:$B$776,L$11)+'СЕТ СН'!$F$14+СВЦЭМ!$D$10+'СЕТ СН'!$F$8*'СЕТ СН'!$F$9-'СЕТ СН'!$F$26</f>
        <v>1046.4243620100001</v>
      </c>
      <c r="M27" s="36">
        <f>SUMIFS(СВЦЭМ!$D$33:$D$776,СВЦЭМ!$A$33:$A$776,$A27,СВЦЭМ!$B$33:$B$776,M$11)+'СЕТ СН'!$F$14+СВЦЭМ!$D$10+'СЕТ СН'!$F$8*'СЕТ СН'!$F$9-'СЕТ СН'!$F$26</f>
        <v>1062.87095069</v>
      </c>
      <c r="N27" s="36">
        <f>SUMIFS(СВЦЭМ!$D$33:$D$776,СВЦЭМ!$A$33:$A$776,$A27,СВЦЭМ!$B$33:$B$776,N$11)+'СЕТ СН'!$F$14+СВЦЭМ!$D$10+'СЕТ СН'!$F$8*'СЕТ СН'!$F$9-'СЕТ СН'!$F$26</f>
        <v>1079.42918493</v>
      </c>
      <c r="O27" s="36">
        <f>SUMIFS(СВЦЭМ!$D$33:$D$776,СВЦЭМ!$A$33:$A$776,$A27,СВЦЭМ!$B$33:$B$776,O$11)+'СЕТ СН'!$F$14+СВЦЭМ!$D$10+'СЕТ СН'!$F$8*'СЕТ СН'!$F$9-'СЕТ СН'!$F$26</f>
        <v>1102.47094502</v>
      </c>
      <c r="P27" s="36">
        <f>SUMIFS(СВЦЭМ!$D$33:$D$776,СВЦЭМ!$A$33:$A$776,$A27,СВЦЭМ!$B$33:$B$776,P$11)+'СЕТ СН'!$F$14+СВЦЭМ!$D$10+'СЕТ СН'!$F$8*'СЕТ СН'!$F$9-'СЕТ СН'!$F$26</f>
        <v>1109.9263507000001</v>
      </c>
      <c r="Q27" s="36">
        <f>SUMIFS(СВЦЭМ!$D$33:$D$776,СВЦЭМ!$A$33:$A$776,$A27,СВЦЭМ!$B$33:$B$776,Q$11)+'СЕТ СН'!$F$14+СВЦЭМ!$D$10+'СЕТ СН'!$F$8*'СЕТ СН'!$F$9-'СЕТ СН'!$F$26</f>
        <v>1109.2510795799999</v>
      </c>
      <c r="R27" s="36">
        <f>SUMIFS(СВЦЭМ!$D$33:$D$776,СВЦЭМ!$A$33:$A$776,$A27,СВЦЭМ!$B$33:$B$776,R$11)+'СЕТ СН'!$F$14+СВЦЭМ!$D$10+'СЕТ СН'!$F$8*'СЕТ СН'!$F$9-'СЕТ СН'!$F$26</f>
        <v>1115.2404373200002</v>
      </c>
      <c r="S27" s="36">
        <f>SUMIFS(СВЦЭМ!$D$33:$D$776,СВЦЭМ!$A$33:$A$776,$A27,СВЦЭМ!$B$33:$B$776,S$11)+'СЕТ СН'!$F$14+СВЦЭМ!$D$10+'СЕТ СН'!$F$8*'СЕТ СН'!$F$9-'СЕТ СН'!$F$26</f>
        <v>1106.2976528600002</v>
      </c>
      <c r="T27" s="36">
        <f>SUMIFS(СВЦЭМ!$D$33:$D$776,СВЦЭМ!$A$33:$A$776,$A27,СВЦЭМ!$B$33:$B$776,T$11)+'СЕТ СН'!$F$14+СВЦЭМ!$D$10+'СЕТ СН'!$F$8*'СЕТ СН'!$F$9-'СЕТ СН'!$F$26</f>
        <v>1085.5838735100001</v>
      </c>
      <c r="U27" s="36">
        <f>SUMIFS(СВЦЭМ!$D$33:$D$776,СВЦЭМ!$A$33:$A$776,$A27,СВЦЭМ!$B$33:$B$776,U$11)+'СЕТ СН'!$F$14+СВЦЭМ!$D$10+'СЕТ СН'!$F$8*'СЕТ СН'!$F$9-'СЕТ СН'!$F$26</f>
        <v>1064.2010357600002</v>
      </c>
      <c r="V27" s="36">
        <f>SUMIFS(СВЦЭМ!$D$33:$D$776,СВЦЭМ!$A$33:$A$776,$A27,СВЦЭМ!$B$33:$B$776,V$11)+'СЕТ СН'!$F$14+СВЦЭМ!$D$10+'СЕТ СН'!$F$8*'СЕТ СН'!$F$9-'СЕТ СН'!$F$26</f>
        <v>1058.3180414100002</v>
      </c>
      <c r="W27" s="36">
        <f>SUMIFS(СВЦЭМ!$D$33:$D$776,СВЦЭМ!$A$33:$A$776,$A27,СВЦЭМ!$B$33:$B$776,W$11)+'СЕТ СН'!$F$14+СВЦЭМ!$D$10+'СЕТ СН'!$F$8*'СЕТ СН'!$F$9-'СЕТ СН'!$F$26</f>
        <v>1079.1273196300001</v>
      </c>
      <c r="X27" s="36">
        <f>SUMIFS(СВЦЭМ!$D$33:$D$776,СВЦЭМ!$A$33:$A$776,$A27,СВЦЭМ!$B$33:$B$776,X$11)+'СЕТ СН'!$F$14+СВЦЭМ!$D$10+'СЕТ СН'!$F$8*'СЕТ СН'!$F$9-'СЕТ СН'!$F$26</f>
        <v>1105.7037496299999</v>
      </c>
      <c r="Y27" s="36">
        <f>SUMIFS(СВЦЭМ!$D$33:$D$776,СВЦЭМ!$A$33:$A$776,$A27,СВЦЭМ!$B$33:$B$776,Y$11)+'СЕТ СН'!$F$14+СВЦЭМ!$D$10+'СЕТ СН'!$F$8*'СЕТ СН'!$F$9-'СЕТ СН'!$F$26</f>
        <v>1132.7580572000002</v>
      </c>
    </row>
    <row r="28" spans="1:25" ht="15.75" x14ac:dyDescent="0.2">
      <c r="A28" s="35">
        <f t="shared" si="0"/>
        <v>43907</v>
      </c>
      <c r="B28" s="36">
        <f>SUMIFS(СВЦЭМ!$D$33:$D$776,СВЦЭМ!$A$33:$A$776,$A28,СВЦЭМ!$B$33:$B$776,B$11)+'СЕТ СН'!$F$14+СВЦЭМ!$D$10+'СЕТ СН'!$F$8*'СЕТ СН'!$F$9-'СЕТ СН'!$F$26</f>
        <v>1092.1403690400002</v>
      </c>
      <c r="C28" s="36">
        <f>SUMIFS(СВЦЭМ!$D$33:$D$776,СВЦЭМ!$A$33:$A$776,$A28,СВЦЭМ!$B$33:$B$776,C$11)+'СЕТ СН'!$F$14+СВЦЭМ!$D$10+'СЕТ СН'!$F$8*'СЕТ СН'!$F$9-'СЕТ СН'!$F$26</f>
        <v>1106.7834574100002</v>
      </c>
      <c r="D28" s="36">
        <f>SUMIFS(СВЦЭМ!$D$33:$D$776,СВЦЭМ!$A$33:$A$776,$A28,СВЦЭМ!$B$33:$B$776,D$11)+'СЕТ СН'!$F$14+СВЦЭМ!$D$10+'СЕТ СН'!$F$8*'СЕТ СН'!$F$9-'СЕТ СН'!$F$26</f>
        <v>1122.0115678900002</v>
      </c>
      <c r="E28" s="36">
        <f>SUMIFS(СВЦЭМ!$D$33:$D$776,СВЦЭМ!$A$33:$A$776,$A28,СВЦЭМ!$B$33:$B$776,E$11)+'СЕТ СН'!$F$14+СВЦЭМ!$D$10+'СЕТ СН'!$F$8*'СЕТ СН'!$F$9-'СЕТ СН'!$F$26</f>
        <v>1126.6386596299999</v>
      </c>
      <c r="F28" s="36">
        <f>SUMIFS(СВЦЭМ!$D$33:$D$776,СВЦЭМ!$A$33:$A$776,$A28,СВЦЭМ!$B$33:$B$776,F$11)+'СЕТ СН'!$F$14+СВЦЭМ!$D$10+'СЕТ СН'!$F$8*'СЕТ СН'!$F$9-'СЕТ СН'!$F$26</f>
        <v>1118.66369743</v>
      </c>
      <c r="G28" s="36">
        <f>SUMIFS(СВЦЭМ!$D$33:$D$776,СВЦЭМ!$A$33:$A$776,$A28,СВЦЭМ!$B$33:$B$776,G$11)+'СЕТ СН'!$F$14+СВЦЭМ!$D$10+'СЕТ СН'!$F$8*'СЕТ СН'!$F$9-'СЕТ СН'!$F$26</f>
        <v>1103.5822015799999</v>
      </c>
      <c r="H28" s="36">
        <f>SUMIFS(СВЦЭМ!$D$33:$D$776,СВЦЭМ!$A$33:$A$776,$A28,СВЦЭМ!$B$33:$B$776,H$11)+'СЕТ СН'!$F$14+СВЦЭМ!$D$10+'СЕТ СН'!$F$8*'СЕТ СН'!$F$9-'СЕТ СН'!$F$26</f>
        <v>1080.1142941800001</v>
      </c>
      <c r="I28" s="36">
        <f>SUMIFS(СВЦЭМ!$D$33:$D$776,СВЦЭМ!$A$33:$A$776,$A28,СВЦЭМ!$B$33:$B$776,I$11)+'СЕТ СН'!$F$14+СВЦЭМ!$D$10+'СЕТ СН'!$F$8*'СЕТ СН'!$F$9-'СЕТ СН'!$F$26</f>
        <v>1054.81112476</v>
      </c>
      <c r="J28" s="36">
        <f>SUMIFS(СВЦЭМ!$D$33:$D$776,СВЦЭМ!$A$33:$A$776,$A28,СВЦЭМ!$B$33:$B$776,J$11)+'СЕТ СН'!$F$14+СВЦЭМ!$D$10+'СЕТ СН'!$F$8*'СЕТ СН'!$F$9-'СЕТ СН'!$F$26</f>
        <v>1046.65460011</v>
      </c>
      <c r="K28" s="36">
        <f>SUMIFS(СВЦЭМ!$D$33:$D$776,СВЦЭМ!$A$33:$A$776,$A28,СВЦЭМ!$B$33:$B$776,K$11)+'СЕТ СН'!$F$14+СВЦЭМ!$D$10+'СЕТ СН'!$F$8*'СЕТ СН'!$F$9-'СЕТ СН'!$F$26</f>
        <v>1051.6107463799999</v>
      </c>
      <c r="L28" s="36">
        <f>SUMIFS(СВЦЭМ!$D$33:$D$776,СВЦЭМ!$A$33:$A$776,$A28,СВЦЭМ!$B$33:$B$776,L$11)+'СЕТ СН'!$F$14+СВЦЭМ!$D$10+'СЕТ СН'!$F$8*'СЕТ СН'!$F$9-'СЕТ СН'!$F$26</f>
        <v>1056.8893028900002</v>
      </c>
      <c r="M28" s="36">
        <f>SUMIFS(СВЦЭМ!$D$33:$D$776,СВЦЭМ!$A$33:$A$776,$A28,СВЦЭМ!$B$33:$B$776,M$11)+'СЕТ СН'!$F$14+СВЦЭМ!$D$10+'СЕТ СН'!$F$8*'СЕТ СН'!$F$9-'СЕТ СН'!$F$26</f>
        <v>1078.61578893</v>
      </c>
      <c r="N28" s="36">
        <f>SUMIFS(СВЦЭМ!$D$33:$D$776,СВЦЭМ!$A$33:$A$776,$A28,СВЦЭМ!$B$33:$B$776,N$11)+'СЕТ СН'!$F$14+СВЦЭМ!$D$10+'СЕТ СН'!$F$8*'СЕТ СН'!$F$9-'СЕТ СН'!$F$26</f>
        <v>1104.1239876</v>
      </c>
      <c r="O28" s="36">
        <f>SUMIFS(СВЦЭМ!$D$33:$D$776,СВЦЭМ!$A$33:$A$776,$A28,СВЦЭМ!$B$33:$B$776,O$11)+'СЕТ СН'!$F$14+СВЦЭМ!$D$10+'СЕТ СН'!$F$8*'СЕТ СН'!$F$9-'СЕТ СН'!$F$26</f>
        <v>1107.9483919100001</v>
      </c>
      <c r="P28" s="36">
        <f>SUMIFS(СВЦЭМ!$D$33:$D$776,СВЦЭМ!$A$33:$A$776,$A28,СВЦЭМ!$B$33:$B$776,P$11)+'СЕТ СН'!$F$14+СВЦЭМ!$D$10+'СЕТ СН'!$F$8*'СЕТ СН'!$F$9-'СЕТ СН'!$F$26</f>
        <v>1102.73388639</v>
      </c>
      <c r="Q28" s="36">
        <f>SUMIFS(СВЦЭМ!$D$33:$D$776,СВЦЭМ!$A$33:$A$776,$A28,СВЦЭМ!$B$33:$B$776,Q$11)+'СЕТ СН'!$F$14+СВЦЭМ!$D$10+'СЕТ СН'!$F$8*'СЕТ СН'!$F$9-'СЕТ СН'!$F$26</f>
        <v>1103.9743674900001</v>
      </c>
      <c r="R28" s="36">
        <f>SUMIFS(СВЦЭМ!$D$33:$D$776,СВЦЭМ!$A$33:$A$776,$A28,СВЦЭМ!$B$33:$B$776,R$11)+'СЕТ СН'!$F$14+СВЦЭМ!$D$10+'СЕТ СН'!$F$8*'СЕТ СН'!$F$9-'СЕТ СН'!$F$26</f>
        <v>1098.9748309700001</v>
      </c>
      <c r="S28" s="36">
        <f>SUMIFS(СВЦЭМ!$D$33:$D$776,СВЦЭМ!$A$33:$A$776,$A28,СВЦЭМ!$B$33:$B$776,S$11)+'СЕТ СН'!$F$14+СВЦЭМ!$D$10+'СЕТ СН'!$F$8*'СЕТ СН'!$F$9-'СЕТ СН'!$F$26</f>
        <v>1095.0030082200001</v>
      </c>
      <c r="T28" s="36">
        <f>SUMIFS(СВЦЭМ!$D$33:$D$776,СВЦЭМ!$A$33:$A$776,$A28,СВЦЭМ!$B$33:$B$776,T$11)+'СЕТ СН'!$F$14+СВЦЭМ!$D$10+'СЕТ СН'!$F$8*'СЕТ СН'!$F$9-'СЕТ СН'!$F$26</f>
        <v>1092.6661832200002</v>
      </c>
      <c r="U28" s="36">
        <f>SUMIFS(СВЦЭМ!$D$33:$D$776,СВЦЭМ!$A$33:$A$776,$A28,СВЦЭМ!$B$33:$B$776,U$11)+'СЕТ СН'!$F$14+СВЦЭМ!$D$10+'СЕТ СН'!$F$8*'СЕТ СН'!$F$9-'СЕТ СН'!$F$26</f>
        <v>1097.6844475</v>
      </c>
      <c r="V28" s="36">
        <f>SUMIFS(СВЦЭМ!$D$33:$D$776,СВЦЭМ!$A$33:$A$776,$A28,СВЦЭМ!$B$33:$B$776,V$11)+'СЕТ СН'!$F$14+СВЦЭМ!$D$10+'СЕТ СН'!$F$8*'СЕТ СН'!$F$9-'СЕТ СН'!$F$26</f>
        <v>1091.94942563</v>
      </c>
      <c r="W28" s="36">
        <f>SUMIFS(СВЦЭМ!$D$33:$D$776,СВЦЭМ!$A$33:$A$776,$A28,СВЦЭМ!$B$33:$B$776,W$11)+'СЕТ СН'!$F$14+СВЦЭМ!$D$10+'СЕТ СН'!$F$8*'СЕТ СН'!$F$9-'СЕТ СН'!$F$26</f>
        <v>1073.0214436700001</v>
      </c>
      <c r="X28" s="36">
        <f>SUMIFS(СВЦЭМ!$D$33:$D$776,СВЦЭМ!$A$33:$A$776,$A28,СВЦЭМ!$B$33:$B$776,X$11)+'СЕТ СН'!$F$14+СВЦЭМ!$D$10+'СЕТ СН'!$F$8*'СЕТ СН'!$F$9-'СЕТ СН'!$F$26</f>
        <v>1064.7874303900001</v>
      </c>
      <c r="Y28" s="36">
        <f>SUMIFS(СВЦЭМ!$D$33:$D$776,СВЦЭМ!$A$33:$A$776,$A28,СВЦЭМ!$B$33:$B$776,Y$11)+'СЕТ СН'!$F$14+СВЦЭМ!$D$10+'СЕТ СН'!$F$8*'СЕТ СН'!$F$9-'СЕТ СН'!$F$26</f>
        <v>1065.8608383999999</v>
      </c>
    </row>
    <row r="29" spans="1:25" ht="15.75" x14ac:dyDescent="0.2">
      <c r="A29" s="35">
        <f t="shared" si="0"/>
        <v>43908</v>
      </c>
      <c r="B29" s="36">
        <f>SUMIFS(СВЦЭМ!$D$33:$D$776,СВЦЭМ!$A$33:$A$776,$A29,СВЦЭМ!$B$33:$B$776,B$11)+'СЕТ СН'!$F$14+СВЦЭМ!$D$10+'СЕТ СН'!$F$8*'СЕТ СН'!$F$9-'СЕТ СН'!$F$26</f>
        <v>1132.92439255</v>
      </c>
      <c r="C29" s="36">
        <f>SUMIFS(СВЦЭМ!$D$33:$D$776,СВЦЭМ!$A$33:$A$776,$A29,СВЦЭМ!$B$33:$B$776,C$11)+'СЕТ СН'!$F$14+СВЦЭМ!$D$10+'СЕТ СН'!$F$8*'СЕТ СН'!$F$9-'СЕТ СН'!$F$26</f>
        <v>1163.63552058</v>
      </c>
      <c r="D29" s="36">
        <f>SUMIFS(СВЦЭМ!$D$33:$D$776,СВЦЭМ!$A$33:$A$776,$A29,СВЦЭМ!$B$33:$B$776,D$11)+'СЕТ СН'!$F$14+СВЦЭМ!$D$10+'СЕТ СН'!$F$8*'СЕТ СН'!$F$9-'СЕТ СН'!$F$26</f>
        <v>1187.14323567</v>
      </c>
      <c r="E29" s="36">
        <f>SUMIFS(СВЦЭМ!$D$33:$D$776,СВЦЭМ!$A$33:$A$776,$A29,СВЦЭМ!$B$33:$B$776,E$11)+'СЕТ СН'!$F$14+СВЦЭМ!$D$10+'СЕТ СН'!$F$8*'СЕТ СН'!$F$9-'СЕТ СН'!$F$26</f>
        <v>1193.04850315</v>
      </c>
      <c r="F29" s="36">
        <f>SUMIFS(СВЦЭМ!$D$33:$D$776,СВЦЭМ!$A$33:$A$776,$A29,СВЦЭМ!$B$33:$B$776,F$11)+'СЕТ СН'!$F$14+СВЦЭМ!$D$10+'СЕТ СН'!$F$8*'СЕТ СН'!$F$9-'СЕТ СН'!$F$26</f>
        <v>1194.1885677600001</v>
      </c>
      <c r="G29" s="36">
        <f>SUMIFS(СВЦЭМ!$D$33:$D$776,СВЦЭМ!$A$33:$A$776,$A29,СВЦЭМ!$B$33:$B$776,G$11)+'СЕТ СН'!$F$14+СВЦЭМ!$D$10+'СЕТ СН'!$F$8*'СЕТ СН'!$F$9-'СЕТ СН'!$F$26</f>
        <v>1175.1335703200002</v>
      </c>
      <c r="H29" s="36">
        <f>SUMIFS(СВЦЭМ!$D$33:$D$776,СВЦЭМ!$A$33:$A$776,$A29,СВЦЭМ!$B$33:$B$776,H$11)+'СЕТ СН'!$F$14+СВЦЭМ!$D$10+'СЕТ СН'!$F$8*'СЕТ СН'!$F$9-'СЕТ СН'!$F$26</f>
        <v>1127.1513513100001</v>
      </c>
      <c r="I29" s="36">
        <f>SUMIFS(СВЦЭМ!$D$33:$D$776,СВЦЭМ!$A$33:$A$776,$A29,СВЦЭМ!$B$33:$B$776,I$11)+'СЕТ СН'!$F$14+СВЦЭМ!$D$10+'СЕТ СН'!$F$8*'СЕТ СН'!$F$9-'СЕТ СН'!$F$26</f>
        <v>1079.22149949</v>
      </c>
      <c r="J29" s="36">
        <f>SUMIFS(СВЦЭМ!$D$33:$D$776,СВЦЭМ!$A$33:$A$776,$A29,СВЦЭМ!$B$33:$B$776,J$11)+'СЕТ СН'!$F$14+СВЦЭМ!$D$10+'СЕТ СН'!$F$8*'СЕТ СН'!$F$9-'СЕТ СН'!$F$26</f>
        <v>1041.02722907</v>
      </c>
      <c r="K29" s="36">
        <f>SUMIFS(СВЦЭМ!$D$33:$D$776,СВЦЭМ!$A$33:$A$776,$A29,СВЦЭМ!$B$33:$B$776,K$11)+'СЕТ СН'!$F$14+СВЦЭМ!$D$10+'СЕТ СН'!$F$8*'СЕТ СН'!$F$9-'СЕТ СН'!$F$26</f>
        <v>1048.1541658900001</v>
      </c>
      <c r="L29" s="36">
        <f>SUMIFS(СВЦЭМ!$D$33:$D$776,СВЦЭМ!$A$33:$A$776,$A29,СВЦЭМ!$B$33:$B$776,L$11)+'СЕТ СН'!$F$14+СВЦЭМ!$D$10+'СЕТ СН'!$F$8*'СЕТ СН'!$F$9-'СЕТ СН'!$F$26</f>
        <v>1047.38470295</v>
      </c>
      <c r="M29" s="36">
        <f>SUMIFS(СВЦЭМ!$D$33:$D$776,СВЦЭМ!$A$33:$A$776,$A29,СВЦЭМ!$B$33:$B$776,M$11)+'СЕТ СН'!$F$14+СВЦЭМ!$D$10+'СЕТ СН'!$F$8*'СЕТ СН'!$F$9-'СЕТ СН'!$F$26</f>
        <v>1032.1309803500001</v>
      </c>
      <c r="N29" s="36">
        <f>SUMIFS(СВЦЭМ!$D$33:$D$776,СВЦЭМ!$A$33:$A$776,$A29,СВЦЭМ!$B$33:$B$776,N$11)+'СЕТ СН'!$F$14+СВЦЭМ!$D$10+'СЕТ СН'!$F$8*'СЕТ СН'!$F$9-'СЕТ СН'!$F$26</f>
        <v>1048.1117027700002</v>
      </c>
      <c r="O29" s="36">
        <f>SUMIFS(СВЦЭМ!$D$33:$D$776,СВЦЭМ!$A$33:$A$776,$A29,СВЦЭМ!$B$33:$B$776,O$11)+'СЕТ СН'!$F$14+СВЦЭМ!$D$10+'СЕТ СН'!$F$8*'СЕТ СН'!$F$9-'СЕТ СН'!$F$26</f>
        <v>1058.6996975300001</v>
      </c>
      <c r="P29" s="36">
        <f>SUMIFS(СВЦЭМ!$D$33:$D$776,СВЦЭМ!$A$33:$A$776,$A29,СВЦЭМ!$B$33:$B$776,P$11)+'СЕТ СН'!$F$14+СВЦЭМ!$D$10+'СЕТ СН'!$F$8*'СЕТ СН'!$F$9-'СЕТ СН'!$F$26</f>
        <v>1055.6054472999999</v>
      </c>
      <c r="Q29" s="36">
        <f>SUMIFS(СВЦЭМ!$D$33:$D$776,СВЦЭМ!$A$33:$A$776,$A29,СВЦЭМ!$B$33:$B$776,Q$11)+'СЕТ СН'!$F$14+СВЦЭМ!$D$10+'СЕТ СН'!$F$8*'СЕТ СН'!$F$9-'СЕТ СН'!$F$26</f>
        <v>1062.7113907900002</v>
      </c>
      <c r="R29" s="36">
        <f>SUMIFS(СВЦЭМ!$D$33:$D$776,СВЦЭМ!$A$33:$A$776,$A29,СВЦЭМ!$B$33:$B$776,R$11)+'СЕТ СН'!$F$14+СВЦЭМ!$D$10+'СЕТ СН'!$F$8*'СЕТ СН'!$F$9-'СЕТ СН'!$F$26</f>
        <v>1087.4620063299999</v>
      </c>
      <c r="S29" s="36">
        <f>SUMIFS(СВЦЭМ!$D$33:$D$776,СВЦЭМ!$A$33:$A$776,$A29,СВЦЭМ!$B$33:$B$776,S$11)+'СЕТ СН'!$F$14+СВЦЭМ!$D$10+'СЕТ СН'!$F$8*'СЕТ СН'!$F$9-'СЕТ СН'!$F$26</f>
        <v>1075.3160643199999</v>
      </c>
      <c r="T29" s="36">
        <f>SUMIFS(СВЦЭМ!$D$33:$D$776,СВЦЭМ!$A$33:$A$776,$A29,СВЦЭМ!$B$33:$B$776,T$11)+'СЕТ СН'!$F$14+СВЦЭМ!$D$10+'СЕТ СН'!$F$8*'СЕТ СН'!$F$9-'СЕТ СН'!$F$26</f>
        <v>1063.40386919</v>
      </c>
      <c r="U29" s="36">
        <f>SUMIFS(СВЦЭМ!$D$33:$D$776,СВЦЭМ!$A$33:$A$776,$A29,СВЦЭМ!$B$33:$B$776,U$11)+'СЕТ СН'!$F$14+СВЦЭМ!$D$10+'СЕТ СН'!$F$8*'СЕТ СН'!$F$9-'СЕТ СН'!$F$26</f>
        <v>1034.0366998300001</v>
      </c>
      <c r="V29" s="36">
        <f>SUMIFS(СВЦЭМ!$D$33:$D$776,СВЦЭМ!$A$33:$A$776,$A29,СВЦЭМ!$B$33:$B$776,V$11)+'СЕТ СН'!$F$14+СВЦЭМ!$D$10+'СЕТ СН'!$F$8*'СЕТ СН'!$F$9-'СЕТ СН'!$F$26</f>
        <v>1032.93613901</v>
      </c>
      <c r="W29" s="36">
        <f>SUMIFS(СВЦЭМ!$D$33:$D$776,СВЦЭМ!$A$33:$A$776,$A29,СВЦЭМ!$B$33:$B$776,W$11)+'СЕТ СН'!$F$14+СВЦЭМ!$D$10+'СЕТ СН'!$F$8*'СЕТ СН'!$F$9-'СЕТ СН'!$F$26</f>
        <v>1025.74173462</v>
      </c>
      <c r="X29" s="36">
        <f>SUMIFS(СВЦЭМ!$D$33:$D$776,СВЦЭМ!$A$33:$A$776,$A29,СВЦЭМ!$B$33:$B$776,X$11)+'СЕТ СН'!$F$14+СВЦЭМ!$D$10+'СЕТ СН'!$F$8*'СЕТ СН'!$F$9-'СЕТ СН'!$F$26</f>
        <v>1037.9521671699999</v>
      </c>
      <c r="Y29" s="36">
        <f>SUMIFS(СВЦЭМ!$D$33:$D$776,СВЦЭМ!$A$33:$A$776,$A29,СВЦЭМ!$B$33:$B$776,Y$11)+'СЕТ СН'!$F$14+СВЦЭМ!$D$10+'СЕТ СН'!$F$8*'СЕТ СН'!$F$9-'СЕТ СН'!$F$26</f>
        <v>1059.0436890200001</v>
      </c>
    </row>
    <row r="30" spans="1:25" ht="15.75" x14ac:dyDescent="0.2">
      <c r="A30" s="35">
        <f t="shared" si="0"/>
        <v>43909</v>
      </c>
      <c r="B30" s="36">
        <f>SUMIFS(СВЦЭМ!$D$33:$D$776,СВЦЭМ!$A$33:$A$776,$A30,СВЦЭМ!$B$33:$B$776,B$11)+'СЕТ СН'!$F$14+СВЦЭМ!$D$10+'СЕТ СН'!$F$8*'СЕТ СН'!$F$9-'СЕТ СН'!$F$26</f>
        <v>1097.1497572000001</v>
      </c>
      <c r="C30" s="36">
        <f>SUMIFS(СВЦЭМ!$D$33:$D$776,СВЦЭМ!$A$33:$A$776,$A30,СВЦЭМ!$B$33:$B$776,C$11)+'СЕТ СН'!$F$14+СВЦЭМ!$D$10+'СЕТ СН'!$F$8*'СЕТ СН'!$F$9-'СЕТ СН'!$F$26</f>
        <v>1126.7971131200002</v>
      </c>
      <c r="D30" s="36">
        <f>SUMIFS(СВЦЭМ!$D$33:$D$776,СВЦЭМ!$A$33:$A$776,$A30,СВЦЭМ!$B$33:$B$776,D$11)+'СЕТ СН'!$F$14+СВЦЭМ!$D$10+'СЕТ СН'!$F$8*'СЕТ СН'!$F$9-'СЕТ СН'!$F$26</f>
        <v>1142.9958106300001</v>
      </c>
      <c r="E30" s="36">
        <f>SUMIFS(СВЦЭМ!$D$33:$D$776,СВЦЭМ!$A$33:$A$776,$A30,СВЦЭМ!$B$33:$B$776,E$11)+'СЕТ СН'!$F$14+СВЦЭМ!$D$10+'СЕТ СН'!$F$8*'СЕТ СН'!$F$9-'СЕТ СН'!$F$26</f>
        <v>1153.9101381600001</v>
      </c>
      <c r="F30" s="36">
        <f>SUMIFS(СВЦЭМ!$D$33:$D$776,СВЦЭМ!$A$33:$A$776,$A30,СВЦЭМ!$B$33:$B$776,F$11)+'СЕТ СН'!$F$14+СВЦЭМ!$D$10+'СЕТ СН'!$F$8*'СЕТ СН'!$F$9-'СЕТ СН'!$F$26</f>
        <v>1156.0414432600001</v>
      </c>
      <c r="G30" s="36">
        <f>SUMIFS(СВЦЭМ!$D$33:$D$776,СВЦЭМ!$A$33:$A$776,$A30,СВЦЭМ!$B$33:$B$776,G$11)+'СЕТ СН'!$F$14+СВЦЭМ!$D$10+'СЕТ СН'!$F$8*'СЕТ СН'!$F$9-'СЕТ СН'!$F$26</f>
        <v>1130.7578687700002</v>
      </c>
      <c r="H30" s="36">
        <f>SUMIFS(СВЦЭМ!$D$33:$D$776,СВЦЭМ!$A$33:$A$776,$A30,СВЦЭМ!$B$33:$B$776,H$11)+'СЕТ СН'!$F$14+СВЦЭМ!$D$10+'СЕТ СН'!$F$8*'СЕТ СН'!$F$9-'СЕТ СН'!$F$26</f>
        <v>1083.18185335</v>
      </c>
      <c r="I30" s="36">
        <f>SUMIFS(СВЦЭМ!$D$33:$D$776,СВЦЭМ!$A$33:$A$776,$A30,СВЦЭМ!$B$33:$B$776,I$11)+'СЕТ СН'!$F$14+СВЦЭМ!$D$10+'СЕТ СН'!$F$8*'СЕТ СН'!$F$9-'СЕТ СН'!$F$26</f>
        <v>1046.23811894</v>
      </c>
      <c r="J30" s="36">
        <f>SUMIFS(СВЦЭМ!$D$33:$D$776,СВЦЭМ!$A$33:$A$776,$A30,СВЦЭМ!$B$33:$B$776,J$11)+'СЕТ СН'!$F$14+СВЦЭМ!$D$10+'СЕТ СН'!$F$8*'СЕТ СН'!$F$9-'СЕТ СН'!$F$26</f>
        <v>1046.26301005</v>
      </c>
      <c r="K30" s="36">
        <f>SUMIFS(СВЦЭМ!$D$33:$D$776,СВЦЭМ!$A$33:$A$776,$A30,СВЦЭМ!$B$33:$B$776,K$11)+'СЕТ СН'!$F$14+СВЦЭМ!$D$10+'СЕТ СН'!$F$8*'СЕТ СН'!$F$9-'СЕТ СН'!$F$26</f>
        <v>1057.14568794</v>
      </c>
      <c r="L30" s="36">
        <f>SUMIFS(СВЦЭМ!$D$33:$D$776,СВЦЭМ!$A$33:$A$776,$A30,СВЦЭМ!$B$33:$B$776,L$11)+'СЕТ СН'!$F$14+СВЦЭМ!$D$10+'СЕТ СН'!$F$8*'СЕТ СН'!$F$9-'СЕТ СН'!$F$26</f>
        <v>1058.7028020500002</v>
      </c>
      <c r="M30" s="36">
        <f>SUMIFS(СВЦЭМ!$D$33:$D$776,СВЦЭМ!$A$33:$A$776,$A30,СВЦЭМ!$B$33:$B$776,M$11)+'СЕТ СН'!$F$14+СВЦЭМ!$D$10+'СЕТ СН'!$F$8*'СЕТ СН'!$F$9-'СЕТ СН'!$F$26</f>
        <v>1030.40132077</v>
      </c>
      <c r="N30" s="36">
        <f>SUMIFS(СВЦЭМ!$D$33:$D$776,СВЦЭМ!$A$33:$A$776,$A30,СВЦЭМ!$B$33:$B$776,N$11)+'СЕТ СН'!$F$14+СВЦЭМ!$D$10+'СЕТ СН'!$F$8*'СЕТ СН'!$F$9-'СЕТ СН'!$F$26</f>
        <v>1026.6491219899999</v>
      </c>
      <c r="O30" s="36">
        <f>SUMIFS(СВЦЭМ!$D$33:$D$776,СВЦЭМ!$A$33:$A$776,$A30,СВЦЭМ!$B$33:$B$776,O$11)+'СЕТ СН'!$F$14+СВЦЭМ!$D$10+'СЕТ СН'!$F$8*'СЕТ СН'!$F$9-'СЕТ СН'!$F$26</f>
        <v>1048.5389842700001</v>
      </c>
      <c r="P30" s="36">
        <f>SUMIFS(СВЦЭМ!$D$33:$D$776,СВЦЭМ!$A$33:$A$776,$A30,СВЦЭМ!$B$33:$B$776,P$11)+'СЕТ СН'!$F$14+СВЦЭМ!$D$10+'СЕТ СН'!$F$8*'СЕТ СН'!$F$9-'СЕТ СН'!$F$26</f>
        <v>1043.48307303</v>
      </c>
      <c r="Q30" s="36">
        <f>SUMIFS(СВЦЭМ!$D$33:$D$776,СВЦЭМ!$A$33:$A$776,$A30,СВЦЭМ!$B$33:$B$776,Q$11)+'СЕТ СН'!$F$14+СВЦЭМ!$D$10+'СЕТ СН'!$F$8*'СЕТ СН'!$F$9-'СЕТ СН'!$F$26</f>
        <v>1047.79467002</v>
      </c>
      <c r="R30" s="36">
        <f>SUMIFS(СВЦЭМ!$D$33:$D$776,СВЦЭМ!$A$33:$A$776,$A30,СВЦЭМ!$B$33:$B$776,R$11)+'СЕТ СН'!$F$14+СВЦЭМ!$D$10+'СЕТ СН'!$F$8*'СЕТ СН'!$F$9-'СЕТ СН'!$F$26</f>
        <v>1036.15051816</v>
      </c>
      <c r="S30" s="36">
        <f>SUMIFS(СВЦЭМ!$D$33:$D$776,СВЦЭМ!$A$33:$A$776,$A30,СВЦЭМ!$B$33:$B$776,S$11)+'СЕТ СН'!$F$14+СВЦЭМ!$D$10+'СЕТ СН'!$F$8*'СЕТ СН'!$F$9-'СЕТ СН'!$F$26</f>
        <v>1038.8806156000001</v>
      </c>
      <c r="T30" s="36">
        <f>SUMIFS(СВЦЭМ!$D$33:$D$776,СВЦЭМ!$A$33:$A$776,$A30,СВЦЭМ!$B$33:$B$776,T$11)+'СЕТ СН'!$F$14+СВЦЭМ!$D$10+'СЕТ СН'!$F$8*'СЕТ СН'!$F$9-'СЕТ СН'!$F$26</f>
        <v>1048.26670715</v>
      </c>
      <c r="U30" s="36">
        <f>SUMIFS(СВЦЭМ!$D$33:$D$776,СВЦЭМ!$A$33:$A$776,$A30,СВЦЭМ!$B$33:$B$776,U$11)+'СЕТ СН'!$F$14+СВЦЭМ!$D$10+'СЕТ СН'!$F$8*'СЕТ СН'!$F$9-'СЕТ СН'!$F$26</f>
        <v>1046.2637999399999</v>
      </c>
      <c r="V30" s="36">
        <f>SUMIFS(СВЦЭМ!$D$33:$D$776,СВЦЭМ!$A$33:$A$776,$A30,СВЦЭМ!$B$33:$B$776,V$11)+'СЕТ СН'!$F$14+СВЦЭМ!$D$10+'СЕТ СН'!$F$8*'СЕТ СН'!$F$9-'СЕТ СН'!$F$26</f>
        <v>1033.97142265</v>
      </c>
      <c r="W30" s="36">
        <f>SUMIFS(СВЦЭМ!$D$33:$D$776,СВЦЭМ!$A$33:$A$776,$A30,СВЦЭМ!$B$33:$B$776,W$11)+'СЕТ СН'!$F$14+СВЦЭМ!$D$10+'СЕТ СН'!$F$8*'СЕТ СН'!$F$9-'СЕТ СН'!$F$26</f>
        <v>1056.0818133600001</v>
      </c>
      <c r="X30" s="36">
        <f>SUMIFS(СВЦЭМ!$D$33:$D$776,СВЦЭМ!$A$33:$A$776,$A30,СВЦЭМ!$B$33:$B$776,X$11)+'СЕТ СН'!$F$14+СВЦЭМ!$D$10+'СЕТ СН'!$F$8*'СЕТ СН'!$F$9-'СЕТ СН'!$F$26</f>
        <v>1041.87477205</v>
      </c>
      <c r="Y30" s="36">
        <f>SUMIFS(СВЦЭМ!$D$33:$D$776,СВЦЭМ!$A$33:$A$776,$A30,СВЦЭМ!$B$33:$B$776,Y$11)+'СЕТ СН'!$F$14+СВЦЭМ!$D$10+'СЕТ СН'!$F$8*'СЕТ СН'!$F$9-'СЕТ СН'!$F$26</f>
        <v>1053.3754281500001</v>
      </c>
    </row>
    <row r="31" spans="1:25" ht="15.75" x14ac:dyDescent="0.2">
      <c r="A31" s="35">
        <f t="shared" si="0"/>
        <v>43910</v>
      </c>
      <c r="B31" s="36">
        <f>SUMIFS(СВЦЭМ!$D$33:$D$776,СВЦЭМ!$A$33:$A$776,$A31,СВЦЭМ!$B$33:$B$776,B$11)+'СЕТ СН'!$F$14+СВЦЭМ!$D$10+'СЕТ СН'!$F$8*'СЕТ СН'!$F$9-'СЕТ СН'!$F$26</f>
        <v>1148.49307899</v>
      </c>
      <c r="C31" s="36">
        <f>SUMIFS(СВЦЭМ!$D$33:$D$776,СВЦЭМ!$A$33:$A$776,$A31,СВЦЭМ!$B$33:$B$776,C$11)+'СЕТ СН'!$F$14+СВЦЭМ!$D$10+'СЕТ СН'!$F$8*'СЕТ СН'!$F$9-'СЕТ СН'!$F$26</f>
        <v>1170.3519941500001</v>
      </c>
      <c r="D31" s="36">
        <f>SUMIFS(СВЦЭМ!$D$33:$D$776,СВЦЭМ!$A$33:$A$776,$A31,СВЦЭМ!$B$33:$B$776,D$11)+'СЕТ СН'!$F$14+СВЦЭМ!$D$10+'СЕТ СН'!$F$8*'СЕТ СН'!$F$9-'СЕТ СН'!$F$26</f>
        <v>1186.78469875</v>
      </c>
      <c r="E31" s="36">
        <f>SUMIFS(СВЦЭМ!$D$33:$D$776,СВЦЭМ!$A$33:$A$776,$A31,СВЦЭМ!$B$33:$B$776,E$11)+'СЕТ СН'!$F$14+СВЦЭМ!$D$10+'СЕТ СН'!$F$8*'СЕТ СН'!$F$9-'СЕТ СН'!$F$26</f>
        <v>1190.5977605300002</v>
      </c>
      <c r="F31" s="36">
        <f>SUMIFS(СВЦЭМ!$D$33:$D$776,СВЦЭМ!$A$33:$A$776,$A31,СВЦЭМ!$B$33:$B$776,F$11)+'СЕТ СН'!$F$14+СВЦЭМ!$D$10+'СЕТ СН'!$F$8*'СЕТ СН'!$F$9-'СЕТ СН'!$F$26</f>
        <v>1187.6571338599999</v>
      </c>
      <c r="G31" s="36">
        <f>SUMIFS(СВЦЭМ!$D$33:$D$776,СВЦЭМ!$A$33:$A$776,$A31,СВЦЭМ!$B$33:$B$776,G$11)+'СЕТ СН'!$F$14+СВЦЭМ!$D$10+'СЕТ СН'!$F$8*'СЕТ СН'!$F$9-'СЕТ СН'!$F$26</f>
        <v>1172.01687513</v>
      </c>
      <c r="H31" s="36">
        <f>SUMIFS(СВЦЭМ!$D$33:$D$776,СВЦЭМ!$A$33:$A$776,$A31,СВЦЭМ!$B$33:$B$776,H$11)+'СЕТ СН'!$F$14+СВЦЭМ!$D$10+'СЕТ СН'!$F$8*'СЕТ СН'!$F$9-'СЕТ СН'!$F$26</f>
        <v>1138.3685814999999</v>
      </c>
      <c r="I31" s="36">
        <f>SUMIFS(СВЦЭМ!$D$33:$D$776,СВЦЭМ!$A$33:$A$776,$A31,СВЦЭМ!$B$33:$B$776,I$11)+'СЕТ СН'!$F$14+СВЦЭМ!$D$10+'СЕТ СН'!$F$8*'СЕТ СН'!$F$9-'СЕТ СН'!$F$26</f>
        <v>1088.1021976000002</v>
      </c>
      <c r="J31" s="36">
        <f>SUMIFS(СВЦЭМ!$D$33:$D$776,СВЦЭМ!$A$33:$A$776,$A31,СВЦЭМ!$B$33:$B$776,J$11)+'СЕТ СН'!$F$14+СВЦЭМ!$D$10+'СЕТ СН'!$F$8*'СЕТ СН'!$F$9-'СЕТ СН'!$F$26</f>
        <v>1052.6608511700001</v>
      </c>
      <c r="K31" s="36">
        <f>SUMIFS(СВЦЭМ!$D$33:$D$776,СВЦЭМ!$A$33:$A$776,$A31,СВЦЭМ!$B$33:$B$776,K$11)+'СЕТ СН'!$F$14+СВЦЭМ!$D$10+'СЕТ СН'!$F$8*'СЕТ СН'!$F$9-'СЕТ СН'!$F$26</f>
        <v>1059.2667245900002</v>
      </c>
      <c r="L31" s="36">
        <f>SUMIFS(СВЦЭМ!$D$33:$D$776,СВЦЭМ!$A$33:$A$776,$A31,СВЦЭМ!$B$33:$B$776,L$11)+'СЕТ СН'!$F$14+СВЦЭМ!$D$10+'СЕТ СН'!$F$8*'СЕТ СН'!$F$9-'СЕТ СН'!$F$26</f>
        <v>1055.7430256800001</v>
      </c>
      <c r="M31" s="36">
        <f>SUMIFS(СВЦЭМ!$D$33:$D$776,СВЦЭМ!$A$33:$A$776,$A31,СВЦЭМ!$B$33:$B$776,M$11)+'СЕТ СН'!$F$14+СВЦЭМ!$D$10+'СЕТ СН'!$F$8*'СЕТ СН'!$F$9-'СЕТ СН'!$F$26</f>
        <v>1036.02990903</v>
      </c>
      <c r="N31" s="36">
        <f>SUMIFS(СВЦЭМ!$D$33:$D$776,СВЦЭМ!$A$33:$A$776,$A31,СВЦЭМ!$B$33:$B$776,N$11)+'СЕТ СН'!$F$14+СВЦЭМ!$D$10+'СЕТ СН'!$F$8*'СЕТ СН'!$F$9-'СЕТ СН'!$F$26</f>
        <v>1029.5660905300001</v>
      </c>
      <c r="O31" s="36">
        <f>SUMIFS(СВЦЭМ!$D$33:$D$776,СВЦЭМ!$A$33:$A$776,$A31,СВЦЭМ!$B$33:$B$776,O$11)+'СЕТ СН'!$F$14+СВЦЭМ!$D$10+'СЕТ СН'!$F$8*'СЕТ СН'!$F$9-'СЕТ СН'!$F$26</f>
        <v>1034.4906051600001</v>
      </c>
      <c r="P31" s="36">
        <f>SUMIFS(СВЦЭМ!$D$33:$D$776,СВЦЭМ!$A$33:$A$776,$A31,СВЦЭМ!$B$33:$B$776,P$11)+'СЕТ СН'!$F$14+СВЦЭМ!$D$10+'СЕТ СН'!$F$8*'СЕТ СН'!$F$9-'СЕТ СН'!$F$26</f>
        <v>1041.1456372600001</v>
      </c>
      <c r="Q31" s="36">
        <f>SUMIFS(СВЦЭМ!$D$33:$D$776,СВЦЭМ!$A$33:$A$776,$A31,СВЦЭМ!$B$33:$B$776,Q$11)+'СЕТ СН'!$F$14+СВЦЭМ!$D$10+'СЕТ СН'!$F$8*'СЕТ СН'!$F$9-'СЕТ СН'!$F$26</f>
        <v>1055.6787594500001</v>
      </c>
      <c r="R31" s="36">
        <f>SUMIFS(СВЦЭМ!$D$33:$D$776,СВЦЭМ!$A$33:$A$776,$A31,СВЦЭМ!$B$33:$B$776,R$11)+'СЕТ СН'!$F$14+СВЦЭМ!$D$10+'СЕТ СН'!$F$8*'СЕТ СН'!$F$9-'СЕТ СН'!$F$26</f>
        <v>1051.2151344900001</v>
      </c>
      <c r="S31" s="36">
        <f>SUMIFS(СВЦЭМ!$D$33:$D$776,СВЦЭМ!$A$33:$A$776,$A31,СВЦЭМ!$B$33:$B$776,S$11)+'СЕТ СН'!$F$14+СВЦЭМ!$D$10+'СЕТ СН'!$F$8*'СЕТ СН'!$F$9-'СЕТ СН'!$F$26</f>
        <v>1034.2467854000001</v>
      </c>
      <c r="T31" s="36">
        <f>SUMIFS(СВЦЭМ!$D$33:$D$776,СВЦЭМ!$A$33:$A$776,$A31,СВЦЭМ!$B$33:$B$776,T$11)+'СЕТ СН'!$F$14+СВЦЭМ!$D$10+'СЕТ СН'!$F$8*'СЕТ СН'!$F$9-'СЕТ СН'!$F$26</f>
        <v>1001.4672898000001</v>
      </c>
      <c r="U31" s="36">
        <f>SUMIFS(СВЦЭМ!$D$33:$D$776,СВЦЭМ!$A$33:$A$776,$A31,СВЦЭМ!$B$33:$B$776,U$11)+'СЕТ СН'!$F$14+СВЦЭМ!$D$10+'СЕТ СН'!$F$8*'СЕТ СН'!$F$9-'СЕТ СН'!$F$26</f>
        <v>1004.1760608400001</v>
      </c>
      <c r="V31" s="36">
        <f>SUMIFS(СВЦЭМ!$D$33:$D$776,СВЦЭМ!$A$33:$A$776,$A31,СВЦЭМ!$B$33:$B$776,V$11)+'СЕТ СН'!$F$14+СВЦЭМ!$D$10+'СЕТ СН'!$F$8*'СЕТ СН'!$F$9-'СЕТ СН'!$F$26</f>
        <v>1007.7804109900001</v>
      </c>
      <c r="W31" s="36">
        <f>SUMIFS(СВЦЭМ!$D$33:$D$776,СВЦЭМ!$A$33:$A$776,$A31,СВЦЭМ!$B$33:$B$776,W$11)+'СЕТ СН'!$F$14+СВЦЭМ!$D$10+'СЕТ СН'!$F$8*'СЕТ СН'!$F$9-'СЕТ СН'!$F$26</f>
        <v>1014.7329474000001</v>
      </c>
      <c r="X31" s="36">
        <f>SUMIFS(СВЦЭМ!$D$33:$D$776,СВЦЭМ!$A$33:$A$776,$A31,СВЦЭМ!$B$33:$B$776,X$11)+'СЕТ СН'!$F$14+СВЦЭМ!$D$10+'СЕТ СН'!$F$8*'СЕТ СН'!$F$9-'СЕТ СН'!$F$26</f>
        <v>1021.4927749200001</v>
      </c>
      <c r="Y31" s="36">
        <f>SUMIFS(СВЦЭМ!$D$33:$D$776,СВЦЭМ!$A$33:$A$776,$A31,СВЦЭМ!$B$33:$B$776,Y$11)+'СЕТ СН'!$F$14+СВЦЭМ!$D$10+'СЕТ СН'!$F$8*'СЕТ СН'!$F$9-'СЕТ СН'!$F$26</f>
        <v>1042.3055929000002</v>
      </c>
    </row>
    <row r="32" spans="1:25" ht="15.75" x14ac:dyDescent="0.2">
      <c r="A32" s="35">
        <f t="shared" si="0"/>
        <v>43911</v>
      </c>
      <c r="B32" s="36">
        <f>SUMIFS(СВЦЭМ!$D$33:$D$776,СВЦЭМ!$A$33:$A$776,$A32,СВЦЭМ!$B$33:$B$776,B$11)+'СЕТ СН'!$F$14+СВЦЭМ!$D$10+'СЕТ СН'!$F$8*'СЕТ СН'!$F$9-'СЕТ СН'!$F$26</f>
        <v>1118.52207223</v>
      </c>
      <c r="C32" s="36">
        <f>SUMIFS(СВЦЭМ!$D$33:$D$776,СВЦЭМ!$A$33:$A$776,$A32,СВЦЭМ!$B$33:$B$776,C$11)+'СЕТ СН'!$F$14+СВЦЭМ!$D$10+'СЕТ СН'!$F$8*'СЕТ СН'!$F$9-'СЕТ СН'!$F$26</f>
        <v>1144.9918224</v>
      </c>
      <c r="D32" s="36">
        <f>SUMIFS(СВЦЭМ!$D$33:$D$776,СВЦЭМ!$A$33:$A$776,$A32,СВЦЭМ!$B$33:$B$776,D$11)+'СЕТ СН'!$F$14+СВЦЭМ!$D$10+'СЕТ СН'!$F$8*'СЕТ СН'!$F$9-'СЕТ СН'!$F$26</f>
        <v>1158.91956476</v>
      </c>
      <c r="E32" s="36">
        <f>SUMIFS(СВЦЭМ!$D$33:$D$776,СВЦЭМ!$A$33:$A$776,$A32,СВЦЭМ!$B$33:$B$776,E$11)+'СЕТ СН'!$F$14+СВЦЭМ!$D$10+'СЕТ СН'!$F$8*'СЕТ СН'!$F$9-'СЕТ СН'!$F$26</f>
        <v>1159.8264495000001</v>
      </c>
      <c r="F32" s="36">
        <f>SUMIFS(СВЦЭМ!$D$33:$D$776,СВЦЭМ!$A$33:$A$776,$A32,СВЦЭМ!$B$33:$B$776,F$11)+'СЕТ СН'!$F$14+СВЦЭМ!$D$10+'СЕТ СН'!$F$8*'СЕТ СН'!$F$9-'СЕТ СН'!$F$26</f>
        <v>1156.2477255900001</v>
      </c>
      <c r="G32" s="36">
        <f>SUMIFS(СВЦЭМ!$D$33:$D$776,СВЦЭМ!$A$33:$A$776,$A32,СВЦЭМ!$B$33:$B$776,G$11)+'СЕТ СН'!$F$14+СВЦЭМ!$D$10+'СЕТ СН'!$F$8*'СЕТ СН'!$F$9-'СЕТ СН'!$F$26</f>
        <v>1155.7734296100002</v>
      </c>
      <c r="H32" s="36">
        <f>SUMIFS(СВЦЭМ!$D$33:$D$776,СВЦЭМ!$A$33:$A$776,$A32,СВЦЭМ!$B$33:$B$776,H$11)+'СЕТ СН'!$F$14+СВЦЭМ!$D$10+'СЕТ СН'!$F$8*'СЕТ СН'!$F$9-'СЕТ СН'!$F$26</f>
        <v>1136.6018449200001</v>
      </c>
      <c r="I32" s="36">
        <f>SUMIFS(СВЦЭМ!$D$33:$D$776,СВЦЭМ!$A$33:$A$776,$A32,СВЦЭМ!$B$33:$B$776,I$11)+'СЕТ СН'!$F$14+СВЦЭМ!$D$10+'СЕТ СН'!$F$8*'СЕТ СН'!$F$9-'СЕТ СН'!$F$26</f>
        <v>1088.7024402400002</v>
      </c>
      <c r="J32" s="36">
        <f>SUMIFS(СВЦЭМ!$D$33:$D$776,СВЦЭМ!$A$33:$A$776,$A32,СВЦЭМ!$B$33:$B$776,J$11)+'СЕТ СН'!$F$14+СВЦЭМ!$D$10+'СЕТ СН'!$F$8*'СЕТ СН'!$F$9-'СЕТ СН'!$F$26</f>
        <v>1039.93798539</v>
      </c>
      <c r="K32" s="36">
        <f>SUMIFS(СВЦЭМ!$D$33:$D$776,СВЦЭМ!$A$33:$A$776,$A32,СВЦЭМ!$B$33:$B$776,K$11)+'СЕТ СН'!$F$14+СВЦЭМ!$D$10+'СЕТ СН'!$F$8*'СЕТ СН'!$F$9-'СЕТ СН'!$F$26</f>
        <v>1047.02779923</v>
      </c>
      <c r="L32" s="36">
        <f>SUMIFS(СВЦЭМ!$D$33:$D$776,СВЦЭМ!$A$33:$A$776,$A32,СВЦЭМ!$B$33:$B$776,L$11)+'СЕТ СН'!$F$14+СВЦЭМ!$D$10+'СЕТ СН'!$F$8*'СЕТ СН'!$F$9-'СЕТ СН'!$F$26</f>
        <v>1045.3941326700001</v>
      </c>
      <c r="M32" s="36">
        <f>SUMIFS(СВЦЭМ!$D$33:$D$776,СВЦЭМ!$A$33:$A$776,$A32,СВЦЭМ!$B$33:$B$776,M$11)+'СЕТ СН'!$F$14+СВЦЭМ!$D$10+'СЕТ СН'!$F$8*'СЕТ СН'!$F$9-'СЕТ СН'!$F$26</f>
        <v>1046.87898939</v>
      </c>
      <c r="N32" s="36">
        <f>SUMIFS(СВЦЭМ!$D$33:$D$776,СВЦЭМ!$A$33:$A$776,$A32,СВЦЭМ!$B$33:$B$776,N$11)+'СЕТ СН'!$F$14+СВЦЭМ!$D$10+'СЕТ СН'!$F$8*'СЕТ СН'!$F$9-'СЕТ СН'!$F$26</f>
        <v>1053.7125948299999</v>
      </c>
      <c r="O32" s="36">
        <f>SUMIFS(СВЦЭМ!$D$33:$D$776,СВЦЭМ!$A$33:$A$776,$A32,СВЦЭМ!$B$33:$B$776,O$11)+'СЕТ СН'!$F$14+СВЦЭМ!$D$10+'СЕТ СН'!$F$8*'СЕТ СН'!$F$9-'СЕТ СН'!$F$26</f>
        <v>1058.3835989700001</v>
      </c>
      <c r="P32" s="36">
        <f>SUMIFS(СВЦЭМ!$D$33:$D$776,СВЦЭМ!$A$33:$A$776,$A32,СВЦЭМ!$B$33:$B$776,P$11)+'СЕТ СН'!$F$14+СВЦЭМ!$D$10+'СЕТ СН'!$F$8*'СЕТ СН'!$F$9-'СЕТ СН'!$F$26</f>
        <v>1058.90529896</v>
      </c>
      <c r="Q32" s="36">
        <f>SUMIFS(СВЦЭМ!$D$33:$D$776,СВЦЭМ!$A$33:$A$776,$A32,СВЦЭМ!$B$33:$B$776,Q$11)+'СЕТ СН'!$F$14+СВЦЭМ!$D$10+'СЕТ СН'!$F$8*'СЕТ СН'!$F$9-'СЕТ СН'!$F$26</f>
        <v>1057.8096231100001</v>
      </c>
      <c r="R32" s="36">
        <f>SUMIFS(СВЦЭМ!$D$33:$D$776,СВЦЭМ!$A$33:$A$776,$A32,СВЦЭМ!$B$33:$B$776,R$11)+'СЕТ СН'!$F$14+СВЦЭМ!$D$10+'СЕТ СН'!$F$8*'СЕТ СН'!$F$9-'СЕТ СН'!$F$26</f>
        <v>1052.6150767600002</v>
      </c>
      <c r="S32" s="36">
        <f>SUMIFS(СВЦЭМ!$D$33:$D$776,СВЦЭМ!$A$33:$A$776,$A32,СВЦЭМ!$B$33:$B$776,S$11)+'СЕТ СН'!$F$14+СВЦЭМ!$D$10+'СЕТ СН'!$F$8*'СЕТ СН'!$F$9-'СЕТ СН'!$F$26</f>
        <v>1048.10227581</v>
      </c>
      <c r="T32" s="36">
        <f>SUMIFS(СВЦЭМ!$D$33:$D$776,СВЦЭМ!$A$33:$A$776,$A32,СВЦЭМ!$B$33:$B$776,T$11)+'СЕТ СН'!$F$14+СВЦЭМ!$D$10+'СЕТ СН'!$F$8*'СЕТ СН'!$F$9-'СЕТ СН'!$F$26</f>
        <v>1039.8399394100002</v>
      </c>
      <c r="U32" s="36">
        <f>SUMIFS(СВЦЭМ!$D$33:$D$776,СВЦЭМ!$A$33:$A$776,$A32,СВЦЭМ!$B$33:$B$776,U$11)+'СЕТ СН'!$F$14+СВЦЭМ!$D$10+'СЕТ СН'!$F$8*'СЕТ СН'!$F$9-'СЕТ СН'!$F$26</f>
        <v>1033.2390470600001</v>
      </c>
      <c r="V32" s="36">
        <f>SUMIFS(СВЦЭМ!$D$33:$D$776,СВЦЭМ!$A$33:$A$776,$A32,СВЦЭМ!$B$33:$B$776,V$11)+'СЕТ СН'!$F$14+СВЦЭМ!$D$10+'СЕТ СН'!$F$8*'СЕТ СН'!$F$9-'СЕТ СН'!$F$26</f>
        <v>1012.6928768800001</v>
      </c>
      <c r="W32" s="36">
        <f>SUMIFS(СВЦЭМ!$D$33:$D$776,СВЦЭМ!$A$33:$A$776,$A32,СВЦЭМ!$B$33:$B$776,W$11)+'СЕТ СН'!$F$14+СВЦЭМ!$D$10+'СЕТ СН'!$F$8*'СЕТ СН'!$F$9-'СЕТ СН'!$F$26</f>
        <v>1027.9840742800002</v>
      </c>
      <c r="X32" s="36">
        <f>SUMIFS(СВЦЭМ!$D$33:$D$776,СВЦЭМ!$A$33:$A$776,$A32,СВЦЭМ!$B$33:$B$776,X$11)+'СЕТ СН'!$F$14+СВЦЭМ!$D$10+'СЕТ СН'!$F$8*'СЕТ СН'!$F$9-'СЕТ СН'!$F$26</f>
        <v>1031.9406915200002</v>
      </c>
      <c r="Y32" s="36">
        <f>SUMIFS(СВЦЭМ!$D$33:$D$776,СВЦЭМ!$A$33:$A$776,$A32,СВЦЭМ!$B$33:$B$776,Y$11)+'СЕТ СН'!$F$14+СВЦЭМ!$D$10+'СЕТ СН'!$F$8*'СЕТ СН'!$F$9-'СЕТ СН'!$F$26</f>
        <v>1054.9085414199999</v>
      </c>
    </row>
    <row r="33" spans="1:27" ht="15.75" x14ac:dyDescent="0.2">
      <c r="A33" s="35">
        <f t="shared" si="0"/>
        <v>43912</v>
      </c>
      <c r="B33" s="36">
        <f>SUMIFS(СВЦЭМ!$D$33:$D$776,СВЦЭМ!$A$33:$A$776,$A33,СВЦЭМ!$B$33:$B$776,B$11)+'СЕТ СН'!$F$14+СВЦЭМ!$D$10+'СЕТ СН'!$F$8*'СЕТ СН'!$F$9-'СЕТ СН'!$F$26</f>
        <v>1151.7411925900001</v>
      </c>
      <c r="C33" s="36">
        <f>SUMIFS(СВЦЭМ!$D$33:$D$776,СВЦЭМ!$A$33:$A$776,$A33,СВЦЭМ!$B$33:$B$776,C$11)+'СЕТ СН'!$F$14+СВЦЭМ!$D$10+'СЕТ СН'!$F$8*'СЕТ СН'!$F$9-'СЕТ СН'!$F$26</f>
        <v>1161.4499103200001</v>
      </c>
      <c r="D33" s="36">
        <f>SUMIFS(СВЦЭМ!$D$33:$D$776,СВЦЭМ!$A$33:$A$776,$A33,СВЦЭМ!$B$33:$B$776,D$11)+'СЕТ СН'!$F$14+СВЦЭМ!$D$10+'СЕТ СН'!$F$8*'СЕТ СН'!$F$9-'СЕТ СН'!$F$26</f>
        <v>1174.1996068000001</v>
      </c>
      <c r="E33" s="36">
        <f>SUMIFS(СВЦЭМ!$D$33:$D$776,СВЦЭМ!$A$33:$A$776,$A33,СВЦЭМ!$B$33:$B$776,E$11)+'СЕТ СН'!$F$14+СВЦЭМ!$D$10+'СЕТ СН'!$F$8*'СЕТ СН'!$F$9-'СЕТ СН'!$F$26</f>
        <v>1184.0748408300001</v>
      </c>
      <c r="F33" s="36">
        <f>SUMIFS(СВЦЭМ!$D$33:$D$776,СВЦЭМ!$A$33:$A$776,$A33,СВЦЭМ!$B$33:$B$776,F$11)+'СЕТ СН'!$F$14+СВЦЭМ!$D$10+'СЕТ СН'!$F$8*'СЕТ СН'!$F$9-'СЕТ СН'!$F$26</f>
        <v>1185.4624357800001</v>
      </c>
      <c r="G33" s="36">
        <f>SUMIFS(СВЦЭМ!$D$33:$D$776,СВЦЭМ!$A$33:$A$776,$A33,СВЦЭМ!$B$33:$B$776,G$11)+'СЕТ СН'!$F$14+СВЦЭМ!$D$10+'СЕТ СН'!$F$8*'СЕТ СН'!$F$9-'СЕТ СН'!$F$26</f>
        <v>1164.6839442300002</v>
      </c>
      <c r="H33" s="36">
        <f>SUMIFS(СВЦЭМ!$D$33:$D$776,СВЦЭМ!$A$33:$A$776,$A33,СВЦЭМ!$B$33:$B$776,H$11)+'СЕТ СН'!$F$14+СВЦЭМ!$D$10+'СЕТ СН'!$F$8*'СЕТ СН'!$F$9-'СЕТ СН'!$F$26</f>
        <v>1123.2983362</v>
      </c>
      <c r="I33" s="36">
        <f>SUMIFS(СВЦЭМ!$D$33:$D$776,СВЦЭМ!$A$33:$A$776,$A33,СВЦЭМ!$B$33:$B$776,I$11)+'СЕТ СН'!$F$14+СВЦЭМ!$D$10+'СЕТ СН'!$F$8*'СЕТ СН'!$F$9-'СЕТ СН'!$F$26</f>
        <v>1074.1967492200001</v>
      </c>
      <c r="J33" s="36">
        <f>SUMIFS(СВЦЭМ!$D$33:$D$776,СВЦЭМ!$A$33:$A$776,$A33,СВЦЭМ!$B$33:$B$776,J$11)+'СЕТ СН'!$F$14+СВЦЭМ!$D$10+'СЕТ СН'!$F$8*'СЕТ СН'!$F$9-'СЕТ СН'!$F$26</f>
        <v>1010.98441557</v>
      </c>
      <c r="K33" s="36">
        <f>SUMIFS(СВЦЭМ!$D$33:$D$776,СВЦЭМ!$A$33:$A$776,$A33,СВЦЭМ!$B$33:$B$776,K$11)+'СЕТ СН'!$F$14+СВЦЭМ!$D$10+'СЕТ СН'!$F$8*'СЕТ СН'!$F$9-'СЕТ СН'!$F$26</f>
        <v>1011.66081881</v>
      </c>
      <c r="L33" s="36">
        <f>SUMIFS(СВЦЭМ!$D$33:$D$776,СВЦЭМ!$A$33:$A$776,$A33,СВЦЭМ!$B$33:$B$776,L$11)+'СЕТ СН'!$F$14+СВЦЭМ!$D$10+'СЕТ СН'!$F$8*'СЕТ СН'!$F$9-'СЕТ СН'!$F$26</f>
        <v>1012.24555866</v>
      </c>
      <c r="M33" s="36">
        <f>SUMIFS(СВЦЭМ!$D$33:$D$776,СВЦЭМ!$A$33:$A$776,$A33,СВЦЭМ!$B$33:$B$776,M$11)+'СЕТ СН'!$F$14+СВЦЭМ!$D$10+'СЕТ СН'!$F$8*'СЕТ СН'!$F$9-'СЕТ СН'!$F$26</f>
        <v>1022.5871182200001</v>
      </c>
      <c r="N33" s="36">
        <f>SUMIFS(СВЦЭМ!$D$33:$D$776,СВЦЭМ!$A$33:$A$776,$A33,СВЦЭМ!$B$33:$B$776,N$11)+'СЕТ СН'!$F$14+СВЦЭМ!$D$10+'СЕТ СН'!$F$8*'СЕТ СН'!$F$9-'СЕТ СН'!$F$26</f>
        <v>1031.84608484</v>
      </c>
      <c r="O33" s="36">
        <f>SUMIFS(СВЦЭМ!$D$33:$D$776,СВЦЭМ!$A$33:$A$776,$A33,СВЦЭМ!$B$33:$B$776,O$11)+'СЕТ СН'!$F$14+СВЦЭМ!$D$10+'СЕТ СН'!$F$8*'СЕТ СН'!$F$9-'СЕТ СН'!$F$26</f>
        <v>1045.6125104600001</v>
      </c>
      <c r="P33" s="36">
        <f>SUMIFS(СВЦЭМ!$D$33:$D$776,СВЦЭМ!$A$33:$A$776,$A33,СВЦЭМ!$B$33:$B$776,P$11)+'СЕТ СН'!$F$14+СВЦЭМ!$D$10+'СЕТ СН'!$F$8*'СЕТ СН'!$F$9-'СЕТ СН'!$F$26</f>
        <v>1058.8530412099999</v>
      </c>
      <c r="Q33" s="36">
        <f>SUMIFS(СВЦЭМ!$D$33:$D$776,СВЦЭМ!$A$33:$A$776,$A33,СВЦЭМ!$B$33:$B$776,Q$11)+'СЕТ СН'!$F$14+СВЦЭМ!$D$10+'СЕТ СН'!$F$8*'СЕТ СН'!$F$9-'СЕТ СН'!$F$26</f>
        <v>1061.1936191</v>
      </c>
      <c r="R33" s="36">
        <f>SUMIFS(СВЦЭМ!$D$33:$D$776,СВЦЭМ!$A$33:$A$776,$A33,СВЦЭМ!$B$33:$B$776,R$11)+'СЕТ СН'!$F$14+СВЦЭМ!$D$10+'СЕТ СН'!$F$8*'СЕТ СН'!$F$9-'СЕТ СН'!$F$26</f>
        <v>1054.8916164699999</v>
      </c>
      <c r="S33" s="36">
        <f>SUMIFS(СВЦЭМ!$D$33:$D$776,СВЦЭМ!$A$33:$A$776,$A33,СВЦЭМ!$B$33:$B$776,S$11)+'СЕТ СН'!$F$14+СВЦЭМ!$D$10+'СЕТ СН'!$F$8*'СЕТ СН'!$F$9-'СЕТ СН'!$F$26</f>
        <v>1045.64840899</v>
      </c>
      <c r="T33" s="36">
        <f>SUMIFS(СВЦЭМ!$D$33:$D$776,СВЦЭМ!$A$33:$A$776,$A33,СВЦЭМ!$B$33:$B$776,T$11)+'СЕТ СН'!$F$14+СВЦЭМ!$D$10+'СЕТ СН'!$F$8*'СЕТ СН'!$F$9-'СЕТ СН'!$F$26</f>
        <v>1023.4950560200001</v>
      </c>
      <c r="U33" s="36">
        <f>SUMIFS(СВЦЭМ!$D$33:$D$776,СВЦЭМ!$A$33:$A$776,$A33,СВЦЭМ!$B$33:$B$776,U$11)+'СЕТ СН'!$F$14+СВЦЭМ!$D$10+'СЕТ СН'!$F$8*'СЕТ СН'!$F$9-'СЕТ СН'!$F$26</f>
        <v>1008.9836813400001</v>
      </c>
      <c r="V33" s="36">
        <f>SUMIFS(СВЦЭМ!$D$33:$D$776,СВЦЭМ!$A$33:$A$776,$A33,СВЦЭМ!$B$33:$B$776,V$11)+'СЕТ СН'!$F$14+СВЦЭМ!$D$10+'СЕТ СН'!$F$8*'СЕТ СН'!$F$9-'СЕТ СН'!$F$26</f>
        <v>1011.8534187600001</v>
      </c>
      <c r="W33" s="36">
        <f>SUMIFS(СВЦЭМ!$D$33:$D$776,СВЦЭМ!$A$33:$A$776,$A33,СВЦЭМ!$B$33:$B$776,W$11)+'СЕТ СН'!$F$14+СВЦЭМ!$D$10+'СЕТ СН'!$F$8*'СЕТ СН'!$F$9-'СЕТ СН'!$F$26</f>
        <v>1011.4149298000001</v>
      </c>
      <c r="X33" s="36">
        <f>SUMIFS(СВЦЭМ!$D$33:$D$776,СВЦЭМ!$A$33:$A$776,$A33,СВЦЭМ!$B$33:$B$776,X$11)+'СЕТ СН'!$F$14+СВЦЭМ!$D$10+'СЕТ СН'!$F$8*'СЕТ СН'!$F$9-'СЕТ СН'!$F$26</f>
        <v>1009.9297545200001</v>
      </c>
      <c r="Y33" s="36">
        <f>SUMIFS(СВЦЭМ!$D$33:$D$776,СВЦЭМ!$A$33:$A$776,$A33,СВЦЭМ!$B$33:$B$776,Y$11)+'СЕТ СН'!$F$14+СВЦЭМ!$D$10+'СЕТ СН'!$F$8*'СЕТ СН'!$F$9-'СЕТ СН'!$F$26</f>
        <v>1061.5354314400001</v>
      </c>
    </row>
    <row r="34" spans="1:27" ht="15.75" x14ac:dyDescent="0.2">
      <c r="A34" s="35">
        <f t="shared" si="0"/>
        <v>43913</v>
      </c>
      <c r="B34" s="36">
        <f>SUMIFS(СВЦЭМ!$D$33:$D$776,СВЦЭМ!$A$33:$A$776,$A34,СВЦЭМ!$B$33:$B$776,B$11)+'СЕТ СН'!$F$14+СВЦЭМ!$D$10+'СЕТ СН'!$F$8*'СЕТ СН'!$F$9-'СЕТ СН'!$F$26</f>
        <v>1129.8954254099999</v>
      </c>
      <c r="C34" s="36">
        <f>SUMIFS(СВЦЭМ!$D$33:$D$776,СВЦЭМ!$A$33:$A$776,$A34,СВЦЭМ!$B$33:$B$776,C$11)+'СЕТ СН'!$F$14+СВЦЭМ!$D$10+'СЕТ СН'!$F$8*'СЕТ СН'!$F$9-'СЕТ СН'!$F$26</f>
        <v>1156.5471410499999</v>
      </c>
      <c r="D34" s="36">
        <f>SUMIFS(СВЦЭМ!$D$33:$D$776,СВЦЭМ!$A$33:$A$776,$A34,СВЦЭМ!$B$33:$B$776,D$11)+'СЕТ СН'!$F$14+СВЦЭМ!$D$10+'СЕТ СН'!$F$8*'СЕТ СН'!$F$9-'СЕТ СН'!$F$26</f>
        <v>1171.2470311000002</v>
      </c>
      <c r="E34" s="36">
        <f>SUMIFS(СВЦЭМ!$D$33:$D$776,СВЦЭМ!$A$33:$A$776,$A34,СВЦЭМ!$B$33:$B$776,E$11)+'СЕТ СН'!$F$14+СВЦЭМ!$D$10+'СЕТ СН'!$F$8*'СЕТ СН'!$F$9-'СЕТ СН'!$F$26</f>
        <v>1178.1628780400001</v>
      </c>
      <c r="F34" s="36">
        <f>SUMIFS(СВЦЭМ!$D$33:$D$776,СВЦЭМ!$A$33:$A$776,$A34,СВЦЭМ!$B$33:$B$776,F$11)+'СЕТ СН'!$F$14+СВЦЭМ!$D$10+'СЕТ СН'!$F$8*'СЕТ СН'!$F$9-'СЕТ СН'!$F$26</f>
        <v>1172.4807912000001</v>
      </c>
      <c r="G34" s="36">
        <f>SUMIFS(СВЦЭМ!$D$33:$D$776,СВЦЭМ!$A$33:$A$776,$A34,СВЦЭМ!$B$33:$B$776,G$11)+'СЕТ СН'!$F$14+СВЦЭМ!$D$10+'СЕТ СН'!$F$8*'СЕТ СН'!$F$9-'СЕТ СН'!$F$26</f>
        <v>1160.7704933800001</v>
      </c>
      <c r="H34" s="36">
        <f>SUMIFS(СВЦЭМ!$D$33:$D$776,СВЦЭМ!$A$33:$A$776,$A34,СВЦЭМ!$B$33:$B$776,H$11)+'СЕТ СН'!$F$14+СВЦЭМ!$D$10+'СЕТ СН'!$F$8*'СЕТ СН'!$F$9-'СЕТ СН'!$F$26</f>
        <v>1128.3817733400001</v>
      </c>
      <c r="I34" s="36">
        <f>SUMIFS(СВЦЭМ!$D$33:$D$776,СВЦЭМ!$A$33:$A$776,$A34,СВЦЭМ!$B$33:$B$776,I$11)+'СЕТ СН'!$F$14+СВЦЭМ!$D$10+'СЕТ СН'!$F$8*'СЕТ СН'!$F$9-'СЕТ СН'!$F$26</f>
        <v>1085.6794528300002</v>
      </c>
      <c r="J34" s="36">
        <f>SUMIFS(СВЦЭМ!$D$33:$D$776,СВЦЭМ!$A$33:$A$776,$A34,СВЦЭМ!$B$33:$B$776,J$11)+'СЕТ СН'!$F$14+СВЦЭМ!$D$10+'СЕТ СН'!$F$8*'СЕТ СН'!$F$9-'СЕТ СН'!$F$26</f>
        <v>1034.19857961</v>
      </c>
      <c r="K34" s="36">
        <f>SUMIFS(СВЦЭМ!$D$33:$D$776,СВЦЭМ!$A$33:$A$776,$A34,СВЦЭМ!$B$33:$B$776,K$11)+'СЕТ СН'!$F$14+СВЦЭМ!$D$10+'СЕТ СН'!$F$8*'СЕТ СН'!$F$9-'СЕТ СН'!$F$26</f>
        <v>1034.1736550600001</v>
      </c>
      <c r="L34" s="36">
        <f>SUMIFS(СВЦЭМ!$D$33:$D$776,СВЦЭМ!$A$33:$A$776,$A34,СВЦЭМ!$B$33:$B$776,L$11)+'СЕТ СН'!$F$14+СВЦЭМ!$D$10+'СЕТ СН'!$F$8*'СЕТ СН'!$F$9-'СЕТ СН'!$F$26</f>
        <v>1048.9730809100001</v>
      </c>
      <c r="M34" s="36">
        <f>SUMIFS(СВЦЭМ!$D$33:$D$776,СВЦЭМ!$A$33:$A$776,$A34,СВЦЭМ!$B$33:$B$776,M$11)+'СЕТ СН'!$F$14+СВЦЭМ!$D$10+'СЕТ СН'!$F$8*'СЕТ СН'!$F$9-'СЕТ СН'!$F$26</f>
        <v>1033.8887629800001</v>
      </c>
      <c r="N34" s="36">
        <f>SUMIFS(СВЦЭМ!$D$33:$D$776,СВЦЭМ!$A$33:$A$776,$A34,СВЦЭМ!$B$33:$B$776,N$11)+'СЕТ СН'!$F$14+СВЦЭМ!$D$10+'СЕТ СН'!$F$8*'СЕТ СН'!$F$9-'СЕТ СН'!$F$26</f>
        <v>1038.4264817799999</v>
      </c>
      <c r="O34" s="36">
        <f>SUMIFS(СВЦЭМ!$D$33:$D$776,СВЦЭМ!$A$33:$A$776,$A34,СВЦЭМ!$B$33:$B$776,O$11)+'СЕТ СН'!$F$14+СВЦЭМ!$D$10+'СЕТ СН'!$F$8*'СЕТ СН'!$F$9-'СЕТ СН'!$F$26</f>
        <v>1056.01318472</v>
      </c>
      <c r="P34" s="36">
        <f>SUMIFS(СВЦЭМ!$D$33:$D$776,СВЦЭМ!$A$33:$A$776,$A34,СВЦЭМ!$B$33:$B$776,P$11)+'СЕТ СН'!$F$14+СВЦЭМ!$D$10+'СЕТ СН'!$F$8*'СЕТ СН'!$F$9-'СЕТ СН'!$F$26</f>
        <v>1067.8645873999999</v>
      </c>
      <c r="Q34" s="36">
        <f>SUMIFS(СВЦЭМ!$D$33:$D$776,СВЦЭМ!$A$33:$A$776,$A34,СВЦЭМ!$B$33:$B$776,Q$11)+'СЕТ СН'!$F$14+СВЦЭМ!$D$10+'СЕТ СН'!$F$8*'СЕТ СН'!$F$9-'СЕТ СН'!$F$26</f>
        <v>1074.3735211600001</v>
      </c>
      <c r="R34" s="36">
        <f>SUMIFS(СВЦЭМ!$D$33:$D$776,СВЦЭМ!$A$33:$A$776,$A34,СВЦЭМ!$B$33:$B$776,R$11)+'СЕТ СН'!$F$14+СВЦЭМ!$D$10+'СЕТ СН'!$F$8*'СЕТ СН'!$F$9-'СЕТ СН'!$F$26</f>
        <v>1073.82114705</v>
      </c>
      <c r="S34" s="36">
        <f>SUMIFS(СВЦЭМ!$D$33:$D$776,СВЦЭМ!$A$33:$A$776,$A34,СВЦЭМ!$B$33:$B$776,S$11)+'СЕТ СН'!$F$14+СВЦЭМ!$D$10+'СЕТ СН'!$F$8*'СЕТ СН'!$F$9-'СЕТ СН'!$F$26</f>
        <v>1074.94719571</v>
      </c>
      <c r="T34" s="36">
        <f>SUMIFS(СВЦЭМ!$D$33:$D$776,СВЦЭМ!$A$33:$A$776,$A34,СВЦЭМ!$B$33:$B$776,T$11)+'СЕТ СН'!$F$14+СВЦЭМ!$D$10+'СЕТ СН'!$F$8*'СЕТ СН'!$F$9-'СЕТ СН'!$F$26</f>
        <v>1063.51477682</v>
      </c>
      <c r="U34" s="36">
        <f>SUMIFS(СВЦЭМ!$D$33:$D$776,СВЦЭМ!$A$33:$A$776,$A34,СВЦЭМ!$B$33:$B$776,U$11)+'СЕТ СН'!$F$14+СВЦЭМ!$D$10+'СЕТ СН'!$F$8*'СЕТ СН'!$F$9-'СЕТ СН'!$F$26</f>
        <v>1046.8697497600001</v>
      </c>
      <c r="V34" s="36">
        <f>SUMIFS(СВЦЭМ!$D$33:$D$776,СВЦЭМ!$A$33:$A$776,$A34,СВЦЭМ!$B$33:$B$776,V$11)+'СЕТ СН'!$F$14+СВЦЭМ!$D$10+'СЕТ СН'!$F$8*'СЕТ СН'!$F$9-'СЕТ СН'!$F$26</f>
        <v>1039.0174936200001</v>
      </c>
      <c r="W34" s="36">
        <f>SUMIFS(СВЦЭМ!$D$33:$D$776,СВЦЭМ!$A$33:$A$776,$A34,СВЦЭМ!$B$33:$B$776,W$11)+'СЕТ СН'!$F$14+СВЦЭМ!$D$10+'СЕТ СН'!$F$8*'СЕТ СН'!$F$9-'СЕТ СН'!$F$26</f>
        <v>1004.4207835100001</v>
      </c>
      <c r="X34" s="36">
        <f>SUMIFS(СВЦЭМ!$D$33:$D$776,СВЦЭМ!$A$33:$A$776,$A34,СВЦЭМ!$B$33:$B$776,X$11)+'СЕТ СН'!$F$14+СВЦЭМ!$D$10+'СЕТ СН'!$F$8*'СЕТ СН'!$F$9-'СЕТ СН'!$F$26</f>
        <v>1003.66891562</v>
      </c>
      <c r="Y34" s="36">
        <f>SUMIFS(СВЦЭМ!$D$33:$D$776,СВЦЭМ!$A$33:$A$776,$A34,СВЦЭМ!$B$33:$B$776,Y$11)+'СЕТ СН'!$F$14+СВЦЭМ!$D$10+'СЕТ СН'!$F$8*'СЕТ СН'!$F$9-'СЕТ СН'!$F$26</f>
        <v>1055.7086772500002</v>
      </c>
    </row>
    <row r="35" spans="1:27" ht="15.75" x14ac:dyDescent="0.2">
      <c r="A35" s="35">
        <f t="shared" si="0"/>
        <v>43914</v>
      </c>
      <c r="B35" s="36">
        <f>SUMIFS(СВЦЭМ!$D$33:$D$776,СВЦЭМ!$A$33:$A$776,$A35,СВЦЭМ!$B$33:$B$776,B$11)+'СЕТ СН'!$F$14+СВЦЭМ!$D$10+'СЕТ СН'!$F$8*'СЕТ СН'!$F$9-'СЕТ СН'!$F$26</f>
        <v>1093.3595882100001</v>
      </c>
      <c r="C35" s="36">
        <f>SUMIFS(СВЦЭМ!$D$33:$D$776,СВЦЭМ!$A$33:$A$776,$A35,СВЦЭМ!$B$33:$B$776,C$11)+'СЕТ СН'!$F$14+СВЦЭМ!$D$10+'СЕТ СН'!$F$8*'СЕТ СН'!$F$9-'СЕТ СН'!$F$26</f>
        <v>1129.3700929500001</v>
      </c>
      <c r="D35" s="36">
        <f>SUMIFS(СВЦЭМ!$D$33:$D$776,СВЦЭМ!$A$33:$A$776,$A35,СВЦЭМ!$B$33:$B$776,D$11)+'СЕТ СН'!$F$14+СВЦЭМ!$D$10+'СЕТ СН'!$F$8*'СЕТ СН'!$F$9-'СЕТ СН'!$F$26</f>
        <v>1149.8459902</v>
      </c>
      <c r="E35" s="36">
        <f>SUMIFS(СВЦЭМ!$D$33:$D$776,СВЦЭМ!$A$33:$A$776,$A35,СВЦЭМ!$B$33:$B$776,E$11)+'СЕТ СН'!$F$14+СВЦЭМ!$D$10+'СЕТ СН'!$F$8*'СЕТ СН'!$F$9-'СЕТ СН'!$F$26</f>
        <v>1156.2306198900001</v>
      </c>
      <c r="F35" s="36">
        <f>SUMIFS(СВЦЭМ!$D$33:$D$776,СВЦЭМ!$A$33:$A$776,$A35,СВЦЭМ!$B$33:$B$776,F$11)+'СЕТ СН'!$F$14+СВЦЭМ!$D$10+'СЕТ СН'!$F$8*'СЕТ СН'!$F$9-'СЕТ СН'!$F$26</f>
        <v>1146.8185071400001</v>
      </c>
      <c r="G35" s="36">
        <f>SUMIFS(СВЦЭМ!$D$33:$D$776,СВЦЭМ!$A$33:$A$776,$A35,СВЦЭМ!$B$33:$B$776,G$11)+'СЕТ СН'!$F$14+СВЦЭМ!$D$10+'СЕТ СН'!$F$8*'СЕТ СН'!$F$9-'СЕТ СН'!$F$26</f>
        <v>1132.67260631</v>
      </c>
      <c r="H35" s="36">
        <f>SUMIFS(СВЦЭМ!$D$33:$D$776,СВЦЭМ!$A$33:$A$776,$A35,СВЦЭМ!$B$33:$B$776,H$11)+'СЕТ СН'!$F$14+СВЦЭМ!$D$10+'СЕТ СН'!$F$8*'СЕТ СН'!$F$9-'СЕТ СН'!$F$26</f>
        <v>1098.3470266300001</v>
      </c>
      <c r="I35" s="36">
        <f>SUMIFS(СВЦЭМ!$D$33:$D$776,СВЦЭМ!$A$33:$A$776,$A35,СВЦЭМ!$B$33:$B$776,I$11)+'СЕТ СН'!$F$14+СВЦЭМ!$D$10+'СЕТ СН'!$F$8*'СЕТ СН'!$F$9-'СЕТ СН'!$F$26</f>
        <v>1051.4736715399999</v>
      </c>
      <c r="J35" s="36">
        <f>SUMIFS(СВЦЭМ!$D$33:$D$776,СВЦЭМ!$A$33:$A$776,$A35,СВЦЭМ!$B$33:$B$776,J$11)+'СЕТ СН'!$F$14+СВЦЭМ!$D$10+'СЕТ СН'!$F$8*'СЕТ СН'!$F$9-'СЕТ СН'!$F$26</f>
        <v>1002.3654530700001</v>
      </c>
      <c r="K35" s="36">
        <f>SUMIFS(СВЦЭМ!$D$33:$D$776,СВЦЭМ!$A$33:$A$776,$A35,СВЦЭМ!$B$33:$B$776,K$11)+'СЕТ СН'!$F$14+СВЦЭМ!$D$10+'СЕТ СН'!$F$8*'СЕТ СН'!$F$9-'СЕТ СН'!$F$26</f>
        <v>1005.2203786900001</v>
      </c>
      <c r="L35" s="36">
        <f>SUMIFS(СВЦЭМ!$D$33:$D$776,СВЦЭМ!$A$33:$A$776,$A35,СВЦЭМ!$B$33:$B$776,L$11)+'СЕТ СН'!$F$14+СВЦЭМ!$D$10+'СЕТ СН'!$F$8*'СЕТ СН'!$F$9-'СЕТ СН'!$F$26</f>
        <v>1018.7902614500001</v>
      </c>
      <c r="M35" s="36">
        <f>SUMIFS(СВЦЭМ!$D$33:$D$776,СВЦЭМ!$A$33:$A$776,$A35,СВЦЭМ!$B$33:$B$776,M$11)+'СЕТ СН'!$F$14+СВЦЭМ!$D$10+'СЕТ СН'!$F$8*'СЕТ СН'!$F$9-'СЕТ СН'!$F$26</f>
        <v>1010.9645492100001</v>
      </c>
      <c r="N35" s="36">
        <f>SUMIFS(СВЦЭМ!$D$33:$D$776,СВЦЭМ!$A$33:$A$776,$A35,СВЦЭМ!$B$33:$B$776,N$11)+'СЕТ СН'!$F$14+СВЦЭМ!$D$10+'СЕТ СН'!$F$8*'СЕТ СН'!$F$9-'СЕТ СН'!$F$26</f>
        <v>1040.6035200700001</v>
      </c>
      <c r="O35" s="36">
        <f>SUMIFS(СВЦЭМ!$D$33:$D$776,СВЦЭМ!$A$33:$A$776,$A35,СВЦЭМ!$B$33:$B$776,O$11)+'СЕТ СН'!$F$14+СВЦЭМ!$D$10+'СЕТ СН'!$F$8*'СЕТ СН'!$F$9-'СЕТ СН'!$F$26</f>
        <v>1061.3356739999999</v>
      </c>
      <c r="P35" s="36">
        <f>SUMIFS(СВЦЭМ!$D$33:$D$776,СВЦЭМ!$A$33:$A$776,$A35,СВЦЭМ!$B$33:$B$776,P$11)+'СЕТ СН'!$F$14+СВЦЭМ!$D$10+'СЕТ СН'!$F$8*'СЕТ СН'!$F$9-'СЕТ СН'!$F$26</f>
        <v>1074.45208746</v>
      </c>
      <c r="Q35" s="36">
        <f>SUMIFS(СВЦЭМ!$D$33:$D$776,СВЦЭМ!$A$33:$A$776,$A35,СВЦЭМ!$B$33:$B$776,Q$11)+'СЕТ СН'!$F$14+СВЦЭМ!$D$10+'СЕТ СН'!$F$8*'СЕТ СН'!$F$9-'СЕТ СН'!$F$26</f>
        <v>1077.87564763</v>
      </c>
      <c r="R35" s="36">
        <f>SUMIFS(СВЦЭМ!$D$33:$D$776,СВЦЭМ!$A$33:$A$776,$A35,СВЦЭМ!$B$33:$B$776,R$11)+'СЕТ СН'!$F$14+СВЦЭМ!$D$10+'СЕТ СН'!$F$8*'СЕТ СН'!$F$9-'СЕТ СН'!$F$26</f>
        <v>1057.4339509400002</v>
      </c>
      <c r="S35" s="36">
        <f>SUMIFS(СВЦЭМ!$D$33:$D$776,СВЦЭМ!$A$33:$A$776,$A35,СВЦЭМ!$B$33:$B$776,S$11)+'СЕТ СН'!$F$14+СВЦЭМ!$D$10+'СЕТ СН'!$F$8*'СЕТ СН'!$F$9-'СЕТ СН'!$F$26</f>
        <v>1035.25887377</v>
      </c>
      <c r="T35" s="36">
        <f>SUMIFS(СВЦЭМ!$D$33:$D$776,СВЦЭМ!$A$33:$A$776,$A35,СВЦЭМ!$B$33:$B$776,T$11)+'СЕТ СН'!$F$14+СВЦЭМ!$D$10+'СЕТ СН'!$F$8*'СЕТ СН'!$F$9-'СЕТ СН'!$F$26</f>
        <v>1013.7397376</v>
      </c>
      <c r="U35" s="36">
        <f>SUMIFS(СВЦЭМ!$D$33:$D$776,СВЦЭМ!$A$33:$A$776,$A35,СВЦЭМ!$B$33:$B$776,U$11)+'СЕТ СН'!$F$14+СВЦЭМ!$D$10+'СЕТ СН'!$F$8*'СЕТ СН'!$F$9-'СЕТ СН'!$F$26</f>
        <v>1001.7731848400001</v>
      </c>
      <c r="V35" s="36">
        <f>SUMIFS(СВЦЭМ!$D$33:$D$776,СВЦЭМ!$A$33:$A$776,$A35,СВЦЭМ!$B$33:$B$776,V$11)+'СЕТ СН'!$F$14+СВЦЭМ!$D$10+'СЕТ СН'!$F$8*'СЕТ СН'!$F$9-'СЕТ СН'!$F$26</f>
        <v>1022.27136685</v>
      </c>
      <c r="W35" s="36">
        <f>SUMIFS(СВЦЭМ!$D$33:$D$776,СВЦЭМ!$A$33:$A$776,$A35,СВЦЭМ!$B$33:$B$776,W$11)+'СЕТ СН'!$F$14+СВЦЭМ!$D$10+'СЕТ СН'!$F$8*'СЕТ СН'!$F$9-'СЕТ СН'!$F$26</f>
        <v>1003.0632788700001</v>
      </c>
      <c r="X35" s="36">
        <f>SUMIFS(СВЦЭМ!$D$33:$D$776,СВЦЭМ!$A$33:$A$776,$A35,СВЦЭМ!$B$33:$B$776,X$11)+'СЕТ СН'!$F$14+СВЦЭМ!$D$10+'СЕТ СН'!$F$8*'СЕТ СН'!$F$9-'СЕТ СН'!$F$26</f>
        <v>1011.2257060700001</v>
      </c>
      <c r="Y35" s="36">
        <f>SUMIFS(СВЦЭМ!$D$33:$D$776,СВЦЭМ!$A$33:$A$776,$A35,СВЦЭМ!$B$33:$B$776,Y$11)+'СЕТ СН'!$F$14+СВЦЭМ!$D$10+'СЕТ СН'!$F$8*'СЕТ СН'!$F$9-'СЕТ СН'!$F$26</f>
        <v>1055.0313713800001</v>
      </c>
    </row>
    <row r="36" spans="1:27" ht="15.75" x14ac:dyDescent="0.2">
      <c r="A36" s="35">
        <f t="shared" si="0"/>
        <v>43915</v>
      </c>
      <c r="B36" s="36">
        <f>SUMIFS(СВЦЭМ!$D$33:$D$776,СВЦЭМ!$A$33:$A$776,$A36,СВЦЭМ!$B$33:$B$776,B$11)+'СЕТ СН'!$F$14+СВЦЭМ!$D$10+'СЕТ СН'!$F$8*'СЕТ СН'!$F$9-'СЕТ СН'!$F$26</f>
        <v>1114.0272115</v>
      </c>
      <c r="C36" s="36">
        <f>SUMIFS(СВЦЭМ!$D$33:$D$776,СВЦЭМ!$A$33:$A$776,$A36,СВЦЭМ!$B$33:$B$776,C$11)+'СЕТ СН'!$F$14+СВЦЭМ!$D$10+'СЕТ СН'!$F$8*'СЕТ СН'!$F$9-'СЕТ СН'!$F$26</f>
        <v>1144.4930892500001</v>
      </c>
      <c r="D36" s="36">
        <f>SUMIFS(СВЦЭМ!$D$33:$D$776,СВЦЭМ!$A$33:$A$776,$A36,СВЦЭМ!$B$33:$B$776,D$11)+'СЕТ СН'!$F$14+СВЦЭМ!$D$10+'СЕТ СН'!$F$8*'СЕТ СН'!$F$9-'СЕТ СН'!$F$26</f>
        <v>1157.8344031199999</v>
      </c>
      <c r="E36" s="36">
        <f>SUMIFS(СВЦЭМ!$D$33:$D$776,СВЦЭМ!$A$33:$A$776,$A36,СВЦЭМ!$B$33:$B$776,E$11)+'СЕТ СН'!$F$14+СВЦЭМ!$D$10+'СЕТ СН'!$F$8*'СЕТ СН'!$F$9-'СЕТ СН'!$F$26</f>
        <v>1170.1819791900002</v>
      </c>
      <c r="F36" s="36">
        <f>SUMIFS(СВЦЭМ!$D$33:$D$776,СВЦЭМ!$A$33:$A$776,$A36,СВЦЭМ!$B$33:$B$776,F$11)+'СЕТ СН'!$F$14+СВЦЭМ!$D$10+'СЕТ СН'!$F$8*'СЕТ СН'!$F$9-'СЕТ СН'!$F$26</f>
        <v>1167.6870141500001</v>
      </c>
      <c r="G36" s="36">
        <f>SUMIFS(СВЦЭМ!$D$33:$D$776,СВЦЭМ!$A$33:$A$776,$A36,СВЦЭМ!$B$33:$B$776,G$11)+'СЕТ СН'!$F$14+СВЦЭМ!$D$10+'СЕТ СН'!$F$8*'СЕТ СН'!$F$9-'СЕТ СН'!$F$26</f>
        <v>1152.0178673600001</v>
      </c>
      <c r="H36" s="36">
        <f>SUMIFS(СВЦЭМ!$D$33:$D$776,СВЦЭМ!$A$33:$A$776,$A36,СВЦЭМ!$B$33:$B$776,H$11)+'СЕТ СН'!$F$14+СВЦЭМ!$D$10+'СЕТ СН'!$F$8*'СЕТ СН'!$F$9-'СЕТ СН'!$F$26</f>
        <v>1115.95692702</v>
      </c>
      <c r="I36" s="36">
        <f>SUMIFS(СВЦЭМ!$D$33:$D$776,СВЦЭМ!$A$33:$A$776,$A36,СВЦЭМ!$B$33:$B$776,I$11)+'СЕТ СН'!$F$14+СВЦЭМ!$D$10+'СЕТ СН'!$F$8*'СЕТ СН'!$F$9-'СЕТ СН'!$F$26</f>
        <v>1073.1458494600001</v>
      </c>
      <c r="J36" s="36">
        <f>SUMIFS(СВЦЭМ!$D$33:$D$776,СВЦЭМ!$A$33:$A$776,$A36,СВЦЭМ!$B$33:$B$776,J$11)+'СЕТ СН'!$F$14+СВЦЭМ!$D$10+'СЕТ СН'!$F$8*'СЕТ СН'!$F$9-'СЕТ СН'!$F$26</f>
        <v>1022.9865724800001</v>
      </c>
      <c r="K36" s="36">
        <f>SUMIFS(СВЦЭМ!$D$33:$D$776,СВЦЭМ!$A$33:$A$776,$A36,СВЦЭМ!$B$33:$B$776,K$11)+'СЕТ СН'!$F$14+СВЦЭМ!$D$10+'СЕТ СН'!$F$8*'СЕТ СН'!$F$9-'СЕТ СН'!$F$26</f>
        <v>1026.54539669</v>
      </c>
      <c r="L36" s="36">
        <f>SUMIFS(СВЦЭМ!$D$33:$D$776,СВЦЭМ!$A$33:$A$776,$A36,СВЦЭМ!$B$33:$B$776,L$11)+'СЕТ СН'!$F$14+СВЦЭМ!$D$10+'СЕТ СН'!$F$8*'СЕТ СН'!$F$9-'СЕТ СН'!$F$26</f>
        <v>1039.85899926</v>
      </c>
      <c r="M36" s="36">
        <f>SUMIFS(СВЦЭМ!$D$33:$D$776,СВЦЭМ!$A$33:$A$776,$A36,СВЦЭМ!$B$33:$B$776,M$11)+'СЕТ СН'!$F$14+СВЦЭМ!$D$10+'СЕТ СН'!$F$8*'СЕТ СН'!$F$9-'СЕТ СН'!$F$26</f>
        <v>1017.1315214700001</v>
      </c>
      <c r="N36" s="36">
        <f>SUMIFS(СВЦЭМ!$D$33:$D$776,СВЦЭМ!$A$33:$A$776,$A36,СВЦЭМ!$B$33:$B$776,N$11)+'СЕТ СН'!$F$14+СВЦЭМ!$D$10+'СЕТ СН'!$F$8*'СЕТ СН'!$F$9-'СЕТ СН'!$F$26</f>
        <v>1026.4890991900002</v>
      </c>
      <c r="O36" s="36">
        <f>SUMIFS(СВЦЭМ!$D$33:$D$776,СВЦЭМ!$A$33:$A$776,$A36,СВЦЭМ!$B$33:$B$776,O$11)+'СЕТ СН'!$F$14+СВЦЭМ!$D$10+'СЕТ СН'!$F$8*'СЕТ СН'!$F$9-'СЕТ СН'!$F$26</f>
        <v>1039.6715730599999</v>
      </c>
      <c r="P36" s="36">
        <f>SUMIFS(СВЦЭМ!$D$33:$D$776,СВЦЭМ!$A$33:$A$776,$A36,СВЦЭМ!$B$33:$B$776,P$11)+'СЕТ СН'!$F$14+СВЦЭМ!$D$10+'СЕТ СН'!$F$8*'СЕТ СН'!$F$9-'СЕТ СН'!$F$26</f>
        <v>1051.14123406</v>
      </c>
      <c r="Q36" s="36">
        <f>SUMIFS(СВЦЭМ!$D$33:$D$776,СВЦЭМ!$A$33:$A$776,$A36,СВЦЭМ!$B$33:$B$776,Q$11)+'СЕТ СН'!$F$14+СВЦЭМ!$D$10+'СЕТ СН'!$F$8*'СЕТ СН'!$F$9-'СЕТ СН'!$F$26</f>
        <v>1056.71961397</v>
      </c>
      <c r="R36" s="36">
        <f>SUMIFS(СВЦЭМ!$D$33:$D$776,СВЦЭМ!$A$33:$A$776,$A36,СВЦЭМ!$B$33:$B$776,R$11)+'СЕТ СН'!$F$14+СВЦЭМ!$D$10+'СЕТ СН'!$F$8*'СЕТ СН'!$F$9-'СЕТ СН'!$F$26</f>
        <v>1051.1012974099999</v>
      </c>
      <c r="S36" s="36">
        <f>SUMIFS(СВЦЭМ!$D$33:$D$776,СВЦЭМ!$A$33:$A$776,$A36,СВЦЭМ!$B$33:$B$776,S$11)+'СЕТ СН'!$F$14+СВЦЭМ!$D$10+'СЕТ СН'!$F$8*'СЕТ СН'!$F$9-'СЕТ СН'!$F$26</f>
        <v>1035.4991955999999</v>
      </c>
      <c r="T36" s="36">
        <f>SUMIFS(СВЦЭМ!$D$33:$D$776,СВЦЭМ!$A$33:$A$776,$A36,СВЦЭМ!$B$33:$B$776,T$11)+'СЕТ СН'!$F$14+СВЦЭМ!$D$10+'СЕТ СН'!$F$8*'СЕТ СН'!$F$9-'СЕТ СН'!$F$26</f>
        <v>1010.6850689800001</v>
      </c>
      <c r="U36" s="36">
        <f>SUMIFS(СВЦЭМ!$D$33:$D$776,СВЦЭМ!$A$33:$A$776,$A36,СВЦЭМ!$B$33:$B$776,U$11)+'СЕТ СН'!$F$14+СВЦЭМ!$D$10+'СЕТ СН'!$F$8*'СЕТ СН'!$F$9-'СЕТ СН'!$F$26</f>
        <v>1002.04933929</v>
      </c>
      <c r="V36" s="36">
        <f>SUMIFS(СВЦЭМ!$D$33:$D$776,СВЦЭМ!$A$33:$A$776,$A36,СВЦЭМ!$B$33:$B$776,V$11)+'СЕТ СН'!$F$14+СВЦЭМ!$D$10+'СЕТ СН'!$F$8*'СЕТ СН'!$F$9-'СЕТ СН'!$F$26</f>
        <v>1021.0051394400001</v>
      </c>
      <c r="W36" s="36">
        <f>SUMIFS(СВЦЭМ!$D$33:$D$776,СВЦЭМ!$A$33:$A$776,$A36,СВЦЭМ!$B$33:$B$776,W$11)+'СЕТ СН'!$F$14+СВЦЭМ!$D$10+'СЕТ СН'!$F$8*'СЕТ СН'!$F$9-'СЕТ СН'!$F$26</f>
        <v>1009.7515825600001</v>
      </c>
      <c r="X36" s="36">
        <f>SUMIFS(СВЦЭМ!$D$33:$D$776,СВЦЭМ!$A$33:$A$776,$A36,СВЦЭМ!$B$33:$B$776,X$11)+'СЕТ СН'!$F$14+СВЦЭМ!$D$10+'СЕТ СН'!$F$8*'СЕТ СН'!$F$9-'СЕТ СН'!$F$26</f>
        <v>1007.0834786700001</v>
      </c>
      <c r="Y36" s="36">
        <f>SUMIFS(СВЦЭМ!$D$33:$D$776,СВЦЭМ!$A$33:$A$776,$A36,СВЦЭМ!$B$33:$B$776,Y$11)+'СЕТ СН'!$F$14+СВЦЭМ!$D$10+'СЕТ СН'!$F$8*'СЕТ СН'!$F$9-'СЕТ СН'!$F$26</f>
        <v>1006.25810432</v>
      </c>
    </row>
    <row r="37" spans="1:27" ht="15.75" x14ac:dyDescent="0.2">
      <c r="A37" s="35">
        <f t="shared" si="0"/>
        <v>43916</v>
      </c>
      <c r="B37" s="36">
        <f>SUMIFS(СВЦЭМ!$D$33:$D$776,СВЦЭМ!$A$33:$A$776,$A37,СВЦЭМ!$B$33:$B$776,B$11)+'СЕТ СН'!$F$14+СВЦЭМ!$D$10+'СЕТ СН'!$F$8*'СЕТ СН'!$F$9-'СЕТ СН'!$F$26</f>
        <v>1057.07470199</v>
      </c>
      <c r="C37" s="36">
        <f>SUMIFS(СВЦЭМ!$D$33:$D$776,СВЦЭМ!$A$33:$A$776,$A37,СВЦЭМ!$B$33:$B$776,C$11)+'СЕТ СН'!$F$14+СВЦЭМ!$D$10+'СЕТ СН'!$F$8*'СЕТ СН'!$F$9-'СЕТ СН'!$F$26</f>
        <v>1062.0218540000001</v>
      </c>
      <c r="D37" s="36">
        <f>SUMIFS(СВЦЭМ!$D$33:$D$776,СВЦЭМ!$A$33:$A$776,$A37,СВЦЭМ!$B$33:$B$776,D$11)+'СЕТ СН'!$F$14+СВЦЭМ!$D$10+'СЕТ СН'!$F$8*'СЕТ СН'!$F$9-'СЕТ СН'!$F$26</f>
        <v>1067.38217037</v>
      </c>
      <c r="E37" s="36">
        <f>SUMIFS(СВЦЭМ!$D$33:$D$776,СВЦЭМ!$A$33:$A$776,$A37,СВЦЭМ!$B$33:$B$776,E$11)+'СЕТ СН'!$F$14+СВЦЭМ!$D$10+'СЕТ СН'!$F$8*'СЕТ СН'!$F$9-'СЕТ СН'!$F$26</f>
        <v>1076.5069989399999</v>
      </c>
      <c r="F37" s="36">
        <f>SUMIFS(СВЦЭМ!$D$33:$D$776,СВЦЭМ!$A$33:$A$776,$A37,СВЦЭМ!$B$33:$B$776,F$11)+'СЕТ СН'!$F$14+СВЦЭМ!$D$10+'СЕТ СН'!$F$8*'СЕТ СН'!$F$9-'СЕТ СН'!$F$26</f>
        <v>1074.4708995599999</v>
      </c>
      <c r="G37" s="36">
        <f>SUMIFS(СВЦЭМ!$D$33:$D$776,СВЦЭМ!$A$33:$A$776,$A37,СВЦЭМ!$B$33:$B$776,G$11)+'СЕТ СН'!$F$14+СВЦЭМ!$D$10+'СЕТ СН'!$F$8*'СЕТ СН'!$F$9-'СЕТ СН'!$F$26</f>
        <v>1070.70899766</v>
      </c>
      <c r="H37" s="36">
        <f>SUMIFS(СВЦЭМ!$D$33:$D$776,СВЦЭМ!$A$33:$A$776,$A37,СВЦЭМ!$B$33:$B$776,H$11)+'СЕТ СН'!$F$14+СВЦЭМ!$D$10+'СЕТ СН'!$F$8*'СЕТ СН'!$F$9-'СЕТ СН'!$F$26</f>
        <v>1080.8313994800001</v>
      </c>
      <c r="I37" s="36">
        <f>SUMIFS(СВЦЭМ!$D$33:$D$776,СВЦЭМ!$A$33:$A$776,$A37,СВЦЭМ!$B$33:$B$776,I$11)+'СЕТ СН'!$F$14+СВЦЭМ!$D$10+'СЕТ СН'!$F$8*'СЕТ СН'!$F$9-'СЕТ СН'!$F$26</f>
        <v>1068.4915549900002</v>
      </c>
      <c r="J37" s="36">
        <f>SUMIFS(СВЦЭМ!$D$33:$D$776,СВЦЭМ!$A$33:$A$776,$A37,СВЦЭМ!$B$33:$B$776,J$11)+'СЕТ СН'!$F$14+СВЦЭМ!$D$10+'СЕТ СН'!$F$8*'СЕТ СН'!$F$9-'СЕТ СН'!$F$26</f>
        <v>1047.8141656100001</v>
      </c>
      <c r="K37" s="36">
        <f>SUMIFS(СВЦЭМ!$D$33:$D$776,СВЦЭМ!$A$33:$A$776,$A37,СВЦЭМ!$B$33:$B$776,K$11)+'СЕТ СН'!$F$14+СВЦЭМ!$D$10+'СЕТ СН'!$F$8*'СЕТ СН'!$F$9-'СЕТ СН'!$F$26</f>
        <v>1040.71342895</v>
      </c>
      <c r="L37" s="36">
        <f>SUMIFS(СВЦЭМ!$D$33:$D$776,СВЦЭМ!$A$33:$A$776,$A37,СВЦЭМ!$B$33:$B$776,L$11)+'СЕТ СН'!$F$14+СВЦЭМ!$D$10+'СЕТ СН'!$F$8*'СЕТ СН'!$F$9-'СЕТ СН'!$F$26</f>
        <v>1054.6920948500001</v>
      </c>
      <c r="M37" s="36">
        <f>SUMIFS(СВЦЭМ!$D$33:$D$776,СВЦЭМ!$A$33:$A$776,$A37,СВЦЭМ!$B$33:$B$776,M$11)+'СЕТ СН'!$F$14+СВЦЭМ!$D$10+'СЕТ СН'!$F$8*'СЕТ СН'!$F$9-'СЕТ СН'!$F$26</f>
        <v>1043.44260274</v>
      </c>
      <c r="N37" s="36">
        <f>SUMIFS(СВЦЭМ!$D$33:$D$776,СВЦЭМ!$A$33:$A$776,$A37,СВЦЭМ!$B$33:$B$776,N$11)+'СЕТ СН'!$F$14+СВЦЭМ!$D$10+'СЕТ СН'!$F$8*'СЕТ СН'!$F$9-'СЕТ СН'!$F$26</f>
        <v>1053.0997405400001</v>
      </c>
      <c r="O37" s="36">
        <f>SUMIFS(СВЦЭМ!$D$33:$D$776,СВЦЭМ!$A$33:$A$776,$A37,СВЦЭМ!$B$33:$B$776,O$11)+'СЕТ СН'!$F$14+СВЦЭМ!$D$10+'СЕТ СН'!$F$8*'СЕТ СН'!$F$9-'СЕТ СН'!$F$26</f>
        <v>1062.9379398200001</v>
      </c>
      <c r="P37" s="36">
        <f>SUMIFS(СВЦЭМ!$D$33:$D$776,СВЦЭМ!$A$33:$A$776,$A37,СВЦЭМ!$B$33:$B$776,P$11)+'СЕТ СН'!$F$14+СВЦЭМ!$D$10+'СЕТ СН'!$F$8*'СЕТ СН'!$F$9-'СЕТ СН'!$F$26</f>
        <v>1064.7870198300002</v>
      </c>
      <c r="Q37" s="36">
        <f>SUMIFS(СВЦЭМ!$D$33:$D$776,СВЦЭМ!$A$33:$A$776,$A37,СВЦЭМ!$B$33:$B$776,Q$11)+'СЕТ СН'!$F$14+СВЦЭМ!$D$10+'СЕТ СН'!$F$8*'СЕТ СН'!$F$9-'СЕТ СН'!$F$26</f>
        <v>1069.0645708100001</v>
      </c>
      <c r="R37" s="36">
        <f>SUMIFS(СВЦЭМ!$D$33:$D$776,СВЦЭМ!$A$33:$A$776,$A37,СВЦЭМ!$B$33:$B$776,R$11)+'СЕТ СН'!$F$14+СВЦЭМ!$D$10+'СЕТ СН'!$F$8*'СЕТ СН'!$F$9-'СЕТ СН'!$F$26</f>
        <v>1070.75301371</v>
      </c>
      <c r="S37" s="36">
        <f>SUMIFS(СВЦЭМ!$D$33:$D$776,СВЦЭМ!$A$33:$A$776,$A37,СВЦЭМ!$B$33:$B$776,S$11)+'СЕТ СН'!$F$14+СВЦЭМ!$D$10+'СЕТ СН'!$F$8*'СЕТ СН'!$F$9-'СЕТ СН'!$F$26</f>
        <v>1063.84082962</v>
      </c>
      <c r="T37" s="36">
        <f>SUMIFS(СВЦЭМ!$D$33:$D$776,СВЦЭМ!$A$33:$A$776,$A37,СВЦЭМ!$B$33:$B$776,T$11)+'СЕТ СН'!$F$14+СВЦЭМ!$D$10+'СЕТ СН'!$F$8*'СЕТ СН'!$F$9-'СЕТ СН'!$F$26</f>
        <v>1047.3370996799999</v>
      </c>
      <c r="U37" s="36">
        <f>SUMIFS(СВЦЭМ!$D$33:$D$776,СВЦЭМ!$A$33:$A$776,$A37,СВЦЭМ!$B$33:$B$776,U$11)+'СЕТ СН'!$F$14+СВЦЭМ!$D$10+'СЕТ СН'!$F$8*'СЕТ СН'!$F$9-'СЕТ СН'!$F$26</f>
        <v>1038.43114717</v>
      </c>
      <c r="V37" s="36">
        <f>SUMIFS(СВЦЭМ!$D$33:$D$776,СВЦЭМ!$A$33:$A$776,$A37,СВЦЭМ!$B$33:$B$776,V$11)+'СЕТ СН'!$F$14+СВЦЭМ!$D$10+'СЕТ СН'!$F$8*'СЕТ СН'!$F$9-'СЕТ СН'!$F$26</f>
        <v>1035.0877011500002</v>
      </c>
      <c r="W37" s="36">
        <f>SUMIFS(СВЦЭМ!$D$33:$D$776,СВЦЭМ!$A$33:$A$776,$A37,СВЦЭМ!$B$33:$B$776,W$11)+'СЕТ СН'!$F$14+СВЦЭМ!$D$10+'СЕТ СН'!$F$8*'СЕТ СН'!$F$9-'СЕТ СН'!$F$26</f>
        <v>1026.2737238499999</v>
      </c>
      <c r="X37" s="36">
        <f>SUMIFS(СВЦЭМ!$D$33:$D$776,СВЦЭМ!$A$33:$A$776,$A37,СВЦЭМ!$B$33:$B$776,X$11)+'СЕТ СН'!$F$14+СВЦЭМ!$D$10+'СЕТ СН'!$F$8*'СЕТ СН'!$F$9-'СЕТ СН'!$F$26</f>
        <v>1039.6069118099999</v>
      </c>
      <c r="Y37" s="36">
        <f>SUMIFS(СВЦЭМ!$D$33:$D$776,СВЦЭМ!$A$33:$A$776,$A37,СВЦЭМ!$B$33:$B$776,Y$11)+'СЕТ СН'!$F$14+СВЦЭМ!$D$10+'СЕТ СН'!$F$8*'СЕТ СН'!$F$9-'СЕТ СН'!$F$26</f>
        <v>1056.15020112</v>
      </c>
    </row>
    <row r="38" spans="1:27" ht="15.75" x14ac:dyDescent="0.2">
      <c r="A38" s="35">
        <f t="shared" si="0"/>
        <v>43917</v>
      </c>
      <c r="B38" s="36">
        <f>SUMIFS(СВЦЭМ!$D$33:$D$776,СВЦЭМ!$A$33:$A$776,$A38,СВЦЭМ!$B$33:$B$776,B$11)+'СЕТ СН'!$F$14+СВЦЭМ!$D$10+'СЕТ СН'!$F$8*'СЕТ СН'!$F$9-'СЕТ СН'!$F$26</f>
        <v>1106.1414942900001</v>
      </c>
      <c r="C38" s="36">
        <f>SUMIFS(СВЦЭМ!$D$33:$D$776,СВЦЭМ!$A$33:$A$776,$A38,СВЦЭМ!$B$33:$B$776,C$11)+'СЕТ СН'!$F$14+СВЦЭМ!$D$10+'СЕТ СН'!$F$8*'СЕТ СН'!$F$9-'СЕТ СН'!$F$26</f>
        <v>1128.26634386</v>
      </c>
      <c r="D38" s="36">
        <f>SUMIFS(СВЦЭМ!$D$33:$D$776,СВЦЭМ!$A$33:$A$776,$A38,СВЦЭМ!$B$33:$B$776,D$11)+'СЕТ СН'!$F$14+СВЦЭМ!$D$10+'СЕТ СН'!$F$8*'СЕТ СН'!$F$9-'СЕТ СН'!$F$26</f>
        <v>1143.7643635600002</v>
      </c>
      <c r="E38" s="36">
        <f>SUMIFS(СВЦЭМ!$D$33:$D$776,СВЦЭМ!$A$33:$A$776,$A38,СВЦЭМ!$B$33:$B$776,E$11)+'СЕТ СН'!$F$14+СВЦЭМ!$D$10+'СЕТ СН'!$F$8*'СЕТ СН'!$F$9-'СЕТ СН'!$F$26</f>
        <v>1154.10597762</v>
      </c>
      <c r="F38" s="36">
        <f>SUMIFS(СВЦЭМ!$D$33:$D$776,СВЦЭМ!$A$33:$A$776,$A38,СВЦЭМ!$B$33:$B$776,F$11)+'СЕТ СН'!$F$14+СВЦЭМ!$D$10+'СЕТ СН'!$F$8*'СЕТ СН'!$F$9-'СЕТ СН'!$F$26</f>
        <v>1150.29480861</v>
      </c>
      <c r="G38" s="36">
        <f>SUMIFS(СВЦЭМ!$D$33:$D$776,СВЦЭМ!$A$33:$A$776,$A38,СВЦЭМ!$B$33:$B$776,G$11)+'СЕТ СН'!$F$14+СВЦЭМ!$D$10+'СЕТ СН'!$F$8*'СЕТ СН'!$F$9-'СЕТ СН'!$F$26</f>
        <v>1138.0855327900001</v>
      </c>
      <c r="H38" s="36">
        <f>SUMIFS(СВЦЭМ!$D$33:$D$776,СВЦЭМ!$A$33:$A$776,$A38,СВЦЭМ!$B$33:$B$776,H$11)+'СЕТ СН'!$F$14+СВЦЭМ!$D$10+'СЕТ СН'!$F$8*'СЕТ СН'!$F$9-'СЕТ СН'!$F$26</f>
        <v>1119.0570455400002</v>
      </c>
      <c r="I38" s="36">
        <f>SUMIFS(СВЦЭМ!$D$33:$D$776,СВЦЭМ!$A$33:$A$776,$A38,СВЦЭМ!$B$33:$B$776,I$11)+'СЕТ СН'!$F$14+СВЦЭМ!$D$10+'СЕТ СН'!$F$8*'СЕТ СН'!$F$9-'СЕТ СН'!$F$26</f>
        <v>1074.2150889700001</v>
      </c>
      <c r="J38" s="36">
        <f>SUMIFS(СВЦЭМ!$D$33:$D$776,СВЦЭМ!$A$33:$A$776,$A38,СВЦЭМ!$B$33:$B$776,J$11)+'СЕТ СН'!$F$14+СВЦЭМ!$D$10+'СЕТ СН'!$F$8*'СЕТ СН'!$F$9-'СЕТ СН'!$F$26</f>
        <v>1029.76161389</v>
      </c>
      <c r="K38" s="36">
        <f>SUMIFS(СВЦЭМ!$D$33:$D$776,СВЦЭМ!$A$33:$A$776,$A38,СВЦЭМ!$B$33:$B$776,K$11)+'СЕТ СН'!$F$14+СВЦЭМ!$D$10+'СЕТ СН'!$F$8*'СЕТ СН'!$F$9-'СЕТ СН'!$F$26</f>
        <v>1021.8645023700001</v>
      </c>
      <c r="L38" s="36">
        <f>SUMIFS(СВЦЭМ!$D$33:$D$776,СВЦЭМ!$A$33:$A$776,$A38,СВЦЭМ!$B$33:$B$776,L$11)+'СЕТ СН'!$F$14+СВЦЭМ!$D$10+'СЕТ СН'!$F$8*'СЕТ СН'!$F$9-'СЕТ СН'!$F$26</f>
        <v>1043.7138263300001</v>
      </c>
      <c r="M38" s="36">
        <f>SUMIFS(СВЦЭМ!$D$33:$D$776,СВЦЭМ!$A$33:$A$776,$A38,СВЦЭМ!$B$33:$B$776,M$11)+'СЕТ СН'!$F$14+СВЦЭМ!$D$10+'СЕТ СН'!$F$8*'СЕТ СН'!$F$9-'СЕТ СН'!$F$26</f>
        <v>1039.81218749</v>
      </c>
      <c r="N38" s="36">
        <f>SUMIFS(СВЦЭМ!$D$33:$D$776,СВЦЭМ!$A$33:$A$776,$A38,СВЦЭМ!$B$33:$B$776,N$11)+'СЕТ СН'!$F$14+СВЦЭМ!$D$10+'СЕТ СН'!$F$8*'СЕТ СН'!$F$9-'СЕТ СН'!$F$26</f>
        <v>1053.3502049900001</v>
      </c>
      <c r="O38" s="36">
        <f>SUMIFS(СВЦЭМ!$D$33:$D$776,СВЦЭМ!$A$33:$A$776,$A38,СВЦЭМ!$B$33:$B$776,O$11)+'СЕТ СН'!$F$14+СВЦЭМ!$D$10+'СЕТ СН'!$F$8*'СЕТ СН'!$F$9-'СЕТ СН'!$F$26</f>
        <v>1070.1817028400001</v>
      </c>
      <c r="P38" s="36">
        <f>SUMIFS(СВЦЭМ!$D$33:$D$776,СВЦЭМ!$A$33:$A$776,$A38,СВЦЭМ!$B$33:$B$776,P$11)+'СЕТ СН'!$F$14+СВЦЭМ!$D$10+'СЕТ СН'!$F$8*'СЕТ СН'!$F$9-'СЕТ СН'!$F$26</f>
        <v>1079.7802066100001</v>
      </c>
      <c r="Q38" s="36">
        <f>SUMIFS(СВЦЭМ!$D$33:$D$776,СВЦЭМ!$A$33:$A$776,$A38,СВЦЭМ!$B$33:$B$776,Q$11)+'СЕТ СН'!$F$14+СВЦЭМ!$D$10+'СЕТ СН'!$F$8*'СЕТ СН'!$F$9-'СЕТ СН'!$F$26</f>
        <v>1085.9052602000002</v>
      </c>
      <c r="R38" s="36">
        <f>SUMIFS(СВЦЭМ!$D$33:$D$776,СВЦЭМ!$A$33:$A$776,$A38,СВЦЭМ!$B$33:$B$776,R$11)+'СЕТ СН'!$F$14+СВЦЭМ!$D$10+'СЕТ СН'!$F$8*'СЕТ СН'!$F$9-'СЕТ СН'!$F$26</f>
        <v>1082.81483015</v>
      </c>
      <c r="S38" s="36">
        <f>SUMIFS(СВЦЭМ!$D$33:$D$776,СВЦЭМ!$A$33:$A$776,$A38,СВЦЭМ!$B$33:$B$776,S$11)+'СЕТ СН'!$F$14+СВЦЭМ!$D$10+'СЕТ СН'!$F$8*'СЕТ СН'!$F$9-'СЕТ СН'!$F$26</f>
        <v>1066.2539214200001</v>
      </c>
      <c r="T38" s="36">
        <f>SUMIFS(СВЦЭМ!$D$33:$D$776,СВЦЭМ!$A$33:$A$776,$A38,СВЦЭМ!$B$33:$B$776,T$11)+'СЕТ СН'!$F$14+СВЦЭМ!$D$10+'СЕТ СН'!$F$8*'СЕТ СН'!$F$9-'СЕТ СН'!$F$26</f>
        <v>1049.7384776200001</v>
      </c>
      <c r="U38" s="36">
        <f>SUMIFS(СВЦЭМ!$D$33:$D$776,СВЦЭМ!$A$33:$A$776,$A38,СВЦЭМ!$B$33:$B$776,U$11)+'СЕТ СН'!$F$14+СВЦЭМ!$D$10+'СЕТ СН'!$F$8*'СЕТ СН'!$F$9-'СЕТ СН'!$F$26</f>
        <v>1034.31471311</v>
      </c>
      <c r="V38" s="36">
        <f>SUMIFS(СВЦЭМ!$D$33:$D$776,СВЦЭМ!$A$33:$A$776,$A38,СВЦЭМ!$B$33:$B$776,V$11)+'СЕТ СН'!$F$14+СВЦЭМ!$D$10+'СЕТ СН'!$F$8*'СЕТ СН'!$F$9-'СЕТ СН'!$F$26</f>
        <v>1036.7821073099999</v>
      </c>
      <c r="W38" s="36">
        <f>SUMIFS(СВЦЭМ!$D$33:$D$776,СВЦЭМ!$A$33:$A$776,$A38,СВЦЭМ!$B$33:$B$776,W$11)+'СЕТ СН'!$F$14+СВЦЭМ!$D$10+'СЕТ СН'!$F$8*'СЕТ СН'!$F$9-'СЕТ СН'!$F$26</f>
        <v>1036.4738588800001</v>
      </c>
      <c r="X38" s="36">
        <f>SUMIFS(СВЦЭМ!$D$33:$D$776,СВЦЭМ!$A$33:$A$776,$A38,СВЦЭМ!$B$33:$B$776,X$11)+'СЕТ СН'!$F$14+СВЦЭМ!$D$10+'СЕТ СН'!$F$8*'СЕТ СН'!$F$9-'СЕТ СН'!$F$26</f>
        <v>1044.1495345200001</v>
      </c>
      <c r="Y38" s="36">
        <f>SUMIFS(СВЦЭМ!$D$33:$D$776,СВЦЭМ!$A$33:$A$776,$A38,СВЦЭМ!$B$33:$B$776,Y$11)+'СЕТ СН'!$F$14+СВЦЭМ!$D$10+'СЕТ СН'!$F$8*'СЕТ СН'!$F$9-'СЕТ СН'!$F$26</f>
        <v>1067.9516055600002</v>
      </c>
    </row>
    <row r="39" spans="1:27" ht="15.75" x14ac:dyDescent="0.2">
      <c r="A39" s="35">
        <f t="shared" si="0"/>
        <v>43918</v>
      </c>
      <c r="B39" s="36">
        <f>SUMIFS(СВЦЭМ!$D$33:$D$776,СВЦЭМ!$A$33:$A$776,$A39,СВЦЭМ!$B$33:$B$776,B$11)+'СЕТ СН'!$F$14+СВЦЭМ!$D$10+'СЕТ СН'!$F$8*'СЕТ СН'!$F$9-'СЕТ СН'!$F$26</f>
        <v>1167.7227684100001</v>
      </c>
      <c r="C39" s="36">
        <f>SUMIFS(СВЦЭМ!$D$33:$D$776,СВЦЭМ!$A$33:$A$776,$A39,СВЦЭМ!$B$33:$B$776,C$11)+'СЕТ СН'!$F$14+СВЦЭМ!$D$10+'СЕТ СН'!$F$8*'СЕТ СН'!$F$9-'СЕТ СН'!$F$26</f>
        <v>1164.5835947600001</v>
      </c>
      <c r="D39" s="36">
        <f>SUMIFS(СВЦЭМ!$D$33:$D$776,СВЦЭМ!$A$33:$A$776,$A39,СВЦЭМ!$B$33:$B$776,D$11)+'СЕТ СН'!$F$14+СВЦЭМ!$D$10+'СЕТ СН'!$F$8*'СЕТ СН'!$F$9-'СЕТ СН'!$F$26</f>
        <v>1188.2149669600001</v>
      </c>
      <c r="E39" s="36">
        <f>SUMIFS(СВЦЭМ!$D$33:$D$776,СВЦЭМ!$A$33:$A$776,$A39,СВЦЭМ!$B$33:$B$776,E$11)+'СЕТ СН'!$F$14+СВЦЭМ!$D$10+'СЕТ СН'!$F$8*'СЕТ СН'!$F$9-'СЕТ СН'!$F$26</f>
        <v>1198.4922880199999</v>
      </c>
      <c r="F39" s="36">
        <f>SUMIFS(СВЦЭМ!$D$33:$D$776,СВЦЭМ!$A$33:$A$776,$A39,СВЦЭМ!$B$33:$B$776,F$11)+'СЕТ СН'!$F$14+СВЦЭМ!$D$10+'СЕТ СН'!$F$8*'СЕТ СН'!$F$9-'СЕТ СН'!$F$26</f>
        <v>1196.5449780400002</v>
      </c>
      <c r="G39" s="36">
        <f>SUMIFS(СВЦЭМ!$D$33:$D$776,СВЦЭМ!$A$33:$A$776,$A39,СВЦЭМ!$B$33:$B$776,G$11)+'СЕТ СН'!$F$14+СВЦЭМ!$D$10+'СЕТ СН'!$F$8*'СЕТ СН'!$F$9-'СЕТ СН'!$F$26</f>
        <v>1196.8867210800001</v>
      </c>
      <c r="H39" s="36">
        <f>SUMIFS(СВЦЭМ!$D$33:$D$776,СВЦЭМ!$A$33:$A$776,$A39,СВЦЭМ!$B$33:$B$776,H$11)+'СЕТ СН'!$F$14+СВЦЭМ!$D$10+'СЕТ СН'!$F$8*'СЕТ СН'!$F$9-'СЕТ СН'!$F$26</f>
        <v>1176.3516948800002</v>
      </c>
      <c r="I39" s="36">
        <f>SUMIFS(СВЦЭМ!$D$33:$D$776,СВЦЭМ!$A$33:$A$776,$A39,СВЦЭМ!$B$33:$B$776,I$11)+'СЕТ СН'!$F$14+СВЦЭМ!$D$10+'СЕТ СН'!$F$8*'СЕТ СН'!$F$9-'СЕТ СН'!$F$26</f>
        <v>1137.6718347400001</v>
      </c>
      <c r="J39" s="36">
        <f>SUMIFS(СВЦЭМ!$D$33:$D$776,СВЦЭМ!$A$33:$A$776,$A39,СВЦЭМ!$B$33:$B$776,J$11)+'СЕТ СН'!$F$14+СВЦЭМ!$D$10+'СЕТ СН'!$F$8*'СЕТ СН'!$F$9-'СЕТ СН'!$F$26</f>
        <v>1095.8754545800002</v>
      </c>
      <c r="K39" s="36">
        <f>SUMIFS(СВЦЭМ!$D$33:$D$776,СВЦЭМ!$A$33:$A$776,$A39,СВЦЭМ!$B$33:$B$776,K$11)+'СЕТ СН'!$F$14+СВЦЭМ!$D$10+'СЕТ СН'!$F$8*'СЕТ СН'!$F$9-'СЕТ СН'!$F$26</f>
        <v>1091.7932081700001</v>
      </c>
      <c r="L39" s="36">
        <f>SUMIFS(СВЦЭМ!$D$33:$D$776,СВЦЭМ!$A$33:$A$776,$A39,СВЦЭМ!$B$33:$B$776,L$11)+'СЕТ СН'!$F$14+СВЦЭМ!$D$10+'СЕТ СН'!$F$8*'СЕТ СН'!$F$9-'СЕТ СН'!$F$26</f>
        <v>1103.2810139000001</v>
      </c>
      <c r="M39" s="36">
        <f>SUMIFS(СВЦЭМ!$D$33:$D$776,СВЦЭМ!$A$33:$A$776,$A39,СВЦЭМ!$B$33:$B$776,M$11)+'СЕТ СН'!$F$14+СВЦЭМ!$D$10+'СЕТ СН'!$F$8*'СЕТ СН'!$F$9-'СЕТ СН'!$F$26</f>
        <v>1104.5448181300001</v>
      </c>
      <c r="N39" s="36">
        <f>SUMIFS(СВЦЭМ!$D$33:$D$776,СВЦЭМ!$A$33:$A$776,$A39,СВЦЭМ!$B$33:$B$776,N$11)+'СЕТ СН'!$F$14+СВЦЭМ!$D$10+'СЕТ СН'!$F$8*'СЕТ СН'!$F$9-'СЕТ СН'!$F$26</f>
        <v>1120.25270645</v>
      </c>
      <c r="O39" s="36">
        <f>SUMIFS(СВЦЭМ!$D$33:$D$776,СВЦЭМ!$A$33:$A$776,$A39,СВЦЭМ!$B$33:$B$776,O$11)+'СЕТ СН'!$F$14+СВЦЭМ!$D$10+'СЕТ СН'!$F$8*'СЕТ СН'!$F$9-'СЕТ СН'!$F$26</f>
        <v>1132.31510536</v>
      </c>
      <c r="P39" s="36">
        <f>SUMIFS(СВЦЭМ!$D$33:$D$776,СВЦЭМ!$A$33:$A$776,$A39,СВЦЭМ!$B$33:$B$776,P$11)+'СЕТ СН'!$F$14+СВЦЭМ!$D$10+'СЕТ СН'!$F$8*'СЕТ СН'!$F$9-'СЕТ СН'!$F$26</f>
        <v>1152.6473116100001</v>
      </c>
      <c r="Q39" s="36">
        <f>SUMIFS(СВЦЭМ!$D$33:$D$776,СВЦЭМ!$A$33:$A$776,$A39,СВЦЭМ!$B$33:$B$776,Q$11)+'СЕТ СН'!$F$14+СВЦЭМ!$D$10+'СЕТ СН'!$F$8*'СЕТ СН'!$F$9-'СЕТ СН'!$F$26</f>
        <v>1154.78454618</v>
      </c>
      <c r="R39" s="36">
        <f>SUMIFS(СВЦЭМ!$D$33:$D$776,СВЦЭМ!$A$33:$A$776,$A39,СВЦЭМ!$B$33:$B$776,R$11)+'СЕТ СН'!$F$14+СВЦЭМ!$D$10+'СЕТ СН'!$F$8*'СЕТ СН'!$F$9-'СЕТ СН'!$F$26</f>
        <v>1155.0010743800001</v>
      </c>
      <c r="S39" s="36">
        <f>SUMIFS(СВЦЭМ!$D$33:$D$776,СВЦЭМ!$A$33:$A$776,$A39,СВЦЭМ!$B$33:$B$776,S$11)+'СЕТ СН'!$F$14+СВЦЭМ!$D$10+'СЕТ СН'!$F$8*'СЕТ СН'!$F$9-'СЕТ СН'!$F$26</f>
        <v>1146.96197325</v>
      </c>
      <c r="T39" s="36">
        <f>SUMIFS(СВЦЭМ!$D$33:$D$776,СВЦЭМ!$A$33:$A$776,$A39,СВЦЭМ!$B$33:$B$776,T$11)+'СЕТ СН'!$F$14+СВЦЭМ!$D$10+'СЕТ СН'!$F$8*'СЕТ СН'!$F$9-'СЕТ СН'!$F$26</f>
        <v>1142.4402464700001</v>
      </c>
      <c r="U39" s="36">
        <f>SUMIFS(СВЦЭМ!$D$33:$D$776,СВЦЭМ!$A$33:$A$776,$A39,СВЦЭМ!$B$33:$B$776,U$11)+'СЕТ СН'!$F$14+СВЦЭМ!$D$10+'СЕТ СН'!$F$8*'СЕТ СН'!$F$9-'СЕТ СН'!$F$26</f>
        <v>1122.4073791800001</v>
      </c>
      <c r="V39" s="36">
        <f>SUMIFS(СВЦЭМ!$D$33:$D$776,СВЦЭМ!$A$33:$A$776,$A39,СВЦЭМ!$B$33:$B$776,V$11)+'СЕТ СН'!$F$14+СВЦЭМ!$D$10+'СЕТ СН'!$F$8*'СЕТ СН'!$F$9-'СЕТ СН'!$F$26</f>
        <v>1087.3600469400001</v>
      </c>
      <c r="W39" s="36">
        <f>SUMIFS(СВЦЭМ!$D$33:$D$776,СВЦЭМ!$A$33:$A$776,$A39,СВЦЭМ!$B$33:$B$776,W$11)+'СЕТ СН'!$F$14+СВЦЭМ!$D$10+'СЕТ СН'!$F$8*'СЕТ СН'!$F$9-'СЕТ СН'!$F$26</f>
        <v>1076.6138866199999</v>
      </c>
      <c r="X39" s="36">
        <f>SUMIFS(СВЦЭМ!$D$33:$D$776,СВЦЭМ!$A$33:$A$776,$A39,СВЦЭМ!$B$33:$B$776,X$11)+'СЕТ СН'!$F$14+СВЦЭМ!$D$10+'СЕТ СН'!$F$8*'СЕТ СН'!$F$9-'СЕТ СН'!$F$26</f>
        <v>1086.8829092599999</v>
      </c>
      <c r="Y39" s="36">
        <f>SUMIFS(СВЦЭМ!$D$33:$D$776,СВЦЭМ!$A$33:$A$776,$A39,СВЦЭМ!$B$33:$B$776,Y$11)+'СЕТ СН'!$F$14+СВЦЭМ!$D$10+'СЕТ СН'!$F$8*'СЕТ СН'!$F$9-'СЕТ СН'!$F$26</f>
        <v>1122.03070871</v>
      </c>
    </row>
    <row r="40" spans="1:27" ht="15.75" x14ac:dyDescent="0.2">
      <c r="A40" s="35">
        <f t="shared" si="0"/>
        <v>43919</v>
      </c>
      <c r="B40" s="36">
        <f>SUMIFS(СВЦЭМ!$D$33:$D$776,СВЦЭМ!$A$33:$A$776,$A40,СВЦЭМ!$B$33:$B$776,B$11)+'СЕТ СН'!$F$14+СВЦЭМ!$D$10+'СЕТ СН'!$F$8*'СЕТ СН'!$F$9-'СЕТ СН'!$F$26</f>
        <v>1177.81500809</v>
      </c>
      <c r="C40" s="36">
        <f>SUMIFS(СВЦЭМ!$D$33:$D$776,СВЦЭМ!$A$33:$A$776,$A40,СВЦЭМ!$B$33:$B$776,C$11)+'СЕТ СН'!$F$14+СВЦЭМ!$D$10+'СЕТ СН'!$F$8*'СЕТ СН'!$F$9-'СЕТ СН'!$F$26</f>
        <v>1191.1222662500002</v>
      </c>
      <c r="D40" s="36">
        <f>SUMIFS(СВЦЭМ!$D$33:$D$776,СВЦЭМ!$A$33:$A$776,$A40,СВЦЭМ!$B$33:$B$776,D$11)+'СЕТ СН'!$F$14+СВЦЭМ!$D$10+'СЕТ СН'!$F$8*'СЕТ СН'!$F$9-'СЕТ СН'!$F$26</f>
        <v>1218.28211541</v>
      </c>
      <c r="E40" s="36">
        <f>SUMIFS(СВЦЭМ!$D$33:$D$776,СВЦЭМ!$A$33:$A$776,$A40,СВЦЭМ!$B$33:$B$776,E$11)+'СЕТ СН'!$F$14+СВЦЭМ!$D$10+'СЕТ СН'!$F$8*'СЕТ СН'!$F$9-'СЕТ СН'!$F$26</f>
        <v>1227.9256537799999</v>
      </c>
      <c r="F40" s="36">
        <f>SUMIFS(СВЦЭМ!$D$33:$D$776,СВЦЭМ!$A$33:$A$776,$A40,СВЦЭМ!$B$33:$B$776,F$11)+'СЕТ СН'!$F$14+СВЦЭМ!$D$10+'СЕТ СН'!$F$8*'СЕТ СН'!$F$9-'СЕТ СН'!$F$26</f>
        <v>1228.2152378100002</v>
      </c>
      <c r="G40" s="36">
        <f>SUMIFS(СВЦЭМ!$D$33:$D$776,СВЦЭМ!$A$33:$A$776,$A40,СВЦЭМ!$B$33:$B$776,G$11)+'СЕТ СН'!$F$14+СВЦЭМ!$D$10+'СЕТ СН'!$F$8*'СЕТ СН'!$F$9-'СЕТ СН'!$F$26</f>
        <v>1224.39329957</v>
      </c>
      <c r="H40" s="36">
        <f>SUMIFS(СВЦЭМ!$D$33:$D$776,СВЦЭМ!$A$33:$A$776,$A40,СВЦЭМ!$B$33:$B$776,H$11)+'СЕТ СН'!$F$14+СВЦЭМ!$D$10+'СЕТ СН'!$F$8*'СЕТ СН'!$F$9-'СЕТ СН'!$F$26</f>
        <v>1205.21634642</v>
      </c>
      <c r="I40" s="36">
        <f>SUMIFS(СВЦЭМ!$D$33:$D$776,СВЦЭМ!$A$33:$A$776,$A40,СВЦЭМ!$B$33:$B$776,I$11)+'СЕТ СН'!$F$14+СВЦЭМ!$D$10+'СЕТ СН'!$F$8*'СЕТ СН'!$F$9-'СЕТ СН'!$F$26</f>
        <v>1167.2899202100002</v>
      </c>
      <c r="J40" s="36">
        <f>SUMIFS(СВЦЭМ!$D$33:$D$776,СВЦЭМ!$A$33:$A$776,$A40,СВЦЭМ!$B$33:$B$776,J$11)+'СЕТ СН'!$F$14+СВЦЭМ!$D$10+'СЕТ СН'!$F$8*'СЕТ СН'!$F$9-'СЕТ СН'!$F$26</f>
        <v>1087.5002714500001</v>
      </c>
      <c r="K40" s="36">
        <f>SUMIFS(СВЦЭМ!$D$33:$D$776,СВЦЭМ!$A$33:$A$776,$A40,СВЦЭМ!$B$33:$B$776,K$11)+'СЕТ СН'!$F$14+СВЦЭМ!$D$10+'СЕТ СН'!$F$8*'СЕТ СН'!$F$9-'СЕТ СН'!$F$26</f>
        <v>1057.7382799300001</v>
      </c>
      <c r="L40" s="36">
        <f>SUMIFS(СВЦЭМ!$D$33:$D$776,СВЦЭМ!$A$33:$A$776,$A40,СВЦЭМ!$B$33:$B$776,L$11)+'СЕТ СН'!$F$14+СВЦЭМ!$D$10+'СЕТ СН'!$F$8*'СЕТ СН'!$F$9-'СЕТ СН'!$F$26</f>
        <v>1073.4774949800001</v>
      </c>
      <c r="M40" s="36">
        <f>SUMIFS(СВЦЭМ!$D$33:$D$776,СВЦЭМ!$A$33:$A$776,$A40,СВЦЭМ!$B$33:$B$776,M$11)+'СЕТ СН'!$F$14+СВЦЭМ!$D$10+'СЕТ СН'!$F$8*'СЕТ СН'!$F$9-'СЕТ СН'!$F$26</f>
        <v>1084.77784492</v>
      </c>
      <c r="N40" s="36">
        <f>SUMIFS(СВЦЭМ!$D$33:$D$776,СВЦЭМ!$A$33:$A$776,$A40,СВЦЭМ!$B$33:$B$776,N$11)+'СЕТ СН'!$F$14+СВЦЭМ!$D$10+'СЕТ СН'!$F$8*'СЕТ СН'!$F$9-'СЕТ СН'!$F$26</f>
        <v>1097.9643911200001</v>
      </c>
      <c r="O40" s="36">
        <f>SUMIFS(СВЦЭМ!$D$33:$D$776,СВЦЭМ!$A$33:$A$776,$A40,СВЦЭМ!$B$33:$B$776,O$11)+'СЕТ СН'!$F$14+СВЦЭМ!$D$10+'СЕТ СН'!$F$8*'СЕТ СН'!$F$9-'СЕТ СН'!$F$26</f>
        <v>1105.4491906500002</v>
      </c>
      <c r="P40" s="36">
        <f>SUMIFS(СВЦЭМ!$D$33:$D$776,СВЦЭМ!$A$33:$A$776,$A40,СВЦЭМ!$B$33:$B$776,P$11)+'СЕТ СН'!$F$14+СВЦЭМ!$D$10+'СЕТ СН'!$F$8*'СЕТ СН'!$F$9-'СЕТ СН'!$F$26</f>
        <v>1113.1592306900002</v>
      </c>
      <c r="Q40" s="36">
        <f>SUMIFS(СВЦЭМ!$D$33:$D$776,СВЦЭМ!$A$33:$A$776,$A40,СВЦЭМ!$B$33:$B$776,Q$11)+'СЕТ СН'!$F$14+СВЦЭМ!$D$10+'СЕТ СН'!$F$8*'СЕТ СН'!$F$9-'СЕТ СН'!$F$26</f>
        <v>1121.0069881600002</v>
      </c>
      <c r="R40" s="36">
        <f>SUMIFS(СВЦЭМ!$D$33:$D$776,СВЦЭМ!$A$33:$A$776,$A40,СВЦЭМ!$B$33:$B$776,R$11)+'СЕТ СН'!$F$14+СВЦЭМ!$D$10+'СЕТ СН'!$F$8*'СЕТ СН'!$F$9-'СЕТ СН'!$F$26</f>
        <v>1116.4356155200001</v>
      </c>
      <c r="S40" s="36">
        <f>SUMIFS(СВЦЭМ!$D$33:$D$776,СВЦЭМ!$A$33:$A$776,$A40,СВЦЭМ!$B$33:$B$776,S$11)+'СЕТ СН'!$F$14+СВЦЭМ!$D$10+'СЕТ СН'!$F$8*'СЕТ СН'!$F$9-'СЕТ СН'!$F$26</f>
        <v>1113.6358694099999</v>
      </c>
      <c r="T40" s="36">
        <f>SUMIFS(СВЦЭМ!$D$33:$D$776,СВЦЭМ!$A$33:$A$776,$A40,СВЦЭМ!$B$33:$B$776,T$11)+'СЕТ СН'!$F$14+СВЦЭМ!$D$10+'СЕТ СН'!$F$8*'СЕТ СН'!$F$9-'СЕТ СН'!$F$26</f>
        <v>1095.6540903</v>
      </c>
      <c r="U40" s="36">
        <f>SUMIFS(СВЦЭМ!$D$33:$D$776,СВЦЭМ!$A$33:$A$776,$A40,СВЦЭМ!$B$33:$B$776,U$11)+'СЕТ СН'!$F$14+СВЦЭМ!$D$10+'СЕТ СН'!$F$8*'СЕТ СН'!$F$9-'СЕТ СН'!$F$26</f>
        <v>1074.35652987</v>
      </c>
      <c r="V40" s="36">
        <f>SUMIFS(СВЦЭМ!$D$33:$D$776,СВЦЭМ!$A$33:$A$776,$A40,СВЦЭМ!$B$33:$B$776,V$11)+'СЕТ СН'!$F$14+СВЦЭМ!$D$10+'СЕТ СН'!$F$8*'СЕТ СН'!$F$9-'СЕТ СН'!$F$26</f>
        <v>1051.8073474600001</v>
      </c>
      <c r="W40" s="36">
        <f>SUMIFS(СВЦЭМ!$D$33:$D$776,СВЦЭМ!$A$33:$A$776,$A40,СВЦЭМ!$B$33:$B$776,W$11)+'СЕТ СН'!$F$14+СВЦЭМ!$D$10+'СЕТ СН'!$F$8*'СЕТ СН'!$F$9-'СЕТ СН'!$F$26</f>
        <v>1027.6522081100002</v>
      </c>
      <c r="X40" s="36">
        <f>SUMIFS(СВЦЭМ!$D$33:$D$776,СВЦЭМ!$A$33:$A$776,$A40,СВЦЭМ!$B$33:$B$776,X$11)+'СЕТ СН'!$F$14+СВЦЭМ!$D$10+'СЕТ СН'!$F$8*'СЕТ СН'!$F$9-'СЕТ СН'!$F$26</f>
        <v>1022.82414812</v>
      </c>
      <c r="Y40" s="36">
        <f>SUMIFS(СВЦЭМ!$D$33:$D$776,СВЦЭМ!$A$33:$A$776,$A40,СВЦЭМ!$B$33:$B$776,Y$11)+'СЕТ СН'!$F$14+СВЦЭМ!$D$10+'СЕТ СН'!$F$8*'СЕТ СН'!$F$9-'СЕТ СН'!$F$26</f>
        <v>1060.33654086</v>
      </c>
    </row>
    <row r="41" spans="1:27" ht="15.75" x14ac:dyDescent="0.2">
      <c r="A41" s="35">
        <f t="shared" si="0"/>
        <v>43920</v>
      </c>
      <c r="B41" s="36">
        <f>SUMIFS(СВЦЭМ!$D$33:$D$776,СВЦЭМ!$A$33:$A$776,$A41,СВЦЭМ!$B$33:$B$776,B$11)+'СЕТ СН'!$F$14+СВЦЭМ!$D$10+'СЕТ СН'!$F$8*'СЕТ СН'!$F$9-'СЕТ СН'!$F$26</f>
        <v>1118.0059275399999</v>
      </c>
      <c r="C41" s="36">
        <f>SUMIFS(СВЦЭМ!$D$33:$D$776,СВЦЭМ!$A$33:$A$776,$A41,СВЦЭМ!$B$33:$B$776,C$11)+'СЕТ СН'!$F$14+СВЦЭМ!$D$10+'СЕТ СН'!$F$8*'СЕТ СН'!$F$9-'СЕТ СН'!$F$26</f>
        <v>1153.19782803</v>
      </c>
      <c r="D41" s="36">
        <f>SUMIFS(СВЦЭМ!$D$33:$D$776,СВЦЭМ!$A$33:$A$776,$A41,СВЦЭМ!$B$33:$B$776,D$11)+'СЕТ СН'!$F$14+СВЦЭМ!$D$10+'СЕТ СН'!$F$8*'СЕТ СН'!$F$9-'СЕТ СН'!$F$26</f>
        <v>1207.27815132</v>
      </c>
      <c r="E41" s="36">
        <f>SUMIFS(СВЦЭМ!$D$33:$D$776,СВЦЭМ!$A$33:$A$776,$A41,СВЦЭМ!$B$33:$B$776,E$11)+'СЕТ СН'!$F$14+СВЦЭМ!$D$10+'СЕТ СН'!$F$8*'СЕТ СН'!$F$9-'СЕТ СН'!$F$26</f>
        <v>1216.1999614700001</v>
      </c>
      <c r="F41" s="36">
        <f>SUMIFS(СВЦЭМ!$D$33:$D$776,СВЦЭМ!$A$33:$A$776,$A41,СВЦЭМ!$B$33:$B$776,F$11)+'СЕТ СН'!$F$14+СВЦЭМ!$D$10+'СЕТ СН'!$F$8*'СЕТ СН'!$F$9-'СЕТ СН'!$F$26</f>
        <v>1206.2427416</v>
      </c>
      <c r="G41" s="36">
        <f>SUMIFS(СВЦЭМ!$D$33:$D$776,СВЦЭМ!$A$33:$A$776,$A41,СВЦЭМ!$B$33:$B$776,G$11)+'СЕТ СН'!$F$14+СВЦЭМ!$D$10+'СЕТ СН'!$F$8*'СЕТ СН'!$F$9-'СЕТ СН'!$F$26</f>
        <v>1197.20769511</v>
      </c>
      <c r="H41" s="36">
        <f>SUMIFS(СВЦЭМ!$D$33:$D$776,СВЦЭМ!$A$33:$A$776,$A41,СВЦЭМ!$B$33:$B$776,H$11)+'СЕТ СН'!$F$14+СВЦЭМ!$D$10+'СЕТ СН'!$F$8*'СЕТ СН'!$F$9-'СЕТ СН'!$F$26</f>
        <v>1168.38764425</v>
      </c>
      <c r="I41" s="36">
        <f>SUMIFS(СВЦЭМ!$D$33:$D$776,СВЦЭМ!$A$33:$A$776,$A41,СВЦЭМ!$B$33:$B$776,I$11)+'СЕТ СН'!$F$14+СВЦЭМ!$D$10+'СЕТ СН'!$F$8*'СЕТ СН'!$F$9-'СЕТ СН'!$F$26</f>
        <v>1096.9051048400001</v>
      </c>
      <c r="J41" s="36">
        <f>SUMIFS(СВЦЭМ!$D$33:$D$776,СВЦЭМ!$A$33:$A$776,$A41,СВЦЭМ!$B$33:$B$776,J$11)+'СЕТ СН'!$F$14+СВЦЭМ!$D$10+'СЕТ СН'!$F$8*'СЕТ СН'!$F$9-'СЕТ СН'!$F$26</f>
        <v>1049.6964065100001</v>
      </c>
      <c r="K41" s="36">
        <f>SUMIFS(СВЦЭМ!$D$33:$D$776,СВЦЭМ!$A$33:$A$776,$A41,СВЦЭМ!$B$33:$B$776,K$11)+'СЕТ СН'!$F$14+СВЦЭМ!$D$10+'СЕТ СН'!$F$8*'СЕТ СН'!$F$9-'СЕТ СН'!$F$26</f>
        <v>1036.28066193</v>
      </c>
      <c r="L41" s="36">
        <f>SUMIFS(СВЦЭМ!$D$33:$D$776,СВЦЭМ!$A$33:$A$776,$A41,СВЦЭМ!$B$33:$B$776,L$11)+'СЕТ СН'!$F$14+СВЦЭМ!$D$10+'СЕТ СН'!$F$8*'СЕТ СН'!$F$9-'СЕТ СН'!$F$26</f>
        <v>1050.1366237900002</v>
      </c>
      <c r="M41" s="36">
        <f>SUMIFS(СВЦЭМ!$D$33:$D$776,СВЦЭМ!$A$33:$A$776,$A41,СВЦЭМ!$B$33:$B$776,M$11)+'СЕТ СН'!$F$14+СВЦЭМ!$D$10+'СЕТ СН'!$F$8*'СЕТ СН'!$F$9-'СЕТ СН'!$F$26</f>
        <v>1046.0151329800001</v>
      </c>
      <c r="N41" s="36">
        <f>SUMIFS(СВЦЭМ!$D$33:$D$776,СВЦЭМ!$A$33:$A$776,$A41,СВЦЭМ!$B$33:$B$776,N$11)+'СЕТ СН'!$F$14+СВЦЭМ!$D$10+'СЕТ СН'!$F$8*'СЕТ СН'!$F$9-'СЕТ СН'!$F$26</f>
        <v>1065.82799355</v>
      </c>
      <c r="O41" s="36">
        <f>SUMIFS(СВЦЭМ!$D$33:$D$776,СВЦЭМ!$A$33:$A$776,$A41,СВЦЭМ!$B$33:$B$776,O$11)+'СЕТ СН'!$F$14+СВЦЭМ!$D$10+'СЕТ СН'!$F$8*'СЕТ СН'!$F$9-'СЕТ СН'!$F$26</f>
        <v>1078.4439280000001</v>
      </c>
      <c r="P41" s="36">
        <f>SUMIFS(СВЦЭМ!$D$33:$D$776,СВЦЭМ!$A$33:$A$776,$A41,СВЦЭМ!$B$33:$B$776,P$11)+'СЕТ СН'!$F$14+СВЦЭМ!$D$10+'СЕТ СН'!$F$8*'СЕТ СН'!$F$9-'СЕТ СН'!$F$26</f>
        <v>1082.8915373</v>
      </c>
      <c r="Q41" s="36">
        <f>SUMIFS(СВЦЭМ!$D$33:$D$776,СВЦЭМ!$A$33:$A$776,$A41,СВЦЭМ!$B$33:$B$776,Q$11)+'СЕТ СН'!$F$14+СВЦЭМ!$D$10+'СЕТ СН'!$F$8*'СЕТ СН'!$F$9-'СЕТ СН'!$F$26</f>
        <v>1087.08692518</v>
      </c>
      <c r="R41" s="36">
        <f>SUMIFS(СВЦЭМ!$D$33:$D$776,СВЦЭМ!$A$33:$A$776,$A41,СВЦЭМ!$B$33:$B$776,R$11)+'СЕТ СН'!$F$14+СВЦЭМ!$D$10+'СЕТ СН'!$F$8*'СЕТ СН'!$F$9-'СЕТ СН'!$F$26</f>
        <v>1088.0493048100002</v>
      </c>
      <c r="S41" s="36">
        <f>SUMIFS(СВЦЭМ!$D$33:$D$776,СВЦЭМ!$A$33:$A$776,$A41,СВЦЭМ!$B$33:$B$776,S$11)+'СЕТ СН'!$F$14+СВЦЭМ!$D$10+'СЕТ СН'!$F$8*'СЕТ СН'!$F$9-'СЕТ СН'!$F$26</f>
        <v>1115.4535227800002</v>
      </c>
      <c r="T41" s="36">
        <f>SUMIFS(СВЦЭМ!$D$33:$D$776,СВЦЭМ!$A$33:$A$776,$A41,СВЦЭМ!$B$33:$B$776,T$11)+'СЕТ СН'!$F$14+СВЦЭМ!$D$10+'СЕТ СН'!$F$8*'СЕТ СН'!$F$9-'СЕТ СН'!$F$26</f>
        <v>1099.32682331</v>
      </c>
      <c r="U41" s="36">
        <f>SUMIFS(СВЦЭМ!$D$33:$D$776,СВЦЭМ!$A$33:$A$776,$A41,СВЦЭМ!$B$33:$B$776,U$11)+'СЕТ СН'!$F$14+СВЦЭМ!$D$10+'СЕТ СН'!$F$8*'СЕТ СН'!$F$9-'СЕТ СН'!$F$26</f>
        <v>1071.26544169</v>
      </c>
      <c r="V41" s="36">
        <f>SUMIFS(СВЦЭМ!$D$33:$D$776,СВЦЭМ!$A$33:$A$776,$A41,СВЦЭМ!$B$33:$B$776,V$11)+'СЕТ СН'!$F$14+СВЦЭМ!$D$10+'СЕТ СН'!$F$8*'СЕТ СН'!$F$9-'СЕТ СН'!$F$26</f>
        <v>1081.9479133700002</v>
      </c>
      <c r="W41" s="36">
        <f>SUMIFS(СВЦЭМ!$D$33:$D$776,СВЦЭМ!$A$33:$A$776,$A41,СВЦЭМ!$B$33:$B$776,W$11)+'СЕТ СН'!$F$14+СВЦЭМ!$D$10+'СЕТ СН'!$F$8*'СЕТ СН'!$F$9-'СЕТ СН'!$F$26</f>
        <v>1056.4802776900001</v>
      </c>
      <c r="X41" s="36">
        <f>SUMIFS(СВЦЭМ!$D$33:$D$776,СВЦЭМ!$A$33:$A$776,$A41,СВЦЭМ!$B$33:$B$776,X$11)+'СЕТ СН'!$F$14+СВЦЭМ!$D$10+'СЕТ СН'!$F$8*'СЕТ СН'!$F$9-'СЕТ СН'!$F$26</f>
        <v>1085.97774441</v>
      </c>
      <c r="Y41" s="36">
        <f>SUMIFS(СВЦЭМ!$D$33:$D$776,СВЦЭМ!$A$33:$A$776,$A41,СВЦЭМ!$B$33:$B$776,Y$11)+'СЕТ СН'!$F$14+СВЦЭМ!$D$10+'СЕТ СН'!$F$8*'СЕТ СН'!$F$9-'СЕТ СН'!$F$26</f>
        <v>1129.5269607800001</v>
      </c>
    </row>
    <row r="42" spans="1:27" ht="15.75" x14ac:dyDescent="0.2">
      <c r="A42" s="35">
        <f t="shared" si="0"/>
        <v>43921</v>
      </c>
      <c r="B42" s="36">
        <f>SUMIFS(СВЦЭМ!$D$33:$D$776,СВЦЭМ!$A$33:$A$776,$A42,СВЦЭМ!$B$33:$B$776,B$11)+'СЕТ СН'!$F$14+СВЦЭМ!$D$10+'СЕТ СН'!$F$8*'СЕТ СН'!$F$9-'СЕТ СН'!$F$26</f>
        <v>1133.3793463100001</v>
      </c>
      <c r="C42" s="36">
        <f>SUMIFS(СВЦЭМ!$D$33:$D$776,СВЦЭМ!$A$33:$A$776,$A42,СВЦЭМ!$B$33:$B$776,C$11)+'СЕТ СН'!$F$14+СВЦЭМ!$D$10+'СЕТ СН'!$F$8*'СЕТ СН'!$F$9-'СЕТ СН'!$F$26</f>
        <v>1167.70914816</v>
      </c>
      <c r="D42" s="36">
        <f>SUMIFS(СВЦЭМ!$D$33:$D$776,СВЦЭМ!$A$33:$A$776,$A42,СВЦЭМ!$B$33:$B$776,D$11)+'СЕТ СН'!$F$14+СВЦЭМ!$D$10+'СЕТ СН'!$F$8*'СЕТ СН'!$F$9-'СЕТ СН'!$F$26</f>
        <v>1215.5537377400001</v>
      </c>
      <c r="E42" s="36">
        <f>SUMIFS(СВЦЭМ!$D$33:$D$776,СВЦЭМ!$A$33:$A$776,$A42,СВЦЭМ!$B$33:$B$776,E$11)+'СЕТ СН'!$F$14+СВЦЭМ!$D$10+'СЕТ СН'!$F$8*'СЕТ СН'!$F$9-'СЕТ СН'!$F$26</f>
        <v>1229.7719568800001</v>
      </c>
      <c r="F42" s="36">
        <f>SUMIFS(СВЦЭМ!$D$33:$D$776,СВЦЭМ!$A$33:$A$776,$A42,СВЦЭМ!$B$33:$B$776,F$11)+'СЕТ СН'!$F$14+СВЦЭМ!$D$10+'СЕТ СН'!$F$8*'СЕТ СН'!$F$9-'СЕТ СН'!$F$26</f>
        <v>1226.6478670500001</v>
      </c>
      <c r="G42" s="36">
        <f>SUMIFS(СВЦЭМ!$D$33:$D$776,СВЦЭМ!$A$33:$A$776,$A42,СВЦЭМ!$B$33:$B$776,G$11)+'СЕТ СН'!$F$14+СВЦЭМ!$D$10+'СЕТ СН'!$F$8*'СЕТ СН'!$F$9-'СЕТ СН'!$F$26</f>
        <v>1208.9461071600001</v>
      </c>
      <c r="H42" s="36">
        <f>SUMIFS(СВЦЭМ!$D$33:$D$776,СВЦЭМ!$A$33:$A$776,$A42,СВЦЭМ!$B$33:$B$776,H$11)+'СЕТ СН'!$F$14+СВЦЭМ!$D$10+'СЕТ СН'!$F$8*'СЕТ СН'!$F$9-'СЕТ СН'!$F$26</f>
        <v>1175.5633245399999</v>
      </c>
      <c r="I42" s="36">
        <f>SUMIFS(СВЦЭМ!$D$33:$D$776,СВЦЭМ!$A$33:$A$776,$A42,СВЦЭМ!$B$33:$B$776,I$11)+'СЕТ СН'!$F$14+СВЦЭМ!$D$10+'СЕТ СН'!$F$8*'СЕТ СН'!$F$9-'СЕТ СН'!$F$26</f>
        <v>1120.76778171</v>
      </c>
      <c r="J42" s="36">
        <f>SUMIFS(СВЦЭМ!$D$33:$D$776,СВЦЭМ!$A$33:$A$776,$A42,СВЦЭМ!$B$33:$B$776,J$11)+'СЕТ СН'!$F$14+СВЦЭМ!$D$10+'СЕТ СН'!$F$8*'СЕТ СН'!$F$9-'СЕТ СН'!$F$26</f>
        <v>1074.6711475699999</v>
      </c>
      <c r="K42" s="36">
        <f>SUMIFS(СВЦЭМ!$D$33:$D$776,СВЦЭМ!$A$33:$A$776,$A42,СВЦЭМ!$B$33:$B$776,K$11)+'СЕТ СН'!$F$14+СВЦЭМ!$D$10+'СЕТ СН'!$F$8*'СЕТ СН'!$F$9-'СЕТ СН'!$F$26</f>
        <v>1059.4058352400002</v>
      </c>
      <c r="L42" s="36">
        <f>SUMIFS(СВЦЭМ!$D$33:$D$776,СВЦЭМ!$A$33:$A$776,$A42,СВЦЭМ!$B$33:$B$776,L$11)+'СЕТ СН'!$F$14+СВЦЭМ!$D$10+'СЕТ СН'!$F$8*'СЕТ СН'!$F$9-'СЕТ СН'!$F$26</f>
        <v>1056.0304368500001</v>
      </c>
      <c r="M42" s="36">
        <f>SUMIFS(СВЦЭМ!$D$33:$D$776,СВЦЭМ!$A$33:$A$776,$A42,СВЦЭМ!$B$33:$B$776,M$11)+'СЕТ СН'!$F$14+СВЦЭМ!$D$10+'СЕТ СН'!$F$8*'СЕТ СН'!$F$9-'СЕТ СН'!$F$26</f>
        <v>1046.3484961500001</v>
      </c>
      <c r="N42" s="36">
        <f>SUMIFS(СВЦЭМ!$D$33:$D$776,СВЦЭМ!$A$33:$A$776,$A42,СВЦЭМ!$B$33:$B$776,N$11)+'СЕТ СН'!$F$14+СВЦЭМ!$D$10+'СЕТ СН'!$F$8*'СЕТ СН'!$F$9-'СЕТ СН'!$F$26</f>
        <v>1057.9253216699999</v>
      </c>
      <c r="O42" s="36">
        <f>SUMIFS(СВЦЭМ!$D$33:$D$776,СВЦЭМ!$A$33:$A$776,$A42,СВЦЭМ!$B$33:$B$776,O$11)+'СЕТ СН'!$F$14+СВЦЭМ!$D$10+'СЕТ СН'!$F$8*'СЕТ СН'!$F$9-'СЕТ СН'!$F$26</f>
        <v>1071.0211778100002</v>
      </c>
      <c r="P42" s="36">
        <f>SUMIFS(СВЦЭМ!$D$33:$D$776,СВЦЭМ!$A$33:$A$776,$A42,СВЦЭМ!$B$33:$B$776,P$11)+'СЕТ СН'!$F$14+СВЦЭМ!$D$10+'СЕТ СН'!$F$8*'СЕТ СН'!$F$9-'СЕТ СН'!$F$26</f>
        <v>1080.6989948800001</v>
      </c>
      <c r="Q42" s="36">
        <f>SUMIFS(СВЦЭМ!$D$33:$D$776,СВЦЭМ!$A$33:$A$776,$A42,СВЦЭМ!$B$33:$B$776,Q$11)+'СЕТ СН'!$F$14+СВЦЭМ!$D$10+'СЕТ СН'!$F$8*'СЕТ СН'!$F$9-'СЕТ СН'!$F$26</f>
        <v>1083.9910672000001</v>
      </c>
      <c r="R42" s="36">
        <f>SUMIFS(СВЦЭМ!$D$33:$D$776,СВЦЭМ!$A$33:$A$776,$A42,СВЦЭМ!$B$33:$B$776,R$11)+'СЕТ СН'!$F$14+СВЦЭМ!$D$10+'СЕТ СН'!$F$8*'СЕТ СН'!$F$9-'СЕТ СН'!$F$26</f>
        <v>1076.09125752</v>
      </c>
      <c r="S42" s="36">
        <f>SUMIFS(СВЦЭМ!$D$33:$D$776,СВЦЭМ!$A$33:$A$776,$A42,СВЦЭМ!$B$33:$B$776,S$11)+'СЕТ СН'!$F$14+СВЦЭМ!$D$10+'СЕТ СН'!$F$8*'СЕТ СН'!$F$9-'СЕТ СН'!$F$26</f>
        <v>1076.4055878900001</v>
      </c>
      <c r="T42" s="36">
        <f>SUMIFS(СВЦЭМ!$D$33:$D$776,СВЦЭМ!$A$33:$A$776,$A42,СВЦЭМ!$B$33:$B$776,T$11)+'СЕТ СН'!$F$14+СВЦЭМ!$D$10+'СЕТ СН'!$F$8*'СЕТ СН'!$F$9-'СЕТ СН'!$F$26</f>
        <v>1048.1804147100002</v>
      </c>
      <c r="U42" s="36">
        <f>SUMIFS(СВЦЭМ!$D$33:$D$776,СВЦЭМ!$A$33:$A$776,$A42,СВЦЭМ!$B$33:$B$776,U$11)+'СЕТ СН'!$F$14+СВЦЭМ!$D$10+'СЕТ СН'!$F$8*'СЕТ СН'!$F$9-'СЕТ СН'!$F$26</f>
        <v>1022.7745890900001</v>
      </c>
      <c r="V42" s="36">
        <f>SUMIFS(СВЦЭМ!$D$33:$D$776,СВЦЭМ!$A$33:$A$776,$A42,СВЦЭМ!$B$33:$B$776,V$11)+'СЕТ СН'!$F$14+СВЦЭМ!$D$10+'СЕТ СН'!$F$8*'СЕТ СН'!$F$9-'СЕТ СН'!$F$26</f>
        <v>1020.13831372</v>
      </c>
      <c r="W42" s="36">
        <f>SUMIFS(СВЦЭМ!$D$33:$D$776,СВЦЭМ!$A$33:$A$776,$A42,СВЦЭМ!$B$33:$B$776,W$11)+'СЕТ СН'!$F$14+СВЦЭМ!$D$10+'СЕТ СН'!$F$8*'СЕТ СН'!$F$9-'СЕТ СН'!$F$26</f>
        <v>1038.3099617</v>
      </c>
      <c r="X42" s="36">
        <f>SUMIFS(СВЦЭМ!$D$33:$D$776,СВЦЭМ!$A$33:$A$776,$A42,СВЦЭМ!$B$33:$B$776,X$11)+'СЕТ СН'!$F$14+СВЦЭМ!$D$10+'СЕТ СН'!$F$8*'СЕТ СН'!$F$9-'СЕТ СН'!$F$26</f>
        <v>1033.7046792400001</v>
      </c>
      <c r="Y42" s="36">
        <f>SUMIFS(СВЦЭМ!$D$33:$D$776,СВЦЭМ!$A$33:$A$776,$A42,СВЦЭМ!$B$33:$B$776,Y$11)+'СЕТ СН'!$F$14+СВЦЭМ!$D$10+'СЕТ СН'!$F$8*'СЕТ СН'!$F$9-'СЕТ СН'!$F$26</f>
        <v>1051.2099356100002</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6" t="s">
        <v>7</v>
      </c>
      <c r="B45" s="130" t="s">
        <v>69</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01.03.2020</v>
      </c>
      <c r="B48" s="36">
        <f>SUMIFS(СВЦЭМ!$D$33:$D$776,СВЦЭМ!$A$33:$A$776,$A48,СВЦЭМ!$B$33:$B$776,B$47)+'СЕТ СН'!$F$14+СВЦЭМ!$D$10+'СЕТ СН'!$F$6-'СЕТ СН'!$F$26</f>
        <v>987.38948702000005</v>
      </c>
      <c r="C48" s="36">
        <f>SUMIFS(СВЦЭМ!$D$33:$D$776,СВЦЭМ!$A$33:$A$776,$A48,СВЦЭМ!$B$33:$B$776,C$47)+'СЕТ СН'!$F$14+СВЦЭМ!$D$10+'СЕТ СН'!$F$6-'СЕТ СН'!$F$26</f>
        <v>1019.1390250100001</v>
      </c>
      <c r="D48" s="36">
        <f>SUMIFS(СВЦЭМ!$D$33:$D$776,СВЦЭМ!$A$33:$A$776,$A48,СВЦЭМ!$B$33:$B$776,D$47)+'СЕТ СН'!$F$14+СВЦЭМ!$D$10+'СЕТ СН'!$F$6-'СЕТ СН'!$F$26</f>
        <v>1028.84000487</v>
      </c>
      <c r="E48" s="36">
        <f>SUMIFS(СВЦЭМ!$D$33:$D$776,СВЦЭМ!$A$33:$A$776,$A48,СВЦЭМ!$B$33:$B$776,E$47)+'СЕТ СН'!$F$14+СВЦЭМ!$D$10+'СЕТ СН'!$F$6-'СЕТ СН'!$F$26</f>
        <v>1037.91995142</v>
      </c>
      <c r="F48" s="36">
        <f>SUMIFS(СВЦЭМ!$D$33:$D$776,СВЦЭМ!$A$33:$A$776,$A48,СВЦЭМ!$B$33:$B$776,F$47)+'СЕТ СН'!$F$14+СВЦЭМ!$D$10+'СЕТ СН'!$F$6-'СЕТ СН'!$F$26</f>
        <v>1033.90146514</v>
      </c>
      <c r="G48" s="36">
        <f>SUMIFS(СВЦЭМ!$D$33:$D$776,СВЦЭМ!$A$33:$A$776,$A48,СВЦЭМ!$B$33:$B$776,G$47)+'СЕТ СН'!$F$14+СВЦЭМ!$D$10+'СЕТ СН'!$F$6-'СЕТ СН'!$F$26</f>
        <v>1033.1394487699999</v>
      </c>
      <c r="H48" s="36">
        <f>SUMIFS(СВЦЭМ!$D$33:$D$776,СВЦЭМ!$A$33:$A$776,$A48,СВЦЭМ!$B$33:$B$776,H$47)+'СЕТ СН'!$F$14+СВЦЭМ!$D$10+'СЕТ СН'!$F$6-'СЕТ СН'!$F$26</f>
        <v>1022.1490602600001</v>
      </c>
      <c r="I48" s="36">
        <f>SUMIFS(СВЦЭМ!$D$33:$D$776,СВЦЭМ!$A$33:$A$776,$A48,СВЦЭМ!$B$33:$B$776,I$47)+'СЕТ СН'!$F$14+СВЦЭМ!$D$10+'СЕТ СН'!$F$6-'СЕТ СН'!$F$26</f>
        <v>986.7804690800001</v>
      </c>
      <c r="J48" s="36">
        <f>SUMIFS(СВЦЭМ!$D$33:$D$776,СВЦЭМ!$A$33:$A$776,$A48,СВЦЭМ!$B$33:$B$776,J$47)+'СЕТ СН'!$F$14+СВЦЭМ!$D$10+'СЕТ СН'!$F$6-'СЕТ СН'!$F$26</f>
        <v>923.13930162000008</v>
      </c>
      <c r="K48" s="36">
        <f>SUMIFS(СВЦЭМ!$D$33:$D$776,СВЦЭМ!$A$33:$A$776,$A48,СВЦЭМ!$B$33:$B$776,K$47)+'СЕТ СН'!$F$14+СВЦЭМ!$D$10+'СЕТ СН'!$F$6-'СЕТ СН'!$F$26</f>
        <v>905.97282429000006</v>
      </c>
      <c r="L48" s="36">
        <f>SUMIFS(СВЦЭМ!$D$33:$D$776,СВЦЭМ!$A$33:$A$776,$A48,СВЦЭМ!$B$33:$B$776,L$47)+'СЕТ СН'!$F$14+СВЦЭМ!$D$10+'СЕТ СН'!$F$6-'СЕТ СН'!$F$26</f>
        <v>891.1351956100001</v>
      </c>
      <c r="M48" s="36">
        <f>SUMIFS(СВЦЭМ!$D$33:$D$776,СВЦЭМ!$A$33:$A$776,$A48,СВЦЭМ!$B$33:$B$776,M$47)+'СЕТ СН'!$F$14+СВЦЭМ!$D$10+'СЕТ СН'!$F$6-'СЕТ СН'!$F$26</f>
        <v>893.59509884000011</v>
      </c>
      <c r="N48" s="36">
        <f>SUMIFS(СВЦЭМ!$D$33:$D$776,СВЦЭМ!$A$33:$A$776,$A48,СВЦЭМ!$B$33:$B$776,N$47)+'СЕТ СН'!$F$14+СВЦЭМ!$D$10+'СЕТ СН'!$F$6-'СЕТ СН'!$F$26</f>
        <v>903.6848696400001</v>
      </c>
      <c r="O48" s="36">
        <f>SUMIFS(СВЦЭМ!$D$33:$D$776,СВЦЭМ!$A$33:$A$776,$A48,СВЦЭМ!$B$33:$B$776,O$47)+'СЕТ СН'!$F$14+СВЦЭМ!$D$10+'СЕТ СН'!$F$6-'СЕТ СН'!$F$26</f>
        <v>919.87207448000004</v>
      </c>
      <c r="P48" s="36">
        <f>SUMIFS(СВЦЭМ!$D$33:$D$776,СВЦЭМ!$A$33:$A$776,$A48,СВЦЭМ!$B$33:$B$776,P$47)+'СЕТ СН'!$F$14+СВЦЭМ!$D$10+'СЕТ СН'!$F$6-'СЕТ СН'!$F$26</f>
        <v>932.19823603000009</v>
      </c>
      <c r="Q48" s="36">
        <f>SUMIFS(СВЦЭМ!$D$33:$D$776,СВЦЭМ!$A$33:$A$776,$A48,СВЦЭМ!$B$33:$B$776,Q$47)+'СЕТ СН'!$F$14+СВЦЭМ!$D$10+'СЕТ СН'!$F$6-'СЕТ СН'!$F$26</f>
        <v>942.49274433000005</v>
      </c>
      <c r="R48" s="36">
        <f>SUMIFS(СВЦЭМ!$D$33:$D$776,СВЦЭМ!$A$33:$A$776,$A48,СВЦЭМ!$B$33:$B$776,R$47)+'СЕТ СН'!$F$14+СВЦЭМ!$D$10+'СЕТ СН'!$F$6-'СЕТ СН'!$F$26</f>
        <v>937.46744406000005</v>
      </c>
      <c r="S48" s="36">
        <f>SUMIFS(СВЦЭМ!$D$33:$D$776,СВЦЭМ!$A$33:$A$776,$A48,СВЦЭМ!$B$33:$B$776,S$47)+'СЕТ СН'!$F$14+СВЦЭМ!$D$10+'СЕТ СН'!$F$6-'СЕТ СН'!$F$26</f>
        <v>933.81734657000004</v>
      </c>
      <c r="T48" s="36">
        <f>SUMIFS(СВЦЭМ!$D$33:$D$776,СВЦЭМ!$A$33:$A$776,$A48,СВЦЭМ!$B$33:$B$776,T$47)+'СЕТ СН'!$F$14+СВЦЭМ!$D$10+'СЕТ СН'!$F$6-'СЕТ СН'!$F$26</f>
        <v>922.17952141000012</v>
      </c>
      <c r="U48" s="36">
        <f>SUMIFS(СВЦЭМ!$D$33:$D$776,СВЦЭМ!$A$33:$A$776,$A48,СВЦЭМ!$B$33:$B$776,U$47)+'СЕТ СН'!$F$14+СВЦЭМ!$D$10+'СЕТ СН'!$F$6-'СЕТ СН'!$F$26</f>
        <v>907.21782360000009</v>
      </c>
      <c r="V48" s="36">
        <f>SUMIFS(СВЦЭМ!$D$33:$D$776,СВЦЭМ!$A$33:$A$776,$A48,СВЦЭМ!$B$33:$B$776,V$47)+'СЕТ СН'!$F$14+СВЦЭМ!$D$10+'СЕТ СН'!$F$6-'СЕТ СН'!$F$26</f>
        <v>899.81573712000011</v>
      </c>
      <c r="W48" s="36">
        <f>SUMIFS(СВЦЭМ!$D$33:$D$776,СВЦЭМ!$A$33:$A$776,$A48,СВЦЭМ!$B$33:$B$776,W$47)+'СЕТ СН'!$F$14+СВЦЭМ!$D$10+'СЕТ СН'!$F$6-'СЕТ СН'!$F$26</f>
        <v>905.03588114000013</v>
      </c>
      <c r="X48" s="36">
        <f>SUMIFS(СВЦЭМ!$D$33:$D$776,СВЦЭМ!$A$33:$A$776,$A48,СВЦЭМ!$B$33:$B$776,X$47)+'СЕТ СН'!$F$14+СВЦЭМ!$D$10+'СЕТ СН'!$F$6-'СЕТ СН'!$F$26</f>
        <v>918.07038754000007</v>
      </c>
      <c r="Y48" s="36">
        <f>SUMIFS(СВЦЭМ!$D$33:$D$776,СВЦЭМ!$A$33:$A$776,$A48,СВЦЭМ!$B$33:$B$776,Y$47)+'СЕТ СН'!$F$14+СВЦЭМ!$D$10+'СЕТ СН'!$F$6-'СЕТ СН'!$F$26</f>
        <v>955.30602088000012</v>
      </c>
      <c r="AA48" s="45"/>
    </row>
    <row r="49" spans="1:25" ht="15.75" x14ac:dyDescent="0.2">
      <c r="A49" s="35">
        <f>A48+1</f>
        <v>43892</v>
      </c>
      <c r="B49" s="36">
        <f>SUMIFS(СВЦЭМ!$D$33:$D$776,СВЦЭМ!$A$33:$A$776,$A49,СВЦЭМ!$B$33:$B$776,B$47)+'СЕТ СН'!$F$14+СВЦЭМ!$D$10+'СЕТ СН'!$F$6-'СЕТ СН'!$F$26</f>
        <v>926.26599464000003</v>
      </c>
      <c r="C49" s="36">
        <f>SUMIFS(СВЦЭМ!$D$33:$D$776,СВЦЭМ!$A$33:$A$776,$A49,СВЦЭМ!$B$33:$B$776,C$47)+'СЕТ СН'!$F$14+СВЦЭМ!$D$10+'СЕТ СН'!$F$6-'СЕТ СН'!$F$26</f>
        <v>929.18522457000006</v>
      </c>
      <c r="D49" s="36">
        <f>SUMIFS(СВЦЭМ!$D$33:$D$776,СВЦЭМ!$A$33:$A$776,$A49,СВЦЭМ!$B$33:$B$776,D$47)+'СЕТ СН'!$F$14+СВЦЭМ!$D$10+'СЕТ СН'!$F$6-'СЕТ СН'!$F$26</f>
        <v>942.04325089000008</v>
      </c>
      <c r="E49" s="36">
        <f>SUMIFS(СВЦЭМ!$D$33:$D$776,СВЦЭМ!$A$33:$A$776,$A49,СВЦЭМ!$B$33:$B$776,E$47)+'СЕТ СН'!$F$14+СВЦЭМ!$D$10+'СЕТ СН'!$F$6-'СЕТ СН'!$F$26</f>
        <v>941.95682334000014</v>
      </c>
      <c r="F49" s="36">
        <f>SUMIFS(СВЦЭМ!$D$33:$D$776,СВЦЭМ!$A$33:$A$776,$A49,СВЦЭМ!$B$33:$B$776,F$47)+'СЕТ СН'!$F$14+СВЦЭМ!$D$10+'СЕТ СН'!$F$6-'СЕТ СН'!$F$26</f>
        <v>941.08785147000003</v>
      </c>
      <c r="G49" s="36">
        <f>SUMIFS(СВЦЭМ!$D$33:$D$776,СВЦЭМ!$A$33:$A$776,$A49,СВЦЭМ!$B$33:$B$776,G$47)+'СЕТ СН'!$F$14+СВЦЭМ!$D$10+'СЕТ СН'!$F$6-'СЕТ СН'!$F$26</f>
        <v>955.60799296000005</v>
      </c>
      <c r="H49" s="36">
        <f>SUMIFS(СВЦЭМ!$D$33:$D$776,СВЦЭМ!$A$33:$A$776,$A49,СВЦЭМ!$B$33:$B$776,H$47)+'СЕТ СН'!$F$14+СВЦЭМ!$D$10+'СЕТ СН'!$F$6-'СЕТ СН'!$F$26</f>
        <v>1010.23511468</v>
      </c>
      <c r="I49" s="36">
        <f>SUMIFS(СВЦЭМ!$D$33:$D$776,СВЦЭМ!$A$33:$A$776,$A49,СВЦЭМ!$B$33:$B$776,I$47)+'СЕТ СН'!$F$14+СВЦЭМ!$D$10+'СЕТ СН'!$F$6-'СЕТ СН'!$F$26</f>
        <v>981.08753359000013</v>
      </c>
      <c r="J49" s="36">
        <f>SUMIFS(СВЦЭМ!$D$33:$D$776,СВЦЭМ!$A$33:$A$776,$A49,СВЦЭМ!$B$33:$B$776,J$47)+'СЕТ СН'!$F$14+СВЦЭМ!$D$10+'СЕТ СН'!$F$6-'СЕТ СН'!$F$26</f>
        <v>936.89174719000005</v>
      </c>
      <c r="K49" s="36">
        <f>SUMIFS(СВЦЭМ!$D$33:$D$776,СВЦЭМ!$A$33:$A$776,$A49,СВЦЭМ!$B$33:$B$776,K$47)+'СЕТ СН'!$F$14+СВЦЭМ!$D$10+'СЕТ СН'!$F$6-'СЕТ СН'!$F$26</f>
        <v>923.45121711000013</v>
      </c>
      <c r="L49" s="36">
        <f>SUMIFS(СВЦЭМ!$D$33:$D$776,СВЦЭМ!$A$33:$A$776,$A49,СВЦЭМ!$B$33:$B$776,L$47)+'СЕТ СН'!$F$14+СВЦЭМ!$D$10+'СЕТ СН'!$F$6-'СЕТ СН'!$F$26</f>
        <v>927.91927658000009</v>
      </c>
      <c r="M49" s="36">
        <f>SUMIFS(СВЦЭМ!$D$33:$D$776,СВЦЭМ!$A$33:$A$776,$A49,СВЦЭМ!$B$33:$B$776,M$47)+'СЕТ СН'!$F$14+СВЦЭМ!$D$10+'СЕТ СН'!$F$6-'СЕТ СН'!$F$26</f>
        <v>938.7690934200001</v>
      </c>
      <c r="N49" s="36">
        <f>SUMIFS(СВЦЭМ!$D$33:$D$776,СВЦЭМ!$A$33:$A$776,$A49,СВЦЭМ!$B$33:$B$776,N$47)+'СЕТ СН'!$F$14+СВЦЭМ!$D$10+'СЕТ СН'!$F$6-'СЕТ СН'!$F$26</f>
        <v>953.83443195000007</v>
      </c>
      <c r="O49" s="36">
        <f>SUMIFS(СВЦЭМ!$D$33:$D$776,СВЦЭМ!$A$33:$A$776,$A49,СВЦЭМ!$B$33:$B$776,O$47)+'СЕТ СН'!$F$14+СВЦЭМ!$D$10+'СЕТ СН'!$F$6-'СЕТ СН'!$F$26</f>
        <v>972.18769444000009</v>
      </c>
      <c r="P49" s="36">
        <f>SUMIFS(СВЦЭМ!$D$33:$D$776,СВЦЭМ!$A$33:$A$776,$A49,СВЦЭМ!$B$33:$B$776,P$47)+'СЕТ СН'!$F$14+СВЦЭМ!$D$10+'СЕТ СН'!$F$6-'СЕТ СН'!$F$26</f>
        <v>982.89283396000008</v>
      </c>
      <c r="Q49" s="36">
        <f>SUMIFS(СВЦЭМ!$D$33:$D$776,СВЦЭМ!$A$33:$A$776,$A49,СВЦЭМ!$B$33:$B$776,Q$47)+'СЕТ СН'!$F$14+СВЦЭМ!$D$10+'СЕТ СН'!$F$6-'СЕТ СН'!$F$26</f>
        <v>991.62668658000007</v>
      </c>
      <c r="R49" s="36">
        <f>SUMIFS(СВЦЭМ!$D$33:$D$776,СВЦЭМ!$A$33:$A$776,$A49,СВЦЭМ!$B$33:$B$776,R$47)+'СЕТ СН'!$F$14+СВЦЭМ!$D$10+'СЕТ СН'!$F$6-'СЕТ СН'!$F$26</f>
        <v>991.77076877000013</v>
      </c>
      <c r="S49" s="36">
        <f>SUMIFS(СВЦЭМ!$D$33:$D$776,СВЦЭМ!$A$33:$A$776,$A49,СВЦЭМ!$B$33:$B$776,S$47)+'СЕТ СН'!$F$14+СВЦЭМ!$D$10+'СЕТ СН'!$F$6-'СЕТ СН'!$F$26</f>
        <v>985.23487535000004</v>
      </c>
      <c r="T49" s="36">
        <f>SUMIFS(СВЦЭМ!$D$33:$D$776,СВЦЭМ!$A$33:$A$776,$A49,СВЦЭМ!$B$33:$B$776,T$47)+'СЕТ СН'!$F$14+СВЦЭМ!$D$10+'СЕТ СН'!$F$6-'СЕТ СН'!$F$26</f>
        <v>964.20720499000004</v>
      </c>
      <c r="U49" s="36">
        <f>SUMIFS(СВЦЭМ!$D$33:$D$776,СВЦЭМ!$A$33:$A$776,$A49,СВЦЭМ!$B$33:$B$776,U$47)+'СЕТ СН'!$F$14+СВЦЭМ!$D$10+'СЕТ СН'!$F$6-'СЕТ СН'!$F$26</f>
        <v>939.88537156000007</v>
      </c>
      <c r="V49" s="36">
        <f>SUMIFS(СВЦЭМ!$D$33:$D$776,СВЦЭМ!$A$33:$A$776,$A49,СВЦЭМ!$B$33:$B$776,V$47)+'СЕТ СН'!$F$14+СВЦЭМ!$D$10+'СЕТ СН'!$F$6-'СЕТ СН'!$F$26</f>
        <v>944.35593087000007</v>
      </c>
      <c r="W49" s="36">
        <f>SUMIFS(СВЦЭМ!$D$33:$D$776,СВЦЭМ!$A$33:$A$776,$A49,СВЦЭМ!$B$33:$B$776,W$47)+'СЕТ СН'!$F$14+СВЦЭМ!$D$10+'СЕТ СН'!$F$6-'СЕТ СН'!$F$26</f>
        <v>957.2424071800001</v>
      </c>
      <c r="X49" s="36">
        <f>SUMIFS(СВЦЭМ!$D$33:$D$776,СВЦЭМ!$A$33:$A$776,$A49,СВЦЭМ!$B$33:$B$776,X$47)+'СЕТ СН'!$F$14+СВЦЭМ!$D$10+'СЕТ СН'!$F$6-'СЕТ СН'!$F$26</f>
        <v>974.11922761000005</v>
      </c>
      <c r="Y49" s="36">
        <f>SUMIFS(СВЦЭМ!$D$33:$D$776,СВЦЭМ!$A$33:$A$776,$A49,СВЦЭМ!$B$33:$B$776,Y$47)+'СЕТ СН'!$F$14+СВЦЭМ!$D$10+'СЕТ СН'!$F$6-'СЕТ СН'!$F$26</f>
        <v>1005.2175166100001</v>
      </c>
    </row>
    <row r="50" spans="1:25" ht="15.75" x14ac:dyDescent="0.2">
      <c r="A50" s="35">
        <f t="shared" ref="A50:A78" si="1">A49+1</f>
        <v>43893</v>
      </c>
      <c r="B50" s="36">
        <f>SUMIFS(СВЦЭМ!$D$33:$D$776,СВЦЭМ!$A$33:$A$776,$A50,СВЦЭМ!$B$33:$B$776,B$47)+'СЕТ СН'!$F$14+СВЦЭМ!$D$10+'СЕТ СН'!$F$6-'СЕТ СН'!$F$26</f>
        <v>1050.7558681800001</v>
      </c>
      <c r="C50" s="36">
        <f>SUMIFS(СВЦЭМ!$D$33:$D$776,СВЦЭМ!$A$33:$A$776,$A50,СВЦЭМ!$B$33:$B$776,C$47)+'СЕТ СН'!$F$14+СВЦЭМ!$D$10+'СЕТ СН'!$F$6-'СЕТ СН'!$F$26</f>
        <v>1078.0251554700001</v>
      </c>
      <c r="D50" s="36">
        <f>SUMIFS(СВЦЭМ!$D$33:$D$776,СВЦЭМ!$A$33:$A$776,$A50,СВЦЭМ!$B$33:$B$776,D$47)+'СЕТ СН'!$F$14+СВЦЭМ!$D$10+'СЕТ СН'!$F$6-'СЕТ СН'!$F$26</f>
        <v>1070.35479728</v>
      </c>
      <c r="E50" s="36">
        <f>SUMIFS(СВЦЭМ!$D$33:$D$776,СВЦЭМ!$A$33:$A$776,$A50,СВЦЭМ!$B$33:$B$776,E$47)+'СЕТ СН'!$F$14+СВЦЭМ!$D$10+'СЕТ СН'!$F$6-'СЕТ СН'!$F$26</f>
        <v>1073.9496652099999</v>
      </c>
      <c r="F50" s="36">
        <f>SUMIFS(СВЦЭМ!$D$33:$D$776,СВЦЭМ!$A$33:$A$776,$A50,СВЦЭМ!$B$33:$B$776,F$47)+'СЕТ СН'!$F$14+СВЦЭМ!$D$10+'СЕТ СН'!$F$6-'СЕТ СН'!$F$26</f>
        <v>1065.0868068899999</v>
      </c>
      <c r="G50" s="36">
        <f>SUMIFS(СВЦЭМ!$D$33:$D$776,СВЦЭМ!$A$33:$A$776,$A50,СВЦЭМ!$B$33:$B$776,G$47)+'СЕТ СН'!$F$14+СВЦЭМ!$D$10+'СЕТ СН'!$F$6-'СЕТ СН'!$F$26</f>
        <v>1071.9481351700001</v>
      </c>
      <c r="H50" s="36">
        <f>SUMIFS(СВЦЭМ!$D$33:$D$776,СВЦЭМ!$A$33:$A$776,$A50,СВЦЭМ!$B$33:$B$776,H$47)+'СЕТ СН'!$F$14+СВЦЭМ!$D$10+'СЕТ СН'!$F$6-'СЕТ СН'!$F$26</f>
        <v>1048.54736054</v>
      </c>
      <c r="I50" s="36">
        <f>SUMIFS(СВЦЭМ!$D$33:$D$776,СВЦЭМ!$A$33:$A$776,$A50,СВЦЭМ!$B$33:$B$776,I$47)+'СЕТ СН'!$F$14+СВЦЭМ!$D$10+'СЕТ СН'!$F$6-'СЕТ СН'!$F$26</f>
        <v>952.67948237000007</v>
      </c>
      <c r="J50" s="36">
        <f>SUMIFS(СВЦЭМ!$D$33:$D$776,СВЦЭМ!$A$33:$A$776,$A50,СВЦЭМ!$B$33:$B$776,J$47)+'СЕТ СН'!$F$14+СВЦЭМ!$D$10+'СЕТ СН'!$F$6-'СЕТ СН'!$F$26</f>
        <v>875.67514707000009</v>
      </c>
      <c r="K50" s="36">
        <f>SUMIFS(СВЦЭМ!$D$33:$D$776,СВЦЭМ!$A$33:$A$776,$A50,СВЦЭМ!$B$33:$B$776,K$47)+'СЕТ СН'!$F$14+СВЦЭМ!$D$10+'СЕТ СН'!$F$6-'СЕТ СН'!$F$26</f>
        <v>871.09346131000007</v>
      </c>
      <c r="L50" s="36">
        <f>SUMIFS(СВЦЭМ!$D$33:$D$776,СВЦЭМ!$A$33:$A$776,$A50,СВЦЭМ!$B$33:$B$776,L$47)+'СЕТ СН'!$F$14+СВЦЭМ!$D$10+'СЕТ СН'!$F$6-'СЕТ СН'!$F$26</f>
        <v>871.87880535000011</v>
      </c>
      <c r="M50" s="36">
        <f>SUMIFS(СВЦЭМ!$D$33:$D$776,СВЦЭМ!$A$33:$A$776,$A50,СВЦЭМ!$B$33:$B$776,M$47)+'СЕТ СН'!$F$14+СВЦЭМ!$D$10+'СЕТ СН'!$F$6-'СЕТ СН'!$F$26</f>
        <v>877.28822753000009</v>
      </c>
      <c r="N50" s="36">
        <f>SUMIFS(СВЦЭМ!$D$33:$D$776,СВЦЭМ!$A$33:$A$776,$A50,СВЦЭМ!$B$33:$B$776,N$47)+'СЕТ СН'!$F$14+СВЦЭМ!$D$10+'СЕТ СН'!$F$6-'СЕТ СН'!$F$26</f>
        <v>893.82593950000012</v>
      </c>
      <c r="O50" s="36">
        <f>SUMIFS(СВЦЭМ!$D$33:$D$776,СВЦЭМ!$A$33:$A$776,$A50,СВЦЭМ!$B$33:$B$776,O$47)+'СЕТ СН'!$F$14+СВЦЭМ!$D$10+'СЕТ СН'!$F$6-'СЕТ СН'!$F$26</f>
        <v>910.29885437000007</v>
      </c>
      <c r="P50" s="36">
        <f>SUMIFS(СВЦЭМ!$D$33:$D$776,СВЦЭМ!$A$33:$A$776,$A50,СВЦЭМ!$B$33:$B$776,P$47)+'СЕТ СН'!$F$14+СВЦЭМ!$D$10+'СЕТ СН'!$F$6-'СЕТ СН'!$F$26</f>
        <v>919.84318352000014</v>
      </c>
      <c r="Q50" s="36">
        <f>SUMIFS(СВЦЭМ!$D$33:$D$776,СВЦЭМ!$A$33:$A$776,$A50,СВЦЭМ!$B$33:$B$776,Q$47)+'СЕТ СН'!$F$14+СВЦЭМ!$D$10+'СЕТ СН'!$F$6-'СЕТ СН'!$F$26</f>
        <v>926.15553974000011</v>
      </c>
      <c r="R50" s="36">
        <f>SUMIFS(СВЦЭМ!$D$33:$D$776,СВЦЭМ!$A$33:$A$776,$A50,СВЦЭМ!$B$33:$B$776,R$47)+'СЕТ СН'!$F$14+СВЦЭМ!$D$10+'СЕТ СН'!$F$6-'СЕТ СН'!$F$26</f>
        <v>919.24916572000006</v>
      </c>
      <c r="S50" s="36">
        <f>SUMIFS(СВЦЭМ!$D$33:$D$776,СВЦЭМ!$A$33:$A$776,$A50,СВЦЭМ!$B$33:$B$776,S$47)+'СЕТ СН'!$F$14+СВЦЭМ!$D$10+'СЕТ СН'!$F$6-'СЕТ СН'!$F$26</f>
        <v>913.99830871000006</v>
      </c>
      <c r="T50" s="36">
        <f>SUMIFS(СВЦЭМ!$D$33:$D$776,СВЦЭМ!$A$33:$A$776,$A50,СВЦЭМ!$B$33:$B$776,T$47)+'СЕТ СН'!$F$14+СВЦЭМ!$D$10+'СЕТ СН'!$F$6-'СЕТ СН'!$F$26</f>
        <v>893.77642750000007</v>
      </c>
      <c r="U50" s="36">
        <f>SUMIFS(СВЦЭМ!$D$33:$D$776,СВЦЭМ!$A$33:$A$776,$A50,СВЦЭМ!$B$33:$B$776,U$47)+'СЕТ СН'!$F$14+СВЦЭМ!$D$10+'СЕТ СН'!$F$6-'СЕТ СН'!$F$26</f>
        <v>921.46737872000006</v>
      </c>
      <c r="V50" s="36">
        <f>SUMIFS(СВЦЭМ!$D$33:$D$776,СВЦЭМ!$A$33:$A$776,$A50,СВЦЭМ!$B$33:$B$776,V$47)+'СЕТ СН'!$F$14+СВЦЭМ!$D$10+'СЕТ СН'!$F$6-'СЕТ СН'!$F$26</f>
        <v>928.97373810000011</v>
      </c>
      <c r="W50" s="36">
        <f>SUMIFS(СВЦЭМ!$D$33:$D$776,СВЦЭМ!$A$33:$A$776,$A50,СВЦЭМ!$B$33:$B$776,W$47)+'СЕТ СН'!$F$14+СВЦЭМ!$D$10+'СЕТ СН'!$F$6-'СЕТ СН'!$F$26</f>
        <v>908.72783080000011</v>
      </c>
      <c r="X50" s="36">
        <f>SUMIFS(СВЦЭМ!$D$33:$D$776,СВЦЭМ!$A$33:$A$776,$A50,СВЦЭМ!$B$33:$B$776,X$47)+'СЕТ СН'!$F$14+СВЦЭМ!$D$10+'СЕТ СН'!$F$6-'СЕТ СН'!$F$26</f>
        <v>904.35366700000009</v>
      </c>
      <c r="Y50" s="36">
        <f>SUMIFS(СВЦЭМ!$D$33:$D$776,СВЦЭМ!$A$33:$A$776,$A50,СВЦЭМ!$B$33:$B$776,Y$47)+'СЕТ СН'!$F$14+СВЦЭМ!$D$10+'СЕТ СН'!$F$6-'СЕТ СН'!$F$26</f>
        <v>956.40915074000009</v>
      </c>
    </row>
    <row r="51" spans="1:25" ht="15.75" x14ac:dyDescent="0.2">
      <c r="A51" s="35">
        <f t="shared" si="1"/>
        <v>43894</v>
      </c>
      <c r="B51" s="36">
        <f>SUMIFS(СВЦЭМ!$D$33:$D$776,СВЦЭМ!$A$33:$A$776,$A51,СВЦЭМ!$B$33:$B$776,B$47)+'СЕТ СН'!$F$14+СВЦЭМ!$D$10+'СЕТ СН'!$F$6-'СЕТ СН'!$F$26</f>
        <v>1053.26460557</v>
      </c>
      <c r="C51" s="36">
        <f>SUMIFS(СВЦЭМ!$D$33:$D$776,СВЦЭМ!$A$33:$A$776,$A51,СВЦЭМ!$B$33:$B$776,C$47)+'СЕТ СН'!$F$14+СВЦЭМ!$D$10+'СЕТ СН'!$F$6-'СЕТ СН'!$F$26</f>
        <v>1078.4137961399999</v>
      </c>
      <c r="D51" s="36">
        <f>SUMIFS(СВЦЭМ!$D$33:$D$776,СВЦЭМ!$A$33:$A$776,$A51,СВЦЭМ!$B$33:$B$776,D$47)+'СЕТ СН'!$F$14+СВЦЭМ!$D$10+'СЕТ СН'!$F$6-'СЕТ СН'!$F$26</f>
        <v>1091.8589387300001</v>
      </c>
      <c r="E51" s="36">
        <f>SUMIFS(СВЦЭМ!$D$33:$D$776,СВЦЭМ!$A$33:$A$776,$A51,СВЦЭМ!$B$33:$B$776,E$47)+'СЕТ СН'!$F$14+СВЦЭМ!$D$10+'СЕТ СН'!$F$6-'СЕТ СН'!$F$26</f>
        <v>1091.71162471</v>
      </c>
      <c r="F51" s="36">
        <f>SUMIFS(СВЦЭМ!$D$33:$D$776,СВЦЭМ!$A$33:$A$776,$A51,СВЦЭМ!$B$33:$B$776,F$47)+'СЕТ СН'!$F$14+СВЦЭМ!$D$10+'СЕТ СН'!$F$6-'СЕТ СН'!$F$26</f>
        <v>1084.7630733799999</v>
      </c>
      <c r="G51" s="36">
        <f>SUMIFS(СВЦЭМ!$D$33:$D$776,СВЦЭМ!$A$33:$A$776,$A51,СВЦЭМ!$B$33:$B$776,G$47)+'СЕТ СН'!$F$14+СВЦЭМ!$D$10+'СЕТ СН'!$F$6-'СЕТ СН'!$F$26</f>
        <v>1017.2919041600001</v>
      </c>
      <c r="H51" s="36">
        <f>SUMIFS(СВЦЭМ!$D$33:$D$776,СВЦЭМ!$A$33:$A$776,$A51,СВЦЭМ!$B$33:$B$776,H$47)+'СЕТ СН'!$F$14+СВЦЭМ!$D$10+'СЕТ СН'!$F$6-'СЕТ СН'!$F$26</f>
        <v>967.28026140000009</v>
      </c>
      <c r="I51" s="36">
        <f>SUMIFS(СВЦЭМ!$D$33:$D$776,СВЦЭМ!$A$33:$A$776,$A51,СВЦЭМ!$B$33:$B$776,I$47)+'СЕТ СН'!$F$14+СВЦЭМ!$D$10+'СЕТ СН'!$F$6-'СЕТ СН'!$F$26</f>
        <v>934.15816270000005</v>
      </c>
      <c r="J51" s="36">
        <f>SUMIFS(СВЦЭМ!$D$33:$D$776,СВЦЭМ!$A$33:$A$776,$A51,СВЦЭМ!$B$33:$B$776,J$47)+'СЕТ СН'!$F$14+СВЦЭМ!$D$10+'СЕТ СН'!$F$6-'СЕТ СН'!$F$26</f>
        <v>888.87218110000003</v>
      </c>
      <c r="K51" s="36">
        <f>SUMIFS(СВЦЭМ!$D$33:$D$776,СВЦЭМ!$A$33:$A$776,$A51,СВЦЭМ!$B$33:$B$776,K$47)+'СЕТ СН'!$F$14+СВЦЭМ!$D$10+'СЕТ СН'!$F$6-'СЕТ СН'!$F$26</f>
        <v>897.55030430000011</v>
      </c>
      <c r="L51" s="36">
        <f>SUMIFS(СВЦЭМ!$D$33:$D$776,СВЦЭМ!$A$33:$A$776,$A51,СВЦЭМ!$B$33:$B$776,L$47)+'СЕТ СН'!$F$14+СВЦЭМ!$D$10+'СЕТ СН'!$F$6-'СЕТ СН'!$F$26</f>
        <v>903.2129313800001</v>
      </c>
      <c r="M51" s="36">
        <f>SUMIFS(СВЦЭМ!$D$33:$D$776,СВЦЭМ!$A$33:$A$776,$A51,СВЦЭМ!$B$33:$B$776,M$47)+'СЕТ СН'!$F$14+СВЦЭМ!$D$10+'СЕТ СН'!$F$6-'СЕТ СН'!$F$26</f>
        <v>922.53140091000012</v>
      </c>
      <c r="N51" s="36">
        <f>SUMIFS(СВЦЭМ!$D$33:$D$776,СВЦЭМ!$A$33:$A$776,$A51,СВЦЭМ!$B$33:$B$776,N$47)+'СЕТ СН'!$F$14+СВЦЭМ!$D$10+'СЕТ СН'!$F$6-'СЕТ СН'!$F$26</f>
        <v>934.67684026000006</v>
      </c>
      <c r="O51" s="36">
        <f>SUMIFS(СВЦЭМ!$D$33:$D$776,СВЦЭМ!$A$33:$A$776,$A51,СВЦЭМ!$B$33:$B$776,O$47)+'СЕТ СН'!$F$14+СВЦЭМ!$D$10+'СЕТ СН'!$F$6-'СЕТ СН'!$F$26</f>
        <v>948.22712605000004</v>
      </c>
      <c r="P51" s="36">
        <f>SUMIFS(СВЦЭМ!$D$33:$D$776,СВЦЭМ!$A$33:$A$776,$A51,СВЦЭМ!$B$33:$B$776,P$47)+'СЕТ СН'!$F$14+СВЦЭМ!$D$10+'СЕТ СН'!$F$6-'СЕТ СН'!$F$26</f>
        <v>960.89314574000014</v>
      </c>
      <c r="Q51" s="36">
        <f>SUMIFS(СВЦЭМ!$D$33:$D$776,СВЦЭМ!$A$33:$A$776,$A51,СВЦЭМ!$B$33:$B$776,Q$47)+'СЕТ СН'!$F$14+СВЦЭМ!$D$10+'СЕТ СН'!$F$6-'СЕТ СН'!$F$26</f>
        <v>972.58362817000011</v>
      </c>
      <c r="R51" s="36">
        <f>SUMIFS(СВЦЭМ!$D$33:$D$776,СВЦЭМ!$A$33:$A$776,$A51,СВЦЭМ!$B$33:$B$776,R$47)+'СЕТ СН'!$F$14+СВЦЭМ!$D$10+'СЕТ СН'!$F$6-'СЕТ СН'!$F$26</f>
        <v>964.48107366000011</v>
      </c>
      <c r="S51" s="36">
        <f>SUMIFS(СВЦЭМ!$D$33:$D$776,СВЦЭМ!$A$33:$A$776,$A51,СВЦЭМ!$B$33:$B$776,S$47)+'СЕТ СН'!$F$14+СВЦЭМ!$D$10+'СЕТ СН'!$F$6-'СЕТ СН'!$F$26</f>
        <v>948.26664122000011</v>
      </c>
      <c r="T51" s="36">
        <f>SUMIFS(СВЦЭМ!$D$33:$D$776,СВЦЭМ!$A$33:$A$776,$A51,СВЦЭМ!$B$33:$B$776,T$47)+'СЕТ СН'!$F$14+СВЦЭМ!$D$10+'СЕТ СН'!$F$6-'СЕТ СН'!$F$26</f>
        <v>928.36097221000011</v>
      </c>
      <c r="U51" s="36">
        <f>SUMIFS(СВЦЭМ!$D$33:$D$776,СВЦЭМ!$A$33:$A$776,$A51,СВЦЭМ!$B$33:$B$776,U$47)+'СЕТ СН'!$F$14+СВЦЭМ!$D$10+'СЕТ СН'!$F$6-'СЕТ СН'!$F$26</f>
        <v>921.06568132000007</v>
      </c>
      <c r="V51" s="36">
        <f>SUMIFS(СВЦЭМ!$D$33:$D$776,СВЦЭМ!$A$33:$A$776,$A51,СВЦЭМ!$B$33:$B$776,V$47)+'СЕТ СН'!$F$14+СВЦЭМ!$D$10+'СЕТ СН'!$F$6-'СЕТ СН'!$F$26</f>
        <v>917.60229001000005</v>
      </c>
      <c r="W51" s="36">
        <f>SUMIFS(СВЦЭМ!$D$33:$D$776,СВЦЭМ!$A$33:$A$776,$A51,СВЦЭМ!$B$33:$B$776,W$47)+'СЕТ СН'!$F$14+СВЦЭМ!$D$10+'СЕТ СН'!$F$6-'СЕТ СН'!$F$26</f>
        <v>922.62484131000008</v>
      </c>
      <c r="X51" s="36">
        <f>SUMIFS(СВЦЭМ!$D$33:$D$776,СВЦЭМ!$A$33:$A$776,$A51,СВЦЭМ!$B$33:$B$776,X$47)+'СЕТ СН'!$F$14+СВЦЭМ!$D$10+'СЕТ СН'!$F$6-'СЕТ СН'!$F$26</f>
        <v>932.45678697000005</v>
      </c>
      <c r="Y51" s="36">
        <f>SUMIFS(СВЦЭМ!$D$33:$D$776,СВЦЭМ!$A$33:$A$776,$A51,СВЦЭМ!$B$33:$B$776,Y$47)+'СЕТ СН'!$F$14+СВЦЭМ!$D$10+'СЕТ СН'!$F$6-'СЕТ СН'!$F$26</f>
        <v>973.29546784000013</v>
      </c>
    </row>
    <row r="52" spans="1:25" ht="15.75" x14ac:dyDescent="0.2">
      <c r="A52" s="35">
        <f t="shared" si="1"/>
        <v>43895</v>
      </c>
      <c r="B52" s="36">
        <f>SUMIFS(СВЦЭМ!$D$33:$D$776,СВЦЭМ!$A$33:$A$776,$A52,СВЦЭМ!$B$33:$B$776,B$47)+'СЕТ СН'!$F$14+СВЦЭМ!$D$10+'СЕТ СН'!$F$6-'СЕТ СН'!$F$26</f>
        <v>1025.15546019</v>
      </c>
      <c r="C52" s="36">
        <f>SUMIFS(СВЦЭМ!$D$33:$D$776,СВЦЭМ!$A$33:$A$776,$A52,СВЦЭМ!$B$33:$B$776,C$47)+'СЕТ СН'!$F$14+СВЦЭМ!$D$10+'СЕТ СН'!$F$6-'СЕТ СН'!$F$26</f>
        <v>1067.33364557</v>
      </c>
      <c r="D52" s="36">
        <f>SUMIFS(СВЦЭМ!$D$33:$D$776,СВЦЭМ!$A$33:$A$776,$A52,СВЦЭМ!$B$33:$B$776,D$47)+'СЕТ СН'!$F$14+СВЦЭМ!$D$10+'СЕТ СН'!$F$6-'СЕТ СН'!$F$26</f>
        <v>1075.00024865</v>
      </c>
      <c r="E52" s="36">
        <f>SUMIFS(СВЦЭМ!$D$33:$D$776,СВЦЭМ!$A$33:$A$776,$A52,СВЦЭМ!$B$33:$B$776,E$47)+'СЕТ СН'!$F$14+СВЦЭМ!$D$10+'СЕТ СН'!$F$6-'СЕТ СН'!$F$26</f>
        <v>1088.50926428</v>
      </c>
      <c r="F52" s="36">
        <f>SUMIFS(СВЦЭМ!$D$33:$D$776,СВЦЭМ!$A$33:$A$776,$A52,СВЦЭМ!$B$33:$B$776,F$47)+'СЕТ СН'!$F$14+СВЦЭМ!$D$10+'СЕТ СН'!$F$6-'СЕТ СН'!$F$26</f>
        <v>1060.7874729100001</v>
      </c>
      <c r="G52" s="36">
        <f>SUMIFS(СВЦЭМ!$D$33:$D$776,СВЦЭМ!$A$33:$A$776,$A52,СВЦЭМ!$B$33:$B$776,G$47)+'СЕТ СН'!$F$14+СВЦЭМ!$D$10+'СЕТ СН'!$F$6-'СЕТ СН'!$F$26</f>
        <v>1044.73848241</v>
      </c>
      <c r="H52" s="36">
        <f>SUMIFS(СВЦЭМ!$D$33:$D$776,СВЦЭМ!$A$33:$A$776,$A52,СВЦЭМ!$B$33:$B$776,H$47)+'СЕТ СН'!$F$14+СВЦЭМ!$D$10+'СЕТ СН'!$F$6-'СЕТ СН'!$F$26</f>
        <v>995.38281121000011</v>
      </c>
      <c r="I52" s="36">
        <f>SUMIFS(СВЦЭМ!$D$33:$D$776,СВЦЭМ!$A$33:$A$776,$A52,СВЦЭМ!$B$33:$B$776,I$47)+'СЕТ СН'!$F$14+СВЦЭМ!$D$10+'СЕТ СН'!$F$6-'СЕТ СН'!$F$26</f>
        <v>975.52176085000008</v>
      </c>
      <c r="J52" s="36">
        <f>SUMIFS(СВЦЭМ!$D$33:$D$776,СВЦЭМ!$A$33:$A$776,$A52,СВЦЭМ!$B$33:$B$776,J$47)+'СЕТ СН'!$F$14+СВЦЭМ!$D$10+'СЕТ СН'!$F$6-'СЕТ СН'!$F$26</f>
        <v>928.27248142000008</v>
      </c>
      <c r="K52" s="36">
        <f>SUMIFS(СВЦЭМ!$D$33:$D$776,СВЦЭМ!$A$33:$A$776,$A52,СВЦЭМ!$B$33:$B$776,K$47)+'СЕТ СН'!$F$14+СВЦЭМ!$D$10+'СЕТ СН'!$F$6-'СЕТ СН'!$F$26</f>
        <v>928.12769886000012</v>
      </c>
      <c r="L52" s="36">
        <f>SUMIFS(СВЦЭМ!$D$33:$D$776,СВЦЭМ!$A$33:$A$776,$A52,СВЦЭМ!$B$33:$B$776,L$47)+'СЕТ СН'!$F$14+СВЦЭМ!$D$10+'СЕТ СН'!$F$6-'СЕТ СН'!$F$26</f>
        <v>950.73492331000011</v>
      </c>
      <c r="M52" s="36">
        <f>SUMIFS(СВЦЭМ!$D$33:$D$776,СВЦЭМ!$A$33:$A$776,$A52,СВЦЭМ!$B$33:$B$776,M$47)+'СЕТ СН'!$F$14+СВЦЭМ!$D$10+'СЕТ СН'!$F$6-'СЕТ СН'!$F$26</f>
        <v>980.24716121000006</v>
      </c>
      <c r="N52" s="36">
        <f>SUMIFS(СВЦЭМ!$D$33:$D$776,СВЦЭМ!$A$33:$A$776,$A52,СВЦЭМ!$B$33:$B$776,N$47)+'СЕТ СН'!$F$14+СВЦЭМ!$D$10+'СЕТ СН'!$F$6-'СЕТ СН'!$F$26</f>
        <v>987.21784688000014</v>
      </c>
      <c r="O52" s="36">
        <f>SUMIFS(СВЦЭМ!$D$33:$D$776,СВЦЭМ!$A$33:$A$776,$A52,СВЦЭМ!$B$33:$B$776,O$47)+'СЕТ СН'!$F$14+СВЦЭМ!$D$10+'СЕТ СН'!$F$6-'СЕТ СН'!$F$26</f>
        <v>999.52523267000004</v>
      </c>
      <c r="P52" s="36">
        <f>SUMIFS(СВЦЭМ!$D$33:$D$776,СВЦЭМ!$A$33:$A$776,$A52,СВЦЭМ!$B$33:$B$776,P$47)+'СЕТ СН'!$F$14+СВЦЭМ!$D$10+'СЕТ СН'!$F$6-'СЕТ СН'!$F$26</f>
        <v>1011.34811518</v>
      </c>
      <c r="Q52" s="36">
        <f>SUMIFS(СВЦЭМ!$D$33:$D$776,СВЦЭМ!$A$33:$A$776,$A52,СВЦЭМ!$B$33:$B$776,Q$47)+'СЕТ СН'!$F$14+СВЦЭМ!$D$10+'СЕТ СН'!$F$6-'СЕТ СН'!$F$26</f>
        <v>1022.0230242000001</v>
      </c>
      <c r="R52" s="36">
        <f>SUMIFS(СВЦЭМ!$D$33:$D$776,СВЦЭМ!$A$33:$A$776,$A52,СВЦЭМ!$B$33:$B$776,R$47)+'СЕТ СН'!$F$14+СВЦЭМ!$D$10+'СЕТ СН'!$F$6-'СЕТ СН'!$F$26</f>
        <v>1020.83333344</v>
      </c>
      <c r="S52" s="36">
        <f>SUMIFS(СВЦЭМ!$D$33:$D$776,СВЦЭМ!$A$33:$A$776,$A52,СВЦЭМ!$B$33:$B$776,S$47)+'СЕТ СН'!$F$14+СВЦЭМ!$D$10+'СЕТ СН'!$F$6-'СЕТ СН'!$F$26</f>
        <v>1009.7574263800001</v>
      </c>
      <c r="T52" s="36">
        <f>SUMIFS(СВЦЭМ!$D$33:$D$776,СВЦЭМ!$A$33:$A$776,$A52,СВЦЭМ!$B$33:$B$776,T$47)+'СЕТ СН'!$F$14+СВЦЭМ!$D$10+'СЕТ СН'!$F$6-'СЕТ СН'!$F$26</f>
        <v>989.45585525000013</v>
      </c>
      <c r="U52" s="36">
        <f>SUMIFS(СВЦЭМ!$D$33:$D$776,СВЦЭМ!$A$33:$A$776,$A52,СВЦЭМ!$B$33:$B$776,U$47)+'СЕТ СН'!$F$14+СВЦЭМ!$D$10+'СЕТ СН'!$F$6-'СЕТ СН'!$F$26</f>
        <v>964.17365404000009</v>
      </c>
      <c r="V52" s="36">
        <f>SUMIFS(СВЦЭМ!$D$33:$D$776,СВЦЭМ!$A$33:$A$776,$A52,СВЦЭМ!$B$33:$B$776,V$47)+'СЕТ СН'!$F$14+СВЦЭМ!$D$10+'СЕТ СН'!$F$6-'СЕТ СН'!$F$26</f>
        <v>961.01057028000014</v>
      </c>
      <c r="W52" s="36">
        <f>SUMIFS(СВЦЭМ!$D$33:$D$776,СВЦЭМ!$A$33:$A$776,$A52,СВЦЭМ!$B$33:$B$776,W$47)+'СЕТ СН'!$F$14+СВЦЭМ!$D$10+'СЕТ СН'!$F$6-'СЕТ СН'!$F$26</f>
        <v>973.72764943000004</v>
      </c>
      <c r="X52" s="36">
        <f>SUMIFS(СВЦЭМ!$D$33:$D$776,СВЦЭМ!$A$33:$A$776,$A52,СВЦЭМ!$B$33:$B$776,X$47)+'СЕТ СН'!$F$14+СВЦЭМ!$D$10+'СЕТ СН'!$F$6-'СЕТ СН'!$F$26</f>
        <v>989.78044388000012</v>
      </c>
      <c r="Y52" s="36">
        <f>SUMIFS(СВЦЭМ!$D$33:$D$776,СВЦЭМ!$A$33:$A$776,$A52,СВЦЭМ!$B$33:$B$776,Y$47)+'СЕТ СН'!$F$14+СВЦЭМ!$D$10+'СЕТ СН'!$F$6-'СЕТ СН'!$F$26</f>
        <v>1008.3227985300001</v>
      </c>
    </row>
    <row r="53" spans="1:25" ht="15.75" x14ac:dyDescent="0.2">
      <c r="A53" s="35">
        <f t="shared" si="1"/>
        <v>43896</v>
      </c>
      <c r="B53" s="36">
        <f>SUMIFS(СВЦЭМ!$D$33:$D$776,СВЦЭМ!$A$33:$A$776,$A53,СВЦЭМ!$B$33:$B$776,B$47)+'СЕТ СН'!$F$14+СВЦЭМ!$D$10+'СЕТ СН'!$F$6-'СЕТ СН'!$F$26</f>
        <v>1070.3459285399999</v>
      </c>
      <c r="C53" s="36">
        <f>SUMIFS(СВЦЭМ!$D$33:$D$776,СВЦЭМ!$A$33:$A$776,$A53,СВЦЭМ!$B$33:$B$776,C$47)+'СЕТ СН'!$F$14+СВЦЭМ!$D$10+'СЕТ СН'!$F$6-'СЕТ СН'!$F$26</f>
        <v>1097.83570442</v>
      </c>
      <c r="D53" s="36">
        <f>SUMIFS(СВЦЭМ!$D$33:$D$776,СВЦЭМ!$A$33:$A$776,$A53,СВЦЭМ!$B$33:$B$776,D$47)+'СЕТ СН'!$F$14+СВЦЭМ!$D$10+'СЕТ СН'!$F$6-'СЕТ СН'!$F$26</f>
        <v>1108.4944482799999</v>
      </c>
      <c r="E53" s="36">
        <f>SUMIFS(СВЦЭМ!$D$33:$D$776,СВЦЭМ!$A$33:$A$776,$A53,СВЦЭМ!$B$33:$B$776,E$47)+'СЕТ СН'!$F$14+СВЦЭМ!$D$10+'СЕТ СН'!$F$6-'СЕТ СН'!$F$26</f>
        <v>1114.77031238</v>
      </c>
      <c r="F53" s="36">
        <f>SUMIFS(СВЦЭМ!$D$33:$D$776,СВЦЭМ!$A$33:$A$776,$A53,СВЦЭМ!$B$33:$B$776,F$47)+'СЕТ СН'!$F$14+СВЦЭМ!$D$10+'СЕТ СН'!$F$6-'СЕТ СН'!$F$26</f>
        <v>1108.4899758099998</v>
      </c>
      <c r="G53" s="36">
        <f>SUMIFS(СВЦЭМ!$D$33:$D$776,СВЦЭМ!$A$33:$A$776,$A53,СВЦЭМ!$B$33:$B$776,G$47)+'СЕТ СН'!$F$14+СВЦЭМ!$D$10+'СЕТ СН'!$F$6-'СЕТ СН'!$F$26</f>
        <v>1086.6065049000001</v>
      </c>
      <c r="H53" s="36">
        <f>SUMIFS(СВЦЭМ!$D$33:$D$776,СВЦЭМ!$A$33:$A$776,$A53,СВЦЭМ!$B$33:$B$776,H$47)+'СЕТ СН'!$F$14+СВЦЭМ!$D$10+'СЕТ СН'!$F$6-'СЕТ СН'!$F$26</f>
        <v>1047.9501354399999</v>
      </c>
      <c r="I53" s="36">
        <f>SUMIFS(СВЦЭМ!$D$33:$D$776,СВЦЭМ!$A$33:$A$776,$A53,СВЦЭМ!$B$33:$B$776,I$47)+'СЕТ СН'!$F$14+СВЦЭМ!$D$10+'СЕТ СН'!$F$6-'СЕТ СН'!$F$26</f>
        <v>1006.9163737200001</v>
      </c>
      <c r="J53" s="36">
        <f>SUMIFS(СВЦЭМ!$D$33:$D$776,СВЦЭМ!$A$33:$A$776,$A53,СВЦЭМ!$B$33:$B$776,J$47)+'СЕТ СН'!$F$14+СВЦЭМ!$D$10+'СЕТ СН'!$F$6-'СЕТ СН'!$F$26</f>
        <v>952.02146235000009</v>
      </c>
      <c r="K53" s="36">
        <f>SUMIFS(СВЦЭМ!$D$33:$D$776,СВЦЭМ!$A$33:$A$776,$A53,СВЦЭМ!$B$33:$B$776,K$47)+'СЕТ СН'!$F$14+СВЦЭМ!$D$10+'СЕТ СН'!$F$6-'СЕТ СН'!$F$26</f>
        <v>942.11468447000004</v>
      </c>
      <c r="L53" s="36">
        <f>SUMIFS(СВЦЭМ!$D$33:$D$776,СВЦЭМ!$A$33:$A$776,$A53,СВЦЭМ!$B$33:$B$776,L$47)+'СЕТ СН'!$F$14+СВЦЭМ!$D$10+'СЕТ СН'!$F$6-'СЕТ СН'!$F$26</f>
        <v>956.99201545000005</v>
      </c>
      <c r="M53" s="36">
        <f>SUMIFS(СВЦЭМ!$D$33:$D$776,СВЦЭМ!$A$33:$A$776,$A53,СВЦЭМ!$B$33:$B$776,M$47)+'СЕТ СН'!$F$14+СВЦЭМ!$D$10+'СЕТ СН'!$F$6-'СЕТ СН'!$F$26</f>
        <v>979.07629071000008</v>
      </c>
      <c r="N53" s="36">
        <f>SUMIFS(СВЦЭМ!$D$33:$D$776,СВЦЭМ!$A$33:$A$776,$A53,СВЦЭМ!$B$33:$B$776,N$47)+'СЕТ СН'!$F$14+СВЦЭМ!$D$10+'СЕТ СН'!$F$6-'СЕТ СН'!$F$26</f>
        <v>990.08393751000006</v>
      </c>
      <c r="O53" s="36">
        <f>SUMIFS(СВЦЭМ!$D$33:$D$776,СВЦЭМ!$A$33:$A$776,$A53,СВЦЭМ!$B$33:$B$776,O$47)+'СЕТ СН'!$F$14+СВЦЭМ!$D$10+'СЕТ СН'!$F$6-'СЕТ СН'!$F$26</f>
        <v>1009.5401220200001</v>
      </c>
      <c r="P53" s="36">
        <f>SUMIFS(СВЦЭМ!$D$33:$D$776,СВЦЭМ!$A$33:$A$776,$A53,СВЦЭМ!$B$33:$B$776,P$47)+'СЕТ СН'!$F$14+СВЦЭМ!$D$10+'СЕТ СН'!$F$6-'СЕТ СН'!$F$26</f>
        <v>1021.1259682200001</v>
      </c>
      <c r="Q53" s="36">
        <f>SUMIFS(СВЦЭМ!$D$33:$D$776,СВЦЭМ!$A$33:$A$776,$A53,СВЦЭМ!$B$33:$B$776,Q$47)+'СЕТ СН'!$F$14+СВЦЭМ!$D$10+'СЕТ СН'!$F$6-'СЕТ СН'!$F$26</f>
        <v>1025.2450057999999</v>
      </c>
      <c r="R53" s="36">
        <f>SUMIFS(СВЦЭМ!$D$33:$D$776,СВЦЭМ!$A$33:$A$776,$A53,СВЦЭМ!$B$33:$B$776,R$47)+'СЕТ СН'!$F$14+СВЦЭМ!$D$10+'СЕТ СН'!$F$6-'СЕТ СН'!$F$26</f>
        <v>1021.9316073800001</v>
      </c>
      <c r="S53" s="36">
        <f>SUMIFS(СВЦЭМ!$D$33:$D$776,СВЦЭМ!$A$33:$A$776,$A53,СВЦЭМ!$B$33:$B$776,S$47)+'СЕТ СН'!$F$14+СВЦЭМ!$D$10+'СЕТ СН'!$F$6-'СЕТ СН'!$F$26</f>
        <v>1010.3831594200001</v>
      </c>
      <c r="T53" s="36">
        <f>SUMIFS(СВЦЭМ!$D$33:$D$776,СВЦЭМ!$A$33:$A$776,$A53,СВЦЭМ!$B$33:$B$776,T$47)+'СЕТ СН'!$F$14+СВЦЭМ!$D$10+'СЕТ СН'!$F$6-'СЕТ СН'!$F$26</f>
        <v>981.82484521000003</v>
      </c>
      <c r="U53" s="36">
        <f>SUMIFS(СВЦЭМ!$D$33:$D$776,СВЦЭМ!$A$33:$A$776,$A53,СВЦЭМ!$B$33:$B$776,U$47)+'СЕТ СН'!$F$14+СВЦЭМ!$D$10+'СЕТ СН'!$F$6-'СЕТ СН'!$F$26</f>
        <v>973.64657323000006</v>
      </c>
      <c r="V53" s="36">
        <f>SUMIFS(СВЦЭМ!$D$33:$D$776,СВЦЭМ!$A$33:$A$776,$A53,СВЦЭМ!$B$33:$B$776,V$47)+'СЕТ СН'!$F$14+СВЦЭМ!$D$10+'СЕТ СН'!$F$6-'СЕТ СН'!$F$26</f>
        <v>968.80519328000014</v>
      </c>
      <c r="W53" s="36">
        <f>SUMIFS(СВЦЭМ!$D$33:$D$776,СВЦЭМ!$A$33:$A$776,$A53,СВЦЭМ!$B$33:$B$776,W$47)+'СЕТ СН'!$F$14+СВЦЭМ!$D$10+'СЕТ СН'!$F$6-'СЕТ СН'!$F$26</f>
        <v>983.92309697000007</v>
      </c>
      <c r="X53" s="36">
        <f>SUMIFS(СВЦЭМ!$D$33:$D$776,СВЦЭМ!$A$33:$A$776,$A53,СВЦЭМ!$B$33:$B$776,X$47)+'СЕТ СН'!$F$14+СВЦЭМ!$D$10+'СЕТ СН'!$F$6-'СЕТ СН'!$F$26</f>
        <v>991.83994590000009</v>
      </c>
      <c r="Y53" s="36">
        <f>SUMIFS(СВЦЭМ!$D$33:$D$776,СВЦЭМ!$A$33:$A$776,$A53,СВЦЭМ!$B$33:$B$776,Y$47)+'СЕТ СН'!$F$14+СВЦЭМ!$D$10+'СЕТ СН'!$F$6-'СЕТ СН'!$F$26</f>
        <v>1002.22048599</v>
      </c>
    </row>
    <row r="54" spans="1:25" ht="15.75" x14ac:dyDescent="0.2">
      <c r="A54" s="35">
        <f t="shared" si="1"/>
        <v>43897</v>
      </c>
      <c r="B54" s="36">
        <f>SUMIFS(СВЦЭМ!$D$33:$D$776,СВЦЭМ!$A$33:$A$776,$A54,СВЦЭМ!$B$33:$B$776,B$47)+'СЕТ СН'!$F$14+СВЦЭМ!$D$10+'СЕТ СН'!$F$6-'СЕТ СН'!$F$26</f>
        <v>1036.5841831</v>
      </c>
      <c r="C54" s="36">
        <f>SUMIFS(СВЦЭМ!$D$33:$D$776,СВЦЭМ!$A$33:$A$776,$A54,СВЦЭМ!$B$33:$B$776,C$47)+'СЕТ СН'!$F$14+СВЦЭМ!$D$10+'СЕТ СН'!$F$6-'СЕТ СН'!$F$26</f>
        <v>1063.88075082</v>
      </c>
      <c r="D54" s="36">
        <f>SUMIFS(СВЦЭМ!$D$33:$D$776,СВЦЭМ!$A$33:$A$776,$A54,СВЦЭМ!$B$33:$B$776,D$47)+'СЕТ СН'!$F$14+СВЦЭМ!$D$10+'СЕТ СН'!$F$6-'СЕТ СН'!$F$26</f>
        <v>1075.7804033099999</v>
      </c>
      <c r="E54" s="36">
        <f>SUMIFS(СВЦЭМ!$D$33:$D$776,СВЦЭМ!$A$33:$A$776,$A54,СВЦЭМ!$B$33:$B$776,E$47)+'СЕТ СН'!$F$14+СВЦЭМ!$D$10+'СЕТ СН'!$F$6-'СЕТ СН'!$F$26</f>
        <v>1086.5145648099999</v>
      </c>
      <c r="F54" s="36">
        <f>SUMIFS(СВЦЭМ!$D$33:$D$776,СВЦЭМ!$A$33:$A$776,$A54,СВЦЭМ!$B$33:$B$776,F$47)+'СЕТ СН'!$F$14+СВЦЭМ!$D$10+'СЕТ СН'!$F$6-'СЕТ СН'!$F$26</f>
        <v>1081.87574079</v>
      </c>
      <c r="G54" s="36">
        <f>SUMIFS(СВЦЭМ!$D$33:$D$776,СВЦЭМ!$A$33:$A$776,$A54,СВЦЭМ!$B$33:$B$776,G$47)+'СЕТ СН'!$F$14+СВЦЭМ!$D$10+'СЕТ СН'!$F$6-'СЕТ СН'!$F$26</f>
        <v>1072.1328524799999</v>
      </c>
      <c r="H54" s="36">
        <f>SUMIFS(СВЦЭМ!$D$33:$D$776,СВЦЭМ!$A$33:$A$776,$A54,СВЦЭМ!$B$33:$B$776,H$47)+'СЕТ СН'!$F$14+СВЦЭМ!$D$10+'СЕТ СН'!$F$6-'СЕТ СН'!$F$26</f>
        <v>1051.62458952</v>
      </c>
      <c r="I54" s="36">
        <f>SUMIFS(СВЦЭМ!$D$33:$D$776,СВЦЭМ!$A$33:$A$776,$A54,СВЦЭМ!$B$33:$B$776,I$47)+'СЕТ СН'!$F$14+СВЦЭМ!$D$10+'СЕТ СН'!$F$6-'СЕТ СН'!$F$26</f>
        <v>1007.3488442500001</v>
      </c>
      <c r="J54" s="36">
        <f>SUMIFS(СВЦЭМ!$D$33:$D$776,СВЦЭМ!$A$33:$A$776,$A54,СВЦЭМ!$B$33:$B$776,J$47)+'СЕТ СН'!$F$14+СВЦЭМ!$D$10+'СЕТ СН'!$F$6-'СЕТ СН'!$F$26</f>
        <v>952.57362681000006</v>
      </c>
      <c r="K54" s="36">
        <f>SUMIFS(СВЦЭМ!$D$33:$D$776,СВЦЭМ!$A$33:$A$776,$A54,СВЦЭМ!$B$33:$B$776,K$47)+'СЕТ СН'!$F$14+СВЦЭМ!$D$10+'СЕТ СН'!$F$6-'СЕТ СН'!$F$26</f>
        <v>954.60710844000005</v>
      </c>
      <c r="L54" s="36">
        <f>SUMIFS(СВЦЭМ!$D$33:$D$776,СВЦЭМ!$A$33:$A$776,$A54,СВЦЭМ!$B$33:$B$776,L$47)+'СЕТ СН'!$F$14+СВЦЭМ!$D$10+'СЕТ СН'!$F$6-'СЕТ СН'!$F$26</f>
        <v>959.03671736000013</v>
      </c>
      <c r="M54" s="36">
        <f>SUMIFS(СВЦЭМ!$D$33:$D$776,СВЦЭМ!$A$33:$A$776,$A54,СВЦЭМ!$B$33:$B$776,M$47)+'СЕТ СН'!$F$14+СВЦЭМ!$D$10+'СЕТ СН'!$F$6-'СЕТ СН'!$F$26</f>
        <v>961.54266439000014</v>
      </c>
      <c r="N54" s="36">
        <f>SUMIFS(СВЦЭМ!$D$33:$D$776,СВЦЭМ!$A$33:$A$776,$A54,СВЦЭМ!$B$33:$B$776,N$47)+'СЕТ СН'!$F$14+СВЦЭМ!$D$10+'СЕТ СН'!$F$6-'СЕТ СН'!$F$26</f>
        <v>980.28085366000005</v>
      </c>
      <c r="O54" s="36">
        <f>SUMIFS(СВЦЭМ!$D$33:$D$776,СВЦЭМ!$A$33:$A$776,$A54,СВЦЭМ!$B$33:$B$776,O$47)+'СЕТ СН'!$F$14+СВЦЭМ!$D$10+'СЕТ СН'!$F$6-'СЕТ СН'!$F$26</f>
        <v>982.96617111000012</v>
      </c>
      <c r="P54" s="36">
        <f>SUMIFS(СВЦЭМ!$D$33:$D$776,СВЦЭМ!$A$33:$A$776,$A54,СВЦЭМ!$B$33:$B$776,P$47)+'СЕТ СН'!$F$14+СВЦЭМ!$D$10+'СЕТ СН'!$F$6-'СЕТ СН'!$F$26</f>
        <v>992.79524929000013</v>
      </c>
      <c r="Q54" s="36">
        <f>SUMIFS(СВЦЭМ!$D$33:$D$776,СВЦЭМ!$A$33:$A$776,$A54,СВЦЭМ!$B$33:$B$776,Q$47)+'СЕТ СН'!$F$14+СВЦЭМ!$D$10+'СЕТ СН'!$F$6-'СЕТ СН'!$F$26</f>
        <v>1001.4634739100001</v>
      </c>
      <c r="R54" s="36">
        <f>SUMIFS(СВЦЭМ!$D$33:$D$776,СВЦЭМ!$A$33:$A$776,$A54,СВЦЭМ!$B$33:$B$776,R$47)+'СЕТ СН'!$F$14+СВЦЭМ!$D$10+'СЕТ СН'!$F$6-'СЕТ СН'!$F$26</f>
        <v>989.12782626000012</v>
      </c>
      <c r="S54" s="36">
        <f>SUMIFS(СВЦЭМ!$D$33:$D$776,СВЦЭМ!$A$33:$A$776,$A54,СВЦЭМ!$B$33:$B$776,S$47)+'СЕТ СН'!$F$14+СВЦЭМ!$D$10+'СЕТ СН'!$F$6-'СЕТ СН'!$F$26</f>
        <v>966.9379412400001</v>
      </c>
      <c r="T54" s="36">
        <f>SUMIFS(СВЦЭМ!$D$33:$D$776,СВЦЭМ!$A$33:$A$776,$A54,СВЦЭМ!$B$33:$B$776,T$47)+'СЕТ СН'!$F$14+СВЦЭМ!$D$10+'СЕТ СН'!$F$6-'СЕТ СН'!$F$26</f>
        <v>948.81938572000013</v>
      </c>
      <c r="U54" s="36">
        <f>SUMIFS(СВЦЭМ!$D$33:$D$776,СВЦЭМ!$A$33:$A$776,$A54,СВЦЭМ!$B$33:$B$776,U$47)+'СЕТ СН'!$F$14+СВЦЭМ!$D$10+'СЕТ СН'!$F$6-'СЕТ СН'!$F$26</f>
        <v>952.65798719000009</v>
      </c>
      <c r="V54" s="36">
        <f>SUMIFS(СВЦЭМ!$D$33:$D$776,СВЦЭМ!$A$33:$A$776,$A54,СВЦЭМ!$B$33:$B$776,V$47)+'СЕТ СН'!$F$14+СВЦЭМ!$D$10+'СЕТ СН'!$F$6-'СЕТ СН'!$F$26</f>
        <v>956.63167808000014</v>
      </c>
      <c r="W54" s="36">
        <f>SUMIFS(СВЦЭМ!$D$33:$D$776,СВЦЭМ!$A$33:$A$776,$A54,СВЦЭМ!$B$33:$B$776,W$47)+'СЕТ СН'!$F$14+СВЦЭМ!$D$10+'СЕТ СН'!$F$6-'СЕТ СН'!$F$26</f>
        <v>967.30279652000013</v>
      </c>
      <c r="X54" s="36">
        <f>SUMIFS(СВЦЭМ!$D$33:$D$776,СВЦЭМ!$A$33:$A$776,$A54,СВЦЭМ!$B$33:$B$776,X$47)+'СЕТ СН'!$F$14+СВЦЭМ!$D$10+'СЕТ СН'!$F$6-'СЕТ СН'!$F$26</f>
        <v>975.29199675000007</v>
      </c>
      <c r="Y54" s="36">
        <f>SUMIFS(СВЦЭМ!$D$33:$D$776,СВЦЭМ!$A$33:$A$776,$A54,СВЦЭМ!$B$33:$B$776,Y$47)+'СЕТ СН'!$F$14+СВЦЭМ!$D$10+'СЕТ СН'!$F$6-'СЕТ СН'!$F$26</f>
        <v>992.38762752000014</v>
      </c>
    </row>
    <row r="55" spans="1:25" ht="15.75" x14ac:dyDescent="0.2">
      <c r="A55" s="35">
        <f t="shared" si="1"/>
        <v>43898</v>
      </c>
      <c r="B55" s="36">
        <f>SUMIFS(СВЦЭМ!$D$33:$D$776,СВЦЭМ!$A$33:$A$776,$A55,СВЦЭМ!$B$33:$B$776,B$47)+'СЕТ СН'!$F$14+СВЦЭМ!$D$10+'СЕТ СН'!$F$6-'СЕТ СН'!$F$26</f>
        <v>1023.4647713800001</v>
      </c>
      <c r="C55" s="36">
        <f>SUMIFS(СВЦЭМ!$D$33:$D$776,СВЦЭМ!$A$33:$A$776,$A55,СВЦЭМ!$B$33:$B$776,C$47)+'СЕТ СН'!$F$14+СВЦЭМ!$D$10+'СЕТ СН'!$F$6-'СЕТ СН'!$F$26</f>
        <v>1048.48603127</v>
      </c>
      <c r="D55" s="36">
        <f>SUMIFS(СВЦЭМ!$D$33:$D$776,СВЦЭМ!$A$33:$A$776,$A55,СВЦЭМ!$B$33:$B$776,D$47)+'СЕТ СН'!$F$14+СВЦЭМ!$D$10+'СЕТ СН'!$F$6-'СЕТ СН'!$F$26</f>
        <v>1060.33787811</v>
      </c>
      <c r="E55" s="36">
        <f>SUMIFS(СВЦЭМ!$D$33:$D$776,СВЦЭМ!$A$33:$A$776,$A55,СВЦЭМ!$B$33:$B$776,E$47)+'СЕТ СН'!$F$14+СВЦЭМ!$D$10+'СЕТ СН'!$F$6-'СЕТ СН'!$F$26</f>
        <v>1066.6638050000001</v>
      </c>
      <c r="F55" s="36">
        <f>SUMIFS(СВЦЭМ!$D$33:$D$776,СВЦЭМ!$A$33:$A$776,$A55,СВЦЭМ!$B$33:$B$776,F$47)+'СЕТ СН'!$F$14+СВЦЭМ!$D$10+'СЕТ СН'!$F$6-'СЕТ СН'!$F$26</f>
        <v>1064.8828539599999</v>
      </c>
      <c r="G55" s="36">
        <f>SUMIFS(СВЦЭМ!$D$33:$D$776,СВЦЭМ!$A$33:$A$776,$A55,СВЦЭМ!$B$33:$B$776,G$47)+'СЕТ СН'!$F$14+СВЦЭМ!$D$10+'СЕТ СН'!$F$6-'СЕТ СН'!$F$26</f>
        <v>1054.7895532800001</v>
      </c>
      <c r="H55" s="36">
        <f>SUMIFS(СВЦЭМ!$D$33:$D$776,СВЦЭМ!$A$33:$A$776,$A55,СВЦЭМ!$B$33:$B$776,H$47)+'СЕТ СН'!$F$14+СВЦЭМ!$D$10+'СЕТ СН'!$F$6-'СЕТ СН'!$F$26</f>
        <v>1032.68867297</v>
      </c>
      <c r="I55" s="36">
        <f>SUMIFS(СВЦЭМ!$D$33:$D$776,СВЦЭМ!$A$33:$A$776,$A55,СВЦЭМ!$B$33:$B$776,I$47)+'СЕТ СН'!$F$14+СВЦЭМ!$D$10+'СЕТ СН'!$F$6-'СЕТ СН'!$F$26</f>
        <v>993.10758284000008</v>
      </c>
      <c r="J55" s="36">
        <f>SUMIFS(СВЦЭМ!$D$33:$D$776,СВЦЭМ!$A$33:$A$776,$A55,СВЦЭМ!$B$33:$B$776,J$47)+'СЕТ СН'!$F$14+СВЦЭМ!$D$10+'СЕТ СН'!$F$6-'СЕТ СН'!$F$26</f>
        <v>944.39893690000008</v>
      </c>
      <c r="K55" s="36">
        <f>SUMIFS(СВЦЭМ!$D$33:$D$776,СВЦЭМ!$A$33:$A$776,$A55,СВЦЭМ!$B$33:$B$776,K$47)+'СЕТ СН'!$F$14+СВЦЭМ!$D$10+'СЕТ СН'!$F$6-'СЕТ СН'!$F$26</f>
        <v>915.27865322000014</v>
      </c>
      <c r="L55" s="36">
        <f>SUMIFS(СВЦЭМ!$D$33:$D$776,СВЦЭМ!$A$33:$A$776,$A55,СВЦЭМ!$B$33:$B$776,L$47)+'СЕТ СН'!$F$14+СВЦЭМ!$D$10+'СЕТ СН'!$F$6-'СЕТ СН'!$F$26</f>
        <v>923.27803814000004</v>
      </c>
      <c r="M55" s="36">
        <f>SUMIFS(СВЦЭМ!$D$33:$D$776,СВЦЭМ!$A$33:$A$776,$A55,СВЦЭМ!$B$33:$B$776,M$47)+'СЕТ СН'!$F$14+СВЦЭМ!$D$10+'СЕТ СН'!$F$6-'СЕТ СН'!$F$26</f>
        <v>923.29512612000008</v>
      </c>
      <c r="N55" s="36">
        <f>SUMIFS(СВЦЭМ!$D$33:$D$776,СВЦЭМ!$A$33:$A$776,$A55,СВЦЭМ!$B$33:$B$776,N$47)+'СЕТ СН'!$F$14+СВЦЭМ!$D$10+'СЕТ СН'!$F$6-'СЕТ СН'!$F$26</f>
        <v>935.54460733000008</v>
      </c>
      <c r="O55" s="36">
        <f>SUMIFS(СВЦЭМ!$D$33:$D$776,СВЦЭМ!$A$33:$A$776,$A55,СВЦЭМ!$B$33:$B$776,O$47)+'СЕТ СН'!$F$14+СВЦЭМ!$D$10+'СЕТ СН'!$F$6-'СЕТ СН'!$F$26</f>
        <v>953.13628999000014</v>
      </c>
      <c r="P55" s="36">
        <f>SUMIFS(СВЦЭМ!$D$33:$D$776,СВЦЭМ!$A$33:$A$776,$A55,СВЦЭМ!$B$33:$B$776,P$47)+'СЕТ СН'!$F$14+СВЦЭМ!$D$10+'СЕТ СН'!$F$6-'СЕТ СН'!$F$26</f>
        <v>967.56835534000004</v>
      </c>
      <c r="Q55" s="36">
        <f>SUMIFS(СВЦЭМ!$D$33:$D$776,СВЦЭМ!$A$33:$A$776,$A55,СВЦЭМ!$B$33:$B$776,Q$47)+'СЕТ СН'!$F$14+СВЦЭМ!$D$10+'СЕТ СН'!$F$6-'СЕТ СН'!$F$26</f>
        <v>975.21602188000008</v>
      </c>
      <c r="R55" s="36">
        <f>SUMIFS(СВЦЭМ!$D$33:$D$776,СВЦЭМ!$A$33:$A$776,$A55,СВЦЭМ!$B$33:$B$776,R$47)+'СЕТ СН'!$F$14+СВЦЭМ!$D$10+'СЕТ СН'!$F$6-'СЕТ СН'!$F$26</f>
        <v>969.53241479000008</v>
      </c>
      <c r="S55" s="36">
        <f>SUMIFS(СВЦЭМ!$D$33:$D$776,СВЦЭМ!$A$33:$A$776,$A55,СВЦЭМ!$B$33:$B$776,S$47)+'СЕТ СН'!$F$14+СВЦЭМ!$D$10+'СЕТ СН'!$F$6-'СЕТ СН'!$F$26</f>
        <v>961.77161587000012</v>
      </c>
      <c r="T55" s="36">
        <f>SUMIFS(СВЦЭМ!$D$33:$D$776,СВЦЭМ!$A$33:$A$776,$A55,СВЦЭМ!$B$33:$B$776,T$47)+'СЕТ СН'!$F$14+СВЦЭМ!$D$10+'СЕТ СН'!$F$6-'СЕТ СН'!$F$26</f>
        <v>943.00502383000014</v>
      </c>
      <c r="U55" s="36">
        <f>SUMIFS(СВЦЭМ!$D$33:$D$776,СВЦЭМ!$A$33:$A$776,$A55,СВЦЭМ!$B$33:$B$776,U$47)+'СЕТ СН'!$F$14+СВЦЭМ!$D$10+'СЕТ СН'!$F$6-'СЕТ СН'!$F$26</f>
        <v>930.23061624000013</v>
      </c>
      <c r="V55" s="36">
        <f>SUMIFS(СВЦЭМ!$D$33:$D$776,СВЦЭМ!$A$33:$A$776,$A55,СВЦЭМ!$B$33:$B$776,V$47)+'СЕТ СН'!$F$14+СВЦЭМ!$D$10+'СЕТ СН'!$F$6-'СЕТ СН'!$F$26</f>
        <v>926.77939269000012</v>
      </c>
      <c r="W55" s="36">
        <f>SUMIFS(СВЦЭМ!$D$33:$D$776,СВЦЭМ!$A$33:$A$776,$A55,СВЦЭМ!$B$33:$B$776,W$47)+'СЕТ СН'!$F$14+СВЦЭМ!$D$10+'СЕТ СН'!$F$6-'СЕТ СН'!$F$26</f>
        <v>935.23288727000011</v>
      </c>
      <c r="X55" s="36">
        <f>SUMIFS(СВЦЭМ!$D$33:$D$776,СВЦЭМ!$A$33:$A$776,$A55,СВЦЭМ!$B$33:$B$776,X$47)+'СЕТ СН'!$F$14+СВЦЭМ!$D$10+'СЕТ СН'!$F$6-'СЕТ СН'!$F$26</f>
        <v>945.89722327000004</v>
      </c>
      <c r="Y55" s="36">
        <f>SUMIFS(СВЦЭМ!$D$33:$D$776,СВЦЭМ!$A$33:$A$776,$A55,СВЦЭМ!$B$33:$B$776,Y$47)+'СЕТ СН'!$F$14+СВЦЭМ!$D$10+'СЕТ СН'!$F$6-'СЕТ СН'!$F$26</f>
        <v>969.56776820000005</v>
      </c>
    </row>
    <row r="56" spans="1:25" ht="15.75" x14ac:dyDescent="0.2">
      <c r="A56" s="35">
        <f t="shared" si="1"/>
        <v>43899</v>
      </c>
      <c r="B56" s="36">
        <f>SUMIFS(СВЦЭМ!$D$33:$D$776,СВЦЭМ!$A$33:$A$776,$A56,СВЦЭМ!$B$33:$B$776,B$47)+'СЕТ СН'!$F$14+СВЦЭМ!$D$10+'СЕТ СН'!$F$6-'СЕТ СН'!$F$26</f>
        <v>1031.9812290500001</v>
      </c>
      <c r="C56" s="36">
        <f>SUMIFS(СВЦЭМ!$D$33:$D$776,СВЦЭМ!$A$33:$A$776,$A56,СВЦЭМ!$B$33:$B$776,C$47)+'СЕТ СН'!$F$14+СВЦЭМ!$D$10+'СЕТ СН'!$F$6-'СЕТ СН'!$F$26</f>
        <v>1042.6756397199999</v>
      </c>
      <c r="D56" s="36">
        <f>SUMIFS(СВЦЭМ!$D$33:$D$776,СВЦЭМ!$A$33:$A$776,$A56,СВЦЭМ!$B$33:$B$776,D$47)+'СЕТ СН'!$F$14+СВЦЭМ!$D$10+'СЕТ СН'!$F$6-'СЕТ СН'!$F$26</f>
        <v>1060.6499913499999</v>
      </c>
      <c r="E56" s="36">
        <f>SUMIFS(СВЦЭМ!$D$33:$D$776,СВЦЭМ!$A$33:$A$776,$A56,СВЦЭМ!$B$33:$B$776,E$47)+'СЕТ СН'!$F$14+СВЦЭМ!$D$10+'СЕТ СН'!$F$6-'СЕТ СН'!$F$26</f>
        <v>1073.5387807</v>
      </c>
      <c r="F56" s="36">
        <f>SUMIFS(СВЦЭМ!$D$33:$D$776,СВЦЭМ!$A$33:$A$776,$A56,СВЦЭМ!$B$33:$B$776,F$47)+'СЕТ СН'!$F$14+СВЦЭМ!$D$10+'СЕТ СН'!$F$6-'СЕТ СН'!$F$26</f>
        <v>1073.4628023</v>
      </c>
      <c r="G56" s="36">
        <f>SUMIFS(СВЦЭМ!$D$33:$D$776,СВЦЭМ!$A$33:$A$776,$A56,СВЦЭМ!$B$33:$B$776,G$47)+'СЕТ СН'!$F$14+СВЦЭМ!$D$10+'СЕТ СН'!$F$6-'СЕТ СН'!$F$26</f>
        <v>1069.1634019200001</v>
      </c>
      <c r="H56" s="36">
        <f>SUMIFS(СВЦЭМ!$D$33:$D$776,СВЦЭМ!$A$33:$A$776,$A56,СВЦЭМ!$B$33:$B$776,H$47)+'СЕТ СН'!$F$14+СВЦЭМ!$D$10+'СЕТ СН'!$F$6-'СЕТ СН'!$F$26</f>
        <v>1047.9190150900001</v>
      </c>
      <c r="I56" s="36">
        <f>SUMIFS(СВЦЭМ!$D$33:$D$776,СВЦЭМ!$A$33:$A$776,$A56,СВЦЭМ!$B$33:$B$776,I$47)+'СЕТ СН'!$F$14+СВЦЭМ!$D$10+'СЕТ СН'!$F$6-'СЕТ СН'!$F$26</f>
        <v>1013.0941084900001</v>
      </c>
      <c r="J56" s="36">
        <f>SUMIFS(СВЦЭМ!$D$33:$D$776,СВЦЭМ!$A$33:$A$776,$A56,СВЦЭМ!$B$33:$B$776,J$47)+'СЕТ СН'!$F$14+СВЦЭМ!$D$10+'СЕТ СН'!$F$6-'СЕТ СН'!$F$26</f>
        <v>981.20729187000006</v>
      </c>
      <c r="K56" s="36">
        <f>SUMIFS(СВЦЭМ!$D$33:$D$776,СВЦЭМ!$A$33:$A$776,$A56,СВЦЭМ!$B$33:$B$776,K$47)+'СЕТ СН'!$F$14+СВЦЭМ!$D$10+'СЕТ СН'!$F$6-'СЕТ СН'!$F$26</f>
        <v>965.23547862000009</v>
      </c>
      <c r="L56" s="36">
        <f>SUMIFS(СВЦЭМ!$D$33:$D$776,СВЦЭМ!$A$33:$A$776,$A56,СВЦЭМ!$B$33:$B$776,L$47)+'СЕТ СН'!$F$14+СВЦЭМ!$D$10+'СЕТ СН'!$F$6-'СЕТ СН'!$F$26</f>
        <v>954.93095568000012</v>
      </c>
      <c r="M56" s="36">
        <f>SUMIFS(СВЦЭМ!$D$33:$D$776,СВЦЭМ!$A$33:$A$776,$A56,СВЦЭМ!$B$33:$B$776,M$47)+'СЕТ СН'!$F$14+СВЦЭМ!$D$10+'СЕТ СН'!$F$6-'СЕТ СН'!$F$26</f>
        <v>956.13795656000013</v>
      </c>
      <c r="N56" s="36">
        <f>SUMIFS(СВЦЭМ!$D$33:$D$776,СВЦЭМ!$A$33:$A$776,$A56,СВЦЭМ!$B$33:$B$776,N$47)+'СЕТ СН'!$F$14+СВЦЭМ!$D$10+'СЕТ СН'!$F$6-'СЕТ СН'!$F$26</f>
        <v>967.88717026000006</v>
      </c>
      <c r="O56" s="36">
        <f>SUMIFS(СВЦЭМ!$D$33:$D$776,СВЦЭМ!$A$33:$A$776,$A56,СВЦЭМ!$B$33:$B$776,O$47)+'СЕТ СН'!$F$14+СВЦЭМ!$D$10+'СЕТ СН'!$F$6-'СЕТ СН'!$F$26</f>
        <v>978.20379650000007</v>
      </c>
      <c r="P56" s="36">
        <f>SUMIFS(СВЦЭМ!$D$33:$D$776,СВЦЭМ!$A$33:$A$776,$A56,СВЦЭМ!$B$33:$B$776,P$47)+'СЕТ СН'!$F$14+СВЦЭМ!$D$10+'СЕТ СН'!$F$6-'СЕТ СН'!$F$26</f>
        <v>987.40471811000009</v>
      </c>
      <c r="Q56" s="36">
        <f>SUMIFS(СВЦЭМ!$D$33:$D$776,СВЦЭМ!$A$33:$A$776,$A56,СВЦЭМ!$B$33:$B$776,Q$47)+'СЕТ СН'!$F$14+СВЦЭМ!$D$10+'СЕТ СН'!$F$6-'СЕТ СН'!$F$26</f>
        <v>991.1837790300001</v>
      </c>
      <c r="R56" s="36">
        <f>SUMIFS(СВЦЭМ!$D$33:$D$776,СВЦЭМ!$A$33:$A$776,$A56,СВЦЭМ!$B$33:$B$776,R$47)+'СЕТ СН'!$F$14+СВЦЭМ!$D$10+'СЕТ СН'!$F$6-'СЕТ СН'!$F$26</f>
        <v>992.41678872000011</v>
      </c>
      <c r="S56" s="36">
        <f>SUMIFS(СВЦЭМ!$D$33:$D$776,СВЦЭМ!$A$33:$A$776,$A56,СВЦЭМ!$B$33:$B$776,S$47)+'СЕТ СН'!$F$14+СВЦЭМ!$D$10+'СЕТ СН'!$F$6-'СЕТ СН'!$F$26</f>
        <v>977.11954845000014</v>
      </c>
      <c r="T56" s="36">
        <f>SUMIFS(СВЦЭМ!$D$33:$D$776,СВЦЭМ!$A$33:$A$776,$A56,СВЦЭМ!$B$33:$B$776,T$47)+'СЕТ СН'!$F$14+СВЦЭМ!$D$10+'СЕТ СН'!$F$6-'СЕТ СН'!$F$26</f>
        <v>959.17588350000005</v>
      </c>
      <c r="U56" s="36">
        <f>SUMIFS(СВЦЭМ!$D$33:$D$776,СВЦЭМ!$A$33:$A$776,$A56,СВЦЭМ!$B$33:$B$776,U$47)+'СЕТ СН'!$F$14+СВЦЭМ!$D$10+'СЕТ СН'!$F$6-'СЕТ СН'!$F$26</f>
        <v>944.81625878000011</v>
      </c>
      <c r="V56" s="36">
        <f>SUMIFS(СВЦЭМ!$D$33:$D$776,СВЦЭМ!$A$33:$A$776,$A56,СВЦЭМ!$B$33:$B$776,V$47)+'СЕТ СН'!$F$14+СВЦЭМ!$D$10+'СЕТ СН'!$F$6-'СЕТ СН'!$F$26</f>
        <v>947.32136764000006</v>
      </c>
      <c r="W56" s="36">
        <f>SUMIFS(СВЦЭМ!$D$33:$D$776,СВЦЭМ!$A$33:$A$776,$A56,СВЦЭМ!$B$33:$B$776,W$47)+'СЕТ СН'!$F$14+СВЦЭМ!$D$10+'СЕТ СН'!$F$6-'СЕТ СН'!$F$26</f>
        <v>960.75339381000003</v>
      </c>
      <c r="X56" s="36">
        <f>SUMIFS(СВЦЭМ!$D$33:$D$776,СВЦЭМ!$A$33:$A$776,$A56,СВЦЭМ!$B$33:$B$776,X$47)+'СЕТ СН'!$F$14+СВЦЭМ!$D$10+'СЕТ СН'!$F$6-'СЕТ СН'!$F$26</f>
        <v>982.68136515000003</v>
      </c>
      <c r="Y56" s="36">
        <f>SUMIFS(СВЦЭМ!$D$33:$D$776,СВЦЭМ!$A$33:$A$776,$A56,СВЦЭМ!$B$33:$B$776,Y$47)+'СЕТ СН'!$F$14+СВЦЭМ!$D$10+'СЕТ СН'!$F$6-'СЕТ СН'!$F$26</f>
        <v>1006.9139534400001</v>
      </c>
    </row>
    <row r="57" spans="1:25" ht="15.75" x14ac:dyDescent="0.2">
      <c r="A57" s="35">
        <f t="shared" si="1"/>
        <v>43900</v>
      </c>
      <c r="B57" s="36">
        <f>SUMIFS(СВЦЭМ!$D$33:$D$776,СВЦЭМ!$A$33:$A$776,$A57,СВЦЭМ!$B$33:$B$776,B$47)+'СЕТ СН'!$F$14+СВЦЭМ!$D$10+'СЕТ СН'!$F$6-'СЕТ СН'!$F$26</f>
        <v>1025.84965063</v>
      </c>
      <c r="C57" s="36">
        <f>SUMIFS(СВЦЭМ!$D$33:$D$776,СВЦЭМ!$A$33:$A$776,$A57,СВЦЭМ!$B$33:$B$776,C$47)+'СЕТ СН'!$F$14+СВЦЭМ!$D$10+'СЕТ СН'!$F$6-'СЕТ СН'!$F$26</f>
        <v>1057.9815107900001</v>
      </c>
      <c r="D57" s="36">
        <f>SUMIFS(СВЦЭМ!$D$33:$D$776,СВЦЭМ!$A$33:$A$776,$A57,СВЦЭМ!$B$33:$B$776,D$47)+'СЕТ СН'!$F$14+СВЦЭМ!$D$10+'СЕТ СН'!$F$6-'СЕТ СН'!$F$26</f>
        <v>1055.22031947</v>
      </c>
      <c r="E57" s="36">
        <f>SUMIFS(СВЦЭМ!$D$33:$D$776,СВЦЭМ!$A$33:$A$776,$A57,СВЦЭМ!$B$33:$B$776,E$47)+'СЕТ СН'!$F$14+СВЦЭМ!$D$10+'СЕТ СН'!$F$6-'СЕТ СН'!$F$26</f>
        <v>1058.20256266</v>
      </c>
      <c r="F57" s="36">
        <f>SUMIFS(СВЦЭМ!$D$33:$D$776,СВЦЭМ!$A$33:$A$776,$A57,СВЦЭМ!$B$33:$B$776,F$47)+'СЕТ СН'!$F$14+СВЦЭМ!$D$10+'СЕТ СН'!$F$6-'СЕТ СН'!$F$26</f>
        <v>1053.4267781799999</v>
      </c>
      <c r="G57" s="36">
        <f>SUMIFS(СВЦЭМ!$D$33:$D$776,СВЦЭМ!$A$33:$A$776,$A57,СВЦЭМ!$B$33:$B$776,G$47)+'СЕТ СН'!$F$14+СВЦЭМ!$D$10+'СЕТ СН'!$F$6-'СЕТ СН'!$F$26</f>
        <v>1005.6186801600001</v>
      </c>
      <c r="H57" s="36">
        <f>SUMIFS(СВЦЭМ!$D$33:$D$776,СВЦЭМ!$A$33:$A$776,$A57,СВЦЭМ!$B$33:$B$776,H$47)+'СЕТ СН'!$F$14+СВЦЭМ!$D$10+'СЕТ СН'!$F$6-'СЕТ СН'!$F$26</f>
        <v>981.05550144000006</v>
      </c>
      <c r="I57" s="36">
        <f>SUMIFS(СВЦЭМ!$D$33:$D$776,СВЦЭМ!$A$33:$A$776,$A57,СВЦЭМ!$B$33:$B$776,I$47)+'СЕТ СН'!$F$14+СВЦЭМ!$D$10+'СЕТ СН'!$F$6-'СЕТ СН'!$F$26</f>
        <v>945.32305601000007</v>
      </c>
      <c r="J57" s="36">
        <f>SUMIFS(СВЦЭМ!$D$33:$D$776,СВЦЭМ!$A$33:$A$776,$A57,СВЦЭМ!$B$33:$B$776,J$47)+'СЕТ СН'!$F$14+СВЦЭМ!$D$10+'СЕТ СН'!$F$6-'СЕТ СН'!$F$26</f>
        <v>915.06392824000011</v>
      </c>
      <c r="K57" s="36">
        <f>SUMIFS(СВЦЭМ!$D$33:$D$776,СВЦЭМ!$A$33:$A$776,$A57,СВЦЭМ!$B$33:$B$776,K$47)+'СЕТ СН'!$F$14+СВЦЭМ!$D$10+'СЕТ СН'!$F$6-'СЕТ СН'!$F$26</f>
        <v>927.3326284100001</v>
      </c>
      <c r="L57" s="36">
        <f>SUMIFS(СВЦЭМ!$D$33:$D$776,СВЦЭМ!$A$33:$A$776,$A57,СВЦЭМ!$B$33:$B$776,L$47)+'СЕТ СН'!$F$14+СВЦЭМ!$D$10+'СЕТ СН'!$F$6-'СЕТ СН'!$F$26</f>
        <v>925.39398839000012</v>
      </c>
      <c r="M57" s="36">
        <f>SUMIFS(СВЦЭМ!$D$33:$D$776,СВЦЭМ!$A$33:$A$776,$A57,СВЦЭМ!$B$33:$B$776,M$47)+'СЕТ СН'!$F$14+СВЦЭМ!$D$10+'СЕТ СН'!$F$6-'СЕТ СН'!$F$26</f>
        <v>919.33331944000008</v>
      </c>
      <c r="N57" s="36">
        <f>SUMIFS(СВЦЭМ!$D$33:$D$776,СВЦЭМ!$A$33:$A$776,$A57,СВЦЭМ!$B$33:$B$776,N$47)+'СЕТ СН'!$F$14+СВЦЭМ!$D$10+'СЕТ СН'!$F$6-'СЕТ СН'!$F$26</f>
        <v>914.72094335000008</v>
      </c>
      <c r="O57" s="36">
        <f>SUMIFS(СВЦЭМ!$D$33:$D$776,СВЦЭМ!$A$33:$A$776,$A57,СВЦЭМ!$B$33:$B$776,O$47)+'СЕТ СН'!$F$14+СВЦЭМ!$D$10+'СЕТ СН'!$F$6-'СЕТ СН'!$F$26</f>
        <v>909.57823664000011</v>
      </c>
      <c r="P57" s="36">
        <f>SUMIFS(СВЦЭМ!$D$33:$D$776,СВЦЭМ!$A$33:$A$776,$A57,СВЦЭМ!$B$33:$B$776,P$47)+'СЕТ СН'!$F$14+СВЦЭМ!$D$10+'СЕТ СН'!$F$6-'СЕТ СН'!$F$26</f>
        <v>910.75271668000005</v>
      </c>
      <c r="Q57" s="36">
        <f>SUMIFS(СВЦЭМ!$D$33:$D$776,СВЦЭМ!$A$33:$A$776,$A57,СВЦЭМ!$B$33:$B$776,Q$47)+'СЕТ СН'!$F$14+СВЦЭМ!$D$10+'СЕТ СН'!$F$6-'СЕТ СН'!$F$26</f>
        <v>908.57860474000006</v>
      </c>
      <c r="R57" s="36">
        <f>SUMIFS(СВЦЭМ!$D$33:$D$776,СВЦЭМ!$A$33:$A$776,$A57,СВЦЭМ!$B$33:$B$776,R$47)+'СЕТ СН'!$F$14+СВЦЭМ!$D$10+'СЕТ СН'!$F$6-'СЕТ СН'!$F$26</f>
        <v>898.34047829000008</v>
      </c>
      <c r="S57" s="36">
        <f>SUMIFS(СВЦЭМ!$D$33:$D$776,СВЦЭМ!$A$33:$A$776,$A57,СВЦЭМ!$B$33:$B$776,S$47)+'СЕТ СН'!$F$14+СВЦЭМ!$D$10+'СЕТ СН'!$F$6-'СЕТ СН'!$F$26</f>
        <v>898.90963634000013</v>
      </c>
      <c r="T57" s="36">
        <f>SUMIFS(СВЦЭМ!$D$33:$D$776,СВЦЭМ!$A$33:$A$776,$A57,СВЦЭМ!$B$33:$B$776,T$47)+'СЕТ СН'!$F$14+СВЦЭМ!$D$10+'СЕТ СН'!$F$6-'СЕТ СН'!$F$26</f>
        <v>894.66984151000008</v>
      </c>
      <c r="U57" s="36">
        <f>SUMIFS(СВЦЭМ!$D$33:$D$776,СВЦЭМ!$A$33:$A$776,$A57,СВЦЭМ!$B$33:$B$776,U$47)+'СЕТ СН'!$F$14+СВЦЭМ!$D$10+'СЕТ СН'!$F$6-'СЕТ СН'!$F$26</f>
        <v>918.55948770000009</v>
      </c>
      <c r="V57" s="36">
        <f>SUMIFS(СВЦЭМ!$D$33:$D$776,СВЦЭМ!$A$33:$A$776,$A57,СВЦЭМ!$B$33:$B$776,V$47)+'СЕТ СН'!$F$14+СВЦЭМ!$D$10+'СЕТ СН'!$F$6-'СЕТ СН'!$F$26</f>
        <v>916.98419601000012</v>
      </c>
      <c r="W57" s="36">
        <f>SUMIFS(СВЦЭМ!$D$33:$D$776,СВЦЭМ!$A$33:$A$776,$A57,СВЦЭМ!$B$33:$B$776,W$47)+'СЕТ СН'!$F$14+СВЦЭМ!$D$10+'СЕТ СН'!$F$6-'СЕТ СН'!$F$26</f>
        <v>913.03678907000005</v>
      </c>
      <c r="X57" s="36">
        <f>SUMIFS(СВЦЭМ!$D$33:$D$776,СВЦЭМ!$A$33:$A$776,$A57,СВЦЭМ!$B$33:$B$776,X$47)+'СЕТ СН'!$F$14+СВЦЭМ!$D$10+'СЕТ СН'!$F$6-'СЕТ СН'!$F$26</f>
        <v>904.57488511000008</v>
      </c>
      <c r="Y57" s="36">
        <f>SUMIFS(СВЦЭМ!$D$33:$D$776,СВЦЭМ!$A$33:$A$776,$A57,СВЦЭМ!$B$33:$B$776,Y$47)+'СЕТ СН'!$F$14+СВЦЭМ!$D$10+'СЕТ СН'!$F$6-'СЕТ СН'!$F$26</f>
        <v>911.67655644000013</v>
      </c>
    </row>
    <row r="58" spans="1:25" ht="15.75" x14ac:dyDescent="0.2">
      <c r="A58" s="35">
        <f t="shared" si="1"/>
        <v>43901</v>
      </c>
      <c r="B58" s="36">
        <f>SUMIFS(СВЦЭМ!$D$33:$D$776,СВЦЭМ!$A$33:$A$776,$A58,СВЦЭМ!$B$33:$B$776,B$47)+'СЕТ СН'!$F$14+СВЦЭМ!$D$10+'СЕТ СН'!$F$6-'СЕТ СН'!$F$26</f>
        <v>1023.1850129000001</v>
      </c>
      <c r="C58" s="36">
        <f>SUMIFS(СВЦЭМ!$D$33:$D$776,СВЦЭМ!$A$33:$A$776,$A58,СВЦЭМ!$B$33:$B$776,C$47)+'СЕТ СН'!$F$14+СВЦЭМ!$D$10+'СЕТ СН'!$F$6-'СЕТ СН'!$F$26</f>
        <v>1011.5370782900001</v>
      </c>
      <c r="D58" s="36">
        <f>SUMIFS(СВЦЭМ!$D$33:$D$776,СВЦЭМ!$A$33:$A$776,$A58,СВЦЭМ!$B$33:$B$776,D$47)+'СЕТ СН'!$F$14+СВЦЭМ!$D$10+'СЕТ СН'!$F$6-'СЕТ СН'!$F$26</f>
        <v>1000.4862476400001</v>
      </c>
      <c r="E58" s="36">
        <f>SUMIFS(СВЦЭМ!$D$33:$D$776,СВЦЭМ!$A$33:$A$776,$A58,СВЦЭМ!$B$33:$B$776,E$47)+'СЕТ СН'!$F$14+СВЦЭМ!$D$10+'СЕТ СН'!$F$6-'СЕТ СН'!$F$26</f>
        <v>996.97852217000013</v>
      </c>
      <c r="F58" s="36">
        <f>SUMIFS(СВЦЭМ!$D$33:$D$776,СВЦЭМ!$A$33:$A$776,$A58,СВЦЭМ!$B$33:$B$776,F$47)+'СЕТ СН'!$F$14+СВЦЭМ!$D$10+'СЕТ СН'!$F$6-'СЕТ СН'!$F$26</f>
        <v>993.59219667000013</v>
      </c>
      <c r="G58" s="36">
        <f>SUMIFS(СВЦЭМ!$D$33:$D$776,СВЦЭМ!$A$33:$A$776,$A58,СВЦЭМ!$B$33:$B$776,G$47)+'СЕТ СН'!$F$14+СВЦЭМ!$D$10+'СЕТ СН'!$F$6-'СЕТ СН'!$F$26</f>
        <v>998.76459741000008</v>
      </c>
      <c r="H58" s="36">
        <f>SUMIFS(СВЦЭМ!$D$33:$D$776,СВЦЭМ!$A$33:$A$776,$A58,СВЦЭМ!$B$33:$B$776,H$47)+'СЕТ СН'!$F$14+СВЦЭМ!$D$10+'СЕТ СН'!$F$6-'СЕТ СН'!$F$26</f>
        <v>1015.6131363200001</v>
      </c>
      <c r="I58" s="36">
        <f>SUMIFS(СВЦЭМ!$D$33:$D$776,СВЦЭМ!$A$33:$A$776,$A58,СВЦЭМ!$B$33:$B$776,I$47)+'СЕТ СН'!$F$14+СВЦЭМ!$D$10+'СЕТ СН'!$F$6-'СЕТ СН'!$F$26</f>
        <v>998.71009602000004</v>
      </c>
      <c r="J58" s="36">
        <f>SUMIFS(СВЦЭМ!$D$33:$D$776,СВЦЭМ!$A$33:$A$776,$A58,СВЦЭМ!$B$33:$B$776,J$47)+'СЕТ СН'!$F$14+СВЦЭМ!$D$10+'СЕТ СН'!$F$6-'СЕТ СН'!$F$26</f>
        <v>957.29879021000011</v>
      </c>
      <c r="K58" s="36">
        <f>SUMIFS(СВЦЭМ!$D$33:$D$776,СВЦЭМ!$A$33:$A$776,$A58,СВЦЭМ!$B$33:$B$776,K$47)+'СЕТ СН'!$F$14+СВЦЭМ!$D$10+'СЕТ СН'!$F$6-'СЕТ СН'!$F$26</f>
        <v>956.98900402000004</v>
      </c>
      <c r="L58" s="36">
        <f>SUMIFS(СВЦЭМ!$D$33:$D$776,СВЦЭМ!$A$33:$A$776,$A58,СВЦЭМ!$B$33:$B$776,L$47)+'СЕТ СН'!$F$14+СВЦЭМ!$D$10+'СЕТ СН'!$F$6-'СЕТ СН'!$F$26</f>
        <v>965.84855665000009</v>
      </c>
      <c r="M58" s="36">
        <f>SUMIFS(СВЦЭМ!$D$33:$D$776,СВЦЭМ!$A$33:$A$776,$A58,СВЦЭМ!$B$33:$B$776,M$47)+'СЕТ СН'!$F$14+СВЦЭМ!$D$10+'СЕТ СН'!$F$6-'СЕТ СН'!$F$26</f>
        <v>966.32366664000006</v>
      </c>
      <c r="N58" s="36">
        <f>SUMIFS(СВЦЭМ!$D$33:$D$776,СВЦЭМ!$A$33:$A$776,$A58,СВЦЭМ!$B$33:$B$776,N$47)+'СЕТ СН'!$F$14+СВЦЭМ!$D$10+'СЕТ СН'!$F$6-'СЕТ СН'!$F$26</f>
        <v>970.48696717000007</v>
      </c>
      <c r="O58" s="36">
        <f>SUMIFS(СВЦЭМ!$D$33:$D$776,СВЦЭМ!$A$33:$A$776,$A58,СВЦЭМ!$B$33:$B$776,O$47)+'СЕТ СН'!$F$14+СВЦЭМ!$D$10+'СЕТ СН'!$F$6-'СЕТ СН'!$F$26</f>
        <v>978.69973583000012</v>
      </c>
      <c r="P58" s="36">
        <f>SUMIFS(СВЦЭМ!$D$33:$D$776,СВЦЭМ!$A$33:$A$776,$A58,СВЦЭМ!$B$33:$B$776,P$47)+'СЕТ СН'!$F$14+СВЦЭМ!$D$10+'СЕТ СН'!$F$6-'СЕТ СН'!$F$26</f>
        <v>983.01451753000003</v>
      </c>
      <c r="Q58" s="36">
        <f>SUMIFS(СВЦЭМ!$D$33:$D$776,СВЦЭМ!$A$33:$A$776,$A58,СВЦЭМ!$B$33:$B$776,Q$47)+'СЕТ СН'!$F$14+СВЦЭМ!$D$10+'СЕТ СН'!$F$6-'СЕТ СН'!$F$26</f>
        <v>989.77588884000011</v>
      </c>
      <c r="R58" s="36">
        <f>SUMIFS(СВЦЭМ!$D$33:$D$776,СВЦЭМ!$A$33:$A$776,$A58,СВЦЭМ!$B$33:$B$776,R$47)+'СЕТ СН'!$F$14+СВЦЭМ!$D$10+'СЕТ СН'!$F$6-'СЕТ СН'!$F$26</f>
        <v>989.70825442000012</v>
      </c>
      <c r="S58" s="36">
        <f>SUMIFS(СВЦЭМ!$D$33:$D$776,СВЦЭМ!$A$33:$A$776,$A58,СВЦЭМ!$B$33:$B$776,S$47)+'СЕТ СН'!$F$14+СВЦЭМ!$D$10+'СЕТ СН'!$F$6-'СЕТ СН'!$F$26</f>
        <v>981.5378325800001</v>
      </c>
      <c r="T58" s="36">
        <f>SUMIFS(СВЦЭМ!$D$33:$D$776,СВЦЭМ!$A$33:$A$776,$A58,СВЦЭМ!$B$33:$B$776,T$47)+'СЕТ СН'!$F$14+СВЦЭМ!$D$10+'СЕТ СН'!$F$6-'СЕТ СН'!$F$26</f>
        <v>979.42445315000009</v>
      </c>
      <c r="U58" s="36">
        <f>SUMIFS(СВЦЭМ!$D$33:$D$776,СВЦЭМ!$A$33:$A$776,$A58,СВЦЭМ!$B$33:$B$776,U$47)+'СЕТ СН'!$F$14+СВЦЭМ!$D$10+'СЕТ СН'!$F$6-'СЕТ СН'!$F$26</f>
        <v>982.69628527000009</v>
      </c>
      <c r="V58" s="36">
        <f>SUMIFS(СВЦЭМ!$D$33:$D$776,СВЦЭМ!$A$33:$A$776,$A58,СВЦЭМ!$B$33:$B$776,V$47)+'СЕТ СН'!$F$14+СВЦЭМ!$D$10+'СЕТ СН'!$F$6-'СЕТ СН'!$F$26</f>
        <v>985.27342955000006</v>
      </c>
      <c r="W58" s="36">
        <f>SUMIFS(СВЦЭМ!$D$33:$D$776,СВЦЭМ!$A$33:$A$776,$A58,СВЦЭМ!$B$33:$B$776,W$47)+'СЕТ СН'!$F$14+СВЦЭМ!$D$10+'СЕТ СН'!$F$6-'СЕТ СН'!$F$26</f>
        <v>987.4986100000001</v>
      </c>
      <c r="X58" s="36">
        <f>SUMIFS(СВЦЭМ!$D$33:$D$776,СВЦЭМ!$A$33:$A$776,$A58,СВЦЭМ!$B$33:$B$776,X$47)+'СЕТ СН'!$F$14+СВЦЭМ!$D$10+'СЕТ СН'!$F$6-'СЕТ СН'!$F$26</f>
        <v>1004.5650539500001</v>
      </c>
      <c r="Y58" s="36">
        <f>SUMIFS(СВЦЭМ!$D$33:$D$776,СВЦЭМ!$A$33:$A$776,$A58,СВЦЭМ!$B$33:$B$776,Y$47)+'СЕТ СН'!$F$14+СВЦЭМ!$D$10+'СЕТ СН'!$F$6-'СЕТ СН'!$F$26</f>
        <v>1021.7331862300001</v>
      </c>
    </row>
    <row r="59" spans="1:25" ht="15.75" x14ac:dyDescent="0.2">
      <c r="A59" s="35">
        <f t="shared" si="1"/>
        <v>43902</v>
      </c>
      <c r="B59" s="36">
        <f>SUMIFS(СВЦЭМ!$D$33:$D$776,СВЦЭМ!$A$33:$A$776,$A59,СВЦЭМ!$B$33:$B$776,B$47)+'СЕТ СН'!$F$14+СВЦЭМ!$D$10+'СЕТ СН'!$F$6-'СЕТ СН'!$F$26</f>
        <v>995.08512168000004</v>
      </c>
      <c r="C59" s="36">
        <f>SUMIFS(СВЦЭМ!$D$33:$D$776,СВЦЭМ!$A$33:$A$776,$A59,СВЦЭМ!$B$33:$B$776,C$47)+'СЕТ СН'!$F$14+СВЦЭМ!$D$10+'СЕТ СН'!$F$6-'СЕТ СН'!$F$26</f>
        <v>1018.6574489200001</v>
      </c>
      <c r="D59" s="36">
        <f>SUMIFS(СВЦЭМ!$D$33:$D$776,СВЦЭМ!$A$33:$A$776,$A59,СВЦЭМ!$B$33:$B$776,D$47)+'СЕТ СН'!$F$14+СВЦЭМ!$D$10+'СЕТ СН'!$F$6-'СЕТ СН'!$F$26</f>
        <v>1028.7982084100001</v>
      </c>
      <c r="E59" s="36">
        <f>SUMIFS(СВЦЭМ!$D$33:$D$776,СВЦЭМ!$A$33:$A$776,$A59,СВЦЭМ!$B$33:$B$776,E$47)+'СЕТ СН'!$F$14+СВЦЭМ!$D$10+'СЕТ СН'!$F$6-'СЕТ СН'!$F$26</f>
        <v>1034.4958549800001</v>
      </c>
      <c r="F59" s="36">
        <f>SUMIFS(СВЦЭМ!$D$33:$D$776,СВЦЭМ!$A$33:$A$776,$A59,СВЦЭМ!$B$33:$B$776,F$47)+'СЕТ СН'!$F$14+СВЦЭМ!$D$10+'СЕТ СН'!$F$6-'СЕТ СН'!$F$26</f>
        <v>1027.7365142200001</v>
      </c>
      <c r="G59" s="36">
        <f>SUMIFS(СВЦЭМ!$D$33:$D$776,СВЦЭМ!$A$33:$A$776,$A59,СВЦЭМ!$B$33:$B$776,G$47)+'СЕТ СН'!$F$14+СВЦЭМ!$D$10+'СЕТ СН'!$F$6-'СЕТ СН'!$F$26</f>
        <v>1017.8072908800001</v>
      </c>
      <c r="H59" s="36">
        <f>SUMIFS(СВЦЭМ!$D$33:$D$776,СВЦЭМ!$A$33:$A$776,$A59,СВЦЭМ!$B$33:$B$776,H$47)+'СЕТ СН'!$F$14+СВЦЭМ!$D$10+'СЕТ СН'!$F$6-'СЕТ СН'!$F$26</f>
        <v>1011.0015130700001</v>
      </c>
      <c r="I59" s="36">
        <f>SUMIFS(СВЦЭМ!$D$33:$D$776,СВЦЭМ!$A$33:$A$776,$A59,СВЦЭМ!$B$33:$B$776,I$47)+'СЕТ СН'!$F$14+СВЦЭМ!$D$10+'СЕТ СН'!$F$6-'СЕТ СН'!$F$26</f>
        <v>1006.9524845100001</v>
      </c>
      <c r="J59" s="36">
        <f>SUMIFS(СВЦЭМ!$D$33:$D$776,СВЦЭМ!$A$33:$A$776,$A59,СВЦЭМ!$B$33:$B$776,J$47)+'СЕТ СН'!$F$14+СВЦЭМ!$D$10+'СЕТ СН'!$F$6-'СЕТ СН'!$F$26</f>
        <v>970.59975468000005</v>
      </c>
      <c r="K59" s="36">
        <f>SUMIFS(СВЦЭМ!$D$33:$D$776,СВЦЭМ!$A$33:$A$776,$A59,СВЦЭМ!$B$33:$B$776,K$47)+'СЕТ СН'!$F$14+СВЦЭМ!$D$10+'СЕТ СН'!$F$6-'СЕТ СН'!$F$26</f>
        <v>969.08713214000011</v>
      </c>
      <c r="L59" s="36">
        <f>SUMIFS(СВЦЭМ!$D$33:$D$776,СВЦЭМ!$A$33:$A$776,$A59,СВЦЭМ!$B$33:$B$776,L$47)+'СЕТ СН'!$F$14+СВЦЭМ!$D$10+'СЕТ СН'!$F$6-'СЕТ СН'!$F$26</f>
        <v>975.85327328000005</v>
      </c>
      <c r="M59" s="36">
        <f>SUMIFS(СВЦЭМ!$D$33:$D$776,СВЦЭМ!$A$33:$A$776,$A59,СВЦЭМ!$B$33:$B$776,M$47)+'СЕТ СН'!$F$14+СВЦЭМ!$D$10+'СЕТ СН'!$F$6-'СЕТ СН'!$F$26</f>
        <v>994.33723831000009</v>
      </c>
      <c r="N59" s="36">
        <f>SUMIFS(СВЦЭМ!$D$33:$D$776,СВЦЭМ!$A$33:$A$776,$A59,СВЦЭМ!$B$33:$B$776,N$47)+'СЕТ СН'!$F$14+СВЦЭМ!$D$10+'СЕТ СН'!$F$6-'СЕТ СН'!$F$26</f>
        <v>998.63913494000008</v>
      </c>
      <c r="O59" s="36">
        <f>SUMIFS(СВЦЭМ!$D$33:$D$776,СВЦЭМ!$A$33:$A$776,$A59,СВЦЭМ!$B$33:$B$776,O$47)+'СЕТ СН'!$F$14+СВЦЭМ!$D$10+'СЕТ СН'!$F$6-'СЕТ СН'!$F$26</f>
        <v>1009.2663340000001</v>
      </c>
      <c r="P59" s="36">
        <f>SUMIFS(СВЦЭМ!$D$33:$D$776,СВЦЭМ!$A$33:$A$776,$A59,СВЦЭМ!$B$33:$B$776,P$47)+'СЕТ СН'!$F$14+СВЦЭМ!$D$10+'СЕТ СН'!$F$6-'СЕТ СН'!$F$26</f>
        <v>1018.2407906200001</v>
      </c>
      <c r="Q59" s="36">
        <f>SUMIFS(СВЦЭМ!$D$33:$D$776,СВЦЭМ!$A$33:$A$776,$A59,СВЦЭМ!$B$33:$B$776,Q$47)+'СЕТ СН'!$F$14+СВЦЭМ!$D$10+'СЕТ СН'!$F$6-'СЕТ СН'!$F$26</f>
        <v>1024.44846117</v>
      </c>
      <c r="R59" s="36">
        <f>SUMIFS(СВЦЭМ!$D$33:$D$776,СВЦЭМ!$A$33:$A$776,$A59,СВЦЭМ!$B$33:$B$776,R$47)+'СЕТ СН'!$F$14+СВЦЭМ!$D$10+'СЕТ СН'!$F$6-'СЕТ СН'!$F$26</f>
        <v>1025.67152102</v>
      </c>
      <c r="S59" s="36">
        <f>SUMIFS(СВЦЭМ!$D$33:$D$776,СВЦЭМ!$A$33:$A$776,$A59,СВЦЭМ!$B$33:$B$776,S$47)+'СЕТ СН'!$F$14+СВЦЭМ!$D$10+'СЕТ СН'!$F$6-'СЕТ СН'!$F$26</f>
        <v>1019.7013276000001</v>
      </c>
      <c r="T59" s="36">
        <f>SUMIFS(СВЦЭМ!$D$33:$D$776,СВЦЭМ!$A$33:$A$776,$A59,СВЦЭМ!$B$33:$B$776,T$47)+'СЕТ СН'!$F$14+СВЦЭМ!$D$10+'СЕТ СН'!$F$6-'СЕТ СН'!$F$26</f>
        <v>987.68706633000011</v>
      </c>
      <c r="U59" s="36">
        <f>SUMIFS(СВЦЭМ!$D$33:$D$776,СВЦЭМ!$A$33:$A$776,$A59,СВЦЭМ!$B$33:$B$776,U$47)+'СЕТ СН'!$F$14+СВЦЭМ!$D$10+'СЕТ СН'!$F$6-'СЕТ СН'!$F$26</f>
        <v>969.74277462000009</v>
      </c>
      <c r="V59" s="36">
        <f>SUMIFS(СВЦЭМ!$D$33:$D$776,СВЦЭМ!$A$33:$A$776,$A59,СВЦЭМ!$B$33:$B$776,V$47)+'СЕТ СН'!$F$14+СВЦЭМ!$D$10+'СЕТ СН'!$F$6-'СЕТ СН'!$F$26</f>
        <v>964.2052693600001</v>
      </c>
      <c r="W59" s="36">
        <f>SUMIFS(СВЦЭМ!$D$33:$D$776,СВЦЭМ!$A$33:$A$776,$A59,СВЦЭМ!$B$33:$B$776,W$47)+'СЕТ СН'!$F$14+СВЦЭМ!$D$10+'СЕТ СН'!$F$6-'СЕТ СН'!$F$26</f>
        <v>979.67758642000013</v>
      </c>
      <c r="X59" s="36">
        <f>SUMIFS(СВЦЭМ!$D$33:$D$776,СВЦЭМ!$A$33:$A$776,$A59,СВЦЭМ!$B$33:$B$776,X$47)+'СЕТ СН'!$F$14+СВЦЭМ!$D$10+'СЕТ СН'!$F$6-'СЕТ СН'!$F$26</f>
        <v>998.85646634000011</v>
      </c>
      <c r="Y59" s="36">
        <f>SUMIFS(СВЦЭМ!$D$33:$D$776,СВЦЭМ!$A$33:$A$776,$A59,СВЦЭМ!$B$33:$B$776,Y$47)+'СЕТ СН'!$F$14+СВЦЭМ!$D$10+'СЕТ СН'!$F$6-'СЕТ СН'!$F$26</f>
        <v>1015.3698819000001</v>
      </c>
    </row>
    <row r="60" spans="1:25" ht="15.75" x14ac:dyDescent="0.2">
      <c r="A60" s="35">
        <f t="shared" si="1"/>
        <v>43903</v>
      </c>
      <c r="B60" s="36">
        <f>SUMIFS(СВЦЭМ!$D$33:$D$776,СВЦЭМ!$A$33:$A$776,$A60,СВЦЭМ!$B$33:$B$776,B$47)+'СЕТ СН'!$F$14+СВЦЭМ!$D$10+'СЕТ СН'!$F$6-'СЕТ СН'!$F$26</f>
        <v>1075.9117481599999</v>
      </c>
      <c r="C60" s="36">
        <f>SUMIFS(СВЦЭМ!$D$33:$D$776,СВЦЭМ!$A$33:$A$776,$A60,СВЦЭМ!$B$33:$B$776,C$47)+'СЕТ СН'!$F$14+СВЦЭМ!$D$10+'СЕТ СН'!$F$6-'СЕТ СН'!$F$26</f>
        <v>1090.7315965499999</v>
      </c>
      <c r="D60" s="36">
        <f>SUMIFS(СВЦЭМ!$D$33:$D$776,СВЦЭМ!$A$33:$A$776,$A60,СВЦЭМ!$B$33:$B$776,D$47)+'СЕТ СН'!$F$14+СВЦЭМ!$D$10+'СЕТ СН'!$F$6-'СЕТ СН'!$F$26</f>
        <v>1103.16817057</v>
      </c>
      <c r="E60" s="36">
        <f>SUMIFS(СВЦЭМ!$D$33:$D$776,СВЦЭМ!$A$33:$A$776,$A60,СВЦЭМ!$B$33:$B$776,E$47)+'СЕТ СН'!$F$14+СВЦЭМ!$D$10+'СЕТ СН'!$F$6-'СЕТ СН'!$F$26</f>
        <v>1103.0128561499998</v>
      </c>
      <c r="F60" s="36">
        <f>SUMIFS(СВЦЭМ!$D$33:$D$776,СВЦЭМ!$A$33:$A$776,$A60,СВЦЭМ!$B$33:$B$776,F$47)+'СЕТ СН'!$F$14+СВЦЭМ!$D$10+'СЕТ СН'!$F$6-'СЕТ СН'!$F$26</f>
        <v>1098.68277554</v>
      </c>
      <c r="G60" s="36">
        <f>SUMIFS(СВЦЭМ!$D$33:$D$776,СВЦЭМ!$A$33:$A$776,$A60,СВЦЭМ!$B$33:$B$776,G$47)+'СЕТ СН'!$F$14+СВЦЭМ!$D$10+'СЕТ СН'!$F$6-'СЕТ СН'!$F$26</f>
        <v>1075.1839442799999</v>
      </c>
      <c r="H60" s="36">
        <f>SUMIFS(СВЦЭМ!$D$33:$D$776,СВЦЭМ!$A$33:$A$776,$A60,СВЦЭМ!$B$33:$B$776,H$47)+'СЕТ СН'!$F$14+СВЦЭМ!$D$10+'СЕТ СН'!$F$6-'СЕТ СН'!$F$26</f>
        <v>1040.2772312899999</v>
      </c>
      <c r="I60" s="36">
        <f>SUMIFS(СВЦЭМ!$D$33:$D$776,СВЦЭМ!$A$33:$A$776,$A60,СВЦЭМ!$B$33:$B$776,I$47)+'СЕТ СН'!$F$14+СВЦЭМ!$D$10+'СЕТ СН'!$F$6-'СЕТ СН'!$F$26</f>
        <v>1011.2684605900001</v>
      </c>
      <c r="J60" s="36">
        <f>SUMIFS(СВЦЭМ!$D$33:$D$776,СВЦЭМ!$A$33:$A$776,$A60,СВЦЭМ!$B$33:$B$776,J$47)+'СЕТ СН'!$F$14+СВЦЭМ!$D$10+'СЕТ СН'!$F$6-'СЕТ СН'!$F$26</f>
        <v>963.87204283000005</v>
      </c>
      <c r="K60" s="36">
        <f>SUMIFS(СВЦЭМ!$D$33:$D$776,СВЦЭМ!$A$33:$A$776,$A60,СВЦЭМ!$B$33:$B$776,K$47)+'СЕТ СН'!$F$14+СВЦЭМ!$D$10+'СЕТ СН'!$F$6-'СЕТ СН'!$F$26</f>
        <v>958.79654621000009</v>
      </c>
      <c r="L60" s="36">
        <f>SUMIFS(СВЦЭМ!$D$33:$D$776,СВЦЭМ!$A$33:$A$776,$A60,СВЦЭМ!$B$33:$B$776,L$47)+'СЕТ СН'!$F$14+СВЦЭМ!$D$10+'СЕТ СН'!$F$6-'СЕТ СН'!$F$26</f>
        <v>967.39931187000013</v>
      </c>
      <c r="M60" s="36">
        <f>SUMIFS(СВЦЭМ!$D$33:$D$776,СВЦЭМ!$A$33:$A$776,$A60,СВЦЭМ!$B$33:$B$776,M$47)+'СЕТ СН'!$F$14+СВЦЭМ!$D$10+'СЕТ СН'!$F$6-'СЕТ СН'!$F$26</f>
        <v>976.94015906000004</v>
      </c>
      <c r="N60" s="36">
        <f>SUMIFS(СВЦЭМ!$D$33:$D$776,СВЦЭМ!$A$33:$A$776,$A60,СВЦЭМ!$B$33:$B$776,N$47)+'СЕТ СН'!$F$14+СВЦЭМ!$D$10+'СЕТ СН'!$F$6-'СЕТ СН'!$F$26</f>
        <v>980.02955076000012</v>
      </c>
      <c r="O60" s="36">
        <f>SUMIFS(СВЦЭМ!$D$33:$D$776,СВЦЭМ!$A$33:$A$776,$A60,СВЦЭМ!$B$33:$B$776,O$47)+'СЕТ СН'!$F$14+СВЦЭМ!$D$10+'СЕТ СН'!$F$6-'СЕТ СН'!$F$26</f>
        <v>990.67749924000009</v>
      </c>
      <c r="P60" s="36">
        <f>SUMIFS(СВЦЭМ!$D$33:$D$776,СВЦЭМ!$A$33:$A$776,$A60,СВЦЭМ!$B$33:$B$776,P$47)+'СЕТ СН'!$F$14+СВЦЭМ!$D$10+'СЕТ СН'!$F$6-'СЕТ СН'!$F$26</f>
        <v>1000.0127059600001</v>
      </c>
      <c r="Q60" s="36">
        <f>SUMIFS(СВЦЭМ!$D$33:$D$776,СВЦЭМ!$A$33:$A$776,$A60,СВЦЭМ!$B$33:$B$776,Q$47)+'СЕТ СН'!$F$14+СВЦЭМ!$D$10+'СЕТ СН'!$F$6-'СЕТ СН'!$F$26</f>
        <v>1008.3979747600001</v>
      </c>
      <c r="R60" s="36">
        <f>SUMIFS(СВЦЭМ!$D$33:$D$776,СВЦЭМ!$A$33:$A$776,$A60,СВЦЭМ!$B$33:$B$776,R$47)+'СЕТ СН'!$F$14+СВЦЭМ!$D$10+'СЕТ СН'!$F$6-'СЕТ СН'!$F$26</f>
        <v>1011.5216848600001</v>
      </c>
      <c r="S60" s="36">
        <f>SUMIFS(СВЦЭМ!$D$33:$D$776,СВЦЭМ!$A$33:$A$776,$A60,СВЦЭМ!$B$33:$B$776,S$47)+'СЕТ СН'!$F$14+СВЦЭМ!$D$10+'СЕТ СН'!$F$6-'СЕТ СН'!$F$26</f>
        <v>1006.1573801500001</v>
      </c>
      <c r="T60" s="36">
        <f>SUMIFS(СВЦЭМ!$D$33:$D$776,СВЦЭМ!$A$33:$A$776,$A60,СВЦЭМ!$B$33:$B$776,T$47)+'СЕТ СН'!$F$14+СВЦЭМ!$D$10+'СЕТ СН'!$F$6-'СЕТ СН'!$F$26</f>
        <v>982.68960046000007</v>
      </c>
      <c r="U60" s="36">
        <f>SUMIFS(СВЦЭМ!$D$33:$D$776,СВЦЭМ!$A$33:$A$776,$A60,СВЦЭМ!$B$33:$B$776,U$47)+'СЕТ СН'!$F$14+СВЦЭМ!$D$10+'СЕТ СН'!$F$6-'СЕТ СН'!$F$26</f>
        <v>956.48595897000007</v>
      </c>
      <c r="V60" s="36">
        <f>SUMIFS(СВЦЭМ!$D$33:$D$776,СВЦЭМ!$A$33:$A$776,$A60,СВЦЭМ!$B$33:$B$776,V$47)+'СЕТ СН'!$F$14+СВЦЭМ!$D$10+'СЕТ СН'!$F$6-'СЕТ СН'!$F$26</f>
        <v>949.21796821000009</v>
      </c>
      <c r="W60" s="36">
        <f>SUMIFS(СВЦЭМ!$D$33:$D$776,СВЦЭМ!$A$33:$A$776,$A60,СВЦЭМ!$B$33:$B$776,W$47)+'СЕТ СН'!$F$14+СВЦЭМ!$D$10+'СЕТ СН'!$F$6-'СЕТ СН'!$F$26</f>
        <v>954.08288883000012</v>
      </c>
      <c r="X60" s="36">
        <f>SUMIFS(СВЦЭМ!$D$33:$D$776,СВЦЭМ!$A$33:$A$776,$A60,СВЦЭМ!$B$33:$B$776,X$47)+'СЕТ СН'!$F$14+СВЦЭМ!$D$10+'СЕТ СН'!$F$6-'СЕТ СН'!$F$26</f>
        <v>952.96057098000006</v>
      </c>
      <c r="Y60" s="36">
        <f>SUMIFS(СВЦЭМ!$D$33:$D$776,СВЦЭМ!$A$33:$A$776,$A60,СВЦЭМ!$B$33:$B$776,Y$47)+'СЕТ СН'!$F$14+СВЦЭМ!$D$10+'СЕТ СН'!$F$6-'СЕТ СН'!$F$26</f>
        <v>976.19049185000006</v>
      </c>
    </row>
    <row r="61" spans="1:25" ht="15.75" x14ac:dyDescent="0.2">
      <c r="A61" s="35">
        <f t="shared" si="1"/>
        <v>43904</v>
      </c>
      <c r="B61" s="36">
        <f>SUMIFS(СВЦЭМ!$D$33:$D$776,СВЦЭМ!$A$33:$A$776,$A61,СВЦЭМ!$B$33:$B$776,B$47)+'СЕТ СН'!$F$14+СВЦЭМ!$D$10+'СЕТ СН'!$F$6-'СЕТ СН'!$F$26</f>
        <v>998.7200064000001</v>
      </c>
      <c r="C61" s="36">
        <f>SUMIFS(СВЦЭМ!$D$33:$D$776,СВЦЭМ!$A$33:$A$776,$A61,СВЦЭМ!$B$33:$B$776,C$47)+'СЕТ СН'!$F$14+СВЦЭМ!$D$10+'СЕТ СН'!$F$6-'СЕТ СН'!$F$26</f>
        <v>1023.0551026000001</v>
      </c>
      <c r="D61" s="36">
        <f>SUMIFS(СВЦЭМ!$D$33:$D$776,СВЦЭМ!$A$33:$A$776,$A61,СВЦЭМ!$B$33:$B$776,D$47)+'СЕТ СН'!$F$14+СВЦЭМ!$D$10+'СЕТ СН'!$F$6-'СЕТ СН'!$F$26</f>
        <v>1037.3244095499999</v>
      </c>
      <c r="E61" s="36">
        <f>SUMIFS(СВЦЭМ!$D$33:$D$776,СВЦЭМ!$A$33:$A$776,$A61,СВЦЭМ!$B$33:$B$776,E$47)+'СЕТ СН'!$F$14+СВЦЭМ!$D$10+'СЕТ СН'!$F$6-'СЕТ СН'!$F$26</f>
        <v>1049.27125656</v>
      </c>
      <c r="F61" s="36">
        <f>SUMIFS(СВЦЭМ!$D$33:$D$776,СВЦЭМ!$A$33:$A$776,$A61,СВЦЭМ!$B$33:$B$776,F$47)+'СЕТ СН'!$F$14+СВЦЭМ!$D$10+'СЕТ СН'!$F$6-'СЕТ СН'!$F$26</f>
        <v>1043.76957915</v>
      </c>
      <c r="G61" s="36">
        <f>SUMIFS(СВЦЭМ!$D$33:$D$776,СВЦЭМ!$A$33:$A$776,$A61,СВЦЭМ!$B$33:$B$776,G$47)+'СЕТ СН'!$F$14+СВЦЭМ!$D$10+'СЕТ СН'!$F$6-'СЕТ СН'!$F$26</f>
        <v>1028.3807838600001</v>
      </c>
      <c r="H61" s="36">
        <f>SUMIFS(СВЦЭМ!$D$33:$D$776,СВЦЭМ!$A$33:$A$776,$A61,СВЦЭМ!$B$33:$B$776,H$47)+'СЕТ СН'!$F$14+СВЦЭМ!$D$10+'СЕТ СН'!$F$6-'СЕТ СН'!$F$26</f>
        <v>1006.5735559500001</v>
      </c>
      <c r="I61" s="36">
        <f>SUMIFS(СВЦЭМ!$D$33:$D$776,СВЦЭМ!$A$33:$A$776,$A61,СВЦЭМ!$B$33:$B$776,I$47)+'СЕТ СН'!$F$14+СВЦЭМ!$D$10+'СЕТ СН'!$F$6-'СЕТ СН'!$F$26</f>
        <v>986.49357065000004</v>
      </c>
      <c r="J61" s="36">
        <f>SUMIFS(СВЦЭМ!$D$33:$D$776,СВЦЭМ!$A$33:$A$776,$A61,СВЦЭМ!$B$33:$B$776,J$47)+'СЕТ СН'!$F$14+СВЦЭМ!$D$10+'СЕТ СН'!$F$6-'СЕТ СН'!$F$26</f>
        <v>956.71028915000011</v>
      </c>
      <c r="K61" s="36">
        <f>SUMIFS(СВЦЭМ!$D$33:$D$776,СВЦЭМ!$A$33:$A$776,$A61,СВЦЭМ!$B$33:$B$776,K$47)+'СЕТ СН'!$F$14+СВЦЭМ!$D$10+'СЕТ СН'!$F$6-'СЕТ СН'!$F$26</f>
        <v>973.92698381000014</v>
      </c>
      <c r="L61" s="36">
        <f>SUMIFS(СВЦЭМ!$D$33:$D$776,СВЦЭМ!$A$33:$A$776,$A61,СВЦЭМ!$B$33:$B$776,L$47)+'СЕТ СН'!$F$14+СВЦЭМ!$D$10+'СЕТ СН'!$F$6-'СЕТ СН'!$F$26</f>
        <v>982.60710296000013</v>
      </c>
      <c r="M61" s="36">
        <f>SUMIFS(СВЦЭМ!$D$33:$D$776,СВЦЭМ!$A$33:$A$776,$A61,СВЦЭМ!$B$33:$B$776,M$47)+'СЕТ СН'!$F$14+СВЦЭМ!$D$10+'СЕТ СН'!$F$6-'СЕТ СН'!$F$26</f>
        <v>990.0715466900001</v>
      </c>
      <c r="N61" s="36">
        <f>SUMIFS(СВЦЭМ!$D$33:$D$776,СВЦЭМ!$A$33:$A$776,$A61,СВЦЭМ!$B$33:$B$776,N$47)+'СЕТ СН'!$F$14+СВЦЭМ!$D$10+'СЕТ СН'!$F$6-'СЕТ СН'!$F$26</f>
        <v>1002.8102419700001</v>
      </c>
      <c r="O61" s="36">
        <f>SUMIFS(СВЦЭМ!$D$33:$D$776,СВЦЭМ!$A$33:$A$776,$A61,СВЦЭМ!$B$33:$B$776,O$47)+'СЕТ СН'!$F$14+СВЦЭМ!$D$10+'СЕТ СН'!$F$6-'СЕТ СН'!$F$26</f>
        <v>1018.9282353100001</v>
      </c>
      <c r="P61" s="36">
        <f>SUMIFS(СВЦЭМ!$D$33:$D$776,СВЦЭМ!$A$33:$A$776,$A61,СВЦЭМ!$B$33:$B$776,P$47)+'СЕТ СН'!$F$14+СВЦЭМ!$D$10+'СЕТ СН'!$F$6-'СЕТ СН'!$F$26</f>
        <v>1019.4720339700001</v>
      </c>
      <c r="Q61" s="36">
        <f>SUMIFS(СВЦЭМ!$D$33:$D$776,СВЦЭМ!$A$33:$A$776,$A61,СВЦЭМ!$B$33:$B$776,Q$47)+'СЕТ СН'!$F$14+СВЦЭМ!$D$10+'СЕТ СН'!$F$6-'СЕТ СН'!$F$26</f>
        <v>1021.3419080900001</v>
      </c>
      <c r="R61" s="36">
        <f>SUMIFS(СВЦЭМ!$D$33:$D$776,СВЦЭМ!$A$33:$A$776,$A61,СВЦЭМ!$B$33:$B$776,R$47)+'СЕТ СН'!$F$14+СВЦЭМ!$D$10+'СЕТ СН'!$F$6-'СЕТ СН'!$F$26</f>
        <v>1002.57427812</v>
      </c>
      <c r="S61" s="36">
        <f>SUMIFS(СВЦЭМ!$D$33:$D$776,СВЦЭМ!$A$33:$A$776,$A61,СВЦЭМ!$B$33:$B$776,S$47)+'СЕТ СН'!$F$14+СВЦЭМ!$D$10+'СЕТ СН'!$F$6-'СЕТ СН'!$F$26</f>
        <v>994.42563756000004</v>
      </c>
      <c r="T61" s="36">
        <f>SUMIFS(СВЦЭМ!$D$33:$D$776,СВЦЭМ!$A$33:$A$776,$A61,СВЦЭМ!$B$33:$B$776,T$47)+'СЕТ СН'!$F$14+СВЦЭМ!$D$10+'СЕТ СН'!$F$6-'СЕТ СН'!$F$26</f>
        <v>974.23856859000011</v>
      </c>
      <c r="U61" s="36">
        <f>SUMIFS(СВЦЭМ!$D$33:$D$776,СВЦЭМ!$A$33:$A$776,$A61,СВЦЭМ!$B$33:$B$776,U$47)+'СЕТ СН'!$F$14+СВЦЭМ!$D$10+'СЕТ СН'!$F$6-'СЕТ СН'!$F$26</f>
        <v>963.63131636000014</v>
      </c>
      <c r="V61" s="36">
        <f>SUMIFS(СВЦЭМ!$D$33:$D$776,СВЦЭМ!$A$33:$A$776,$A61,СВЦЭМ!$B$33:$B$776,V$47)+'СЕТ СН'!$F$14+СВЦЭМ!$D$10+'СЕТ СН'!$F$6-'СЕТ СН'!$F$26</f>
        <v>949.0830511800001</v>
      </c>
      <c r="W61" s="36">
        <f>SUMIFS(СВЦЭМ!$D$33:$D$776,СВЦЭМ!$A$33:$A$776,$A61,СВЦЭМ!$B$33:$B$776,W$47)+'СЕТ СН'!$F$14+СВЦЭМ!$D$10+'СЕТ СН'!$F$6-'СЕТ СН'!$F$26</f>
        <v>970.46484951000014</v>
      </c>
      <c r="X61" s="36">
        <f>SUMIFS(СВЦЭМ!$D$33:$D$776,СВЦЭМ!$A$33:$A$776,$A61,СВЦЭМ!$B$33:$B$776,X$47)+'СЕТ СН'!$F$14+СВЦЭМ!$D$10+'СЕТ СН'!$F$6-'СЕТ СН'!$F$26</f>
        <v>972.04765776000011</v>
      </c>
      <c r="Y61" s="36">
        <f>SUMIFS(СВЦЭМ!$D$33:$D$776,СВЦЭМ!$A$33:$A$776,$A61,СВЦЭМ!$B$33:$B$776,Y$47)+'СЕТ СН'!$F$14+СВЦЭМ!$D$10+'СЕТ СН'!$F$6-'СЕТ СН'!$F$26</f>
        <v>972.57498668000005</v>
      </c>
    </row>
    <row r="62" spans="1:25" ht="15.75" x14ac:dyDescent="0.2">
      <c r="A62" s="35">
        <f t="shared" si="1"/>
        <v>43905</v>
      </c>
      <c r="B62" s="36">
        <f>SUMIFS(СВЦЭМ!$D$33:$D$776,СВЦЭМ!$A$33:$A$776,$A62,СВЦЭМ!$B$33:$B$776,B$47)+'СЕТ СН'!$F$14+СВЦЭМ!$D$10+'СЕТ СН'!$F$6-'СЕТ СН'!$F$26</f>
        <v>1002.0088227000001</v>
      </c>
      <c r="C62" s="36">
        <f>SUMIFS(СВЦЭМ!$D$33:$D$776,СВЦЭМ!$A$33:$A$776,$A62,СВЦЭМ!$B$33:$B$776,C$47)+'СЕТ СН'!$F$14+СВЦЭМ!$D$10+'СЕТ СН'!$F$6-'СЕТ СН'!$F$26</f>
        <v>1026.98445371</v>
      </c>
      <c r="D62" s="36">
        <f>SUMIFS(СВЦЭМ!$D$33:$D$776,СВЦЭМ!$A$33:$A$776,$A62,СВЦЭМ!$B$33:$B$776,D$47)+'СЕТ СН'!$F$14+СВЦЭМ!$D$10+'СЕТ СН'!$F$6-'СЕТ СН'!$F$26</f>
        <v>1038.7733277</v>
      </c>
      <c r="E62" s="36">
        <f>SUMIFS(СВЦЭМ!$D$33:$D$776,СВЦЭМ!$A$33:$A$776,$A62,СВЦЭМ!$B$33:$B$776,E$47)+'СЕТ СН'!$F$14+СВЦЭМ!$D$10+'СЕТ СН'!$F$6-'СЕТ СН'!$F$26</f>
        <v>1053.3910913700001</v>
      </c>
      <c r="F62" s="36">
        <f>SUMIFS(СВЦЭМ!$D$33:$D$776,СВЦЭМ!$A$33:$A$776,$A62,СВЦЭМ!$B$33:$B$776,F$47)+'СЕТ СН'!$F$14+СВЦЭМ!$D$10+'СЕТ СН'!$F$6-'СЕТ СН'!$F$26</f>
        <v>1056.5761281</v>
      </c>
      <c r="G62" s="36">
        <f>SUMIFS(СВЦЭМ!$D$33:$D$776,СВЦЭМ!$A$33:$A$776,$A62,СВЦЭМ!$B$33:$B$776,G$47)+'СЕТ СН'!$F$14+СВЦЭМ!$D$10+'СЕТ СН'!$F$6-'СЕТ СН'!$F$26</f>
        <v>1058.32736574</v>
      </c>
      <c r="H62" s="36">
        <f>SUMIFS(СВЦЭМ!$D$33:$D$776,СВЦЭМ!$A$33:$A$776,$A62,СВЦЭМ!$B$33:$B$776,H$47)+'СЕТ СН'!$F$14+СВЦЭМ!$D$10+'СЕТ СН'!$F$6-'СЕТ СН'!$F$26</f>
        <v>1050.4833134800001</v>
      </c>
      <c r="I62" s="36">
        <f>SUMIFS(СВЦЭМ!$D$33:$D$776,СВЦЭМ!$A$33:$A$776,$A62,СВЦЭМ!$B$33:$B$776,I$47)+'СЕТ СН'!$F$14+СВЦЭМ!$D$10+'СЕТ СН'!$F$6-'СЕТ СН'!$F$26</f>
        <v>1024.19405506</v>
      </c>
      <c r="J62" s="36">
        <f>SUMIFS(СВЦЭМ!$D$33:$D$776,СВЦЭМ!$A$33:$A$776,$A62,СВЦЭМ!$B$33:$B$776,J$47)+'СЕТ СН'!$F$14+СВЦЭМ!$D$10+'СЕТ СН'!$F$6-'СЕТ СН'!$F$26</f>
        <v>980.93339471000013</v>
      </c>
      <c r="K62" s="36">
        <f>SUMIFS(СВЦЭМ!$D$33:$D$776,СВЦЭМ!$A$33:$A$776,$A62,СВЦЭМ!$B$33:$B$776,K$47)+'СЕТ СН'!$F$14+СВЦЭМ!$D$10+'СЕТ СН'!$F$6-'СЕТ СН'!$F$26</f>
        <v>948.60293047000005</v>
      </c>
      <c r="L62" s="36">
        <f>SUMIFS(СВЦЭМ!$D$33:$D$776,СВЦЭМ!$A$33:$A$776,$A62,СВЦЭМ!$B$33:$B$776,L$47)+'СЕТ СН'!$F$14+СВЦЭМ!$D$10+'СЕТ СН'!$F$6-'СЕТ СН'!$F$26</f>
        <v>936.33934589000012</v>
      </c>
      <c r="M62" s="36">
        <f>SUMIFS(СВЦЭМ!$D$33:$D$776,СВЦЭМ!$A$33:$A$776,$A62,СВЦЭМ!$B$33:$B$776,M$47)+'СЕТ СН'!$F$14+СВЦЭМ!$D$10+'СЕТ СН'!$F$6-'СЕТ СН'!$F$26</f>
        <v>938.74230173000012</v>
      </c>
      <c r="N62" s="36">
        <f>SUMIFS(СВЦЭМ!$D$33:$D$776,СВЦЭМ!$A$33:$A$776,$A62,СВЦЭМ!$B$33:$B$776,N$47)+'СЕТ СН'!$F$14+СВЦЭМ!$D$10+'СЕТ СН'!$F$6-'СЕТ СН'!$F$26</f>
        <v>954.83852345000014</v>
      </c>
      <c r="O62" s="36">
        <f>SUMIFS(СВЦЭМ!$D$33:$D$776,СВЦЭМ!$A$33:$A$776,$A62,СВЦЭМ!$B$33:$B$776,O$47)+'СЕТ СН'!$F$14+СВЦЭМ!$D$10+'СЕТ СН'!$F$6-'СЕТ СН'!$F$26</f>
        <v>972.80912099000011</v>
      </c>
      <c r="P62" s="36">
        <f>SUMIFS(СВЦЭМ!$D$33:$D$776,СВЦЭМ!$A$33:$A$776,$A62,СВЦЭМ!$B$33:$B$776,P$47)+'СЕТ СН'!$F$14+СВЦЭМ!$D$10+'СЕТ СН'!$F$6-'СЕТ СН'!$F$26</f>
        <v>982.12361067000006</v>
      </c>
      <c r="Q62" s="36">
        <f>SUMIFS(СВЦЭМ!$D$33:$D$776,СВЦЭМ!$A$33:$A$776,$A62,СВЦЭМ!$B$33:$B$776,Q$47)+'СЕТ СН'!$F$14+СВЦЭМ!$D$10+'СЕТ СН'!$F$6-'СЕТ СН'!$F$26</f>
        <v>986.67178338000008</v>
      </c>
      <c r="R62" s="36">
        <f>SUMIFS(СВЦЭМ!$D$33:$D$776,СВЦЭМ!$A$33:$A$776,$A62,СВЦЭМ!$B$33:$B$776,R$47)+'СЕТ СН'!$F$14+СВЦЭМ!$D$10+'СЕТ СН'!$F$6-'СЕТ СН'!$F$26</f>
        <v>985.1023375100001</v>
      </c>
      <c r="S62" s="36">
        <f>SUMIFS(СВЦЭМ!$D$33:$D$776,СВЦЭМ!$A$33:$A$776,$A62,СВЦЭМ!$B$33:$B$776,S$47)+'СЕТ СН'!$F$14+СВЦЭМ!$D$10+'СЕТ СН'!$F$6-'СЕТ СН'!$F$26</f>
        <v>979.79600738000011</v>
      </c>
      <c r="T62" s="36">
        <f>SUMIFS(СВЦЭМ!$D$33:$D$776,СВЦЭМ!$A$33:$A$776,$A62,СВЦЭМ!$B$33:$B$776,T$47)+'СЕТ СН'!$F$14+СВЦЭМ!$D$10+'СЕТ СН'!$F$6-'СЕТ СН'!$F$26</f>
        <v>956.8139465700001</v>
      </c>
      <c r="U62" s="36">
        <f>SUMIFS(СВЦЭМ!$D$33:$D$776,СВЦЭМ!$A$33:$A$776,$A62,СВЦЭМ!$B$33:$B$776,U$47)+'СЕТ СН'!$F$14+СВЦЭМ!$D$10+'СЕТ СН'!$F$6-'СЕТ СН'!$F$26</f>
        <v>944.35257437000007</v>
      </c>
      <c r="V62" s="36">
        <f>SUMIFS(СВЦЭМ!$D$33:$D$776,СВЦЭМ!$A$33:$A$776,$A62,СВЦЭМ!$B$33:$B$776,V$47)+'СЕТ СН'!$F$14+СВЦЭМ!$D$10+'СЕТ СН'!$F$6-'СЕТ СН'!$F$26</f>
        <v>941.43883005000009</v>
      </c>
      <c r="W62" s="36">
        <f>SUMIFS(СВЦЭМ!$D$33:$D$776,СВЦЭМ!$A$33:$A$776,$A62,СВЦЭМ!$B$33:$B$776,W$47)+'СЕТ СН'!$F$14+СВЦЭМ!$D$10+'СЕТ СН'!$F$6-'СЕТ СН'!$F$26</f>
        <v>950.30696202000013</v>
      </c>
      <c r="X62" s="36">
        <f>SUMIFS(СВЦЭМ!$D$33:$D$776,СВЦЭМ!$A$33:$A$776,$A62,СВЦЭМ!$B$33:$B$776,X$47)+'СЕТ СН'!$F$14+СВЦЭМ!$D$10+'СЕТ СН'!$F$6-'СЕТ СН'!$F$26</f>
        <v>972.10000917000013</v>
      </c>
      <c r="Y62" s="36">
        <f>SUMIFS(СВЦЭМ!$D$33:$D$776,СВЦЭМ!$A$33:$A$776,$A62,СВЦЭМ!$B$33:$B$776,Y$47)+'СЕТ СН'!$F$14+СВЦЭМ!$D$10+'СЕТ СН'!$F$6-'СЕТ СН'!$F$26</f>
        <v>1004.9240857300001</v>
      </c>
    </row>
    <row r="63" spans="1:25" ht="15.75" x14ac:dyDescent="0.2">
      <c r="A63" s="35">
        <f t="shared" si="1"/>
        <v>43906</v>
      </c>
      <c r="B63" s="36">
        <f>SUMIFS(СВЦЭМ!$D$33:$D$776,СВЦЭМ!$A$33:$A$776,$A63,СВЦЭМ!$B$33:$B$776,B$47)+'СЕТ СН'!$F$14+СВЦЭМ!$D$10+'СЕТ СН'!$F$6-'СЕТ СН'!$F$26</f>
        <v>1048.7993120799999</v>
      </c>
      <c r="C63" s="36">
        <f>SUMIFS(СВЦЭМ!$D$33:$D$776,СВЦЭМ!$A$33:$A$776,$A63,СВЦЭМ!$B$33:$B$776,C$47)+'СЕТ СН'!$F$14+СВЦЭМ!$D$10+'СЕТ СН'!$F$6-'СЕТ СН'!$F$26</f>
        <v>1068.0870146500001</v>
      </c>
      <c r="D63" s="36">
        <f>SUMIFS(СВЦЭМ!$D$33:$D$776,СВЦЭМ!$A$33:$A$776,$A63,СВЦЭМ!$B$33:$B$776,D$47)+'СЕТ СН'!$F$14+СВЦЭМ!$D$10+'СЕТ СН'!$F$6-'СЕТ СН'!$F$26</f>
        <v>1071.5804574000001</v>
      </c>
      <c r="E63" s="36">
        <f>SUMIFS(СВЦЭМ!$D$33:$D$776,СВЦЭМ!$A$33:$A$776,$A63,СВЦЭМ!$B$33:$B$776,E$47)+'СЕТ СН'!$F$14+СВЦЭМ!$D$10+'СЕТ СН'!$F$6-'СЕТ СН'!$F$26</f>
        <v>1072.4167754999999</v>
      </c>
      <c r="F63" s="36">
        <f>SUMIFS(СВЦЭМ!$D$33:$D$776,СВЦЭМ!$A$33:$A$776,$A63,СВЦЭМ!$B$33:$B$776,F$47)+'СЕТ СН'!$F$14+СВЦЭМ!$D$10+'СЕТ СН'!$F$6-'СЕТ СН'!$F$26</f>
        <v>1072.3424671299999</v>
      </c>
      <c r="G63" s="36">
        <f>SUMIFS(СВЦЭМ!$D$33:$D$776,СВЦЭМ!$A$33:$A$776,$A63,СВЦЭМ!$B$33:$B$776,G$47)+'СЕТ СН'!$F$14+СВЦЭМ!$D$10+'СЕТ СН'!$F$6-'СЕТ СН'!$F$26</f>
        <v>1072.7574773699998</v>
      </c>
      <c r="H63" s="36">
        <f>SUMIFS(СВЦЭМ!$D$33:$D$776,СВЦЭМ!$A$33:$A$776,$A63,СВЦЭМ!$B$33:$B$776,H$47)+'СЕТ СН'!$F$14+СВЦЭМ!$D$10+'СЕТ СН'!$F$6-'СЕТ СН'!$F$26</f>
        <v>1050.1471406200001</v>
      </c>
      <c r="I63" s="36">
        <f>SUMIFS(СВЦЭМ!$D$33:$D$776,СВЦЭМ!$A$33:$A$776,$A63,СВЦЭМ!$B$33:$B$776,I$47)+'СЕТ СН'!$F$14+СВЦЭМ!$D$10+'СЕТ СН'!$F$6-'СЕТ СН'!$F$26</f>
        <v>1005.5272030400001</v>
      </c>
      <c r="J63" s="36">
        <f>SUMIFS(СВЦЭМ!$D$33:$D$776,СВЦЭМ!$A$33:$A$776,$A63,СВЦЭМ!$B$33:$B$776,J$47)+'СЕТ СН'!$F$14+СВЦЭМ!$D$10+'СЕТ СН'!$F$6-'СЕТ СН'!$F$26</f>
        <v>939.95258363000005</v>
      </c>
      <c r="K63" s="36">
        <f>SUMIFS(СВЦЭМ!$D$33:$D$776,СВЦЭМ!$A$33:$A$776,$A63,СВЦЭМ!$B$33:$B$776,K$47)+'СЕТ СН'!$F$14+СВЦЭМ!$D$10+'СЕТ СН'!$F$6-'СЕТ СН'!$F$26</f>
        <v>939.38253524000004</v>
      </c>
      <c r="L63" s="36">
        <f>SUMIFS(СВЦЭМ!$D$33:$D$776,СВЦЭМ!$A$33:$A$776,$A63,СВЦЭМ!$B$33:$B$776,L$47)+'СЕТ СН'!$F$14+СВЦЭМ!$D$10+'СЕТ СН'!$F$6-'СЕТ СН'!$F$26</f>
        <v>939.23887801000012</v>
      </c>
      <c r="M63" s="36">
        <f>SUMIFS(СВЦЭМ!$D$33:$D$776,СВЦЭМ!$A$33:$A$776,$A63,СВЦЭМ!$B$33:$B$776,M$47)+'СЕТ СН'!$F$14+СВЦЭМ!$D$10+'СЕТ СН'!$F$6-'СЕТ СН'!$F$26</f>
        <v>955.68546669000011</v>
      </c>
      <c r="N63" s="36">
        <f>SUMIFS(СВЦЭМ!$D$33:$D$776,СВЦЭМ!$A$33:$A$776,$A63,СВЦЭМ!$B$33:$B$776,N$47)+'СЕТ СН'!$F$14+СВЦЭМ!$D$10+'СЕТ СН'!$F$6-'СЕТ СН'!$F$26</f>
        <v>972.24370093000005</v>
      </c>
      <c r="O63" s="36">
        <f>SUMIFS(СВЦЭМ!$D$33:$D$776,СВЦЭМ!$A$33:$A$776,$A63,СВЦЭМ!$B$33:$B$776,O$47)+'СЕТ СН'!$F$14+СВЦЭМ!$D$10+'СЕТ СН'!$F$6-'СЕТ СН'!$F$26</f>
        <v>995.28546102000007</v>
      </c>
      <c r="P63" s="36">
        <f>SUMIFS(СВЦЭМ!$D$33:$D$776,СВЦЭМ!$A$33:$A$776,$A63,СВЦЭМ!$B$33:$B$776,P$47)+'СЕТ СН'!$F$14+СВЦЭМ!$D$10+'СЕТ СН'!$F$6-'СЕТ СН'!$F$26</f>
        <v>1002.7408667000001</v>
      </c>
      <c r="Q63" s="36">
        <f>SUMIFS(СВЦЭМ!$D$33:$D$776,СВЦЭМ!$A$33:$A$776,$A63,СВЦЭМ!$B$33:$B$776,Q$47)+'СЕТ СН'!$F$14+СВЦЭМ!$D$10+'СЕТ СН'!$F$6-'СЕТ СН'!$F$26</f>
        <v>1002.06559558</v>
      </c>
      <c r="R63" s="36">
        <f>SUMIFS(СВЦЭМ!$D$33:$D$776,СВЦЭМ!$A$33:$A$776,$A63,СВЦЭМ!$B$33:$B$776,R$47)+'СЕТ СН'!$F$14+СВЦЭМ!$D$10+'СЕТ СН'!$F$6-'СЕТ СН'!$F$26</f>
        <v>1008.0549533200001</v>
      </c>
      <c r="S63" s="36">
        <f>SUMIFS(СВЦЭМ!$D$33:$D$776,СВЦЭМ!$A$33:$A$776,$A63,СВЦЭМ!$B$33:$B$776,S$47)+'СЕТ СН'!$F$14+СВЦЭМ!$D$10+'СЕТ СН'!$F$6-'СЕТ СН'!$F$26</f>
        <v>999.11216886000011</v>
      </c>
      <c r="T63" s="36">
        <f>SUMIFS(СВЦЭМ!$D$33:$D$776,СВЦЭМ!$A$33:$A$776,$A63,СВЦЭМ!$B$33:$B$776,T$47)+'СЕТ СН'!$F$14+СВЦЭМ!$D$10+'СЕТ СН'!$F$6-'СЕТ СН'!$F$26</f>
        <v>978.39838951000013</v>
      </c>
      <c r="U63" s="36">
        <f>SUMIFS(СВЦЭМ!$D$33:$D$776,СВЦЭМ!$A$33:$A$776,$A63,СВЦЭМ!$B$33:$B$776,U$47)+'СЕТ СН'!$F$14+СВЦЭМ!$D$10+'СЕТ СН'!$F$6-'СЕТ СН'!$F$26</f>
        <v>957.01555176000011</v>
      </c>
      <c r="V63" s="36">
        <f>SUMIFS(СВЦЭМ!$D$33:$D$776,СВЦЭМ!$A$33:$A$776,$A63,СВЦЭМ!$B$33:$B$776,V$47)+'СЕТ СН'!$F$14+СВЦЭМ!$D$10+'СЕТ СН'!$F$6-'СЕТ СН'!$F$26</f>
        <v>951.13255741000012</v>
      </c>
      <c r="W63" s="36">
        <f>SUMIFS(СВЦЭМ!$D$33:$D$776,СВЦЭМ!$A$33:$A$776,$A63,СВЦЭМ!$B$33:$B$776,W$47)+'СЕТ СН'!$F$14+СВЦЭМ!$D$10+'СЕТ СН'!$F$6-'СЕТ СН'!$F$26</f>
        <v>971.94183563000013</v>
      </c>
      <c r="X63" s="36">
        <f>SUMIFS(СВЦЭМ!$D$33:$D$776,СВЦЭМ!$A$33:$A$776,$A63,СВЦЭМ!$B$33:$B$776,X$47)+'СЕТ СН'!$F$14+СВЦЭМ!$D$10+'СЕТ СН'!$F$6-'СЕТ СН'!$F$26</f>
        <v>998.51826563000009</v>
      </c>
      <c r="Y63" s="36">
        <f>SUMIFS(СВЦЭМ!$D$33:$D$776,СВЦЭМ!$A$33:$A$776,$A63,СВЦЭМ!$B$33:$B$776,Y$47)+'СЕТ СН'!$F$14+СВЦЭМ!$D$10+'СЕТ СН'!$F$6-'СЕТ СН'!$F$26</f>
        <v>1025.5725732000001</v>
      </c>
    </row>
    <row r="64" spans="1:25" ht="15.75" x14ac:dyDescent="0.2">
      <c r="A64" s="35">
        <f t="shared" si="1"/>
        <v>43907</v>
      </c>
      <c r="B64" s="36">
        <f>SUMIFS(СВЦЭМ!$D$33:$D$776,СВЦЭМ!$A$33:$A$776,$A64,СВЦЭМ!$B$33:$B$776,B$47)+'СЕТ СН'!$F$14+СВЦЭМ!$D$10+'СЕТ СН'!$F$6-'СЕТ СН'!$F$26</f>
        <v>984.95488504000014</v>
      </c>
      <c r="C64" s="36">
        <f>SUMIFS(СВЦЭМ!$D$33:$D$776,СВЦЭМ!$A$33:$A$776,$A64,СВЦЭМ!$B$33:$B$776,C$47)+'СЕТ СН'!$F$14+СВЦЭМ!$D$10+'СЕТ СН'!$F$6-'СЕТ СН'!$F$26</f>
        <v>999.59797341000012</v>
      </c>
      <c r="D64" s="36">
        <f>SUMIFS(СВЦЭМ!$D$33:$D$776,СВЦЭМ!$A$33:$A$776,$A64,СВЦЭМ!$B$33:$B$776,D$47)+'СЕТ СН'!$F$14+СВЦЭМ!$D$10+'СЕТ СН'!$F$6-'СЕТ СН'!$F$26</f>
        <v>1014.8260838900001</v>
      </c>
      <c r="E64" s="36">
        <f>SUMIFS(СВЦЭМ!$D$33:$D$776,СВЦЭМ!$A$33:$A$776,$A64,СВЦЭМ!$B$33:$B$776,E$47)+'СЕТ СН'!$F$14+СВЦЭМ!$D$10+'СЕТ СН'!$F$6-'СЕТ СН'!$F$26</f>
        <v>1019.45317563</v>
      </c>
      <c r="F64" s="36">
        <f>SUMIFS(СВЦЭМ!$D$33:$D$776,СВЦЭМ!$A$33:$A$776,$A64,СВЦЭМ!$B$33:$B$776,F$47)+'СЕТ СН'!$F$14+СВЦЭМ!$D$10+'СЕТ СН'!$F$6-'СЕТ СН'!$F$26</f>
        <v>1011.4782134300001</v>
      </c>
      <c r="G64" s="36">
        <f>SUMIFS(СВЦЭМ!$D$33:$D$776,СВЦЭМ!$A$33:$A$776,$A64,СВЦЭМ!$B$33:$B$776,G$47)+'СЕТ СН'!$F$14+СВЦЭМ!$D$10+'СЕТ СН'!$F$6-'СЕТ СН'!$F$26</f>
        <v>996.39671758000009</v>
      </c>
      <c r="H64" s="36">
        <f>SUMIFS(СВЦЭМ!$D$33:$D$776,СВЦЭМ!$A$33:$A$776,$A64,СВЦЭМ!$B$33:$B$776,H$47)+'СЕТ СН'!$F$14+СВЦЭМ!$D$10+'СЕТ СН'!$F$6-'СЕТ СН'!$F$26</f>
        <v>972.92881018000014</v>
      </c>
      <c r="I64" s="36">
        <f>SUMIFS(СВЦЭМ!$D$33:$D$776,СВЦЭМ!$A$33:$A$776,$A64,СВЦЭМ!$B$33:$B$776,I$47)+'СЕТ СН'!$F$14+СВЦЭМ!$D$10+'СЕТ СН'!$F$6-'СЕТ СН'!$F$26</f>
        <v>947.62564076000012</v>
      </c>
      <c r="J64" s="36">
        <f>SUMIFS(СВЦЭМ!$D$33:$D$776,СВЦЭМ!$A$33:$A$776,$A64,СВЦЭМ!$B$33:$B$776,J$47)+'СЕТ СН'!$F$14+СВЦЭМ!$D$10+'СЕТ СН'!$F$6-'СЕТ СН'!$F$26</f>
        <v>939.46911611000007</v>
      </c>
      <c r="K64" s="36">
        <f>SUMIFS(СВЦЭМ!$D$33:$D$776,СВЦЭМ!$A$33:$A$776,$A64,СВЦЭМ!$B$33:$B$776,K$47)+'СЕТ СН'!$F$14+СВЦЭМ!$D$10+'СЕТ СН'!$F$6-'СЕТ СН'!$F$26</f>
        <v>944.42526238000005</v>
      </c>
      <c r="L64" s="36">
        <f>SUMIFS(СВЦЭМ!$D$33:$D$776,СВЦЭМ!$A$33:$A$776,$A64,СВЦЭМ!$B$33:$B$776,L$47)+'СЕТ СН'!$F$14+СВЦЭМ!$D$10+'СЕТ СН'!$F$6-'СЕТ СН'!$F$26</f>
        <v>949.70381889000009</v>
      </c>
      <c r="M64" s="36">
        <f>SUMIFS(СВЦЭМ!$D$33:$D$776,СВЦЭМ!$A$33:$A$776,$A64,СВЦЭМ!$B$33:$B$776,M$47)+'СЕТ СН'!$F$14+СВЦЭМ!$D$10+'СЕТ СН'!$F$6-'СЕТ СН'!$F$26</f>
        <v>971.43030493000003</v>
      </c>
      <c r="N64" s="36">
        <f>SUMIFS(СВЦЭМ!$D$33:$D$776,СВЦЭМ!$A$33:$A$776,$A64,СВЦЭМ!$B$33:$B$776,N$47)+'СЕТ СН'!$F$14+СВЦЭМ!$D$10+'СЕТ СН'!$F$6-'СЕТ СН'!$F$26</f>
        <v>996.9385036000001</v>
      </c>
      <c r="O64" s="36">
        <f>SUMIFS(СВЦЭМ!$D$33:$D$776,СВЦЭМ!$A$33:$A$776,$A64,СВЦЭМ!$B$33:$B$776,O$47)+'СЕТ СН'!$F$14+СВЦЭМ!$D$10+'СЕТ СН'!$F$6-'СЕТ СН'!$F$26</f>
        <v>1000.7629079100001</v>
      </c>
      <c r="P64" s="36">
        <f>SUMIFS(СВЦЭМ!$D$33:$D$776,СВЦЭМ!$A$33:$A$776,$A64,СВЦЭМ!$B$33:$B$776,P$47)+'СЕТ СН'!$F$14+СВЦЭМ!$D$10+'СЕТ СН'!$F$6-'СЕТ СН'!$F$26</f>
        <v>995.54840239000009</v>
      </c>
      <c r="Q64" s="36">
        <f>SUMIFS(СВЦЭМ!$D$33:$D$776,СВЦЭМ!$A$33:$A$776,$A64,СВЦЭМ!$B$33:$B$776,Q$47)+'СЕТ СН'!$F$14+СВЦЭМ!$D$10+'СЕТ СН'!$F$6-'СЕТ СН'!$F$26</f>
        <v>996.7888834900001</v>
      </c>
      <c r="R64" s="36">
        <f>SUMIFS(СВЦЭМ!$D$33:$D$776,СВЦЭМ!$A$33:$A$776,$A64,СВЦЭМ!$B$33:$B$776,R$47)+'СЕТ СН'!$F$14+СВЦЭМ!$D$10+'СЕТ СН'!$F$6-'СЕТ СН'!$F$26</f>
        <v>991.78934697000011</v>
      </c>
      <c r="S64" s="36">
        <f>SUMIFS(СВЦЭМ!$D$33:$D$776,СВЦЭМ!$A$33:$A$776,$A64,СВЦЭМ!$B$33:$B$776,S$47)+'СЕТ СН'!$F$14+СВЦЭМ!$D$10+'СЕТ СН'!$F$6-'СЕТ СН'!$F$26</f>
        <v>987.81752422000011</v>
      </c>
      <c r="T64" s="36">
        <f>SUMIFS(СВЦЭМ!$D$33:$D$776,СВЦЭМ!$A$33:$A$776,$A64,СВЦЭМ!$B$33:$B$776,T$47)+'СЕТ СН'!$F$14+СВЦЭМ!$D$10+'СЕТ СН'!$F$6-'СЕТ СН'!$F$26</f>
        <v>985.48069922000013</v>
      </c>
      <c r="U64" s="36">
        <f>SUMIFS(СВЦЭМ!$D$33:$D$776,СВЦЭМ!$A$33:$A$776,$A64,СВЦЭМ!$B$33:$B$776,U$47)+'СЕТ СН'!$F$14+СВЦЭМ!$D$10+'СЕТ СН'!$F$6-'СЕТ СН'!$F$26</f>
        <v>990.49896350000006</v>
      </c>
      <c r="V64" s="36">
        <f>SUMIFS(СВЦЭМ!$D$33:$D$776,СВЦЭМ!$A$33:$A$776,$A64,СВЦЭМ!$B$33:$B$776,V$47)+'СЕТ СН'!$F$14+СВЦЭМ!$D$10+'СЕТ СН'!$F$6-'СЕТ СН'!$F$26</f>
        <v>984.76394163000009</v>
      </c>
      <c r="W64" s="36">
        <f>SUMIFS(СВЦЭМ!$D$33:$D$776,СВЦЭМ!$A$33:$A$776,$A64,СВЦЭМ!$B$33:$B$776,W$47)+'СЕТ СН'!$F$14+СВЦЭМ!$D$10+'СЕТ СН'!$F$6-'СЕТ СН'!$F$26</f>
        <v>965.83595967000008</v>
      </c>
      <c r="X64" s="36">
        <f>SUMIFS(СВЦЭМ!$D$33:$D$776,СВЦЭМ!$A$33:$A$776,$A64,СВЦЭМ!$B$33:$B$776,X$47)+'СЕТ СН'!$F$14+СВЦЭМ!$D$10+'СЕТ СН'!$F$6-'СЕТ СН'!$F$26</f>
        <v>957.60194639000008</v>
      </c>
      <c r="Y64" s="36">
        <f>SUMIFS(СВЦЭМ!$D$33:$D$776,СВЦЭМ!$A$33:$A$776,$A64,СВЦЭМ!$B$33:$B$776,Y$47)+'СЕТ СН'!$F$14+СВЦЭМ!$D$10+'СЕТ СН'!$F$6-'СЕТ СН'!$F$26</f>
        <v>958.67535440000006</v>
      </c>
    </row>
    <row r="65" spans="1:25" ht="15.75" x14ac:dyDescent="0.2">
      <c r="A65" s="35">
        <f t="shared" si="1"/>
        <v>43908</v>
      </c>
      <c r="B65" s="36">
        <f>SUMIFS(СВЦЭМ!$D$33:$D$776,СВЦЭМ!$A$33:$A$776,$A65,СВЦЭМ!$B$33:$B$776,B$47)+'СЕТ СН'!$F$14+СВЦЭМ!$D$10+'СЕТ СН'!$F$6-'СЕТ СН'!$F$26</f>
        <v>1025.7389085500001</v>
      </c>
      <c r="C65" s="36">
        <f>SUMIFS(СВЦЭМ!$D$33:$D$776,СВЦЭМ!$A$33:$A$776,$A65,СВЦЭМ!$B$33:$B$776,C$47)+'СЕТ СН'!$F$14+СВЦЭМ!$D$10+'СЕТ СН'!$F$6-'СЕТ СН'!$F$26</f>
        <v>1056.45003658</v>
      </c>
      <c r="D65" s="36">
        <f>SUMIFS(СВЦЭМ!$D$33:$D$776,СВЦЭМ!$A$33:$A$776,$A65,СВЦЭМ!$B$33:$B$776,D$47)+'СЕТ СН'!$F$14+СВЦЭМ!$D$10+'СЕТ СН'!$F$6-'СЕТ СН'!$F$26</f>
        <v>1079.9577516699999</v>
      </c>
      <c r="E65" s="36">
        <f>SUMIFS(СВЦЭМ!$D$33:$D$776,СВЦЭМ!$A$33:$A$776,$A65,СВЦЭМ!$B$33:$B$776,E$47)+'СЕТ СН'!$F$14+СВЦЭМ!$D$10+'СЕТ СН'!$F$6-'СЕТ СН'!$F$26</f>
        <v>1085.8630191499999</v>
      </c>
      <c r="F65" s="36">
        <f>SUMIFS(СВЦЭМ!$D$33:$D$776,СВЦЭМ!$A$33:$A$776,$A65,СВЦЭМ!$B$33:$B$776,F$47)+'СЕТ СН'!$F$14+СВЦЭМ!$D$10+'СЕТ СН'!$F$6-'СЕТ СН'!$F$26</f>
        <v>1087.00308376</v>
      </c>
      <c r="G65" s="36">
        <f>SUMIFS(СВЦЭМ!$D$33:$D$776,СВЦЭМ!$A$33:$A$776,$A65,СВЦЭМ!$B$33:$B$776,G$47)+'СЕТ СН'!$F$14+СВЦЭМ!$D$10+'СЕТ СН'!$F$6-'СЕТ СН'!$F$26</f>
        <v>1067.9480863200001</v>
      </c>
      <c r="H65" s="36">
        <f>SUMIFS(СВЦЭМ!$D$33:$D$776,СВЦЭМ!$A$33:$A$776,$A65,СВЦЭМ!$B$33:$B$776,H$47)+'СЕТ СН'!$F$14+СВЦЭМ!$D$10+'СЕТ СН'!$F$6-'СЕТ СН'!$F$26</f>
        <v>1019.9658673100001</v>
      </c>
      <c r="I65" s="36">
        <f>SUMIFS(СВЦЭМ!$D$33:$D$776,СВЦЭМ!$A$33:$A$776,$A65,СВЦЭМ!$B$33:$B$776,I$47)+'СЕТ СН'!$F$14+СВЦЭМ!$D$10+'СЕТ СН'!$F$6-'СЕТ СН'!$F$26</f>
        <v>972.03601549000007</v>
      </c>
      <c r="J65" s="36">
        <f>SUMIFS(СВЦЭМ!$D$33:$D$776,СВЦЭМ!$A$33:$A$776,$A65,СВЦЭМ!$B$33:$B$776,J$47)+'СЕТ СН'!$F$14+СВЦЭМ!$D$10+'СЕТ СН'!$F$6-'СЕТ СН'!$F$26</f>
        <v>933.84174507000012</v>
      </c>
      <c r="K65" s="36">
        <f>SUMIFS(СВЦЭМ!$D$33:$D$776,СВЦЭМ!$A$33:$A$776,$A65,СВЦЭМ!$B$33:$B$776,K$47)+'СЕТ СН'!$F$14+СВЦЭМ!$D$10+'СЕТ СН'!$F$6-'СЕТ СН'!$F$26</f>
        <v>940.96868189000008</v>
      </c>
      <c r="L65" s="36">
        <f>SUMIFS(СВЦЭМ!$D$33:$D$776,СВЦЭМ!$A$33:$A$776,$A65,СВЦЭМ!$B$33:$B$776,L$47)+'СЕТ СН'!$F$14+СВЦЭМ!$D$10+'СЕТ СН'!$F$6-'СЕТ СН'!$F$26</f>
        <v>940.19921895000004</v>
      </c>
      <c r="M65" s="36">
        <f>SUMIFS(СВЦЭМ!$D$33:$D$776,СВЦЭМ!$A$33:$A$776,$A65,СВЦЭМ!$B$33:$B$776,M$47)+'СЕТ СН'!$F$14+СВЦЭМ!$D$10+'СЕТ СН'!$F$6-'СЕТ СН'!$F$26</f>
        <v>924.9454963500001</v>
      </c>
      <c r="N65" s="36">
        <f>SUMIFS(СВЦЭМ!$D$33:$D$776,СВЦЭМ!$A$33:$A$776,$A65,СВЦЭМ!$B$33:$B$776,N$47)+'СЕТ СН'!$F$14+СВЦЭМ!$D$10+'СЕТ СН'!$F$6-'СЕТ СН'!$F$26</f>
        <v>940.9262187700001</v>
      </c>
      <c r="O65" s="36">
        <f>SUMIFS(СВЦЭМ!$D$33:$D$776,СВЦЭМ!$A$33:$A$776,$A65,СВЦЭМ!$B$33:$B$776,O$47)+'СЕТ СН'!$F$14+СВЦЭМ!$D$10+'СЕТ СН'!$F$6-'СЕТ СН'!$F$26</f>
        <v>951.51421353000012</v>
      </c>
      <c r="P65" s="36">
        <f>SUMIFS(СВЦЭМ!$D$33:$D$776,СВЦЭМ!$A$33:$A$776,$A65,СВЦЭМ!$B$33:$B$776,P$47)+'СЕТ СН'!$F$14+СВЦЭМ!$D$10+'СЕТ СН'!$F$6-'СЕТ СН'!$F$26</f>
        <v>948.41996330000006</v>
      </c>
      <c r="Q65" s="36">
        <f>SUMIFS(СВЦЭМ!$D$33:$D$776,СВЦЭМ!$A$33:$A$776,$A65,СВЦЭМ!$B$33:$B$776,Q$47)+'СЕТ СН'!$F$14+СВЦЭМ!$D$10+'СЕТ СН'!$F$6-'СЕТ СН'!$F$26</f>
        <v>955.52590679000014</v>
      </c>
      <c r="R65" s="36">
        <f>SUMIFS(СВЦЭМ!$D$33:$D$776,СВЦЭМ!$A$33:$A$776,$A65,СВЦЭМ!$B$33:$B$776,R$47)+'СЕТ СН'!$F$14+СВЦЭМ!$D$10+'СЕТ СН'!$F$6-'СЕТ СН'!$F$26</f>
        <v>980.27652233000003</v>
      </c>
      <c r="S65" s="36">
        <f>SUMIFS(СВЦЭМ!$D$33:$D$776,СВЦЭМ!$A$33:$A$776,$A65,СВЦЭМ!$B$33:$B$776,S$47)+'СЕТ СН'!$F$14+СВЦЭМ!$D$10+'СЕТ СН'!$F$6-'СЕТ СН'!$F$26</f>
        <v>968.13058032000004</v>
      </c>
      <c r="T65" s="36">
        <f>SUMIFS(СВЦЭМ!$D$33:$D$776,СВЦЭМ!$A$33:$A$776,$A65,СВЦЭМ!$B$33:$B$776,T$47)+'СЕТ СН'!$F$14+СВЦЭМ!$D$10+'СЕТ СН'!$F$6-'СЕТ СН'!$F$26</f>
        <v>956.21838519000005</v>
      </c>
      <c r="U65" s="36">
        <f>SUMIFS(СВЦЭМ!$D$33:$D$776,СВЦЭМ!$A$33:$A$776,$A65,СВЦЭМ!$B$33:$B$776,U$47)+'СЕТ СН'!$F$14+СВЦЭМ!$D$10+'СЕТ СН'!$F$6-'СЕТ СН'!$F$26</f>
        <v>926.85121583000011</v>
      </c>
      <c r="V65" s="36">
        <f>SUMIFS(СВЦЭМ!$D$33:$D$776,СВЦЭМ!$A$33:$A$776,$A65,СВЦЭМ!$B$33:$B$776,V$47)+'СЕТ СН'!$F$14+СВЦЭМ!$D$10+'СЕТ СН'!$F$6-'СЕТ СН'!$F$26</f>
        <v>925.75065501000006</v>
      </c>
      <c r="W65" s="36">
        <f>SUMIFS(СВЦЭМ!$D$33:$D$776,СВЦЭМ!$A$33:$A$776,$A65,СВЦЭМ!$B$33:$B$776,W$47)+'СЕТ СН'!$F$14+СВЦЭМ!$D$10+'СЕТ СН'!$F$6-'СЕТ СН'!$F$26</f>
        <v>918.55625062000013</v>
      </c>
      <c r="X65" s="36">
        <f>SUMIFS(СВЦЭМ!$D$33:$D$776,СВЦЭМ!$A$33:$A$776,$A65,СВЦЭМ!$B$33:$B$776,X$47)+'СЕТ СН'!$F$14+СВЦЭМ!$D$10+'СЕТ СН'!$F$6-'СЕТ СН'!$F$26</f>
        <v>930.76668317000008</v>
      </c>
      <c r="Y65" s="36">
        <f>SUMIFS(СВЦЭМ!$D$33:$D$776,СВЦЭМ!$A$33:$A$776,$A65,СВЦЭМ!$B$33:$B$776,Y$47)+'СЕТ СН'!$F$14+СВЦЭМ!$D$10+'СЕТ СН'!$F$6-'СЕТ СН'!$F$26</f>
        <v>951.85820502000013</v>
      </c>
    </row>
    <row r="66" spans="1:25" ht="15.75" x14ac:dyDescent="0.2">
      <c r="A66" s="35">
        <f t="shared" si="1"/>
        <v>43909</v>
      </c>
      <c r="B66" s="36">
        <f>SUMIFS(СВЦЭМ!$D$33:$D$776,СВЦЭМ!$A$33:$A$776,$A66,СВЦЭМ!$B$33:$B$776,B$47)+'СЕТ СН'!$F$14+СВЦЭМ!$D$10+'СЕТ СН'!$F$6-'СЕТ СН'!$F$26</f>
        <v>989.96427320000009</v>
      </c>
      <c r="C66" s="36">
        <f>SUMIFS(СВЦЭМ!$D$33:$D$776,СВЦЭМ!$A$33:$A$776,$A66,СВЦЭМ!$B$33:$B$776,C$47)+'СЕТ СН'!$F$14+СВЦЭМ!$D$10+'СЕТ СН'!$F$6-'СЕТ СН'!$F$26</f>
        <v>1019.6116291200001</v>
      </c>
      <c r="D66" s="36">
        <f>SUMIFS(СВЦЭМ!$D$33:$D$776,СВЦЭМ!$A$33:$A$776,$A66,СВЦЭМ!$B$33:$B$776,D$47)+'СЕТ СН'!$F$14+СВЦЭМ!$D$10+'СЕТ СН'!$F$6-'СЕТ СН'!$F$26</f>
        <v>1035.81032663</v>
      </c>
      <c r="E66" s="36">
        <f>SUMIFS(СВЦЭМ!$D$33:$D$776,СВЦЭМ!$A$33:$A$776,$A66,СВЦЭМ!$B$33:$B$776,E$47)+'СЕТ СН'!$F$14+СВЦЭМ!$D$10+'СЕТ СН'!$F$6-'СЕТ СН'!$F$26</f>
        <v>1046.72465416</v>
      </c>
      <c r="F66" s="36">
        <f>SUMIFS(СВЦЭМ!$D$33:$D$776,СВЦЭМ!$A$33:$A$776,$A66,СВЦЭМ!$B$33:$B$776,F$47)+'СЕТ СН'!$F$14+СВЦЭМ!$D$10+'СЕТ СН'!$F$6-'СЕТ СН'!$F$26</f>
        <v>1048.85595926</v>
      </c>
      <c r="G66" s="36">
        <f>SUMIFS(СВЦЭМ!$D$33:$D$776,СВЦЭМ!$A$33:$A$776,$A66,СВЦЭМ!$B$33:$B$776,G$47)+'СЕТ СН'!$F$14+СВЦЭМ!$D$10+'СЕТ СН'!$F$6-'СЕТ СН'!$F$26</f>
        <v>1023.5723847700001</v>
      </c>
      <c r="H66" s="36">
        <f>SUMIFS(СВЦЭМ!$D$33:$D$776,СВЦЭМ!$A$33:$A$776,$A66,СВЦЭМ!$B$33:$B$776,H$47)+'СЕТ СН'!$F$14+СВЦЭМ!$D$10+'СЕТ СН'!$F$6-'СЕТ СН'!$F$26</f>
        <v>975.99636935000012</v>
      </c>
      <c r="I66" s="36">
        <f>SUMIFS(СВЦЭМ!$D$33:$D$776,СВЦЭМ!$A$33:$A$776,$A66,СВЦЭМ!$B$33:$B$776,I$47)+'СЕТ СН'!$F$14+СВЦЭМ!$D$10+'СЕТ СН'!$F$6-'СЕТ СН'!$F$26</f>
        <v>939.05263494000008</v>
      </c>
      <c r="J66" s="36">
        <f>SUMIFS(СВЦЭМ!$D$33:$D$776,СВЦЭМ!$A$33:$A$776,$A66,СВЦЭМ!$B$33:$B$776,J$47)+'СЕТ СН'!$F$14+СВЦЭМ!$D$10+'СЕТ СН'!$F$6-'СЕТ СН'!$F$26</f>
        <v>939.07752605000007</v>
      </c>
      <c r="K66" s="36">
        <f>SUMIFS(СВЦЭМ!$D$33:$D$776,СВЦЭМ!$A$33:$A$776,$A66,СВЦЭМ!$B$33:$B$776,K$47)+'СЕТ СН'!$F$14+СВЦЭМ!$D$10+'СЕТ СН'!$F$6-'СЕТ СН'!$F$26</f>
        <v>949.96020394000004</v>
      </c>
      <c r="L66" s="36">
        <f>SUMIFS(СВЦЭМ!$D$33:$D$776,СВЦЭМ!$A$33:$A$776,$A66,СВЦЭМ!$B$33:$B$776,L$47)+'СЕТ СН'!$F$14+СВЦЭМ!$D$10+'СЕТ СН'!$F$6-'СЕТ СН'!$F$26</f>
        <v>951.51731805000009</v>
      </c>
      <c r="M66" s="36">
        <f>SUMIFS(СВЦЭМ!$D$33:$D$776,СВЦЭМ!$A$33:$A$776,$A66,СВЦЭМ!$B$33:$B$776,M$47)+'СЕТ СН'!$F$14+СВЦЭМ!$D$10+'СЕТ СН'!$F$6-'СЕТ СН'!$F$26</f>
        <v>923.21583677000012</v>
      </c>
      <c r="N66" s="36">
        <f>SUMIFS(СВЦЭМ!$D$33:$D$776,СВЦЭМ!$A$33:$A$776,$A66,СВЦЭМ!$B$33:$B$776,N$47)+'СЕТ СН'!$F$14+СВЦЭМ!$D$10+'СЕТ СН'!$F$6-'СЕТ СН'!$F$26</f>
        <v>919.46363799000005</v>
      </c>
      <c r="O66" s="36">
        <f>SUMIFS(СВЦЭМ!$D$33:$D$776,СВЦЭМ!$A$33:$A$776,$A66,СВЦЭМ!$B$33:$B$776,O$47)+'СЕТ СН'!$F$14+СВЦЭМ!$D$10+'СЕТ СН'!$F$6-'СЕТ СН'!$F$26</f>
        <v>941.35350027000004</v>
      </c>
      <c r="P66" s="36">
        <f>SUMIFS(СВЦЭМ!$D$33:$D$776,СВЦЭМ!$A$33:$A$776,$A66,СВЦЭМ!$B$33:$B$776,P$47)+'СЕТ СН'!$F$14+СВЦЭМ!$D$10+'СЕТ СН'!$F$6-'СЕТ СН'!$F$26</f>
        <v>936.29758903000004</v>
      </c>
      <c r="Q66" s="36">
        <f>SUMIFS(СВЦЭМ!$D$33:$D$776,СВЦЭМ!$A$33:$A$776,$A66,СВЦЭМ!$B$33:$B$776,Q$47)+'СЕТ СН'!$F$14+СВЦЭМ!$D$10+'СЕТ СН'!$F$6-'СЕТ СН'!$F$26</f>
        <v>940.60918602000004</v>
      </c>
      <c r="R66" s="36">
        <f>SUMIFS(СВЦЭМ!$D$33:$D$776,СВЦЭМ!$A$33:$A$776,$A66,СВЦЭМ!$B$33:$B$776,R$47)+'СЕТ СН'!$F$14+СВЦЭМ!$D$10+'СЕТ СН'!$F$6-'СЕТ СН'!$F$26</f>
        <v>928.96503416000007</v>
      </c>
      <c r="S66" s="36">
        <f>SUMIFS(СВЦЭМ!$D$33:$D$776,СВЦЭМ!$A$33:$A$776,$A66,СВЦЭМ!$B$33:$B$776,S$47)+'СЕТ СН'!$F$14+СВЦЭМ!$D$10+'СЕТ СН'!$F$6-'СЕТ СН'!$F$26</f>
        <v>931.69513160000008</v>
      </c>
      <c r="T66" s="36">
        <f>SUMIFS(СВЦЭМ!$D$33:$D$776,СВЦЭМ!$A$33:$A$776,$A66,СВЦЭМ!$B$33:$B$776,T$47)+'СЕТ СН'!$F$14+СВЦЭМ!$D$10+'СЕТ СН'!$F$6-'СЕТ СН'!$F$26</f>
        <v>941.08122315000014</v>
      </c>
      <c r="U66" s="36">
        <f>SUMIFS(СВЦЭМ!$D$33:$D$776,СВЦЭМ!$A$33:$A$776,$A66,СВЦЭМ!$B$33:$B$776,U$47)+'СЕТ СН'!$F$14+СВЦЭМ!$D$10+'СЕТ СН'!$F$6-'СЕТ СН'!$F$26</f>
        <v>939.07831594000004</v>
      </c>
      <c r="V66" s="36">
        <f>SUMIFS(СВЦЭМ!$D$33:$D$776,СВЦЭМ!$A$33:$A$776,$A66,СВЦЭМ!$B$33:$B$776,V$47)+'СЕТ СН'!$F$14+СВЦЭМ!$D$10+'СЕТ СН'!$F$6-'СЕТ СН'!$F$26</f>
        <v>926.78593865000005</v>
      </c>
      <c r="W66" s="36">
        <f>SUMIFS(СВЦЭМ!$D$33:$D$776,СВЦЭМ!$A$33:$A$776,$A66,СВЦЭМ!$B$33:$B$776,W$47)+'СЕТ СН'!$F$14+СВЦЭМ!$D$10+'СЕТ СН'!$F$6-'СЕТ СН'!$F$26</f>
        <v>948.8963293600001</v>
      </c>
      <c r="X66" s="36">
        <f>SUMIFS(СВЦЭМ!$D$33:$D$776,СВЦЭМ!$A$33:$A$776,$A66,СВЦЭМ!$B$33:$B$776,X$47)+'СЕТ СН'!$F$14+СВЦЭМ!$D$10+'СЕТ СН'!$F$6-'СЕТ СН'!$F$26</f>
        <v>934.68928805000007</v>
      </c>
      <c r="Y66" s="36">
        <f>SUMIFS(СВЦЭМ!$D$33:$D$776,СВЦЭМ!$A$33:$A$776,$A66,СВЦЭМ!$B$33:$B$776,Y$47)+'СЕТ СН'!$F$14+СВЦЭМ!$D$10+'СЕТ СН'!$F$6-'СЕТ СН'!$F$26</f>
        <v>946.18994415000009</v>
      </c>
    </row>
    <row r="67" spans="1:25" ht="15.75" x14ac:dyDescent="0.2">
      <c r="A67" s="35">
        <f t="shared" si="1"/>
        <v>43910</v>
      </c>
      <c r="B67" s="36">
        <f>SUMIFS(СВЦЭМ!$D$33:$D$776,СВЦЭМ!$A$33:$A$776,$A67,СВЦЭМ!$B$33:$B$776,B$47)+'СЕТ СН'!$F$14+СВЦЭМ!$D$10+'СЕТ СН'!$F$6-'СЕТ СН'!$F$26</f>
        <v>1041.3075949900001</v>
      </c>
      <c r="C67" s="36">
        <f>SUMIFS(СВЦЭМ!$D$33:$D$776,СВЦЭМ!$A$33:$A$776,$A67,СВЦЭМ!$B$33:$B$776,C$47)+'СЕТ СН'!$F$14+СВЦЭМ!$D$10+'СЕТ СН'!$F$6-'СЕТ СН'!$F$26</f>
        <v>1063.16651015</v>
      </c>
      <c r="D67" s="36">
        <f>SUMIFS(СВЦЭМ!$D$33:$D$776,СВЦЭМ!$A$33:$A$776,$A67,СВЦЭМ!$B$33:$B$776,D$47)+'СЕТ СН'!$F$14+СВЦЭМ!$D$10+'СЕТ СН'!$F$6-'СЕТ СН'!$F$26</f>
        <v>1079.5992147499999</v>
      </c>
      <c r="E67" s="36">
        <f>SUMIFS(СВЦЭМ!$D$33:$D$776,СВЦЭМ!$A$33:$A$776,$A67,СВЦЭМ!$B$33:$B$776,E$47)+'СЕТ СН'!$F$14+СВЦЭМ!$D$10+'СЕТ СН'!$F$6-'СЕТ СН'!$F$26</f>
        <v>1083.4122765300001</v>
      </c>
      <c r="F67" s="36">
        <f>SUMIFS(СВЦЭМ!$D$33:$D$776,СВЦЭМ!$A$33:$A$776,$A67,СВЦЭМ!$B$33:$B$776,F$47)+'СЕТ СН'!$F$14+СВЦЭМ!$D$10+'СЕТ СН'!$F$6-'СЕТ СН'!$F$26</f>
        <v>1080.4716498599998</v>
      </c>
      <c r="G67" s="36">
        <f>SUMIFS(СВЦЭМ!$D$33:$D$776,СВЦЭМ!$A$33:$A$776,$A67,СВЦЭМ!$B$33:$B$776,G$47)+'СЕТ СН'!$F$14+СВЦЭМ!$D$10+'СЕТ СН'!$F$6-'СЕТ СН'!$F$26</f>
        <v>1064.8313911299999</v>
      </c>
      <c r="H67" s="36">
        <f>SUMIFS(СВЦЭМ!$D$33:$D$776,СВЦЭМ!$A$33:$A$776,$A67,СВЦЭМ!$B$33:$B$776,H$47)+'СЕТ СН'!$F$14+СВЦЭМ!$D$10+'СЕТ СН'!$F$6-'СЕТ СН'!$F$26</f>
        <v>1031.1830975</v>
      </c>
      <c r="I67" s="36">
        <f>SUMIFS(СВЦЭМ!$D$33:$D$776,СВЦЭМ!$A$33:$A$776,$A67,СВЦЭМ!$B$33:$B$776,I$47)+'СЕТ СН'!$F$14+СВЦЭМ!$D$10+'СЕТ СН'!$F$6-'СЕТ СН'!$F$26</f>
        <v>980.91671360000009</v>
      </c>
      <c r="J67" s="36">
        <f>SUMIFS(СВЦЭМ!$D$33:$D$776,СВЦЭМ!$A$33:$A$776,$A67,СВЦЭМ!$B$33:$B$776,J$47)+'СЕТ СН'!$F$14+СВЦЭМ!$D$10+'СЕТ СН'!$F$6-'СЕТ СН'!$F$26</f>
        <v>945.47536717000014</v>
      </c>
      <c r="K67" s="36">
        <f>SUMIFS(СВЦЭМ!$D$33:$D$776,СВЦЭМ!$A$33:$A$776,$A67,СВЦЭМ!$B$33:$B$776,K$47)+'СЕТ СН'!$F$14+СВЦЭМ!$D$10+'СЕТ СН'!$F$6-'СЕТ СН'!$F$26</f>
        <v>952.08124059000011</v>
      </c>
      <c r="L67" s="36">
        <f>SUMIFS(СВЦЭМ!$D$33:$D$776,СВЦЭМ!$A$33:$A$776,$A67,СВЦЭМ!$B$33:$B$776,L$47)+'СЕТ СН'!$F$14+СВЦЭМ!$D$10+'СЕТ СН'!$F$6-'СЕТ СН'!$F$26</f>
        <v>948.5575416800001</v>
      </c>
      <c r="M67" s="36">
        <f>SUMIFS(СВЦЭМ!$D$33:$D$776,СВЦЭМ!$A$33:$A$776,$A67,СВЦЭМ!$B$33:$B$776,M$47)+'СЕТ СН'!$F$14+СВЦЭМ!$D$10+'СЕТ СН'!$F$6-'СЕТ СН'!$F$26</f>
        <v>928.84442503000014</v>
      </c>
      <c r="N67" s="36">
        <f>SUMIFS(СВЦЭМ!$D$33:$D$776,СВЦЭМ!$A$33:$A$776,$A67,СВЦЭМ!$B$33:$B$776,N$47)+'СЕТ СН'!$F$14+СВЦЭМ!$D$10+'СЕТ СН'!$F$6-'СЕТ СН'!$F$26</f>
        <v>922.38060653000014</v>
      </c>
      <c r="O67" s="36">
        <f>SUMIFS(СВЦЭМ!$D$33:$D$776,СВЦЭМ!$A$33:$A$776,$A67,СВЦЭМ!$B$33:$B$776,O$47)+'СЕТ СН'!$F$14+СВЦЭМ!$D$10+'СЕТ СН'!$F$6-'СЕТ СН'!$F$26</f>
        <v>927.30512116000011</v>
      </c>
      <c r="P67" s="36">
        <f>SUMIFS(СВЦЭМ!$D$33:$D$776,СВЦЭМ!$A$33:$A$776,$A67,СВЦЭМ!$B$33:$B$776,P$47)+'СЕТ СН'!$F$14+СВЦЭМ!$D$10+'СЕТ СН'!$F$6-'СЕТ СН'!$F$26</f>
        <v>933.96015326000008</v>
      </c>
      <c r="Q67" s="36">
        <f>SUMIFS(СВЦЭМ!$D$33:$D$776,СВЦЭМ!$A$33:$A$776,$A67,СВЦЭМ!$B$33:$B$776,Q$47)+'СЕТ СН'!$F$14+СВЦЭМ!$D$10+'СЕТ СН'!$F$6-'СЕТ СН'!$F$26</f>
        <v>948.49327545000006</v>
      </c>
      <c r="R67" s="36">
        <f>SUMIFS(СВЦЭМ!$D$33:$D$776,СВЦЭМ!$A$33:$A$776,$A67,СВЦЭМ!$B$33:$B$776,R$47)+'СЕТ СН'!$F$14+СВЦЭМ!$D$10+'СЕТ СН'!$F$6-'СЕТ СН'!$F$26</f>
        <v>944.02965049000011</v>
      </c>
      <c r="S67" s="36">
        <f>SUMIFS(СВЦЭМ!$D$33:$D$776,СВЦЭМ!$A$33:$A$776,$A67,СВЦЭМ!$B$33:$B$776,S$47)+'СЕТ СН'!$F$14+СВЦЭМ!$D$10+'СЕТ СН'!$F$6-'СЕТ СН'!$F$26</f>
        <v>927.06130140000005</v>
      </c>
      <c r="T67" s="36">
        <f>SUMIFS(СВЦЭМ!$D$33:$D$776,СВЦЭМ!$A$33:$A$776,$A67,СВЦЭМ!$B$33:$B$776,T$47)+'СЕТ СН'!$F$14+СВЦЭМ!$D$10+'СЕТ СН'!$F$6-'СЕТ СН'!$F$26</f>
        <v>894.28180580000014</v>
      </c>
      <c r="U67" s="36">
        <f>SUMIFS(СВЦЭМ!$D$33:$D$776,СВЦЭМ!$A$33:$A$776,$A67,СВЦЭМ!$B$33:$B$776,U$47)+'СЕТ СН'!$F$14+СВЦЭМ!$D$10+'СЕТ СН'!$F$6-'СЕТ СН'!$F$26</f>
        <v>896.99057684000013</v>
      </c>
      <c r="V67" s="36">
        <f>SUMIFS(СВЦЭМ!$D$33:$D$776,СВЦЭМ!$A$33:$A$776,$A67,СВЦЭМ!$B$33:$B$776,V$47)+'СЕТ СН'!$F$14+СВЦЭМ!$D$10+'СЕТ СН'!$F$6-'СЕТ СН'!$F$26</f>
        <v>900.59492699000009</v>
      </c>
      <c r="W67" s="36">
        <f>SUMIFS(СВЦЭМ!$D$33:$D$776,СВЦЭМ!$A$33:$A$776,$A67,СВЦЭМ!$B$33:$B$776,W$47)+'СЕТ СН'!$F$14+СВЦЭМ!$D$10+'СЕТ СН'!$F$6-'СЕТ СН'!$F$26</f>
        <v>907.54746340000008</v>
      </c>
      <c r="X67" s="36">
        <f>SUMIFS(СВЦЭМ!$D$33:$D$776,СВЦЭМ!$A$33:$A$776,$A67,СВЦЭМ!$B$33:$B$776,X$47)+'СЕТ СН'!$F$14+СВЦЭМ!$D$10+'СЕТ СН'!$F$6-'СЕТ СН'!$F$26</f>
        <v>914.30729092000013</v>
      </c>
      <c r="Y67" s="36">
        <f>SUMIFS(СВЦЭМ!$D$33:$D$776,СВЦЭМ!$A$33:$A$776,$A67,СВЦЭМ!$B$33:$B$776,Y$47)+'СЕТ СН'!$F$14+СВЦЭМ!$D$10+'СЕТ СН'!$F$6-'СЕТ СН'!$F$26</f>
        <v>935.1201089000001</v>
      </c>
    </row>
    <row r="68" spans="1:25" ht="15.75" x14ac:dyDescent="0.2">
      <c r="A68" s="35">
        <f t="shared" si="1"/>
        <v>43911</v>
      </c>
      <c r="B68" s="36">
        <f>SUMIFS(СВЦЭМ!$D$33:$D$776,СВЦЭМ!$A$33:$A$776,$A68,СВЦЭМ!$B$33:$B$776,B$47)+'СЕТ СН'!$F$14+СВЦЭМ!$D$10+'СЕТ СН'!$F$6-'СЕТ СН'!$F$26</f>
        <v>1011.3365882300001</v>
      </c>
      <c r="C68" s="36">
        <f>SUMIFS(СВЦЭМ!$D$33:$D$776,СВЦЭМ!$A$33:$A$776,$A68,СВЦЭМ!$B$33:$B$776,C$47)+'СЕТ СН'!$F$14+СВЦЭМ!$D$10+'СЕТ СН'!$F$6-'СЕТ СН'!$F$26</f>
        <v>1037.8063384</v>
      </c>
      <c r="D68" s="36">
        <f>SUMIFS(СВЦЭМ!$D$33:$D$776,СВЦЭМ!$A$33:$A$776,$A68,СВЦЭМ!$B$33:$B$776,D$47)+'СЕТ СН'!$F$14+СВЦЭМ!$D$10+'СЕТ СН'!$F$6-'СЕТ СН'!$F$26</f>
        <v>1051.7340807600001</v>
      </c>
      <c r="E68" s="36">
        <f>SUMIFS(СВЦЭМ!$D$33:$D$776,СВЦЭМ!$A$33:$A$776,$A68,СВЦЭМ!$B$33:$B$776,E$47)+'СЕТ СН'!$F$14+СВЦЭМ!$D$10+'СЕТ СН'!$F$6-'СЕТ СН'!$F$26</f>
        <v>1052.6409655</v>
      </c>
      <c r="F68" s="36">
        <f>SUMIFS(СВЦЭМ!$D$33:$D$776,СВЦЭМ!$A$33:$A$776,$A68,СВЦЭМ!$B$33:$B$776,F$47)+'СЕТ СН'!$F$14+СВЦЭМ!$D$10+'СЕТ СН'!$F$6-'СЕТ СН'!$F$26</f>
        <v>1049.06224159</v>
      </c>
      <c r="G68" s="36">
        <f>SUMIFS(СВЦЭМ!$D$33:$D$776,СВЦЭМ!$A$33:$A$776,$A68,СВЦЭМ!$B$33:$B$776,G$47)+'СЕТ СН'!$F$14+СВЦЭМ!$D$10+'СЕТ СН'!$F$6-'СЕТ СН'!$F$26</f>
        <v>1048.5879456100001</v>
      </c>
      <c r="H68" s="36">
        <f>SUMIFS(СВЦЭМ!$D$33:$D$776,СВЦЭМ!$A$33:$A$776,$A68,СВЦЭМ!$B$33:$B$776,H$47)+'СЕТ СН'!$F$14+СВЦЭМ!$D$10+'СЕТ СН'!$F$6-'СЕТ СН'!$F$26</f>
        <v>1029.41636092</v>
      </c>
      <c r="I68" s="36">
        <f>SUMIFS(СВЦЭМ!$D$33:$D$776,СВЦЭМ!$A$33:$A$776,$A68,СВЦЭМ!$B$33:$B$776,I$47)+'СЕТ СН'!$F$14+СВЦЭМ!$D$10+'СЕТ СН'!$F$6-'СЕТ СН'!$F$26</f>
        <v>981.51695624000013</v>
      </c>
      <c r="J68" s="36">
        <f>SUMIFS(СВЦЭМ!$D$33:$D$776,СВЦЭМ!$A$33:$A$776,$A68,СВЦЭМ!$B$33:$B$776,J$47)+'СЕТ СН'!$F$14+СВЦЭМ!$D$10+'СЕТ СН'!$F$6-'СЕТ СН'!$F$26</f>
        <v>932.75250139000013</v>
      </c>
      <c r="K68" s="36">
        <f>SUMIFS(СВЦЭМ!$D$33:$D$776,СВЦЭМ!$A$33:$A$776,$A68,СВЦЭМ!$B$33:$B$776,K$47)+'СЕТ СН'!$F$14+СВЦЭМ!$D$10+'СЕТ СН'!$F$6-'СЕТ СН'!$F$26</f>
        <v>939.84231523000005</v>
      </c>
      <c r="L68" s="36">
        <f>SUMIFS(СВЦЭМ!$D$33:$D$776,СВЦЭМ!$A$33:$A$776,$A68,СВЦЭМ!$B$33:$B$776,L$47)+'СЕТ СН'!$F$14+СВЦЭМ!$D$10+'СЕТ СН'!$F$6-'СЕТ СН'!$F$26</f>
        <v>938.20864867000012</v>
      </c>
      <c r="M68" s="36">
        <f>SUMIFS(СВЦЭМ!$D$33:$D$776,СВЦЭМ!$A$33:$A$776,$A68,СВЦЭМ!$B$33:$B$776,M$47)+'СЕТ СН'!$F$14+СВЦЭМ!$D$10+'СЕТ СН'!$F$6-'СЕТ СН'!$F$26</f>
        <v>939.69350539000004</v>
      </c>
      <c r="N68" s="36">
        <f>SUMIFS(СВЦЭМ!$D$33:$D$776,СВЦЭМ!$A$33:$A$776,$A68,СВЦЭМ!$B$33:$B$776,N$47)+'СЕТ СН'!$F$14+СВЦЭМ!$D$10+'СЕТ СН'!$F$6-'СЕТ СН'!$F$26</f>
        <v>946.52711083000008</v>
      </c>
      <c r="O68" s="36">
        <f>SUMIFS(СВЦЭМ!$D$33:$D$776,СВЦЭМ!$A$33:$A$776,$A68,СВЦЭМ!$B$33:$B$776,O$47)+'СЕТ СН'!$F$14+СВЦЭМ!$D$10+'СЕТ СН'!$F$6-'СЕТ СН'!$F$26</f>
        <v>951.19811497000012</v>
      </c>
      <c r="P68" s="36">
        <f>SUMIFS(СВЦЭМ!$D$33:$D$776,СВЦЭМ!$A$33:$A$776,$A68,СВЦЭМ!$B$33:$B$776,P$47)+'СЕТ СН'!$F$14+СВЦЭМ!$D$10+'СЕТ СН'!$F$6-'СЕТ СН'!$F$26</f>
        <v>951.71981496000012</v>
      </c>
      <c r="Q68" s="36">
        <f>SUMIFS(СВЦЭМ!$D$33:$D$776,СВЦЭМ!$A$33:$A$776,$A68,СВЦЭМ!$B$33:$B$776,Q$47)+'СЕТ СН'!$F$14+СВЦЭМ!$D$10+'СЕТ СН'!$F$6-'СЕТ СН'!$F$26</f>
        <v>950.6241391100001</v>
      </c>
      <c r="R68" s="36">
        <f>SUMIFS(СВЦЭМ!$D$33:$D$776,СВЦЭМ!$A$33:$A$776,$A68,СВЦЭМ!$B$33:$B$776,R$47)+'СЕТ СН'!$F$14+СВЦЭМ!$D$10+'СЕТ СН'!$F$6-'СЕТ СН'!$F$26</f>
        <v>945.42959276000011</v>
      </c>
      <c r="S68" s="36">
        <f>SUMIFS(СВЦЭМ!$D$33:$D$776,СВЦЭМ!$A$33:$A$776,$A68,СВЦЭМ!$B$33:$B$776,S$47)+'СЕТ СН'!$F$14+СВЦЭМ!$D$10+'СЕТ СН'!$F$6-'СЕТ СН'!$F$26</f>
        <v>940.91679181000006</v>
      </c>
      <c r="T68" s="36">
        <f>SUMIFS(СВЦЭМ!$D$33:$D$776,СВЦЭМ!$A$33:$A$776,$A68,СВЦЭМ!$B$33:$B$776,T$47)+'СЕТ СН'!$F$14+СВЦЭМ!$D$10+'СЕТ СН'!$F$6-'СЕТ СН'!$F$26</f>
        <v>932.65445541000008</v>
      </c>
      <c r="U68" s="36">
        <f>SUMIFS(СВЦЭМ!$D$33:$D$776,СВЦЭМ!$A$33:$A$776,$A68,СВЦЭМ!$B$33:$B$776,U$47)+'СЕТ СН'!$F$14+СВЦЭМ!$D$10+'СЕТ СН'!$F$6-'СЕТ СН'!$F$26</f>
        <v>926.0535630600001</v>
      </c>
      <c r="V68" s="36">
        <f>SUMIFS(СВЦЭМ!$D$33:$D$776,СВЦЭМ!$A$33:$A$776,$A68,СВЦЭМ!$B$33:$B$776,V$47)+'СЕТ СН'!$F$14+СВЦЭМ!$D$10+'СЕТ СН'!$F$6-'СЕТ СН'!$F$26</f>
        <v>905.50739288000011</v>
      </c>
      <c r="W68" s="36">
        <f>SUMIFS(СВЦЭМ!$D$33:$D$776,СВЦЭМ!$A$33:$A$776,$A68,СВЦЭМ!$B$33:$B$776,W$47)+'СЕТ СН'!$F$14+СВЦЭМ!$D$10+'СЕТ СН'!$F$6-'СЕТ СН'!$F$26</f>
        <v>920.7985902800001</v>
      </c>
      <c r="X68" s="36">
        <f>SUMIFS(СВЦЭМ!$D$33:$D$776,СВЦЭМ!$A$33:$A$776,$A68,СВЦЭМ!$B$33:$B$776,X$47)+'СЕТ СН'!$F$14+СВЦЭМ!$D$10+'СЕТ СН'!$F$6-'СЕТ СН'!$F$26</f>
        <v>924.75520752000011</v>
      </c>
      <c r="Y68" s="36">
        <f>SUMIFS(СВЦЭМ!$D$33:$D$776,СВЦЭМ!$A$33:$A$776,$A68,СВЦЭМ!$B$33:$B$776,Y$47)+'СЕТ СН'!$F$14+СВЦЭМ!$D$10+'СЕТ СН'!$F$6-'СЕТ СН'!$F$26</f>
        <v>947.72305742000003</v>
      </c>
    </row>
    <row r="69" spans="1:25" ht="15.75" x14ac:dyDescent="0.2">
      <c r="A69" s="35">
        <f t="shared" si="1"/>
        <v>43912</v>
      </c>
      <c r="B69" s="36">
        <f>SUMIFS(СВЦЭМ!$D$33:$D$776,СВЦЭМ!$A$33:$A$776,$A69,СВЦЭМ!$B$33:$B$776,B$47)+'СЕТ СН'!$F$14+СВЦЭМ!$D$10+'СЕТ СН'!$F$6-'СЕТ СН'!$F$26</f>
        <v>1044.55570859</v>
      </c>
      <c r="C69" s="36">
        <f>SUMIFS(СВЦЭМ!$D$33:$D$776,СВЦЭМ!$A$33:$A$776,$A69,СВЦЭМ!$B$33:$B$776,C$47)+'СЕТ СН'!$F$14+СВЦЭМ!$D$10+'СЕТ СН'!$F$6-'СЕТ СН'!$F$26</f>
        <v>1054.26442632</v>
      </c>
      <c r="D69" s="36">
        <f>SUMIFS(СВЦЭМ!$D$33:$D$776,СВЦЭМ!$A$33:$A$776,$A69,СВЦЭМ!$B$33:$B$776,D$47)+'СЕТ СН'!$F$14+СВЦЭМ!$D$10+'СЕТ СН'!$F$6-'СЕТ СН'!$F$26</f>
        <v>1067.0141228</v>
      </c>
      <c r="E69" s="36">
        <f>SUMIFS(СВЦЭМ!$D$33:$D$776,СВЦЭМ!$A$33:$A$776,$A69,СВЦЭМ!$B$33:$B$776,E$47)+'СЕТ СН'!$F$14+СВЦЭМ!$D$10+'СЕТ СН'!$F$6-'СЕТ СН'!$F$26</f>
        <v>1076.88935683</v>
      </c>
      <c r="F69" s="36">
        <f>SUMIFS(СВЦЭМ!$D$33:$D$776,СВЦЭМ!$A$33:$A$776,$A69,СВЦЭМ!$B$33:$B$776,F$47)+'СЕТ СН'!$F$14+СВЦЭМ!$D$10+'СЕТ СН'!$F$6-'СЕТ СН'!$F$26</f>
        <v>1078.27695178</v>
      </c>
      <c r="G69" s="36">
        <f>SUMIFS(СВЦЭМ!$D$33:$D$776,СВЦЭМ!$A$33:$A$776,$A69,СВЦЭМ!$B$33:$B$776,G$47)+'СЕТ СН'!$F$14+СВЦЭМ!$D$10+'СЕТ СН'!$F$6-'СЕТ СН'!$F$26</f>
        <v>1057.4984602300001</v>
      </c>
      <c r="H69" s="36">
        <f>SUMIFS(СВЦЭМ!$D$33:$D$776,СВЦЭМ!$A$33:$A$776,$A69,СВЦЭМ!$B$33:$B$776,H$47)+'СЕТ СН'!$F$14+СВЦЭМ!$D$10+'СЕТ СН'!$F$6-'СЕТ СН'!$F$26</f>
        <v>1016.1128522000001</v>
      </c>
      <c r="I69" s="36">
        <f>SUMIFS(СВЦЭМ!$D$33:$D$776,СВЦЭМ!$A$33:$A$776,$A69,СВЦЭМ!$B$33:$B$776,I$47)+'СЕТ СН'!$F$14+СВЦЭМ!$D$10+'СЕТ СН'!$F$6-'СЕТ СН'!$F$26</f>
        <v>967.01126522000004</v>
      </c>
      <c r="J69" s="36">
        <f>SUMIFS(СВЦЭМ!$D$33:$D$776,СВЦЭМ!$A$33:$A$776,$A69,СВЦЭМ!$B$33:$B$776,J$47)+'СЕТ СН'!$F$14+СВЦЭМ!$D$10+'СЕТ СН'!$F$6-'СЕТ СН'!$F$26</f>
        <v>903.79893157000004</v>
      </c>
      <c r="K69" s="36">
        <f>SUMIFS(СВЦЭМ!$D$33:$D$776,СВЦЭМ!$A$33:$A$776,$A69,СВЦЭМ!$B$33:$B$776,K$47)+'СЕТ СН'!$F$14+СВЦЭМ!$D$10+'СЕТ СН'!$F$6-'СЕТ СН'!$F$26</f>
        <v>904.47533481000005</v>
      </c>
      <c r="L69" s="36">
        <f>SUMIFS(СВЦЭМ!$D$33:$D$776,СВЦЭМ!$A$33:$A$776,$A69,СВЦЭМ!$B$33:$B$776,L$47)+'СЕТ СН'!$F$14+СВЦЭМ!$D$10+'СЕТ СН'!$F$6-'СЕТ СН'!$F$26</f>
        <v>905.06007466000005</v>
      </c>
      <c r="M69" s="36">
        <f>SUMIFS(СВЦЭМ!$D$33:$D$776,СВЦЭМ!$A$33:$A$776,$A69,СВЦЭМ!$B$33:$B$776,M$47)+'СЕТ СН'!$F$14+СВЦЭМ!$D$10+'СЕТ СН'!$F$6-'СЕТ СН'!$F$26</f>
        <v>915.40163422000012</v>
      </c>
      <c r="N69" s="36">
        <f>SUMIFS(СВЦЭМ!$D$33:$D$776,СВЦЭМ!$A$33:$A$776,$A69,СВЦЭМ!$B$33:$B$776,N$47)+'СЕТ СН'!$F$14+СВЦЭМ!$D$10+'СЕТ СН'!$F$6-'СЕТ СН'!$F$26</f>
        <v>924.66060084000014</v>
      </c>
      <c r="O69" s="36">
        <f>SUMIFS(СВЦЭМ!$D$33:$D$776,СВЦЭМ!$A$33:$A$776,$A69,СВЦЭМ!$B$33:$B$776,O$47)+'СЕТ СН'!$F$14+СВЦЭМ!$D$10+'СЕТ СН'!$F$6-'СЕТ СН'!$F$26</f>
        <v>938.42702646000009</v>
      </c>
      <c r="P69" s="36">
        <f>SUMIFS(СВЦЭМ!$D$33:$D$776,СВЦЭМ!$A$33:$A$776,$A69,СВЦЭМ!$B$33:$B$776,P$47)+'СЕТ СН'!$F$14+СВЦЭМ!$D$10+'СЕТ СН'!$F$6-'СЕТ СН'!$F$26</f>
        <v>951.66755721000004</v>
      </c>
      <c r="Q69" s="36">
        <f>SUMIFS(СВЦЭМ!$D$33:$D$776,СВЦЭМ!$A$33:$A$776,$A69,СВЦЭМ!$B$33:$B$776,Q$47)+'СЕТ СН'!$F$14+СВЦЭМ!$D$10+'СЕТ СН'!$F$6-'СЕТ СН'!$F$26</f>
        <v>954.00813510000012</v>
      </c>
      <c r="R69" s="36">
        <f>SUMIFS(СВЦЭМ!$D$33:$D$776,СВЦЭМ!$A$33:$A$776,$A69,СВЦЭМ!$B$33:$B$776,R$47)+'СЕТ СН'!$F$14+СВЦЭМ!$D$10+'СЕТ СН'!$F$6-'СЕТ СН'!$F$26</f>
        <v>947.70613247000006</v>
      </c>
      <c r="S69" s="36">
        <f>SUMIFS(СВЦЭМ!$D$33:$D$776,СВЦЭМ!$A$33:$A$776,$A69,СВЦЭМ!$B$33:$B$776,S$47)+'СЕТ СН'!$F$14+СВЦЭМ!$D$10+'СЕТ СН'!$F$6-'СЕТ СН'!$F$26</f>
        <v>938.46292499000003</v>
      </c>
      <c r="T69" s="36">
        <f>SUMIFS(СВЦЭМ!$D$33:$D$776,СВЦЭМ!$A$33:$A$776,$A69,СВЦЭМ!$B$33:$B$776,T$47)+'СЕТ СН'!$F$14+СВЦЭМ!$D$10+'СЕТ СН'!$F$6-'СЕТ СН'!$F$26</f>
        <v>916.30957202000013</v>
      </c>
      <c r="U69" s="36">
        <f>SUMIFS(СВЦЭМ!$D$33:$D$776,СВЦЭМ!$A$33:$A$776,$A69,СВЦЭМ!$B$33:$B$776,U$47)+'СЕТ СН'!$F$14+СВЦЭМ!$D$10+'СЕТ СН'!$F$6-'СЕТ СН'!$F$26</f>
        <v>901.79819734000012</v>
      </c>
      <c r="V69" s="36">
        <f>SUMIFS(СВЦЭМ!$D$33:$D$776,СВЦЭМ!$A$33:$A$776,$A69,СВЦЭМ!$B$33:$B$776,V$47)+'СЕТ СН'!$F$14+СВЦЭМ!$D$10+'СЕТ СН'!$F$6-'СЕТ СН'!$F$26</f>
        <v>904.66793476000009</v>
      </c>
      <c r="W69" s="36">
        <f>SUMIFS(СВЦЭМ!$D$33:$D$776,СВЦЭМ!$A$33:$A$776,$A69,СВЦЭМ!$B$33:$B$776,W$47)+'СЕТ СН'!$F$14+СВЦЭМ!$D$10+'СЕТ СН'!$F$6-'СЕТ СН'!$F$26</f>
        <v>904.22944580000012</v>
      </c>
      <c r="X69" s="36">
        <f>SUMIFS(СВЦЭМ!$D$33:$D$776,СВЦЭМ!$A$33:$A$776,$A69,СВЦЭМ!$B$33:$B$776,X$47)+'СЕТ СН'!$F$14+СВЦЭМ!$D$10+'СЕТ СН'!$F$6-'СЕТ СН'!$F$26</f>
        <v>902.7442705200001</v>
      </c>
      <c r="Y69" s="36">
        <f>SUMIFS(СВЦЭМ!$D$33:$D$776,СВЦЭМ!$A$33:$A$776,$A69,СВЦЭМ!$B$33:$B$776,Y$47)+'СЕТ СН'!$F$14+СВЦЭМ!$D$10+'СЕТ СН'!$F$6-'СЕТ СН'!$F$26</f>
        <v>954.34994744000005</v>
      </c>
    </row>
    <row r="70" spans="1:25" ht="15.75" x14ac:dyDescent="0.2">
      <c r="A70" s="35">
        <f t="shared" si="1"/>
        <v>43913</v>
      </c>
      <c r="B70" s="36">
        <f>SUMIFS(СВЦЭМ!$D$33:$D$776,СВЦЭМ!$A$33:$A$776,$A70,СВЦЭМ!$B$33:$B$776,B$47)+'СЕТ СН'!$F$14+СВЦЭМ!$D$10+'СЕТ СН'!$F$6-'СЕТ СН'!$F$26</f>
        <v>1022.7099414100001</v>
      </c>
      <c r="C70" s="36">
        <f>SUMIFS(СВЦЭМ!$D$33:$D$776,СВЦЭМ!$A$33:$A$776,$A70,СВЦЭМ!$B$33:$B$776,C$47)+'СЕТ СН'!$F$14+СВЦЭМ!$D$10+'СЕТ СН'!$F$6-'СЕТ СН'!$F$26</f>
        <v>1049.3616570500001</v>
      </c>
      <c r="D70" s="36">
        <f>SUMIFS(СВЦЭМ!$D$33:$D$776,СВЦЭМ!$A$33:$A$776,$A70,СВЦЭМ!$B$33:$B$776,D$47)+'СЕТ СН'!$F$14+СВЦЭМ!$D$10+'СЕТ СН'!$F$6-'СЕТ СН'!$F$26</f>
        <v>1064.0615471000001</v>
      </c>
      <c r="E70" s="36">
        <f>SUMIFS(СВЦЭМ!$D$33:$D$776,СВЦЭМ!$A$33:$A$776,$A70,СВЦЭМ!$B$33:$B$776,E$47)+'СЕТ СН'!$F$14+СВЦЭМ!$D$10+'СЕТ СН'!$F$6-'СЕТ СН'!$F$26</f>
        <v>1070.97739404</v>
      </c>
      <c r="F70" s="36">
        <f>SUMIFS(СВЦЭМ!$D$33:$D$776,СВЦЭМ!$A$33:$A$776,$A70,СВЦЭМ!$B$33:$B$776,F$47)+'СЕТ СН'!$F$14+СВЦЭМ!$D$10+'СЕТ СН'!$F$6-'СЕТ СН'!$F$26</f>
        <v>1065.2953072</v>
      </c>
      <c r="G70" s="36">
        <f>SUMIFS(СВЦЭМ!$D$33:$D$776,СВЦЭМ!$A$33:$A$776,$A70,СВЦЭМ!$B$33:$B$776,G$47)+'СЕТ СН'!$F$14+СВЦЭМ!$D$10+'СЕТ СН'!$F$6-'СЕТ СН'!$F$26</f>
        <v>1053.58500938</v>
      </c>
      <c r="H70" s="36">
        <f>SUMIFS(СВЦЭМ!$D$33:$D$776,СВЦЭМ!$A$33:$A$776,$A70,СВЦЭМ!$B$33:$B$776,H$47)+'СЕТ СН'!$F$14+СВЦЭМ!$D$10+'СЕТ СН'!$F$6-'СЕТ СН'!$F$26</f>
        <v>1021.1962893400001</v>
      </c>
      <c r="I70" s="36">
        <f>SUMIFS(СВЦЭМ!$D$33:$D$776,СВЦЭМ!$A$33:$A$776,$A70,СВЦЭМ!$B$33:$B$776,I$47)+'СЕТ СН'!$F$14+СВЦЭМ!$D$10+'СЕТ СН'!$F$6-'СЕТ СН'!$F$26</f>
        <v>978.49396883000009</v>
      </c>
      <c r="J70" s="36">
        <f>SUMIFS(СВЦЭМ!$D$33:$D$776,СВЦЭМ!$A$33:$A$776,$A70,СВЦЭМ!$B$33:$B$776,J$47)+'СЕТ СН'!$F$14+СВЦЭМ!$D$10+'СЕТ СН'!$F$6-'СЕТ СН'!$F$26</f>
        <v>927.01309561000005</v>
      </c>
      <c r="K70" s="36">
        <f>SUMIFS(СВЦЭМ!$D$33:$D$776,СВЦЭМ!$A$33:$A$776,$A70,СВЦЭМ!$B$33:$B$776,K$47)+'СЕТ СН'!$F$14+СВЦЭМ!$D$10+'СЕТ СН'!$F$6-'СЕТ СН'!$F$26</f>
        <v>926.98817106000013</v>
      </c>
      <c r="L70" s="36">
        <f>SUMIFS(СВЦЭМ!$D$33:$D$776,СВЦЭМ!$A$33:$A$776,$A70,СВЦЭМ!$B$33:$B$776,L$47)+'СЕТ СН'!$F$14+СВЦЭМ!$D$10+'СЕТ СН'!$F$6-'СЕТ СН'!$F$26</f>
        <v>941.78759691000005</v>
      </c>
      <c r="M70" s="36">
        <f>SUMIFS(СВЦЭМ!$D$33:$D$776,СВЦЭМ!$A$33:$A$776,$A70,СВЦЭМ!$B$33:$B$776,M$47)+'СЕТ СН'!$F$14+СВЦЭМ!$D$10+'СЕТ СН'!$F$6-'СЕТ СН'!$F$26</f>
        <v>926.70327898000005</v>
      </c>
      <c r="N70" s="36">
        <f>SUMIFS(СВЦЭМ!$D$33:$D$776,СВЦЭМ!$A$33:$A$776,$A70,СВЦЭМ!$B$33:$B$776,N$47)+'СЕТ СН'!$F$14+СВЦЭМ!$D$10+'СЕТ СН'!$F$6-'СЕТ СН'!$F$26</f>
        <v>931.24099778000004</v>
      </c>
      <c r="O70" s="36">
        <f>SUMIFS(СВЦЭМ!$D$33:$D$776,СВЦЭМ!$A$33:$A$776,$A70,СВЦЭМ!$B$33:$B$776,O$47)+'СЕТ СН'!$F$14+СВЦЭМ!$D$10+'СЕТ СН'!$F$6-'СЕТ СН'!$F$26</f>
        <v>948.82770072000005</v>
      </c>
      <c r="P70" s="36">
        <f>SUMIFS(СВЦЭМ!$D$33:$D$776,СВЦЭМ!$A$33:$A$776,$A70,СВЦЭМ!$B$33:$B$776,P$47)+'СЕТ СН'!$F$14+СВЦЭМ!$D$10+'СЕТ СН'!$F$6-'СЕТ СН'!$F$26</f>
        <v>960.67910340000003</v>
      </c>
      <c r="Q70" s="36">
        <f>SUMIFS(СВЦЭМ!$D$33:$D$776,СВЦЭМ!$A$33:$A$776,$A70,СВЦЭМ!$B$33:$B$776,Q$47)+'СЕТ СН'!$F$14+СВЦЭМ!$D$10+'СЕТ СН'!$F$6-'СЕТ СН'!$F$26</f>
        <v>967.18803716000014</v>
      </c>
      <c r="R70" s="36">
        <f>SUMIFS(СВЦЭМ!$D$33:$D$776,СВЦЭМ!$A$33:$A$776,$A70,СВЦЭМ!$B$33:$B$776,R$47)+'СЕТ СН'!$F$14+СВЦЭМ!$D$10+'СЕТ СН'!$F$6-'СЕТ СН'!$F$26</f>
        <v>966.63566305000006</v>
      </c>
      <c r="S70" s="36">
        <f>SUMIFS(СВЦЭМ!$D$33:$D$776,СВЦЭМ!$A$33:$A$776,$A70,СВЦЭМ!$B$33:$B$776,S$47)+'СЕТ СН'!$F$14+СВЦЭМ!$D$10+'СЕТ СН'!$F$6-'СЕТ СН'!$F$26</f>
        <v>967.7617117100001</v>
      </c>
      <c r="T70" s="36">
        <f>SUMIFS(СВЦЭМ!$D$33:$D$776,СВЦЭМ!$A$33:$A$776,$A70,СВЦЭМ!$B$33:$B$776,T$47)+'СЕТ СН'!$F$14+СВЦЭМ!$D$10+'СЕТ СН'!$F$6-'СЕТ СН'!$F$26</f>
        <v>956.32929282000009</v>
      </c>
      <c r="U70" s="36">
        <f>SUMIFS(СВЦЭМ!$D$33:$D$776,СВЦЭМ!$A$33:$A$776,$A70,СВЦЭМ!$B$33:$B$776,U$47)+'СЕТ СН'!$F$14+СВЦЭМ!$D$10+'СЕТ СН'!$F$6-'СЕТ СН'!$F$26</f>
        <v>939.68426576000013</v>
      </c>
      <c r="V70" s="36">
        <f>SUMIFS(СВЦЭМ!$D$33:$D$776,СВЦЭМ!$A$33:$A$776,$A70,СВЦЭМ!$B$33:$B$776,V$47)+'СЕТ СН'!$F$14+СВЦЭМ!$D$10+'СЕТ СН'!$F$6-'СЕТ СН'!$F$26</f>
        <v>931.83200962000012</v>
      </c>
      <c r="W70" s="36">
        <f>SUMIFS(СВЦЭМ!$D$33:$D$776,СВЦЭМ!$A$33:$A$776,$A70,СВЦЭМ!$B$33:$B$776,W$47)+'СЕТ СН'!$F$14+СВЦЭМ!$D$10+'СЕТ СН'!$F$6-'СЕТ СН'!$F$26</f>
        <v>897.23529951000012</v>
      </c>
      <c r="X70" s="36">
        <f>SUMIFS(СВЦЭМ!$D$33:$D$776,СВЦЭМ!$A$33:$A$776,$A70,СВЦЭМ!$B$33:$B$776,X$47)+'СЕТ СН'!$F$14+СВЦЭМ!$D$10+'СЕТ СН'!$F$6-'СЕТ СН'!$F$26</f>
        <v>896.48343162000003</v>
      </c>
      <c r="Y70" s="36">
        <f>SUMIFS(СВЦЭМ!$D$33:$D$776,СВЦЭМ!$A$33:$A$776,$A70,СВЦЭМ!$B$33:$B$776,Y$47)+'СЕТ СН'!$F$14+СВЦЭМ!$D$10+'СЕТ СН'!$F$6-'СЕТ СН'!$F$26</f>
        <v>948.52319325000008</v>
      </c>
    </row>
    <row r="71" spans="1:25" ht="15.75" x14ac:dyDescent="0.2">
      <c r="A71" s="35">
        <f t="shared" si="1"/>
        <v>43914</v>
      </c>
      <c r="B71" s="36">
        <f>SUMIFS(СВЦЭМ!$D$33:$D$776,СВЦЭМ!$A$33:$A$776,$A71,СВЦЭМ!$B$33:$B$776,B$47)+'СЕТ СН'!$F$14+СВЦЭМ!$D$10+'СЕТ СН'!$F$6-'СЕТ СН'!$F$26</f>
        <v>986.17410421000011</v>
      </c>
      <c r="C71" s="36">
        <f>SUMIFS(СВЦЭМ!$D$33:$D$776,СВЦЭМ!$A$33:$A$776,$A71,СВЦЭМ!$B$33:$B$776,C$47)+'СЕТ СН'!$F$14+СВЦЭМ!$D$10+'СЕТ СН'!$F$6-'СЕТ СН'!$F$26</f>
        <v>1022.1846089500001</v>
      </c>
      <c r="D71" s="36">
        <f>SUMIFS(СВЦЭМ!$D$33:$D$776,СВЦЭМ!$A$33:$A$776,$A71,СВЦЭМ!$B$33:$B$776,D$47)+'СЕТ СН'!$F$14+СВЦЭМ!$D$10+'СЕТ СН'!$F$6-'СЕТ СН'!$F$26</f>
        <v>1042.6605062000001</v>
      </c>
      <c r="E71" s="36">
        <f>SUMIFS(СВЦЭМ!$D$33:$D$776,СВЦЭМ!$A$33:$A$776,$A71,СВЦЭМ!$B$33:$B$776,E$47)+'СЕТ СН'!$F$14+СВЦЭМ!$D$10+'СЕТ СН'!$F$6-'СЕТ СН'!$F$26</f>
        <v>1049.04513589</v>
      </c>
      <c r="F71" s="36">
        <f>SUMIFS(СВЦЭМ!$D$33:$D$776,СВЦЭМ!$A$33:$A$776,$A71,СВЦЭМ!$B$33:$B$776,F$47)+'СЕТ СН'!$F$14+СВЦЭМ!$D$10+'СЕТ СН'!$F$6-'СЕТ СН'!$F$26</f>
        <v>1039.63302314</v>
      </c>
      <c r="G71" s="36">
        <f>SUMIFS(СВЦЭМ!$D$33:$D$776,СВЦЭМ!$A$33:$A$776,$A71,СВЦЭМ!$B$33:$B$776,G$47)+'СЕТ СН'!$F$14+СВЦЭМ!$D$10+'СЕТ СН'!$F$6-'СЕТ СН'!$F$26</f>
        <v>1025.4871223100001</v>
      </c>
      <c r="H71" s="36">
        <f>SUMIFS(СВЦЭМ!$D$33:$D$776,СВЦЭМ!$A$33:$A$776,$A71,СВЦЭМ!$B$33:$B$776,H$47)+'СЕТ СН'!$F$14+СВЦЭМ!$D$10+'СЕТ СН'!$F$6-'СЕТ СН'!$F$26</f>
        <v>991.1615426300001</v>
      </c>
      <c r="I71" s="36">
        <f>SUMIFS(СВЦЭМ!$D$33:$D$776,СВЦЭМ!$A$33:$A$776,$A71,СВЦЭМ!$B$33:$B$776,I$47)+'СЕТ СН'!$F$14+СВЦЭМ!$D$10+'СЕТ СН'!$F$6-'СЕТ СН'!$F$26</f>
        <v>944.28818754000008</v>
      </c>
      <c r="J71" s="36">
        <f>SUMIFS(СВЦЭМ!$D$33:$D$776,СВЦЭМ!$A$33:$A$776,$A71,СВЦЭМ!$B$33:$B$776,J$47)+'СЕТ СН'!$F$14+СВЦЭМ!$D$10+'СЕТ СН'!$F$6-'СЕТ СН'!$F$26</f>
        <v>895.17996907000008</v>
      </c>
      <c r="K71" s="36">
        <f>SUMIFS(СВЦЭМ!$D$33:$D$776,СВЦЭМ!$A$33:$A$776,$A71,СВЦЭМ!$B$33:$B$776,K$47)+'СЕТ СН'!$F$14+СВЦЭМ!$D$10+'СЕТ СН'!$F$6-'СЕТ СН'!$F$26</f>
        <v>898.0348946900001</v>
      </c>
      <c r="L71" s="36">
        <f>SUMIFS(СВЦЭМ!$D$33:$D$776,СВЦЭМ!$A$33:$A$776,$A71,СВЦЭМ!$B$33:$B$776,L$47)+'СЕТ СН'!$F$14+СВЦЭМ!$D$10+'СЕТ СН'!$F$6-'СЕТ СН'!$F$26</f>
        <v>911.60477745000014</v>
      </c>
      <c r="M71" s="36">
        <f>SUMIFS(СВЦЭМ!$D$33:$D$776,СВЦЭМ!$A$33:$A$776,$A71,СВЦЭМ!$B$33:$B$776,M$47)+'СЕТ СН'!$F$14+СВЦЭМ!$D$10+'СЕТ СН'!$F$6-'СЕТ СН'!$F$26</f>
        <v>903.77906521000011</v>
      </c>
      <c r="N71" s="36">
        <f>SUMIFS(СВЦЭМ!$D$33:$D$776,СВЦЭМ!$A$33:$A$776,$A71,СВЦЭМ!$B$33:$B$776,N$47)+'СЕТ СН'!$F$14+СВЦЭМ!$D$10+'СЕТ СН'!$F$6-'СЕТ СН'!$F$26</f>
        <v>933.41803607000008</v>
      </c>
      <c r="O71" s="36">
        <f>SUMIFS(СВЦЭМ!$D$33:$D$776,СВЦЭМ!$A$33:$A$776,$A71,СВЦЭМ!$B$33:$B$776,O$47)+'СЕТ СН'!$F$14+СВЦЭМ!$D$10+'СЕТ СН'!$F$6-'СЕТ СН'!$F$26</f>
        <v>954.15019000000007</v>
      </c>
      <c r="P71" s="36">
        <f>SUMIFS(СВЦЭМ!$D$33:$D$776,СВЦЭМ!$A$33:$A$776,$A71,СВЦЭМ!$B$33:$B$776,P$47)+'СЕТ СН'!$F$14+СВЦЭМ!$D$10+'СЕТ СН'!$F$6-'СЕТ СН'!$F$26</f>
        <v>967.26660346000006</v>
      </c>
      <c r="Q71" s="36">
        <f>SUMIFS(СВЦЭМ!$D$33:$D$776,СВЦЭМ!$A$33:$A$776,$A71,СВЦЭМ!$B$33:$B$776,Q$47)+'СЕТ СН'!$F$14+СВЦЭМ!$D$10+'СЕТ СН'!$F$6-'СЕТ СН'!$F$26</f>
        <v>970.69016363000014</v>
      </c>
      <c r="R71" s="36">
        <f>SUMIFS(СВЦЭМ!$D$33:$D$776,СВЦЭМ!$A$33:$A$776,$A71,СВЦЭМ!$B$33:$B$776,R$47)+'СЕТ СН'!$F$14+СВЦЭМ!$D$10+'СЕТ СН'!$F$6-'СЕТ СН'!$F$26</f>
        <v>950.24846694000007</v>
      </c>
      <c r="S71" s="36">
        <f>SUMIFS(СВЦЭМ!$D$33:$D$776,СВЦЭМ!$A$33:$A$776,$A71,СВЦЭМ!$B$33:$B$776,S$47)+'СЕТ СН'!$F$14+СВЦЭМ!$D$10+'СЕТ СН'!$F$6-'СЕТ СН'!$F$26</f>
        <v>928.07338977000006</v>
      </c>
      <c r="T71" s="36">
        <f>SUMIFS(СВЦЭМ!$D$33:$D$776,СВЦЭМ!$A$33:$A$776,$A71,СВЦЭМ!$B$33:$B$776,T$47)+'СЕТ СН'!$F$14+СВЦЭМ!$D$10+'СЕТ СН'!$F$6-'СЕТ СН'!$F$26</f>
        <v>906.55425360000004</v>
      </c>
      <c r="U71" s="36">
        <f>SUMIFS(СВЦЭМ!$D$33:$D$776,СВЦЭМ!$A$33:$A$776,$A71,СВЦЭМ!$B$33:$B$776,U$47)+'СЕТ СН'!$F$14+СВЦЭМ!$D$10+'СЕТ СН'!$F$6-'СЕТ СН'!$F$26</f>
        <v>894.58770084000014</v>
      </c>
      <c r="V71" s="36">
        <f>SUMIFS(СВЦЭМ!$D$33:$D$776,СВЦЭМ!$A$33:$A$776,$A71,СВЦЭМ!$B$33:$B$776,V$47)+'СЕТ СН'!$F$14+СВЦЭМ!$D$10+'СЕТ СН'!$F$6-'СЕТ СН'!$F$26</f>
        <v>915.08588285000008</v>
      </c>
      <c r="W71" s="36">
        <f>SUMIFS(СВЦЭМ!$D$33:$D$776,СВЦЭМ!$A$33:$A$776,$A71,СВЦЭМ!$B$33:$B$776,W$47)+'СЕТ СН'!$F$14+СВЦЭМ!$D$10+'СЕТ СН'!$F$6-'СЕТ СН'!$F$26</f>
        <v>895.87779487000012</v>
      </c>
      <c r="X71" s="36">
        <f>SUMIFS(СВЦЭМ!$D$33:$D$776,СВЦЭМ!$A$33:$A$776,$A71,СВЦЭМ!$B$33:$B$776,X$47)+'СЕТ СН'!$F$14+СВЦЭМ!$D$10+'СЕТ СН'!$F$6-'СЕТ СН'!$F$26</f>
        <v>904.04022207000014</v>
      </c>
      <c r="Y71" s="36">
        <f>SUMIFS(СВЦЭМ!$D$33:$D$776,СВЦЭМ!$A$33:$A$776,$A71,СВЦЭМ!$B$33:$B$776,Y$47)+'СЕТ СН'!$F$14+СВЦЭМ!$D$10+'СЕТ СН'!$F$6-'СЕТ СН'!$F$26</f>
        <v>947.84588738000014</v>
      </c>
    </row>
    <row r="72" spans="1:25" ht="15.75" x14ac:dyDescent="0.2">
      <c r="A72" s="35">
        <f t="shared" si="1"/>
        <v>43915</v>
      </c>
      <c r="B72" s="36">
        <f>SUMIFS(СВЦЭМ!$D$33:$D$776,СВЦЭМ!$A$33:$A$776,$A72,СВЦЭМ!$B$33:$B$776,B$47)+'СЕТ СН'!$F$14+СВЦЭМ!$D$10+'СЕТ СН'!$F$6-'СЕТ СН'!$F$26</f>
        <v>1006.8417275</v>
      </c>
      <c r="C72" s="36">
        <f>SUMIFS(СВЦЭМ!$D$33:$D$776,СВЦЭМ!$A$33:$A$776,$A72,СВЦЭМ!$B$33:$B$776,C$47)+'СЕТ СН'!$F$14+СВЦЭМ!$D$10+'СЕТ СН'!$F$6-'СЕТ СН'!$F$26</f>
        <v>1037.3076052500001</v>
      </c>
      <c r="D72" s="36">
        <f>SUMIFS(СВЦЭМ!$D$33:$D$776,СВЦЭМ!$A$33:$A$776,$A72,СВЦЭМ!$B$33:$B$776,D$47)+'СЕТ СН'!$F$14+СВЦЭМ!$D$10+'СЕТ СН'!$F$6-'СЕТ СН'!$F$26</f>
        <v>1050.6489191200001</v>
      </c>
      <c r="E72" s="36">
        <f>SUMIFS(СВЦЭМ!$D$33:$D$776,СВЦЭМ!$A$33:$A$776,$A72,СВЦЭМ!$B$33:$B$776,E$47)+'СЕТ СН'!$F$14+СВЦЭМ!$D$10+'СЕТ СН'!$F$6-'СЕТ СН'!$F$26</f>
        <v>1062.9964951900001</v>
      </c>
      <c r="F72" s="36">
        <f>SUMIFS(СВЦЭМ!$D$33:$D$776,СВЦЭМ!$A$33:$A$776,$A72,СВЦЭМ!$B$33:$B$776,F$47)+'СЕТ СН'!$F$14+СВЦЭМ!$D$10+'СЕТ СН'!$F$6-'СЕТ СН'!$F$26</f>
        <v>1060.50153015</v>
      </c>
      <c r="G72" s="36">
        <f>SUMIFS(СВЦЭМ!$D$33:$D$776,СВЦЭМ!$A$33:$A$776,$A72,СВЦЭМ!$B$33:$B$776,G$47)+'СЕТ СН'!$F$14+СВЦЭМ!$D$10+'СЕТ СН'!$F$6-'СЕТ СН'!$F$26</f>
        <v>1044.83238336</v>
      </c>
      <c r="H72" s="36">
        <f>SUMIFS(СВЦЭМ!$D$33:$D$776,СВЦЭМ!$A$33:$A$776,$A72,СВЦЭМ!$B$33:$B$776,H$47)+'СЕТ СН'!$F$14+СВЦЭМ!$D$10+'СЕТ СН'!$F$6-'СЕТ СН'!$F$26</f>
        <v>1008.7714430200001</v>
      </c>
      <c r="I72" s="36">
        <f>SUMIFS(СВЦЭМ!$D$33:$D$776,СВЦЭМ!$A$33:$A$776,$A72,СВЦЭМ!$B$33:$B$776,I$47)+'СЕТ СН'!$F$14+СВЦЭМ!$D$10+'СЕТ СН'!$F$6-'СЕТ СН'!$F$26</f>
        <v>965.96036546000005</v>
      </c>
      <c r="J72" s="36">
        <f>SUMIFS(СВЦЭМ!$D$33:$D$776,СВЦЭМ!$A$33:$A$776,$A72,СВЦЭМ!$B$33:$B$776,J$47)+'СЕТ СН'!$F$14+СВЦЭМ!$D$10+'СЕТ СН'!$F$6-'СЕТ СН'!$F$26</f>
        <v>915.80108848000009</v>
      </c>
      <c r="K72" s="36">
        <f>SUMIFS(СВЦЭМ!$D$33:$D$776,СВЦЭМ!$A$33:$A$776,$A72,СВЦЭМ!$B$33:$B$776,K$47)+'СЕТ СН'!$F$14+СВЦЭМ!$D$10+'СЕТ СН'!$F$6-'СЕТ СН'!$F$26</f>
        <v>919.3599126900001</v>
      </c>
      <c r="L72" s="36">
        <f>SUMIFS(СВЦЭМ!$D$33:$D$776,СВЦЭМ!$A$33:$A$776,$A72,СВЦЭМ!$B$33:$B$776,L$47)+'СЕТ СН'!$F$14+СВЦЭМ!$D$10+'СЕТ СН'!$F$6-'СЕТ СН'!$F$26</f>
        <v>932.67351526000004</v>
      </c>
      <c r="M72" s="36">
        <f>SUMIFS(СВЦЭМ!$D$33:$D$776,СВЦЭМ!$A$33:$A$776,$A72,СВЦЭМ!$B$33:$B$776,M$47)+'СЕТ СН'!$F$14+СВЦЭМ!$D$10+'СЕТ СН'!$F$6-'СЕТ СН'!$F$26</f>
        <v>909.94603747000008</v>
      </c>
      <c r="N72" s="36">
        <f>SUMIFS(СВЦЭМ!$D$33:$D$776,СВЦЭМ!$A$33:$A$776,$A72,СВЦЭМ!$B$33:$B$776,N$47)+'СЕТ СН'!$F$14+СВЦЭМ!$D$10+'СЕТ СН'!$F$6-'СЕТ СН'!$F$26</f>
        <v>919.30361519000007</v>
      </c>
      <c r="O72" s="36">
        <f>SUMIFS(СВЦЭМ!$D$33:$D$776,СВЦЭМ!$A$33:$A$776,$A72,СВЦЭМ!$B$33:$B$776,O$47)+'СЕТ СН'!$F$14+СВЦЭМ!$D$10+'СЕТ СН'!$F$6-'СЕТ СН'!$F$26</f>
        <v>932.48608906000004</v>
      </c>
      <c r="P72" s="36">
        <f>SUMIFS(СВЦЭМ!$D$33:$D$776,СВЦЭМ!$A$33:$A$776,$A72,СВЦЭМ!$B$33:$B$776,P$47)+'СЕТ СН'!$F$14+СВЦЭМ!$D$10+'СЕТ СН'!$F$6-'СЕТ СН'!$F$26</f>
        <v>943.95575006000013</v>
      </c>
      <c r="Q72" s="36">
        <f>SUMIFS(СВЦЭМ!$D$33:$D$776,СВЦЭМ!$A$33:$A$776,$A72,СВЦЭМ!$B$33:$B$776,Q$47)+'СЕТ СН'!$F$14+СВЦЭМ!$D$10+'СЕТ СН'!$F$6-'СЕТ СН'!$F$26</f>
        <v>949.53412997000009</v>
      </c>
      <c r="R72" s="36">
        <f>SUMIFS(СВЦЭМ!$D$33:$D$776,СВЦЭМ!$A$33:$A$776,$A72,СВЦЭМ!$B$33:$B$776,R$47)+'СЕТ СН'!$F$14+СВЦЭМ!$D$10+'СЕТ СН'!$F$6-'СЕТ СН'!$F$26</f>
        <v>943.91581341000006</v>
      </c>
      <c r="S72" s="36">
        <f>SUMIFS(СВЦЭМ!$D$33:$D$776,СВЦЭМ!$A$33:$A$776,$A72,СВЦЭМ!$B$33:$B$776,S$47)+'СЕТ СН'!$F$14+СВЦЭМ!$D$10+'СЕТ СН'!$F$6-'СЕТ СН'!$F$26</f>
        <v>928.31371160000003</v>
      </c>
      <c r="T72" s="36">
        <f>SUMIFS(СВЦЭМ!$D$33:$D$776,СВЦЭМ!$A$33:$A$776,$A72,СВЦЭМ!$B$33:$B$776,T$47)+'СЕТ СН'!$F$14+СВЦЭМ!$D$10+'СЕТ СН'!$F$6-'СЕТ СН'!$F$26</f>
        <v>903.49958498000012</v>
      </c>
      <c r="U72" s="36">
        <f>SUMIFS(СВЦЭМ!$D$33:$D$776,СВЦЭМ!$A$33:$A$776,$A72,СВЦЭМ!$B$33:$B$776,U$47)+'СЕТ СН'!$F$14+СВЦЭМ!$D$10+'СЕТ СН'!$F$6-'СЕТ СН'!$F$26</f>
        <v>894.86385529000006</v>
      </c>
      <c r="V72" s="36">
        <f>SUMIFS(СВЦЭМ!$D$33:$D$776,СВЦЭМ!$A$33:$A$776,$A72,СВЦЭМ!$B$33:$B$776,V$47)+'СЕТ СН'!$F$14+СВЦЭМ!$D$10+'СЕТ СН'!$F$6-'СЕТ СН'!$F$26</f>
        <v>913.81965544000013</v>
      </c>
      <c r="W72" s="36">
        <f>SUMIFS(СВЦЭМ!$D$33:$D$776,СВЦЭМ!$A$33:$A$776,$A72,СВЦЭМ!$B$33:$B$776,W$47)+'СЕТ СН'!$F$14+СВЦЭМ!$D$10+'СЕТ СН'!$F$6-'СЕТ СН'!$F$26</f>
        <v>902.56609856000011</v>
      </c>
      <c r="X72" s="36">
        <f>SUMIFS(СВЦЭМ!$D$33:$D$776,СВЦЭМ!$A$33:$A$776,$A72,СВЦЭМ!$B$33:$B$776,X$47)+'СЕТ СН'!$F$14+СВЦЭМ!$D$10+'СЕТ СН'!$F$6-'СЕТ СН'!$F$26</f>
        <v>899.89799467000012</v>
      </c>
      <c r="Y72" s="36">
        <f>SUMIFS(СВЦЭМ!$D$33:$D$776,СВЦЭМ!$A$33:$A$776,$A72,СВЦЭМ!$B$33:$B$776,Y$47)+'СЕТ СН'!$F$14+СВЦЭМ!$D$10+'СЕТ СН'!$F$6-'СЕТ СН'!$F$26</f>
        <v>899.07262032000006</v>
      </c>
    </row>
    <row r="73" spans="1:25" ht="15.75" x14ac:dyDescent="0.2">
      <c r="A73" s="35">
        <f t="shared" si="1"/>
        <v>43916</v>
      </c>
      <c r="B73" s="36">
        <f>SUMIFS(СВЦЭМ!$D$33:$D$776,СВЦЭМ!$A$33:$A$776,$A73,СВЦЭМ!$B$33:$B$776,B$47)+'СЕТ СН'!$F$14+СВЦЭМ!$D$10+'СЕТ СН'!$F$6-'СЕТ СН'!$F$26</f>
        <v>949.88921799000013</v>
      </c>
      <c r="C73" s="36">
        <f>SUMIFS(СВЦЭМ!$D$33:$D$776,СВЦЭМ!$A$33:$A$776,$A73,СВЦЭМ!$B$33:$B$776,C$47)+'СЕТ СН'!$F$14+СВЦЭМ!$D$10+'СЕТ СН'!$F$6-'СЕТ СН'!$F$26</f>
        <v>954.8363700000001</v>
      </c>
      <c r="D73" s="36">
        <f>SUMIFS(СВЦЭМ!$D$33:$D$776,СВЦЭМ!$A$33:$A$776,$A73,СВЦЭМ!$B$33:$B$776,D$47)+'СЕТ СН'!$F$14+СВЦЭМ!$D$10+'СЕТ СН'!$F$6-'СЕТ СН'!$F$26</f>
        <v>960.19668637000007</v>
      </c>
      <c r="E73" s="36">
        <f>SUMIFS(СВЦЭМ!$D$33:$D$776,СВЦЭМ!$A$33:$A$776,$A73,СВЦЭМ!$B$33:$B$776,E$47)+'СЕТ СН'!$F$14+СВЦЭМ!$D$10+'СЕТ СН'!$F$6-'СЕТ СН'!$F$26</f>
        <v>969.32151494000004</v>
      </c>
      <c r="F73" s="36">
        <f>SUMIFS(СВЦЭМ!$D$33:$D$776,СВЦЭМ!$A$33:$A$776,$A73,СВЦЭМ!$B$33:$B$776,F$47)+'СЕТ СН'!$F$14+СВЦЭМ!$D$10+'СЕТ СН'!$F$6-'СЕТ СН'!$F$26</f>
        <v>967.28541556000005</v>
      </c>
      <c r="G73" s="36">
        <f>SUMIFS(СВЦЭМ!$D$33:$D$776,СВЦЭМ!$A$33:$A$776,$A73,СВЦЭМ!$B$33:$B$776,G$47)+'СЕТ СН'!$F$14+СВЦЭМ!$D$10+'СЕТ СН'!$F$6-'СЕТ СН'!$F$26</f>
        <v>963.52351366000005</v>
      </c>
      <c r="H73" s="36">
        <f>SUMIFS(СВЦЭМ!$D$33:$D$776,СВЦЭМ!$A$33:$A$776,$A73,СВЦЭМ!$B$33:$B$776,H$47)+'СЕТ СН'!$F$14+СВЦЭМ!$D$10+'СЕТ СН'!$F$6-'СЕТ СН'!$F$26</f>
        <v>973.6459154800001</v>
      </c>
      <c r="I73" s="36">
        <f>SUMIFS(СВЦЭМ!$D$33:$D$776,СВЦЭМ!$A$33:$A$776,$A73,СВЦЭМ!$B$33:$B$776,I$47)+'СЕТ СН'!$F$14+СВЦЭМ!$D$10+'СЕТ СН'!$F$6-'СЕТ СН'!$F$26</f>
        <v>961.30607099000008</v>
      </c>
      <c r="J73" s="36">
        <f>SUMIFS(СВЦЭМ!$D$33:$D$776,СВЦЭМ!$A$33:$A$776,$A73,СВЦЭМ!$B$33:$B$776,J$47)+'СЕТ СН'!$F$14+СВЦЭМ!$D$10+'СЕТ СН'!$F$6-'СЕТ СН'!$F$26</f>
        <v>940.62868161000006</v>
      </c>
      <c r="K73" s="36">
        <f>SUMIFS(СВЦЭМ!$D$33:$D$776,СВЦЭМ!$A$33:$A$776,$A73,СВЦЭМ!$B$33:$B$776,K$47)+'СЕТ СН'!$F$14+СВЦЭМ!$D$10+'СЕТ СН'!$F$6-'СЕТ СН'!$F$26</f>
        <v>933.52794495000012</v>
      </c>
      <c r="L73" s="36">
        <f>SUMIFS(СВЦЭМ!$D$33:$D$776,СВЦЭМ!$A$33:$A$776,$A73,СВЦЭМ!$B$33:$B$776,L$47)+'СЕТ СН'!$F$14+СВЦЭМ!$D$10+'СЕТ СН'!$F$6-'СЕТ СН'!$F$26</f>
        <v>947.50661085000013</v>
      </c>
      <c r="M73" s="36">
        <f>SUMIFS(СВЦЭМ!$D$33:$D$776,СВЦЭМ!$A$33:$A$776,$A73,СВЦЭМ!$B$33:$B$776,M$47)+'СЕТ СН'!$F$14+СВЦЭМ!$D$10+'СЕТ СН'!$F$6-'СЕТ СН'!$F$26</f>
        <v>936.25711874000012</v>
      </c>
      <c r="N73" s="36">
        <f>SUMIFS(СВЦЭМ!$D$33:$D$776,СВЦЭМ!$A$33:$A$776,$A73,СВЦЭМ!$B$33:$B$776,N$47)+'СЕТ СН'!$F$14+СВЦЭМ!$D$10+'СЕТ СН'!$F$6-'СЕТ СН'!$F$26</f>
        <v>945.91425654000011</v>
      </c>
      <c r="O73" s="36">
        <f>SUMIFS(СВЦЭМ!$D$33:$D$776,СВЦЭМ!$A$33:$A$776,$A73,СВЦЭМ!$B$33:$B$776,O$47)+'СЕТ СН'!$F$14+СВЦЭМ!$D$10+'СЕТ СН'!$F$6-'СЕТ СН'!$F$26</f>
        <v>955.75245582000014</v>
      </c>
      <c r="P73" s="36">
        <f>SUMIFS(СВЦЭМ!$D$33:$D$776,СВЦЭМ!$A$33:$A$776,$A73,СВЦЭМ!$B$33:$B$776,P$47)+'СЕТ СН'!$F$14+СВЦЭМ!$D$10+'СЕТ СН'!$F$6-'СЕТ СН'!$F$26</f>
        <v>957.6015358300001</v>
      </c>
      <c r="Q73" s="36">
        <f>SUMIFS(СВЦЭМ!$D$33:$D$776,СВЦЭМ!$A$33:$A$776,$A73,СВЦЭМ!$B$33:$B$776,Q$47)+'СЕТ СН'!$F$14+СВЦЭМ!$D$10+'СЕТ СН'!$F$6-'СЕТ СН'!$F$26</f>
        <v>961.8790868100001</v>
      </c>
      <c r="R73" s="36">
        <f>SUMIFS(СВЦЭМ!$D$33:$D$776,СВЦЭМ!$A$33:$A$776,$A73,СВЦЭМ!$B$33:$B$776,R$47)+'СЕТ СН'!$F$14+СВЦЭМ!$D$10+'СЕТ СН'!$F$6-'СЕТ СН'!$F$26</f>
        <v>963.56752971000003</v>
      </c>
      <c r="S73" s="36">
        <f>SUMIFS(СВЦЭМ!$D$33:$D$776,СВЦЭМ!$A$33:$A$776,$A73,СВЦЭМ!$B$33:$B$776,S$47)+'СЕТ СН'!$F$14+СВЦЭМ!$D$10+'СЕТ СН'!$F$6-'СЕТ СН'!$F$26</f>
        <v>956.65534562000005</v>
      </c>
      <c r="T73" s="36">
        <f>SUMIFS(СВЦЭМ!$D$33:$D$776,СВЦЭМ!$A$33:$A$776,$A73,СВЦЭМ!$B$33:$B$776,T$47)+'СЕТ СН'!$F$14+СВЦЭМ!$D$10+'СЕТ СН'!$F$6-'СЕТ СН'!$F$26</f>
        <v>940.15161568000008</v>
      </c>
      <c r="U73" s="36">
        <f>SUMIFS(СВЦЭМ!$D$33:$D$776,СВЦЭМ!$A$33:$A$776,$A73,СВЦЭМ!$B$33:$B$776,U$47)+'СЕТ СН'!$F$14+СВЦЭМ!$D$10+'СЕТ СН'!$F$6-'СЕТ СН'!$F$26</f>
        <v>931.24566317000006</v>
      </c>
      <c r="V73" s="36">
        <f>SUMIFS(СВЦЭМ!$D$33:$D$776,СВЦЭМ!$A$33:$A$776,$A73,СВЦЭМ!$B$33:$B$776,V$47)+'СЕТ СН'!$F$14+СВЦЭМ!$D$10+'СЕТ СН'!$F$6-'СЕТ СН'!$F$26</f>
        <v>927.90221715000007</v>
      </c>
      <c r="W73" s="36">
        <f>SUMIFS(СВЦЭМ!$D$33:$D$776,СВЦЭМ!$A$33:$A$776,$A73,СВЦЭМ!$B$33:$B$776,W$47)+'СЕТ СН'!$F$14+СВЦЭМ!$D$10+'СЕТ СН'!$F$6-'СЕТ СН'!$F$26</f>
        <v>919.08823985000004</v>
      </c>
      <c r="X73" s="36">
        <f>SUMIFS(СВЦЭМ!$D$33:$D$776,СВЦЭМ!$A$33:$A$776,$A73,СВЦЭМ!$B$33:$B$776,X$47)+'СЕТ СН'!$F$14+СВЦЭМ!$D$10+'СЕТ СН'!$F$6-'СЕТ СН'!$F$26</f>
        <v>932.42142781000007</v>
      </c>
      <c r="Y73" s="36">
        <f>SUMIFS(СВЦЭМ!$D$33:$D$776,СВЦЭМ!$A$33:$A$776,$A73,СВЦЭМ!$B$33:$B$776,Y$47)+'СЕТ СН'!$F$14+СВЦЭМ!$D$10+'СЕТ СН'!$F$6-'СЕТ СН'!$F$26</f>
        <v>948.96471712000005</v>
      </c>
    </row>
    <row r="74" spans="1:25" ht="15.75" x14ac:dyDescent="0.2">
      <c r="A74" s="35">
        <f t="shared" si="1"/>
        <v>43917</v>
      </c>
      <c r="B74" s="36">
        <f>SUMIFS(СВЦЭМ!$D$33:$D$776,СВЦЭМ!$A$33:$A$776,$A74,СВЦЭМ!$B$33:$B$776,B$47)+'СЕТ СН'!$F$14+СВЦЭМ!$D$10+'СЕТ СН'!$F$6-'СЕТ СН'!$F$26</f>
        <v>998.95601029000011</v>
      </c>
      <c r="C74" s="36">
        <f>SUMIFS(СВЦЭМ!$D$33:$D$776,СВЦЭМ!$A$33:$A$776,$A74,СВЦЭМ!$B$33:$B$776,C$47)+'СЕТ СН'!$F$14+СВЦЭМ!$D$10+'СЕТ СН'!$F$6-'СЕТ СН'!$F$26</f>
        <v>1021.08085986</v>
      </c>
      <c r="D74" s="36">
        <f>SUMIFS(СВЦЭМ!$D$33:$D$776,СВЦЭМ!$A$33:$A$776,$A74,СВЦЭМ!$B$33:$B$776,D$47)+'СЕТ СН'!$F$14+СВЦЭМ!$D$10+'СЕТ СН'!$F$6-'СЕТ СН'!$F$26</f>
        <v>1036.5788795600001</v>
      </c>
      <c r="E74" s="36">
        <f>SUMIFS(СВЦЭМ!$D$33:$D$776,СВЦЭМ!$A$33:$A$776,$A74,СВЦЭМ!$B$33:$B$776,E$47)+'СЕТ СН'!$F$14+СВЦЭМ!$D$10+'СЕТ СН'!$F$6-'СЕТ СН'!$F$26</f>
        <v>1046.9204936200001</v>
      </c>
      <c r="F74" s="36">
        <f>SUMIFS(СВЦЭМ!$D$33:$D$776,СВЦЭМ!$A$33:$A$776,$A74,СВЦЭМ!$B$33:$B$776,F$47)+'СЕТ СН'!$F$14+СВЦЭМ!$D$10+'СЕТ СН'!$F$6-'СЕТ СН'!$F$26</f>
        <v>1043.1093246099999</v>
      </c>
      <c r="G74" s="36">
        <f>SUMIFS(СВЦЭМ!$D$33:$D$776,СВЦЭМ!$A$33:$A$776,$A74,СВЦЭМ!$B$33:$B$776,G$47)+'СЕТ СН'!$F$14+СВЦЭМ!$D$10+'СЕТ СН'!$F$6-'СЕТ СН'!$F$26</f>
        <v>1030.90004879</v>
      </c>
      <c r="H74" s="36">
        <f>SUMIFS(СВЦЭМ!$D$33:$D$776,СВЦЭМ!$A$33:$A$776,$A74,СВЦЭМ!$B$33:$B$776,H$47)+'СЕТ СН'!$F$14+СВЦЭМ!$D$10+'СЕТ СН'!$F$6-'СЕТ СН'!$F$26</f>
        <v>1011.8715615400001</v>
      </c>
      <c r="I74" s="36">
        <f>SUMIFS(СВЦЭМ!$D$33:$D$776,СВЦЭМ!$A$33:$A$776,$A74,СВЦЭМ!$B$33:$B$776,I$47)+'СЕТ СН'!$F$14+СВЦЭМ!$D$10+'СЕТ СН'!$F$6-'СЕТ СН'!$F$26</f>
        <v>967.02960497000004</v>
      </c>
      <c r="J74" s="36">
        <f>SUMIFS(СВЦЭМ!$D$33:$D$776,СВЦЭМ!$A$33:$A$776,$A74,СВЦЭМ!$B$33:$B$776,J$47)+'СЕТ СН'!$F$14+СВЦЭМ!$D$10+'СЕТ СН'!$F$6-'СЕТ СН'!$F$26</f>
        <v>922.57612989000006</v>
      </c>
      <c r="K74" s="36">
        <f>SUMIFS(СВЦЭМ!$D$33:$D$776,СВЦЭМ!$A$33:$A$776,$A74,СВЦЭМ!$B$33:$B$776,K$47)+'СЕТ СН'!$F$14+СВЦЭМ!$D$10+'СЕТ СН'!$F$6-'СЕТ СН'!$F$26</f>
        <v>914.67901837000011</v>
      </c>
      <c r="L74" s="36">
        <f>SUMIFS(СВЦЭМ!$D$33:$D$776,СВЦЭМ!$A$33:$A$776,$A74,СВЦЭМ!$B$33:$B$776,L$47)+'СЕТ СН'!$F$14+СВЦЭМ!$D$10+'СЕТ СН'!$F$6-'СЕТ СН'!$F$26</f>
        <v>936.5283423300001</v>
      </c>
      <c r="M74" s="36">
        <f>SUMIFS(СВЦЭМ!$D$33:$D$776,СВЦЭМ!$A$33:$A$776,$A74,СВЦЭМ!$B$33:$B$776,M$47)+'СЕТ СН'!$F$14+СВЦЭМ!$D$10+'СЕТ СН'!$F$6-'СЕТ СН'!$F$26</f>
        <v>932.62670349000007</v>
      </c>
      <c r="N74" s="36">
        <f>SUMIFS(СВЦЭМ!$D$33:$D$776,СВЦЭМ!$A$33:$A$776,$A74,СВЦЭМ!$B$33:$B$776,N$47)+'СЕТ СН'!$F$14+СВЦЭМ!$D$10+'СЕТ СН'!$F$6-'СЕТ СН'!$F$26</f>
        <v>946.16472099000009</v>
      </c>
      <c r="O74" s="36">
        <f>SUMIFS(СВЦЭМ!$D$33:$D$776,СВЦЭМ!$A$33:$A$776,$A74,СВЦЭМ!$B$33:$B$776,O$47)+'СЕТ СН'!$F$14+СВЦЭМ!$D$10+'СЕТ СН'!$F$6-'СЕТ СН'!$F$26</f>
        <v>962.9962188400001</v>
      </c>
      <c r="P74" s="36">
        <f>SUMIFS(СВЦЭМ!$D$33:$D$776,СВЦЭМ!$A$33:$A$776,$A74,СВЦЭМ!$B$33:$B$776,P$47)+'СЕТ СН'!$F$14+СВЦЭМ!$D$10+'СЕТ СН'!$F$6-'СЕТ СН'!$F$26</f>
        <v>972.59472261000008</v>
      </c>
      <c r="Q74" s="36">
        <f>SUMIFS(СВЦЭМ!$D$33:$D$776,СВЦЭМ!$A$33:$A$776,$A74,СВЦЭМ!$B$33:$B$776,Q$47)+'СЕТ СН'!$F$14+СВЦЭМ!$D$10+'СЕТ СН'!$F$6-'СЕТ СН'!$F$26</f>
        <v>978.71977620000007</v>
      </c>
      <c r="R74" s="36">
        <f>SUMIFS(СВЦЭМ!$D$33:$D$776,СВЦЭМ!$A$33:$A$776,$A74,СВЦЭМ!$B$33:$B$776,R$47)+'СЕТ СН'!$F$14+СВЦЭМ!$D$10+'СЕТ СН'!$F$6-'СЕТ СН'!$F$26</f>
        <v>975.62934615000006</v>
      </c>
      <c r="S74" s="36">
        <f>SUMIFS(СВЦЭМ!$D$33:$D$776,СВЦЭМ!$A$33:$A$776,$A74,СВЦЭМ!$B$33:$B$776,S$47)+'СЕТ СН'!$F$14+СВЦЭМ!$D$10+'СЕТ СН'!$F$6-'СЕТ СН'!$F$26</f>
        <v>959.06843742000012</v>
      </c>
      <c r="T74" s="36">
        <f>SUMIFS(СВЦЭМ!$D$33:$D$776,СВЦЭМ!$A$33:$A$776,$A74,СВЦЭМ!$B$33:$B$776,T$47)+'СЕТ СН'!$F$14+СВЦЭМ!$D$10+'СЕТ СН'!$F$6-'СЕТ СН'!$F$26</f>
        <v>942.55299362000005</v>
      </c>
      <c r="U74" s="36">
        <f>SUMIFS(СВЦЭМ!$D$33:$D$776,СВЦЭМ!$A$33:$A$776,$A74,СВЦЭМ!$B$33:$B$776,U$47)+'СЕТ СН'!$F$14+СВЦЭМ!$D$10+'СЕТ СН'!$F$6-'СЕТ СН'!$F$26</f>
        <v>927.1292291100001</v>
      </c>
      <c r="V74" s="36">
        <f>SUMIFS(СВЦЭМ!$D$33:$D$776,СВЦЭМ!$A$33:$A$776,$A74,СВЦЭМ!$B$33:$B$776,V$47)+'СЕТ СН'!$F$14+СВЦЭМ!$D$10+'СЕТ СН'!$F$6-'СЕТ СН'!$F$26</f>
        <v>929.59662331000004</v>
      </c>
      <c r="W74" s="36">
        <f>SUMIFS(СВЦЭМ!$D$33:$D$776,СВЦЭМ!$A$33:$A$776,$A74,СВЦЭМ!$B$33:$B$776,W$47)+'СЕТ СН'!$F$14+СВЦЭМ!$D$10+'СЕТ СН'!$F$6-'СЕТ СН'!$F$26</f>
        <v>929.28837488000011</v>
      </c>
      <c r="X74" s="36">
        <f>SUMIFS(СВЦЭМ!$D$33:$D$776,СВЦЭМ!$A$33:$A$776,$A74,СВЦЭМ!$B$33:$B$776,X$47)+'СЕТ СН'!$F$14+СВЦЭМ!$D$10+'СЕТ СН'!$F$6-'СЕТ СН'!$F$26</f>
        <v>936.96405052000011</v>
      </c>
      <c r="Y74" s="36">
        <f>SUMIFS(СВЦЭМ!$D$33:$D$776,СВЦЭМ!$A$33:$A$776,$A74,СВЦЭМ!$B$33:$B$776,Y$47)+'СЕТ СН'!$F$14+СВЦЭМ!$D$10+'СЕТ СН'!$F$6-'СЕТ СН'!$F$26</f>
        <v>960.7661215600001</v>
      </c>
    </row>
    <row r="75" spans="1:25" ht="15.75" x14ac:dyDescent="0.2">
      <c r="A75" s="35">
        <f t="shared" si="1"/>
        <v>43918</v>
      </c>
      <c r="B75" s="36">
        <f>SUMIFS(СВЦЭМ!$D$33:$D$776,СВЦЭМ!$A$33:$A$776,$A75,СВЦЭМ!$B$33:$B$776,B$47)+'СЕТ СН'!$F$14+СВЦЭМ!$D$10+'СЕТ СН'!$F$6-'СЕТ СН'!$F$26</f>
        <v>1060.53728441</v>
      </c>
      <c r="C75" s="36">
        <f>SUMIFS(СВЦЭМ!$D$33:$D$776,СВЦЭМ!$A$33:$A$776,$A75,СВЦЭМ!$B$33:$B$776,C$47)+'СЕТ СН'!$F$14+СВЦЭМ!$D$10+'СЕТ СН'!$F$6-'СЕТ СН'!$F$26</f>
        <v>1057.39811076</v>
      </c>
      <c r="D75" s="36">
        <f>SUMIFS(СВЦЭМ!$D$33:$D$776,СВЦЭМ!$A$33:$A$776,$A75,СВЦЭМ!$B$33:$B$776,D$47)+'СЕТ СН'!$F$14+СВЦЭМ!$D$10+'СЕТ СН'!$F$6-'СЕТ СН'!$F$26</f>
        <v>1081.02948296</v>
      </c>
      <c r="E75" s="36">
        <f>SUMIFS(СВЦЭМ!$D$33:$D$776,СВЦЭМ!$A$33:$A$776,$A75,СВЦЭМ!$B$33:$B$776,E$47)+'СЕТ СН'!$F$14+СВЦЭМ!$D$10+'СЕТ СН'!$F$6-'СЕТ СН'!$F$26</f>
        <v>1091.3068040199998</v>
      </c>
      <c r="F75" s="36">
        <f>SUMIFS(СВЦЭМ!$D$33:$D$776,СВЦЭМ!$A$33:$A$776,$A75,СВЦЭМ!$B$33:$B$776,F$47)+'СЕТ СН'!$F$14+СВЦЭМ!$D$10+'СЕТ СН'!$F$6-'СЕТ СН'!$F$26</f>
        <v>1089.3594940400001</v>
      </c>
      <c r="G75" s="36">
        <f>SUMIFS(СВЦЭМ!$D$33:$D$776,СВЦЭМ!$A$33:$A$776,$A75,СВЦЭМ!$B$33:$B$776,G$47)+'СЕТ СН'!$F$14+СВЦЭМ!$D$10+'СЕТ СН'!$F$6-'СЕТ СН'!$F$26</f>
        <v>1089.7012370800001</v>
      </c>
      <c r="H75" s="36">
        <f>SUMIFS(СВЦЭМ!$D$33:$D$776,СВЦЭМ!$A$33:$A$776,$A75,СВЦЭМ!$B$33:$B$776,H$47)+'СЕТ СН'!$F$14+СВЦЭМ!$D$10+'СЕТ СН'!$F$6-'СЕТ СН'!$F$26</f>
        <v>1069.1662108800001</v>
      </c>
      <c r="I75" s="36">
        <f>SUMIFS(СВЦЭМ!$D$33:$D$776,СВЦЭМ!$A$33:$A$776,$A75,СВЦЭМ!$B$33:$B$776,I$47)+'СЕТ СН'!$F$14+СВЦЭМ!$D$10+'СЕТ СН'!$F$6-'СЕТ СН'!$F$26</f>
        <v>1030.48635074</v>
      </c>
      <c r="J75" s="36">
        <f>SUMIFS(СВЦЭМ!$D$33:$D$776,СВЦЭМ!$A$33:$A$776,$A75,СВЦЭМ!$B$33:$B$776,J$47)+'СЕТ СН'!$F$14+СВЦЭМ!$D$10+'СЕТ СН'!$F$6-'СЕТ СН'!$F$26</f>
        <v>988.68997058000014</v>
      </c>
      <c r="K75" s="36">
        <f>SUMIFS(СВЦЭМ!$D$33:$D$776,СВЦЭМ!$A$33:$A$776,$A75,СВЦЭМ!$B$33:$B$776,K$47)+'СЕТ СН'!$F$14+СВЦЭМ!$D$10+'СЕТ СН'!$F$6-'СЕТ СН'!$F$26</f>
        <v>984.6077241700001</v>
      </c>
      <c r="L75" s="36">
        <f>SUMIFS(СВЦЭМ!$D$33:$D$776,СВЦЭМ!$A$33:$A$776,$A75,СВЦЭМ!$B$33:$B$776,L$47)+'СЕТ СН'!$F$14+СВЦЭМ!$D$10+'СЕТ СН'!$F$6-'СЕТ СН'!$F$26</f>
        <v>996.09552990000009</v>
      </c>
      <c r="M75" s="36">
        <f>SUMIFS(СВЦЭМ!$D$33:$D$776,СВЦЭМ!$A$33:$A$776,$A75,СВЦЭМ!$B$33:$B$776,M$47)+'СЕТ СН'!$F$14+СВЦЭМ!$D$10+'СЕТ СН'!$F$6-'СЕТ СН'!$F$26</f>
        <v>997.35933413000009</v>
      </c>
      <c r="N75" s="36">
        <f>SUMIFS(СВЦЭМ!$D$33:$D$776,СВЦЭМ!$A$33:$A$776,$A75,СВЦЭМ!$B$33:$B$776,N$47)+'СЕТ СН'!$F$14+СВЦЭМ!$D$10+'СЕТ СН'!$F$6-'СЕТ СН'!$F$26</f>
        <v>1013.06722245</v>
      </c>
      <c r="O75" s="36">
        <f>SUMIFS(СВЦЭМ!$D$33:$D$776,СВЦЭМ!$A$33:$A$776,$A75,СВЦЭМ!$B$33:$B$776,O$47)+'СЕТ СН'!$F$14+СВЦЭМ!$D$10+'СЕТ СН'!$F$6-'СЕТ СН'!$F$26</f>
        <v>1025.1296213600001</v>
      </c>
      <c r="P75" s="36">
        <f>SUMIFS(СВЦЭМ!$D$33:$D$776,СВЦЭМ!$A$33:$A$776,$A75,СВЦЭМ!$B$33:$B$776,P$47)+'СЕТ СН'!$F$14+СВЦЭМ!$D$10+'СЕТ СН'!$F$6-'СЕТ СН'!$F$26</f>
        <v>1045.46182761</v>
      </c>
      <c r="Q75" s="36">
        <f>SUMIFS(СВЦЭМ!$D$33:$D$776,СВЦЭМ!$A$33:$A$776,$A75,СВЦЭМ!$B$33:$B$776,Q$47)+'СЕТ СН'!$F$14+СВЦЭМ!$D$10+'СЕТ СН'!$F$6-'СЕТ СН'!$F$26</f>
        <v>1047.5990621799999</v>
      </c>
      <c r="R75" s="36">
        <f>SUMIFS(СВЦЭМ!$D$33:$D$776,СВЦЭМ!$A$33:$A$776,$A75,СВЦЭМ!$B$33:$B$776,R$47)+'СЕТ СН'!$F$14+СВЦЭМ!$D$10+'СЕТ СН'!$F$6-'СЕТ СН'!$F$26</f>
        <v>1047.81559038</v>
      </c>
      <c r="S75" s="36">
        <f>SUMIFS(СВЦЭМ!$D$33:$D$776,СВЦЭМ!$A$33:$A$776,$A75,СВЦЭМ!$B$33:$B$776,S$47)+'СЕТ СН'!$F$14+СВЦЭМ!$D$10+'СЕТ СН'!$F$6-'СЕТ СН'!$F$26</f>
        <v>1039.7764892499999</v>
      </c>
      <c r="T75" s="36">
        <f>SUMIFS(СВЦЭМ!$D$33:$D$776,СВЦЭМ!$A$33:$A$776,$A75,СВЦЭМ!$B$33:$B$776,T$47)+'СЕТ СН'!$F$14+СВЦЭМ!$D$10+'СЕТ СН'!$F$6-'СЕТ СН'!$F$26</f>
        <v>1035.2547624700001</v>
      </c>
      <c r="U75" s="36">
        <f>SUMIFS(СВЦЭМ!$D$33:$D$776,СВЦЭМ!$A$33:$A$776,$A75,СВЦЭМ!$B$33:$B$776,U$47)+'СЕТ СН'!$F$14+СВЦЭМ!$D$10+'СЕТ СН'!$F$6-'СЕТ СН'!$F$26</f>
        <v>1015.22189518</v>
      </c>
      <c r="V75" s="36">
        <f>SUMIFS(СВЦЭМ!$D$33:$D$776,СВЦЭМ!$A$33:$A$776,$A75,СВЦЭМ!$B$33:$B$776,V$47)+'СЕТ СН'!$F$14+СВЦЭМ!$D$10+'СЕТ СН'!$F$6-'СЕТ СН'!$F$26</f>
        <v>980.1745629400001</v>
      </c>
      <c r="W75" s="36">
        <f>SUMIFS(СВЦЭМ!$D$33:$D$776,СВЦЭМ!$A$33:$A$776,$A75,СВЦЭМ!$B$33:$B$776,W$47)+'СЕТ СН'!$F$14+СВЦЭМ!$D$10+'СЕТ СН'!$F$6-'СЕТ СН'!$F$26</f>
        <v>969.42840262000004</v>
      </c>
      <c r="X75" s="36">
        <f>SUMIFS(СВЦЭМ!$D$33:$D$776,СВЦЭМ!$A$33:$A$776,$A75,СВЦЭМ!$B$33:$B$776,X$47)+'СЕТ СН'!$F$14+СВЦЭМ!$D$10+'СЕТ СН'!$F$6-'СЕТ СН'!$F$26</f>
        <v>979.69742526000005</v>
      </c>
      <c r="Y75" s="36">
        <f>SUMIFS(СВЦЭМ!$D$33:$D$776,СВЦЭМ!$A$33:$A$776,$A75,СВЦЭМ!$B$33:$B$776,Y$47)+'СЕТ СН'!$F$14+СВЦЭМ!$D$10+'СЕТ СН'!$F$6-'СЕТ СН'!$F$26</f>
        <v>1014.8452247100001</v>
      </c>
    </row>
    <row r="76" spans="1:25" ht="15.75" x14ac:dyDescent="0.2">
      <c r="A76" s="35">
        <f t="shared" si="1"/>
        <v>43919</v>
      </c>
      <c r="B76" s="36">
        <f>SUMIFS(СВЦЭМ!$D$33:$D$776,СВЦЭМ!$A$33:$A$776,$A76,СВЦЭМ!$B$33:$B$776,B$47)+'СЕТ СН'!$F$14+СВЦЭМ!$D$10+'СЕТ СН'!$F$6-'СЕТ СН'!$F$26</f>
        <v>1070.6295240900001</v>
      </c>
      <c r="C76" s="36">
        <f>SUMIFS(СВЦЭМ!$D$33:$D$776,СВЦЭМ!$A$33:$A$776,$A76,СВЦЭМ!$B$33:$B$776,C$47)+'СЕТ СН'!$F$14+СВЦЭМ!$D$10+'СЕТ СН'!$F$6-'СЕТ СН'!$F$26</f>
        <v>1083.9367822500001</v>
      </c>
      <c r="D76" s="36">
        <f>SUMIFS(СВЦЭМ!$D$33:$D$776,СВЦЭМ!$A$33:$A$776,$A76,СВЦЭМ!$B$33:$B$776,D$47)+'СЕТ СН'!$F$14+СВЦЭМ!$D$10+'СЕТ СН'!$F$6-'СЕТ СН'!$F$26</f>
        <v>1111.0966314099999</v>
      </c>
      <c r="E76" s="36">
        <f>SUMIFS(СВЦЭМ!$D$33:$D$776,СВЦЭМ!$A$33:$A$776,$A76,СВЦЭМ!$B$33:$B$776,E$47)+'СЕТ СН'!$F$14+СВЦЭМ!$D$10+'СЕТ СН'!$F$6-'СЕТ СН'!$F$26</f>
        <v>1120.7401697799999</v>
      </c>
      <c r="F76" s="36">
        <f>SUMIFS(СВЦЭМ!$D$33:$D$776,СВЦЭМ!$A$33:$A$776,$A76,СВЦЭМ!$B$33:$B$776,F$47)+'СЕТ СН'!$F$14+СВЦЭМ!$D$10+'СЕТ СН'!$F$6-'СЕТ СН'!$F$26</f>
        <v>1121.0297538100001</v>
      </c>
      <c r="G76" s="36">
        <f>SUMIFS(СВЦЭМ!$D$33:$D$776,СВЦЭМ!$A$33:$A$776,$A76,СВЦЭМ!$B$33:$B$776,G$47)+'СЕТ СН'!$F$14+СВЦЭМ!$D$10+'СЕТ СН'!$F$6-'СЕТ СН'!$F$26</f>
        <v>1117.2078155699999</v>
      </c>
      <c r="H76" s="36">
        <f>SUMIFS(СВЦЭМ!$D$33:$D$776,СВЦЭМ!$A$33:$A$776,$A76,СВЦЭМ!$B$33:$B$776,H$47)+'СЕТ СН'!$F$14+СВЦЭМ!$D$10+'СЕТ СН'!$F$6-'СЕТ СН'!$F$26</f>
        <v>1098.0308624199999</v>
      </c>
      <c r="I76" s="36">
        <f>SUMIFS(СВЦЭМ!$D$33:$D$776,СВЦЭМ!$A$33:$A$776,$A76,СВЦЭМ!$B$33:$B$776,I$47)+'СЕТ СН'!$F$14+СВЦЭМ!$D$10+'СЕТ СН'!$F$6-'СЕТ СН'!$F$26</f>
        <v>1060.1044362100001</v>
      </c>
      <c r="J76" s="36">
        <f>SUMIFS(СВЦЭМ!$D$33:$D$776,СВЦЭМ!$A$33:$A$776,$A76,СВЦЭМ!$B$33:$B$776,J$47)+'СЕТ СН'!$F$14+СВЦЭМ!$D$10+'СЕТ СН'!$F$6-'СЕТ СН'!$F$26</f>
        <v>980.31478745000004</v>
      </c>
      <c r="K76" s="36">
        <f>SUMIFS(СВЦЭМ!$D$33:$D$776,СВЦЭМ!$A$33:$A$776,$A76,СВЦЭМ!$B$33:$B$776,K$47)+'СЕТ СН'!$F$14+СВЦЭМ!$D$10+'СЕТ СН'!$F$6-'СЕТ СН'!$F$26</f>
        <v>950.55279593000012</v>
      </c>
      <c r="L76" s="36">
        <f>SUMIFS(СВЦЭМ!$D$33:$D$776,СВЦЭМ!$A$33:$A$776,$A76,СВЦЭМ!$B$33:$B$776,L$47)+'СЕТ СН'!$F$14+СВЦЭМ!$D$10+'СЕТ СН'!$F$6-'СЕТ СН'!$F$26</f>
        <v>966.2920109800001</v>
      </c>
      <c r="M76" s="36">
        <f>SUMIFS(СВЦЭМ!$D$33:$D$776,СВЦЭМ!$A$33:$A$776,$A76,СВЦЭМ!$B$33:$B$776,M$47)+'СЕТ СН'!$F$14+СВЦЭМ!$D$10+'СЕТ СН'!$F$6-'СЕТ СН'!$F$26</f>
        <v>977.59236092000003</v>
      </c>
      <c r="N76" s="36">
        <f>SUMIFS(СВЦЭМ!$D$33:$D$776,СВЦЭМ!$A$33:$A$776,$A76,СВЦЭМ!$B$33:$B$776,N$47)+'СЕТ СН'!$F$14+СВЦЭМ!$D$10+'СЕТ СН'!$F$6-'СЕТ СН'!$F$26</f>
        <v>990.7789071200001</v>
      </c>
      <c r="O76" s="36">
        <f>SUMIFS(СВЦЭМ!$D$33:$D$776,СВЦЭМ!$A$33:$A$776,$A76,СВЦЭМ!$B$33:$B$776,O$47)+'СЕТ СН'!$F$14+СВЦЭМ!$D$10+'СЕТ СН'!$F$6-'СЕТ СН'!$F$26</f>
        <v>998.26370665000013</v>
      </c>
      <c r="P76" s="36">
        <f>SUMIFS(СВЦЭМ!$D$33:$D$776,СВЦЭМ!$A$33:$A$776,$A76,СВЦЭМ!$B$33:$B$776,P$47)+'СЕТ СН'!$F$14+СВЦЭМ!$D$10+'СЕТ СН'!$F$6-'СЕТ СН'!$F$26</f>
        <v>1005.9737466900001</v>
      </c>
      <c r="Q76" s="36">
        <f>SUMIFS(СВЦЭМ!$D$33:$D$776,СВЦЭМ!$A$33:$A$776,$A76,СВЦЭМ!$B$33:$B$776,Q$47)+'СЕТ СН'!$F$14+СВЦЭМ!$D$10+'СЕТ СН'!$F$6-'СЕТ СН'!$F$26</f>
        <v>1013.8215041600001</v>
      </c>
      <c r="R76" s="36">
        <f>SUMIFS(СВЦЭМ!$D$33:$D$776,СВЦЭМ!$A$33:$A$776,$A76,СВЦЭМ!$B$33:$B$776,R$47)+'СЕТ СН'!$F$14+СВЦЭМ!$D$10+'СЕТ СН'!$F$6-'СЕТ СН'!$F$26</f>
        <v>1009.2501315200001</v>
      </c>
      <c r="S76" s="36">
        <f>SUMIFS(СВЦЭМ!$D$33:$D$776,СВЦЭМ!$A$33:$A$776,$A76,СВЦЭМ!$B$33:$B$776,S$47)+'СЕТ СН'!$F$14+СВЦЭМ!$D$10+'СЕТ СН'!$F$6-'СЕТ СН'!$F$26</f>
        <v>1006.4503854100001</v>
      </c>
      <c r="T76" s="36">
        <f>SUMIFS(СВЦЭМ!$D$33:$D$776,СВЦЭМ!$A$33:$A$776,$A76,СВЦЭМ!$B$33:$B$776,T$47)+'СЕТ СН'!$F$14+СВЦЭМ!$D$10+'СЕТ СН'!$F$6-'СЕТ СН'!$F$26</f>
        <v>988.46860630000003</v>
      </c>
      <c r="U76" s="36">
        <f>SUMIFS(СВЦЭМ!$D$33:$D$776,СВЦЭМ!$A$33:$A$776,$A76,СВЦЭМ!$B$33:$B$776,U$47)+'СЕТ СН'!$F$14+СВЦЭМ!$D$10+'СЕТ СН'!$F$6-'СЕТ СН'!$F$26</f>
        <v>967.17104587000006</v>
      </c>
      <c r="V76" s="36">
        <f>SUMIFS(СВЦЭМ!$D$33:$D$776,СВЦЭМ!$A$33:$A$776,$A76,СВЦЭМ!$B$33:$B$776,V$47)+'СЕТ СН'!$F$14+СВЦЭМ!$D$10+'СЕТ СН'!$F$6-'СЕТ СН'!$F$26</f>
        <v>944.6218634600001</v>
      </c>
      <c r="W76" s="36">
        <f>SUMIFS(СВЦЭМ!$D$33:$D$776,СВЦЭМ!$A$33:$A$776,$A76,СВЦЭМ!$B$33:$B$776,W$47)+'СЕТ СН'!$F$14+СВЦЭМ!$D$10+'СЕТ СН'!$F$6-'СЕТ СН'!$F$26</f>
        <v>920.46672411000009</v>
      </c>
      <c r="X76" s="36">
        <f>SUMIFS(СВЦЭМ!$D$33:$D$776,СВЦЭМ!$A$33:$A$776,$A76,СВЦЭМ!$B$33:$B$776,X$47)+'СЕТ СН'!$F$14+СВЦЭМ!$D$10+'СЕТ СН'!$F$6-'СЕТ СН'!$F$26</f>
        <v>915.63866412000004</v>
      </c>
      <c r="Y76" s="36">
        <f>SUMIFS(СВЦЭМ!$D$33:$D$776,СВЦЭМ!$A$33:$A$776,$A76,СВЦЭМ!$B$33:$B$776,Y$47)+'СЕТ СН'!$F$14+СВЦЭМ!$D$10+'СЕТ СН'!$F$6-'СЕТ СН'!$F$26</f>
        <v>953.15105686000004</v>
      </c>
    </row>
    <row r="77" spans="1:25" ht="15.75" x14ac:dyDescent="0.2">
      <c r="A77" s="35">
        <f t="shared" si="1"/>
        <v>43920</v>
      </c>
      <c r="B77" s="36">
        <f>SUMIFS(СВЦЭМ!$D$33:$D$776,СВЦЭМ!$A$33:$A$776,$A77,СВЦЭМ!$B$33:$B$776,B$47)+'СЕТ СН'!$F$14+СВЦЭМ!$D$10+'СЕТ СН'!$F$6-'СЕТ СН'!$F$26</f>
        <v>1010.82044354</v>
      </c>
      <c r="C77" s="36">
        <f>SUMIFS(СВЦЭМ!$D$33:$D$776,СВЦЭМ!$A$33:$A$776,$A77,СВЦЭМ!$B$33:$B$776,C$47)+'СЕТ СН'!$F$14+СВЦЭМ!$D$10+'СЕТ СН'!$F$6-'СЕТ СН'!$F$26</f>
        <v>1046.0123440300001</v>
      </c>
      <c r="D77" s="36">
        <f>SUMIFS(СВЦЭМ!$D$33:$D$776,СВЦЭМ!$A$33:$A$776,$A77,СВЦЭМ!$B$33:$B$776,D$47)+'СЕТ СН'!$F$14+СВЦЭМ!$D$10+'СЕТ СН'!$F$6-'СЕТ СН'!$F$26</f>
        <v>1100.0926673199999</v>
      </c>
      <c r="E77" s="36">
        <f>SUMIFS(СВЦЭМ!$D$33:$D$776,СВЦЭМ!$A$33:$A$776,$A77,СВЦЭМ!$B$33:$B$776,E$47)+'СЕТ СН'!$F$14+СВЦЭМ!$D$10+'СЕТ СН'!$F$6-'СЕТ СН'!$F$26</f>
        <v>1109.01447747</v>
      </c>
      <c r="F77" s="36">
        <f>SUMIFS(СВЦЭМ!$D$33:$D$776,СВЦЭМ!$A$33:$A$776,$A77,СВЦЭМ!$B$33:$B$776,F$47)+'СЕТ СН'!$F$14+СВЦЭМ!$D$10+'СЕТ СН'!$F$6-'СЕТ СН'!$F$26</f>
        <v>1099.0572576</v>
      </c>
      <c r="G77" s="36">
        <f>SUMIFS(СВЦЭМ!$D$33:$D$776,СВЦЭМ!$A$33:$A$776,$A77,СВЦЭМ!$B$33:$B$776,G$47)+'СЕТ СН'!$F$14+СВЦЭМ!$D$10+'СЕТ СН'!$F$6-'СЕТ СН'!$F$26</f>
        <v>1090.0222111099999</v>
      </c>
      <c r="H77" s="36">
        <f>SUMIFS(СВЦЭМ!$D$33:$D$776,СВЦЭМ!$A$33:$A$776,$A77,СВЦЭМ!$B$33:$B$776,H$47)+'СЕТ СН'!$F$14+СВЦЭМ!$D$10+'СЕТ СН'!$F$6-'СЕТ СН'!$F$26</f>
        <v>1061.2021602500001</v>
      </c>
      <c r="I77" s="36">
        <f>SUMIFS(СВЦЭМ!$D$33:$D$776,СВЦЭМ!$A$33:$A$776,$A77,СВЦЭМ!$B$33:$B$776,I$47)+'СЕТ СН'!$F$14+СВЦЭМ!$D$10+'СЕТ СН'!$F$6-'СЕТ СН'!$F$26</f>
        <v>989.71962084000006</v>
      </c>
      <c r="J77" s="36">
        <f>SUMIFS(СВЦЭМ!$D$33:$D$776,СВЦЭМ!$A$33:$A$776,$A77,СВЦЭМ!$B$33:$B$776,J$47)+'СЕТ СН'!$F$14+СВЦЭМ!$D$10+'СЕТ СН'!$F$6-'СЕТ СН'!$F$26</f>
        <v>942.51092251000011</v>
      </c>
      <c r="K77" s="36">
        <f>SUMIFS(СВЦЭМ!$D$33:$D$776,СВЦЭМ!$A$33:$A$776,$A77,СВЦЭМ!$B$33:$B$776,K$47)+'СЕТ СН'!$F$14+СВЦЭМ!$D$10+'СЕТ СН'!$F$6-'СЕТ СН'!$F$26</f>
        <v>929.09517793000009</v>
      </c>
      <c r="L77" s="36">
        <f>SUMIFS(СВЦЭМ!$D$33:$D$776,СВЦЭМ!$A$33:$A$776,$A77,СВЦЭМ!$B$33:$B$776,L$47)+'СЕТ СН'!$F$14+СВЦЭМ!$D$10+'СЕТ СН'!$F$6-'СЕТ СН'!$F$26</f>
        <v>942.95113979000007</v>
      </c>
      <c r="M77" s="36">
        <f>SUMIFS(СВЦЭМ!$D$33:$D$776,СВЦЭМ!$A$33:$A$776,$A77,СВЦЭМ!$B$33:$B$776,M$47)+'СЕТ СН'!$F$14+СВЦЭМ!$D$10+'СЕТ СН'!$F$6-'СЕТ СН'!$F$26</f>
        <v>938.82964898000012</v>
      </c>
      <c r="N77" s="36">
        <f>SUMIFS(СВЦЭМ!$D$33:$D$776,СВЦЭМ!$A$33:$A$776,$A77,СВЦЭМ!$B$33:$B$776,N$47)+'СЕТ СН'!$F$14+СВЦЭМ!$D$10+'СЕТ СН'!$F$6-'СЕТ СН'!$F$26</f>
        <v>958.64250955000011</v>
      </c>
      <c r="O77" s="36">
        <f>SUMIFS(СВЦЭМ!$D$33:$D$776,СВЦЭМ!$A$33:$A$776,$A77,СВЦЭМ!$B$33:$B$776,O$47)+'СЕТ СН'!$F$14+СВЦЭМ!$D$10+'СЕТ СН'!$F$6-'СЕТ СН'!$F$26</f>
        <v>971.25844400000005</v>
      </c>
      <c r="P77" s="36">
        <f>SUMIFS(СВЦЭМ!$D$33:$D$776,СВЦЭМ!$A$33:$A$776,$A77,СВЦЭМ!$B$33:$B$776,P$47)+'СЕТ СН'!$F$14+СВЦЭМ!$D$10+'СЕТ СН'!$F$6-'СЕТ СН'!$F$26</f>
        <v>975.70605330000012</v>
      </c>
      <c r="Q77" s="36">
        <f>SUMIFS(СВЦЭМ!$D$33:$D$776,СВЦЭМ!$A$33:$A$776,$A77,СВЦЭМ!$B$33:$B$776,Q$47)+'СЕТ СН'!$F$14+СВЦЭМ!$D$10+'СЕТ СН'!$F$6-'СЕТ СН'!$F$26</f>
        <v>979.90144118000012</v>
      </c>
      <c r="R77" s="36">
        <f>SUMIFS(СВЦЭМ!$D$33:$D$776,СВЦЭМ!$A$33:$A$776,$A77,СВЦЭМ!$B$33:$B$776,R$47)+'СЕТ СН'!$F$14+СВЦЭМ!$D$10+'СЕТ СН'!$F$6-'СЕТ СН'!$F$26</f>
        <v>980.86382081000011</v>
      </c>
      <c r="S77" s="36">
        <f>SUMIFS(СВЦЭМ!$D$33:$D$776,СВЦЭМ!$A$33:$A$776,$A77,СВЦЭМ!$B$33:$B$776,S$47)+'СЕТ СН'!$F$14+СВЦЭМ!$D$10+'СЕТ СН'!$F$6-'СЕТ СН'!$F$26</f>
        <v>1008.2680387800001</v>
      </c>
      <c r="T77" s="36">
        <f>SUMIFS(СВЦЭМ!$D$33:$D$776,СВЦЭМ!$A$33:$A$776,$A77,СВЦЭМ!$B$33:$B$776,T$47)+'СЕТ СН'!$F$14+СВЦЭМ!$D$10+'СЕТ СН'!$F$6-'СЕТ СН'!$F$26</f>
        <v>992.14133931000003</v>
      </c>
      <c r="U77" s="36">
        <f>SUMIFS(СВЦЭМ!$D$33:$D$776,СВЦЭМ!$A$33:$A$776,$A77,СВЦЭМ!$B$33:$B$776,U$47)+'СЕТ СН'!$F$14+СВЦЭМ!$D$10+'СЕТ СН'!$F$6-'СЕТ СН'!$F$26</f>
        <v>964.07995769000013</v>
      </c>
      <c r="V77" s="36">
        <f>SUMIFS(СВЦЭМ!$D$33:$D$776,СВЦЭМ!$A$33:$A$776,$A77,СВЦЭМ!$B$33:$B$776,V$47)+'СЕТ СН'!$F$14+СВЦЭМ!$D$10+'СЕТ СН'!$F$6-'СЕТ СН'!$F$26</f>
        <v>974.76242937000006</v>
      </c>
      <c r="W77" s="36">
        <f>SUMIFS(СВЦЭМ!$D$33:$D$776,СВЦЭМ!$A$33:$A$776,$A77,СВЦЭМ!$B$33:$B$776,W$47)+'СЕТ СН'!$F$14+СВЦЭМ!$D$10+'СЕТ СН'!$F$6-'СЕТ СН'!$F$26</f>
        <v>949.29479369000012</v>
      </c>
      <c r="X77" s="36">
        <f>SUMIFS(СВЦЭМ!$D$33:$D$776,СВЦЭМ!$A$33:$A$776,$A77,СВЦЭМ!$B$33:$B$776,X$47)+'СЕТ СН'!$F$14+СВЦЭМ!$D$10+'СЕТ СН'!$F$6-'СЕТ СН'!$F$26</f>
        <v>978.79226041000004</v>
      </c>
      <c r="Y77" s="36">
        <f>SUMIFS(СВЦЭМ!$D$33:$D$776,СВЦЭМ!$A$33:$A$776,$A77,СВЦЭМ!$B$33:$B$776,Y$47)+'СЕТ СН'!$F$14+СВЦЭМ!$D$10+'СЕТ СН'!$F$6-'СЕТ СН'!$F$26</f>
        <v>1022.3414767800001</v>
      </c>
    </row>
    <row r="78" spans="1:25" ht="15.75" x14ac:dyDescent="0.2">
      <c r="A78" s="35">
        <f t="shared" si="1"/>
        <v>43921</v>
      </c>
      <c r="B78" s="36">
        <f>SUMIFS(СВЦЭМ!$D$33:$D$776,СВЦЭМ!$A$33:$A$776,$A78,СВЦЭМ!$B$33:$B$776,B$47)+'СЕТ СН'!$F$14+СВЦЭМ!$D$10+'СЕТ СН'!$F$6-'СЕТ СН'!$F$26</f>
        <v>1026.19386231</v>
      </c>
      <c r="C78" s="36">
        <f>SUMIFS(СВЦЭМ!$D$33:$D$776,СВЦЭМ!$A$33:$A$776,$A78,СВЦЭМ!$B$33:$B$776,C$47)+'СЕТ СН'!$F$14+СВЦЭМ!$D$10+'СЕТ СН'!$F$6-'СЕТ СН'!$F$26</f>
        <v>1060.52366416</v>
      </c>
      <c r="D78" s="36">
        <f>SUMIFS(СВЦЭМ!$D$33:$D$776,СВЦЭМ!$A$33:$A$776,$A78,СВЦЭМ!$B$33:$B$776,D$47)+'СЕТ СН'!$F$14+СВЦЭМ!$D$10+'СЕТ СН'!$F$6-'СЕТ СН'!$F$26</f>
        <v>1108.36825374</v>
      </c>
      <c r="E78" s="36">
        <f>SUMIFS(СВЦЭМ!$D$33:$D$776,СВЦЭМ!$A$33:$A$776,$A78,СВЦЭМ!$B$33:$B$776,E$47)+'СЕТ СН'!$F$14+СВЦЭМ!$D$10+'СЕТ СН'!$F$6-'СЕТ СН'!$F$26</f>
        <v>1122.58647288</v>
      </c>
      <c r="F78" s="36">
        <f>SUMIFS(СВЦЭМ!$D$33:$D$776,СВЦЭМ!$A$33:$A$776,$A78,СВЦЭМ!$B$33:$B$776,F$47)+'СЕТ СН'!$F$14+СВЦЭМ!$D$10+'СЕТ СН'!$F$6-'СЕТ СН'!$F$26</f>
        <v>1119.46238305</v>
      </c>
      <c r="G78" s="36">
        <f>SUMIFS(СВЦЭМ!$D$33:$D$776,СВЦЭМ!$A$33:$A$776,$A78,СВЦЭМ!$B$33:$B$776,G$47)+'СЕТ СН'!$F$14+СВЦЭМ!$D$10+'СЕТ СН'!$F$6-'СЕТ СН'!$F$26</f>
        <v>1101.76062316</v>
      </c>
      <c r="H78" s="36">
        <f>SUMIFS(СВЦЭМ!$D$33:$D$776,СВЦЭМ!$A$33:$A$776,$A78,СВЦЭМ!$B$33:$B$776,H$47)+'СЕТ СН'!$F$14+СВЦЭМ!$D$10+'СЕТ СН'!$F$6-'СЕТ СН'!$F$26</f>
        <v>1068.3778405400001</v>
      </c>
      <c r="I78" s="36">
        <f>SUMIFS(СВЦЭМ!$D$33:$D$776,СВЦЭМ!$A$33:$A$776,$A78,СВЦЭМ!$B$33:$B$776,I$47)+'СЕТ СН'!$F$14+СВЦЭМ!$D$10+'СЕТ СН'!$F$6-'СЕТ СН'!$F$26</f>
        <v>1013.58229771</v>
      </c>
      <c r="J78" s="36">
        <f>SUMIFS(СВЦЭМ!$D$33:$D$776,СВЦЭМ!$A$33:$A$776,$A78,СВЦЭМ!$B$33:$B$776,J$47)+'СЕТ СН'!$F$14+СВЦЭМ!$D$10+'СЕТ СН'!$F$6-'СЕТ СН'!$F$26</f>
        <v>967.48566357000004</v>
      </c>
      <c r="K78" s="36">
        <f>SUMIFS(СВЦЭМ!$D$33:$D$776,СВЦЭМ!$A$33:$A$776,$A78,СВЦЭМ!$B$33:$B$776,K$47)+'СЕТ СН'!$F$14+СВЦЭМ!$D$10+'СЕТ СН'!$F$6-'СЕТ СН'!$F$26</f>
        <v>952.22035124000013</v>
      </c>
      <c r="L78" s="36">
        <f>SUMIFS(СВЦЭМ!$D$33:$D$776,СВЦЭМ!$A$33:$A$776,$A78,СВЦЭМ!$B$33:$B$776,L$47)+'СЕТ СН'!$F$14+СВЦЭМ!$D$10+'СЕТ СН'!$F$6-'СЕТ СН'!$F$26</f>
        <v>948.84495285000014</v>
      </c>
      <c r="M78" s="36">
        <f>SUMIFS(СВЦЭМ!$D$33:$D$776,СВЦЭМ!$A$33:$A$776,$A78,СВЦЭМ!$B$33:$B$776,M$47)+'СЕТ СН'!$F$14+СВЦЭМ!$D$10+'СЕТ СН'!$F$6-'СЕТ СН'!$F$26</f>
        <v>939.1630121500001</v>
      </c>
      <c r="N78" s="36">
        <f>SUMIFS(СВЦЭМ!$D$33:$D$776,СВЦЭМ!$A$33:$A$776,$A78,СВЦЭМ!$B$33:$B$776,N$47)+'СЕТ СН'!$F$14+СВЦЭМ!$D$10+'СЕТ СН'!$F$6-'СЕТ СН'!$F$26</f>
        <v>950.73983767000004</v>
      </c>
      <c r="O78" s="36">
        <f>SUMIFS(СВЦЭМ!$D$33:$D$776,СВЦЭМ!$A$33:$A$776,$A78,СВЦЭМ!$B$33:$B$776,O$47)+'СЕТ СН'!$F$14+СВЦЭМ!$D$10+'СЕТ СН'!$F$6-'СЕТ СН'!$F$26</f>
        <v>963.83569381000007</v>
      </c>
      <c r="P78" s="36">
        <f>SUMIFS(СВЦЭМ!$D$33:$D$776,СВЦЭМ!$A$33:$A$776,$A78,СВЦЭМ!$B$33:$B$776,P$47)+'СЕТ СН'!$F$14+СВЦЭМ!$D$10+'СЕТ СН'!$F$6-'СЕТ СН'!$F$26</f>
        <v>973.51351088000013</v>
      </c>
      <c r="Q78" s="36">
        <f>SUMIFS(СВЦЭМ!$D$33:$D$776,СВЦЭМ!$A$33:$A$776,$A78,СВЦЭМ!$B$33:$B$776,Q$47)+'СЕТ СН'!$F$14+СВЦЭМ!$D$10+'СЕТ СН'!$F$6-'СЕТ СН'!$F$26</f>
        <v>976.80558320000011</v>
      </c>
      <c r="R78" s="36">
        <f>SUMIFS(СВЦЭМ!$D$33:$D$776,СВЦЭМ!$A$33:$A$776,$A78,СВЦЭМ!$B$33:$B$776,R$47)+'СЕТ СН'!$F$14+СВЦЭМ!$D$10+'СЕТ СН'!$F$6-'СЕТ СН'!$F$26</f>
        <v>968.90577352000014</v>
      </c>
      <c r="S78" s="36">
        <f>SUMIFS(СВЦЭМ!$D$33:$D$776,СВЦЭМ!$A$33:$A$776,$A78,СВЦЭМ!$B$33:$B$776,S$47)+'СЕТ СН'!$F$14+СВЦЭМ!$D$10+'СЕТ СН'!$F$6-'СЕТ СН'!$F$26</f>
        <v>969.22010389000013</v>
      </c>
      <c r="T78" s="36">
        <f>SUMIFS(СВЦЭМ!$D$33:$D$776,СВЦЭМ!$A$33:$A$776,$A78,СВЦЭМ!$B$33:$B$776,T$47)+'СЕТ СН'!$F$14+СВЦЭМ!$D$10+'СЕТ СН'!$F$6-'СЕТ СН'!$F$26</f>
        <v>940.99493071000006</v>
      </c>
      <c r="U78" s="36">
        <f>SUMIFS(СВЦЭМ!$D$33:$D$776,СВЦЭМ!$A$33:$A$776,$A78,СВЦЭМ!$B$33:$B$776,U$47)+'СЕТ СН'!$F$14+СВЦЭМ!$D$10+'СЕТ СН'!$F$6-'СЕТ СН'!$F$26</f>
        <v>915.58910509000009</v>
      </c>
      <c r="V78" s="36">
        <f>SUMIFS(СВЦЭМ!$D$33:$D$776,СВЦЭМ!$A$33:$A$776,$A78,СВЦЭМ!$B$33:$B$776,V$47)+'СЕТ СН'!$F$14+СВЦЭМ!$D$10+'СЕТ СН'!$F$6-'СЕТ СН'!$F$26</f>
        <v>912.95282972000007</v>
      </c>
      <c r="W78" s="36">
        <f>SUMIFS(СВЦЭМ!$D$33:$D$776,СВЦЭМ!$A$33:$A$776,$A78,СВЦЭМ!$B$33:$B$776,W$47)+'СЕТ СН'!$F$14+СВЦЭМ!$D$10+'СЕТ СН'!$F$6-'СЕТ СН'!$F$26</f>
        <v>931.12447770000006</v>
      </c>
      <c r="X78" s="36">
        <f>SUMIFS(СВЦЭМ!$D$33:$D$776,СВЦЭМ!$A$33:$A$776,$A78,СВЦЭМ!$B$33:$B$776,X$47)+'СЕТ СН'!$F$14+СВЦЭМ!$D$10+'СЕТ СН'!$F$6-'СЕТ СН'!$F$26</f>
        <v>926.51919524000004</v>
      </c>
      <c r="Y78" s="36">
        <f>SUMIFS(СВЦЭМ!$D$33:$D$776,СВЦЭМ!$A$33:$A$776,$A78,СВЦЭМ!$B$33:$B$776,Y$47)+'СЕТ СН'!$F$14+СВЦЭМ!$D$10+'СЕТ СН'!$F$6-'СЕТ СН'!$F$26</f>
        <v>944.02445161000014</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6"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01.03.2020</v>
      </c>
      <c r="B84" s="36">
        <f>SUMIFS(СВЦЭМ!$D$33:$D$776,СВЦЭМ!$A$33:$A$776,$A84,СВЦЭМ!$B$33:$B$776,B$83)+'СЕТ СН'!$G$14+СВЦЭМ!$D$10+'СЕТ СН'!$G$6-'СЕТ СН'!$G$26</f>
        <v>1133.82948702</v>
      </c>
      <c r="C84" s="36">
        <f>SUMIFS(СВЦЭМ!$D$33:$D$776,СВЦЭМ!$A$33:$A$776,$A84,СВЦЭМ!$B$33:$B$776,C$83)+'СЕТ СН'!$G$14+СВЦЭМ!$D$10+'СЕТ СН'!$G$6-'СЕТ СН'!$G$26</f>
        <v>1165.5790250100001</v>
      </c>
      <c r="D84" s="36">
        <f>SUMIFS(СВЦЭМ!$D$33:$D$776,СВЦЭМ!$A$33:$A$776,$A84,СВЦЭМ!$B$33:$B$776,D$83)+'СЕТ СН'!$G$14+СВЦЭМ!$D$10+'СЕТ СН'!$G$6-'СЕТ СН'!$G$26</f>
        <v>1175.2800048700001</v>
      </c>
      <c r="E84" s="36">
        <f>SUMIFS(СВЦЭМ!$D$33:$D$776,СВЦЭМ!$A$33:$A$776,$A84,СВЦЭМ!$B$33:$B$776,E$83)+'СЕТ СН'!$G$14+СВЦЭМ!$D$10+'СЕТ СН'!$G$6-'СЕТ СН'!$G$26</f>
        <v>1184.35995142</v>
      </c>
      <c r="F84" s="36">
        <f>SUMIFS(СВЦЭМ!$D$33:$D$776,СВЦЭМ!$A$33:$A$776,$A84,СВЦЭМ!$B$33:$B$776,F$83)+'СЕТ СН'!$G$14+СВЦЭМ!$D$10+'СЕТ СН'!$G$6-'СЕТ СН'!$G$26</f>
        <v>1180.3414651400001</v>
      </c>
      <c r="G84" s="36">
        <f>SUMIFS(СВЦЭМ!$D$33:$D$776,СВЦЭМ!$A$33:$A$776,$A84,СВЦЭМ!$B$33:$B$776,G$83)+'СЕТ СН'!$G$14+СВЦЭМ!$D$10+'СЕТ СН'!$G$6-'СЕТ СН'!$G$26</f>
        <v>1179.57944877</v>
      </c>
      <c r="H84" s="36">
        <f>SUMIFS(СВЦЭМ!$D$33:$D$776,СВЦЭМ!$A$33:$A$776,$A84,СВЦЭМ!$B$33:$B$776,H$83)+'СЕТ СН'!$G$14+СВЦЭМ!$D$10+'СЕТ СН'!$G$6-'СЕТ СН'!$G$26</f>
        <v>1168.58906026</v>
      </c>
      <c r="I84" s="36">
        <f>SUMIFS(СВЦЭМ!$D$33:$D$776,СВЦЭМ!$A$33:$A$776,$A84,СВЦЭМ!$B$33:$B$776,I$83)+'СЕТ СН'!$G$14+СВЦЭМ!$D$10+'СЕТ СН'!$G$6-'СЕТ СН'!$G$26</f>
        <v>1133.2204690800002</v>
      </c>
      <c r="J84" s="36">
        <f>SUMIFS(СВЦЭМ!$D$33:$D$776,СВЦЭМ!$A$33:$A$776,$A84,СВЦЭМ!$B$33:$B$776,J$83)+'СЕТ СН'!$G$14+СВЦЭМ!$D$10+'СЕТ СН'!$G$6-'СЕТ СН'!$G$26</f>
        <v>1069.57930162</v>
      </c>
      <c r="K84" s="36">
        <f>SUMIFS(СВЦЭМ!$D$33:$D$776,СВЦЭМ!$A$33:$A$776,$A84,СВЦЭМ!$B$33:$B$776,K$83)+'СЕТ СН'!$G$14+СВЦЭМ!$D$10+'СЕТ СН'!$G$6-'СЕТ СН'!$G$26</f>
        <v>1052.4128242900001</v>
      </c>
      <c r="L84" s="36">
        <f>SUMIFS(СВЦЭМ!$D$33:$D$776,СВЦЭМ!$A$33:$A$776,$A84,СВЦЭМ!$B$33:$B$776,L$83)+'СЕТ СН'!$G$14+СВЦЭМ!$D$10+'СЕТ СН'!$G$6-'СЕТ СН'!$G$26</f>
        <v>1037.57519561</v>
      </c>
      <c r="M84" s="36">
        <f>SUMIFS(СВЦЭМ!$D$33:$D$776,СВЦЭМ!$A$33:$A$776,$A84,СВЦЭМ!$B$33:$B$776,M$83)+'СЕТ СН'!$G$14+СВЦЭМ!$D$10+'СЕТ СН'!$G$6-'СЕТ СН'!$G$26</f>
        <v>1040.03509884</v>
      </c>
      <c r="N84" s="36">
        <f>SUMIFS(СВЦЭМ!$D$33:$D$776,СВЦЭМ!$A$33:$A$776,$A84,СВЦЭМ!$B$33:$B$776,N$83)+'СЕТ СН'!$G$14+СВЦЭМ!$D$10+'СЕТ СН'!$G$6-'СЕТ СН'!$G$26</f>
        <v>1050.12486964</v>
      </c>
      <c r="O84" s="36">
        <f>SUMIFS(СВЦЭМ!$D$33:$D$776,СВЦЭМ!$A$33:$A$776,$A84,СВЦЭМ!$B$33:$B$776,O$83)+'СЕТ СН'!$G$14+СВЦЭМ!$D$10+'СЕТ СН'!$G$6-'СЕТ СН'!$G$26</f>
        <v>1066.3120744800001</v>
      </c>
      <c r="P84" s="36">
        <f>SUMIFS(СВЦЭМ!$D$33:$D$776,СВЦЭМ!$A$33:$A$776,$A84,СВЦЭМ!$B$33:$B$776,P$83)+'СЕТ СН'!$G$14+СВЦЭМ!$D$10+'СЕТ СН'!$G$6-'СЕТ СН'!$G$26</f>
        <v>1078.6382360300001</v>
      </c>
      <c r="Q84" s="36">
        <f>SUMIFS(СВЦЭМ!$D$33:$D$776,СВЦЭМ!$A$33:$A$776,$A84,СВЦЭМ!$B$33:$B$776,Q$83)+'СЕТ СН'!$G$14+СВЦЭМ!$D$10+'СЕТ СН'!$G$6-'СЕТ СН'!$G$26</f>
        <v>1088.9327443300001</v>
      </c>
      <c r="R84" s="36">
        <f>SUMIFS(СВЦЭМ!$D$33:$D$776,СВЦЭМ!$A$33:$A$776,$A84,СВЦЭМ!$B$33:$B$776,R$83)+'СЕТ СН'!$G$14+СВЦЭМ!$D$10+'СЕТ СН'!$G$6-'СЕТ СН'!$G$26</f>
        <v>1083.90744406</v>
      </c>
      <c r="S84" s="36">
        <f>SUMIFS(СВЦЭМ!$D$33:$D$776,СВЦЭМ!$A$33:$A$776,$A84,СВЦЭМ!$B$33:$B$776,S$83)+'СЕТ СН'!$G$14+СВЦЭМ!$D$10+'СЕТ СН'!$G$6-'СЕТ СН'!$G$26</f>
        <v>1080.25734657</v>
      </c>
      <c r="T84" s="36">
        <f>SUMIFS(СВЦЭМ!$D$33:$D$776,СВЦЭМ!$A$33:$A$776,$A84,СВЦЭМ!$B$33:$B$776,T$83)+'СЕТ СН'!$G$14+СВЦЭМ!$D$10+'СЕТ СН'!$G$6-'СЕТ СН'!$G$26</f>
        <v>1068.6195214100001</v>
      </c>
      <c r="U84" s="36">
        <f>SUMIFS(СВЦЭМ!$D$33:$D$776,СВЦЭМ!$A$33:$A$776,$A84,СВЦЭМ!$B$33:$B$776,U$83)+'СЕТ СН'!$G$14+СВЦЭМ!$D$10+'СЕТ СН'!$G$6-'СЕТ СН'!$G$26</f>
        <v>1053.6578236</v>
      </c>
      <c r="V84" s="36">
        <f>SUMIFS(СВЦЭМ!$D$33:$D$776,СВЦЭМ!$A$33:$A$776,$A84,СВЦЭМ!$B$33:$B$776,V$83)+'СЕТ СН'!$G$14+СВЦЭМ!$D$10+'СЕТ СН'!$G$6-'СЕТ СН'!$G$26</f>
        <v>1046.25573712</v>
      </c>
      <c r="W84" s="36">
        <f>SUMIFS(СВЦЭМ!$D$33:$D$776,СВЦЭМ!$A$33:$A$776,$A84,СВЦЭМ!$B$33:$B$776,W$83)+'СЕТ СН'!$G$14+СВЦЭМ!$D$10+'СЕТ СН'!$G$6-'СЕТ СН'!$G$26</f>
        <v>1051.4758811400002</v>
      </c>
      <c r="X84" s="36">
        <f>SUMIFS(СВЦЭМ!$D$33:$D$776,СВЦЭМ!$A$33:$A$776,$A84,СВЦЭМ!$B$33:$B$776,X$83)+'СЕТ СН'!$G$14+СВЦЭМ!$D$10+'СЕТ СН'!$G$6-'СЕТ СН'!$G$26</f>
        <v>1064.51038754</v>
      </c>
      <c r="Y84" s="36">
        <f>SUMIFS(СВЦЭМ!$D$33:$D$776,СВЦЭМ!$A$33:$A$776,$A84,СВЦЭМ!$B$33:$B$776,Y$83)+'СЕТ СН'!$G$14+СВЦЭМ!$D$10+'СЕТ СН'!$G$6-'СЕТ СН'!$G$26</f>
        <v>1101.7460208800001</v>
      </c>
      <c r="AA84" s="45"/>
    </row>
    <row r="85" spans="1:27" ht="15.75" x14ac:dyDescent="0.2">
      <c r="A85" s="35">
        <f>A84+1</f>
        <v>43892</v>
      </c>
      <c r="B85" s="36">
        <f>SUMIFS(СВЦЭМ!$D$33:$D$776,СВЦЭМ!$A$33:$A$776,$A85,СВЦЭМ!$B$33:$B$776,B$83)+'СЕТ СН'!$G$14+СВЦЭМ!$D$10+'СЕТ СН'!$G$6-'СЕТ СН'!$G$26</f>
        <v>1072.70599464</v>
      </c>
      <c r="C85" s="36">
        <f>SUMIFS(СВЦЭМ!$D$33:$D$776,СВЦЭМ!$A$33:$A$776,$A85,СВЦЭМ!$B$33:$B$776,C$83)+'СЕТ СН'!$G$14+СВЦЭМ!$D$10+'СЕТ СН'!$G$6-'СЕТ СН'!$G$26</f>
        <v>1075.62522457</v>
      </c>
      <c r="D85" s="36">
        <f>SUMIFS(СВЦЭМ!$D$33:$D$776,СВЦЭМ!$A$33:$A$776,$A85,СВЦЭМ!$B$33:$B$776,D$83)+'СЕТ СН'!$G$14+СВЦЭМ!$D$10+'СЕТ СН'!$G$6-'СЕТ СН'!$G$26</f>
        <v>1088.4832508900001</v>
      </c>
      <c r="E85" s="36">
        <f>SUMIFS(СВЦЭМ!$D$33:$D$776,СВЦЭМ!$A$33:$A$776,$A85,СВЦЭМ!$B$33:$B$776,E$83)+'СЕТ СН'!$G$14+СВЦЭМ!$D$10+'СЕТ СН'!$G$6-'СЕТ СН'!$G$26</f>
        <v>1088.3968233400001</v>
      </c>
      <c r="F85" s="36">
        <f>SUMIFS(СВЦЭМ!$D$33:$D$776,СВЦЭМ!$A$33:$A$776,$A85,СВЦЭМ!$B$33:$B$776,F$83)+'СЕТ СН'!$G$14+СВЦЭМ!$D$10+'СЕТ СН'!$G$6-'СЕТ СН'!$G$26</f>
        <v>1087.5278514700001</v>
      </c>
      <c r="G85" s="36">
        <f>SUMIFS(СВЦЭМ!$D$33:$D$776,СВЦЭМ!$A$33:$A$776,$A85,СВЦЭМ!$B$33:$B$776,G$83)+'СЕТ СН'!$G$14+СВЦЭМ!$D$10+'СЕТ СН'!$G$6-'СЕТ СН'!$G$26</f>
        <v>1102.0479929600001</v>
      </c>
      <c r="H85" s="36">
        <f>SUMIFS(СВЦЭМ!$D$33:$D$776,СВЦЭМ!$A$33:$A$776,$A85,СВЦЭМ!$B$33:$B$776,H$83)+'СЕТ СН'!$G$14+СВЦЭМ!$D$10+'СЕТ СН'!$G$6-'СЕТ СН'!$G$26</f>
        <v>1156.67511468</v>
      </c>
      <c r="I85" s="36">
        <f>SUMIFS(СВЦЭМ!$D$33:$D$776,СВЦЭМ!$A$33:$A$776,$A85,СВЦЭМ!$B$33:$B$776,I$83)+'СЕТ СН'!$G$14+СВЦЭМ!$D$10+'СЕТ СН'!$G$6-'СЕТ СН'!$G$26</f>
        <v>1127.5275335900001</v>
      </c>
      <c r="J85" s="36">
        <f>SUMIFS(СВЦЭМ!$D$33:$D$776,СВЦЭМ!$A$33:$A$776,$A85,СВЦЭМ!$B$33:$B$776,J$83)+'СЕТ СН'!$G$14+СВЦЭМ!$D$10+'СЕТ СН'!$G$6-'СЕТ СН'!$G$26</f>
        <v>1083.33174719</v>
      </c>
      <c r="K85" s="36">
        <f>SUMIFS(СВЦЭМ!$D$33:$D$776,СВЦЭМ!$A$33:$A$776,$A85,СВЦЭМ!$B$33:$B$776,K$83)+'СЕТ СН'!$G$14+СВЦЭМ!$D$10+'СЕТ СН'!$G$6-'СЕТ СН'!$G$26</f>
        <v>1069.8912171100001</v>
      </c>
      <c r="L85" s="36">
        <f>SUMIFS(СВЦЭМ!$D$33:$D$776,СВЦЭМ!$A$33:$A$776,$A85,СВЦЭМ!$B$33:$B$776,L$83)+'СЕТ СН'!$G$14+СВЦЭМ!$D$10+'СЕТ СН'!$G$6-'СЕТ СН'!$G$26</f>
        <v>1074.3592765800001</v>
      </c>
      <c r="M85" s="36">
        <f>SUMIFS(СВЦЭМ!$D$33:$D$776,СВЦЭМ!$A$33:$A$776,$A85,СВЦЭМ!$B$33:$B$776,M$83)+'СЕТ СН'!$G$14+СВЦЭМ!$D$10+'СЕТ СН'!$G$6-'СЕТ СН'!$G$26</f>
        <v>1085.20909342</v>
      </c>
      <c r="N85" s="36">
        <f>SUMIFS(СВЦЭМ!$D$33:$D$776,СВЦЭМ!$A$33:$A$776,$A85,СВЦЭМ!$B$33:$B$776,N$83)+'СЕТ СН'!$G$14+СВЦЭМ!$D$10+'СЕТ СН'!$G$6-'СЕТ СН'!$G$26</f>
        <v>1100.27443195</v>
      </c>
      <c r="O85" s="36">
        <f>SUMIFS(СВЦЭМ!$D$33:$D$776,СВЦЭМ!$A$33:$A$776,$A85,СВЦЭМ!$B$33:$B$776,O$83)+'СЕТ СН'!$G$14+СВЦЭМ!$D$10+'СЕТ СН'!$G$6-'СЕТ СН'!$G$26</f>
        <v>1118.6276944400001</v>
      </c>
      <c r="P85" s="36">
        <f>SUMIFS(СВЦЭМ!$D$33:$D$776,СВЦЭМ!$A$33:$A$776,$A85,СВЦЭМ!$B$33:$B$776,P$83)+'СЕТ СН'!$G$14+СВЦЭМ!$D$10+'СЕТ СН'!$G$6-'СЕТ СН'!$G$26</f>
        <v>1129.33283396</v>
      </c>
      <c r="Q85" s="36">
        <f>SUMIFS(СВЦЭМ!$D$33:$D$776,СВЦЭМ!$A$33:$A$776,$A85,СВЦЭМ!$B$33:$B$776,Q$83)+'СЕТ СН'!$G$14+СВЦЭМ!$D$10+'СЕТ СН'!$G$6-'СЕТ СН'!$G$26</f>
        <v>1138.0666865800001</v>
      </c>
      <c r="R85" s="36">
        <f>SUMIFS(СВЦЭМ!$D$33:$D$776,СВЦЭМ!$A$33:$A$776,$A85,СВЦЭМ!$B$33:$B$776,R$83)+'СЕТ СН'!$G$14+СВЦЭМ!$D$10+'СЕТ СН'!$G$6-'СЕТ СН'!$G$26</f>
        <v>1138.2107687700002</v>
      </c>
      <c r="S85" s="36">
        <f>SUMIFS(СВЦЭМ!$D$33:$D$776,СВЦЭМ!$A$33:$A$776,$A85,СВЦЭМ!$B$33:$B$776,S$83)+'СЕТ СН'!$G$14+СВЦЭМ!$D$10+'СЕТ СН'!$G$6-'СЕТ СН'!$G$26</f>
        <v>1131.6748753500001</v>
      </c>
      <c r="T85" s="36">
        <f>SUMIFS(СВЦЭМ!$D$33:$D$776,СВЦЭМ!$A$33:$A$776,$A85,СВЦЭМ!$B$33:$B$776,T$83)+'СЕТ СН'!$G$14+СВЦЭМ!$D$10+'СЕТ СН'!$G$6-'СЕТ СН'!$G$26</f>
        <v>1110.6472049900001</v>
      </c>
      <c r="U85" s="36">
        <f>SUMIFS(СВЦЭМ!$D$33:$D$776,СВЦЭМ!$A$33:$A$776,$A85,СВЦЭМ!$B$33:$B$776,U$83)+'СЕТ СН'!$G$14+СВЦЭМ!$D$10+'СЕТ СН'!$G$6-'СЕТ СН'!$G$26</f>
        <v>1086.3253715600001</v>
      </c>
      <c r="V85" s="36">
        <f>SUMIFS(СВЦЭМ!$D$33:$D$776,СВЦЭМ!$A$33:$A$776,$A85,СВЦЭМ!$B$33:$B$776,V$83)+'СЕТ СН'!$G$14+СВЦЭМ!$D$10+'СЕТ СН'!$G$6-'СЕТ СН'!$G$26</f>
        <v>1090.7959308700001</v>
      </c>
      <c r="W85" s="36">
        <f>SUMIFS(СВЦЭМ!$D$33:$D$776,СВЦЭМ!$A$33:$A$776,$A85,СВЦЭМ!$B$33:$B$776,W$83)+'СЕТ СН'!$G$14+СВЦЭМ!$D$10+'СЕТ СН'!$G$6-'СЕТ СН'!$G$26</f>
        <v>1103.6824071800002</v>
      </c>
      <c r="X85" s="36">
        <f>SUMIFS(СВЦЭМ!$D$33:$D$776,СВЦЭМ!$A$33:$A$776,$A85,СВЦЭМ!$B$33:$B$776,X$83)+'СЕТ СН'!$G$14+СВЦЭМ!$D$10+'СЕТ СН'!$G$6-'СЕТ СН'!$G$26</f>
        <v>1120.5592276100001</v>
      </c>
      <c r="Y85" s="36">
        <f>SUMIFS(СВЦЭМ!$D$33:$D$776,СВЦЭМ!$A$33:$A$776,$A85,СВЦЭМ!$B$33:$B$776,Y$83)+'СЕТ СН'!$G$14+СВЦЭМ!$D$10+'СЕТ СН'!$G$6-'СЕТ СН'!$G$26</f>
        <v>1151.6575166100001</v>
      </c>
    </row>
    <row r="86" spans="1:27" ht="15.75" x14ac:dyDescent="0.2">
      <c r="A86" s="35">
        <f t="shared" ref="A86:A114" si="2">A85+1</f>
        <v>43893</v>
      </c>
      <c r="B86" s="36">
        <f>SUMIFS(СВЦЭМ!$D$33:$D$776,СВЦЭМ!$A$33:$A$776,$A86,СВЦЭМ!$B$33:$B$776,B$83)+'СЕТ СН'!$G$14+СВЦЭМ!$D$10+'СЕТ СН'!$G$6-'СЕТ СН'!$G$26</f>
        <v>1197.1958681800002</v>
      </c>
      <c r="C86" s="36">
        <f>SUMIFS(СВЦЭМ!$D$33:$D$776,СВЦЭМ!$A$33:$A$776,$A86,СВЦЭМ!$B$33:$B$776,C$83)+'СЕТ СН'!$G$14+СВЦЭМ!$D$10+'СЕТ СН'!$G$6-'СЕТ СН'!$G$26</f>
        <v>1224.4651554700001</v>
      </c>
      <c r="D86" s="36">
        <f>SUMIFS(СВЦЭМ!$D$33:$D$776,СВЦЭМ!$A$33:$A$776,$A86,СВЦЭМ!$B$33:$B$776,D$83)+'СЕТ СН'!$G$14+СВЦЭМ!$D$10+'СЕТ СН'!$G$6-'СЕТ СН'!$G$26</f>
        <v>1216.79479728</v>
      </c>
      <c r="E86" s="36">
        <f>SUMIFS(СВЦЭМ!$D$33:$D$776,СВЦЭМ!$A$33:$A$776,$A86,СВЦЭМ!$B$33:$B$776,E$83)+'СЕТ СН'!$G$14+СВЦЭМ!$D$10+'СЕТ СН'!$G$6-'СЕТ СН'!$G$26</f>
        <v>1220.38966521</v>
      </c>
      <c r="F86" s="36">
        <f>SUMIFS(СВЦЭМ!$D$33:$D$776,СВЦЭМ!$A$33:$A$776,$A86,СВЦЭМ!$B$33:$B$776,F$83)+'СЕТ СН'!$G$14+СВЦЭМ!$D$10+'СЕТ СН'!$G$6-'СЕТ СН'!$G$26</f>
        <v>1211.52680689</v>
      </c>
      <c r="G86" s="36">
        <f>SUMIFS(СВЦЭМ!$D$33:$D$776,СВЦЭМ!$A$33:$A$776,$A86,СВЦЭМ!$B$33:$B$776,G$83)+'СЕТ СН'!$G$14+СВЦЭМ!$D$10+'СЕТ СН'!$G$6-'СЕТ СН'!$G$26</f>
        <v>1218.3881351700002</v>
      </c>
      <c r="H86" s="36">
        <f>SUMIFS(СВЦЭМ!$D$33:$D$776,СВЦЭМ!$A$33:$A$776,$A86,СВЦЭМ!$B$33:$B$776,H$83)+'СЕТ СН'!$G$14+СВЦЭМ!$D$10+'СЕТ СН'!$G$6-'СЕТ СН'!$G$26</f>
        <v>1194.9873605400001</v>
      </c>
      <c r="I86" s="36">
        <f>SUMIFS(СВЦЭМ!$D$33:$D$776,СВЦЭМ!$A$33:$A$776,$A86,СВЦЭМ!$B$33:$B$776,I$83)+'СЕТ СН'!$G$14+СВЦЭМ!$D$10+'СЕТ СН'!$G$6-'СЕТ СН'!$G$26</f>
        <v>1099.11948237</v>
      </c>
      <c r="J86" s="36">
        <f>SUMIFS(СВЦЭМ!$D$33:$D$776,СВЦЭМ!$A$33:$A$776,$A86,СВЦЭМ!$B$33:$B$776,J$83)+'СЕТ СН'!$G$14+СВЦЭМ!$D$10+'СЕТ СН'!$G$6-'СЕТ СН'!$G$26</f>
        <v>1022.11514707</v>
      </c>
      <c r="K86" s="36">
        <f>SUMIFS(СВЦЭМ!$D$33:$D$776,СВЦЭМ!$A$33:$A$776,$A86,СВЦЭМ!$B$33:$B$776,K$83)+'СЕТ СН'!$G$14+СВЦЭМ!$D$10+'СЕТ СН'!$G$6-'СЕТ СН'!$G$26</f>
        <v>1017.53346131</v>
      </c>
      <c r="L86" s="36">
        <f>SUMIFS(СВЦЭМ!$D$33:$D$776,СВЦЭМ!$A$33:$A$776,$A86,СВЦЭМ!$B$33:$B$776,L$83)+'СЕТ СН'!$G$14+СВЦЭМ!$D$10+'СЕТ СН'!$G$6-'СЕТ СН'!$G$26</f>
        <v>1018.31880535</v>
      </c>
      <c r="M86" s="36">
        <f>SUMIFS(СВЦЭМ!$D$33:$D$776,СВЦЭМ!$A$33:$A$776,$A86,СВЦЭМ!$B$33:$B$776,M$83)+'СЕТ СН'!$G$14+СВЦЭМ!$D$10+'СЕТ СН'!$G$6-'СЕТ СН'!$G$26</f>
        <v>1023.72822753</v>
      </c>
      <c r="N86" s="36">
        <f>SUMIFS(СВЦЭМ!$D$33:$D$776,СВЦЭМ!$A$33:$A$776,$A86,СВЦЭМ!$B$33:$B$776,N$83)+'СЕТ СН'!$G$14+СВЦЭМ!$D$10+'СЕТ СН'!$G$6-'СЕТ СН'!$G$26</f>
        <v>1040.2659395000001</v>
      </c>
      <c r="O86" s="36">
        <f>SUMIFS(СВЦЭМ!$D$33:$D$776,СВЦЭМ!$A$33:$A$776,$A86,СВЦЭМ!$B$33:$B$776,O$83)+'СЕТ СН'!$G$14+СВЦЭМ!$D$10+'СЕТ СН'!$G$6-'СЕТ СН'!$G$26</f>
        <v>1056.7388543700001</v>
      </c>
      <c r="P86" s="36">
        <f>SUMIFS(СВЦЭМ!$D$33:$D$776,СВЦЭМ!$A$33:$A$776,$A86,СВЦЭМ!$B$33:$B$776,P$83)+'СЕТ СН'!$G$14+СВЦЭМ!$D$10+'СЕТ СН'!$G$6-'СЕТ СН'!$G$26</f>
        <v>1066.2831835200002</v>
      </c>
      <c r="Q86" s="36">
        <f>SUMIFS(СВЦЭМ!$D$33:$D$776,СВЦЭМ!$A$33:$A$776,$A86,СВЦЭМ!$B$33:$B$776,Q$83)+'СЕТ СН'!$G$14+СВЦЭМ!$D$10+'СЕТ СН'!$G$6-'СЕТ СН'!$G$26</f>
        <v>1072.59553974</v>
      </c>
      <c r="R86" s="36">
        <f>SUMIFS(СВЦЭМ!$D$33:$D$776,СВЦЭМ!$A$33:$A$776,$A86,СВЦЭМ!$B$33:$B$776,R$83)+'СЕТ СН'!$G$14+СВЦЭМ!$D$10+'СЕТ СН'!$G$6-'СЕТ СН'!$G$26</f>
        <v>1065.6891657200001</v>
      </c>
      <c r="S86" s="36">
        <f>SUMIFS(СВЦЭМ!$D$33:$D$776,СВЦЭМ!$A$33:$A$776,$A86,СВЦЭМ!$B$33:$B$776,S$83)+'СЕТ СН'!$G$14+СВЦЭМ!$D$10+'СЕТ СН'!$G$6-'СЕТ СН'!$G$26</f>
        <v>1060.43830871</v>
      </c>
      <c r="T86" s="36">
        <f>SUMIFS(СВЦЭМ!$D$33:$D$776,СВЦЭМ!$A$33:$A$776,$A86,СВЦЭМ!$B$33:$B$776,T$83)+'СЕТ СН'!$G$14+СВЦЭМ!$D$10+'СЕТ СН'!$G$6-'СЕТ СН'!$G$26</f>
        <v>1040.2164275</v>
      </c>
      <c r="U86" s="36">
        <f>SUMIFS(СВЦЭМ!$D$33:$D$776,СВЦЭМ!$A$33:$A$776,$A86,СВЦЭМ!$B$33:$B$776,U$83)+'СЕТ СН'!$G$14+СВЦЭМ!$D$10+'СЕТ СН'!$G$6-'СЕТ СН'!$G$26</f>
        <v>1067.90737872</v>
      </c>
      <c r="V86" s="36">
        <f>SUMIFS(СВЦЭМ!$D$33:$D$776,СВЦЭМ!$A$33:$A$776,$A86,СВЦЭМ!$B$33:$B$776,V$83)+'СЕТ СН'!$G$14+СВЦЭМ!$D$10+'СЕТ СН'!$G$6-'СЕТ СН'!$G$26</f>
        <v>1075.4137381</v>
      </c>
      <c r="W86" s="36">
        <f>SUMIFS(СВЦЭМ!$D$33:$D$776,СВЦЭМ!$A$33:$A$776,$A86,СВЦЭМ!$B$33:$B$776,W$83)+'СЕТ СН'!$G$14+СВЦЭМ!$D$10+'СЕТ СН'!$G$6-'СЕТ СН'!$G$26</f>
        <v>1055.1678308</v>
      </c>
      <c r="X86" s="36">
        <f>SUMIFS(СВЦЭМ!$D$33:$D$776,СВЦЭМ!$A$33:$A$776,$A86,СВЦЭМ!$B$33:$B$776,X$83)+'СЕТ СН'!$G$14+СВЦЭМ!$D$10+'СЕТ СН'!$G$6-'СЕТ СН'!$G$26</f>
        <v>1050.7936670000001</v>
      </c>
      <c r="Y86" s="36">
        <f>SUMIFS(СВЦЭМ!$D$33:$D$776,СВЦЭМ!$A$33:$A$776,$A86,СВЦЭМ!$B$33:$B$776,Y$83)+'СЕТ СН'!$G$14+СВЦЭМ!$D$10+'СЕТ СН'!$G$6-'СЕТ СН'!$G$26</f>
        <v>1102.8491507400001</v>
      </c>
    </row>
    <row r="87" spans="1:27" ht="15.75" x14ac:dyDescent="0.2">
      <c r="A87" s="35">
        <f t="shared" si="2"/>
        <v>43894</v>
      </c>
      <c r="B87" s="36">
        <f>SUMIFS(СВЦЭМ!$D$33:$D$776,СВЦЭМ!$A$33:$A$776,$A87,СВЦЭМ!$B$33:$B$776,B$83)+'СЕТ СН'!$G$14+СВЦЭМ!$D$10+'СЕТ СН'!$G$6-'СЕТ СН'!$G$26</f>
        <v>1199.70460557</v>
      </c>
      <c r="C87" s="36">
        <f>SUMIFS(СВЦЭМ!$D$33:$D$776,СВЦЭМ!$A$33:$A$776,$A87,СВЦЭМ!$B$33:$B$776,C$83)+'СЕТ СН'!$G$14+СВЦЭМ!$D$10+'СЕТ СН'!$G$6-'СЕТ СН'!$G$26</f>
        <v>1224.85379614</v>
      </c>
      <c r="D87" s="36">
        <f>SUMIFS(СВЦЭМ!$D$33:$D$776,СВЦЭМ!$A$33:$A$776,$A87,СВЦЭМ!$B$33:$B$776,D$83)+'СЕТ СН'!$G$14+СВЦЭМ!$D$10+'СЕТ СН'!$G$6-'СЕТ СН'!$G$26</f>
        <v>1238.2989387300001</v>
      </c>
      <c r="E87" s="36">
        <f>SUMIFS(СВЦЭМ!$D$33:$D$776,СВЦЭМ!$A$33:$A$776,$A87,СВЦЭМ!$B$33:$B$776,E$83)+'СЕТ СН'!$G$14+СВЦЭМ!$D$10+'СЕТ СН'!$G$6-'СЕТ СН'!$G$26</f>
        <v>1238.1516247100001</v>
      </c>
      <c r="F87" s="36">
        <f>SUMIFS(СВЦЭМ!$D$33:$D$776,СВЦЭМ!$A$33:$A$776,$A87,СВЦЭМ!$B$33:$B$776,F$83)+'СЕТ СН'!$G$14+СВЦЭМ!$D$10+'СЕТ СН'!$G$6-'СЕТ СН'!$G$26</f>
        <v>1231.20307338</v>
      </c>
      <c r="G87" s="36">
        <f>SUMIFS(СВЦЭМ!$D$33:$D$776,СВЦЭМ!$A$33:$A$776,$A87,СВЦЭМ!$B$33:$B$776,G$83)+'СЕТ СН'!$G$14+СВЦЭМ!$D$10+'СЕТ СН'!$G$6-'СЕТ СН'!$G$26</f>
        <v>1163.7319041600001</v>
      </c>
      <c r="H87" s="36">
        <f>SUMIFS(СВЦЭМ!$D$33:$D$776,СВЦЭМ!$A$33:$A$776,$A87,СВЦЭМ!$B$33:$B$776,H$83)+'СЕТ СН'!$G$14+СВЦЭМ!$D$10+'СЕТ СН'!$G$6-'СЕТ СН'!$G$26</f>
        <v>1113.7202614</v>
      </c>
      <c r="I87" s="36">
        <f>SUMIFS(СВЦЭМ!$D$33:$D$776,СВЦЭМ!$A$33:$A$776,$A87,СВЦЭМ!$B$33:$B$776,I$83)+'СЕТ СН'!$G$14+СВЦЭМ!$D$10+'СЕТ СН'!$G$6-'СЕТ СН'!$G$26</f>
        <v>1080.5981627000001</v>
      </c>
      <c r="J87" s="36">
        <f>SUMIFS(СВЦЭМ!$D$33:$D$776,СВЦЭМ!$A$33:$A$776,$A87,СВЦЭМ!$B$33:$B$776,J$83)+'СЕТ СН'!$G$14+СВЦЭМ!$D$10+'СЕТ СН'!$G$6-'СЕТ СН'!$G$26</f>
        <v>1035.3121811000001</v>
      </c>
      <c r="K87" s="36">
        <f>SUMIFS(СВЦЭМ!$D$33:$D$776,СВЦЭМ!$A$33:$A$776,$A87,СВЦЭМ!$B$33:$B$776,K$83)+'СЕТ СН'!$G$14+СВЦЭМ!$D$10+'СЕТ СН'!$G$6-'СЕТ СН'!$G$26</f>
        <v>1043.9903043000002</v>
      </c>
      <c r="L87" s="36">
        <f>SUMIFS(СВЦЭМ!$D$33:$D$776,СВЦЭМ!$A$33:$A$776,$A87,СВЦЭМ!$B$33:$B$776,L$83)+'СЕТ СН'!$G$14+СВЦЭМ!$D$10+'СЕТ СН'!$G$6-'СЕТ СН'!$G$26</f>
        <v>1049.6529313800002</v>
      </c>
      <c r="M87" s="36">
        <f>SUMIFS(СВЦЭМ!$D$33:$D$776,СВЦЭМ!$A$33:$A$776,$A87,СВЦЭМ!$B$33:$B$776,M$83)+'СЕТ СН'!$G$14+СВЦЭМ!$D$10+'СЕТ СН'!$G$6-'СЕТ СН'!$G$26</f>
        <v>1068.9714009100001</v>
      </c>
      <c r="N87" s="36">
        <f>SUMIFS(СВЦЭМ!$D$33:$D$776,СВЦЭМ!$A$33:$A$776,$A87,СВЦЭМ!$B$33:$B$776,N$83)+'СЕТ СН'!$G$14+СВЦЭМ!$D$10+'СЕТ СН'!$G$6-'СЕТ СН'!$G$26</f>
        <v>1081.1168402600001</v>
      </c>
      <c r="O87" s="36">
        <f>SUMIFS(СВЦЭМ!$D$33:$D$776,СВЦЭМ!$A$33:$A$776,$A87,СВЦЭМ!$B$33:$B$776,O$83)+'СЕТ СН'!$G$14+СВЦЭМ!$D$10+'СЕТ СН'!$G$6-'СЕТ СН'!$G$26</f>
        <v>1094.66712605</v>
      </c>
      <c r="P87" s="36">
        <f>SUMIFS(СВЦЭМ!$D$33:$D$776,СВЦЭМ!$A$33:$A$776,$A87,СВЦЭМ!$B$33:$B$776,P$83)+'СЕТ СН'!$G$14+СВЦЭМ!$D$10+'СЕТ СН'!$G$6-'СЕТ СН'!$G$26</f>
        <v>1107.3331457400002</v>
      </c>
      <c r="Q87" s="36">
        <f>SUMIFS(СВЦЭМ!$D$33:$D$776,СВЦЭМ!$A$33:$A$776,$A87,СВЦЭМ!$B$33:$B$776,Q$83)+'СЕТ СН'!$G$14+СВЦЭМ!$D$10+'СЕТ СН'!$G$6-'СЕТ СН'!$G$26</f>
        <v>1119.0236281700002</v>
      </c>
      <c r="R87" s="36">
        <f>SUMIFS(СВЦЭМ!$D$33:$D$776,СВЦЭМ!$A$33:$A$776,$A87,СВЦЭМ!$B$33:$B$776,R$83)+'СЕТ СН'!$G$14+СВЦЭМ!$D$10+'СЕТ СН'!$G$6-'СЕТ СН'!$G$26</f>
        <v>1110.92107366</v>
      </c>
      <c r="S87" s="36">
        <f>SUMIFS(СВЦЭМ!$D$33:$D$776,СВЦЭМ!$A$33:$A$776,$A87,СВЦЭМ!$B$33:$B$776,S$83)+'СЕТ СН'!$G$14+СВЦЭМ!$D$10+'СЕТ СН'!$G$6-'СЕТ СН'!$G$26</f>
        <v>1094.7066412200002</v>
      </c>
      <c r="T87" s="36">
        <f>SUMIFS(СВЦЭМ!$D$33:$D$776,СВЦЭМ!$A$33:$A$776,$A87,СВЦЭМ!$B$33:$B$776,T$83)+'СЕТ СН'!$G$14+СВЦЭМ!$D$10+'СЕТ СН'!$G$6-'СЕТ СН'!$G$26</f>
        <v>1074.8009722100001</v>
      </c>
      <c r="U87" s="36">
        <f>SUMIFS(СВЦЭМ!$D$33:$D$776,СВЦЭМ!$A$33:$A$776,$A87,СВЦЭМ!$B$33:$B$776,U$83)+'СЕТ СН'!$G$14+СВЦЭМ!$D$10+'СЕТ СН'!$G$6-'СЕТ СН'!$G$26</f>
        <v>1067.5056813200001</v>
      </c>
      <c r="V87" s="36">
        <f>SUMIFS(СВЦЭМ!$D$33:$D$776,СВЦЭМ!$A$33:$A$776,$A87,СВЦЭМ!$B$33:$B$776,V$83)+'СЕТ СН'!$G$14+СВЦЭМ!$D$10+'СЕТ СН'!$G$6-'СЕТ СН'!$G$26</f>
        <v>1064.04229001</v>
      </c>
      <c r="W87" s="36">
        <f>SUMIFS(СВЦЭМ!$D$33:$D$776,СВЦЭМ!$A$33:$A$776,$A87,СВЦЭМ!$B$33:$B$776,W$83)+'СЕТ СН'!$G$14+СВЦЭМ!$D$10+'СЕТ СН'!$G$6-'СЕТ СН'!$G$26</f>
        <v>1069.06484131</v>
      </c>
      <c r="X87" s="36">
        <f>SUMIFS(СВЦЭМ!$D$33:$D$776,СВЦЭМ!$A$33:$A$776,$A87,СВЦЭМ!$B$33:$B$776,X$83)+'СЕТ СН'!$G$14+СВЦЭМ!$D$10+'СЕТ СН'!$G$6-'СЕТ СН'!$G$26</f>
        <v>1078.89678697</v>
      </c>
      <c r="Y87" s="36">
        <f>SUMIFS(СВЦЭМ!$D$33:$D$776,СВЦЭМ!$A$33:$A$776,$A87,СВЦЭМ!$B$33:$B$776,Y$83)+'СЕТ СН'!$G$14+СВЦЭМ!$D$10+'СЕТ СН'!$G$6-'СЕТ СН'!$G$26</f>
        <v>1119.7354678400002</v>
      </c>
    </row>
    <row r="88" spans="1:27" ht="15.75" x14ac:dyDescent="0.2">
      <c r="A88" s="35">
        <f t="shared" si="2"/>
        <v>43895</v>
      </c>
      <c r="B88" s="36">
        <f>SUMIFS(СВЦЭМ!$D$33:$D$776,СВЦЭМ!$A$33:$A$776,$A88,СВЦЭМ!$B$33:$B$776,B$83)+'СЕТ СН'!$G$14+СВЦЭМ!$D$10+'СЕТ СН'!$G$6-'СЕТ СН'!$G$26</f>
        <v>1171.59546019</v>
      </c>
      <c r="C88" s="36">
        <f>SUMIFS(СВЦЭМ!$D$33:$D$776,СВЦЭМ!$A$33:$A$776,$A88,СВЦЭМ!$B$33:$B$776,C$83)+'СЕТ СН'!$G$14+СВЦЭМ!$D$10+'СЕТ СН'!$G$6-'СЕТ СН'!$G$26</f>
        <v>1213.7736455700001</v>
      </c>
      <c r="D88" s="36">
        <f>SUMIFS(СВЦЭМ!$D$33:$D$776,СВЦЭМ!$A$33:$A$776,$A88,СВЦЭМ!$B$33:$B$776,D$83)+'СЕТ СН'!$G$14+СВЦЭМ!$D$10+'СЕТ СН'!$G$6-'СЕТ СН'!$G$26</f>
        <v>1221.4402486500001</v>
      </c>
      <c r="E88" s="36">
        <f>SUMIFS(СВЦЭМ!$D$33:$D$776,СВЦЭМ!$A$33:$A$776,$A88,СВЦЭМ!$B$33:$B$776,E$83)+'СЕТ СН'!$G$14+СВЦЭМ!$D$10+'СЕТ СН'!$G$6-'СЕТ СН'!$G$26</f>
        <v>1234.9492642800001</v>
      </c>
      <c r="F88" s="36">
        <f>SUMIFS(СВЦЭМ!$D$33:$D$776,СВЦЭМ!$A$33:$A$776,$A88,СВЦЭМ!$B$33:$B$776,F$83)+'СЕТ СН'!$G$14+СВЦЭМ!$D$10+'СЕТ СН'!$G$6-'СЕТ СН'!$G$26</f>
        <v>1207.2274729100002</v>
      </c>
      <c r="G88" s="36">
        <f>SUMIFS(СВЦЭМ!$D$33:$D$776,СВЦЭМ!$A$33:$A$776,$A88,СВЦЭМ!$B$33:$B$776,G$83)+'СЕТ СН'!$G$14+СВЦЭМ!$D$10+'СЕТ СН'!$G$6-'СЕТ СН'!$G$26</f>
        <v>1191.17848241</v>
      </c>
      <c r="H88" s="36">
        <f>SUMIFS(СВЦЭМ!$D$33:$D$776,СВЦЭМ!$A$33:$A$776,$A88,СВЦЭМ!$B$33:$B$776,H$83)+'СЕТ СН'!$G$14+СВЦЭМ!$D$10+'СЕТ СН'!$G$6-'СЕТ СН'!$G$26</f>
        <v>1141.8228112100001</v>
      </c>
      <c r="I88" s="36">
        <f>SUMIFS(СВЦЭМ!$D$33:$D$776,СВЦЭМ!$A$33:$A$776,$A88,СВЦЭМ!$B$33:$B$776,I$83)+'СЕТ СН'!$G$14+СВЦЭМ!$D$10+'СЕТ СН'!$G$6-'СЕТ СН'!$G$26</f>
        <v>1121.96176085</v>
      </c>
      <c r="J88" s="36">
        <f>SUMIFS(СВЦЭМ!$D$33:$D$776,СВЦЭМ!$A$33:$A$776,$A88,СВЦЭМ!$B$33:$B$776,J$83)+'СЕТ СН'!$G$14+СВЦЭМ!$D$10+'СЕТ СН'!$G$6-'СЕТ СН'!$G$26</f>
        <v>1074.7124814200001</v>
      </c>
      <c r="K88" s="36">
        <f>SUMIFS(СВЦЭМ!$D$33:$D$776,СВЦЭМ!$A$33:$A$776,$A88,СВЦЭМ!$B$33:$B$776,K$83)+'СЕТ СН'!$G$14+СВЦЭМ!$D$10+'СЕТ СН'!$G$6-'СЕТ СН'!$G$26</f>
        <v>1074.5676988600001</v>
      </c>
      <c r="L88" s="36">
        <f>SUMIFS(СВЦЭМ!$D$33:$D$776,СВЦЭМ!$A$33:$A$776,$A88,СВЦЭМ!$B$33:$B$776,L$83)+'СЕТ СН'!$G$14+СВЦЭМ!$D$10+'СЕТ СН'!$G$6-'СЕТ СН'!$G$26</f>
        <v>1097.1749233100002</v>
      </c>
      <c r="M88" s="36">
        <f>SUMIFS(СВЦЭМ!$D$33:$D$776,СВЦЭМ!$A$33:$A$776,$A88,СВЦЭМ!$B$33:$B$776,M$83)+'СЕТ СН'!$G$14+СВЦЭМ!$D$10+'СЕТ СН'!$G$6-'СЕТ СН'!$G$26</f>
        <v>1126.6871612100001</v>
      </c>
      <c r="N88" s="36">
        <f>SUMIFS(СВЦЭМ!$D$33:$D$776,СВЦЭМ!$A$33:$A$776,$A88,СВЦЭМ!$B$33:$B$776,N$83)+'СЕТ СН'!$G$14+СВЦЭМ!$D$10+'СЕТ СН'!$G$6-'СЕТ СН'!$G$26</f>
        <v>1133.6578468800001</v>
      </c>
      <c r="O88" s="36">
        <f>SUMIFS(СВЦЭМ!$D$33:$D$776,СВЦЭМ!$A$33:$A$776,$A88,СВЦЭМ!$B$33:$B$776,O$83)+'СЕТ СН'!$G$14+СВЦЭМ!$D$10+'СЕТ СН'!$G$6-'СЕТ СН'!$G$26</f>
        <v>1145.96523267</v>
      </c>
      <c r="P88" s="36">
        <f>SUMIFS(СВЦЭМ!$D$33:$D$776,СВЦЭМ!$A$33:$A$776,$A88,СВЦЭМ!$B$33:$B$776,P$83)+'СЕТ СН'!$G$14+СВЦЭМ!$D$10+'СЕТ СН'!$G$6-'СЕТ СН'!$G$26</f>
        <v>1157.78811518</v>
      </c>
      <c r="Q88" s="36">
        <f>SUMIFS(СВЦЭМ!$D$33:$D$776,СВЦЭМ!$A$33:$A$776,$A88,СВЦЭМ!$B$33:$B$776,Q$83)+'СЕТ СН'!$G$14+СВЦЭМ!$D$10+'СЕТ СН'!$G$6-'СЕТ СН'!$G$26</f>
        <v>1168.4630242000001</v>
      </c>
      <c r="R88" s="36">
        <f>SUMIFS(СВЦЭМ!$D$33:$D$776,СВЦЭМ!$A$33:$A$776,$A88,СВЦЭМ!$B$33:$B$776,R$83)+'СЕТ СН'!$G$14+СВЦЭМ!$D$10+'СЕТ СН'!$G$6-'СЕТ СН'!$G$26</f>
        <v>1167.27333344</v>
      </c>
      <c r="S88" s="36">
        <f>SUMIFS(СВЦЭМ!$D$33:$D$776,СВЦЭМ!$A$33:$A$776,$A88,СВЦЭМ!$B$33:$B$776,S$83)+'СЕТ СН'!$G$14+СВЦЭМ!$D$10+'СЕТ СН'!$G$6-'СЕТ СН'!$G$26</f>
        <v>1156.19742638</v>
      </c>
      <c r="T88" s="36">
        <f>SUMIFS(СВЦЭМ!$D$33:$D$776,СВЦЭМ!$A$33:$A$776,$A88,СВЦЭМ!$B$33:$B$776,T$83)+'СЕТ СН'!$G$14+СВЦЭМ!$D$10+'СЕТ СН'!$G$6-'СЕТ СН'!$G$26</f>
        <v>1135.8958552500001</v>
      </c>
      <c r="U88" s="36">
        <f>SUMIFS(СВЦЭМ!$D$33:$D$776,СВЦЭМ!$A$33:$A$776,$A88,СВЦЭМ!$B$33:$B$776,U$83)+'СЕТ СН'!$G$14+СВЦЭМ!$D$10+'СЕТ СН'!$G$6-'СЕТ СН'!$G$26</f>
        <v>1110.61365404</v>
      </c>
      <c r="V88" s="36">
        <f>SUMIFS(СВЦЭМ!$D$33:$D$776,СВЦЭМ!$A$33:$A$776,$A88,СВЦЭМ!$B$33:$B$776,V$83)+'СЕТ СН'!$G$14+СВЦЭМ!$D$10+'СЕТ СН'!$G$6-'СЕТ СН'!$G$26</f>
        <v>1107.4505702800002</v>
      </c>
      <c r="W88" s="36">
        <f>SUMIFS(СВЦЭМ!$D$33:$D$776,СВЦЭМ!$A$33:$A$776,$A88,СВЦЭМ!$B$33:$B$776,W$83)+'СЕТ СН'!$G$14+СВЦЭМ!$D$10+'СЕТ СН'!$G$6-'СЕТ СН'!$G$26</f>
        <v>1120.16764943</v>
      </c>
      <c r="X88" s="36">
        <f>SUMIFS(СВЦЭМ!$D$33:$D$776,СВЦЭМ!$A$33:$A$776,$A88,СВЦЭМ!$B$33:$B$776,X$83)+'СЕТ СН'!$G$14+СВЦЭМ!$D$10+'СЕТ СН'!$G$6-'СЕТ СН'!$G$26</f>
        <v>1136.2204438800002</v>
      </c>
      <c r="Y88" s="36">
        <f>SUMIFS(СВЦЭМ!$D$33:$D$776,СВЦЭМ!$A$33:$A$776,$A88,СВЦЭМ!$B$33:$B$776,Y$83)+'СЕТ СН'!$G$14+СВЦЭМ!$D$10+'СЕТ СН'!$G$6-'СЕТ СН'!$G$26</f>
        <v>1154.7627985300001</v>
      </c>
    </row>
    <row r="89" spans="1:27" ht="15.75" x14ac:dyDescent="0.2">
      <c r="A89" s="35">
        <f t="shared" si="2"/>
        <v>43896</v>
      </c>
      <c r="B89" s="36">
        <f>SUMIFS(СВЦЭМ!$D$33:$D$776,СВЦЭМ!$A$33:$A$776,$A89,СВЦЭМ!$B$33:$B$776,B$83)+'СЕТ СН'!$G$14+СВЦЭМ!$D$10+'СЕТ СН'!$G$6-'СЕТ СН'!$G$26</f>
        <v>1216.78592854</v>
      </c>
      <c r="C89" s="36">
        <f>SUMIFS(СВЦЭМ!$D$33:$D$776,СВЦЭМ!$A$33:$A$776,$A89,СВЦЭМ!$B$33:$B$776,C$83)+'СЕТ СН'!$G$14+СВЦЭМ!$D$10+'СЕТ СН'!$G$6-'СЕТ СН'!$G$26</f>
        <v>1244.27570442</v>
      </c>
      <c r="D89" s="36">
        <f>SUMIFS(СВЦЭМ!$D$33:$D$776,СВЦЭМ!$A$33:$A$776,$A89,СВЦЭМ!$B$33:$B$776,D$83)+'СЕТ СН'!$G$14+СВЦЭМ!$D$10+'СЕТ СН'!$G$6-'СЕТ СН'!$G$26</f>
        <v>1254.93444828</v>
      </c>
      <c r="E89" s="36">
        <f>SUMIFS(СВЦЭМ!$D$33:$D$776,СВЦЭМ!$A$33:$A$776,$A89,СВЦЭМ!$B$33:$B$776,E$83)+'СЕТ СН'!$G$14+СВЦЭМ!$D$10+'СЕТ СН'!$G$6-'СЕТ СН'!$G$26</f>
        <v>1261.21031238</v>
      </c>
      <c r="F89" s="36">
        <f>SUMIFS(СВЦЭМ!$D$33:$D$776,СВЦЭМ!$A$33:$A$776,$A89,СВЦЭМ!$B$33:$B$776,F$83)+'СЕТ СН'!$G$14+СВЦЭМ!$D$10+'СЕТ СН'!$G$6-'СЕТ СН'!$G$26</f>
        <v>1254.9299758099999</v>
      </c>
      <c r="G89" s="36">
        <f>SUMIFS(СВЦЭМ!$D$33:$D$776,СВЦЭМ!$A$33:$A$776,$A89,СВЦЭМ!$B$33:$B$776,G$83)+'СЕТ СН'!$G$14+СВЦЭМ!$D$10+'СЕТ СН'!$G$6-'СЕТ СН'!$G$26</f>
        <v>1233.0465049000002</v>
      </c>
      <c r="H89" s="36">
        <f>SUMIFS(СВЦЭМ!$D$33:$D$776,СВЦЭМ!$A$33:$A$776,$A89,СВЦЭМ!$B$33:$B$776,H$83)+'СЕТ СН'!$G$14+СВЦЭМ!$D$10+'СЕТ СН'!$G$6-'СЕТ СН'!$G$26</f>
        <v>1194.39013544</v>
      </c>
      <c r="I89" s="36">
        <f>SUMIFS(СВЦЭМ!$D$33:$D$776,СВЦЭМ!$A$33:$A$776,$A89,СВЦЭМ!$B$33:$B$776,I$83)+'СЕТ СН'!$G$14+СВЦЭМ!$D$10+'СЕТ СН'!$G$6-'СЕТ СН'!$G$26</f>
        <v>1153.3563737200002</v>
      </c>
      <c r="J89" s="36">
        <f>SUMIFS(СВЦЭМ!$D$33:$D$776,СВЦЭМ!$A$33:$A$776,$A89,СВЦЭМ!$B$33:$B$776,J$83)+'СЕТ СН'!$G$14+СВЦЭМ!$D$10+'СЕТ СН'!$G$6-'СЕТ СН'!$G$26</f>
        <v>1098.4614623500001</v>
      </c>
      <c r="K89" s="36">
        <f>SUMIFS(СВЦЭМ!$D$33:$D$776,СВЦЭМ!$A$33:$A$776,$A89,СВЦЭМ!$B$33:$B$776,K$83)+'СЕТ СН'!$G$14+СВЦЭМ!$D$10+'СЕТ СН'!$G$6-'СЕТ СН'!$G$26</f>
        <v>1088.55468447</v>
      </c>
      <c r="L89" s="36">
        <f>SUMIFS(СВЦЭМ!$D$33:$D$776,СВЦЭМ!$A$33:$A$776,$A89,СВЦЭМ!$B$33:$B$776,L$83)+'СЕТ СН'!$G$14+СВЦЭМ!$D$10+'СЕТ СН'!$G$6-'СЕТ СН'!$G$26</f>
        <v>1103.4320154500001</v>
      </c>
      <c r="M89" s="36">
        <f>SUMIFS(СВЦЭМ!$D$33:$D$776,СВЦЭМ!$A$33:$A$776,$A89,СВЦЭМ!$B$33:$B$776,M$83)+'СЕТ СН'!$G$14+СВЦЭМ!$D$10+'СЕТ СН'!$G$6-'СЕТ СН'!$G$26</f>
        <v>1125.51629071</v>
      </c>
      <c r="N89" s="36">
        <f>SUMIFS(СВЦЭМ!$D$33:$D$776,СВЦЭМ!$A$33:$A$776,$A89,СВЦЭМ!$B$33:$B$776,N$83)+'СЕТ СН'!$G$14+СВЦЭМ!$D$10+'СЕТ СН'!$G$6-'СЕТ СН'!$G$26</f>
        <v>1136.52393751</v>
      </c>
      <c r="O89" s="36">
        <f>SUMIFS(СВЦЭМ!$D$33:$D$776,СВЦЭМ!$A$33:$A$776,$A89,СВЦЭМ!$B$33:$B$776,O$83)+'СЕТ СН'!$G$14+СВЦЭМ!$D$10+'СЕТ СН'!$G$6-'СЕТ СН'!$G$26</f>
        <v>1155.9801220200002</v>
      </c>
      <c r="P89" s="36">
        <f>SUMIFS(СВЦЭМ!$D$33:$D$776,СВЦЭМ!$A$33:$A$776,$A89,СВЦЭМ!$B$33:$B$776,P$83)+'СЕТ СН'!$G$14+СВЦЭМ!$D$10+'СЕТ СН'!$G$6-'СЕТ СН'!$G$26</f>
        <v>1167.5659682200001</v>
      </c>
      <c r="Q89" s="36">
        <f>SUMIFS(СВЦЭМ!$D$33:$D$776,СВЦЭМ!$A$33:$A$776,$A89,СВЦЭМ!$B$33:$B$776,Q$83)+'СЕТ СН'!$G$14+СВЦЭМ!$D$10+'СЕТ СН'!$G$6-'СЕТ СН'!$G$26</f>
        <v>1171.6850058</v>
      </c>
      <c r="R89" s="36">
        <f>SUMIFS(СВЦЭМ!$D$33:$D$776,СВЦЭМ!$A$33:$A$776,$A89,СВЦЭМ!$B$33:$B$776,R$83)+'СЕТ СН'!$G$14+СВЦЭМ!$D$10+'СЕТ СН'!$G$6-'СЕТ СН'!$G$26</f>
        <v>1168.3716073800001</v>
      </c>
      <c r="S89" s="36">
        <f>SUMIFS(СВЦЭМ!$D$33:$D$776,СВЦЭМ!$A$33:$A$776,$A89,СВЦЭМ!$B$33:$B$776,S$83)+'СЕТ СН'!$G$14+СВЦЭМ!$D$10+'СЕТ СН'!$G$6-'СЕТ СН'!$G$26</f>
        <v>1156.8231594200001</v>
      </c>
      <c r="T89" s="36">
        <f>SUMIFS(СВЦЭМ!$D$33:$D$776,СВЦЭМ!$A$33:$A$776,$A89,СВЦЭМ!$B$33:$B$776,T$83)+'СЕТ СН'!$G$14+СВЦЭМ!$D$10+'СЕТ СН'!$G$6-'СЕТ СН'!$G$26</f>
        <v>1128.26484521</v>
      </c>
      <c r="U89" s="36">
        <f>SUMIFS(СВЦЭМ!$D$33:$D$776,СВЦЭМ!$A$33:$A$776,$A89,СВЦЭМ!$B$33:$B$776,U$83)+'СЕТ СН'!$G$14+СВЦЭМ!$D$10+'СЕТ СН'!$G$6-'СЕТ СН'!$G$26</f>
        <v>1120.0865732300001</v>
      </c>
      <c r="V89" s="36">
        <f>SUMIFS(СВЦЭМ!$D$33:$D$776,СВЦЭМ!$A$33:$A$776,$A89,СВЦЭМ!$B$33:$B$776,V$83)+'СЕТ СН'!$G$14+СВЦЭМ!$D$10+'СЕТ СН'!$G$6-'СЕТ СН'!$G$26</f>
        <v>1115.2451932800002</v>
      </c>
      <c r="W89" s="36">
        <f>SUMIFS(СВЦЭМ!$D$33:$D$776,СВЦЭМ!$A$33:$A$776,$A89,СВЦЭМ!$B$33:$B$776,W$83)+'СЕТ СН'!$G$14+СВЦЭМ!$D$10+'СЕТ СН'!$G$6-'СЕТ СН'!$G$26</f>
        <v>1130.36309697</v>
      </c>
      <c r="X89" s="36">
        <f>SUMIFS(СВЦЭМ!$D$33:$D$776,СВЦЭМ!$A$33:$A$776,$A89,СВЦЭМ!$B$33:$B$776,X$83)+'СЕТ СН'!$G$14+СВЦЭМ!$D$10+'СЕТ СН'!$G$6-'СЕТ СН'!$G$26</f>
        <v>1138.2799459</v>
      </c>
      <c r="Y89" s="36">
        <f>SUMIFS(СВЦЭМ!$D$33:$D$776,СВЦЭМ!$A$33:$A$776,$A89,СВЦЭМ!$B$33:$B$776,Y$83)+'СЕТ СН'!$G$14+СВЦЭМ!$D$10+'СЕТ СН'!$G$6-'СЕТ СН'!$G$26</f>
        <v>1148.6604859900001</v>
      </c>
    </row>
    <row r="90" spans="1:27" ht="15.75" x14ac:dyDescent="0.2">
      <c r="A90" s="35">
        <f t="shared" si="2"/>
        <v>43897</v>
      </c>
      <c r="B90" s="36">
        <f>SUMIFS(СВЦЭМ!$D$33:$D$776,СВЦЭМ!$A$33:$A$776,$A90,СВЦЭМ!$B$33:$B$776,B$83)+'СЕТ СН'!$G$14+СВЦЭМ!$D$10+'СЕТ СН'!$G$6-'СЕТ СН'!$G$26</f>
        <v>1183.0241831000001</v>
      </c>
      <c r="C90" s="36">
        <f>SUMIFS(СВЦЭМ!$D$33:$D$776,СВЦЭМ!$A$33:$A$776,$A90,СВЦЭМ!$B$33:$B$776,C$83)+'СЕТ СН'!$G$14+СВЦЭМ!$D$10+'СЕТ СН'!$G$6-'СЕТ СН'!$G$26</f>
        <v>1210.3207508200001</v>
      </c>
      <c r="D90" s="36">
        <f>SUMIFS(СВЦЭМ!$D$33:$D$776,СВЦЭМ!$A$33:$A$776,$A90,СВЦЭМ!$B$33:$B$776,D$83)+'СЕТ СН'!$G$14+СВЦЭМ!$D$10+'СЕТ СН'!$G$6-'СЕТ СН'!$G$26</f>
        <v>1222.2204033099999</v>
      </c>
      <c r="E90" s="36">
        <f>SUMIFS(СВЦЭМ!$D$33:$D$776,СВЦЭМ!$A$33:$A$776,$A90,СВЦЭМ!$B$33:$B$776,E$83)+'СЕТ СН'!$G$14+СВЦЭМ!$D$10+'СЕТ СН'!$G$6-'СЕТ СН'!$G$26</f>
        <v>1232.95456481</v>
      </c>
      <c r="F90" s="36">
        <f>SUMIFS(СВЦЭМ!$D$33:$D$776,СВЦЭМ!$A$33:$A$776,$A90,СВЦЭМ!$B$33:$B$776,F$83)+'СЕТ СН'!$G$14+СВЦЭМ!$D$10+'СЕТ СН'!$G$6-'СЕТ СН'!$G$26</f>
        <v>1228.3157407900001</v>
      </c>
      <c r="G90" s="36">
        <f>SUMIFS(СВЦЭМ!$D$33:$D$776,СВЦЭМ!$A$33:$A$776,$A90,СВЦЭМ!$B$33:$B$776,G$83)+'СЕТ СН'!$G$14+СВЦЭМ!$D$10+'СЕТ СН'!$G$6-'СЕТ СН'!$G$26</f>
        <v>1218.5728524799999</v>
      </c>
      <c r="H90" s="36">
        <f>SUMIFS(СВЦЭМ!$D$33:$D$776,СВЦЭМ!$A$33:$A$776,$A90,СВЦЭМ!$B$33:$B$776,H$83)+'СЕТ СН'!$G$14+СВЦЭМ!$D$10+'СЕТ СН'!$G$6-'СЕТ СН'!$G$26</f>
        <v>1198.06458952</v>
      </c>
      <c r="I90" s="36">
        <f>SUMIFS(СВЦЭМ!$D$33:$D$776,СВЦЭМ!$A$33:$A$776,$A90,СВЦЭМ!$B$33:$B$776,I$83)+'СЕТ СН'!$G$14+СВЦЭМ!$D$10+'СЕТ СН'!$G$6-'СЕТ СН'!$G$26</f>
        <v>1153.78884425</v>
      </c>
      <c r="J90" s="36">
        <f>SUMIFS(СВЦЭМ!$D$33:$D$776,СВЦЭМ!$A$33:$A$776,$A90,СВЦЭМ!$B$33:$B$776,J$83)+'СЕТ СН'!$G$14+СВЦЭМ!$D$10+'СЕТ СН'!$G$6-'СЕТ СН'!$G$26</f>
        <v>1099.01362681</v>
      </c>
      <c r="K90" s="36">
        <f>SUMIFS(СВЦЭМ!$D$33:$D$776,СВЦЭМ!$A$33:$A$776,$A90,СВЦЭМ!$B$33:$B$776,K$83)+'СЕТ СН'!$G$14+СВЦЭМ!$D$10+'СЕТ СН'!$G$6-'СЕТ СН'!$G$26</f>
        <v>1101.0471084400001</v>
      </c>
      <c r="L90" s="36">
        <f>SUMIFS(СВЦЭМ!$D$33:$D$776,СВЦЭМ!$A$33:$A$776,$A90,СВЦЭМ!$B$33:$B$776,L$83)+'СЕТ СН'!$G$14+СВЦЭМ!$D$10+'СЕТ СН'!$G$6-'СЕТ СН'!$G$26</f>
        <v>1105.4767173600001</v>
      </c>
      <c r="M90" s="36">
        <f>SUMIFS(СВЦЭМ!$D$33:$D$776,СВЦЭМ!$A$33:$A$776,$A90,СВЦЭМ!$B$33:$B$776,M$83)+'СЕТ СН'!$G$14+СВЦЭМ!$D$10+'СЕТ СН'!$G$6-'СЕТ СН'!$G$26</f>
        <v>1107.9826643900001</v>
      </c>
      <c r="N90" s="36">
        <f>SUMIFS(СВЦЭМ!$D$33:$D$776,СВЦЭМ!$A$33:$A$776,$A90,СВЦЭМ!$B$33:$B$776,N$83)+'СЕТ СН'!$G$14+СВЦЭМ!$D$10+'СЕТ СН'!$G$6-'СЕТ СН'!$G$26</f>
        <v>1126.7208536600001</v>
      </c>
      <c r="O90" s="36">
        <f>SUMIFS(СВЦЭМ!$D$33:$D$776,СВЦЭМ!$A$33:$A$776,$A90,СВЦЭМ!$B$33:$B$776,O$83)+'СЕТ СН'!$G$14+СВЦЭМ!$D$10+'СЕТ СН'!$G$6-'СЕТ СН'!$G$26</f>
        <v>1129.4061711100001</v>
      </c>
      <c r="P90" s="36">
        <f>SUMIFS(СВЦЭМ!$D$33:$D$776,СВЦЭМ!$A$33:$A$776,$A90,СВЦЭМ!$B$33:$B$776,P$83)+'СЕТ СН'!$G$14+СВЦЭМ!$D$10+'СЕТ СН'!$G$6-'СЕТ СН'!$G$26</f>
        <v>1139.2352492900002</v>
      </c>
      <c r="Q90" s="36">
        <f>SUMIFS(СВЦЭМ!$D$33:$D$776,СВЦЭМ!$A$33:$A$776,$A90,СВЦЭМ!$B$33:$B$776,Q$83)+'СЕТ СН'!$G$14+СВЦЭМ!$D$10+'СЕТ СН'!$G$6-'СЕТ СН'!$G$26</f>
        <v>1147.90347391</v>
      </c>
      <c r="R90" s="36">
        <f>SUMIFS(СВЦЭМ!$D$33:$D$776,СВЦЭМ!$A$33:$A$776,$A90,СВЦЭМ!$B$33:$B$776,R$83)+'СЕТ СН'!$G$14+СВЦЭМ!$D$10+'СЕТ СН'!$G$6-'СЕТ СН'!$G$26</f>
        <v>1135.5678262600002</v>
      </c>
      <c r="S90" s="36">
        <f>SUMIFS(СВЦЭМ!$D$33:$D$776,СВЦЭМ!$A$33:$A$776,$A90,СВЦЭМ!$B$33:$B$776,S$83)+'СЕТ СН'!$G$14+СВЦЭМ!$D$10+'СЕТ СН'!$G$6-'СЕТ СН'!$G$26</f>
        <v>1113.3779412400002</v>
      </c>
      <c r="T90" s="36">
        <f>SUMIFS(СВЦЭМ!$D$33:$D$776,СВЦЭМ!$A$33:$A$776,$A90,СВЦЭМ!$B$33:$B$776,T$83)+'СЕТ СН'!$G$14+СВЦЭМ!$D$10+'СЕТ СН'!$G$6-'СЕТ СН'!$G$26</f>
        <v>1095.2593857200002</v>
      </c>
      <c r="U90" s="36">
        <f>SUMIFS(СВЦЭМ!$D$33:$D$776,СВЦЭМ!$A$33:$A$776,$A90,СВЦЭМ!$B$33:$B$776,U$83)+'СЕТ СН'!$G$14+СВЦЭМ!$D$10+'СЕТ СН'!$G$6-'СЕТ СН'!$G$26</f>
        <v>1099.0979871900001</v>
      </c>
      <c r="V90" s="36">
        <f>SUMIFS(СВЦЭМ!$D$33:$D$776,СВЦЭМ!$A$33:$A$776,$A90,СВЦЭМ!$B$33:$B$776,V$83)+'СЕТ СН'!$G$14+СВЦЭМ!$D$10+'СЕТ СН'!$G$6-'СЕТ СН'!$G$26</f>
        <v>1103.0716780800001</v>
      </c>
      <c r="W90" s="36">
        <f>SUMIFS(СВЦЭМ!$D$33:$D$776,СВЦЭМ!$A$33:$A$776,$A90,СВЦЭМ!$B$33:$B$776,W$83)+'СЕТ СН'!$G$14+СВЦЭМ!$D$10+'СЕТ СН'!$G$6-'СЕТ СН'!$G$26</f>
        <v>1113.7427965200002</v>
      </c>
      <c r="X90" s="36">
        <f>SUMIFS(СВЦЭМ!$D$33:$D$776,СВЦЭМ!$A$33:$A$776,$A90,СВЦЭМ!$B$33:$B$776,X$83)+'СЕТ СН'!$G$14+СВЦЭМ!$D$10+'СЕТ СН'!$G$6-'СЕТ СН'!$G$26</f>
        <v>1121.73199675</v>
      </c>
      <c r="Y90" s="36">
        <f>SUMIFS(СВЦЭМ!$D$33:$D$776,СВЦЭМ!$A$33:$A$776,$A90,СВЦЭМ!$B$33:$B$776,Y$83)+'СЕТ СН'!$G$14+СВЦЭМ!$D$10+'СЕТ СН'!$G$6-'СЕТ СН'!$G$26</f>
        <v>1138.8276275200001</v>
      </c>
    </row>
    <row r="91" spans="1:27" ht="15.75" x14ac:dyDescent="0.2">
      <c r="A91" s="35">
        <f t="shared" si="2"/>
        <v>43898</v>
      </c>
      <c r="B91" s="36">
        <f>SUMIFS(СВЦЭМ!$D$33:$D$776,СВЦЭМ!$A$33:$A$776,$A91,СВЦЭМ!$B$33:$B$776,B$83)+'СЕТ СН'!$G$14+СВЦЭМ!$D$10+'СЕТ СН'!$G$6-'СЕТ СН'!$G$26</f>
        <v>1169.9047713800001</v>
      </c>
      <c r="C91" s="36">
        <f>SUMIFS(СВЦЭМ!$D$33:$D$776,СВЦЭМ!$A$33:$A$776,$A91,СВЦЭМ!$B$33:$B$776,C$83)+'СЕТ СН'!$G$14+СВЦЭМ!$D$10+'СЕТ СН'!$G$6-'СЕТ СН'!$G$26</f>
        <v>1194.9260312700001</v>
      </c>
      <c r="D91" s="36">
        <f>SUMIFS(СВЦЭМ!$D$33:$D$776,СВЦЭМ!$A$33:$A$776,$A91,СВЦЭМ!$B$33:$B$776,D$83)+'СЕТ СН'!$G$14+СВЦЭМ!$D$10+'СЕТ СН'!$G$6-'СЕТ СН'!$G$26</f>
        <v>1206.7778781100001</v>
      </c>
      <c r="E91" s="36">
        <f>SUMIFS(СВЦЭМ!$D$33:$D$776,СВЦЭМ!$A$33:$A$776,$A91,СВЦЭМ!$B$33:$B$776,E$83)+'СЕТ СН'!$G$14+СВЦЭМ!$D$10+'СЕТ СН'!$G$6-'СЕТ СН'!$G$26</f>
        <v>1213.1038050000002</v>
      </c>
      <c r="F91" s="36">
        <f>SUMIFS(СВЦЭМ!$D$33:$D$776,СВЦЭМ!$A$33:$A$776,$A91,СВЦЭМ!$B$33:$B$776,F$83)+'СЕТ СН'!$G$14+СВЦЭМ!$D$10+'СЕТ СН'!$G$6-'СЕТ СН'!$G$26</f>
        <v>1211.32285396</v>
      </c>
      <c r="G91" s="36">
        <f>SUMIFS(СВЦЭМ!$D$33:$D$776,СВЦЭМ!$A$33:$A$776,$A91,СВЦЭМ!$B$33:$B$776,G$83)+'СЕТ СН'!$G$14+СВЦЭМ!$D$10+'СЕТ СН'!$G$6-'СЕТ СН'!$G$26</f>
        <v>1201.2295532800001</v>
      </c>
      <c r="H91" s="36">
        <f>SUMIFS(СВЦЭМ!$D$33:$D$776,СВЦЭМ!$A$33:$A$776,$A91,СВЦЭМ!$B$33:$B$776,H$83)+'СЕТ СН'!$G$14+СВЦЭМ!$D$10+'СЕТ СН'!$G$6-'СЕТ СН'!$G$26</f>
        <v>1179.12867297</v>
      </c>
      <c r="I91" s="36">
        <f>SUMIFS(СВЦЭМ!$D$33:$D$776,СВЦЭМ!$A$33:$A$776,$A91,СВЦЭМ!$B$33:$B$776,I$83)+'СЕТ СН'!$G$14+СВЦЭМ!$D$10+'СЕТ СН'!$G$6-'СЕТ СН'!$G$26</f>
        <v>1139.5475828400001</v>
      </c>
      <c r="J91" s="36">
        <f>SUMIFS(СВЦЭМ!$D$33:$D$776,СВЦЭМ!$A$33:$A$776,$A91,СВЦЭМ!$B$33:$B$776,J$83)+'СЕТ СН'!$G$14+СВЦЭМ!$D$10+'СЕТ СН'!$G$6-'СЕТ СН'!$G$26</f>
        <v>1090.8389369000001</v>
      </c>
      <c r="K91" s="36">
        <f>SUMIFS(СВЦЭМ!$D$33:$D$776,СВЦЭМ!$A$33:$A$776,$A91,СВЦЭМ!$B$33:$B$776,K$83)+'СЕТ СН'!$G$14+СВЦЭМ!$D$10+'СЕТ СН'!$G$6-'СЕТ СН'!$G$26</f>
        <v>1061.7186532200001</v>
      </c>
      <c r="L91" s="36">
        <f>SUMIFS(СВЦЭМ!$D$33:$D$776,СВЦЭМ!$A$33:$A$776,$A91,СВЦЭМ!$B$33:$B$776,L$83)+'СЕТ СН'!$G$14+СВЦЭМ!$D$10+'СЕТ СН'!$G$6-'СЕТ СН'!$G$26</f>
        <v>1069.7180381400001</v>
      </c>
      <c r="M91" s="36">
        <f>SUMIFS(СВЦЭМ!$D$33:$D$776,СВЦЭМ!$A$33:$A$776,$A91,СВЦЭМ!$B$33:$B$776,M$83)+'СЕТ СН'!$G$14+СВЦЭМ!$D$10+'СЕТ СН'!$G$6-'СЕТ СН'!$G$26</f>
        <v>1069.7351261200001</v>
      </c>
      <c r="N91" s="36">
        <f>SUMIFS(СВЦЭМ!$D$33:$D$776,СВЦЭМ!$A$33:$A$776,$A91,СВЦЭМ!$B$33:$B$776,N$83)+'СЕТ СН'!$G$14+СВЦЭМ!$D$10+'СЕТ СН'!$G$6-'СЕТ СН'!$G$26</f>
        <v>1081.98460733</v>
      </c>
      <c r="O91" s="36">
        <f>SUMIFS(СВЦЭМ!$D$33:$D$776,СВЦЭМ!$A$33:$A$776,$A91,СВЦЭМ!$B$33:$B$776,O$83)+'СЕТ СН'!$G$14+СВЦЭМ!$D$10+'СЕТ СН'!$G$6-'СЕТ СН'!$G$26</f>
        <v>1099.5762899900001</v>
      </c>
      <c r="P91" s="36">
        <f>SUMIFS(СВЦЭМ!$D$33:$D$776,СВЦЭМ!$A$33:$A$776,$A91,СВЦЭМ!$B$33:$B$776,P$83)+'СЕТ СН'!$G$14+СВЦЭМ!$D$10+'СЕТ СН'!$G$6-'СЕТ СН'!$G$26</f>
        <v>1114.00835534</v>
      </c>
      <c r="Q91" s="36">
        <f>SUMIFS(СВЦЭМ!$D$33:$D$776,СВЦЭМ!$A$33:$A$776,$A91,СВЦЭМ!$B$33:$B$776,Q$83)+'СЕТ СН'!$G$14+СВЦЭМ!$D$10+'СЕТ СН'!$G$6-'СЕТ СН'!$G$26</f>
        <v>1121.65602188</v>
      </c>
      <c r="R91" s="36">
        <f>SUMIFS(СВЦЭМ!$D$33:$D$776,СВЦЭМ!$A$33:$A$776,$A91,СВЦЭМ!$B$33:$B$776,R$83)+'СЕТ СН'!$G$14+СВЦЭМ!$D$10+'СЕТ СН'!$G$6-'СЕТ СН'!$G$26</f>
        <v>1115.9724147900001</v>
      </c>
      <c r="S91" s="36">
        <f>SUMIFS(СВЦЭМ!$D$33:$D$776,СВЦЭМ!$A$33:$A$776,$A91,СВЦЭМ!$B$33:$B$776,S$83)+'СЕТ СН'!$G$14+СВЦЭМ!$D$10+'СЕТ СН'!$G$6-'СЕТ СН'!$G$26</f>
        <v>1108.2116158700001</v>
      </c>
      <c r="T91" s="36">
        <f>SUMIFS(СВЦЭМ!$D$33:$D$776,СВЦЭМ!$A$33:$A$776,$A91,СВЦЭМ!$B$33:$B$776,T$83)+'СЕТ СН'!$G$14+СВЦЭМ!$D$10+'СЕТ СН'!$G$6-'СЕТ СН'!$G$26</f>
        <v>1089.4450238300001</v>
      </c>
      <c r="U91" s="36">
        <f>SUMIFS(СВЦЭМ!$D$33:$D$776,СВЦЭМ!$A$33:$A$776,$A91,СВЦЭМ!$B$33:$B$776,U$83)+'СЕТ СН'!$G$14+СВЦЭМ!$D$10+'СЕТ СН'!$G$6-'СЕТ СН'!$G$26</f>
        <v>1076.6706162400001</v>
      </c>
      <c r="V91" s="36">
        <f>SUMIFS(СВЦЭМ!$D$33:$D$776,СВЦЭМ!$A$33:$A$776,$A91,СВЦЭМ!$B$33:$B$776,V$83)+'СЕТ СН'!$G$14+СВЦЭМ!$D$10+'СЕТ СН'!$G$6-'СЕТ СН'!$G$26</f>
        <v>1073.2193926900002</v>
      </c>
      <c r="W91" s="36">
        <f>SUMIFS(СВЦЭМ!$D$33:$D$776,СВЦЭМ!$A$33:$A$776,$A91,СВЦЭМ!$B$33:$B$776,W$83)+'СЕТ СН'!$G$14+СВЦЭМ!$D$10+'СЕТ СН'!$G$6-'СЕТ СН'!$G$26</f>
        <v>1081.67288727</v>
      </c>
      <c r="X91" s="36">
        <f>SUMIFS(СВЦЭМ!$D$33:$D$776,СВЦЭМ!$A$33:$A$776,$A91,СВЦЭМ!$B$33:$B$776,X$83)+'СЕТ СН'!$G$14+СВЦЭМ!$D$10+'СЕТ СН'!$G$6-'СЕТ СН'!$G$26</f>
        <v>1092.3372232700001</v>
      </c>
      <c r="Y91" s="36">
        <f>SUMIFS(СВЦЭМ!$D$33:$D$776,СВЦЭМ!$A$33:$A$776,$A91,СВЦЭМ!$B$33:$B$776,Y$83)+'СЕТ СН'!$G$14+СВЦЭМ!$D$10+'СЕТ СН'!$G$6-'СЕТ СН'!$G$26</f>
        <v>1116.0077682000001</v>
      </c>
    </row>
    <row r="92" spans="1:27" ht="15.75" x14ac:dyDescent="0.2">
      <c r="A92" s="35">
        <f t="shared" si="2"/>
        <v>43899</v>
      </c>
      <c r="B92" s="36">
        <f>SUMIFS(СВЦЭМ!$D$33:$D$776,СВЦЭМ!$A$33:$A$776,$A92,СВЦЭМ!$B$33:$B$776,B$83)+'СЕТ СН'!$G$14+СВЦЭМ!$D$10+'СЕТ СН'!$G$6-'СЕТ СН'!$G$26</f>
        <v>1178.4212290500002</v>
      </c>
      <c r="C92" s="36">
        <f>SUMIFS(СВЦЭМ!$D$33:$D$776,СВЦЭМ!$A$33:$A$776,$A92,СВЦЭМ!$B$33:$B$776,C$83)+'СЕТ СН'!$G$14+СВЦЭМ!$D$10+'СЕТ СН'!$G$6-'СЕТ СН'!$G$26</f>
        <v>1189.11563972</v>
      </c>
      <c r="D92" s="36">
        <f>SUMIFS(СВЦЭМ!$D$33:$D$776,СВЦЭМ!$A$33:$A$776,$A92,СВЦЭМ!$B$33:$B$776,D$83)+'СЕТ СН'!$G$14+СВЦЭМ!$D$10+'СЕТ СН'!$G$6-'СЕТ СН'!$G$26</f>
        <v>1207.08999135</v>
      </c>
      <c r="E92" s="36">
        <f>SUMIFS(СВЦЭМ!$D$33:$D$776,СВЦЭМ!$A$33:$A$776,$A92,СВЦЭМ!$B$33:$B$776,E$83)+'СЕТ СН'!$G$14+СВЦЭМ!$D$10+'СЕТ СН'!$G$6-'СЕТ СН'!$G$26</f>
        <v>1219.9787807</v>
      </c>
      <c r="F92" s="36">
        <f>SUMIFS(СВЦЭМ!$D$33:$D$776,СВЦЭМ!$A$33:$A$776,$A92,СВЦЭМ!$B$33:$B$776,F$83)+'СЕТ СН'!$G$14+СВЦЭМ!$D$10+'СЕТ СН'!$G$6-'СЕТ СН'!$G$26</f>
        <v>1219.9028023000001</v>
      </c>
      <c r="G92" s="36">
        <f>SUMIFS(СВЦЭМ!$D$33:$D$776,СВЦЭМ!$A$33:$A$776,$A92,СВЦЭМ!$B$33:$B$776,G$83)+'СЕТ СН'!$G$14+СВЦЭМ!$D$10+'СЕТ СН'!$G$6-'СЕТ СН'!$G$26</f>
        <v>1215.6034019200001</v>
      </c>
      <c r="H92" s="36">
        <f>SUMIFS(СВЦЭМ!$D$33:$D$776,СВЦЭМ!$A$33:$A$776,$A92,СВЦЭМ!$B$33:$B$776,H$83)+'СЕТ СН'!$G$14+СВЦЭМ!$D$10+'СЕТ СН'!$G$6-'СЕТ СН'!$G$26</f>
        <v>1194.3590150900002</v>
      </c>
      <c r="I92" s="36">
        <f>SUMIFS(СВЦЭМ!$D$33:$D$776,СВЦЭМ!$A$33:$A$776,$A92,СВЦЭМ!$B$33:$B$776,I$83)+'СЕТ СН'!$G$14+СВЦЭМ!$D$10+'СЕТ СН'!$G$6-'СЕТ СН'!$G$26</f>
        <v>1159.5341084900001</v>
      </c>
      <c r="J92" s="36">
        <f>SUMIFS(СВЦЭМ!$D$33:$D$776,СВЦЭМ!$A$33:$A$776,$A92,СВЦЭМ!$B$33:$B$776,J$83)+'СЕТ СН'!$G$14+СВЦЭМ!$D$10+'СЕТ СН'!$G$6-'СЕТ СН'!$G$26</f>
        <v>1127.6472918700001</v>
      </c>
      <c r="K92" s="36">
        <f>SUMIFS(СВЦЭМ!$D$33:$D$776,СВЦЭМ!$A$33:$A$776,$A92,СВЦЭМ!$B$33:$B$776,K$83)+'СЕТ СН'!$G$14+СВЦЭМ!$D$10+'СЕТ СН'!$G$6-'СЕТ СН'!$G$26</f>
        <v>1111.6754786200001</v>
      </c>
      <c r="L92" s="36">
        <f>SUMIFS(СВЦЭМ!$D$33:$D$776,СВЦЭМ!$A$33:$A$776,$A92,СВЦЭМ!$B$33:$B$776,L$83)+'СЕТ СН'!$G$14+СВЦЭМ!$D$10+'СЕТ СН'!$G$6-'СЕТ СН'!$G$26</f>
        <v>1101.3709556800002</v>
      </c>
      <c r="M92" s="36">
        <f>SUMIFS(СВЦЭМ!$D$33:$D$776,СВЦЭМ!$A$33:$A$776,$A92,СВЦЭМ!$B$33:$B$776,M$83)+'СЕТ СН'!$G$14+СВЦЭМ!$D$10+'СЕТ СН'!$G$6-'СЕТ СН'!$G$26</f>
        <v>1102.5779565600001</v>
      </c>
      <c r="N92" s="36">
        <f>SUMIFS(СВЦЭМ!$D$33:$D$776,СВЦЭМ!$A$33:$A$776,$A92,СВЦЭМ!$B$33:$B$776,N$83)+'СЕТ СН'!$G$14+СВЦЭМ!$D$10+'СЕТ СН'!$G$6-'СЕТ СН'!$G$26</f>
        <v>1114.32717026</v>
      </c>
      <c r="O92" s="36">
        <f>SUMIFS(СВЦЭМ!$D$33:$D$776,СВЦЭМ!$A$33:$A$776,$A92,СВЦЭМ!$B$33:$B$776,O$83)+'СЕТ СН'!$G$14+СВЦЭМ!$D$10+'СЕТ СН'!$G$6-'СЕТ СН'!$G$26</f>
        <v>1124.6437965</v>
      </c>
      <c r="P92" s="36">
        <f>SUMIFS(СВЦЭМ!$D$33:$D$776,СВЦЭМ!$A$33:$A$776,$A92,СВЦЭМ!$B$33:$B$776,P$83)+'СЕТ СН'!$G$14+СВЦЭМ!$D$10+'СЕТ СН'!$G$6-'СЕТ СН'!$G$26</f>
        <v>1133.84471811</v>
      </c>
      <c r="Q92" s="36">
        <f>SUMIFS(СВЦЭМ!$D$33:$D$776,СВЦЭМ!$A$33:$A$776,$A92,СВЦЭМ!$B$33:$B$776,Q$83)+'СЕТ СН'!$G$14+СВЦЭМ!$D$10+'СЕТ СН'!$G$6-'СЕТ СН'!$G$26</f>
        <v>1137.6237790300002</v>
      </c>
      <c r="R92" s="36">
        <f>SUMIFS(СВЦЭМ!$D$33:$D$776,СВЦЭМ!$A$33:$A$776,$A92,СВЦЭМ!$B$33:$B$776,R$83)+'СЕТ СН'!$G$14+СВЦЭМ!$D$10+'СЕТ СН'!$G$6-'СЕТ СН'!$G$26</f>
        <v>1138.8567887200002</v>
      </c>
      <c r="S92" s="36">
        <f>SUMIFS(СВЦЭМ!$D$33:$D$776,СВЦЭМ!$A$33:$A$776,$A92,СВЦЭМ!$B$33:$B$776,S$83)+'СЕТ СН'!$G$14+СВЦЭМ!$D$10+'СЕТ СН'!$G$6-'СЕТ СН'!$G$26</f>
        <v>1123.5595484500002</v>
      </c>
      <c r="T92" s="36">
        <f>SUMIFS(СВЦЭМ!$D$33:$D$776,СВЦЭМ!$A$33:$A$776,$A92,СВЦЭМ!$B$33:$B$776,T$83)+'СЕТ СН'!$G$14+СВЦЭМ!$D$10+'СЕТ СН'!$G$6-'СЕТ СН'!$G$26</f>
        <v>1105.6158835000001</v>
      </c>
      <c r="U92" s="36">
        <f>SUMIFS(СВЦЭМ!$D$33:$D$776,СВЦЭМ!$A$33:$A$776,$A92,СВЦЭМ!$B$33:$B$776,U$83)+'СЕТ СН'!$G$14+СВЦЭМ!$D$10+'СЕТ СН'!$G$6-'СЕТ СН'!$G$26</f>
        <v>1091.2562587800001</v>
      </c>
      <c r="V92" s="36">
        <f>SUMIFS(СВЦЭМ!$D$33:$D$776,СВЦЭМ!$A$33:$A$776,$A92,СВЦЭМ!$B$33:$B$776,V$83)+'СЕТ СН'!$G$14+СВЦЭМ!$D$10+'СЕТ СН'!$G$6-'СЕТ СН'!$G$26</f>
        <v>1093.7613676400001</v>
      </c>
      <c r="W92" s="36">
        <f>SUMIFS(СВЦЭМ!$D$33:$D$776,СВЦЭМ!$A$33:$A$776,$A92,СВЦЭМ!$B$33:$B$776,W$83)+'СЕТ СН'!$G$14+СВЦЭМ!$D$10+'СЕТ СН'!$G$6-'СЕТ СН'!$G$26</f>
        <v>1107.1933938100001</v>
      </c>
      <c r="X92" s="36">
        <f>SUMIFS(СВЦЭМ!$D$33:$D$776,СВЦЭМ!$A$33:$A$776,$A92,СВЦЭМ!$B$33:$B$776,X$83)+'СЕТ СН'!$G$14+СВЦЭМ!$D$10+'СЕТ СН'!$G$6-'СЕТ СН'!$G$26</f>
        <v>1129.12136515</v>
      </c>
      <c r="Y92" s="36">
        <f>SUMIFS(СВЦЭМ!$D$33:$D$776,СВЦЭМ!$A$33:$A$776,$A92,СВЦЭМ!$B$33:$B$776,Y$83)+'СЕТ СН'!$G$14+СВЦЭМ!$D$10+'СЕТ СН'!$G$6-'СЕТ СН'!$G$26</f>
        <v>1153.3539534400002</v>
      </c>
    </row>
    <row r="93" spans="1:27" ht="15.75" x14ac:dyDescent="0.2">
      <c r="A93" s="35">
        <f t="shared" si="2"/>
        <v>43900</v>
      </c>
      <c r="B93" s="36">
        <f>SUMIFS(СВЦЭМ!$D$33:$D$776,СВЦЭМ!$A$33:$A$776,$A93,СВЦЭМ!$B$33:$B$776,B$83)+'СЕТ СН'!$G$14+СВЦЭМ!$D$10+'СЕТ СН'!$G$6-'СЕТ СН'!$G$26</f>
        <v>1172.2896506300001</v>
      </c>
      <c r="C93" s="36">
        <f>SUMIFS(СВЦЭМ!$D$33:$D$776,СВЦЭМ!$A$33:$A$776,$A93,СВЦЭМ!$B$33:$B$776,C$83)+'СЕТ СН'!$G$14+СВЦЭМ!$D$10+'СЕТ СН'!$G$6-'СЕТ СН'!$G$26</f>
        <v>1204.4215107900002</v>
      </c>
      <c r="D93" s="36">
        <f>SUMIFS(СВЦЭМ!$D$33:$D$776,СВЦЭМ!$A$33:$A$776,$A93,СВЦЭМ!$B$33:$B$776,D$83)+'СЕТ СН'!$G$14+СВЦЭМ!$D$10+'СЕТ СН'!$G$6-'СЕТ СН'!$G$26</f>
        <v>1201.6603194700001</v>
      </c>
      <c r="E93" s="36">
        <f>SUMIFS(СВЦЭМ!$D$33:$D$776,СВЦЭМ!$A$33:$A$776,$A93,СВЦЭМ!$B$33:$B$776,E$83)+'СЕТ СН'!$G$14+СВЦЭМ!$D$10+'СЕТ СН'!$G$6-'СЕТ СН'!$G$26</f>
        <v>1204.6425626600001</v>
      </c>
      <c r="F93" s="36">
        <f>SUMIFS(СВЦЭМ!$D$33:$D$776,СВЦЭМ!$A$33:$A$776,$A93,СВЦЭМ!$B$33:$B$776,F$83)+'СЕТ СН'!$G$14+СВЦЭМ!$D$10+'СЕТ СН'!$G$6-'СЕТ СН'!$G$26</f>
        <v>1199.86677818</v>
      </c>
      <c r="G93" s="36">
        <f>SUMIFS(СВЦЭМ!$D$33:$D$776,СВЦЭМ!$A$33:$A$776,$A93,СВЦЭМ!$B$33:$B$776,G$83)+'СЕТ СН'!$G$14+СВЦЭМ!$D$10+'СЕТ СН'!$G$6-'СЕТ СН'!$G$26</f>
        <v>1152.05868016</v>
      </c>
      <c r="H93" s="36">
        <f>SUMIFS(СВЦЭМ!$D$33:$D$776,СВЦЭМ!$A$33:$A$776,$A93,СВЦЭМ!$B$33:$B$776,H$83)+'СЕТ СН'!$G$14+СВЦЭМ!$D$10+'СЕТ СН'!$G$6-'СЕТ СН'!$G$26</f>
        <v>1127.49550144</v>
      </c>
      <c r="I93" s="36">
        <f>SUMIFS(СВЦЭМ!$D$33:$D$776,СВЦЭМ!$A$33:$A$776,$A93,СВЦЭМ!$B$33:$B$776,I$83)+'СЕТ СН'!$G$14+СВЦЭМ!$D$10+'СЕТ СН'!$G$6-'СЕТ СН'!$G$26</f>
        <v>1091.7630560100001</v>
      </c>
      <c r="J93" s="36">
        <f>SUMIFS(СВЦЭМ!$D$33:$D$776,СВЦЭМ!$A$33:$A$776,$A93,СВЦЭМ!$B$33:$B$776,J$83)+'СЕТ СН'!$G$14+СВЦЭМ!$D$10+'СЕТ СН'!$G$6-'СЕТ СН'!$G$26</f>
        <v>1061.5039282400001</v>
      </c>
      <c r="K93" s="36">
        <f>SUMIFS(СВЦЭМ!$D$33:$D$776,СВЦЭМ!$A$33:$A$776,$A93,СВЦЭМ!$B$33:$B$776,K$83)+'СЕТ СН'!$G$14+СВЦЭМ!$D$10+'СЕТ СН'!$G$6-'СЕТ СН'!$G$26</f>
        <v>1073.7726284100002</v>
      </c>
      <c r="L93" s="36">
        <f>SUMIFS(СВЦЭМ!$D$33:$D$776,СВЦЭМ!$A$33:$A$776,$A93,СВЦЭМ!$B$33:$B$776,L$83)+'СЕТ СН'!$G$14+СВЦЭМ!$D$10+'СЕТ СН'!$G$6-'СЕТ СН'!$G$26</f>
        <v>1071.8339883900001</v>
      </c>
      <c r="M93" s="36">
        <f>SUMIFS(СВЦЭМ!$D$33:$D$776,СВЦЭМ!$A$33:$A$776,$A93,СВЦЭМ!$B$33:$B$776,M$83)+'СЕТ СН'!$G$14+СВЦЭМ!$D$10+'СЕТ СН'!$G$6-'СЕТ СН'!$G$26</f>
        <v>1065.77331944</v>
      </c>
      <c r="N93" s="36">
        <f>SUMIFS(СВЦЭМ!$D$33:$D$776,СВЦЭМ!$A$33:$A$776,$A93,СВЦЭМ!$B$33:$B$776,N$83)+'СЕТ СН'!$G$14+СВЦЭМ!$D$10+'СЕТ СН'!$G$6-'СЕТ СН'!$G$26</f>
        <v>1061.16094335</v>
      </c>
      <c r="O93" s="36">
        <f>SUMIFS(СВЦЭМ!$D$33:$D$776,СВЦЭМ!$A$33:$A$776,$A93,СВЦЭМ!$B$33:$B$776,O$83)+'СЕТ СН'!$G$14+СВЦЭМ!$D$10+'СЕТ СН'!$G$6-'СЕТ СН'!$G$26</f>
        <v>1056.0182366400002</v>
      </c>
      <c r="P93" s="36">
        <f>SUMIFS(СВЦЭМ!$D$33:$D$776,СВЦЭМ!$A$33:$A$776,$A93,СВЦЭМ!$B$33:$B$776,P$83)+'СЕТ СН'!$G$14+СВЦЭМ!$D$10+'СЕТ СН'!$G$6-'СЕТ СН'!$G$26</f>
        <v>1057.1927166800001</v>
      </c>
      <c r="Q93" s="36">
        <f>SUMIFS(СВЦЭМ!$D$33:$D$776,СВЦЭМ!$A$33:$A$776,$A93,СВЦЭМ!$B$33:$B$776,Q$83)+'СЕТ СН'!$G$14+СВЦЭМ!$D$10+'СЕТ СН'!$G$6-'СЕТ СН'!$G$26</f>
        <v>1055.01860474</v>
      </c>
      <c r="R93" s="36">
        <f>SUMIFS(СВЦЭМ!$D$33:$D$776,СВЦЭМ!$A$33:$A$776,$A93,СВЦЭМ!$B$33:$B$776,R$83)+'СЕТ СН'!$G$14+СВЦЭМ!$D$10+'СЕТ СН'!$G$6-'СЕТ СН'!$G$26</f>
        <v>1044.78047829</v>
      </c>
      <c r="S93" s="36">
        <f>SUMIFS(СВЦЭМ!$D$33:$D$776,СВЦЭМ!$A$33:$A$776,$A93,СВЦЭМ!$B$33:$B$776,S$83)+'СЕТ СН'!$G$14+СВЦЭМ!$D$10+'СЕТ СН'!$G$6-'СЕТ СН'!$G$26</f>
        <v>1045.3496363400002</v>
      </c>
      <c r="T93" s="36">
        <f>SUMIFS(СВЦЭМ!$D$33:$D$776,СВЦЭМ!$A$33:$A$776,$A93,СВЦЭМ!$B$33:$B$776,T$83)+'СЕТ СН'!$G$14+СВЦЭМ!$D$10+'СЕТ СН'!$G$6-'СЕТ СН'!$G$26</f>
        <v>1041.10984151</v>
      </c>
      <c r="U93" s="36">
        <f>SUMIFS(СВЦЭМ!$D$33:$D$776,СВЦЭМ!$A$33:$A$776,$A93,СВЦЭМ!$B$33:$B$776,U$83)+'СЕТ СН'!$G$14+СВЦЭМ!$D$10+'СЕТ СН'!$G$6-'СЕТ СН'!$G$26</f>
        <v>1064.9994877000001</v>
      </c>
      <c r="V93" s="36">
        <f>SUMIFS(СВЦЭМ!$D$33:$D$776,СВЦЭМ!$A$33:$A$776,$A93,СВЦЭМ!$B$33:$B$776,V$83)+'СЕТ СН'!$G$14+СВЦЭМ!$D$10+'СЕТ СН'!$G$6-'СЕТ СН'!$G$26</f>
        <v>1063.4241960100001</v>
      </c>
      <c r="W93" s="36">
        <f>SUMIFS(СВЦЭМ!$D$33:$D$776,СВЦЭМ!$A$33:$A$776,$A93,СВЦЭМ!$B$33:$B$776,W$83)+'СЕТ СН'!$G$14+СВЦЭМ!$D$10+'СЕТ СН'!$G$6-'СЕТ СН'!$G$26</f>
        <v>1059.47678907</v>
      </c>
      <c r="X93" s="36">
        <f>SUMIFS(СВЦЭМ!$D$33:$D$776,СВЦЭМ!$A$33:$A$776,$A93,СВЦЭМ!$B$33:$B$776,X$83)+'СЕТ СН'!$G$14+СВЦЭМ!$D$10+'СЕТ СН'!$G$6-'СЕТ СН'!$G$26</f>
        <v>1051.01488511</v>
      </c>
      <c r="Y93" s="36">
        <f>SUMIFS(СВЦЭМ!$D$33:$D$776,СВЦЭМ!$A$33:$A$776,$A93,СВЦЭМ!$B$33:$B$776,Y$83)+'СЕТ СН'!$G$14+СВЦЭМ!$D$10+'СЕТ СН'!$G$6-'СЕТ СН'!$G$26</f>
        <v>1058.1165564400001</v>
      </c>
    </row>
    <row r="94" spans="1:27" ht="15.75" x14ac:dyDescent="0.2">
      <c r="A94" s="35">
        <f t="shared" si="2"/>
        <v>43901</v>
      </c>
      <c r="B94" s="36">
        <f>SUMIFS(СВЦЭМ!$D$33:$D$776,СВЦЭМ!$A$33:$A$776,$A94,СВЦЭМ!$B$33:$B$776,B$83)+'СЕТ СН'!$G$14+СВЦЭМ!$D$10+'СЕТ СН'!$G$6-'СЕТ СН'!$G$26</f>
        <v>1169.6250129</v>
      </c>
      <c r="C94" s="36">
        <f>SUMIFS(СВЦЭМ!$D$33:$D$776,СВЦЭМ!$A$33:$A$776,$A94,СВЦЭМ!$B$33:$B$776,C$83)+'СЕТ СН'!$G$14+СВЦЭМ!$D$10+'СЕТ СН'!$G$6-'СЕТ СН'!$G$26</f>
        <v>1157.97707829</v>
      </c>
      <c r="D94" s="36">
        <f>SUMIFS(СВЦЭМ!$D$33:$D$776,СВЦЭМ!$A$33:$A$776,$A94,СВЦЭМ!$B$33:$B$776,D$83)+'СЕТ СН'!$G$14+СВЦЭМ!$D$10+'СЕТ СН'!$G$6-'СЕТ СН'!$G$26</f>
        <v>1146.9262476400002</v>
      </c>
      <c r="E94" s="36">
        <f>SUMIFS(СВЦЭМ!$D$33:$D$776,СВЦЭМ!$A$33:$A$776,$A94,СВЦЭМ!$B$33:$B$776,E$83)+'СЕТ СН'!$G$14+СВЦЭМ!$D$10+'СЕТ СН'!$G$6-'СЕТ СН'!$G$26</f>
        <v>1143.4185221700002</v>
      </c>
      <c r="F94" s="36">
        <f>SUMIFS(СВЦЭМ!$D$33:$D$776,СВЦЭМ!$A$33:$A$776,$A94,СВЦЭМ!$B$33:$B$776,F$83)+'СЕТ СН'!$G$14+СВЦЭМ!$D$10+'СЕТ СН'!$G$6-'СЕТ СН'!$G$26</f>
        <v>1140.0321966700001</v>
      </c>
      <c r="G94" s="36">
        <f>SUMIFS(СВЦЭМ!$D$33:$D$776,СВЦЭМ!$A$33:$A$776,$A94,СВЦЭМ!$B$33:$B$776,G$83)+'СЕТ СН'!$G$14+СВЦЭМ!$D$10+'СЕТ СН'!$G$6-'СЕТ СН'!$G$26</f>
        <v>1145.2045974100001</v>
      </c>
      <c r="H94" s="36">
        <f>SUMIFS(СВЦЭМ!$D$33:$D$776,СВЦЭМ!$A$33:$A$776,$A94,СВЦЭМ!$B$33:$B$776,H$83)+'СЕТ СН'!$G$14+СВЦЭМ!$D$10+'СЕТ СН'!$G$6-'СЕТ СН'!$G$26</f>
        <v>1162.05313632</v>
      </c>
      <c r="I94" s="36">
        <f>SUMIFS(СВЦЭМ!$D$33:$D$776,СВЦЭМ!$A$33:$A$776,$A94,СВЦЭМ!$B$33:$B$776,I$83)+'СЕТ СН'!$G$14+СВЦЭМ!$D$10+'СЕТ СН'!$G$6-'СЕТ СН'!$G$26</f>
        <v>1145.1500960200001</v>
      </c>
      <c r="J94" s="36">
        <f>SUMIFS(СВЦЭМ!$D$33:$D$776,СВЦЭМ!$A$33:$A$776,$A94,СВЦЭМ!$B$33:$B$776,J$83)+'СЕТ СН'!$G$14+СВЦЭМ!$D$10+'СЕТ СН'!$G$6-'СЕТ СН'!$G$26</f>
        <v>1103.7387902100002</v>
      </c>
      <c r="K94" s="36">
        <f>SUMIFS(СВЦЭМ!$D$33:$D$776,СВЦЭМ!$A$33:$A$776,$A94,СВЦЭМ!$B$33:$B$776,K$83)+'СЕТ СН'!$G$14+СВЦЭМ!$D$10+'СЕТ СН'!$G$6-'СЕТ СН'!$G$26</f>
        <v>1103.4290040200001</v>
      </c>
      <c r="L94" s="36">
        <f>SUMIFS(СВЦЭМ!$D$33:$D$776,СВЦЭМ!$A$33:$A$776,$A94,СВЦЭМ!$B$33:$B$776,L$83)+'СЕТ СН'!$G$14+СВЦЭМ!$D$10+'СЕТ СН'!$G$6-'СЕТ СН'!$G$26</f>
        <v>1112.2885566500001</v>
      </c>
      <c r="M94" s="36">
        <f>SUMIFS(СВЦЭМ!$D$33:$D$776,СВЦЭМ!$A$33:$A$776,$A94,СВЦЭМ!$B$33:$B$776,M$83)+'СЕТ СН'!$G$14+СВЦЭМ!$D$10+'СЕТ СН'!$G$6-'СЕТ СН'!$G$26</f>
        <v>1112.7636666400001</v>
      </c>
      <c r="N94" s="36">
        <f>SUMIFS(СВЦЭМ!$D$33:$D$776,СВЦЭМ!$A$33:$A$776,$A94,СВЦЭМ!$B$33:$B$776,N$83)+'СЕТ СН'!$G$14+СВЦЭМ!$D$10+'СЕТ СН'!$G$6-'СЕТ СН'!$G$26</f>
        <v>1116.9269671700001</v>
      </c>
      <c r="O94" s="36">
        <f>SUMIFS(СВЦЭМ!$D$33:$D$776,СВЦЭМ!$A$33:$A$776,$A94,СВЦЭМ!$B$33:$B$776,O$83)+'СЕТ СН'!$G$14+СВЦЭМ!$D$10+'СЕТ СН'!$G$6-'СЕТ СН'!$G$26</f>
        <v>1125.1397358300001</v>
      </c>
      <c r="P94" s="36">
        <f>SUMIFS(СВЦЭМ!$D$33:$D$776,СВЦЭМ!$A$33:$A$776,$A94,СВЦЭМ!$B$33:$B$776,P$83)+'СЕТ СН'!$G$14+СВЦЭМ!$D$10+'СЕТ СН'!$G$6-'СЕТ СН'!$G$26</f>
        <v>1129.45451753</v>
      </c>
      <c r="Q94" s="36">
        <f>SUMIFS(СВЦЭМ!$D$33:$D$776,СВЦЭМ!$A$33:$A$776,$A94,СВЦЭМ!$B$33:$B$776,Q$83)+'СЕТ СН'!$G$14+СВЦЭМ!$D$10+'СЕТ СН'!$G$6-'СЕТ СН'!$G$26</f>
        <v>1136.2158888400002</v>
      </c>
      <c r="R94" s="36">
        <f>SUMIFS(СВЦЭМ!$D$33:$D$776,СВЦЭМ!$A$33:$A$776,$A94,СВЦЭМ!$B$33:$B$776,R$83)+'СЕТ СН'!$G$14+СВЦЭМ!$D$10+'СЕТ СН'!$G$6-'СЕТ СН'!$G$26</f>
        <v>1136.1482544200001</v>
      </c>
      <c r="S94" s="36">
        <f>SUMIFS(СВЦЭМ!$D$33:$D$776,СВЦЭМ!$A$33:$A$776,$A94,СВЦЭМ!$B$33:$B$776,S$83)+'СЕТ СН'!$G$14+СВЦЭМ!$D$10+'СЕТ СН'!$G$6-'СЕТ СН'!$G$26</f>
        <v>1127.97783258</v>
      </c>
      <c r="T94" s="36">
        <f>SUMIFS(СВЦЭМ!$D$33:$D$776,СВЦЭМ!$A$33:$A$776,$A94,СВЦЭМ!$B$33:$B$776,T$83)+'СЕТ СН'!$G$14+СВЦЭМ!$D$10+'СЕТ СН'!$G$6-'СЕТ СН'!$G$26</f>
        <v>1125.8644531500001</v>
      </c>
      <c r="U94" s="36">
        <f>SUMIFS(СВЦЭМ!$D$33:$D$776,СВЦЭМ!$A$33:$A$776,$A94,СВЦЭМ!$B$33:$B$776,U$83)+'СЕТ СН'!$G$14+СВЦЭМ!$D$10+'СЕТ СН'!$G$6-'СЕТ СН'!$G$26</f>
        <v>1129.1362852700001</v>
      </c>
      <c r="V94" s="36">
        <f>SUMIFS(СВЦЭМ!$D$33:$D$776,СВЦЭМ!$A$33:$A$776,$A94,СВЦЭМ!$B$33:$B$776,V$83)+'СЕТ СН'!$G$14+СВЦЭМ!$D$10+'СЕТ СН'!$G$6-'СЕТ СН'!$G$26</f>
        <v>1131.71342955</v>
      </c>
      <c r="W94" s="36">
        <f>SUMIFS(СВЦЭМ!$D$33:$D$776,СВЦЭМ!$A$33:$A$776,$A94,СВЦЭМ!$B$33:$B$776,W$83)+'СЕТ СН'!$G$14+СВЦЭМ!$D$10+'СЕТ СН'!$G$6-'СЕТ СН'!$G$26</f>
        <v>1133.9386100000002</v>
      </c>
      <c r="X94" s="36">
        <f>SUMIFS(СВЦЭМ!$D$33:$D$776,СВЦЭМ!$A$33:$A$776,$A94,СВЦЭМ!$B$33:$B$776,X$83)+'СЕТ СН'!$G$14+СВЦЭМ!$D$10+'СЕТ СН'!$G$6-'СЕТ СН'!$G$26</f>
        <v>1151.00505395</v>
      </c>
      <c r="Y94" s="36">
        <f>SUMIFS(СВЦЭМ!$D$33:$D$776,СВЦЭМ!$A$33:$A$776,$A94,СВЦЭМ!$B$33:$B$776,Y$83)+'СЕТ СН'!$G$14+СВЦЭМ!$D$10+'СЕТ СН'!$G$6-'СЕТ СН'!$G$26</f>
        <v>1168.1731862300001</v>
      </c>
    </row>
    <row r="95" spans="1:27" ht="15.75" x14ac:dyDescent="0.2">
      <c r="A95" s="35">
        <f t="shared" si="2"/>
        <v>43902</v>
      </c>
      <c r="B95" s="36">
        <f>SUMIFS(СВЦЭМ!$D$33:$D$776,СВЦЭМ!$A$33:$A$776,$A95,СВЦЭМ!$B$33:$B$776,B$83)+'СЕТ СН'!$G$14+СВЦЭМ!$D$10+'СЕТ СН'!$G$6-'СЕТ СН'!$G$26</f>
        <v>1141.52512168</v>
      </c>
      <c r="C95" s="36">
        <f>SUMIFS(СВЦЭМ!$D$33:$D$776,СВЦЭМ!$A$33:$A$776,$A95,СВЦЭМ!$B$33:$B$776,C$83)+'СЕТ СН'!$G$14+СВЦЭМ!$D$10+'СЕТ СН'!$G$6-'СЕТ СН'!$G$26</f>
        <v>1165.09744892</v>
      </c>
      <c r="D95" s="36">
        <f>SUMIFS(СВЦЭМ!$D$33:$D$776,СВЦЭМ!$A$33:$A$776,$A95,СВЦЭМ!$B$33:$B$776,D$83)+'СЕТ СН'!$G$14+СВЦЭМ!$D$10+'СЕТ СН'!$G$6-'СЕТ СН'!$G$26</f>
        <v>1175.2382084100002</v>
      </c>
      <c r="E95" s="36">
        <f>SUMIFS(СВЦЭМ!$D$33:$D$776,СВЦЭМ!$A$33:$A$776,$A95,СВЦЭМ!$B$33:$B$776,E$83)+'СЕТ СН'!$G$14+СВЦЭМ!$D$10+'СЕТ СН'!$G$6-'СЕТ СН'!$G$26</f>
        <v>1180.9358549800002</v>
      </c>
      <c r="F95" s="36">
        <f>SUMIFS(СВЦЭМ!$D$33:$D$776,СВЦЭМ!$A$33:$A$776,$A95,СВЦЭМ!$B$33:$B$776,F$83)+'СЕТ СН'!$G$14+СВЦЭМ!$D$10+'СЕТ СН'!$G$6-'СЕТ СН'!$G$26</f>
        <v>1174.1765142200002</v>
      </c>
      <c r="G95" s="36">
        <f>SUMIFS(СВЦЭМ!$D$33:$D$776,СВЦЭМ!$A$33:$A$776,$A95,СВЦЭМ!$B$33:$B$776,G$83)+'СЕТ СН'!$G$14+СВЦЭМ!$D$10+'СЕТ СН'!$G$6-'СЕТ СН'!$G$26</f>
        <v>1164.24729088</v>
      </c>
      <c r="H95" s="36">
        <f>SUMIFS(СВЦЭМ!$D$33:$D$776,СВЦЭМ!$A$33:$A$776,$A95,СВЦЭМ!$B$33:$B$776,H$83)+'СЕТ СН'!$G$14+СВЦЭМ!$D$10+'СЕТ СН'!$G$6-'СЕТ СН'!$G$26</f>
        <v>1157.4415130700002</v>
      </c>
      <c r="I95" s="36">
        <f>SUMIFS(СВЦЭМ!$D$33:$D$776,СВЦЭМ!$A$33:$A$776,$A95,СВЦЭМ!$B$33:$B$776,I$83)+'СЕТ СН'!$G$14+СВЦЭМ!$D$10+'СЕТ СН'!$G$6-'СЕТ СН'!$G$26</f>
        <v>1153.39248451</v>
      </c>
      <c r="J95" s="36">
        <f>SUMIFS(СВЦЭМ!$D$33:$D$776,СВЦЭМ!$A$33:$A$776,$A95,СВЦЭМ!$B$33:$B$776,J$83)+'СЕТ СН'!$G$14+СВЦЭМ!$D$10+'СЕТ СН'!$G$6-'СЕТ СН'!$G$26</f>
        <v>1117.03975468</v>
      </c>
      <c r="K95" s="36">
        <f>SUMIFS(СВЦЭМ!$D$33:$D$776,СВЦЭМ!$A$33:$A$776,$A95,СВЦЭМ!$B$33:$B$776,K$83)+'СЕТ СН'!$G$14+СВЦЭМ!$D$10+'СЕТ СН'!$G$6-'СЕТ СН'!$G$26</f>
        <v>1115.52713214</v>
      </c>
      <c r="L95" s="36">
        <f>SUMIFS(СВЦЭМ!$D$33:$D$776,СВЦЭМ!$A$33:$A$776,$A95,СВЦЭМ!$B$33:$B$776,L$83)+'СЕТ СН'!$G$14+СВЦЭМ!$D$10+'СЕТ СН'!$G$6-'СЕТ СН'!$G$26</f>
        <v>1122.29327328</v>
      </c>
      <c r="M95" s="36">
        <f>SUMIFS(СВЦЭМ!$D$33:$D$776,СВЦЭМ!$A$33:$A$776,$A95,СВЦЭМ!$B$33:$B$776,M$83)+'СЕТ СН'!$G$14+СВЦЭМ!$D$10+'СЕТ СН'!$G$6-'СЕТ СН'!$G$26</f>
        <v>1140.77723831</v>
      </c>
      <c r="N95" s="36">
        <f>SUMIFS(СВЦЭМ!$D$33:$D$776,СВЦЭМ!$A$33:$A$776,$A95,СВЦЭМ!$B$33:$B$776,N$83)+'СЕТ СН'!$G$14+СВЦЭМ!$D$10+'СЕТ СН'!$G$6-'СЕТ СН'!$G$26</f>
        <v>1145.0791349400001</v>
      </c>
      <c r="O95" s="36">
        <f>SUMIFS(СВЦЭМ!$D$33:$D$776,СВЦЭМ!$A$33:$A$776,$A95,СВЦЭМ!$B$33:$B$776,O$83)+'СЕТ СН'!$G$14+СВЦЭМ!$D$10+'СЕТ СН'!$G$6-'СЕТ СН'!$G$26</f>
        <v>1155.7063340000002</v>
      </c>
      <c r="P95" s="36">
        <f>SUMIFS(СВЦЭМ!$D$33:$D$776,СВЦЭМ!$A$33:$A$776,$A95,СВЦЭМ!$B$33:$B$776,P$83)+'СЕТ СН'!$G$14+СВЦЭМ!$D$10+'СЕТ СН'!$G$6-'СЕТ СН'!$G$26</f>
        <v>1164.6807906200002</v>
      </c>
      <c r="Q95" s="36">
        <f>SUMIFS(СВЦЭМ!$D$33:$D$776,СВЦЭМ!$A$33:$A$776,$A95,СВЦЭМ!$B$33:$B$776,Q$83)+'СЕТ СН'!$G$14+СВЦЭМ!$D$10+'СЕТ СН'!$G$6-'СЕТ СН'!$G$26</f>
        <v>1170.88846117</v>
      </c>
      <c r="R95" s="36">
        <f>SUMIFS(СВЦЭМ!$D$33:$D$776,СВЦЭМ!$A$33:$A$776,$A95,СВЦЭМ!$B$33:$B$776,R$83)+'СЕТ СН'!$G$14+СВЦЭМ!$D$10+'СЕТ СН'!$G$6-'СЕТ СН'!$G$26</f>
        <v>1172.1115210200001</v>
      </c>
      <c r="S95" s="36">
        <f>SUMIFS(СВЦЭМ!$D$33:$D$776,СВЦЭМ!$A$33:$A$776,$A95,СВЦЭМ!$B$33:$B$776,S$83)+'СЕТ СН'!$G$14+СВЦЭМ!$D$10+'СЕТ СН'!$G$6-'СЕТ СН'!$G$26</f>
        <v>1166.1413276000001</v>
      </c>
      <c r="T95" s="36">
        <f>SUMIFS(СВЦЭМ!$D$33:$D$776,СВЦЭМ!$A$33:$A$776,$A95,СВЦЭМ!$B$33:$B$776,T$83)+'СЕТ СН'!$G$14+СВЦЭМ!$D$10+'СЕТ СН'!$G$6-'СЕТ СН'!$G$26</f>
        <v>1134.1270663300002</v>
      </c>
      <c r="U95" s="36">
        <f>SUMIFS(СВЦЭМ!$D$33:$D$776,СВЦЭМ!$A$33:$A$776,$A95,СВЦЭМ!$B$33:$B$776,U$83)+'СЕТ СН'!$G$14+СВЦЭМ!$D$10+'СЕТ СН'!$G$6-'СЕТ СН'!$G$26</f>
        <v>1116.1827746200001</v>
      </c>
      <c r="V95" s="36">
        <f>SUMIFS(СВЦЭМ!$D$33:$D$776,СВЦЭМ!$A$33:$A$776,$A95,СВЦЭМ!$B$33:$B$776,V$83)+'СЕТ СН'!$G$14+СВЦЭМ!$D$10+'СЕТ СН'!$G$6-'СЕТ СН'!$G$26</f>
        <v>1110.6452693600002</v>
      </c>
      <c r="W95" s="36">
        <f>SUMIFS(СВЦЭМ!$D$33:$D$776,СВЦЭМ!$A$33:$A$776,$A95,СВЦЭМ!$B$33:$B$776,W$83)+'СЕТ СН'!$G$14+СВЦЭМ!$D$10+'СЕТ СН'!$G$6-'СЕТ СН'!$G$26</f>
        <v>1126.1175864200002</v>
      </c>
      <c r="X95" s="36">
        <f>SUMIFS(СВЦЭМ!$D$33:$D$776,СВЦЭМ!$A$33:$A$776,$A95,СВЦЭМ!$B$33:$B$776,X$83)+'СЕТ СН'!$G$14+СВЦЭМ!$D$10+'СЕТ СН'!$G$6-'СЕТ СН'!$G$26</f>
        <v>1145.2964663400001</v>
      </c>
      <c r="Y95" s="36">
        <f>SUMIFS(СВЦЭМ!$D$33:$D$776,СВЦЭМ!$A$33:$A$776,$A95,СВЦЭМ!$B$33:$B$776,Y$83)+'СЕТ СН'!$G$14+СВЦЭМ!$D$10+'СЕТ СН'!$G$6-'СЕТ СН'!$G$26</f>
        <v>1161.8098819000002</v>
      </c>
    </row>
    <row r="96" spans="1:27" ht="15.75" x14ac:dyDescent="0.2">
      <c r="A96" s="35">
        <f t="shared" si="2"/>
        <v>43903</v>
      </c>
      <c r="B96" s="36">
        <f>SUMIFS(СВЦЭМ!$D$33:$D$776,СВЦЭМ!$A$33:$A$776,$A96,СВЦЭМ!$B$33:$B$776,B$83)+'СЕТ СН'!$G$14+СВЦЭМ!$D$10+'СЕТ СН'!$G$6-'СЕТ СН'!$G$26</f>
        <v>1222.3517481599999</v>
      </c>
      <c r="C96" s="36">
        <f>SUMIFS(СВЦЭМ!$D$33:$D$776,СВЦЭМ!$A$33:$A$776,$A96,СВЦЭМ!$B$33:$B$776,C$83)+'СЕТ СН'!$G$14+СВЦЭМ!$D$10+'СЕТ СН'!$G$6-'СЕТ СН'!$G$26</f>
        <v>1237.17159655</v>
      </c>
      <c r="D96" s="36">
        <f>SUMIFS(СВЦЭМ!$D$33:$D$776,СВЦЭМ!$A$33:$A$776,$A96,СВЦЭМ!$B$33:$B$776,D$83)+'СЕТ СН'!$G$14+СВЦЭМ!$D$10+'СЕТ СН'!$G$6-'СЕТ СН'!$G$26</f>
        <v>1249.6081705700001</v>
      </c>
      <c r="E96" s="36">
        <f>SUMIFS(СВЦЭМ!$D$33:$D$776,СВЦЭМ!$A$33:$A$776,$A96,СВЦЭМ!$B$33:$B$776,E$83)+'СЕТ СН'!$G$14+СВЦЭМ!$D$10+'СЕТ СН'!$G$6-'СЕТ СН'!$G$26</f>
        <v>1249.4528561499999</v>
      </c>
      <c r="F96" s="36">
        <f>SUMIFS(СВЦЭМ!$D$33:$D$776,СВЦЭМ!$A$33:$A$776,$A96,СВЦЭМ!$B$33:$B$776,F$83)+'СЕТ СН'!$G$14+СВЦЭМ!$D$10+'СЕТ СН'!$G$6-'СЕТ СН'!$G$26</f>
        <v>1245.12277554</v>
      </c>
      <c r="G96" s="36">
        <f>SUMIFS(СВЦЭМ!$D$33:$D$776,СВЦЭМ!$A$33:$A$776,$A96,СВЦЭМ!$B$33:$B$776,G$83)+'СЕТ СН'!$G$14+СВЦЭМ!$D$10+'СЕТ СН'!$G$6-'СЕТ СН'!$G$26</f>
        <v>1221.6239442799999</v>
      </c>
      <c r="H96" s="36">
        <f>SUMIFS(СВЦЭМ!$D$33:$D$776,СВЦЭМ!$A$33:$A$776,$A96,СВЦЭМ!$B$33:$B$776,H$83)+'СЕТ СН'!$G$14+СВЦЭМ!$D$10+'СЕТ СН'!$G$6-'СЕТ СН'!$G$26</f>
        <v>1186.71723129</v>
      </c>
      <c r="I96" s="36">
        <f>SUMIFS(СВЦЭМ!$D$33:$D$776,СВЦЭМ!$A$33:$A$776,$A96,СВЦЭМ!$B$33:$B$776,I$83)+'СЕТ СН'!$G$14+СВЦЭМ!$D$10+'СЕТ СН'!$G$6-'СЕТ СН'!$G$26</f>
        <v>1157.7084605900002</v>
      </c>
      <c r="J96" s="36">
        <f>SUMIFS(СВЦЭМ!$D$33:$D$776,СВЦЭМ!$A$33:$A$776,$A96,СВЦЭМ!$B$33:$B$776,J$83)+'СЕТ СН'!$G$14+СВЦЭМ!$D$10+'СЕТ СН'!$G$6-'СЕТ СН'!$G$26</f>
        <v>1110.3120428300001</v>
      </c>
      <c r="K96" s="36">
        <f>SUMIFS(СВЦЭМ!$D$33:$D$776,СВЦЭМ!$A$33:$A$776,$A96,СВЦЭМ!$B$33:$B$776,K$83)+'СЕТ СН'!$G$14+СВЦЭМ!$D$10+'СЕТ СН'!$G$6-'СЕТ СН'!$G$26</f>
        <v>1105.2365462100001</v>
      </c>
      <c r="L96" s="36">
        <f>SUMIFS(СВЦЭМ!$D$33:$D$776,СВЦЭМ!$A$33:$A$776,$A96,СВЦЭМ!$B$33:$B$776,L$83)+'СЕТ СН'!$G$14+СВЦЭМ!$D$10+'СЕТ СН'!$G$6-'СЕТ СН'!$G$26</f>
        <v>1113.8393118700001</v>
      </c>
      <c r="M96" s="36">
        <f>SUMIFS(СВЦЭМ!$D$33:$D$776,СВЦЭМ!$A$33:$A$776,$A96,СВЦЭМ!$B$33:$B$776,M$83)+'СЕТ СН'!$G$14+СВЦЭМ!$D$10+'СЕТ СН'!$G$6-'СЕТ СН'!$G$26</f>
        <v>1123.3801590600001</v>
      </c>
      <c r="N96" s="36">
        <f>SUMIFS(СВЦЭМ!$D$33:$D$776,СВЦЭМ!$A$33:$A$776,$A96,СВЦЭМ!$B$33:$B$776,N$83)+'СЕТ СН'!$G$14+СВЦЭМ!$D$10+'СЕТ СН'!$G$6-'СЕТ СН'!$G$26</f>
        <v>1126.4695507600002</v>
      </c>
      <c r="O96" s="36">
        <f>SUMIFS(СВЦЭМ!$D$33:$D$776,СВЦЭМ!$A$33:$A$776,$A96,СВЦЭМ!$B$33:$B$776,O$83)+'СЕТ СН'!$G$14+СВЦЭМ!$D$10+'СЕТ СН'!$G$6-'СЕТ СН'!$G$26</f>
        <v>1137.1174992400001</v>
      </c>
      <c r="P96" s="36">
        <f>SUMIFS(СВЦЭМ!$D$33:$D$776,СВЦЭМ!$A$33:$A$776,$A96,СВЦЭМ!$B$33:$B$776,P$83)+'СЕТ СН'!$G$14+СВЦЭМ!$D$10+'СЕТ СН'!$G$6-'СЕТ СН'!$G$26</f>
        <v>1146.45270596</v>
      </c>
      <c r="Q96" s="36">
        <f>SUMIFS(СВЦЭМ!$D$33:$D$776,СВЦЭМ!$A$33:$A$776,$A96,СВЦЭМ!$B$33:$B$776,Q$83)+'СЕТ СН'!$G$14+СВЦЭМ!$D$10+'СЕТ СН'!$G$6-'СЕТ СН'!$G$26</f>
        <v>1154.8379747600002</v>
      </c>
      <c r="R96" s="36">
        <f>SUMIFS(СВЦЭМ!$D$33:$D$776,СВЦЭМ!$A$33:$A$776,$A96,СВЦЭМ!$B$33:$B$776,R$83)+'СЕТ СН'!$G$14+СВЦЭМ!$D$10+'СЕТ СН'!$G$6-'СЕТ СН'!$G$26</f>
        <v>1157.9616848600001</v>
      </c>
      <c r="S96" s="36">
        <f>SUMIFS(СВЦЭМ!$D$33:$D$776,СВЦЭМ!$A$33:$A$776,$A96,СВЦЭМ!$B$33:$B$776,S$83)+'СЕТ СН'!$G$14+СВЦЭМ!$D$10+'СЕТ СН'!$G$6-'СЕТ СН'!$G$26</f>
        <v>1152.5973801500002</v>
      </c>
      <c r="T96" s="36">
        <f>SUMIFS(СВЦЭМ!$D$33:$D$776,СВЦЭМ!$A$33:$A$776,$A96,СВЦЭМ!$B$33:$B$776,T$83)+'СЕТ СН'!$G$14+СВЦЭМ!$D$10+'СЕТ СН'!$G$6-'СЕТ СН'!$G$26</f>
        <v>1129.1296004600001</v>
      </c>
      <c r="U96" s="36">
        <f>SUMIFS(СВЦЭМ!$D$33:$D$776,СВЦЭМ!$A$33:$A$776,$A96,СВЦЭМ!$B$33:$B$776,U$83)+'СЕТ СН'!$G$14+СВЦЭМ!$D$10+'СЕТ СН'!$G$6-'СЕТ СН'!$G$26</f>
        <v>1102.92595897</v>
      </c>
      <c r="V96" s="36">
        <f>SUMIFS(СВЦЭМ!$D$33:$D$776,СВЦЭМ!$A$33:$A$776,$A96,СВЦЭМ!$B$33:$B$776,V$83)+'СЕТ СН'!$G$14+СВЦЭМ!$D$10+'СЕТ СН'!$G$6-'СЕТ СН'!$G$26</f>
        <v>1095.65796821</v>
      </c>
      <c r="W96" s="36">
        <f>SUMIFS(СВЦЭМ!$D$33:$D$776,СВЦЭМ!$A$33:$A$776,$A96,СВЦЭМ!$B$33:$B$776,W$83)+'СЕТ СН'!$G$14+СВЦЭМ!$D$10+'СЕТ СН'!$G$6-'СЕТ СН'!$G$26</f>
        <v>1100.5228888300001</v>
      </c>
      <c r="X96" s="36">
        <f>SUMIFS(СВЦЭМ!$D$33:$D$776,СВЦЭМ!$A$33:$A$776,$A96,СВЦЭМ!$B$33:$B$776,X$83)+'СЕТ СН'!$G$14+СВЦЭМ!$D$10+'СЕТ СН'!$G$6-'СЕТ СН'!$G$26</f>
        <v>1099.4005709800001</v>
      </c>
      <c r="Y96" s="36">
        <f>SUMIFS(СВЦЭМ!$D$33:$D$776,СВЦЭМ!$A$33:$A$776,$A96,СВЦЭМ!$B$33:$B$776,Y$83)+'СЕТ СН'!$G$14+СВЦЭМ!$D$10+'СЕТ СН'!$G$6-'СЕТ СН'!$G$26</f>
        <v>1122.63049185</v>
      </c>
    </row>
    <row r="97" spans="1:25" ht="15.75" x14ac:dyDescent="0.2">
      <c r="A97" s="35">
        <f t="shared" si="2"/>
        <v>43904</v>
      </c>
      <c r="B97" s="36">
        <f>SUMIFS(СВЦЭМ!$D$33:$D$776,СВЦЭМ!$A$33:$A$776,$A97,СВЦЭМ!$B$33:$B$776,B$83)+'СЕТ СН'!$G$14+СВЦЭМ!$D$10+'СЕТ СН'!$G$6-'СЕТ СН'!$G$26</f>
        <v>1145.1600064000002</v>
      </c>
      <c r="C97" s="36">
        <f>SUMIFS(СВЦЭМ!$D$33:$D$776,СВЦЭМ!$A$33:$A$776,$A97,СВЦЭМ!$B$33:$B$776,C$83)+'СЕТ СН'!$G$14+СВЦЭМ!$D$10+'СЕТ СН'!$G$6-'СЕТ СН'!$G$26</f>
        <v>1169.4951026000001</v>
      </c>
      <c r="D97" s="36">
        <f>SUMIFS(СВЦЭМ!$D$33:$D$776,СВЦЭМ!$A$33:$A$776,$A97,СВЦЭМ!$B$33:$B$776,D$83)+'СЕТ СН'!$G$14+СВЦЭМ!$D$10+'СЕТ СН'!$G$6-'СЕТ СН'!$G$26</f>
        <v>1183.76440955</v>
      </c>
      <c r="E97" s="36">
        <f>SUMIFS(СВЦЭМ!$D$33:$D$776,СВЦЭМ!$A$33:$A$776,$A97,СВЦЭМ!$B$33:$B$776,E$83)+'СЕТ СН'!$G$14+СВЦЭМ!$D$10+'СЕТ СН'!$G$6-'СЕТ СН'!$G$26</f>
        <v>1195.71125656</v>
      </c>
      <c r="F97" s="36">
        <f>SUMIFS(СВЦЭМ!$D$33:$D$776,СВЦЭМ!$A$33:$A$776,$A97,СВЦЭМ!$B$33:$B$776,F$83)+'СЕТ СН'!$G$14+СВЦЭМ!$D$10+'СЕТ СН'!$G$6-'СЕТ СН'!$G$26</f>
        <v>1190.2095791500001</v>
      </c>
      <c r="G97" s="36">
        <f>SUMIFS(СВЦЭМ!$D$33:$D$776,СВЦЭМ!$A$33:$A$776,$A97,СВЦЭМ!$B$33:$B$776,G$83)+'СЕТ СН'!$G$14+СВЦЭМ!$D$10+'СЕТ СН'!$G$6-'СЕТ СН'!$G$26</f>
        <v>1174.8207838600001</v>
      </c>
      <c r="H97" s="36">
        <f>SUMIFS(СВЦЭМ!$D$33:$D$776,СВЦЭМ!$A$33:$A$776,$A97,СВЦЭМ!$B$33:$B$776,H$83)+'СЕТ СН'!$G$14+СВЦЭМ!$D$10+'СЕТ СН'!$G$6-'СЕТ СН'!$G$26</f>
        <v>1153.0135559500002</v>
      </c>
      <c r="I97" s="36">
        <f>SUMIFS(СВЦЭМ!$D$33:$D$776,СВЦЭМ!$A$33:$A$776,$A97,СВЦЭМ!$B$33:$B$776,I$83)+'СЕТ СН'!$G$14+СВЦЭМ!$D$10+'СЕТ СН'!$G$6-'СЕТ СН'!$G$26</f>
        <v>1132.9335706500001</v>
      </c>
      <c r="J97" s="36">
        <f>SUMIFS(СВЦЭМ!$D$33:$D$776,СВЦЭМ!$A$33:$A$776,$A97,СВЦЭМ!$B$33:$B$776,J$83)+'СЕТ СН'!$G$14+СВЦЭМ!$D$10+'СЕТ СН'!$G$6-'СЕТ СН'!$G$26</f>
        <v>1103.1502891500002</v>
      </c>
      <c r="K97" s="36">
        <f>SUMIFS(СВЦЭМ!$D$33:$D$776,СВЦЭМ!$A$33:$A$776,$A97,СВЦЭМ!$B$33:$B$776,K$83)+'СЕТ СН'!$G$14+СВЦЭМ!$D$10+'СЕТ СН'!$G$6-'СЕТ СН'!$G$26</f>
        <v>1120.3669838100002</v>
      </c>
      <c r="L97" s="36">
        <f>SUMIFS(СВЦЭМ!$D$33:$D$776,СВЦЭМ!$A$33:$A$776,$A97,СВЦЭМ!$B$33:$B$776,L$83)+'СЕТ СН'!$G$14+СВЦЭМ!$D$10+'СЕТ СН'!$G$6-'СЕТ СН'!$G$26</f>
        <v>1129.0471029600001</v>
      </c>
      <c r="M97" s="36">
        <f>SUMIFS(СВЦЭМ!$D$33:$D$776,СВЦЭМ!$A$33:$A$776,$A97,СВЦЭМ!$B$33:$B$776,M$83)+'СЕТ СН'!$G$14+СВЦЭМ!$D$10+'СЕТ СН'!$G$6-'СЕТ СН'!$G$26</f>
        <v>1136.5115466900002</v>
      </c>
      <c r="N97" s="36">
        <f>SUMIFS(СВЦЭМ!$D$33:$D$776,СВЦЭМ!$A$33:$A$776,$A97,СВЦЭМ!$B$33:$B$776,N$83)+'СЕТ СН'!$G$14+СВЦЭМ!$D$10+'СЕТ СН'!$G$6-'СЕТ СН'!$G$26</f>
        <v>1149.2502419700002</v>
      </c>
      <c r="O97" s="36">
        <f>SUMIFS(СВЦЭМ!$D$33:$D$776,СВЦЭМ!$A$33:$A$776,$A97,СВЦЭМ!$B$33:$B$776,O$83)+'СЕТ СН'!$G$14+СВЦЭМ!$D$10+'СЕТ СН'!$G$6-'СЕТ СН'!$G$26</f>
        <v>1165.36823531</v>
      </c>
      <c r="P97" s="36">
        <f>SUMIFS(СВЦЭМ!$D$33:$D$776,СВЦЭМ!$A$33:$A$776,$A97,СВЦЭМ!$B$33:$B$776,P$83)+'СЕТ СН'!$G$14+СВЦЭМ!$D$10+'СЕТ СН'!$G$6-'СЕТ СН'!$G$26</f>
        <v>1165.91203397</v>
      </c>
      <c r="Q97" s="36">
        <f>SUMIFS(СВЦЭМ!$D$33:$D$776,СВЦЭМ!$A$33:$A$776,$A97,СВЦЭМ!$B$33:$B$776,Q$83)+'СЕТ СН'!$G$14+СВЦЭМ!$D$10+'СЕТ СН'!$G$6-'СЕТ СН'!$G$26</f>
        <v>1167.7819080900001</v>
      </c>
      <c r="R97" s="36">
        <f>SUMIFS(СВЦЭМ!$D$33:$D$776,СВЦЭМ!$A$33:$A$776,$A97,СВЦЭМ!$B$33:$B$776,R$83)+'СЕТ СН'!$G$14+СВЦЭМ!$D$10+'СЕТ СН'!$G$6-'СЕТ СН'!$G$26</f>
        <v>1149.01427812</v>
      </c>
      <c r="S97" s="36">
        <f>SUMIFS(СВЦЭМ!$D$33:$D$776,СВЦЭМ!$A$33:$A$776,$A97,СВЦЭМ!$B$33:$B$776,S$83)+'СЕТ СН'!$G$14+СВЦЭМ!$D$10+'СЕТ СН'!$G$6-'СЕТ СН'!$G$26</f>
        <v>1140.8656375600001</v>
      </c>
      <c r="T97" s="36">
        <f>SUMIFS(СВЦЭМ!$D$33:$D$776,СВЦЭМ!$A$33:$A$776,$A97,СВЦЭМ!$B$33:$B$776,T$83)+'СЕТ СН'!$G$14+СВЦЭМ!$D$10+'СЕТ СН'!$G$6-'СЕТ СН'!$G$26</f>
        <v>1120.6785685900002</v>
      </c>
      <c r="U97" s="36">
        <f>SUMIFS(СВЦЭМ!$D$33:$D$776,СВЦЭМ!$A$33:$A$776,$A97,СВЦЭМ!$B$33:$B$776,U$83)+'СЕТ СН'!$G$14+СВЦЭМ!$D$10+'СЕТ СН'!$G$6-'СЕТ СН'!$G$26</f>
        <v>1110.0713163600001</v>
      </c>
      <c r="V97" s="36">
        <f>SUMIFS(СВЦЭМ!$D$33:$D$776,СВЦЭМ!$A$33:$A$776,$A97,СВЦЭМ!$B$33:$B$776,V$83)+'СЕТ СН'!$G$14+СВЦЭМ!$D$10+'СЕТ СН'!$G$6-'СЕТ СН'!$G$26</f>
        <v>1095.52305118</v>
      </c>
      <c r="W97" s="36">
        <f>SUMIFS(СВЦЭМ!$D$33:$D$776,СВЦЭМ!$A$33:$A$776,$A97,СВЦЭМ!$B$33:$B$776,W$83)+'СЕТ СН'!$G$14+СВЦЭМ!$D$10+'СЕТ СН'!$G$6-'СЕТ СН'!$G$26</f>
        <v>1116.9048495100001</v>
      </c>
      <c r="X97" s="36">
        <f>SUMIFS(СВЦЭМ!$D$33:$D$776,СВЦЭМ!$A$33:$A$776,$A97,СВЦЭМ!$B$33:$B$776,X$83)+'СЕТ СН'!$G$14+СВЦЭМ!$D$10+'СЕТ СН'!$G$6-'СЕТ СН'!$G$26</f>
        <v>1118.48765776</v>
      </c>
      <c r="Y97" s="36">
        <f>SUMIFS(СВЦЭМ!$D$33:$D$776,СВЦЭМ!$A$33:$A$776,$A97,СВЦЭМ!$B$33:$B$776,Y$83)+'СЕТ СН'!$G$14+СВЦЭМ!$D$10+'СЕТ СН'!$G$6-'СЕТ СН'!$G$26</f>
        <v>1119.01498668</v>
      </c>
    </row>
    <row r="98" spans="1:25" ht="15.75" x14ac:dyDescent="0.2">
      <c r="A98" s="35">
        <f t="shared" si="2"/>
        <v>43905</v>
      </c>
      <c r="B98" s="36">
        <f>SUMIFS(СВЦЭМ!$D$33:$D$776,СВЦЭМ!$A$33:$A$776,$A98,СВЦЭМ!$B$33:$B$776,B$83)+'СЕТ СН'!$G$14+СВЦЭМ!$D$10+'СЕТ СН'!$G$6-'СЕТ СН'!$G$26</f>
        <v>1148.4488227000002</v>
      </c>
      <c r="C98" s="36">
        <f>SUMIFS(СВЦЭМ!$D$33:$D$776,СВЦЭМ!$A$33:$A$776,$A98,СВЦЭМ!$B$33:$B$776,C$83)+'СЕТ СН'!$G$14+СВЦЭМ!$D$10+'СЕТ СН'!$G$6-'СЕТ СН'!$G$26</f>
        <v>1173.4244537100001</v>
      </c>
      <c r="D98" s="36">
        <f>SUMIFS(СВЦЭМ!$D$33:$D$776,СВЦЭМ!$A$33:$A$776,$A98,СВЦЭМ!$B$33:$B$776,D$83)+'СЕТ СН'!$G$14+СВЦЭМ!$D$10+'СЕТ СН'!$G$6-'СЕТ СН'!$G$26</f>
        <v>1185.2133277</v>
      </c>
      <c r="E98" s="36">
        <f>SUMIFS(СВЦЭМ!$D$33:$D$776,СВЦЭМ!$A$33:$A$776,$A98,СВЦЭМ!$B$33:$B$776,E$83)+'СЕТ СН'!$G$14+СВЦЭМ!$D$10+'СЕТ СН'!$G$6-'СЕТ СН'!$G$26</f>
        <v>1199.8310913700002</v>
      </c>
      <c r="F98" s="36">
        <f>SUMIFS(СВЦЭМ!$D$33:$D$776,СВЦЭМ!$A$33:$A$776,$A98,СВЦЭМ!$B$33:$B$776,F$83)+'СЕТ СН'!$G$14+СВЦЭМ!$D$10+'СЕТ СН'!$G$6-'СЕТ СН'!$G$26</f>
        <v>1203.0161281000001</v>
      </c>
      <c r="G98" s="36">
        <f>SUMIFS(СВЦЭМ!$D$33:$D$776,СВЦЭМ!$A$33:$A$776,$A98,СВЦЭМ!$B$33:$B$776,G$83)+'СЕТ СН'!$G$14+СВЦЭМ!$D$10+'СЕТ СН'!$G$6-'СЕТ СН'!$G$26</f>
        <v>1204.7673657400001</v>
      </c>
      <c r="H98" s="36">
        <f>SUMIFS(СВЦЭМ!$D$33:$D$776,СВЦЭМ!$A$33:$A$776,$A98,СВЦЭМ!$B$33:$B$776,H$83)+'СЕТ СН'!$G$14+СВЦЭМ!$D$10+'СЕТ СН'!$G$6-'СЕТ СН'!$G$26</f>
        <v>1196.9233134800002</v>
      </c>
      <c r="I98" s="36">
        <f>SUMIFS(СВЦЭМ!$D$33:$D$776,СВЦЭМ!$A$33:$A$776,$A98,СВЦЭМ!$B$33:$B$776,I$83)+'СЕТ СН'!$G$14+СВЦЭМ!$D$10+'СЕТ СН'!$G$6-'СЕТ СН'!$G$26</f>
        <v>1170.63405506</v>
      </c>
      <c r="J98" s="36">
        <f>SUMIFS(СВЦЭМ!$D$33:$D$776,СВЦЭМ!$A$33:$A$776,$A98,СВЦЭМ!$B$33:$B$776,J$83)+'СЕТ СН'!$G$14+СВЦЭМ!$D$10+'СЕТ СН'!$G$6-'СЕТ СН'!$G$26</f>
        <v>1127.3733947100002</v>
      </c>
      <c r="K98" s="36">
        <f>SUMIFS(СВЦЭМ!$D$33:$D$776,СВЦЭМ!$A$33:$A$776,$A98,СВЦЭМ!$B$33:$B$776,K$83)+'СЕТ СН'!$G$14+СВЦЭМ!$D$10+'СЕТ СН'!$G$6-'СЕТ СН'!$G$26</f>
        <v>1095.0429304700001</v>
      </c>
      <c r="L98" s="36">
        <f>SUMIFS(СВЦЭМ!$D$33:$D$776,СВЦЭМ!$A$33:$A$776,$A98,СВЦЭМ!$B$33:$B$776,L$83)+'СЕТ СН'!$G$14+СВЦЭМ!$D$10+'СЕТ СН'!$G$6-'СЕТ СН'!$G$26</f>
        <v>1082.7793458900001</v>
      </c>
      <c r="M98" s="36">
        <f>SUMIFS(СВЦЭМ!$D$33:$D$776,СВЦЭМ!$A$33:$A$776,$A98,СВЦЭМ!$B$33:$B$776,M$83)+'СЕТ СН'!$G$14+СВЦЭМ!$D$10+'СЕТ СН'!$G$6-'СЕТ СН'!$G$26</f>
        <v>1085.1823017300001</v>
      </c>
      <c r="N98" s="36">
        <f>SUMIFS(СВЦЭМ!$D$33:$D$776,СВЦЭМ!$A$33:$A$776,$A98,СВЦЭМ!$B$33:$B$776,N$83)+'СЕТ СН'!$G$14+СВЦЭМ!$D$10+'СЕТ СН'!$G$6-'СЕТ СН'!$G$26</f>
        <v>1101.2785234500002</v>
      </c>
      <c r="O98" s="36">
        <f>SUMIFS(СВЦЭМ!$D$33:$D$776,СВЦЭМ!$A$33:$A$776,$A98,СВЦЭМ!$B$33:$B$776,O$83)+'СЕТ СН'!$G$14+СВЦЭМ!$D$10+'СЕТ СН'!$G$6-'СЕТ СН'!$G$26</f>
        <v>1119.2491209900002</v>
      </c>
      <c r="P98" s="36">
        <f>SUMIFS(СВЦЭМ!$D$33:$D$776,СВЦЭМ!$A$33:$A$776,$A98,СВЦЭМ!$B$33:$B$776,P$83)+'СЕТ СН'!$G$14+СВЦЭМ!$D$10+'СЕТ СН'!$G$6-'СЕТ СН'!$G$26</f>
        <v>1128.5636106700001</v>
      </c>
      <c r="Q98" s="36">
        <f>SUMIFS(СВЦЭМ!$D$33:$D$776,СВЦЭМ!$A$33:$A$776,$A98,СВЦЭМ!$B$33:$B$776,Q$83)+'СЕТ СН'!$G$14+СВЦЭМ!$D$10+'СЕТ СН'!$G$6-'СЕТ СН'!$G$26</f>
        <v>1133.1117833800001</v>
      </c>
      <c r="R98" s="36">
        <f>SUMIFS(СВЦЭМ!$D$33:$D$776,СВЦЭМ!$A$33:$A$776,$A98,СВЦЭМ!$B$33:$B$776,R$83)+'СЕТ СН'!$G$14+СВЦЭМ!$D$10+'СЕТ СН'!$G$6-'СЕТ СН'!$G$26</f>
        <v>1131.5423375100002</v>
      </c>
      <c r="S98" s="36">
        <f>SUMIFS(СВЦЭМ!$D$33:$D$776,СВЦЭМ!$A$33:$A$776,$A98,СВЦЭМ!$B$33:$B$776,S$83)+'СЕТ СН'!$G$14+СВЦЭМ!$D$10+'СЕТ СН'!$G$6-'СЕТ СН'!$G$26</f>
        <v>1126.23600738</v>
      </c>
      <c r="T98" s="36">
        <f>SUMIFS(СВЦЭМ!$D$33:$D$776,СВЦЭМ!$A$33:$A$776,$A98,СВЦЭМ!$B$33:$B$776,T$83)+'СЕТ СН'!$G$14+СВЦЭМ!$D$10+'СЕТ СН'!$G$6-'СЕТ СН'!$G$26</f>
        <v>1103.2539465700002</v>
      </c>
      <c r="U98" s="36">
        <f>SUMIFS(СВЦЭМ!$D$33:$D$776,СВЦЭМ!$A$33:$A$776,$A98,СВЦЭМ!$B$33:$B$776,U$83)+'СЕТ СН'!$G$14+СВЦЭМ!$D$10+'СЕТ СН'!$G$6-'СЕТ СН'!$G$26</f>
        <v>1090.79257437</v>
      </c>
      <c r="V98" s="36">
        <f>SUMIFS(СВЦЭМ!$D$33:$D$776,СВЦЭМ!$A$33:$A$776,$A98,СВЦЭМ!$B$33:$B$776,V$83)+'СЕТ СН'!$G$14+СВЦЭМ!$D$10+'СЕТ СН'!$G$6-'СЕТ СН'!$G$26</f>
        <v>1087.87883005</v>
      </c>
      <c r="W98" s="36">
        <f>SUMIFS(СВЦЭМ!$D$33:$D$776,СВЦЭМ!$A$33:$A$776,$A98,СВЦЭМ!$B$33:$B$776,W$83)+'СЕТ СН'!$G$14+СВЦЭМ!$D$10+'СЕТ СН'!$G$6-'СЕТ СН'!$G$26</f>
        <v>1096.7469620200002</v>
      </c>
      <c r="X98" s="36">
        <f>SUMIFS(СВЦЭМ!$D$33:$D$776,СВЦЭМ!$A$33:$A$776,$A98,СВЦЭМ!$B$33:$B$776,X$83)+'СЕТ СН'!$G$14+СВЦЭМ!$D$10+'СЕТ СН'!$G$6-'СЕТ СН'!$G$26</f>
        <v>1118.5400091700001</v>
      </c>
      <c r="Y98" s="36">
        <f>SUMIFS(СВЦЭМ!$D$33:$D$776,СВЦЭМ!$A$33:$A$776,$A98,СВЦЭМ!$B$33:$B$776,Y$83)+'СЕТ СН'!$G$14+СВЦЭМ!$D$10+'СЕТ СН'!$G$6-'СЕТ СН'!$G$26</f>
        <v>1151.3640857300002</v>
      </c>
    </row>
    <row r="99" spans="1:25" ht="15.75" x14ac:dyDescent="0.2">
      <c r="A99" s="35">
        <f t="shared" si="2"/>
        <v>43906</v>
      </c>
      <c r="B99" s="36">
        <f>SUMIFS(СВЦЭМ!$D$33:$D$776,СВЦЭМ!$A$33:$A$776,$A99,СВЦЭМ!$B$33:$B$776,B$83)+'СЕТ СН'!$G$14+СВЦЭМ!$D$10+'СЕТ СН'!$G$6-'СЕТ СН'!$G$26</f>
        <v>1195.23931208</v>
      </c>
      <c r="C99" s="36">
        <f>SUMIFS(СВЦЭМ!$D$33:$D$776,СВЦЭМ!$A$33:$A$776,$A99,СВЦЭМ!$B$33:$B$776,C$83)+'СЕТ СН'!$G$14+СВЦЭМ!$D$10+'СЕТ СН'!$G$6-'СЕТ СН'!$G$26</f>
        <v>1214.5270146500002</v>
      </c>
      <c r="D99" s="36">
        <f>SUMIFS(СВЦЭМ!$D$33:$D$776,СВЦЭМ!$A$33:$A$776,$A99,СВЦЭМ!$B$33:$B$776,D$83)+'СЕТ СН'!$G$14+СВЦЭМ!$D$10+'СЕТ СН'!$G$6-'СЕТ СН'!$G$26</f>
        <v>1218.0204574000002</v>
      </c>
      <c r="E99" s="36">
        <f>SUMIFS(СВЦЭМ!$D$33:$D$776,СВЦЭМ!$A$33:$A$776,$A99,СВЦЭМ!$B$33:$B$776,E$83)+'СЕТ СН'!$G$14+СВЦЭМ!$D$10+'СЕТ СН'!$G$6-'СЕТ СН'!$G$26</f>
        <v>1218.8567754999999</v>
      </c>
      <c r="F99" s="36">
        <f>SUMIFS(СВЦЭМ!$D$33:$D$776,СВЦЭМ!$A$33:$A$776,$A99,СВЦЭМ!$B$33:$B$776,F$83)+'СЕТ СН'!$G$14+СВЦЭМ!$D$10+'СЕТ СН'!$G$6-'СЕТ СН'!$G$26</f>
        <v>1218.78246713</v>
      </c>
      <c r="G99" s="36">
        <f>SUMIFS(СВЦЭМ!$D$33:$D$776,СВЦЭМ!$A$33:$A$776,$A99,СВЦЭМ!$B$33:$B$776,G$83)+'СЕТ СН'!$G$14+СВЦЭМ!$D$10+'СЕТ СН'!$G$6-'СЕТ СН'!$G$26</f>
        <v>1219.1974773699999</v>
      </c>
      <c r="H99" s="36">
        <f>SUMIFS(СВЦЭМ!$D$33:$D$776,СВЦЭМ!$A$33:$A$776,$A99,СВЦЭМ!$B$33:$B$776,H$83)+'СЕТ СН'!$G$14+СВЦЭМ!$D$10+'СЕТ СН'!$G$6-'СЕТ СН'!$G$26</f>
        <v>1196.5871406200001</v>
      </c>
      <c r="I99" s="36">
        <f>SUMIFS(СВЦЭМ!$D$33:$D$776,СВЦЭМ!$A$33:$A$776,$A99,СВЦЭМ!$B$33:$B$776,I$83)+'СЕТ СН'!$G$14+СВЦЭМ!$D$10+'СЕТ СН'!$G$6-'СЕТ СН'!$G$26</f>
        <v>1151.9672030400002</v>
      </c>
      <c r="J99" s="36">
        <f>SUMIFS(СВЦЭМ!$D$33:$D$776,СВЦЭМ!$A$33:$A$776,$A99,СВЦЭМ!$B$33:$B$776,J$83)+'СЕТ СН'!$G$14+СВЦЭМ!$D$10+'СЕТ СН'!$G$6-'СЕТ СН'!$G$26</f>
        <v>1086.39258363</v>
      </c>
      <c r="K99" s="36">
        <f>SUMIFS(СВЦЭМ!$D$33:$D$776,СВЦЭМ!$A$33:$A$776,$A99,СВЦЭМ!$B$33:$B$776,K$83)+'СЕТ СН'!$G$14+СВЦЭМ!$D$10+'СЕТ СН'!$G$6-'СЕТ СН'!$G$26</f>
        <v>1085.82253524</v>
      </c>
      <c r="L99" s="36">
        <f>SUMIFS(СВЦЭМ!$D$33:$D$776,СВЦЭМ!$A$33:$A$776,$A99,СВЦЭМ!$B$33:$B$776,L$83)+'СЕТ СН'!$G$14+СВЦЭМ!$D$10+'СЕТ СН'!$G$6-'СЕТ СН'!$G$26</f>
        <v>1085.6788780100001</v>
      </c>
      <c r="M99" s="36">
        <f>SUMIFS(СВЦЭМ!$D$33:$D$776,СВЦЭМ!$A$33:$A$776,$A99,СВЦЭМ!$B$33:$B$776,M$83)+'СЕТ СН'!$G$14+СВЦЭМ!$D$10+'СЕТ СН'!$G$6-'СЕТ СН'!$G$26</f>
        <v>1102.1254666900002</v>
      </c>
      <c r="N99" s="36">
        <f>SUMIFS(СВЦЭМ!$D$33:$D$776,СВЦЭМ!$A$33:$A$776,$A99,СВЦЭМ!$B$33:$B$776,N$83)+'СЕТ СН'!$G$14+СВЦЭМ!$D$10+'СЕТ СН'!$G$6-'СЕТ СН'!$G$26</f>
        <v>1118.68370093</v>
      </c>
      <c r="O99" s="36">
        <f>SUMIFS(СВЦЭМ!$D$33:$D$776,СВЦЭМ!$A$33:$A$776,$A99,СВЦЭМ!$B$33:$B$776,O$83)+'СЕТ СН'!$G$14+СВЦЭМ!$D$10+'СЕТ СН'!$G$6-'СЕТ СН'!$G$26</f>
        <v>1141.72546102</v>
      </c>
      <c r="P99" s="36">
        <f>SUMIFS(СВЦЭМ!$D$33:$D$776,СВЦЭМ!$A$33:$A$776,$A99,СВЦЭМ!$B$33:$B$776,P$83)+'СЕТ СН'!$G$14+СВЦЭМ!$D$10+'СЕТ СН'!$G$6-'СЕТ СН'!$G$26</f>
        <v>1149.1808667</v>
      </c>
      <c r="Q99" s="36">
        <f>SUMIFS(СВЦЭМ!$D$33:$D$776,СВЦЭМ!$A$33:$A$776,$A99,СВЦЭМ!$B$33:$B$776,Q$83)+'СЕТ СН'!$G$14+СВЦЭМ!$D$10+'СЕТ СН'!$G$6-'СЕТ СН'!$G$26</f>
        <v>1148.5055955800001</v>
      </c>
      <c r="R99" s="36">
        <f>SUMIFS(СВЦЭМ!$D$33:$D$776,СВЦЭМ!$A$33:$A$776,$A99,СВЦЭМ!$B$33:$B$776,R$83)+'СЕТ СН'!$G$14+СВЦЭМ!$D$10+'СЕТ СН'!$G$6-'СЕТ СН'!$G$26</f>
        <v>1154.4949533200001</v>
      </c>
      <c r="S99" s="36">
        <f>SUMIFS(СВЦЭМ!$D$33:$D$776,СВЦЭМ!$A$33:$A$776,$A99,СВЦЭМ!$B$33:$B$776,S$83)+'СЕТ СН'!$G$14+СВЦЭМ!$D$10+'СЕТ СН'!$G$6-'СЕТ СН'!$G$26</f>
        <v>1145.5521688600002</v>
      </c>
      <c r="T99" s="36">
        <f>SUMIFS(СВЦЭМ!$D$33:$D$776,СВЦЭМ!$A$33:$A$776,$A99,СВЦЭМ!$B$33:$B$776,T$83)+'СЕТ СН'!$G$14+СВЦЭМ!$D$10+'СЕТ СН'!$G$6-'СЕТ СН'!$G$26</f>
        <v>1124.8383895100001</v>
      </c>
      <c r="U99" s="36">
        <f>SUMIFS(СВЦЭМ!$D$33:$D$776,СВЦЭМ!$A$33:$A$776,$A99,СВЦЭМ!$B$33:$B$776,U$83)+'СЕТ СН'!$G$14+СВЦЭМ!$D$10+'СЕТ СН'!$G$6-'СЕТ СН'!$G$26</f>
        <v>1103.4555517600002</v>
      </c>
      <c r="V99" s="36">
        <f>SUMIFS(СВЦЭМ!$D$33:$D$776,СВЦЭМ!$A$33:$A$776,$A99,СВЦЭМ!$B$33:$B$776,V$83)+'СЕТ СН'!$G$14+СВЦЭМ!$D$10+'СЕТ СН'!$G$6-'СЕТ СН'!$G$26</f>
        <v>1097.5725574100002</v>
      </c>
      <c r="W99" s="36">
        <f>SUMIFS(СВЦЭМ!$D$33:$D$776,СВЦЭМ!$A$33:$A$776,$A99,СВЦЭМ!$B$33:$B$776,W$83)+'СЕТ СН'!$G$14+СВЦЭМ!$D$10+'СЕТ СН'!$G$6-'СЕТ СН'!$G$26</f>
        <v>1118.3818356300001</v>
      </c>
      <c r="X99" s="36">
        <f>SUMIFS(СВЦЭМ!$D$33:$D$776,СВЦЭМ!$A$33:$A$776,$A99,СВЦЭМ!$B$33:$B$776,X$83)+'СЕТ СН'!$G$14+СВЦЭМ!$D$10+'СЕТ СН'!$G$6-'СЕТ СН'!$G$26</f>
        <v>1144.9582656300001</v>
      </c>
      <c r="Y99" s="36">
        <f>SUMIFS(СВЦЭМ!$D$33:$D$776,СВЦЭМ!$A$33:$A$776,$A99,СВЦЭМ!$B$33:$B$776,Y$83)+'СЕТ СН'!$G$14+СВЦЭМ!$D$10+'СЕТ СН'!$G$6-'СЕТ СН'!$G$26</f>
        <v>1172.0125732000001</v>
      </c>
    </row>
    <row r="100" spans="1:25" ht="15.75" x14ac:dyDescent="0.2">
      <c r="A100" s="35">
        <f t="shared" si="2"/>
        <v>43907</v>
      </c>
      <c r="B100" s="36">
        <f>SUMIFS(СВЦЭМ!$D$33:$D$776,СВЦЭМ!$A$33:$A$776,$A100,СВЦЭМ!$B$33:$B$776,B$83)+'СЕТ СН'!$G$14+СВЦЭМ!$D$10+'СЕТ СН'!$G$6-'СЕТ СН'!$G$26</f>
        <v>1131.3948850400002</v>
      </c>
      <c r="C100" s="36">
        <f>SUMIFS(СВЦЭМ!$D$33:$D$776,СВЦЭМ!$A$33:$A$776,$A100,СВЦЭМ!$B$33:$B$776,C$83)+'СЕТ СН'!$G$14+СВЦЭМ!$D$10+'СЕТ СН'!$G$6-'СЕТ СН'!$G$26</f>
        <v>1146.0379734100002</v>
      </c>
      <c r="D100" s="36">
        <f>SUMIFS(СВЦЭМ!$D$33:$D$776,СВЦЭМ!$A$33:$A$776,$A100,СВЦЭМ!$B$33:$B$776,D$83)+'СЕТ СН'!$G$14+СВЦЭМ!$D$10+'СЕТ СН'!$G$6-'СЕТ СН'!$G$26</f>
        <v>1161.2660838900001</v>
      </c>
      <c r="E100" s="36">
        <f>SUMIFS(СВЦЭМ!$D$33:$D$776,СВЦЭМ!$A$33:$A$776,$A100,СВЦЭМ!$B$33:$B$776,E$83)+'СЕТ СН'!$G$14+СВЦЭМ!$D$10+'СЕТ СН'!$G$6-'СЕТ СН'!$G$26</f>
        <v>1165.8931756300001</v>
      </c>
      <c r="F100" s="36">
        <f>SUMIFS(СВЦЭМ!$D$33:$D$776,СВЦЭМ!$A$33:$A$776,$A100,СВЦЭМ!$B$33:$B$776,F$83)+'СЕТ СН'!$G$14+СВЦЭМ!$D$10+'СЕТ СН'!$G$6-'СЕТ СН'!$G$26</f>
        <v>1157.9182134300002</v>
      </c>
      <c r="G100" s="36">
        <f>SUMIFS(СВЦЭМ!$D$33:$D$776,СВЦЭМ!$A$33:$A$776,$A100,СВЦЭМ!$B$33:$B$776,G$83)+'СЕТ СН'!$G$14+СВЦЭМ!$D$10+'СЕТ СН'!$G$6-'СЕТ СН'!$G$26</f>
        <v>1142.8367175800001</v>
      </c>
      <c r="H100" s="36">
        <f>SUMIFS(СВЦЭМ!$D$33:$D$776,СВЦЭМ!$A$33:$A$776,$A100,СВЦЭМ!$B$33:$B$776,H$83)+'СЕТ СН'!$G$14+СВЦЭМ!$D$10+'СЕТ СН'!$G$6-'СЕТ СН'!$G$26</f>
        <v>1119.3688101800001</v>
      </c>
      <c r="I100" s="36">
        <f>SUMIFS(СВЦЭМ!$D$33:$D$776,СВЦЭМ!$A$33:$A$776,$A100,СВЦЭМ!$B$33:$B$776,I$83)+'СЕТ СН'!$G$14+СВЦЭМ!$D$10+'СЕТ СН'!$G$6-'СЕТ СН'!$G$26</f>
        <v>1094.0656407600002</v>
      </c>
      <c r="J100" s="36">
        <f>SUMIFS(СВЦЭМ!$D$33:$D$776,СВЦЭМ!$A$33:$A$776,$A100,СВЦЭМ!$B$33:$B$776,J$83)+'СЕТ СН'!$G$14+СВЦЭМ!$D$10+'СЕТ СН'!$G$6-'СЕТ СН'!$G$26</f>
        <v>1085.90911611</v>
      </c>
      <c r="K100" s="36">
        <f>SUMIFS(СВЦЭМ!$D$33:$D$776,СВЦЭМ!$A$33:$A$776,$A100,СВЦЭМ!$B$33:$B$776,K$83)+'СЕТ СН'!$G$14+СВЦЭМ!$D$10+'СЕТ СН'!$G$6-'СЕТ СН'!$G$26</f>
        <v>1090.8652623800001</v>
      </c>
      <c r="L100" s="36">
        <f>SUMIFS(СВЦЭМ!$D$33:$D$776,СВЦЭМ!$A$33:$A$776,$A100,СВЦЭМ!$B$33:$B$776,L$83)+'СЕТ СН'!$G$14+СВЦЭМ!$D$10+'СЕТ СН'!$G$6-'СЕТ СН'!$G$26</f>
        <v>1096.1438188900001</v>
      </c>
      <c r="M100" s="36">
        <f>SUMIFS(СВЦЭМ!$D$33:$D$776,СВЦЭМ!$A$33:$A$776,$A100,СВЦЭМ!$B$33:$B$776,M$83)+'СЕТ СН'!$G$14+СВЦЭМ!$D$10+'СЕТ СН'!$G$6-'СЕТ СН'!$G$26</f>
        <v>1117.87030493</v>
      </c>
      <c r="N100" s="36">
        <f>SUMIFS(СВЦЭМ!$D$33:$D$776,СВЦЭМ!$A$33:$A$776,$A100,СВЦЭМ!$B$33:$B$776,N$83)+'СЕТ СН'!$G$14+СВЦЭМ!$D$10+'СЕТ СН'!$G$6-'СЕТ СН'!$G$26</f>
        <v>1143.3785036000002</v>
      </c>
      <c r="O100" s="36">
        <f>SUMIFS(СВЦЭМ!$D$33:$D$776,СВЦЭМ!$A$33:$A$776,$A100,СВЦЭМ!$B$33:$B$776,O$83)+'СЕТ СН'!$G$14+СВЦЭМ!$D$10+'СЕТ СН'!$G$6-'СЕТ СН'!$G$26</f>
        <v>1147.20290791</v>
      </c>
      <c r="P100" s="36">
        <f>SUMIFS(СВЦЭМ!$D$33:$D$776,СВЦЭМ!$A$33:$A$776,$A100,СВЦЭМ!$B$33:$B$776,P$83)+'СЕТ СН'!$G$14+СВЦЭМ!$D$10+'СЕТ СН'!$G$6-'СЕТ СН'!$G$26</f>
        <v>1141.9884023900001</v>
      </c>
      <c r="Q100" s="36">
        <f>SUMIFS(СВЦЭМ!$D$33:$D$776,СВЦЭМ!$A$33:$A$776,$A100,СВЦЭМ!$B$33:$B$776,Q$83)+'СЕТ СН'!$G$14+СВЦЭМ!$D$10+'СЕТ СН'!$G$6-'СЕТ СН'!$G$26</f>
        <v>1143.22888349</v>
      </c>
      <c r="R100" s="36">
        <f>SUMIFS(СВЦЭМ!$D$33:$D$776,СВЦЭМ!$A$33:$A$776,$A100,СВЦЭМ!$B$33:$B$776,R$83)+'СЕТ СН'!$G$14+СВЦЭМ!$D$10+'СЕТ СН'!$G$6-'СЕТ СН'!$G$26</f>
        <v>1138.2293469700001</v>
      </c>
      <c r="S100" s="36">
        <f>SUMIFS(СВЦЭМ!$D$33:$D$776,СВЦЭМ!$A$33:$A$776,$A100,СВЦЭМ!$B$33:$B$776,S$83)+'СЕТ СН'!$G$14+СВЦЭМ!$D$10+'СЕТ СН'!$G$6-'СЕТ СН'!$G$26</f>
        <v>1134.2575242200001</v>
      </c>
      <c r="T100" s="36">
        <f>SUMIFS(СВЦЭМ!$D$33:$D$776,СВЦЭМ!$A$33:$A$776,$A100,СВЦЭМ!$B$33:$B$776,T$83)+'СЕТ СН'!$G$14+СВЦЭМ!$D$10+'СЕТ СН'!$G$6-'СЕТ СН'!$G$26</f>
        <v>1131.9206992200002</v>
      </c>
      <c r="U100" s="36">
        <f>SUMIFS(СВЦЭМ!$D$33:$D$776,СВЦЭМ!$A$33:$A$776,$A100,СВЦЭМ!$B$33:$B$776,U$83)+'СЕТ СН'!$G$14+СВЦЭМ!$D$10+'СЕТ СН'!$G$6-'СЕТ СН'!$G$26</f>
        <v>1136.9389635</v>
      </c>
      <c r="V100" s="36">
        <f>SUMIFS(СВЦЭМ!$D$33:$D$776,СВЦЭМ!$A$33:$A$776,$A100,СВЦЭМ!$B$33:$B$776,V$83)+'СЕТ СН'!$G$14+СВЦЭМ!$D$10+'СЕТ СН'!$G$6-'СЕТ СН'!$G$26</f>
        <v>1131.2039416300001</v>
      </c>
      <c r="W100" s="36">
        <f>SUMIFS(СВЦЭМ!$D$33:$D$776,СВЦЭМ!$A$33:$A$776,$A100,СВЦЭМ!$B$33:$B$776,W$83)+'СЕТ СН'!$G$14+СВЦЭМ!$D$10+'СЕТ СН'!$G$6-'СЕТ СН'!$G$26</f>
        <v>1112.27595967</v>
      </c>
      <c r="X100" s="36">
        <f>SUMIFS(СВЦЭМ!$D$33:$D$776,СВЦЭМ!$A$33:$A$776,$A100,СВЦЭМ!$B$33:$B$776,X$83)+'СЕТ СН'!$G$14+СВЦЭМ!$D$10+'СЕТ СН'!$G$6-'СЕТ СН'!$G$26</f>
        <v>1104.04194639</v>
      </c>
      <c r="Y100" s="36">
        <f>SUMIFS(СВЦЭМ!$D$33:$D$776,СВЦЭМ!$A$33:$A$776,$A100,СВЦЭМ!$B$33:$B$776,Y$83)+'СЕТ СН'!$G$14+СВЦЭМ!$D$10+'СЕТ СН'!$G$6-'СЕТ СН'!$G$26</f>
        <v>1105.1153544000001</v>
      </c>
    </row>
    <row r="101" spans="1:25" ht="15.75" x14ac:dyDescent="0.2">
      <c r="A101" s="35">
        <f t="shared" si="2"/>
        <v>43908</v>
      </c>
      <c r="B101" s="36">
        <f>SUMIFS(СВЦЭМ!$D$33:$D$776,СВЦЭМ!$A$33:$A$776,$A101,СВЦЭМ!$B$33:$B$776,B$83)+'СЕТ СН'!$G$14+СВЦЭМ!$D$10+'СЕТ СН'!$G$6-'СЕТ СН'!$G$26</f>
        <v>1172.1789085500002</v>
      </c>
      <c r="C101" s="36">
        <f>SUMIFS(СВЦЭМ!$D$33:$D$776,СВЦЭМ!$A$33:$A$776,$A101,СВЦЭМ!$B$33:$B$776,C$83)+'СЕТ СН'!$G$14+СВЦЭМ!$D$10+'СЕТ СН'!$G$6-'СЕТ СН'!$G$26</f>
        <v>1202.89003658</v>
      </c>
      <c r="D101" s="36">
        <f>SUMIFS(СВЦЭМ!$D$33:$D$776,СВЦЭМ!$A$33:$A$776,$A101,СВЦЭМ!$B$33:$B$776,D$83)+'СЕТ СН'!$G$14+СВЦЭМ!$D$10+'СЕТ СН'!$G$6-'СЕТ СН'!$G$26</f>
        <v>1226.3977516699999</v>
      </c>
      <c r="E101" s="36">
        <f>SUMIFS(СВЦЭМ!$D$33:$D$776,СВЦЭМ!$A$33:$A$776,$A101,СВЦЭМ!$B$33:$B$776,E$83)+'СЕТ СН'!$G$14+СВЦЭМ!$D$10+'СЕТ СН'!$G$6-'СЕТ СН'!$G$26</f>
        <v>1232.30301915</v>
      </c>
      <c r="F101" s="36">
        <f>SUMIFS(СВЦЭМ!$D$33:$D$776,СВЦЭМ!$A$33:$A$776,$A101,СВЦЭМ!$B$33:$B$776,F$83)+'СЕТ СН'!$G$14+СВЦЭМ!$D$10+'СЕТ СН'!$G$6-'СЕТ СН'!$G$26</f>
        <v>1233.44308376</v>
      </c>
      <c r="G101" s="36">
        <f>SUMIFS(СВЦЭМ!$D$33:$D$776,СВЦЭМ!$A$33:$A$776,$A101,СВЦЭМ!$B$33:$B$776,G$83)+'СЕТ СН'!$G$14+СВЦЭМ!$D$10+'СЕТ СН'!$G$6-'СЕТ СН'!$G$26</f>
        <v>1214.3880863200002</v>
      </c>
      <c r="H101" s="36">
        <f>SUMIFS(СВЦЭМ!$D$33:$D$776,СВЦЭМ!$A$33:$A$776,$A101,СВЦЭМ!$B$33:$B$776,H$83)+'СЕТ СН'!$G$14+СВЦЭМ!$D$10+'СЕТ СН'!$G$6-'СЕТ СН'!$G$26</f>
        <v>1166.4058673100001</v>
      </c>
      <c r="I101" s="36">
        <f>SUMIFS(СВЦЭМ!$D$33:$D$776,СВЦЭМ!$A$33:$A$776,$A101,СВЦЭМ!$B$33:$B$776,I$83)+'СЕТ СН'!$G$14+СВЦЭМ!$D$10+'СЕТ СН'!$G$6-'СЕТ СН'!$G$26</f>
        <v>1118.47601549</v>
      </c>
      <c r="J101" s="36">
        <f>SUMIFS(СВЦЭМ!$D$33:$D$776,СВЦЭМ!$A$33:$A$776,$A101,СВЦЭМ!$B$33:$B$776,J$83)+'СЕТ СН'!$G$14+СВЦЭМ!$D$10+'СЕТ СН'!$G$6-'СЕТ СН'!$G$26</f>
        <v>1080.2817450700002</v>
      </c>
      <c r="K101" s="36">
        <f>SUMIFS(СВЦЭМ!$D$33:$D$776,СВЦЭМ!$A$33:$A$776,$A101,СВЦЭМ!$B$33:$B$776,K$83)+'СЕТ СН'!$G$14+СВЦЭМ!$D$10+'СЕТ СН'!$G$6-'СЕТ СН'!$G$26</f>
        <v>1087.40868189</v>
      </c>
      <c r="L101" s="36">
        <f>SUMIFS(СВЦЭМ!$D$33:$D$776,СВЦЭМ!$A$33:$A$776,$A101,СВЦЭМ!$B$33:$B$776,L$83)+'СЕТ СН'!$G$14+СВЦЭМ!$D$10+'СЕТ СН'!$G$6-'СЕТ СН'!$G$26</f>
        <v>1086.63921895</v>
      </c>
      <c r="M101" s="36">
        <f>SUMIFS(СВЦЭМ!$D$33:$D$776,СВЦЭМ!$A$33:$A$776,$A101,СВЦЭМ!$B$33:$B$776,M$83)+'СЕТ СН'!$G$14+СВЦЭМ!$D$10+'СЕТ СН'!$G$6-'СЕТ СН'!$G$26</f>
        <v>1071.38549635</v>
      </c>
      <c r="N101" s="36">
        <f>SUMIFS(СВЦЭМ!$D$33:$D$776,СВЦЭМ!$A$33:$A$776,$A101,СВЦЭМ!$B$33:$B$776,N$83)+'СЕТ СН'!$G$14+СВЦЭМ!$D$10+'СЕТ СН'!$G$6-'СЕТ СН'!$G$26</f>
        <v>1087.3662187700002</v>
      </c>
      <c r="O101" s="36">
        <f>SUMIFS(СВЦЭМ!$D$33:$D$776,СВЦЭМ!$A$33:$A$776,$A101,СВЦЭМ!$B$33:$B$776,O$83)+'СЕТ СН'!$G$14+СВЦЭМ!$D$10+'СЕТ СН'!$G$6-'СЕТ СН'!$G$26</f>
        <v>1097.9542135300001</v>
      </c>
      <c r="P101" s="36">
        <f>SUMIFS(СВЦЭМ!$D$33:$D$776,СВЦЭМ!$A$33:$A$776,$A101,СВЦЭМ!$B$33:$B$776,P$83)+'СЕТ СН'!$G$14+СВЦЭМ!$D$10+'СЕТ СН'!$G$6-'СЕТ СН'!$G$26</f>
        <v>1094.8599633000001</v>
      </c>
      <c r="Q101" s="36">
        <f>SUMIFS(СВЦЭМ!$D$33:$D$776,СВЦЭМ!$A$33:$A$776,$A101,СВЦЭМ!$B$33:$B$776,Q$83)+'СЕТ СН'!$G$14+СВЦЭМ!$D$10+'СЕТ СН'!$G$6-'СЕТ СН'!$G$26</f>
        <v>1101.9659067900002</v>
      </c>
      <c r="R101" s="36">
        <f>SUMIFS(СВЦЭМ!$D$33:$D$776,СВЦЭМ!$A$33:$A$776,$A101,СВЦЭМ!$B$33:$B$776,R$83)+'СЕТ СН'!$G$14+СВЦЭМ!$D$10+'СЕТ СН'!$G$6-'СЕТ СН'!$G$26</f>
        <v>1126.7165223300001</v>
      </c>
      <c r="S101" s="36">
        <f>SUMIFS(СВЦЭМ!$D$33:$D$776,СВЦЭМ!$A$33:$A$776,$A101,СВЦЭМ!$B$33:$B$776,S$83)+'СЕТ СН'!$G$14+СВЦЭМ!$D$10+'СЕТ СН'!$G$6-'СЕТ СН'!$G$26</f>
        <v>1114.5705803200001</v>
      </c>
      <c r="T101" s="36">
        <f>SUMIFS(СВЦЭМ!$D$33:$D$776,СВЦЭМ!$A$33:$A$776,$A101,СВЦЭМ!$B$33:$B$776,T$83)+'СЕТ СН'!$G$14+СВЦЭМ!$D$10+'СЕТ СН'!$G$6-'СЕТ СН'!$G$26</f>
        <v>1102.65838519</v>
      </c>
      <c r="U101" s="36">
        <f>SUMIFS(СВЦЭМ!$D$33:$D$776,СВЦЭМ!$A$33:$A$776,$A101,СВЦЭМ!$B$33:$B$776,U$83)+'СЕТ СН'!$G$14+СВЦЭМ!$D$10+'СЕТ СН'!$G$6-'СЕТ СН'!$G$26</f>
        <v>1073.2912158300001</v>
      </c>
      <c r="V101" s="36">
        <f>SUMIFS(СВЦЭМ!$D$33:$D$776,СВЦЭМ!$A$33:$A$776,$A101,СВЦЭМ!$B$33:$B$776,V$83)+'СЕТ СН'!$G$14+СВЦЭМ!$D$10+'СЕТ СН'!$G$6-'СЕТ СН'!$G$26</f>
        <v>1072.19065501</v>
      </c>
      <c r="W101" s="36">
        <f>SUMIFS(СВЦЭМ!$D$33:$D$776,СВЦЭМ!$A$33:$A$776,$A101,СВЦЭМ!$B$33:$B$776,W$83)+'СЕТ СН'!$G$14+СВЦЭМ!$D$10+'СЕТ СН'!$G$6-'СЕТ СН'!$G$26</f>
        <v>1064.9962506200002</v>
      </c>
      <c r="X101" s="36">
        <f>SUMIFS(СВЦЭМ!$D$33:$D$776,СВЦЭМ!$A$33:$A$776,$A101,СВЦЭМ!$B$33:$B$776,X$83)+'СЕТ СН'!$G$14+СВЦЭМ!$D$10+'СЕТ СН'!$G$6-'СЕТ СН'!$G$26</f>
        <v>1077.2066831700001</v>
      </c>
      <c r="Y101" s="36">
        <f>SUMIFS(СВЦЭМ!$D$33:$D$776,СВЦЭМ!$A$33:$A$776,$A101,СВЦЭМ!$B$33:$B$776,Y$83)+'СЕТ СН'!$G$14+СВЦЭМ!$D$10+'СЕТ СН'!$G$6-'СЕТ СН'!$G$26</f>
        <v>1098.2982050200001</v>
      </c>
    </row>
    <row r="102" spans="1:25" ht="15.75" x14ac:dyDescent="0.2">
      <c r="A102" s="35">
        <f t="shared" si="2"/>
        <v>43909</v>
      </c>
      <c r="B102" s="36">
        <f>SUMIFS(СВЦЭМ!$D$33:$D$776,СВЦЭМ!$A$33:$A$776,$A102,СВЦЭМ!$B$33:$B$776,B$83)+'СЕТ СН'!$G$14+СВЦЭМ!$D$10+'СЕТ СН'!$G$6-'СЕТ СН'!$G$26</f>
        <v>1136.4042732</v>
      </c>
      <c r="C102" s="36">
        <f>SUMIFS(СВЦЭМ!$D$33:$D$776,СВЦЭМ!$A$33:$A$776,$A102,СВЦЭМ!$B$33:$B$776,C$83)+'СЕТ СН'!$G$14+СВЦЭМ!$D$10+'СЕТ СН'!$G$6-'СЕТ СН'!$G$26</f>
        <v>1166.0516291200001</v>
      </c>
      <c r="D102" s="36">
        <f>SUMIFS(СВЦЭМ!$D$33:$D$776,СВЦЭМ!$A$33:$A$776,$A102,СВЦЭМ!$B$33:$B$776,D$83)+'СЕТ СН'!$G$14+СВЦЭМ!$D$10+'СЕТ СН'!$G$6-'СЕТ СН'!$G$26</f>
        <v>1182.25032663</v>
      </c>
      <c r="E102" s="36">
        <f>SUMIFS(СВЦЭМ!$D$33:$D$776,СВЦЭМ!$A$33:$A$776,$A102,СВЦЭМ!$B$33:$B$776,E$83)+'СЕТ СН'!$G$14+СВЦЭМ!$D$10+'СЕТ СН'!$G$6-'СЕТ СН'!$G$26</f>
        <v>1193.1646541600001</v>
      </c>
      <c r="F102" s="36">
        <f>SUMIFS(СВЦЭМ!$D$33:$D$776,СВЦЭМ!$A$33:$A$776,$A102,СВЦЭМ!$B$33:$B$776,F$83)+'СЕТ СН'!$G$14+СВЦЭМ!$D$10+'СЕТ СН'!$G$6-'СЕТ СН'!$G$26</f>
        <v>1195.29595926</v>
      </c>
      <c r="G102" s="36">
        <f>SUMIFS(СВЦЭМ!$D$33:$D$776,СВЦЭМ!$A$33:$A$776,$A102,СВЦЭМ!$B$33:$B$776,G$83)+'СЕТ СН'!$G$14+СВЦЭМ!$D$10+'СЕТ СН'!$G$6-'СЕТ СН'!$G$26</f>
        <v>1170.0123847700002</v>
      </c>
      <c r="H102" s="36">
        <f>SUMIFS(СВЦЭМ!$D$33:$D$776,СВЦЭМ!$A$33:$A$776,$A102,СВЦЭМ!$B$33:$B$776,H$83)+'СЕТ СН'!$G$14+СВЦЭМ!$D$10+'СЕТ СН'!$G$6-'СЕТ СН'!$G$26</f>
        <v>1122.4363693500002</v>
      </c>
      <c r="I102" s="36">
        <f>SUMIFS(СВЦЭМ!$D$33:$D$776,СВЦЭМ!$A$33:$A$776,$A102,СВЦЭМ!$B$33:$B$776,I$83)+'СЕТ СН'!$G$14+СВЦЭМ!$D$10+'СЕТ СН'!$G$6-'СЕТ СН'!$G$26</f>
        <v>1085.49263494</v>
      </c>
      <c r="J102" s="36">
        <f>SUMIFS(СВЦЭМ!$D$33:$D$776,СВЦЭМ!$A$33:$A$776,$A102,СВЦЭМ!$B$33:$B$776,J$83)+'СЕТ СН'!$G$14+СВЦЭМ!$D$10+'СЕТ СН'!$G$6-'СЕТ СН'!$G$26</f>
        <v>1085.51752605</v>
      </c>
      <c r="K102" s="36">
        <f>SUMIFS(СВЦЭМ!$D$33:$D$776,СВЦЭМ!$A$33:$A$776,$A102,СВЦЭМ!$B$33:$B$776,K$83)+'СЕТ СН'!$G$14+СВЦЭМ!$D$10+'СЕТ СН'!$G$6-'СЕТ СН'!$G$26</f>
        <v>1096.40020394</v>
      </c>
      <c r="L102" s="36">
        <f>SUMIFS(СВЦЭМ!$D$33:$D$776,СВЦЭМ!$A$33:$A$776,$A102,СВЦЭМ!$B$33:$B$776,L$83)+'СЕТ СН'!$G$14+СВЦЭМ!$D$10+'СЕТ СН'!$G$6-'СЕТ СН'!$G$26</f>
        <v>1097.9573180500001</v>
      </c>
      <c r="M102" s="36">
        <f>SUMIFS(СВЦЭМ!$D$33:$D$776,СВЦЭМ!$A$33:$A$776,$A102,СВЦЭМ!$B$33:$B$776,M$83)+'СЕТ СН'!$G$14+СВЦЭМ!$D$10+'СЕТ СН'!$G$6-'СЕТ СН'!$G$26</f>
        <v>1069.6558367700002</v>
      </c>
      <c r="N102" s="36">
        <f>SUMIFS(СВЦЭМ!$D$33:$D$776,СВЦЭМ!$A$33:$A$776,$A102,СВЦЭМ!$B$33:$B$776,N$83)+'СЕТ СН'!$G$14+СВЦЭМ!$D$10+'СЕТ СН'!$G$6-'СЕТ СН'!$G$26</f>
        <v>1065.9036379900001</v>
      </c>
      <c r="O102" s="36">
        <f>SUMIFS(СВЦЭМ!$D$33:$D$776,СВЦЭМ!$A$33:$A$776,$A102,СВЦЭМ!$B$33:$B$776,O$83)+'СЕТ СН'!$G$14+СВЦЭМ!$D$10+'СЕТ СН'!$G$6-'СЕТ СН'!$G$26</f>
        <v>1087.7935002700001</v>
      </c>
      <c r="P102" s="36">
        <f>SUMIFS(СВЦЭМ!$D$33:$D$776,СВЦЭМ!$A$33:$A$776,$A102,СВЦЭМ!$B$33:$B$776,P$83)+'СЕТ СН'!$G$14+СВЦЭМ!$D$10+'СЕТ СН'!$G$6-'СЕТ СН'!$G$26</f>
        <v>1082.73758903</v>
      </c>
      <c r="Q102" s="36">
        <f>SUMIFS(СВЦЭМ!$D$33:$D$776,СВЦЭМ!$A$33:$A$776,$A102,СВЦЭМ!$B$33:$B$776,Q$83)+'СЕТ СН'!$G$14+СВЦЭМ!$D$10+'СЕТ СН'!$G$6-'СЕТ СН'!$G$26</f>
        <v>1087.04918602</v>
      </c>
      <c r="R102" s="36">
        <f>SUMIFS(СВЦЭМ!$D$33:$D$776,СВЦЭМ!$A$33:$A$776,$A102,СВЦЭМ!$B$33:$B$776,R$83)+'СЕТ СН'!$G$14+СВЦЭМ!$D$10+'СЕТ СН'!$G$6-'СЕТ СН'!$G$26</f>
        <v>1075.40503416</v>
      </c>
      <c r="S102" s="36">
        <f>SUMIFS(СВЦЭМ!$D$33:$D$776,СВЦЭМ!$A$33:$A$776,$A102,СВЦЭМ!$B$33:$B$776,S$83)+'СЕТ СН'!$G$14+СВЦЭМ!$D$10+'СЕТ СН'!$G$6-'СЕТ СН'!$G$26</f>
        <v>1078.1351316</v>
      </c>
      <c r="T102" s="36">
        <f>SUMIFS(СВЦЭМ!$D$33:$D$776,СВЦЭМ!$A$33:$A$776,$A102,СВЦЭМ!$B$33:$B$776,T$83)+'СЕТ СН'!$G$14+СВЦЭМ!$D$10+'СЕТ СН'!$G$6-'СЕТ СН'!$G$26</f>
        <v>1087.5212231500002</v>
      </c>
      <c r="U102" s="36">
        <f>SUMIFS(СВЦЭМ!$D$33:$D$776,СВЦЭМ!$A$33:$A$776,$A102,СВЦЭМ!$B$33:$B$776,U$83)+'СЕТ СН'!$G$14+СВЦЭМ!$D$10+'СЕТ СН'!$G$6-'СЕТ СН'!$G$26</f>
        <v>1085.5183159400001</v>
      </c>
      <c r="V102" s="36">
        <f>SUMIFS(СВЦЭМ!$D$33:$D$776,СВЦЭМ!$A$33:$A$776,$A102,СВЦЭМ!$B$33:$B$776,V$83)+'СЕТ СН'!$G$14+СВЦЭМ!$D$10+'СЕТ СН'!$G$6-'СЕТ СН'!$G$26</f>
        <v>1073.22593865</v>
      </c>
      <c r="W102" s="36">
        <f>SUMIFS(СВЦЭМ!$D$33:$D$776,СВЦЭМ!$A$33:$A$776,$A102,СВЦЭМ!$B$33:$B$776,W$83)+'СЕТ СН'!$G$14+СВЦЭМ!$D$10+'СЕТ СН'!$G$6-'СЕТ СН'!$G$26</f>
        <v>1095.33632936</v>
      </c>
      <c r="X102" s="36">
        <f>SUMIFS(СВЦЭМ!$D$33:$D$776,СВЦЭМ!$A$33:$A$776,$A102,СВЦЭМ!$B$33:$B$776,X$83)+'СЕТ СН'!$G$14+СВЦЭМ!$D$10+'СЕТ СН'!$G$6-'СЕТ СН'!$G$26</f>
        <v>1081.12928805</v>
      </c>
      <c r="Y102" s="36">
        <f>SUMIFS(СВЦЭМ!$D$33:$D$776,СВЦЭМ!$A$33:$A$776,$A102,СВЦЭМ!$B$33:$B$776,Y$83)+'СЕТ СН'!$G$14+СВЦЭМ!$D$10+'СЕТ СН'!$G$6-'СЕТ СН'!$G$26</f>
        <v>1092.62994415</v>
      </c>
    </row>
    <row r="103" spans="1:25" ht="15.75" x14ac:dyDescent="0.2">
      <c r="A103" s="35">
        <f t="shared" si="2"/>
        <v>43910</v>
      </c>
      <c r="B103" s="36">
        <f>SUMIFS(СВЦЭМ!$D$33:$D$776,СВЦЭМ!$A$33:$A$776,$A103,СВЦЭМ!$B$33:$B$776,B$83)+'СЕТ СН'!$G$14+СВЦЭМ!$D$10+'СЕТ СН'!$G$6-'СЕТ СН'!$G$26</f>
        <v>1187.7475949900002</v>
      </c>
      <c r="C103" s="36">
        <f>SUMIFS(СВЦЭМ!$D$33:$D$776,СВЦЭМ!$A$33:$A$776,$A103,СВЦЭМ!$B$33:$B$776,C$83)+'СЕТ СН'!$G$14+СВЦЭМ!$D$10+'СЕТ СН'!$G$6-'СЕТ СН'!$G$26</f>
        <v>1209.6065101500001</v>
      </c>
      <c r="D103" s="36">
        <f>SUMIFS(СВЦЭМ!$D$33:$D$776,СВЦЭМ!$A$33:$A$776,$A103,СВЦЭМ!$B$33:$B$776,D$83)+'СЕТ СН'!$G$14+СВЦЭМ!$D$10+'СЕТ СН'!$G$6-'СЕТ СН'!$G$26</f>
        <v>1226.0392147499999</v>
      </c>
      <c r="E103" s="36">
        <f>SUMIFS(СВЦЭМ!$D$33:$D$776,СВЦЭМ!$A$33:$A$776,$A103,СВЦЭМ!$B$33:$B$776,E$83)+'СЕТ СН'!$G$14+СВЦЭМ!$D$10+'СЕТ СН'!$G$6-'СЕТ СН'!$G$26</f>
        <v>1229.8522765300002</v>
      </c>
      <c r="F103" s="36">
        <f>SUMIFS(СВЦЭМ!$D$33:$D$776,СВЦЭМ!$A$33:$A$776,$A103,СВЦЭМ!$B$33:$B$776,F$83)+'СЕТ СН'!$G$14+СВЦЭМ!$D$10+'СЕТ СН'!$G$6-'СЕТ СН'!$G$26</f>
        <v>1226.9116498599999</v>
      </c>
      <c r="G103" s="36">
        <f>SUMIFS(СВЦЭМ!$D$33:$D$776,СВЦЭМ!$A$33:$A$776,$A103,СВЦЭМ!$B$33:$B$776,G$83)+'СЕТ СН'!$G$14+СВЦЭМ!$D$10+'СЕТ СН'!$G$6-'СЕТ СН'!$G$26</f>
        <v>1211.27139113</v>
      </c>
      <c r="H103" s="36">
        <f>SUMIFS(СВЦЭМ!$D$33:$D$776,СВЦЭМ!$A$33:$A$776,$A103,СВЦЭМ!$B$33:$B$776,H$83)+'СЕТ СН'!$G$14+СВЦЭМ!$D$10+'СЕТ СН'!$G$6-'СЕТ СН'!$G$26</f>
        <v>1177.6230975000001</v>
      </c>
      <c r="I103" s="36">
        <f>SUMIFS(СВЦЭМ!$D$33:$D$776,СВЦЭМ!$A$33:$A$776,$A103,СВЦЭМ!$B$33:$B$776,I$83)+'СЕТ СН'!$G$14+СВЦЭМ!$D$10+'СЕТ СН'!$G$6-'СЕТ СН'!$G$26</f>
        <v>1127.3567136000001</v>
      </c>
      <c r="J103" s="36">
        <f>SUMIFS(СВЦЭМ!$D$33:$D$776,СВЦЭМ!$A$33:$A$776,$A103,СВЦЭМ!$B$33:$B$776,J$83)+'СЕТ СН'!$G$14+СВЦЭМ!$D$10+'СЕТ СН'!$G$6-'СЕТ СН'!$G$26</f>
        <v>1091.9153671700001</v>
      </c>
      <c r="K103" s="36">
        <f>SUMIFS(СВЦЭМ!$D$33:$D$776,СВЦЭМ!$A$33:$A$776,$A103,СВЦЭМ!$B$33:$B$776,K$83)+'СЕТ СН'!$G$14+СВЦЭМ!$D$10+'СЕТ СН'!$G$6-'СЕТ СН'!$G$26</f>
        <v>1098.5212405900002</v>
      </c>
      <c r="L103" s="36">
        <f>SUMIFS(СВЦЭМ!$D$33:$D$776,СВЦЭМ!$A$33:$A$776,$A103,СВЦЭМ!$B$33:$B$776,L$83)+'СЕТ СН'!$G$14+СВЦЭМ!$D$10+'СЕТ СН'!$G$6-'СЕТ СН'!$G$26</f>
        <v>1094.99754168</v>
      </c>
      <c r="M103" s="36">
        <f>SUMIFS(СВЦЭМ!$D$33:$D$776,СВЦЭМ!$A$33:$A$776,$A103,СВЦЭМ!$B$33:$B$776,M$83)+'СЕТ СН'!$G$14+СВЦЭМ!$D$10+'СЕТ СН'!$G$6-'СЕТ СН'!$G$26</f>
        <v>1075.2844250300002</v>
      </c>
      <c r="N103" s="36">
        <f>SUMIFS(СВЦЭМ!$D$33:$D$776,СВЦЭМ!$A$33:$A$776,$A103,СВЦЭМ!$B$33:$B$776,N$83)+'СЕТ СН'!$G$14+СВЦЭМ!$D$10+'СЕТ СН'!$G$6-'СЕТ СН'!$G$26</f>
        <v>1068.8206065300001</v>
      </c>
      <c r="O103" s="36">
        <f>SUMIFS(СВЦЭМ!$D$33:$D$776,СВЦЭМ!$A$33:$A$776,$A103,СВЦЭМ!$B$33:$B$776,O$83)+'СЕТ СН'!$G$14+СВЦЭМ!$D$10+'СЕТ СН'!$G$6-'СЕТ СН'!$G$26</f>
        <v>1073.7451211600001</v>
      </c>
      <c r="P103" s="36">
        <f>SUMIFS(СВЦЭМ!$D$33:$D$776,СВЦЭМ!$A$33:$A$776,$A103,СВЦЭМ!$B$33:$B$776,P$83)+'СЕТ СН'!$G$14+СВЦЭМ!$D$10+'СЕТ СН'!$G$6-'СЕТ СН'!$G$26</f>
        <v>1080.40015326</v>
      </c>
      <c r="Q103" s="36">
        <f>SUMIFS(СВЦЭМ!$D$33:$D$776,СВЦЭМ!$A$33:$A$776,$A103,СВЦЭМ!$B$33:$B$776,Q$83)+'СЕТ СН'!$G$14+СВЦЭМ!$D$10+'СЕТ СН'!$G$6-'СЕТ СН'!$G$26</f>
        <v>1094.9332754500001</v>
      </c>
      <c r="R103" s="36">
        <f>SUMIFS(СВЦЭМ!$D$33:$D$776,СВЦЭМ!$A$33:$A$776,$A103,СВЦЭМ!$B$33:$B$776,R$83)+'СЕТ СН'!$G$14+СВЦЭМ!$D$10+'СЕТ СН'!$G$6-'СЕТ СН'!$G$26</f>
        <v>1090.46965049</v>
      </c>
      <c r="S103" s="36">
        <f>SUMIFS(СВЦЭМ!$D$33:$D$776,СВЦЭМ!$A$33:$A$776,$A103,СВЦЭМ!$B$33:$B$776,S$83)+'СЕТ СН'!$G$14+СВЦЭМ!$D$10+'СЕТ СН'!$G$6-'СЕТ СН'!$G$26</f>
        <v>1073.5013014000001</v>
      </c>
      <c r="T103" s="36">
        <f>SUMIFS(СВЦЭМ!$D$33:$D$776,СВЦЭМ!$A$33:$A$776,$A103,СВЦЭМ!$B$33:$B$776,T$83)+'СЕТ СН'!$G$14+СВЦЭМ!$D$10+'СЕТ СН'!$G$6-'СЕТ СН'!$G$26</f>
        <v>1040.7218058000001</v>
      </c>
      <c r="U103" s="36">
        <f>SUMIFS(СВЦЭМ!$D$33:$D$776,СВЦЭМ!$A$33:$A$776,$A103,СВЦЭМ!$B$33:$B$776,U$83)+'СЕТ СН'!$G$14+СВЦЭМ!$D$10+'СЕТ СН'!$G$6-'СЕТ СН'!$G$26</f>
        <v>1043.4305768400002</v>
      </c>
      <c r="V103" s="36">
        <f>SUMIFS(СВЦЭМ!$D$33:$D$776,СВЦЭМ!$A$33:$A$776,$A103,СВЦЭМ!$B$33:$B$776,V$83)+'СЕТ СН'!$G$14+СВЦЭМ!$D$10+'СЕТ СН'!$G$6-'СЕТ СН'!$G$26</f>
        <v>1047.03492699</v>
      </c>
      <c r="W103" s="36">
        <f>SUMIFS(СВЦЭМ!$D$33:$D$776,СВЦЭМ!$A$33:$A$776,$A103,СВЦЭМ!$B$33:$B$776,W$83)+'СЕТ СН'!$G$14+СВЦЭМ!$D$10+'СЕТ СН'!$G$6-'СЕТ СН'!$G$26</f>
        <v>1053.9874634</v>
      </c>
      <c r="X103" s="36">
        <f>SUMIFS(СВЦЭМ!$D$33:$D$776,СВЦЭМ!$A$33:$A$776,$A103,СВЦЭМ!$B$33:$B$776,X$83)+'СЕТ СН'!$G$14+СВЦЭМ!$D$10+'СЕТ СН'!$G$6-'СЕТ СН'!$G$26</f>
        <v>1060.7472909200001</v>
      </c>
      <c r="Y103" s="36">
        <f>SUMIFS(СВЦЭМ!$D$33:$D$776,СВЦЭМ!$A$33:$A$776,$A103,СВЦЭМ!$B$33:$B$776,Y$83)+'СЕТ СН'!$G$14+СВЦЭМ!$D$10+'СЕТ СН'!$G$6-'СЕТ СН'!$G$26</f>
        <v>1081.5601089000002</v>
      </c>
    </row>
    <row r="104" spans="1:25" ht="15.75" x14ac:dyDescent="0.2">
      <c r="A104" s="35">
        <f t="shared" si="2"/>
        <v>43911</v>
      </c>
      <c r="B104" s="36">
        <f>SUMIFS(СВЦЭМ!$D$33:$D$776,СВЦЭМ!$A$33:$A$776,$A104,СВЦЭМ!$B$33:$B$776,B$83)+'СЕТ СН'!$G$14+СВЦЭМ!$D$10+'СЕТ СН'!$G$6-'СЕТ СН'!$G$26</f>
        <v>1157.77658823</v>
      </c>
      <c r="C104" s="36">
        <f>SUMIFS(СВЦЭМ!$D$33:$D$776,СВЦЭМ!$A$33:$A$776,$A104,СВЦЭМ!$B$33:$B$776,C$83)+'СЕТ СН'!$G$14+СВЦЭМ!$D$10+'СЕТ СН'!$G$6-'СЕТ СН'!$G$26</f>
        <v>1184.2463384</v>
      </c>
      <c r="D104" s="36">
        <f>SUMIFS(СВЦЭМ!$D$33:$D$776,СВЦЭМ!$A$33:$A$776,$A104,СВЦЭМ!$B$33:$B$776,D$83)+'СЕТ СН'!$G$14+СВЦЭМ!$D$10+'СЕТ СН'!$G$6-'СЕТ СН'!$G$26</f>
        <v>1198.1740807600002</v>
      </c>
      <c r="E104" s="36">
        <f>SUMIFS(СВЦЭМ!$D$33:$D$776,СВЦЭМ!$A$33:$A$776,$A104,СВЦЭМ!$B$33:$B$776,E$83)+'СЕТ СН'!$G$14+СВЦЭМ!$D$10+'СЕТ СН'!$G$6-'СЕТ СН'!$G$26</f>
        <v>1199.0809655</v>
      </c>
      <c r="F104" s="36">
        <f>SUMIFS(СВЦЭМ!$D$33:$D$776,СВЦЭМ!$A$33:$A$776,$A104,СВЦЭМ!$B$33:$B$776,F$83)+'СЕТ СН'!$G$14+СВЦЭМ!$D$10+'СЕТ СН'!$G$6-'СЕТ СН'!$G$26</f>
        <v>1195.50224159</v>
      </c>
      <c r="G104" s="36">
        <f>SUMIFS(СВЦЭМ!$D$33:$D$776,СВЦЭМ!$A$33:$A$776,$A104,СВЦЭМ!$B$33:$B$776,G$83)+'СЕТ СН'!$G$14+СВЦЭМ!$D$10+'СЕТ СН'!$G$6-'СЕТ СН'!$G$26</f>
        <v>1195.0279456100002</v>
      </c>
      <c r="H104" s="36">
        <f>SUMIFS(СВЦЭМ!$D$33:$D$776,СВЦЭМ!$A$33:$A$776,$A104,СВЦЭМ!$B$33:$B$776,H$83)+'СЕТ СН'!$G$14+СВЦЭМ!$D$10+'СЕТ СН'!$G$6-'СЕТ СН'!$G$26</f>
        <v>1175.85636092</v>
      </c>
      <c r="I104" s="36">
        <f>SUMIFS(СВЦЭМ!$D$33:$D$776,СВЦЭМ!$A$33:$A$776,$A104,СВЦЭМ!$B$33:$B$776,I$83)+'СЕТ СН'!$G$14+СВЦЭМ!$D$10+'СЕТ СН'!$G$6-'СЕТ СН'!$G$26</f>
        <v>1127.9569562400002</v>
      </c>
      <c r="J104" s="36">
        <f>SUMIFS(СВЦЭМ!$D$33:$D$776,СВЦЭМ!$A$33:$A$776,$A104,СВЦЭМ!$B$33:$B$776,J$83)+'СЕТ СН'!$G$14+СВЦЭМ!$D$10+'СЕТ СН'!$G$6-'СЕТ СН'!$G$26</f>
        <v>1079.1925013900002</v>
      </c>
      <c r="K104" s="36">
        <f>SUMIFS(СВЦЭМ!$D$33:$D$776,СВЦЭМ!$A$33:$A$776,$A104,СВЦЭМ!$B$33:$B$776,K$83)+'СЕТ СН'!$G$14+СВЦЭМ!$D$10+'СЕТ СН'!$G$6-'СЕТ СН'!$G$26</f>
        <v>1086.28231523</v>
      </c>
      <c r="L104" s="36">
        <f>SUMIFS(СВЦЭМ!$D$33:$D$776,СВЦЭМ!$A$33:$A$776,$A104,СВЦЭМ!$B$33:$B$776,L$83)+'СЕТ СН'!$G$14+СВЦЭМ!$D$10+'СЕТ СН'!$G$6-'СЕТ СН'!$G$26</f>
        <v>1084.6486486700001</v>
      </c>
      <c r="M104" s="36">
        <f>SUMIFS(СВЦЭМ!$D$33:$D$776,СВЦЭМ!$A$33:$A$776,$A104,СВЦЭМ!$B$33:$B$776,M$83)+'СЕТ СН'!$G$14+СВЦЭМ!$D$10+'СЕТ СН'!$G$6-'СЕТ СН'!$G$26</f>
        <v>1086.13350539</v>
      </c>
      <c r="N104" s="36">
        <f>SUMIFS(СВЦЭМ!$D$33:$D$776,СВЦЭМ!$A$33:$A$776,$A104,СВЦЭМ!$B$33:$B$776,N$83)+'СЕТ СН'!$G$14+СВЦЭМ!$D$10+'СЕТ СН'!$G$6-'СЕТ СН'!$G$26</f>
        <v>1092.9671108300001</v>
      </c>
      <c r="O104" s="36">
        <f>SUMIFS(СВЦЭМ!$D$33:$D$776,СВЦЭМ!$A$33:$A$776,$A104,СВЦЭМ!$B$33:$B$776,O$83)+'СЕТ СН'!$G$14+СВЦЭМ!$D$10+'СЕТ СН'!$G$6-'СЕТ СН'!$G$26</f>
        <v>1097.6381149700001</v>
      </c>
      <c r="P104" s="36">
        <f>SUMIFS(СВЦЭМ!$D$33:$D$776,СВЦЭМ!$A$33:$A$776,$A104,СВЦЭМ!$B$33:$B$776,P$83)+'СЕТ СН'!$G$14+СВЦЭМ!$D$10+'СЕТ СН'!$G$6-'СЕТ СН'!$G$26</f>
        <v>1098.1598149600002</v>
      </c>
      <c r="Q104" s="36">
        <f>SUMIFS(СВЦЭМ!$D$33:$D$776,СВЦЭМ!$A$33:$A$776,$A104,СВЦЭМ!$B$33:$B$776,Q$83)+'СЕТ СН'!$G$14+СВЦЭМ!$D$10+'СЕТ СН'!$G$6-'СЕТ СН'!$G$26</f>
        <v>1097.06413911</v>
      </c>
      <c r="R104" s="36">
        <f>SUMIFS(СВЦЭМ!$D$33:$D$776,СВЦЭМ!$A$33:$A$776,$A104,СВЦЭМ!$B$33:$B$776,R$83)+'СЕТ СН'!$G$14+СВЦЭМ!$D$10+'СЕТ СН'!$G$6-'СЕТ СН'!$G$26</f>
        <v>1091.8695927600002</v>
      </c>
      <c r="S104" s="36">
        <f>SUMIFS(СВЦЭМ!$D$33:$D$776,СВЦЭМ!$A$33:$A$776,$A104,СВЦЭМ!$B$33:$B$776,S$83)+'СЕТ СН'!$G$14+СВЦЭМ!$D$10+'СЕТ СН'!$G$6-'СЕТ СН'!$G$26</f>
        <v>1087.35679181</v>
      </c>
      <c r="T104" s="36">
        <f>SUMIFS(СВЦЭМ!$D$33:$D$776,СВЦЭМ!$A$33:$A$776,$A104,СВЦЭМ!$B$33:$B$776,T$83)+'СЕТ СН'!$G$14+СВЦЭМ!$D$10+'СЕТ СН'!$G$6-'СЕТ СН'!$G$26</f>
        <v>1079.0944554100001</v>
      </c>
      <c r="U104" s="36">
        <f>SUMIFS(СВЦЭМ!$D$33:$D$776,СВЦЭМ!$A$33:$A$776,$A104,СВЦЭМ!$B$33:$B$776,U$83)+'СЕТ СН'!$G$14+СВЦЭМ!$D$10+'СЕТ СН'!$G$6-'СЕТ СН'!$G$26</f>
        <v>1072.49356306</v>
      </c>
      <c r="V104" s="36">
        <f>SUMIFS(СВЦЭМ!$D$33:$D$776,СВЦЭМ!$A$33:$A$776,$A104,СВЦЭМ!$B$33:$B$776,V$83)+'СЕТ СН'!$G$14+СВЦЭМ!$D$10+'СЕТ СН'!$G$6-'СЕТ СН'!$G$26</f>
        <v>1051.9473928800001</v>
      </c>
      <c r="W104" s="36">
        <f>SUMIFS(СВЦЭМ!$D$33:$D$776,СВЦЭМ!$A$33:$A$776,$A104,СВЦЭМ!$B$33:$B$776,W$83)+'СЕТ СН'!$G$14+СВЦЭМ!$D$10+'СЕТ СН'!$G$6-'СЕТ СН'!$G$26</f>
        <v>1067.2385902800002</v>
      </c>
      <c r="X104" s="36">
        <f>SUMIFS(СВЦЭМ!$D$33:$D$776,СВЦЭМ!$A$33:$A$776,$A104,СВЦЭМ!$B$33:$B$776,X$83)+'СЕТ СН'!$G$14+СВЦЭМ!$D$10+'СЕТ СН'!$G$6-'СЕТ СН'!$G$26</f>
        <v>1071.1952075200002</v>
      </c>
      <c r="Y104" s="36">
        <f>SUMIFS(СВЦЭМ!$D$33:$D$776,СВЦЭМ!$A$33:$A$776,$A104,СВЦЭМ!$B$33:$B$776,Y$83)+'СЕТ СН'!$G$14+СВЦЭМ!$D$10+'СЕТ СН'!$G$6-'СЕТ СН'!$G$26</f>
        <v>1094.1630574200001</v>
      </c>
    </row>
    <row r="105" spans="1:25" ht="15.75" x14ac:dyDescent="0.2">
      <c r="A105" s="35">
        <f t="shared" si="2"/>
        <v>43912</v>
      </c>
      <c r="B105" s="36">
        <f>SUMIFS(СВЦЭМ!$D$33:$D$776,СВЦЭМ!$A$33:$A$776,$A105,СВЦЭМ!$B$33:$B$776,B$83)+'СЕТ СН'!$G$14+СВЦЭМ!$D$10+'СЕТ СН'!$G$6-'СЕТ СН'!$G$26</f>
        <v>1190.99570859</v>
      </c>
      <c r="C105" s="36">
        <f>SUMIFS(СВЦЭМ!$D$33:$D$776,СВЦЭМ!$A$33:$A$776,$A105,СВЦЭМ!$B$33:$B$776,C$83)+'СЕТ СН'!$G$14+СВЦЭМ!$D$10+'СЕТ СН'!$G$6-'СЕТ СН'!$G$26</f>
        <v>1200.70442632</v>
      </c>
      <c r="D105" s="36">
        <f>SUMIFS(СВЦЭМ!$D$33:$D$776,СВЦЭМ!$A$33:$A$776,$A105,СВЦЭМ!$B$33:$B$776,D$83)+'СЕТ СН'!$G$14+СВЦЭМ!$D$10+'СЕТ СН'!$G$6-'СЕТ СН'!$G$26</f>
        <v>1213.4541228000001</v>
      </c>
      <c r="E105" s="36">
        <f>SUMIFS(СВЦЭМ!$D$33:$D$776,СВЦЭМ!$A$33:$A$776,$A105,СВЦЭМ!$B$33:$B$776,E$83)+'СЕТ СН'!$G$14+СВЦЭМ!$D$10+'СЕТ СН'!$G$6-'СЕТ СН'!$G$26</f>
        <v>1223.3293568300001</v>
      </c>
      <c r="F105" s="36">
        <f>SUMIFS(СВЦЭМ!$D$33:$D$776,СВЦЭМ!$A$33:$A$776,$A105,СВЦЭМ!$B$33:$B$776,F$83)+'СЕТ СН'!$G$14+СВЦЭМ!$D$10+'СЕТ СН'!$G$6-'СЕТ СН'!$G$26</f>
        <v>1224.71695178</v>
      </c>
      <c r="G105" s="36">
        <f>SUMIFS(СВЦЭМ!$D$33:$D$776,СВЦЭМ!$A$33:$A$776,$A105,СВЦЭМ!$B$33:$B$776,G$83)+'СЕТ СН'!$G$14+СВЦЭМ!$D$10+'СЕТ СН'!$G$6-'СЕТ СН'!$G$26</f>
        <v>1203.9384602300001</v>
      </c>
      <c r="H105" s="36">
        <f>SUMIFS(СВЦЭМ!$D$33:$D$776,СВЦЭМ!$A$33:$A$776,$A105,СВЦЭМ!$B$33:$B$776,H$83)+'СЕТ СН'!$G$14+СВЦЭМ!$D$10+'СЕТ СН'!$G$6-'СЕТ СН'!$G$26</f>
        <v>1162.5528522000002</v>
      </c>
      <c r="I105" s="36">
        <f>SUMIFS(СВЦЭМ!$D$33:$D$776,СВЦЭМ!$A$33:$A$776,$A105,СВЦЭМ!$B$33:$B$776,I$83)+'СЕТ СН'!$G$14+СВЦЭМ!$D$10+'СЕТ СН'!$G$6-'СЕТ СН'!$G$26</f>
        <v>1113.4512652200001</v>
      </c>
      <c r="J105" s="36">
        <f>SUMIFS(СВЦЭМ!$D$33:$D$776,СВЦЭМ!$A$33:$A$776,$A105,СВЦЭМ!$B$33:$B$776,J$83)+'СЕТ СН'!$G$14+СВЦЭМ!$D$10+'СЕТ СН'!$G$6-'СЕТ СН'!$G$26</f>
        <v>1050.23893157</v>
      </c>
      <c r="K105" s="36">
        <f>SUMIFS(СВЦЭМ!$D$33:$D$776,СВЦЭМ!$A$33:$A$776,$A105,СВЦЭМ!$B$33:$B$776,K$83)+'СЕТ СН'!$G$14+СВЦЭМ!$D$10+'СЕТ СН'!$G$6-'СЕТ СН'!$G$26</f>
        <v>1050.9153348100001</v>
      </c>
      <c r="L105" s="36">
        <f>SUMIFS(СВЦЭМ!$D$33:$D$776,СВЦЭМ!$A$33:$A$776,$A105,СВЦЭМ!$B$33:$B$776,L$83)+'СЕТ СН'!$G$14+СВЦЭМ!$D$10+'СЕТ СН'!$G$6-'СЕТ СН'!$G$26</f>
        <v>1051.5000746600001</v>
      </c>
      <c r="M105" s="36">
        <f>SUMIFS(СВЦЭМ!$D$33:$D$776,СВЦЭМ!$A$33:$A$776,$A105,СВЦЭМ!$B$33:$B$776,M$83)+'СЕТ СН'!$G$14+СВЦЭМ!$D$10+'СЕТ СН'!$G$6-'СЕТ СН'!$G$26</f>
        <v>1061.8416342200001</v>
      </c>
      <c r="N105" s="36">
        <f>SUMIFS(СВЦЭМ!$D$33:$D$776,СВЦЭМ!$A$33:$A$776,$A105,СВЦЭМ!$B$33:$B$776,N$83)+'СЕТ СН'!$G$14+СВЦЭМ!$D$10+'СЕТ СН'!$G$6-'СЕТ СН'!$G$26</f>
        <v>1071.1006008400002</v>
      </c>
      <c r="O105" s="36">
        <f>SUMIFS(СВЦЭМ!$D$33:$D$776,СВЦЭМ!$A$33:$A$776,$A105,СВЦЭМ!$B$33:$B$776,O$83)+'СЕТ СН'!$G$14+СВЦЭМ!$D$10+'СЕТ СН'!$G$6-'СЕТ СН'!$G$26</f>
        <v>1084.86702646</v>
      </c>
      <c r="P105" s="36">
        <f>SUMIFS(СВЦЭМ!$D$33:$D$776,СВЦЭМ!$A$33:$A$776,$A105,СВЦЭМ!$B$33:$B$776,P$83)+'СЕТ СН'!$G$14+СВЦЭМ!$D$10+'СЕТ СН'!$G$6-'СЕТ СН'!$G$26</f>
        <v>1098.1075572100001</v>
      </c>
      <c r="Q105" s="36">
        <f>SUMIFS(СВЦЭМ!$D$33:$D$776,СВЦЭМ!$A$33:$A$776,$A105,СВЦЭМ!$B$33:$B$776,Q$83)+'СЕТ СН'!$G$14+СВЦЭМ!$D$10+'СЕТ СН'!$G$6-'СЕТ СН'!$G$26</f>
        <v>1100.4481351000002</v>
      </c>
      <c r="R105" s="36">
        <f>SUMIFS(СВЦЭМ!$D$33:$D$776,СВЦЭМ!$A$33:$A$776,$A105,СВЦЭМ!$B$33:$B$776,R$83)+'СЕТ СН'!$G$14+СВЦЭМ!$D$10+'СЕТ СН'!$G$6-'СЕТ СН'!$G$26</f>
        <v>1094.1461324700001</v>
      </c>
      <c r="S105" s="36">
        <f>SUMIFS(СВЦЭМ!$D$33:$D$776,СВЦЭМ!$A$33:$A$776,$A105,СВЦЭМ!$B$33:$B$776,S$83)+'СЕТ СН'!$G$14+СВЦЭМ!$D$10+'СЕТ СН'!$G$6-'СЕТ СН'!$G$26</f>
        <v>1084.90292499</v>
      </c>
      <c r="T105" s="36">
        <f>SUMIFS(СВЦЭМ!$D$33:$D$776,СВЦЭМ!$A$33:$A$776,$A105,СВЦЭМ!$B$33:$B$776,T$83)+'СЕТ СН'!$G$14+СВЦЭМ!$D$10+'СЕТ СН'!$G$6-'СЕТ СН'!$G$26</f>
        <v>1062.7495720200002</v>
      </c>
      <c r="U105" s="36">
        <f>SUMIFS(СВЦЭМ!$D$33:$D$776,СВЦЭМ!$A$33:$A$776,$A105,СВЦЭМ!$B$33:$B$776,U$83)+'СЕТ СН'!$G$14+СВЦЭМ!$D$10+'СЕТ СН'!$G$6-'СЕТ СН'!$G$26</f>
        <v>1048.2381973400002</v>
      </c>
      <c r="V105" s="36">
        <f>SUMIFS(СВЦЭМ!$D$33:$D$776,СВЦЭМ!$A$33:$A$776,$A105,СВЦЭМ!$B$33:$B$776,V$83)+'СЕТ СН'!$G$14+СВЦЭМ!$D$10+'СЕТ СН'!$G$6-'СЕТ СН'!$G$26</f>
        <v>1051.10793476</v>
      </c>
      <c r="W105" s="36">
        <f>SUMIFS(СВЦЭМ!$D$33:$D$776,СВЦЭМ!$A$33:$A$776,$A105,СВЦЭМ!$B$33:$B$776,W$83)+'СЕТ СН'!$G$14+СВЦЭМ!$D$10+'СЕТ СН'!$G$6-'СЕТ СН'!$G$26</f>
        <v>1050.6694458000002</v>
      </c>
      <c r="X105" s="36">
        <f>SUMIFS(СВЦЭМ!$D$33:$D$776,СВЦЭМ!$A$33:$A$776,$A105,СВЦЭМ!$B$33:$B$776,X$83)+'СЕТ СН'!$G$14+СВЦЭМ!$D$10+'СЕТ СН'!$G$6-'СЕТ СН'!$G$26</f>
        <v>1049.1842705200002</v>
      </c>
      <c r="Y105" s="36">
        <f>SUMIFS(СВЦЭМ!$D$33:$D$776,СВЦЭМ!$A$33:$A$776,$A105,СВЦЭМ!$B$33:$B$776,Y$83)+'СЕТ СН'!$G$14+СВЦЭМ!$D$10+'СЕТ СН'!$G$6-'СЕТ СН'!$G$26</f>
        <v>1100.7899474400001</v>
      </c>
    </row>
    <row r="106" spans="1:25" ht="15.75" x14ac:dyDescent="0.2">
      <c r="A106" s="35">
        <f t="shared" si="2"/>
        <v>43913</v>
      </c>
      <c r="B106" s="36">
        <f>SUMIFS(СВЦЭМ!$D$33:$D$776,СВЦЭМ!$A$33:$A$776,$A106,СВЦЭМ!$B$33:$B$776,B$83)+'СЕТ СН'!$G$14+СВЦЭМ!$D$10+'СЕТ СН'!$G$6-'СЕТ СН'!$G$26</f>
        <v>1169.1499414100001</v>
      </c>
      <c r="C106" s="36">
        <f>SUMIFS(СВЦЭМ!$D$33:$D$776,СВЦЭМ!$A$33:$A$776,$A106,СВЦЭМ!$B$33:$B$776,C$83)+'СЕТ СН'!$G$14+СВЦЭМ!$D$10+'СЕТ СН'!$G$6-'СЕТ СН'!$G$26</f>
        <v>1195.8016570500001</v>
      </c>
      <c r="D106" s="36">
        <f>SUMIFS(СВЦЭМ!$D$33:$D$776,СВЦЭМ!$A$33:$A$776,$A106,СВЦЭМ!$B$33:$B$776,D$83)+'СЕТ СН'!$G$14+СВЦЭМ!$D$10+'СЕТ СН'!$G$6-'СЕТ СН'!$G$26</f>
        <v>1210.5015471000002</v>
      </c>
      <c r="E106" s="36">
        <f>SUMIFS(СВЦЭМ!$D$33:$D$776,СВЦЭМ!$A$33:$A$776,$A106,СВЦЭМ!$B$33:$B$776,E$83)+'СЕТ СН'!$G$14+СВЦЭМ!$D$10+'СЕТ СН'!$G$6-'СЕТ СН'!$G$26</f>
        <v>1217.4173940400001</v>
      </c>
      <c r="F106" s="36">
        <f>SUMIFS(СВЦЭМ!$D$33:$D$776,СВЦЭМ!$A$33:$A$776,$A106,СВЦЭМ!$B$33:$B$776,F$83)+'СЕТ СН'!$G$14+СВЦЭМ!$D$10+'СЕТ СН'!$G$6-'СЕТ СН'!$G$26</f>
        <v>1211.7353072000001</v>
      </c>
      <c r="G106" s="36">
        <f>SUMIFS(СВЦЭМ!$D$33:$D$776,СВЦЭМ!$A$33:$A$776,$A106,СВЦЭМ!$B$33:$B$776,G$83)+'СЕТ СН'!$G$14+СВЦЭМ!$D$10+'СЕТ СН'!$G$6-'СЕТ СН'!$G$26</f>
        <v>1200.02500938</v>
      </c>
      <c r="H106" s="36">
        <f>SUMIFS(СВЦЭМ!$D$33:$D$776,СВЦЭМ!$A$33:$A$776,$A106,СВЦЭМ!$B$33:$B$776,H$83)+'СЕТ СН'!$G$14+СВЦЭМ!$D$10+'СЕТ СН'!$G$6-'СЕТ СН'!$G$26</f>
        <v>1167.6362893400001</v>
      </c>
      <c r="I106" s="36">
        <f>SUMIFS(СВЦЭМ!$D$33:$D$776,СВЦЭМ!$A$33:$A$776,$A106,СВЦЭМ!$B$33:$B$776,I$83)+'СЕТ СН'!$G$14+СВЦЭМ!$D$10+'СЕТ СН'!$G$6-'СЕТ СН'!$G$26</f>
        <v>1124.9339688300001</v>
      </c>
      <c r="J106" s="36">
        <f>SUMIFS(СВЦЭМ!$D$33:$D$776,СВЦЭМ!$A$33:$A$776,$A106,СВЦЭМ!$B$33:$B$776,J$83)+'СЕТ СН'!$G$14+СВЦЭМ!$D$10+'СЕТ СН'!$G$6-'СЕТ СН'!$G$26</f>
        <v>1073.45309561</v>
      </c>
      <c r="K106" s="36">
        <f>SUMIFS(СВЦЭМ!$D$33:$D$776,СВЦЭМ!$A$33:$A$776,$A106,СВЦЭМ!$B$33:$B$776,K$83)+'СЕТ СН'!$G$14+СВЦЭМ!$D$10+'СЕТ СН'!$G$6-'СЕТ СН'!$G$26</f>
        <v>1073.4281710600001</v>
      </c>
      <c r="L106" s="36">
        <f>SUMIFS(СВЦЭМ!$D$33:$D$776,СВЦЭМ!$A$33:$A$776,$A106,СВЦЭМ!$B$33:$B$776,L$83)+'СЕТ СН'!$G$14+СВЦЭМ!$D$10+'СЕТ СН'!$G$6-'СЕТ СН'!$G$26</f>
        <v>1088.2275969100001</v>
      </c>
      <c r="M106" s="36">
        <f>SUMIFS(СВЦЭМ!$D$33:$D$776,СВЦЭМ!$A$33:$A$776,$A106,СВЦЭМ!$B$33:$B$776,M$83)+'СЕТ СН'!$G$14+СВЦЭМ!$D$10+'СЕТ СН'!$G$6-'СЕТ СН'!$G$26</f>
        <v>1073.1432789800001</v>
      </c>
      <c r="N106" s="36">
        <f>SUMIFS(СВЦЭМ!$D$33:$D$776,СВЦЭМ!$A$33:$A$776,$A106,СВЦЭМ!$B$33:$B$776,N$83)+'СЕТ СН'!$G$14+СВЦЭМ!$D$10+'СЕТ СН'!$G$6-'СЕТ СН'!$G$26</f>
        <v>1077.6809977800001</v>
      </c>
      <c r="O106" s="36">
        <f>SUMIFS(СВЦЭМ!$D$33:$D$776,СВЦЭМ!$A$33:$A$776,$A106,СВЦЭМ!$B$33:$B$776,O$83)+'СЕТ СН'!$G$14+СВЦЭМ!$D$10+'СЕТ СН'!$G$6-'СЕТ СН'!$G$26</f>
        <v>1095.26770072</v>
      </c>
      <c r="P106" s="36">
        <f>SUMIFS(СВЦЭМ!$D$33:$D$776,СВЦЭМ!$A$33:$A$776,$A106,СВЦЭМ!$B$33:$B$776,P$83)+'СЕТ СН'!$G$14+СВЦЭМ!$D$10+'СЕТ СН'!$G$6-'СЕТ СН'!$G$26</f>
        <v>1107.1191034000001</v>
      </c>
      <c r="Q106" s="36">
        <f>SUMIFS(СВЦЭМ!$D$33:$D$776,СВЦЭМ!$A$33:$A$776,$A106,СВЦЭМ!$B$33:$B$776,Q$83)+'СЕТ СН'!$G$14+СВЦЭМ!$D$10+'СЕТ СН'!$G$6-'СЕТ СН'!$G$26</f>
        <v>1113.6280371600001</v>
      </c>
      <c r="R106" s="36">
        <f>SUMIFS(СВЦЭМ!$D$33:$D$776,СВЦЭМ!$A$33:$A$776,$A106,СВЦЭМ!$B$33:$B$776,R$83)+'СЕТ СН'!$G$14+СВЦЭМ!$D$10+'СЕТ СН'!$G$6-'СЕТ СН'!$G$26</f>
        <v>1113.07566305</v>
      </c>
      <c r="S106" s="36">
        <f>SUMIFS(СВЦЭМ!$D$33:$D$776,СВЦЭМ!$A$33:$A$776,$A106,СВЦЭМ!$B$33:$B$776,S$83)+'СЕТ СН'!$G$14+СВЦЭМ!$D$10+'СЕТ СН'!$G$6-'СЕТ СН'!$G$26</f>
        <v>1114.2017117100002</v>
      </c>
      <c r="T106" s="36">
        <f>SUMIFS(СВЦЭМ!$D$33:$D$776,СВЦЭМ!$A$33:$A$776,$A106,СВЦЭМ!$B$33:$B$776,T$83)+'СЕТ СН'!$G$14+СВЦЭМ!$D$10+'СЕТ СН'!$G$6-'СЕТ СН'!$G$26</f>
        <v>1102.7692928200001</v>
      </c>
      <c r="U106" s="36">
        <f>SUMIFS(СВЦЭМ!$D$33:$D$776,СВЦЭМ!$A$33:$A$776,$A106,СВЦЭМ!$B$33:$B$776,U$83)+'СЕТ СН'!$G$14+СВЦЭМ!$D$10+'СЕТ СН'!$G$6-'СЕТ СН'!$G$26</f>
        <v>1086.1242657600001</v>
      </c>
      <c r="V106" s="36">
        <f>SUMIFS(СВЦЭМ!$D$33:$D$776,СВЦЭМ!$A$33:$A$776,$A106,СВЦЭМ!$B$33:$B$776,V$83)+'СЕТ СН'!$G$14+СВЦЭМ!$D$10+'СЕТ СН'!$G$6-'СЕТ СН'!$G$26</f>
        <v>1078.2720096200001</v>
      </c>
      <c r="W106" s="36">
        <f>SUMIFS(СВЦЭМ!$D$33:$D$776,СВЦЭМ!$A$33:$A$776,$A106,СВЦЭМ!$B$33:$B$776,W$83)+'СЕТ СН'!$G$14+СВЦЭМ!$D$10+'СЕТ СН'!$G$6-'СЕТ СН'!$G$26</f>
        <v>1043.6752995100001</v>
      </c>
      <c r="X106" s="36">
        <f>SUMIFS(СВЦЭМ!$D$33:$D$776,СВЦЭМ!$A$33:$A$776,$A106,СВЦЭМ!$B$33:$B$776,X$83)+'СЕТ СН'!$G$14+СВЦЭМ!$D$10+'СЕТ СН'!$G$6-'СЕТ СН'!$G$26</f>
        <v>1042.92343162</v>
      </c>
      <c r="Y106" s="36">
        <f>SUMIFS(СВЦЭМ!$D$33:$D$776,СВЦЭМ!$A$33:$A$776,$A106,СВЦЭМ!$B$33:$B$776,Y$83)+'СЕТ СН'!$G$14+СВЦЭМ!$D$10+'СЕТ СН'!$G$6-'СЕТ СН'!$G$26</f>
        <v>1094.9631932500001</v>
      </c>
    </row>
    <row r="107" spans="1:25" ht="15.75" x14ac:dyDescent="0.2">
      <c r="A107" s="35">
        <f t="shared" si="2"/>
        <v>43914</v>
      </c>
      <c r="B107" s="36">
        <f>SUMIFS(СВЦЭМ!$D$33:$D$776,СВЦЭМ!$A$33:$A$776,$A107,СВЦЭМ!$B$33:$B$776,B$83)+'СЕТ СН'!$G$14+СВЦЭМ!$D$10+'СЕТ СН'!$G$6-'СЕТ СН'!$G$26</f>
        <v>1132.6141042100001</v>
      </c>
      <c r="C107" s="36">
        <f>SUMIFS(СВЦЭМ!$D$33:$D$776,СВЦЭМ!$A$33:$A$776,$A107,СВЦЭМ!$B$33:$B$776,C$83)+'СЕТ СН'!$G$14+СВЦЭМ!$D$10+'СЕТ СН'!$G$6-'СЕТ СН'!$G$26</f>
        <v>1168.62460895</v>
      </c>
      <c r="D107" s="36">
        <f>SUMIFS(СВЦЭМ!$D$33:$D$776,СВЦЭМ!$A$33:$A$776,$A107,СВЦЭМ!$B$33:$B$776,D$83)+'СЕТ СН'!$G$14+СВЦЭМ!$D$10+'СЕТ СН'!$G$6-'СЕТ СН'!$G$26</f>
        <v>1189.1005062000002</v>
      </c>
      <c r="E107" s="36">
        <f>SUMIFS(СВЦЭМ!$D$33:$D$776,СВЦЭМ!$A$33:$A$776,$A107,СВЦЭМ!$B$33:$B$776,E$83)+'СЕТ СН'!$G$14+СВЦЭМ!$D$10+'СЕТ СН'!$G$6-'СЕТ СН'!$G$26</f>
        <v>1195.48513589</v>
      </c>
      <c r="F107" s="36">
        <f>SUMIFS(СВЦЭМ!$D$33:$D$776,СВЦЭМ!$A$33:$A$776,$A107,СВЦЭМ!$B$33:$B$776,F$83)+'СЕТ СН'!$G$14+СВЦЭМ!$D$10+'СЕТ СН'!$G$6-'СЕТ СН'!$G$26</f>
        <v>1186.07302314</v>
      </c>
      <c r="G107" s="36">
        <f>SUMIFS(СВЦЭМ!$D$33:$D$776,СВЦЭМ!$A$33:$A$776,$A107,СВЦЭМ!$B$33:$B$776,G$83)+'СЕТ СН'!$G$14+СВЦЭМ!$D$10+'СЕТ СН'!$G$6-'СЕТ СН'!$G$26</f>
        <v>1171.9271223100002</v>
      </c>
      <c r="H107" s="36">
        <f>SUMIFS(СВЦЭМ!$D$33:$D$776,СВЦЭМ!$A$33:$A$776,$A107,СВЦЭМ!$B$33:$B$776,H$83)+'СЕТ СН'!$G$14+СВЦЭМ!$D$10+'СЕТ СН'!$G$6-'СЕТ СН'!$G$26</f>
        <v>1137.60154263</v>
      </c>
      <c r="I107" s="36">
        <f>SUMIFS(СВЦЭМ!$D$33:$D$776,СВЦЭМ!$A$33:$A$776,$A107,СВЦЭМ!$B$33:$B$776,I$83)+'СЕТ СН'!$G$14+СВЦЭМ!$D$10+'СЕТ СН'!$G$6-'СЕТ СН'!$G$26</f>
        <v>1090.7281875400001</v>
      </c>
      <c r="J107" s="36">
        <f>SUMIFS(СВЦЭМ!$D$33:$D$776,СВЦЭМ!$A$33:$A$776,$A107,СВЦЭМ!$B$33:$B$776,J$83)+'СЕТ СН'!$G$14+СВЦЭМ!$D$10+'СЕТ СН'!$G$6-'СЕТ СН'!$G$26</f>
        <v>1041.61996907</v>
      </c>
      <c r="K107" s="36">
        <f>SUMIFS(СВЦЭМ!$D$33:$D$776,СВЦЭМ!$A$33:$A$776,$A107,СВЦЭМ!$B$33:$B$776,K$83)+'СЕТ СН'!$G$14+СВЦЭМ!$D$10+'СЕТ СН'!$G$6-'СЕТ СН'!$G$26</f>
        <v>1044.4748946900002</v>
      </c>
      <c r="L107" s="36">
        <f>SUMIFS(СВЦЭМ!$D$33:$D$776,СВЦЭМ!$A$33:$A$776,$A107,СВЦЭМ!$B$33:$B$776,L$83)+'СЕТ СН'!$G$14+СВЦЭМ!$D$10+'СЕТ СН'!$G$6-'СЕТ СН'!$G$26</f>
        <v>1058.0447774500001</v>
      </c>
      <c r="M107" s="36">
        <f>SUMIFS(СВЦЭМ!$D$33:$D$776,СВЦЭМ!$A$33:$A$776,$A107,СВЦЭМ!$B$33:$B$776,M$83)+'СЕТ СН'!$G$14+СВЦЭМ!$D$10+'СЕТ СН'!$G$6-'СЕТ СН'!$G$26</f>
        <v>1050.2190652100001</v>
      </c>
      <c r="N107" s="36">
        <f>SUMIFS(СВЦЭМ!$D$33:$D$776,СВЦЭМ!$A$33:$A$776,$A107,СВЦЭМ!$B$33:$B$776,N$83)+'СЕТ СН'!$G$14+СВЦЭМ!$D$10+'СЕТ СН'!$G$6-'СЕТ СН'!$G$26</f>
        <v>1079.85803607</v>
      </c>
      <c r="O107" s="36">
        <f>SUMIFS(СВЦЭМ!$D$33:$D$776,СВЦЭМ!$A$33:$A$776,$A107,СВЦЭМ!$B$33:$B$776,O$83)+'СЕТ СН'!$G$14+СВЦЭМ!$D$10+'СЕТ СН'!$G$6-'СЕТ СН'!$G$26</f>
        <v>1100.5901900000001</v>
      </c>
      <c r="P107" s="36">
        <f>SUMIFS(СВЦЭМ!$D$33:$D$776,СВЦЭМ!$A$33:$A$776,$A107,СВЦЭМ!$B$33:$B$776,P$83)+'СЕТ СН'!$G$14+СВЦЭМ!$D$10+'СЕТ СН'!$G$6-'СЕТ СН'!$G$26</f>
        <v>1113.70660346</v>
      </c>
      <c r="Q107" s="36">
        <f>SUMIFS(СВЦЭМ!$D$33:$D$776,СВЦЭМ!$A$33:$A$776,$A107,СВЦЭМ!$B$33:$B$776,Q$83)+'СЕТ СН'!$G$14+СВЦЭМ!$D$10+'СЕТ СН'!$G$6-'СЕТ СН'!$G$26</f>
        <v>1117.1301636300002</v>
      </c>
      <c r="R107" s="36">
        <f>SUMIFS(СВЦЭМ!$D$33:$D$776,СВЦЭМ!$A$33:$A$776,$A107,СВЦЭМ!$B$33:$B$776,R$83)+'СЕТ СН'!$G$14+СВЦЭМ!$D$10+'СЕТ СН'!$G$6-'СЕТ СН'!$G$26</f>
        <v>1096.6884669400001</v>
      </c>
      <c r="S107" s="36">
        <f>SUMIFS(СВЦЭМ!$D$33:$D$776,СВЦЭМ!$A$33:$A$776,$A107,СВЦЭМ!$B$33:$B$776,S$83)+'СЕТ СН'!$G$14+СВЦЭМ!$D$10+'СЕТ СН'!$G$6-'СЕТ СН'!$G$26</f>
        <v>1074.51338977</v>
      </c>
      <c r="T107" s="36">
        <f>SUMIFS(СВЦЭМ!$D$33:$D$776,СВЦЭМ!$A$33:$A$776,$A107,СВЦЭМ!$B$33:$B$776,T$83)+'СЕТ СН'!$G$14+СВЦЭМ!$D$10+'СЕТ СН'!$G$6-'СЕТ СН'!$G$26</f>
        <v>1052.9942536000001</v>
      </c>
      <c r="U107" s="36">
        <f>SUMIFS(СВЦЭМ!$D$33:$D$776,СВЦЭМ!$A$33:$A$776,$A107,СВЦЭМ!$B$33:$B$776,U$83)+'СЕТ СН'!$G$14+СВЦЭМ!$D$10+'СЕТ СН'!$G$6-'СЕТ СН'!$G$26</f>
        <v>1041.0277008400001</v>
      </c>
      <c r="V107" s="36">
        <f>SUMIFS(СВЦЭМ!$D$33:$D$776,СВЦЭМ!$A$33:$A$776,$A107,СВЦЭМ!$B$33:$B$776,V$83)+'СЕТ СН'!$G$14+СВЦЭМ!$D$10+'СЕТ СН'!$G$6-'СЕТ СН'!$G$26</f>
        <v>1061.52588285</v>
      </c>
      <c r="W107" s="36">
        <f>SUMIFS(СВЦЭМ!$D$33:$D$776,СВЦЭМ!$A$33:$A$776,$A107,СВЦЭМ!$B$33:$B$776,W$83)+'СЕТ СН'!$G$14+СВЦЭМ!$D$10+'СЕТ СН'!$G$6-'СЕТ СН'!$G$26</f>
        <v>1042.3177948700002</v>
      </c>
      <c r="X107" s="36">
        <f>SUMIFS(СВЦЭМ!$D$33:$D$776,СВЦЭМ!$A$33:$A$776,$A107,СВЦЭМ!$B$33:$B$776,X$83)+'СЕТ СН'!$G$14+СВЦЭМ!$D$10+'СЕТ СН'!$G$6-'СЕТ СН'!$G$26</f>
        <v>1050.4802220700001</v>
      </c>
      <c r="Y107" s="36">
        <f>SUMIFS(СВЦЭМ!$D$33:$D$776,СВЦЭМ!$A$33:$A$776,$A107,СВЦЭМ!$B$33:$B$776,Y$83)+'СЕТ СН'!$G$14+СВЦЭМ!$D$10+'СЕТ СН'!$G$6-'СЕТ СН'!$G$26</f>
        <v>1094.2858873800001</v>
      </c>
    </row>
    <row r="108" spans="1:25" ht="15.75" x14ac:dyDescent="0.2">
      <c r="A108" s="35">
        <f t="shared" si="2"/>
        <v>43915</v>
      </c>
      <c r="B108" s="36">
        <f>SUMIFS(СВЦЭМ!$D$33:$D$776,СВЦЭМ!$A$33:$A$776,$A108,СВЦЭМ!$B$33:$B$776,B$83)+'СЕТ СН'!$G$14+СВЦЭМ!$D$10+'СЕТ СН'!$G$6-'СЕТ СН'!$G$26</f>
        <v>1153.2817275</v>
      </c>
      <c r="C108" s="36">
        <f>SUMIFS(СВЦЭМ!$D$33:$D$776,СВЦЭМ!$A$33:$A$776,$A108,СВЦЭМ!$B$33:$B$776,C$83)+'СЕТ СН'!$G$14+СВЦЭМ!$D$10+'СЕТ СН'!$G$6-'СЕТ СН'!$G$26</f>
        <v>1183.7476052500001</v>
      </c>
      <c r="D108" s="36">
        <f>SUMIFS(СВЦЭМ!$D$33:$D$776,СВЦЭМ!$A$33:$A$776,$A108,СВЦЭМ!$B$33:$B$776,D$83)+'СЕТ СН'!$G$14+СВЦЭМ!$D$10+'СЕТ СН'!$G$6-'СЕТ СН'!$G$26</f>
        <v>1197.0889191200001</v>
      </c>
      <c r="E108" s="36">
        <f>SUMIFS(СВЦЭМ!$D$33:$D$776,СВЦЭМ!$A$33:$A$776,$A108,СВЦЭМ!$B$33:$B$776,E$83)+'СЕТ СН'!$G$14+СВЦЭМ!$D$10+'СЕТ СН'!$G$6-'СЕТ СН'!$G$26</f>
        <v>1209.4364951900002</v>
      </c>
      <c r="F108" s="36">
        <f>SUMIFS(СВЦЭМ!$D$33:$D$776,СВЦЭМ!$A$33:$A$776,$A108,СВЦЭМ!$B$33:$B$776,F$83)+'СЕТ СН'!$G$14+СВЦЭМ!$D$10+'СЕТ СН'!$G$6-'СЕТ СН'!$G$26</f>
        <v>1206.9415301500001</v>
      </c>
      <c r="G108" s="36">
        <f>SUMIFS(СВЦЭМ!$D$33:$D$776,СВЦЭМ!$A$33:$A$776,$A108,СВЦЭМ!$B$33:$B$776,G$83)+'СЕТ СН'!$G$14+СВЦЭМ!$D$10+'СЕТ СН'!$G$6-'СЕТ СН'!$G$26</f>
        <v>1191.27238336</v>
      </c>
      <c r="H108" s="36">
        <f>SUMIFS(СВЦЭМ!$D$33:$D$776,СВЦЭМ!$A$33:$A$776,$A108,СВЦЭМ!$B$33:$B$776,H$83)+'СЕТ СН'!$G$14+СВЦЭМ!$D$10+'СЕТ СН'!$G$6-'СЕТ СН'!$G$26</f>
        <v>1155.2114430200002</v>
      </c>
      <c r="I108" s="36">
        <f>SUMIFS(СВЦЭМ!$D$33:$D$776,СВЦЭМ!$A$33:$A$776,$A108,СВЦЭМ!$B$33:$B$776,I$83)+'СЕТ СН'!$G$14+СВЦЭМ!$D$10+'СЕТ СН'!$G$6-'СЕТ СН'!$G$26</f>
        <v>1112.4003654600001</v>
      </c>
      <c r="J108" s="36">
        <f>SUMIFS(СВЦЭМ!$D$33:$D$776,СВЦЭМ!$A$33:$A$776,$A108,СВЦЭМ!$B$33:$B$776,J$83)+'СЕТ СН'!$G$14+СВЦЭМ!$D$10+'СЕТ СН'!$G$6-'СЕТ СН'!$G$26</f>
        <v>1062.2410884800001</v>
      </c>
      <c r="K108" s="36">
        <f>SUMIFS(СВЦЭМ!$D$33:$D$776,СВЦЭМ!$A$33:$A$776,$A108,СВЦЭМ!$B$33:$B$776,K$83)+'СЕТ СН'!$G$14+СВЦЭМ!$D$10+'СЕТ СН'!$G$6-'СЕТ СН'!$G$26</f>
        <v>1065.7999126900002</v>
      </c>
      <c r="L108" s="36">
        <f>SUMIFS(СВЦЭМ!$D$33:$D$776,СВЦЭМ!$A$33:$A$776,$A108,СВЦЭМ!$B$33:$B$776,L$83)+'СЕТ СН'!$G$14+СВЦЭМ!$D$10+'СЕТ СН'!$G$6-'СЕТ СН'!$G$26</f>
        <v>1079.11351526</v>
      </c>
      <c r="M108" s="36">
        <f>SUMIFS(СВЦЭМ!$D$33:$D$776,СВЦЭМ!$A$33:$A$776,$A108,СВЦЭМ!$B$33:$B$776,M$83)+'СЕТ СН'!$G$14+СВЦЭМ!$D$10+'СЕТ СН'!$G$6-'СЕТ СН'!$G$26</f>
        <v>1056.38603747</v>
      </c>
      <c r="N108" s="36">
        <f>SUMIFS(СВЦЭМ!$D$33:$D$776,СВЦЭМ!$A$33:$A$776,$A108,СВЦЭМ!$B$33:$B$776,N$83)+'СЕТ СН'!$G$14+СВЦЭМ!$D$10+'СЕТ СН'!$G$6-'СЕТ СН'!$G$26</f>
        <v>1065.7436151900001</v>
      </c>
      <c r="O108" s="36">
        <f>SUMIFS(СВЦЭМ!$D$33:$D$776,СВЦЭМ!$A$33:$A$776,$A108,СВЦЭМ!$B$33:$B$776,O$83)+'СЕТ СН'!$G$14+СВЦЭМ!$D$10+'СЕТ СН'!$G$6-'СЕТ СН'!$G$26</f>
        <v>1078.9260890600001</v>
      </c>
      <c r="P108" s="36">
        <f>SUMIFS(СВЦЭМ!$D$33:$D$776,СВЦЭМ!$A$33:$A$776,$A108,СВЦЭМ!$B$33:$B$776,P$83)+'СЕТ СН'!$G$14+СВЦЭМ!$D$10+'СЕТ СН'!$G$6-'СЕТ СН'!$G$26</f>
        <v>1090.3957500600002</v>
      </c>
      <c r="Q108" s="36">
        <f>SUMIFS(СВЦЭМ!$D$33:$D$776,СВЦЭМ!$A$33:$A$776,$A108,СВЦЭМ!$B$33:$B$776,Q$83)+'СЕТ СН'!$G$14+СВЦЭМ!$D$10+'СЕТ СН'!$G$6-'СЕТ СН'!$G$26</f>
        <v>1095.9741299700001</v>
      </c>
      <c r="R108" s="36">
        <f>SUMIFS(СВЦЭМ!$D$33:$D$776,СВЦЭМ!$A$33:$A$776,$A108,СВЦЭМ!$B$33:$B$776,R$83)+'СЕТ СН'!$G$14+СВЦЭМ!$D$10+'СЕТ СН'!$G$6-'СЕТ СН'!$G$26</f>
        <v>1090.3558134100001</v>
      </c>
      <c r="S108" s="36">
        <f>SUMIFS(СВЦЭМ!$D$33:$D$776,СВЦЭМ!$A$33:$A$776,$A108,СВЦЭМ!$B$33:$B$776,S$83)+'СЕТ СН'!$G$14+СВЦЭМ!$D$10+'СЕТ СН'!$G$6-'СЕТ СН'!$G$26</f>
        <v>1074.7537116000001</v>
      </c>
      <c r="T108" s="36">
        <f>SUMIFS(СВЦЭМ!$D$33:$D$776,СВЦЭМ!$A$33:$A$776,$A108,СВЦЭМ!$B$33:$B$776,T$83)+'СЕТ СН'!$G$14+СВЦЭМ!$D$10+'СЕТ СН'!$G$6-'СЕТ СН'!$G$26</f>
        <v>1049.9395849800001</v>
      </c>
      <c r="U108" s="36">
        <f>SUMIFS(СВЦЭМ!$D$33:$D$776,СВЦЭМ!$A$33:$A$776,$A108,СВЦЭМ!$B$33:$B$776,U$83)+'СЕТ СН'!$G$14+СВЦЭМ!$D$10+'СЕТ СН'!$G$6-'СЕТ СН'!$G$26</f>
        <v>1041.30385529</v>
      </c>
      <c r="V108" s="36">
        <f>SUMIFS(СВЦЭМ!$D$33:$D$776,СВЦЭМ!$A$33:$A$776,$A108,СВЦЭМ!$B$33:$B$776,V$83)+'СЕТ СН'!$G$14+СВЦЭМ!$D$10+'СЕТ СН'!$G$6-'СЕТ СН'!$G$26</f>
        <v>1060.2596554400002</v>
      </c>
      <c r="W108" s="36">
        <f>SUMIFS(СВЦЭМ!$D$33:$D$776,СВЦЭМ!$A$33:$A$776,$A108,СВЦЭМ!$B$33:$B$776,W$83)+'СЕТ СН'!$G$14+СВЦЭМ!$D$10+'СЕТ СН'!$G$6-'СЕТ СН'!$G$26</f>
        <v>1049.0060985600001</v>
      </c>
      <c r="X108" s="36">
        <f>SUMIFS(СВЦЭМ!$D$33:$D$776,СВЦЭМ!$A$33:$A$776,$A108,СВЦЭМ!$B$33:$B$776,X$83)+'СЕТ СН'!$G$14+СВЦЭМ!$D$10+'СЕТ СН'!$G$6-'СЕТ СН'!$G$26</f>
        <v>1046.3379946700002</v>
      </c>
      <c r="Y108" s="36">
        <f>SUMIFS(СВЦЭМ!$D$33:$D$776,СВЦЭМ!$A$33:$A$776,$A108,СВЦЭМ!$B$33:$B$776,Y$83)+'СЕТ СН'!$G$14+СВЦЭМ!$D$10+'СЕТ СН'!$G$6-'СЕТ СН'!$G$26</f>
        <v>1045.51262032</v>
      </c>
    </row>
    <row r="109" spans="1:25" ht="15.75" x14ac:dyDescent="0.2">
      <c r="A109" s="35">
        <f t="shared" si="2"/>
        <v>43916</v>
      </c>
      <c r="B109" s="36">
        <f>SUMIFS(СВЦЭМ!$D$33:$D$776,СВЦЭМ!$A$33:$A$776,$A109,СВЦЭМ!$B$33:$B$776,B$83)+'СЕТ СН'!$G$14+СВЦЭМ!$D$10+'СЕТ СН'!$G$6-'СЕТ СН'!$G$26</f>
        <v>1096.3292179900002</v>
      </c>
      <c r="C109" s="36">
        <f>SUMIFS(СВЦЭМ!$D$33:$D$776,СВЦЭМ!$A$33:$A$776,$A109,СВЦЭМ!$B$33:$B$776,C$83)+'СЕТ СН'!$G$14+СВЦЭМ!$D$10+'СЕТ СН'!$G$6-'СЕТ СН'!$G$26</f>
        <v>1101.27637</v>
      </c>
      <c r="D109" s="36">
        <f>SUMIFS(СВЦЭМ!$D$33:$D$776,СВЦЭМ!$A$33:$A$776,$A109,СВЦЭМ!$B$33:$B$776,D$83)+'СЕТ СН'!$G$14+СВЦЭМ!$D$10+'СЕТ СН'!$G$6-'СЕТ СН'!$G$26</f>
        <v>1106.63668637</v>
      </c>
      <c r="E109" s="36">
        <f>SUMIFS(СВЦЭМ!$D$33:$D$776,СВЦЭМ!$A$33:$A$776,$A109,СВЦЭМ!$B$33:$B$776,E$83)+'СЕТ СН'!$G$14+СВЦЭМ!$D$10+'СЕТ СН'!$G$6-'СЕТ СН'!$G$26</f>
        <v>1115.7615149400001</v>
      </c>
      <c r="F109" s="36">
        <f>SUMIFS(СВЦЭМ!$D$33:$D$776,СВЦЭМ!$A$33:$A$776,$A109,СВЦЭМ!$B$33:$B$776,F$83)+'СЕТ СН'!$G$14+СВЦЭМ!$D$10+'СЕТ СН'!$G$6-'СЕТ СН'!$G$26</f>
        <v>1113.7254155600001</v>
      </c>
      <c r="G109" s="36">
        <f>SUMIFS(СВЦЭМ!$D$33:$D$776,СВЦЭМ!$A$33:$A$776,$A109,СВЦЭМ!$B$33:$B$776,G$83)+'СЕТ СН'!$G$14+СВЦЭМ!$D$10+'СЕТ СН'!$G$6-'СЕТ СН'!$G$26</f>
        <v>1109.96351366</v>
      </c>
      <c r="H109" s="36">
        <f>SUMIFS(СВЦЭМ!$D$33:$D$776,СВЦЭМ!$A$33:$A$776,$A109,СВЦЭМ!$B$33:$B$776,H$83)+'СЕТ СН'!$G$14+СВЦЭМ!$D$10+'СЕТ СН'!$G$6-'СЕТ СН'!$G$26</f>
        <v>1120.08591548</v>
      </c>
      <c r="I109" s="36">
        <f>SUMIFS(СВЦЭМ!$D$33:$D$776,СВЦЭМ!$A$33:$A$776,$A109,СВЦЭМ!$B$33:$B$776,I$83)+'СЕТ СН'!$G$14+СВЦЭМ!$D$10+'СЕТ СН'!$G$6-'СЕТ СН'!$G$26</f>
        <v>1107.7460709900001</v>
      </c>
      <c r="J109" s="36">
        <f>SUMIFS(СВЦЭМ!$D$33:$D$776,СВЦЭМ!$A$33:$A$776,$A109,СВЦЭМ!$B$33:$B$776,J$83)+'СЕТ СН'!$G$14+СВЦЭМ!$D$10+'СЕТ СН'!$G$6-'СЕТ СН'!$G$26</f>
        <v>1087.0686816100001</v>
      </c>
      <c r="K109" s="36">
        <f>SUMIFS(СВЦЭМ!$D$33:$D$776,СВЦЭМ!$A$33:$A$776,$A109,СВЦЭМ!$B$33:$B$776,K$83)+'СЕТ СН'!$G$14+СВЦЭМ!$D$10+'СЕТ СН'!$G$6-'СЕТ СН'!$G$26</f>
        <v>1079.9679449500002</v>
      </c>
      <c r="L109" s="36">
        <f>SUMIFS(СВЦЭМ!$D$33:$D$776,СВЦЭМ!$A$33:$A$776,$A109,СВЦЭМ!$B$33:$B$776,L$83)+'СЕТ СН'!$G$14+СВЦЭМ!$D$10+'СЕТ СН'!$G$6-'СЕТ СН'!$G$26</f>
        <v>1093.9466108500001</v>
      </c>
      <c r="M109" s="36">
        <f>SUMIFS(СВЦЭМ!$D$33:$D$776,СВЦЭМ!$A$33:$A$776,$A109,СВЦЭМ!$B$33:$B$776,M$83)+'СЕТ СН'!$G$14+СВЦЭМ!$D$10+'СЕТ СН'!$G$6-'СЕТ СН'!$G$26</f>
        <v>1082.6971187400002</v>
      </c>
      <c r="N109" s="36">
        <f>SUMIFS(СВЦЭМ!$D$33:$D$776,СВЦЭМ!$A$33:$A$776,$A109,СВЦЭМ!$B$33:$B$776,N$83)+'СЕТ СН'!$G$14+СВЦЭМ!$D$10+'СЕТ СН'!$G$6-'СЕТ СН'!$G$26</f>
        <v>1092.3542565400001</v>
      </c>
      <c r="O109" s="36">
        <f>SUMIFS(СВЦЭМ!$D$33:$D$776,СВЦЭМ!$A$33:$A$776,$A109,СВЦЭМ!$B$33:$B$776,O$83)+'СЕТ СН'!$G$14+СВЦЭМ!$D$10+'СЕТ СН'!$G$6-'СЕТ СН'!$G$26</f>
        <v>1102.1924558200001</v>
      </c>
      <c r="P109" s="36">
        <f>SUMIFS(СВЦЭМ!$D$33:$D$776,СВЦЭМ!$A$33:$A$776,$A109,СВЦЭМ!$B$33:$B$776,P$83)+'СЕТ СН'!$G$14+СВЦЭМ!$D$10+'СЕТ СН'!$G$6-'СЕТ СН'!$G$26</f>
        <v>1104.0415358300002</v>
      </c>
      <c r="Q109" s="36">
        <f>SUMIFS(СВЦЭМ!$D$33:$D$776,СВЦЭМ!$A$33:$A$776,$A109,СВЦЭМ!$B$33:$B$776,Q$83)+'СЕТ СН'!$G$14+СВЦЭМ!$D$10+'СЕТ СН'!$G$6-'СЕТ СН'!$G$26</f>
        <v>1108.31908681</v>
      </c>
      <c r="R109" s="36">
        <f>SUMIFS(СВЦЭМ!$D$33:$D$776,СВЦЭМ!$A$33:$A$776,$A109,СВЦЭМ!$B$33:$B$776,R$83)+'СЕТ СН'!$G$14+СВЦЭМ!$D$10+'СЕТ СН'!$G$6-'СЕТ СН'!$G$26</f>
        <v>1110.00752971</v>
      </c>
      <c r="S109" s="36">
        <f>SUMIFS(СВЦЭМ!$D$33:$D$776,СВЦЭМ!$A$33:$A$776,$A109,СВЦЭМ!$B$33:$B$776,S$83)+'СЕТ СН'!$G$14+СВЦЭМ!$D$10+'СЕТ СН'!$G$6-'СЕТ СН'!$G$26</f>
        <v>1103.09534562</v>
      </c>
      <c r="T109" s="36">
        <f>SUMIFS(СВЦЭМ!$D$33:$D$776,СВЦЭМ!$A$33:$A$776,$A109,СВЦЭМ!$B$33:$B$776,T$83)+'СЕТ СН'!$G$14+СВЦЭМ!$D$10+'СЕТ СН'!$G$6-'СЕТ СН'!$G$26</f>
        <v>1086.5916156800001</v>
      </c>
      <c r="U109" s="36">
        <f>SUMIFS(СВЦЭМ!$D$33:$D$776,СВЦЭМ!$A$33:$A$776,$A109,СВЦЭМ!$B$33:$B$776,U$83)+'СЕТ СН'!$G$14+СВЦЭМ!$D$10+'СЕТ СН'!$G$6-'СЕТ СН'!$G$26</f>
        <v>1077.68566317</v>
      </c>
      <c r="V109" s="36">
        <f>SUMIFS(СВЦЭМ!$D$33:$D$776,СВЦЭМ!$A$33:$A$776,$A109,СВЦЭМ!$B$33:$B$776,V$83)+'СЕТ СН'!$G$14+СВЦЭМ!$D$10+'СЕТ СН'!$G$6-'СЕТ СН'!$G$26</f>
        <v>1074.3422171500001</v>
      </c>
      <c r="W109" s="36">
        <f>SUMIFS(СВЦЭМ!$D$33:$D$776,СВЦЭМ!$A$33:$A$776,$A109,СВЦЭМ!$B$33:$B$776,W$83)+'СЕТ СН'!$G$14+СВЦЭМ!$D$10+'СЕТ СН'!$G$6-'СЕТ СН'!$G$26</f>
        <v>1065.5282398500001</v>
      </c>
      <c r="X109" s="36">
        <f>SUMIFS(СВЦЭМ!$D$33:$D$776,СВЦЭМ!$A$33:$A$776,$A109,СВЦЭМ!$B$33:$B$776,X$83)+'СЕТ СН'!$G$14+СВЦЭМ!$D$10+'СЕТ СН'!$G$6-'СЕТ СН'!$G$26</f>
        <v>1078.8614278100001</v>
      </c>
      <c r="Y109" s="36">
        <f>SUMIFS(СВЦЭМ!$D$33:$D$776,СВЦЭМ!$A$33:$A$776,$A109,СВЦЭМ!$B$33:$B$776,Y$83)+'СЕТ СН'!$G$14+СВЦЭМ!$D$10+'СЕТ СН'!$G$6-'СЕТ СН'!$G$26</f>
        <v>1095.40471712</v>
      </c>
    </row>
    <row r="110" spans="1:25" ht="15.75" x14ac:dyDescent="0.2">
      <c r="A110" s="35">
        <f t="shared" si="2"/>
        <v>43917</v>
      </c>
      <c r="B110" s="36">
        <f>SUMIFS(СВЦЭМ!$D$33:$D$776,СВЦЭМ!$A$33:$A$776,$A110,СВЦЭМ!$B$33:$B$776,B$83)+'СЕТ СН'!$G$14+СВЦЭМ!$D$10+'СЕТ СН'!$G$6-'СЕТ СН'!$G$26</f>
        <v>1145.39601029</v>
      </c>
      <c r="C110" s="36">
        <f>SUMIFS(СВЦЭМ!$D$33:$D$776,СВЦЭМ!$A$33:$A$776,$A110,СВЦЭМ!$B$33:$B$776,C$83)+'СЕТ СН'!$G$14+СВЦЭМ!$D$10+'СЕТ СН'!$G$6-'СЕТ СН'!$G$26</f>
        <v>1167.52085986</v>
      </c>
      <c r="D110" s="36">
        <f>SUMIFS(СВЦЭМ!$D$33:$D$776,СВЦЭМ!$A$33:$A$776,$A110,СВЦЭМ!$B$33:$B$776,D$83)+'СЕТ СН'!$G$14+СВЦЭМ!$D$10+'СЕТ СН'!$G$6-'СЕТ СН'!$G$26</f>
        <v>1183.0188795600002</v>
      </c>
      <c r="E110" s="36">
        <f>SUMIFS(СВЦЭМ!$D$33:$D$776,СВЦЭМ!$A$33:$A$776,$A110,СВЦЭМ!$B$33:$B$776,E$83)+'СЕТ СН'!$G$14+СВЦЭМ!$D$10+'СЕТ СН'!$G$6-'СЕТ СН'!$G$26</f>
        <v>1193.3604936200002</v>
      </c>
      <c r="F110" s="36">
        <f>SUMIFS(СВЦЭМ!$D$33:$D$776,СВЦЭМ!$A$33:$A$776,$A110,СВЦЭМ!$B$33:$B$776,F$83)+'СЕТ СН'!$G$14+СВЦЭМ!$D$10+'СЕТ СН'!$G$6-'СЕТ СН'!$G$26</f>
        <v>1189.54932461</v>
      </c>
      <c r="G110" s="36">
        <f>SUMIFS(СВЦЭМ!$D$33:$D$776,СВЦЭМ!$A$33:$A$776,$A110,СВЦЭМ!$B$33:$B$776,G$83)+'СЕТ СН'!$G$14+СВЦЭМ!$D$10+'СЕТ СН'!$G$6-'СЕТ СН'!$G$26</f>
        <v>1177.3400487900001</v>
      </c>
      <c r="H110" s="36">
        <f>SUMIFS(СВЦЭМ!$D$33:$D$776,СВЦЭМ!$A$33:$A$776,$A110,СВЦЭМ!$B$33:$B$776,H$83)+'СЕТ СН'!$G$14+СВЦЭМ!$D$10+'СЕТ СН'!$G$6-'СЕТ СН'!$G$26</f>
        <v>1158.3115615400002</v>
      </c>
      <c r="I110" s="36">
        <f>SUMIFS(СВЦЭМ!$D$33:$D$776,СВЦЭМ!$A$33:$A$776,$A110,СВЦЭМ!$B$33:$B$776,I$83)+'СЕТ СН'!$G$14+СВЦЭМ!$D$10+'СЕТ СН'!$G$6-'СЕТ СН'!$G$26</f>
        <v>1113.4696049700001</v>
      </c>
      <c r="J110" s="36">
        <f>SUMIFS(СВЦЭМ!$D$33:$D$776,СВЦЭМ!$A$33:$A$776,$A110,СВЦЭМ!$B$33:$B$776,J$83)+'СЕТ СН'!$G$14+СВЦЭМ!$D$10+'СЕТ СН'!$G$6-'СЕТ СН'!$G$26</f>
        <v>1069.01612989</v>
      </c>
      <c r="K110" s="36">
        <f>SUMIFS(СВЦЭМ!$D$33:$D$776,СВЦЭМ!$A$33:$A$776,$A110,СВЦЭМ!$B$33:$B$776,K$83)+'СЕТ СН'!$G$14+СВЦЭМ!$D$10+'СЕТ СН'!$G$6-'СЕТ СН'!$G$26</f>
        <v>1061.11901837</v>
      </c>
      <c r="L110" s="36">
        <f>SUMIFS(СВЦЭМ!$D$33:$D$776,СВЦЭМ!$A$33:$A$776,$A110,СВЦЭМ!$B$33:$B$776,L$83)+'СЕТ СН'!$G$14+СВЦЭМ!$D$10+'СЕТ СН'!$G$6-'СЕТ СН'!$G$26</f>
        <v>1082.96834233</v>
      </c>
      <c r="M110" s="36">
        <f>SUMIFS(СВЦЭМ!$D$33:$D$776,СВЦЭМ!$A$33:$A$776,$A110,СВЦЭМ!$B$33:$B$776,M$83)+'СЕТ СН'!$G$14+СВЦЭМ!$D$10+'СЕТ СН'!$G$6-'СЕТ СН'!$G$26</f>
        <v>1079.06670349</v>
      </c>
      <c r="N110" s="36">
        <f>SUMIFS(СВЦЭМ!$D$33:$D$776,СВЦЭМ!$A$33:$A$776,$A110,СВЦЭМ!$B$33:$B$776,N$83)+'СЕТ СН'!$G$14+СВЦЭМ!$D$10+'СЕТ СН'!$G$6-'СЕТ СН'!$G$26</f>
        <v>1092.60472099</v>
      </c>
      <c r="O110" s="36">
        <f>SUMIFS(СВЦЭМ!$D$33:$D$776,СВЦЭМ!$A$33:$A$776,$A110,СВЦЭМ!$B$33:$B$776,O$83)+'СЕТ СН'!$G$14+СВЦЭМ!$D$10+'СЕТ СН'!$G$6-'СЕТ СН'!$G$26</f>
        <v>1109.43621884</v>
      </c>
      <c r="P110" s="36">
        <f>SUMIFS(СВЦЭМ!$D$33:$D$776,СВЦЭМ!$A$33:$A$776,$A110,СВЦЭМ!$B$33:$B$776,P$83)+'СЕТ СН'!$G$14+СВЦЭМ!$D$10+'СЕТ СН'!$G$6-'СЕТ СН'!$G$26</f>
        <v>1119.03472261</v>
      </c>
      <c r="Q110" s="36">
        <f>SUMIFS(СВЦЭМ!$D$33:$D$776,СВЦЭМ!$A$33:$A$776,$A110,СВЦЭМ!$B$33:$B$776,Q$83)+'СЕТ СН'!$G$14+СВЦЭМ!$D$10+'СЕТ СН'!$G$6-'СЕТ СН'!$G$26</f>
        <v>1125.1597762000001</v>
      </c>
      <c r="R110" s="36">
        <f>SUMIFS(СВЦЭМ!$D$33:$D$776,СВЦЭМ!$A$33:$A$776,$A110,СВЦЭМ!$B$33:$B$776,R$83)+'СЕТ СН'!$G$14+СВЦЭМ!$D$10+'СЕТ СН'!$G$6-'СЕТ СН'!$G$26</f>
        <v>1122.06934615</v>
      </c>
      <c r="S110" s="36">
        <f>SUMIFS(СВЦЭМ!$D$33:$D$776,СВЦЭМ!$A$33:$A$776,$A110,СВЦЭМ!$B$33:$B$776,S$83)+'СЕТ СН'!$G$14+СВЦЭМ!$D$10+'СЕТ СН'!$G$6-'СЕТ СН'!$G$26</f>
        <v>1105.5084374200001</v>
      </c>
      <c r="T110" s="36">
        <f>SUMIFS(СВЦЭМ!$D$33:$D$776,СВЦЭМ!$A$33:$A$776,$A110,СВЦЭМ!$B$33:$B$776,T$83)+'СЕТ СН'!$G$14+СВЦЭМ!$D$10+'СЕТ СН'!$G$6-'СЕТ СН'!$G$26</f>
        <v>1088.9929936200001</v>
      </c>
      <c r="U110" s="36">
        <f>SUMIFS(СВЦЭМ!$D$33:$D$776,СВЦЭМ!$A$33:$A$776,$A110,СВЦЭМ!$B$33:$B$776,U$83)+'СЕТ СН'!$G$14+СВЦЭМ!$D$10+'СЕТ СН'!$G$6-'СЕТ СН'!$G$26</f>
        <v>1073.5692291100002</v>
      </c>
      <c r="V110" s="36">
        <f>SUMIFS(СВЦЭМ!$D$33:$D$776,СВЦЭМ!$A$33:$A$776,$A110,СВЦЭМ!$B$33:$B$776,V$83)+'СЕТ СН'!$G$14+СВЦЭМ!$D$10+'СЕТ СН'!$G$6-'СЕТ СН'!$G$26</f>
        <v>1076.0366233100001</v>
      </c>
      <c r="W110" s="36">
        <f>SUMIFS(СВЦЭМ!$D$33:$D$776,СВЦЭМ!$A$33:$A$776,$A110,СВЦЭМ!$B$33:$B$776,W$83)+'СЕТ СН'!$G$14+СВЦЭМ!$D$10+'СЕТ СН'!$G$6-'СЕТ СН'!$G$26</f>
        <v>1075.72837488</v>
      </c>
      <c r="X110" s="36">
        <f>SUMIFS(СВЦЭМ!$D$33:$D$776,СВЦЭМ!$A$33:$A$776,$A110,СВЦЭМ!$B$33:$B$776,X$83)+'СЕТ СН'!$G$14+СВЦЭМ!$D$10+'СЕТ СН'!$G$6-'СЕТ СН'!$G$26</f>
        <v>1083.4040505200001</v>
      </c>
      <c r="Y110" s="36">
        <f>SUMIFS(СВЦЭМ!$D$33:$D$776,СВЦЭМ!$A$33:$A$776,$A110,СВЦЭМ!$B$33:$B$776,Y$83)+'СЕТ СН'!$G$14+СВЦЭМ!$D$10+'СЕТ СН'!$G$6-'СЕТ СН'!$G$26</f>
        <v>1107.2061215600002</v>
      </c>
    </row>
    <row r="111" spans="1:25" ht="15.75" x14ac:dyDescent="0.2">
      <c r="A111" s="35">
        <f t="shared" si="2"/>
        <v>43918</v>
      </c>
      <c r="B111" s="36">
        <f>SUMIFS(СВЦЭМ!$D$33:$D$776,СВЦЭМ!$A$33:$A$776,$A111,СВЦЭМ!$B$33:$B$776,B$83)+'СЕТ СН'!$G$14+СВЦЭМ!$D$10+'СЕТ СН'!$G$6-'СЕТ СН'!$G$26</f>
        <v>1206.97728441</v>
      </c>
      <c r="C111" s="36">
        <f>SUMIFS(СВЦЭМ!$D$33:$D$776,СВЦЭМ!$A$33:$A$776,$A111,СВЦЭМ!$B$33:$B$776,C$83)+'СЕТ СН'!$G$14+СВЦЭМ!$D$10+'СЕТ СН'!$G$6-'СЕТ СН'!$G$26</f>
        <v>1203.8381107600001</v>
      </c>
      <c r="D111" s="36">
        <f>SUMIFS(СВЦЭМ!$D$33:$D$776,СВЦЭМ!$A$33:$A$776,$A111,СВЦЭМ!$B$33:$B$776,D$83)+'СЕТ СН'!$G$14+СВЦЭМ!$D$10+'СЕТ СН'!$G$6-'СЕТ СН'!$G$26</f>
        <v>1227.4694829600001</v>
      </c>
      <c r="E111" s="36">
        <f>SUMIFS(СВЦЭМ!$D$33:$D$776,СВЦЭМ!$A$33:$A$776,$A111,СВЦЭМ!$B$33:$B$776,E$83)+'СЕТ СН'!$G$14+СВЦЭМ!$D$10+'СЕТ СН'!$G$6-'СЕТ СН'!$G$26</f>
        <v>1237.7468040199999</v>
      </c>
      <c r="F111" s="36">
        <f>SUMIFS(СВЦЭМ!$D$33:$D$776,СВЦЭМ!$A$33:$A$776,$A111,СВЦЭМ!$B$33:$B$776,F$83)+'СЕТ СН'!$G$14+СВЦЭМ!$D$10+'СЕТ СН'!$G$6-'СЕТ СН'!$G$26</f>
        <v>1235.7994940400001</v>
      </c>
      <c r="G111" s="36">
        <f>SUMIFS(СВЦЭМ!$D$33:$D$776,СВЦЭМ!$A$33:$A$776,$A111,СВЦЭМ!$B$33:$B$776,G$83)+'СЕТ СН'!$G$14+СВЦЭМ!$D$10+'СЕТ СН'!$G$6-'СЕТ СН'!$G$26</f>
        <v>1236.1412370800001</v>
      </c>
      <c r="H111" s="36">
        <f>SUMIFS(СВЦЭМ!$D$33:$D$776,СВЦЭМ!$A$33:$A$776,$A111,СВЦЭМ!$B$33:$B$776,H$83)+'СЕТ СН'!$G$14+СВЦЭМ!$D$10+'СЕТ СН'!$G$6-'СЕТ СН'!$G$26</f>
        <v>1215.6062108800002</v>
      </c>
      <c r="I111" s="36">
        <f>SUMIFS(СВЦЭМ!$D$33:$D$776,СВЦЭМ!$A$33:$A$776,$A111,СВЦЭМ!$B$33:$B$776,I$83)+'СЕТ СН'!$G$14+СВЦЭМ!$D$10+'СЕТ СН'!$G$6-'СЕТ СН'!$G$26</f>
        <v>1176.9263507400001</v>
      </c>
      <c r="J111" s="36">
        <f>SUMIFS(СВЦЭМ!$D$33:$D$776,СВЦЭМ!$A$33:$A$776,$A111,СВЦЭМ!$B$33:$B$776,J$83)+'СЕТ СН'!$G$14+СВЦЭМ!$D$10+'СЕТ СН'!$G$6-'СЕТ СН'!$G$26</f>
        <v>1135.1299705800002</v>
      </c>
      <c r="K111" s="36">
        <f>SUMIFS(СВЦЭМ!$D$33:$D$776,СВЦЭМ!$A$33:$A$776,$A111,СВЦЭМ!$B$33:$B$776,K$83)+'СЕТ СН'!$G$14+СВЦЭМ!$D$10+'СЕТ СН'!$G$6-'СЕТ СН'!$G$26</f>
        <v>1131.04772417</v>
      </c>
      <c r="L111" s="36">
        <f>SUMIFS(СВЦЭМ!$D$33:$D$776,СВЦЭМ!$A$33:$A$776,$A111,СВЦЭМ!$B$33:$B$776,L$83)+'СЕТ СН'!$G$14+СВЦЭМ!$D$10+'СЕТ СН'!$G$6-'СЕТ СН'!$G$26</f>
        <v>1142.5355299</v>
      </c>
      <c r="M111" s="36">
        <f>SUMIFS(СВЦЭМ!$D$33:$D$776,СВЦЭМ!$A$33:$A$776,$A111,СВЦЭМ!$B$33:$B$776,M$83)+'СЕТ СН'!$G$14+СВЦЭМ!$D$10+'СЕТ СН'!$G$6-'СЕТ СН'!$G$26</f>
        <v>1143.79933413</v>
      </c>
      <c r="N111" s="36">
        <f>SUMIFS(СВЦЭМ!$D$33:$D$776,СВЦЭМ!$A$33:$A$776,$A111,СВЦЭМ!$B$33:$B$776,N$83)+'СЕТ СН'!$G$14+СВЦЭМ!$D$10+'СЕТ СН'!$G$6-'СЕТ СН'!$G$26</f>
        <v>1159.50722245</v>
      </c>
      <c r="O111" s="36">
        <f>SUMIFS(СВЦЭМ!$D$33:$D$776,СВЦЭМ!$A$33:$A$776,$A111,СВЦЭМ!$B$33:$B$776,O$83)+'СЕТ СН'!$G$14+СВЦЭМ!$D$10+'СЕТ СН'!$G$6-'СЕТ СН'!$G$26</f>
        <v>1171.5696213600002</v>
      </c>
      <c r="P111" s="36">
        <f>SUMIFS(СВЦЭМ!$D$33:$D$776,СВЦЭМ!$A$33:$A$776,$A111,СВЦЭМ!$B$33:$B$776,P$83)+'СЕТ СН'!$G$14+СВЦЭМ!$D$10+'СЕТ СН'!$G$6-'СЕТ СН'!$G$26</f>
        <v>1191.9018276100001</v>
      </c>
      <c r="Q111" s="36">
        <f>SUMIFS(СВЦЭМ!$D$33:$D$776,СВЦЭМ!$A$33:$A$776,$A111,СВЦЭМ!$B$33:$B$776,Q$83)+'СЕТ СН'!$G$14+СВЦЭМ!$D$10+'СЕТ СН'!$G$6-'СЕТ СН'!$G$26</f>
        <v>1194.03906218</v>
      </c>
      <c r="R111" s="36">
        <f>SUMIFS(СВЦЭМ!$D$33:$D$776,СВЦЭМ!$A$33:$A$776,$A111,СВЦЭМ!$B$33:$B$776,R$83)+'СЕТ СН'!$G$14+СВЦЭМ!$D$10+'СЕТ СН'!$G$6-'СЕТ СН'!$G$26</f>
        <v>1194.2555903800001</v>
      </c>
      <c r="S111" s="36">
        <f>SUMIFS(СВЦЭМ!$D$33:$D$776,СВЦЭМ!$A$33:$A$776,$A111,СВЦЭМ!$B$33:$B$776,S$83)+'СЕТ СН'!$G$14+СВЦЭМ!$D$10+'СЕТ СН'!$G$6-'СЕТ СН'!$G$26</f>
        <v>1186.21648925</v>
      </c>
      <c r="T111" s="36">
        <f>SUMIFS(СВЦЭМ!$D$33:$D$776,СВЦЭМ!$A$33:$A$776,$A111,СВЦЭМ!$B$33:$B$776,T$83)+'СЕТ СН'!$G$14+СВЦЭМ!$D$10+'СЕТ СН'!$G$6-'СЕТ СН'!$G$26</f>
        <v>1181.6947624700001</v>
      </c>
      <c r="U111" s="36">
        <f>SUMIFS(СВЦЭМ!$D$33:$D$776,СВЦЭМ!$A$33:$A$776,$A111,СВЦЭМ!$B$33:$B$776,U$83)+'СЕТ СН'!$G$14+СВЦЭМ!$D$10+'СЕТ СН'!$G$6-'СЕТ СН'!$G$26</f>
        <v>1161.6618951800001</v>
      </c>
      <c r="V111" s="36">
        <f>SUMIFS(СВЦЭМ!$D$33:$D$776,СВЦЭМ!$A$33:$A$776,$A111,СВЦЭМ!$B$33:$B$776,V$83)+'СЕТ СН'!$G$14+СВЦЭМ!$D$10+'СЕТ СН'!$G$6-'СЕТ СН'!$G$26</f>
        <v>1126.61456294</v>
      </c>
      <c r="W111" s="36">
        <f>SUMIFS(СВЦЭМ!$D$33:$D$776,СВЦЭМ!$A$33:$A$776,$A111,СВЦЭМ!$B$33:$B$776,W$83)+'СЕТ СН'!$G$14+СВЦЭМ!$D$10+'СЕТ СН'!$G$6-'СЕТ СН'!$G$26</f>
        <v>1115.8684026200001</v>
      </c>
      <c r="X111" s="36">
        <f>SUMIFS(СВЦЭМ!$D$33:$D$776,СВЦЭМ!$A$33:$A$776,$A111,СВЦЭМ!$B$33:$B$776,X$83)+'СЕТ СН'!$G$14+СВЦЭМ!$D$10+'СЕТ СН'!$G$6-'СЕТ СН'!$G$26</f>
        <v>1126.1374252600001</v>
      </c>
      <c r="Y111" s="36">
        <f>SUMIFS(СВЦЭМ!$D$33:$D$776,СВЦЭМ!$A$33:$A$776,$A111,СВЦЭМ!$B$33:$B$776,Y$83)+'СЕТ СН'!$G$14+СВЦЭМ!$D$10+'СЕТ СН'!$G$6-'СЕТ СН'!$G$26</f>
        <v>1161.2852247100002</v>
      </c>
    </row>
    <row r="112" spans="1:25" ht="15.75" x14ac:dyDescent="0.2">
      <c r="A112" s="35">
        <f t="shared" si="2"/>
        <v>43919</v>
      </c>
      <c r="B112" s="36">
        <f>SUMIFS(СВЦЭМ!$D$33:$D$776,СВЦЭМ!$A$33:$A$776,$A112,СВЦЭМ!$B$33:$B$776,B$83)+'СЕТ СН'!$G$14+СВЦЭМ!$D$10+'СЕТ СН'!$G$6-'СЕТ СН'!$G$26</f>
        <v>1217.0695240900002</v>
      </c>
      <c r="C112" s="36">
        <f>SUMIFS(СВЦЭМ!$D$33:$D$776,СВЦЭМ!$A$33:$A$776,$A112,СВЦЭМ!$B$33:$B$776,C$83)+'СЕТ СН'!$G$14+СВЦЭМ!$D$10+'СЕТ СН'!$G$6-'СЕТ СН'!$G$26</f>
        <v>1230.3767822500001</v>
      </c>
      <c r="D112" s="36">
        <f>SUMIFS(СВЦЭМ!$D$33:$D$776,СВЦЭМ!$A$33:$A$776,$A112,СВЦЭМ!$B$33:$B$776,D$83)+'СЕТ СН'!$G$14+СВЦЭМ!$D$10+'СЕТ СН'!$G$6-'СЕТ СН'!$G$26</f>
        <v>1257.5366314099999</v>
      </c>
      <c r="E112" s="36">
        <f>SUMIFS(СВЦЭМ!$D$33:$D$776,СВЦЭМ!$A$33:$A$776,$A112,СВЦЭМ!$B$33:$B$776,E$83)+'СЕТ СН'!$G$14+СВЦЭМ!$D$10+'СЕТ СН'!$G$6-'СЕТ СН'!$G$26</f>
        <v>1267.1801697799999</v>
      </c>
      <c r="F112" s="36">
        <f>SUMIFS(СВЦЭМ!$D$33:$D$776,СВЦЭМ!$A$33:$A$776,$A112,СВЦЭМ!$B$33:$B$776,F$83)+'СЕТ СН'!$G$14+СВЦЭМ!$D$10+'СЕТ СН'!$G$6-'СЕТ СН'!$G$26</f>
        <v>1267.4697538100002</v>
      </c>
      <c r="G112" s="36">
        <f>SUMIFS(СВЦЭМ!$D$33:$D$776,СВЦЭМ!$A$33:$A$776,$A112,СВЦЭМ!$B$33:$B$776,G$83)+'СЕТ СН'!$G$14+СВЦЭМ!$D$10+'СЕТ СН'!$G$6-'СЕТ СН'!$G$26</f>
        <v>1263.6478155699999</v>
      </c>
      <c r="H112" s="36">
        <f>SUMIFS(СВЦЭМ!$D$33:$D$776,СВЦЭМ!$A$33:$A$776,$A112,СВЦЭМ!$B$33:$B$776,H$83)+'СЕТ СН'!$G$14+СВЦЭМ!$D$10+'СЕТ СН'!$G$6-'СЕТ СН'!$G$26</f>
        <v>1244.47086242</v>
      </c>
      <c r="I112" s="36">
        <f>SUMIFS(СВЦЭМ!$D$33:$D$776,СВЦЭМ!$A$33:$A$776,$A112,СВЦЭМ!$B$33:$B$776,I$83)+'СЕТ СН'!$G$14+СВЦЭМ!$D$10+'СЕТ СН'!$G$6-'СЕТ СН'!$G$26</f>
        <v>1206.5444362100002</v>
      </c>
      <c r="J112" s="36">
        <f>SUMIFS(СВЦЭМ!$D$33:$D$776,СВЦЭМ!$A$33:$A$776,$A112,СВЦЭМ!$B$33:$B$776,J$83)+'СЕТ СН'!$G$14+СВЦЭМ!$D$10+'СЕТ СН'!$G$6-'СЕТ СН'!$G$26</f>
        <v>1126.7547874500001</v>
      </c>
      <c r="K112" s="36">
        <f>SUMIFS(СВЦЭМ!$D$33:$D$776,СВЦЭМ!$A$33:$A$776,$A112,СВЦЭМ!$B$33:$B$776,K$83)+'СЕТ СН'!$G$14+СВЦЭМ!$D$10+'СЕТ СН'!$G$6-'СЕТ СН'!$G$26</f>
        <v>1096.9927959300001</v>
      </c>
      <c r="L112" s="36">
        <f>SUMIFS(СВЦЭМ!$D$33:$D$776,СВЦЭМ!$A$33:$A$776,$A112,СВЦЭМ!$B$33:$B$776,L$83)+'СЕТ СН'!$G$14+СВЦЭМ!$D$10+'СЕТ СН'!$G$6-'СЕТ СН'!$G$26</f>
        <v>1112.73201098</v>
      </c>
      <c r="M112" s="36">
        <f>SUMIFS(СВЦЭМ!$D$33:$D$776,СВЦЭМ!$A$33:$A$776,$A112,СВЦЭМ!$B$33:$B$776,M$83)+'СЕТ СН'!$G$14+СВЦЭМ!$D$10+'СЕТ СН'!$G$6-'СЕТ СН'!$G$26</f>
        <v>1124.03236092</v>
      </c>
      <c r="N112" s="36">
        <f>SUMIFS(СВЦЭМ!$D$33:$D$776,СВЦЭМ!$A$33:$A$776,$A112,СВЦЭМ!$B$33:$B$776,N$83)+'СЕТ СН'!$G$14+СВЦЭМ!$D$10+'СЕТ СН'!$G$6-'СЕТ СН'!$G$26</f>
        <v>1137.21890712</v>
      </c>
      <c r="O112" s="36">
        <f>SUMIFS(СВЦЭМ!$D$33:$D$776,СВЦЭМ!$A$33:$A$776,$A112,СВЦЭМ!$B$33:$B$776,O$83)+'СЕТ СН'!$G$14+СВЦЭМ!$D$10+'СЕТ СН'!$G$6-'СЕТ СН'!$G$26</f>
        <v>1144.7037066500002</v>
      </c>
      <c r="P112" s="36">
        <f>SUMIFS(СВЦЭМ!$D$33:$D$776,СВЦЭМ!$A$33:$A$776,$A112,СВЦЭМ!$B$33:$B$776,P$83)+'СЕТ СН'!$G$14+СВЦЭМ!$D$10+'СЕТ СН'!$G$6-'СЕТ СН'!$G$26</f>
        <v>1152.4137466900002</v>
      </c>
      <c r="Q112" s="36">
        <f>SUMIFS(СВЦЭМ!$D$33:$D$776,СВЦЭМ!$A$33:$A$776,$A112,СВЦЭМ!$B$33:$B$776,Q$83)+'СЕТ СН'!$G$14+СВЦЭМ!$D$10+'СЕТ СН'!$G$6-'СЕТ СН'!$G$26</f>
        <v>1160.2615041600002</v>
      </c>
      <c r="R112" s="36">
        <f>SUMIFS(СВЦЭМ!$D$33:$D$776,СВЦЭМ!$A$33:$A$776,$A112,СВЦЭМ!$B$33:$B$776,R$83)+'СЕТ СН'!$G$14+СВЦЭМ!$D$10+'СЕТ СН'!$G$6-'СЕТ СН'!$G$26</f>
        <v>1155.69013152</v>
      </c>
      <c r="S112" s="36">
        <f>SUMIFS(СВЦЭМ!$D$33:$D$776,СВЦЭМ!$A$33:$A$776,$A112,СВЦЭМ!$B$33:$B$776,S$83)+'СЕТ СН'!$G$14+СВЦЭМ!$D$10+'СЕТ СН'!$G$6-'СЕТ СН'!$G$26</f>
        <v>1152.8903854100001</v>
      </c>
      <c r="T112" s="36">
        <f>SUMIFS(СВЦЭМ!$D$33:$D$776,СВЦЭМ!$A$33:$A$776,$A112,СВЦЭМ!$B$33:$B$776,T$83)+'СЕТ СН'!$G$14+СВЦЭМ!$D$10+'СЕТ СН'!$G$6-'СЕТ СН'!$G$26</f>
        <v>1134.9086063</v>
      </c>
      <c r="U112" s="36">
        <f>SUMIFS(СВЦЭМ!$D$33:$D$776,СВЦЭМ!$A$33:$A$776,$A112,СВЦЭМ!$B$33:$B$776,U$83)+'СЕТ СН'!$G$14+СВЦЭМ!$D$10+'СЕТ СН'!$G$6-'СЕТ СН'!$G$26</f>
        <v>1113.61104587</v>
      </c>
      <c r="V112" s="36">
        <f>SUMIFS(СВЦЭМ!$D$33:$D$776,СВЦЭМ!$A$33:$A$776,$A112,СВЦЭМ!$B$33:$B$776,V$83)+'СЕТ СН'!$G$14+СВЦЭМ!$D$10+'СЕТ СН'!$G$6-'СЕТ СН'!$G$26</f>
        <v>1091.06186346</v>
      </c>
      <c r="W112" s="36">
        <f>SUMIFS(СВЦЭМ!$D$33:$D$776,СВЦЭМ!$A$33:$A$776,$A112,СВЦЭМ!$B$33:$B$776,W$83)+'СЕТ СН'!$G$14+СВЦЭМ!$D$10+'СЕТ СН'!$G$6-'СЕТ СН'!$G$26</f>
        <v>1066.9067241100001</v>
      </c>
      <c r="X112" s="36">
        <f>SUMIFS(СВЦЭМ!$D$33:$D$776,СВЦЭМ!$A$33:$A$776,$A112,СВЦЭМ!$B$33:$B$776,X$83)+'СЕТ СН'!$G$14+СВЦЭМ!$D$10+'СЕТ СН'!$G$6-'СЕТ СН'!$G$26</f>
        <v>1062.07866412</v>
      </c>
      <c r="Y112" s="36">
        <f>SUMIFS(СВЦЭМ!$D$33:$D$776,СВЦЭМ!$A$33:$A$776,$A112,СВЦЭМ!$B$33:$B$776,Y$83)+'СЕТ СН'!$G$14+СВЦЭМ!$D$10+'СЕТ СН'!$G$6-'СЕТ СН'!$G$26</f>
        <v>1099.59105686</v>
      </c>
    </row>
    <row r="113" spans="1:27" ht="15.75" x14ac:dyDescent="0.2">
      <c r="A113" s="35">
        <f t="shared" si="2"/>
        <v>43920</v>
      </c>
      <c r="B113" s="36">
        <f>SUMIFS(СВЦЭМ!$D$33:$D$776,СВЦЭМ!$A$33:$A$776,$A113,СВЦЭМ!$B$33:$B$776,B$83)+'СЕТ СН'!$G$14+СВЦЭМ!$D$10+'СЕТ СН'!$G$6-'СЕТ СН'!$G$26</f>
        <v>1157.2604435400001</v>
      </c>
      <c r="C113" s="36">
        <f>SUMIFS(СВЦЭМ!$D$33:$D$776,СВЦЭМ!$A$33:$A$776,$A113,СВЦЭМ!$B$33:$B$776,C$83)+'СЕТ СН'!$G$14+СВЦЭМ!$D$10+'СЕТ СН'!$G$6-'СЕТ СН'!$G$26</f>
        <v>1192.4523440300002</v>
      </c>
      <c r="D113" s="36">
        <f>SUMIFS(СВЦЭМ!$D$33:$D$776,СВЦЭМ!$A$33:$A$776,$A113,СВЦЭМ!$B$33:$B$776,D$83)+'СЕТ СН'!$G$14+СВЦЭМ!$D$10+'СЕТ СН'!$G$6-'СЕТ СН'!$G$26</f>
        <v>1246.53266732</v>
      </c>
      <c r="E113" s="36">
        <f>SUMIFS(СВЦЭМ!$D$33:$D$776,СВЦЭМ!$A$33:$A$776,$A113,СВЦЭМ!$B$33:$B$776,E$83)+'СЕТ СН'!$G$14+СВЦЭМ!$D$10+'СЕТ СН'!$G$6-'СЕТ СН'!$G$26</f>
        <v>1255.45447747</v>
      </c>
      <c r="F113" s="36">
        <f>SUMIFS(СВЦЭМ!$D$33:$D$776,СВЦЭМ!$A$33:$A$776,$A113,СВЦЭМ!$B$33:$B$776,F$83)+'СЕТ СН'!$G$14+СВЦЭМ!$D$10+'СЕТ СН'!$G$6-'СЕТ СН'!$G$26</f>
        <v>1245.4972576</v>
      </c>
      <c r="G113" s="36">
        <f>SUMIFS(СВЦЭМ!$D$33:$D$776,СВЦЭМ!$A$33:$A$776,$A113,СВЦЭМ!$B$33:$B$776,G$83)+'СЕТ СН'!$G$14+СВЦЭМ!$D$10+'СЕТ СН'!$G$6-'СЕТ СН'!$G$26</f>
        <v>1236.46221111</v>
      </c>
      <c r="H113" s="36">
        <f>SUMIFS(СВЦЭМ!$D$33:$D$776,СВЦЭМ!$A$33:$A$776,$A113,СВЦЭМ!$B$33:$B$776,H$83)+'СЕТ СН'!$G$14+СВЦЭМ!$D$10+'СЕТ СН'!$G$6-'СЕТ СН'!$G$26</f>
        <v>1207.6421602500002</v>
      </c>
      <c r="I113" s="36">
        <f>SUMIFS(СВЦЭМ!$D$33:$D$776,СВЦЭМ!$A$33:$A$776,$A113,СВЦЭМ!$B$33:$B$776,I$83)+'СЕТ СН'!$G$14+СВЦЭМ!$D$10+'СЕТ СН'!$G$6-'СЕТ СН'!$G$26</f>
        <v>1136.1596208400001</v>
      </c>
      <c r="J113" s="36">
        <f>SUMIFS(СВЦЭМ!$D$33:$D$776,СВЦЭМ!$A$33:$A$776,$A113,СВЦЭМ!$B$33:$B$776,J$83)+'СЕТ СН'!$G$14+СВЦЭМ!$D$10+'СЕТ СН'!$G$6-'СЕТ СН'!$G$26</f>
        <v>1088.9509225100001</v>
      </c>
      <c r="K113" s="36">
        <f>SUMIFS(СВЦЭМ!$D$33:$D$776,СВЦЭМ!$A$33:$A$776,$A113,СВЦЭМ!$B$33:$B$776,K$83)+'СЕТ СН'!$G$14+СВЦЭМ!$D$10+'СЕТ СН'!$G$6-'СЕТ СН'!$G$26</f>
        <v>1075.5351779300001</v>
      </c>
      <c r="L113" s="36">
        <f>SUMIFS(СВЦЭМ!$D$33:$D$776,СВЦЭМ!$A$33:$A$776,$A113,СВЦЭМ!$B$33:$B$776,L$83)+'СЕТ СН'!$G$14+СВЦЭМ!$D$10+'СЕТ СН'!$G$6-'СЕТ СН'!$G$26</f>
        <v>1089.3911397900001</v>
      </c>
      <c r="M113" s="36">
        <f>SUMIFS(СВЦЭМ!$D$33:$D$776,СВЦЭМ!$A$33:$A$776,$A113,СВЦЭМ!$B$33:$B$776,M$83)+'СЕТ СН'!$G$14+СВЦЭМ!$D$10+'СЕТ СН'!$G$6-'СЕТ СН'!$G$26</f>
        <v>1085.2696489800001</v>
      </c>
      <c r="N113" s="36">
        <f>SUMIFS(СВЦЭМ!$D$33:$D$776,СВЦЭМ!$A$33:$A$776,$A113,СВЦЭМ!$B$33:$B$776,N$83)+'СЕТ СН'!$G$14+СВЦЭМ!$D$10+'СЕТ СН'!$G$6-'СЕТ СН'!$G$26</f>
        <v>1105.0825095500002</v>
      </c>
      <c r="O113" s="36">
        <f>SUMIFS(СВЦЭМ!$D$33:$D$776,СВЦЭМ!$A$33:$A$776,$A113,СВЦЭМ!$B$33:$B$776,O$83)+'СЕТ СН'!$G$14+СВЦЭМ!$D$10+'СЕТ СН'!$G$6-'СЕТ СН'!$G$26</f>
        <v>1117.6984440000001</v>
      </c>
      <c r="P113" s="36">
        <f>SUMIFS(СВЦЭМ!$D$33:$D$776,СВЦЭМ!$A$33:$A$776,$A113,СВЦЭМ!$B$33:$B$776,P$83)+'СЕТ СН'!$G$14+СВЦЭМ!$D$10+'СЕТ СН'!$G$6-'СЕТ СН'!$G$26</f>
        <v>1122.1460533000002</v>
      </c>
      <c r="Q113" s="36">
        <f>SUMIFS(СВЦЭМ!$D$33:$D$776,СВЦЭМ!$A$33:$A$776,$A113,СВЦЭМ!$B$33:$B$776,Q$83)+'СЕТ СН'!$G$14+СВЦЭМ!$D$10+'СЕТ СН'!$G$6-'СЕТ СН'!$G$26</f>
        <v>1126.3414411800002</v>
      </c>
      <c r="R113" s="36">
        <f>SUMIFS(СВЦЭМ!$D$33:$D$776,СВЦЭМ!$A$33:$A$776,$A113,СВЦЭМ!$B$33:$B$776,R$83)+'СЕТ СН'!$G$14+СВЦЭМ!$D$10+'СЕТ СН'!$G$6-'СЕТ СН'!$G$26</f>
        <v>1127.3038208100002</v>
      </c>
      <c r="S113" s="36">
        <f>SUMIFS(СВЦЭМ!$D$33:$D$776,СВЦЭМ!$A$33:$A$776,$A113,СВЦЭМ!$B$33:$B$776,S$83)+'СЕТ СН'!$G$14+СВЦЭМ!$D$10+'СЕТ СН'!$G$6-'СЕТ СН'!$G$26</f>
        <v>1154.7080387800002</v>
      </c>
      <c r="T113" s="36">
        <f>SUMIFS(СВЦЭМ!$D$33:$D$776,СВЦЭМ!$A$33:$A$776,$A113,СВЦЭМ!$B$33:$B$776,T$83)+'СЕТ СН'!$G$14+СВЦЭМ!$D$10+'СЕТ СН'!$G$6-'СЕТ СН'!$G$26</f>
        <v>1138.58133931</v>
      </c>
      <c r="U113" s="36">
        <f>SUMIFS(СВЦЭМ!$D$33:$D$776,СВЦЭМ!$A$33:$A$776,$A113,СВЦЭМ!$B$33:$B$776,U$83)+'СЕТ СН'!$G$14+СВЦЭМ!$D$10+'СЕТ СН'!$G$6-'СЕТ СН'!$G$26</f>
        <v>1110.5199576900002</v>
      </c>
      <c r="V113" s="36">
        <f>SUMIFS(СВЦЭМ!$D$33:$D$776,СВЦЭМ!$A$33:$A$776,$A113,СВЦЭМ!$B$33:$B$776,V$83)+'СЕТ СН'!$G$14+СВЦЭМ!$D$10+'СЕТ СН'!$G$6-'СЕТ СН'!$G$26</f>
        <v>1121.2024293700001</v>
      </c>
      <c r="W113" s="36">
        <f>SUMIFS(СВЦЭМ!$D$33:$D$776,СВЦЭМ!$A$33:$A$776,$A113,СВЦЭМ!$B$33:$B$776,W$83)+'СЕТ СН'!$G$14+СВЦЭМ!$D$10+'СЕТ СН'!$G$6-'СЕТ СН'!$G$26</f>
        <v>1095.7347936900001</v>
      </c>
      <c r="X113" s="36">
        <f>SUMIFS(СВЦЭМ!$D$33:$D$776,СВЦЭМ!$A$33:$A$776,$A113,СВЦЭМ!$B$33:$B$776,X$83)+'СЕТ СН'!$G$14+СВЦЭМ!$D$10+'СЕТ СН'!$G$6-'СЕТ СН'!$G$26</f>
        <v>1125.23226041</v>
      </c>
      <c r="Y113" s="36">
        <f>SUMIFS(СВЦЭМ!$D$33:$D$776,СВЦЭМ!$A$33:$A$776,$A113,СВЦЭМ!$B$33:$B$776,Y$83)+'СЕТ СН'!$G$14+СВЦЭМ!$D$10+'СЕТ СН'!$G$6-'СЕТ СН'!$G$26</f>
        <v>1168.78147678</v>
      </c>
    </row>
    <row r="114" spans="1:27" ht="15.75" x14ac:dyDescent="0.2">
      <c r="A114" s="35">
        <f t="shared" si="2"/>
        <v>43921</v>
      </c>
      <c r="B114" s="36">
        <f>SUMIFS(СВЦЭМ!$D$33:$D$776,СВЦЭМ!$A$33:$A$776,$A114,СВЦЭМ!$B$33:$B$776,B$83)+'СЕТ СН'!$G$14+СВЦЭМ!$D$10+'СЕТ СН'!$G$6-'СЕТ СН'!$G$26</f>
        <v>1172.63386231</v>
      </c>
      <c r="C114" s="36">
        <f>SUMIFS(СВЦЭМ!$D$33:$D$776,СВЦЭМ!$A$33:$A$776,$A114,СВЦЭМ!$B$33:$B$776,C$83)+'СЕТ СН'!$G$14+СВЦЭМ!$D$10+'СЕТ СН'!$G$6-'СЕТ СН'!$G$26</f>
        <v>1206.96366416</v>
      </c>
      <c r="D114" s="36">
        <f>SUMIFS(СВЦЭМ!$D$33:$D$776,СВЦЭМ!$A$33:$A$776,$A114,СВЦЭМ!$B$33:$B$776,D$83)+'СЕТ СН'!$G$14+СВЦЭМ!$D$10+'СЕТ СН'!$G$6-'СЕТ СН'!$G$26</f>
        <v>1254.8082537400001</v>
      </c>
      <c r="E114" s="36">
        <f>SUMIFS(СВЦЭМ!$D$33:$D$776,СВЦЭМ!$A$33:$A$776,$A114,СВЦЭМ!$B$33:$B$776,E$83)+'СЕТ СН'!$G$14+СВЦЭМ!$D$10+'СЕТ СН'!$G$6-'СЕТ СН'!$G$26</f>
        <v>1269.02647288</v>
      </c>
      <c r="F114" s="36">
        <f>SUMIFS(СВЦЭМ!$D$33:$D$776,СВЦЭМ!$A$33:$A$776,$A114,СВЦЭМ!$B$33:$B$776,F$83)+'СЕТ СН'!$G$14+СВЦЭМ!$D$10+'СЕТ СН'!$G$6-'СЕТ СН'!$G$26</f>
        <v>1265.90238305</v>
      </c>
      <c r="G114" s="36">
        <f>SUMIFS(СВЦЭМ!$D$33:$D$776,СВЦЭМ!$A$33:$A$776,$A114,СВЦЭМ!$B$33:$B$776,G$83)+'СЕТ СН'!$G$14+СВЦЭМ!$D$10+'СЕТ СН'!$G$6-'СЕТ СН'!$G$26</f>
        <v>1248.2006231600001</v>
      </c>
      <c r="H114" s="36">
        <f>SUMIFS(СВЦЭМ!$D$33:$D$776,СВЦЭМ!$A$33:$A$776,$A114,СВЦЭМ!$B$33:$B$776,H$83)+'СЕТ СН'!$G$14+СВЦЭМ!$D$10+'СЕТ СН'!$G$6-'СЕТ СН'!$G$26</f>
        <v>1214.8178405400001</v>
      </c>
      <c r="I114" s="36">
        <f>SUMIFS(СВЦЭМ!$D$33:$D$776,СВЦЭМ!$A$33:$A$776,$A114,СВЦЭМ!$B$33:$B$776,I$83)+'СЕТ СН'!$G$14+СВЦЭМ!$D$10+'СЕТ СН'!$G$6-'СЕТ СН'!$G$26</f>
        <v>1160.02229771</v>
      </c>
      <c r="J114" s="36">
        <f>SUMIFS(СВЦЭМ!$D$33:$D$776,СВЦЭМ!$A$33:$A$776,$A114,СВЦЭМ!$B$33:$B$776,J$83)+'СЕТ СН'!$G$14+СВЦЭМ!$D$10+'СЕТ СН'!$G$6-'СЕТ СН'!$G$26</f>
        <v>1113.9256635700001</v>
      </c>
      <c r="K114" s="36">
        <f>SUMIFS(СВЦЭМ!$D$33:$D$776,СВЦЭМ!$A$33:$A$776,$A114,СВЦЭМ!$B$33:$B$776,K$83)+'СЕТ СН'!$G$14+СВЦЭМ!$D$10+'СЕТ СН'!$G$6-'СЕТ СН'!$G$26</f>
        <v>1098.6603512400002</v>
      </c>
      <c r="L114" s="36">
        <f>SUMIFS(СВЦЭМ!$D$33:$D$776,СВЦЭМ!$A$33:$A$776,$A114,СВЦЭМ!$B$33:$B$776,L$83)+'СЕТ СН'!$G$14+СВЦЭМ!$D$10+'СЕТ СН'!$G$6-'СЕТ СН'!$G$26</f>
        <v>1095.2849528500001</v>
      </c>
      <c r="M114" s="36">
        <f>SUMIFS(СВЦЭМ!$D$33:$D$776,СВЦЭМ!$A$33:$A$776,$A114,СВЦЭМ!$B$33:$B$776,M$83)+'СЕТ СН'!$G$14+СВЦЭМ!$D$10+'СЕТ СН'!$G$6-'СЕТ СН'!$G$26</f>
        <v>1085.60301215</v>
      </c>
      <c r="N114" s="36">
        <f>SUMIFS(СВЦЭМ!$D$33:$D$776,СВЦЭМ!$A$33:$A$776,$A114,СВЦЭМ!$B$33:$B$776,N$83)+'СЕТ СН'!$G$14+СВЦЭМ!$D$10+'СЕТ СН'!$G$6-'СЕТ СН'!$G$26</f>
        <v>1097.1798376700001</v>
      </c>
      <c r="O114" s="36">
        <f>SUMIFS(СВЦЭМ!$D$33:$D$776,СВЦЭМ!$A$33:$A$776,$A114,СВЦЭМ!$B$33:$B$776,O$83)+'СЕТ СН'!$G$14+СВЦЭМ!$D$10+'СЕТ СН'!$G$6-'СЕТ СН'!$G$26</f>
        <v>1110.2756938100001</v>
      </c>
      <c r="P114" s="36">
        <f>SUMIFS(СВЦЭМ!$D$33:$D$776,СВЦЭМ!$A$33:$A$776,$A114,СВЦЭМ!$B$33:$B$776,P$83)+'СЕТ СН'!$G$14+СВЦЭМ!$D$10+'СЕТ СН'!$G$6-'СЕТ СН'!$G$26</f>
        <v>1119.9535108800001</v>
      </c>
      <c r="Q114" s="36">
        <f>SUMIFS(СВЦЭМ!$D$33:$D$776,СВЦЭМ!$A$33:$A$776,$A114,СВЦЭМ!$B$33:$B$776,Q$83)+'СЕТ СН'!$G$14+СВЦЭМ!$D$10+'СЕТ СН'!$G$6-'СЕТ СН'!$G$26</f>
        <v>1123.2455832000001</v>
      </c>
      <c r="R114" s="36">
        <f>SUMIFS(СВЦЭМ!$D$33:$D$776,СВЦЭМ!$A$33:$A$776,$A114,СВЦЭМ!$B$33:$B$776,R$83)+'СЕТ СН'!$G$14+СВЦЭМ!$D$10+'СЕТ СН'!$G$6-'СЕТ СН'!$G$26</f>
        <v>1115.3457735200002</v>
      </c>
      <c r="S114" s="36">
        <f>SUMIFS(СВЦЭМ!$D$33:$D$776,СВЦЭМ!$A$33:$A$776,$A114,СВЦЭМ!$B$33:$B$776,S$83)+'СЕТ СН'!$G$14+СВЦЭМ!$D$10+'СЕТ СН'!$G$6-'СЕТ СН'!$G$26</f>
        <v>1115.6601038900001</v>
      </c>
      <c r="T114" s="36">
        <f>SUMIFS(СВЦЭМ!$D$33:$D$776,СВЦЭМ!$A$33:$A$776,$A114,СВЦЭМ!$B$33:$B$776,T$83)+'СЕТ СН'!$G$14+СВЦЭМ!$D$10+'СЕТ СН'!$G$6-'СЕТ СН'!$G$26</f>
        <v>1087.4349307100001</v>
      </c>
      <c r="U114" s="36">
        <f>SUMIFS(СВЦЭМ!$D$33:$D$776,СВЦЭМ!$A$33:$A$776,$A114,СВЦЭМ!$B$33:$B$776,U$83)+'СЕТ СН'!$G$14+СВЦЭМ!$D$10+'СЕТ СН'!$G$6-'СЕТ СН'!$G$26</f>
        <v>1062.02910509</v>
      </c>
      <c r="V114" s="36">
        <f>SUMIFS(СВЦЭМ!$D$33:$D$776,СВЦЭМ!$A$33:$A$776,$A114,СВЦЭМ!$B$33:$B$776,V$83)+'СЕТ СН'!$G$14+СВЦЭМ!$D$10+'СЕТ СН'!$G$6-'СЕТ СН'!$G$26</f>
        <v>1059.39282972</v>
      </c>
      <c r="W114" s="36">
        <f>SUMIFS(СВЦЭМ!$D$33:$D$776,СВЦЭМ!$A$33:$A$776,$A114,СВЦЭМ!$B$33:$B$776,W$83)+'СЕТ СН'!$G$14+СВЦЭМ!$D$10+'СЕТ СН'!$G$6-'СЕТ СН'!$G$26</f>
        <v>1077.5644777</v>
      </c>
      <c r="X114" s="36">
        <f>SUMIFS(СВЦЭМ!$D$33:$D$776,СВЦЭМ!$A$33:$A$776,$A114,СВЦЭМ!$B$33:$B$776,X$83)+'СЕТ СН'!$G$14+СВЦЭМ!$D$10+'СЕТ СН'!$G$6-'СЕТ СН'!$G$26</f>
        <v>1072.9591952400001</v>
      </c>
      <c r="Y114" s="36">
        <f>SUMIFS(СВЦЭМ!$D$33:$D$776,СВЦЭМ!$A$33:$A$776,$A114,СВЦЭМ!$B$33:$B$776,Y$83)+'СЕТ СН'!$G$14+СВЦЭМ!$D$10+'СЕТ СН'!$G$6-'СЕТ СН'!$G$26</f>
        <v>1090.4644516100002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01.03.2020</v>
      </c>
      <c r="B120" s="36">
        <f>SUMIFS(СВЦЭМ!$D$33:$D$776,СВЦЭМ!$A$33:$A$776,$A120,СВЦЭМ!$B$33:$B$776,B$119)+'СЕТ СН'!$H$14+СВЦЭМ!$D$10+'СЕТ СН'!$H$6-'СЕТ СН'!$H$26</f>
        <v>1181.4894870200001</v>
      </c>
      <c r="C120" s="36">
        <f>SUMIFS(СВЦЭМ!$D$33:$D$776,СВЦЭМ!$A$33:$A$776,$A120,СВЦЭМ!$B$33:$B$776,C$119)+'СЕТ СН'!$H$14+СВЦЭМ!$D$10+'СЕТ СН'!$H$6-'СЕТ СН'!$H$26</f>
        <v>1213.23902501</v>
      </c>
      <c r="D120" s="36">
        <f>SUMIFS(СВЦЭМ!$D$33:$D$776,СВЦЭМ!$A$33:$A$776,$A120,СВЦЭМ!$B$33:$B$776,D$119)+'СЕТ СН'!$H$14+СВЦЭМ!$D$10+'СЕТ СН'!$H$6-'СЕТ СН'!$H$26</f>
        <v>1222.9400048699999</v>
      </c>
      <c r="E120" s="36">
        <f>SUMIFS(СВЦЭМ!$D$33:$D$776,СВЦЭМ!$A$33:$A$776,$A120,СВЦЭМ!$B$33:$B$776,E$119)+'СЕТ СН'!$H$14+СВЦЭМ!$D$10+'СЕТ СН'!$H$6-'СЕТ СН'!$H$26</f>
        <v>1232.0199514200001</v>
      </c>
      <c r="F120" s="36">
        <f>SUMIFS(СВЦЭМ!$D$33:$D$776,СВЦЭМ!$A$33:$A$776,$A120,СВЦЭМ!$B$33:$B$776,F$119)+'СЕТ СН'!$H$14+СВЦЭМ!$D$10+'СЕТ СН'!$H$6-'СЕТ СН'!$H$26</f>
        <v>1228.0014651400002</v>
      </c>
      <c r="G120" s="36">
        <f>SUMIFS(СВЦЭМ!$D$33:$D$776,СВЦЭМ!$A$33:$A$776,$A120,СВЦЭМ!$B$33:$B$776,G$119)+'СЕТ СН'!$H$14+СВЦЭМ!$D$10+'СЕТ СН'!$H$6-'СЕТ СН'!$H$26</f>
        <v>1227.2394487700001</v>
      </c>
      <c r="H120" s="36">
        <f>SUMIFS(СВЦЭМ!$D$33:$D$776,СВЦЭМ!$A$33:$A$776,$A120,СВЦЭМ!$B$33:$B$776,H$119)+'СЕТ СН'!$H$14+СВЦЭМ!$D$10+'СЕТ СН'!$H$6-'СЕТ СН'!$H$26</f>
        <v>1216.2490602600001</v>
      </c>
      <c r="I120" s="36">
        <f>SUMIFS(СВЦЭМ!$D$33:$D$776,СВЦЭМ!$A$33:$A$776,$A120,СВЦЭМ!$B$33:$B$776,I$119)+'СЕТ СН'!$H$14+СВЦЭМ!$D$10+'СЕТ СН'!$H$6-'СЕТ СН'!$H$26</f>
        <v>1180.88046908</v>
      </c>
      <c r="J120" s="36">
        <f>SUMIFS(СВЦЭМ!$D$33:$D$776,СВЦЭМ!$A$33:$A$776,$A120,СВЦЭМ!$B$33:$B$776,J$119)+'СЕТ СН'!$H$14+СВЦЭМ!$D$10+'СЕТ СН'!$H$6-'СЕТ СН'!$H$26</f>
        <v>1117.2393016200001</v>
      </c>
      <c r="K120" s="36">
        <f>SUMIFS(СВЦЭМ!$D$33:$D$776,СВЦЭМ!$A$33:$A$776,$A120,СВЦЭМ!$B$33:$B$776,K$119)+'СЕТ СН'!$H$14+СВЦЭМ!$D$10+'СЕТ СН'!$H$6-'СЕТ СН'!$H$26</f>
        <v>1100.07282429</v>
      </c>
      <c r="L120" s="36">
        <f>SUMIFS(СВЦЭМ!$D$33:$D$776,СВЦЭМ!$A$33:$A$776,$A120,СВЦЭМ!$B$33:$B$776,L$119)+'СЕТ СН'!$H$14+СВЦЭМ!$D$10+'СЕТ СН'!$H$6-'СЕТ СН'!$H$26</f>
        <v>1085.2351956100001</v>
      </c>
      <c r="M120" s="36">
        <f>SUMIFS(СВЦЭМ!$D$33:$D$776,СВЦЭМ!$A$33:$A$776,$A120,СВЦЭМ!$B$33:$B$776,M$119)+'СЕТ СН'!$H$14+СВЦЭМ!$D$10+'СЕТ СН'!$H$6-'СЕТ СН'!$H$26</f>
        <v>1087.6950988400001</v>
      </c>
      <c r="N120" s="36">
        <f>SUMIFS(СВЦЭМ!$D$33:$D$776,СВЦЭМ!$A$33:$A$776,$A120,СВЦЭМ!$B$33:$B$776,N$119)+'СЕТ СН'!$H$14+СВЦЭМ!$D$10+'СЕТ СН'!$H$6-'СЕТ СН'!$H$26</f>
        <v>1097.7848696400001</v>
      </c>
      <c r="O120" s="36">
        <f>SUMIFS(СВЦЭМ!$D$33:$D$776,СВЦЭМ!$A$33:$A$776,$A120,СВЦЭМ!$B$33:$B$776,O$119)+'СЕТ СН'!$H$14+СВЦЭМ!$D$10+'СЕТ СН'!$H$6-'СЕТ СН'!$H$26</f>
        <v>1113.9720744799999</v>
      </c>
      <c r="P120" s="36">
        <f>SUMIFS(СВЦЭМ!$D$33:$D$776,СВЦЭМ!$A$33:$A$776,$A120,СВЦЭМ!$B$33:$B$776,P$119)+'СЕТ СН'!$H$14+СВЦЭМ!$D$10+'СЕТ СН'!$H$6-'СЕТ СН'!$H$26</f>
        <v>1126.29823603</v>
      </c>
      <c r="Q120" s="36">
        <f>SUMIFS(СВЦЭМ!$D$33:$D$776,СВЦЭМ!$A$33:$A$776,$A120,СВЦЭМ!$B$33:$B$776,Q$119)+'СЕТ СН'!$H$14+СВЦЭМ!$D$10+'СЕТ СН'!$H$6-'СЕТ СН'!$H$26</f>
        <v>1136.59274433</v>
      </c>
      <c r="R120" s="36">
        <f>SUMIFS(СВЦЭМ!$D$33:$D$776,СВЦЭМ!$A$33:$A$776,$A120,СВЦЭМ!$B$33:$B$776,R$119)+'СЕТ СН'!$H$14+СВЦЭМ!$D$10+'СЕТ СН'!$H$6-'СЕТ СН'!$H$26</f>
        <v>1131.5674440600001</v>
      </c>
      <c r="S120" s="36">
        <f>SUMIFS(СВЦЭМ!$D$33:$D$776,СВЦЭМ!$A$33:$A$776,$A120,СВЦЭМ!$B$33:$B$776,S$119)+'СЕТ СН'!$H$14+СВЦЭМ!$D$10+'СЕТ СН'!$H$6-'СЕТ СН'!$H$26</f>
        <v>1127.9173465700001</v>
      </c>
      <c r="T120" s="36">
        <f>SUMIFS(СВЦЭМ!$D$33:$D$776,СВЦЭМ!$A$33:$A$776,$A120,СВЦЭМ!$B$33:$B$776,T$119)+'СЕТ СН'!$H$14+СВЦЭМ!$D$10+'СЕТ СН'!$H$6-'СЕТ СН'!$H$26</f>
        <v>1116.2795214100001</v>
      </c>
      <c r="U120" s="36">
        <f>SUMIFS(СВЦЭМ!$D$33:$D$776,СВЦЭМ!$A$33:$A$776,$A120,СВЦЭМ!$B$33:$B$776,U$119)+'СЕТ СН'!$H$14+СВЦЭМ!$D$10+'СЕТ СН'!$H$6-'СЕТ СН'!$H$26</f>
        <v>1101.3178236000001</v>
      </c>
      <c r="V120" s="36">
        <f>SUMIFS(СВЦЭМ!$D$33:$D$776,СВЦЭМ!$A$33:$A$776,$A120,СВЦЭМ!$B$33:$B$776,V$119)+'СЕТ СН'!$H$14+СВЦЭМ!$D$10+'СЕТ СН'!$H$6-'СЕТ СН'!$H$26</f>
        <v>1093.9157371200001</v>
      </c>
      <c r="W120" s="36">
        <f>SUMIFS(СВЦЭМ!$D$33:$D$776,СВЦЭМ!$A$33:$A$776,$A120,СВЦЭМ!$B$33:$B$776,W$119)+'СЕТ СН'!$H$14+СВЦЭМ!$D$10+'СЕТ СН'!$H$6-'СЕТ СН'!$H$26</f>
        <v>1099.13588114</v>
      </c>
      <c r="X120" s="36">
        <f>SUMIFS(СВЦЭМ!$D$33:$D$776,СВЦЭМ!$A$33:$A$776,$A120,СВЦЭМ!$B$33:$B$776,X$119)+'СЕТ СН'!$H$14+СВЦЭМ!$D$10+'СЕТ СН'!$H$6-'СЕТ СН'!$H$26</f>
        <v>1112.1703875400001</v>
      </c>
      <c r="Y120" s="36">
        <f>SUMIFS(СВЦЭМ!$D$33:$D$776,СВЦЭМ!$A$33:$A$776,$A120,СВЦЭМ!$B$33:$B$776,Y$119)+'СЕТ СН'!$H$14+СВЦЭМ!$D$10+'СЕТ СН'!$H$6-'СЕТ СН'!$H$26</f>
        <v>1149.4060208800001</v>
      </c>
      <c r="AA120" s="45"/>
    </row>
    <row r="121" spans="1:27" ht="15.75" x14ac:dyDescent="0.2">
      <c r="A121" s="35">
        <f>A120+1</f>
        <v>43892</v>
      </c>
      <c r="B121" s="36">
        <f>SUMIFS(СВЦЭМ!$D$33:$D$776,СВЦЭМ!$A$33:$A$776,$A121,СВЦЭМ!$B$33:$B$776,B$119)+'СЕТ СН'!$H$14+СВЦЭМ!$D$10+'СЕТ СН'!$H$6-'СЕТ СН'!$H$26</f>
        <v>1120.3659946400001</v>
      </c>
      <c r="C121" s="36">
        <f>SUMIFS(СВЦЭМ!$D$33:$D$776,СВЦЭМ!$A$33:$A$776,$A121,СВЦЭМ!$B$33:$B$776,C$119)+'СЕТ СН'!$H$14+СВЦЭМ!$D$10+'СЕТ СН'!$H$6-'СЕТ СН'!$H$26</f>
        <v>1123.2852245700001</v>
      </c>
      <c r="D121" s="36">
        <f>SUMIFS(СВЦЭМ!$D$33:$D$776,СВЦЭМ!$A$33:$A$776,$A121,СВЦЭМ!$B$33:$B$776,D$119)+'СЕТ СН'!$H$14+СВЦЭМ!$D$10+'СЕТ СН'!$H$6-'СЕТ СН'!$H$26</f>
        <v>1136.14325089</v>
      </c>
      <c r="E121" s="36">
        <f>SUMIFS(СВЦЭМ!$D$33:$D$776,СВЦЭМ!$A$33:$A$776,$A121,СВЦЭМ!$B$33:$B$776,E$119)+'СЕТ СН'!$H$14+СВЦЭМ!$D$10+'СЕТ СН'!$H$6-'СЕТ СН'!$H$26</f>
        <v>1136.0568233400002</v>
      </c>
      <c r="F121" s="36">
        <f>SUMIFS(СВЦЭМ!$D$33:$D$776,СВЦЭМ!$A$33:$A$776,$A121,СВЦЭМ!$B$33:$B$776,F$119)+'СЕТ СН'!$H$14+СВЦЭМ!$D$10+'СЕТ СН'!$H$6-'СЕТ СН'!$H$26</f>
        <v>1135.1878514699999</v>
      </c>
      <c r="G121" s="36">
        <f>SUMIFS(СВЦЭМ!$D$33:$D$776,СВЦЭМ!$A$33:$A$776,$A121,СВЦЭМ!$B$33:$B$776,G$119)+'СЕТ СН'!$H$14+СВЦЭМ!$D$10+'СЕТ СН'!$H$6-'СЕТ СН'!$H$26</f>
        <v>1149.70799296</v>
      </c>
      <c r="H121" s="36">
        <f>SUMIFS(СВЦЭМ!$D$33:$D$776,СВЦЭМ!$A$33:$A$776,$A121,СВЦЭМ!$B$33:$B$776,H$119)+'СЕТ СН'!$H$14+СВЦЭМ!$D$10+'СЕТ СН'!$H$6-'СЕТ СН'!$H$26</f>
        <v>1204.3351146800001</v>
      </c>
      <c r="I121" s="36">
        <f>SUMIFS(СВЦЭМ!$D$33:$D$776,СВЦЭМ!$A$33:$A$776,$A121,СВЦЭМ!$B$33:$B$776,I$119)+'СЕТ СН'!$H$14+СВЦЭМ!$D$10+'СЕТ СН'!$H$6-'СЕТ СН'!$H$26</f>
        <v>1175.1875335900002</v>
      </c>
      <c r="J121" s="36">
        <f>SUMIFS(СВЦЭМ!$D$33:$D$776,СВЦЭМ!$A$33:$A$776,$A121,СВЦЭМ!$B$33:$B$776,J$119)+'СЕТ СН'!$H$14+СВЦЭМ!$D$10+'СЕТ СН'!$H$6-'СЕТ СН'!$H$26</f>
        <v>1130.9917471900001</v>
      </c>
      <c r="K121" s="36">
        <f>SUMIFS(СВЦЭМ!$D$33:$D$776,СВЦЭМ!$A$33:$A$776,$A121,СВЦЭМ!$B$33:$B$776,K$119)+'СЕТ СН'!$H$14+СВЦЭМ!$D$10+'СЕТ СН'!$H$6-'СЕТ СН'!$H$26</f>
        <v>1117.5512171100002</v>
      </c>
      <c r="L121" s="36">
        <f>SUMIFS(СВЦЭМ!$D$33:$D$776,СВЦЭМ!$A$33:$A$776,$A121,СВЦЭМ!$B$33:$B$776,L$119)+'СЕТ СН'!$H$14+СВЦЭМ!$D$10+'СЕТ СН'!$H$6-'СЕТ СН'!$H$26</f>
        <v>1122.01927658</v>
      </c>
      <c r="M121" s="36">
        <f>SUMIFS(СВЦЭМ!$D$33:$D$776,СВЦЭМ!$A$33:$A$776,$A121,СВЦЭМ!$B$33:$B$776,M$119)+'СЕТ СН'!$H$14+СВЦЭМ!$D$10+'СЕТ СН'!$H$6-'СЕТ СН'!$H$26</f>
        <v>1132.8690934200001</v>
      </c>
      <c r="N121" s="36">
        <f>SUMIFS(СВЦЭМ!$D$33:$D$776,СВЦЭМ!$A$33:$A$776,$A121,СВЦЭМ!$B$33:$B$776,N$119)+'СЕТ СН'!$H$14+СВЦЭМ!$D$10+'СЕТ СН'!$H$6-'СЕТ СН'!$H$26</f>
        <v>1147.9344319500001</v>
      </c>
      <c r="O121" s="36">
        <f>SUMIFS(СВЦЭМ!$D$33:$D$776,СВЦЭМ!$A$33:$A$776,$A121,СВЦЭМ!$B$33:$B$776,O$119)+'СЕТ СН'!$H$14+СВЦЭМ!$D$10+'СЕТ СН'!$H$6-'СЕТ СН'!$H$26</f>
        <v>1166.28769444</v>
      </c>
      <c r="P121" s="36">
        <f>SUMIFS(СВЦЭМ!$D$33:$D$776,СВЦЭМ!$A$33:$A$776,$A121,СВЦЭМ!$B$33:$B$776,P$119)+'СЕТ СН'!$H$14+СВЦЭМ!$D$10+'СЕТ СН'!$H$6-'СЕТ СН'!$H$26</f>
        <v>1176.9928339600001</v>
      </c>
      <c r="Q121" s="36">
        <f>SUMIFS(СВЦЭМ!$D$33:$D$776,СВЦЭМ!$A$33:$A$776,$A121,СВЦЭМ!$B$33:$B$776,Q$119)+'СЕТ СН'!$H$14+СВЦЭМ!$D$10+'СЕТ СН'!$H$6-'СЕТ СН'!$H$26</f>
        <v>1185.72668658</v>
      </c>
      <c r="R121" s="36">
        <f>SUMIFS(СВЦЭМ!$D$33:$D$776,СВЦЭМ!$A$33:$A$776,$A121,СВЦЭМ!$B$33:$B$776,R$119)+'СЕТ СН'!$H$14+СВЦЭМ!$D$10+'СЕТ СН'!$H$6-'СЕТ СН'!$H$26</f>
        <v>1185.87076877</v>
      </c>
      <c r="S121" s="36">
        <f>SUMIFS(СВЦЭМ!$D$33:$D$776,СВЦЭМ!$A$33:$A$776,$A121,СВЦЭМ!$B$33:$B$776,S$119)+'СЕТ СН'!$H$14+СВЦЭМ!$D$10+'СЕТ СН'!$H$6-'СЕТ СН'!$H$26</f>
        <v>1179.3348753499999</v>
      </c>
      <c r="T121" s="36">
        <f>SUMIFS(СВЦЭМ!$D$33:$D$776,СВЦЭМ!$A$33:$A$776,$A121,СВЦЭМ!$B$33:$B$776,T$119)+'СЕТ СН'!$H$14+СВЦЭМ!$D$10+'СЕТ СН'!$H$6-'СЕТ СН'!$H$26</f>
        <v>1158.3072049899999</v>
      </c>
      <c r="U121" s="36">
        <f>SUMIFS(СВЦЭМ!$D$33:$D$776,СВЦЭМ!$A$33:$A$776,$A121,СВЦЭМ!$B$33:$B$776,U$119)+'СЕТ СН'!$H$14+СВЦЭМ!$D$10+'СЕТ СН'!$H$6-'СЕТ СН'!$H$26</f>
        <v>1133.98537156</v>
      </c>
      <c r="V121" s="36">
        <f>SUMIFS(СВЦЭМ!$D$33:$D$776,СВЦЭМ!$A$33:$A$776,$A121,СВЦЭМ!$B$33:$B$776,V$119)+'СЕТ СН'!$H$14+СВЦЭМ!$D$10+'СЕТ СН'!$H$6-'СЕТ СН'!$H$26</f>
        <v>1138.45593087</v>
      </c>
      <c r="W121" s="36">
        <f>SUMIFS(СВЦЭМ!$D$33:$D$776,СВЦЭМ!$A$33:$A$776,$A121,СВЦЭМ!$B$33:$B$776,W$119)+'СЕТ СН'!$H$14+СВЦЭМ!$D$10+'СЕТ СН'!$H$6-'СЕТ СН'!$H$26</f>
        <v>1151.34240718</v>
      </c>
      <c r="X121" s="36">
        <f>SUMIFS(СВЦЭМ!$D$33:$D$776,СВЦЭМ!$A$33:$A$776,$A121,СВЦЭМ!$B$33:$B$776,X$119)+'СЕТ СН'!$H$14+СВЦЭМ!$D$10+'СЕТ СН'!$H$6-'СЕТ СН'!$H$26</f>
        <v>1168.21922761</v>
      </c>
      <c r="Y121" s="36">
        <f>SUMIFS(СВЦЭМ!$D$33:$D$776,СВЦЭМ!$A$33:$A$776,$A121,СВЦЭМ!$B$33:$B$776,Y$119)+'СЕТ СН'!$H$14+СВЦЭМ!$D$10+'СЕТ СН'!$H$6-'СЕТ СН'!$H$26</f>
        <v>1199.31751661</v>
      </c>
    </row>
    <row r="122" spans="1:27" ht="15.75" x14ac:dyDescent="0.2">
      <c r="A122" s="35">
        <f t="shared" ref="A122:A150" si="3">A121+1</f>
        <v>43893</v>
      </c>
      <c r="B122" s="36">
        <f>SUMIFS(СВЦЭМ!$D$33:$D$776,СВЦЭМ!$A$33:$A$776,$A122,СВЦЭМ!$B$33:$B$776,B$119)+'СЕТ СН'!$H$14+СВЦЭМ!$D$10+'СЕТ СН'!$H$6-'СЕТ СН'!$H$26</f>
        <v>1244.85586818</v>
      </c>
      <c r="C122" s="36">
        <f>SUMIFS(СВЦЭМ!$D$33:$D$776,СВЦЭМ!$A$33:$A$776,$A122,СВЦЭМ!$B$33:$B$776,C$119)+'СЕТ СН'!$H$14+СВЦЭМ!$D$10+'СЕТ СН'!$H$6-'СЕТ СН'!$H$26</f>
        <v>1272.1251554700002</v>
      </c>
      <c r="D122" s="36">
        <f>SUMIFS(СВЦЭМ!$D$33:$D$776,СВЦЭМ!$A$33:$A$776,$A122,СВЦЭМ!$B$33:$B$776,D$119)+'СЕТ СН'!$H$14+СВЦЭМ!$D$10+'СЕТ СН'!$H$6-'СЕТ СН'!$H$26</f>
        <v>1264.4547972800001</v>
      </c>
      <c r="E122" s="36">
        <f>SUMIFS(СВЦЭМ!$D$33:$D$776,СВЦЭМ!$A$33:$A$776,$A122,СВЦЭМ!$B$33:$B$776,E$119)+'СЕТ СН'!$H$14+СВЦЭМ!$D$10+'СЕТ СН'!$H$6-'СЕТ СН'!$H$26</f>
        <v>1268.0496652100001</v>
      </c>
      <c r="F122" s="36">
        <f>SUMIFS(СВЦЭМ!$D$33:$D$776,СВЦЭМ!$A$33:$A$776,$A122,СВЦЭМ!$B$33:$B$776,F$119)+'СЕТ СН'!$H$14+СВЦЭМ!$D$10+'СЕТ СН'!$H$6-'СЕТ СН'!$H$26</f>
        <v>1259.1868068900001</v>
      </c>
      <c r="G122" s="36">
        <f>SUMIFS(СВЦЭМ!$D$33:$D$776,СВЦЭМ!$A$33:$A$776,$A122,СВЦЭМ!$B$33:$B$776,G$119)+'СЕТ СН'!$H$14+СВЦЭМ!$D$10+'СЕТ СН'!$H$6-'СЕТ СН'!$H$26</f>
        <v>1266.04813517</v>
      </c>
      <c r="H122" s="36">
        <f>SUMIFS(СВЦЭМ!$D$33:$D$776,СВЦЭМ!$A$33:$A$776,$A122,СВЦЭМ!$B$33:$B$776,H$119)+'СЕТ СН'!$H$14+СВЦЭМ!$D$10+'СЕТ СН'!$H$6-'СЕТ СН'!$H$26</f>
        <v>1242.6473605400001</v>
      </c>
      <c r="I122" s="36">
        <f>SUMIFS(СВЦЭМ!$D$33:$D$776,СВЦЭМ!$A$33:$A$776,$A122,СВЦЭМ!$B$33:$B$776,I$119)+'СЕТ СН'!$H$14+СВЦЭМ!$D$10+'СЕТ СН'!$H$6-'СЕТ СН'!$H$26</f>
        <v>1146.7794823700001</v>
      </c>
      <c r="J122" s="36">
        <f>SUMIFS(СВЦЭМ!$D$33:$D$776,СВЦЭМ!$A$33:$A$776,$A122,СВЦЭМ!$B$33:$B$776,J$119)+'СЕТ СН'!$H$14+СВЦЭМ!$D$10+'СЕТ СН'!$H$6-'СЕТ СН'!$H$26</f>
        <v>1069.77514707</v>
      </c>
      <c r="K122" s="36">
        <f>SUMIFS(СВЦЭМ!$D$33:$D$776,СВЦЭМ!$A$33:$A$776,$A122,СВЦЭМ!$B$33:$B$776,K$119)+'СЕТ СН'!$H$14+СВЦЭМ!$D$10+'СЕТ СН'!$H$6-'СЕТ СН'!$H$26</f>
        <v>1065.19346131</v>
      </c>
      <c r="L122" s="36">
        <f>SUMIFS(СВЦЭМ!$D$33:$D$776,СВЦЭМ!$A$33:$A$776,$A122,СВЦЭМ!$B$33:$B$776,L$119)+'СЕТ СН'!$H$14+СВЦЭМ!$D$10+'СЕТ СН'!$H$6-'СЕТ СН'!$H$26</f>
        <v>1065.9788053500001</v>
      </c>
      <c r="M122" s="36">
        <f>SUMIFS(СВЦЭМ!$D$33:$D$776,СВЦЭМ!$A$33:$A$776,$A122,СВЦЭМ!$B$33:$B$776,M$119)+'СЕТ СН'!$H$14+СВЦЭМ!$D$10+'СЕТ СН'!$H$6-'СЕТ СН'!$H$26</f>
        <v>1071.38822753</v>
      </c>
      <c r="N122" s="36">
        <f>SUMIFS(СВЦЭМ!$D$33:$D$776,СВЦЭМ!$A$33:$A$776,$A122,СВЦЭМ!$B$33:$B$776,N$119)+'СЕТ СН'!$H$14+СВЦЭМ!$D$10+'СЕТ СН'!$H$6-'СЕТ СН'!$H$26</f>
        <v>1087.9259395000001</v>
      </c>
      <c r="O122" s="36">
        <f>SUMIFS(СВЦЭМ!$D$33:$D$776,СВЦЭМ!$A$33:$A$776,$A122,СВЦЭМ!$B$33:$B$776,O$119)+'СЕТ СН'!$H$14+СВЦЭМ!$D$10+'СЕТ СН'!$H$6-'СЕТ СН'!$H$26</f>
        <v>1104.39885437</v>
      </c>
      <c r="P122" s="36">
        <f>SUMIFS(СВЦЭМ!$D$33:$D$776,СВЦЭМ!$A$33:$A$776,$A122,СВЦЭМ!$B$33:$B$776,P$119)+'СЕТ СН'!$H$14+СВЦЭМ!$D$10+'СЕТ СН'!$H$6-'СЕТ СН'!$H$26</f>
        <v>1113.94318352</v>
      </c>
      <c r="Q122" s="36">
        <f>SUMIFS(СВЦЭМ!$D$33:$D$776,СВЦЭМ!$A$33:$A$776,$A122,СВЦЭМ!$B$33:$B$776,Q$119)+'СЕТ СН'!$H$14+СВЦЭМ!$D$10+'СЕТ СН'!$H$6-'СЕТ СН'!$H$26</f>
        <v>1120.2555397400001</v>
      </c>
      <c r="R122" s="36">
        <f>SUMIFS(СВЦЭМ!$D$33:$D$776,СВЦЭМ!$A$33:$A$776,$A122,СВЦЭМ!$B$33:$B$776,R$119)+'СЕТ СН'!$H$14+СВЦЭМ!$D$10+'СЕТ СН'!$H$6-'СЕТ СН'!$H$26</f>
        <v>1113.34916572</v>
      </c>
      <c r="S122" s="36">
        <f>SUMIFS(СВЦЭМ!$D$33:$D$776,СВЦЭМ!$A$33:$A$776,$A122,СВЦЭМ!$B$33:$B$776,S$119)+'СЕТ СН'!$H$14+СВЦЭМ!$D$10+'СЕТ СН'!$H$6-'СЕТ СН'!$H$26</f>
        <v>1108.0983087100001</v>
      </c>
      <c r="T122" s="36">
        <f>SUMIFS(СВЦЭМ!$D$33:$D$776,СВЦЭМ!$A$33:$A$776,$A122,СВЦЭМ!$B$33:$B$776,T$119)+'СЕТ СН'!$H$14+СВЦЭМ!$D$10+'СЕТ СН'!$H$6-'СЕТ СН'!$H$26</f>
        <v>1087.8764275000001</v>
      </c>
      <c r="U122" s="36">
        <f>SUMIFS(СВЦЭМ!$D$33:$D$776,СВЦЭМ!$A$33:$A$776,$A122,СВЦЭМ!$B$33:$B$776,U$119)+'СЕТ СН'!$H$14+СВЦЭМ!$D$10+'СЕТ СН'!$H$6-'СЕТ СН'!$H$26</f>
        <v>1115.5673787200001</v>
      </c>
      <c r="V122" s="36">
        <f>SUMIFS(СВЦЭМ!$D$33:$D$776,СВЦЭМ!$A$33:$A$776,$A122,СВЦЭМ!$B$33:$B$776,V$119)+'СЕТ СН'!$H$14+СВЦЭМ!$D$10+'СЕТ СН'!$H$6-'СЕТ СН'!$H$26</f>
        <v>1123.0737381000001</v>
      </c>
      <c r="W122" s="36">
        <f>SUMIFS(СВЦЭМ!$D$33:$D$776,СВЦЭМ!$A$33:$A$776,$A122,СВЦЭМ!$B$33:$B$776,W$119)+'СЕТ СН'!$H$14+СВЦЭМ!$D$10+'СЕТ СН'!$H$6-'СЕТ СН'!$H$26</f>
        <v>1102.8278308000001</v>
      </c>
      <c r="X122" s="36">
        <f>SUMIFS(СВЦЭМ!$D$33:$D$776,СВЦЭМ!$A$33:$A$776,$A122,СВЦЭМ!$B$33:$B$776,X$119)+'СЕТ СН'!$H$14+СВЦЭМ!$D$10+'СЕТ СН'!$H$6-'СЕТ СН'!$H$26</f>
        <v>1098.453667</v>
      </c>
      <c r="Y122" s="36">
        <f>SUMIFS(СВЦЭМ!$D$33:$D$776,СВЦЭМ!$A$33:$A$776,$A122,СВЦЭМ!$B$33:$B$776,Y$119)+'СЕТ СН'!$H$14+СВЦЭМ!$D$10+'СЕТ СН'!$H$6-'СЕТ СН'!$H$26</f>
        <v>1150.50915074</v>
      </c>
    </row>
    <row r="123" spans="1:27" ht="15.75" x14ac:dyDescent="0.2">
      <c r="A123" s="35">
        <f t="shared" si="3"/>
        <v>43894</v>
      </c>
      <c r="B123" s="36">
        <f>SUMIFS(СВЦЭМ!$D$33:$D$776,СВЦЭМ!$A$33:$A$776,$A123,СВЦЭМ!$B$33:$B$776,B$119)+'СЕТ СН'!$H$14+СВЦЭМ!$D$10+'СЕТ СН'!$H$6-'СЕТ СН'!$H$26</f>
        <v>1247.3646055700001</v>
      </c>
      <c r="C123" s="36">
        <f>SUMIFS(СВЦЭМ!$D$33:$D$776,СВЦЭМ!$A$33:$A$776,$A123,СВЦЭМ!$B$33:$B$776,C$119)+'СЕТ СН'!$H$14+СВЦЭМ!$D$10+'СЕТ СН'!$H$6-'СЕТ СН'!$H$26</f>
        <v>1272.5137961400001</v>
      </c>
      <c r="D123" s="36">
        <f>SUMIFS(СВЦЭМ!$D$33:$D$776,СВЦЭМ!$A$33:$A$776,$A123,СВЦЭМ!$B$33:$B$776,D$119)+'СЕТ СН'!$H$14+СВЦЭМ!$D$10+'СЕТ СН'!$H$6-'СЕТ СН'!$H$26</f>
        <v>1285.9589387300002</v>
      </c>
      <c r="E123" s="36">
        <f>SUMIFS(СВЦЭМ!$D$33:$D$776,СВЦЭМ!$A$33:$A$776,$A123,СВЦЭМ!$B$33:$B$776,E$119)+'СЕТ СН'!$H$14+СВЦЭМ!$D$10+'СЕТ СН'!$H$6-'СЕТ СН'!$H$26</f>
        <v>1285.8116247100002</v>
      </c>
      <c r="F123" s="36">
        <f>SUMIFS(СВЦЭМ!$D$33:$D$776,СВЦЭМ!$A$33:$A$776,$A123,СВЦЭМ!$B$33:$B$776,F$119)+'СЕТ СН'!$H$14+СВЦЭМ!$D$10+'СЕТ СН'!$H$6-'СЕТ СН'!$H$26</f>
        <v>1278.8630733800001</v>
      </c>
      <c r="G123" s="36">
        <f>SUMIFS(СВЦЭМ!$D$33:$D$776,СВЦЭМ!$A$33:$A$776,$A123,СВЦЭМ!$B$33:$B$776,G$119)+'СЕТ СН'!$H$14+СВЦЭМ!$D$10+'СЕТ СН'!$H$6-'СЕТ СН'!$H$26</f>
        <v>1211.39190416</v>
      </c>
      <c r="H123" s="36">
        <f>SUMIFS(СВЦЭМ!$D$33:$D$776,СВЦЭМ!$A$33:$A$776,$A123,СВЦЭМ!$B$33:$B$776,H$119)+'СЕТ СН'!$H$14+СВЦЭМ!$D$10+'СЕТ СН'!$H$6-'СЕТ СН'!$H$26</f>
        <v>1161.3802614000001</v>
      </c>
      <c r="I123" s="36">
        <f>SUMIFS(СВЦЭМ!$D$33:$D$776,СВЦЭМ!$A$33:$A$776,$A123,СВЦЭМ!$B$33:$B$776,I$119)+'СЕТ СН'!$H$14+СВЦЭМ!$D$10+'СЕТ СН'!$H$6-'СЕТ СН'!$H$26</f>
        <v>1128.2581627</v>
      </c>
      <c r="J123" s="36">
        <f>SUMIFS(СВЦЭМ!$D$33:$D$776,СВЦЭМ!$A$33:$A$776,$A123,СВЦЭМ!$B$33:$B$776,J$119)+'СЕТ СН'!$H$14+СВЦЭМ!$D$10+'СЕТ СН'!$H$6-'СЕТ СН'!$H$26</f>
        <v>1082.9721810999999</v>
      </c>
      <c r="K123" s="36">
        <f>SUMIFS(СВЦЭМ!$D$33:$D$776,СВЦЭМ!$A$33:$A$776,$A123,СВЦЭМ!$B$33:$B$776,K$119)+'СЕТ СН'!$H$14+СВЦЭМ!$D$10+'СЕТ СН'!$H$6-'СЕТ СН'!$H$26</f>
        <v>1091.6503043</v>
      </c>
      <c r="L123" s="36">
        <f>SUMIFS(СВЦЭМ!$D$33:$D$776,СВЦЭМ!$A$33:$A$776,$A123,СВЦЭМ!$B$33:$B$776,L$119)+'СЕТ СН'!$H$14+СВЦЭМ!$D$10+'СЕТ СН'!$H$6-'СЕТ СН'!$H$26</f>
        <v>1097.31293138</v>
      </c>
      <c r="M123" s="36">
        <f>SUMIFS(СВЦЭМ!$D$33:$D$776,СВЦЭМ!$A$33:$A$776,$A123,СВЦЭМ!$B$33:$B$776,M$119)+'СЕТ СН'!$H$14+СВЦЭМ!$D$10+'СЕТ СН'!$H$6-'СЕТ СН'!$H$26</f>
        <v>1116.6314009100001</v>
      </c>
      <c r="N123" s="36">
        <f>SUMIFS(СВЦЭМ!$D$33:$D$776,СВЦЭМ!$A$33:$A$776,$A123,СВЦЭМ!$B$33:$B$776,N$119)+'СЕТ СН'!$H$14+СВЦЭМ!$D$10+'СЕТ СН'!$H$6-'СЕТ СН'!$H$26</f>
        <v>1128.77684026</v>
      </c>
      <c r="O123" s="36">
        <f>SUMIFS(СВЦЭМ!$D$33:$D$776,СВЦЭМ!$A$33:$A$776,$A123,СВЦЭМ!$B$33:$B$776,O$119)+'СЕТ СН'!$H$14+СВЦЭМ!$D$10+'СЕТ СН'!$H$6-'СЕТ СН'!$H$26</f>
        <v>1142.3271260500001</v>
      </c>
      <c r="P123" s="36">
        <f>SUMIFS(СВЦЭМ!$D$33:$D$776,СВЦЭМ!$A$33:$A$776,$A123,СВЦЭМ!$B$33:$B$776,P$119)+'СЕТ СН'!$H$14+СВЦЭМ!$D$10+'СЕТ СН'!$H$6-'СЕТ СН'!$H$26</f>
        <v>1154.99314574</v>
      </c>
      <c r="Q123" s="36">
        <f>SUMIFS(СВЦЭМ!$D$33:$D$776,СВЦЭМ!$A$33:$A$776,$A123,СВЦЭМ!$B$33:$B$776,Q$119)+'СЕТ СН'!$H$14+СВЦЭМ!$D$10+'СЕТ СН'!$H$6-'СЕТ СН'!$H$26</f>
        <v>1166.68362817</v>
      </c>
      <c r="R123" s="36">
        <f>SUMIFS(СВЦЭМ!$D$33:$D$776,СВЦЭМ!$A$33:$A$776,$A123,СВЦЭМ!$B$33:$B$776,R$119)+'СЕТ СН'!$H$14+СВЦЭМ!$D$10+'СЕТ СН'!$H$6-'СЕТ СН'!$H$26</f>
        <v>1158.5810736600001</v>
      </c>
      <c r="S123" s="36">
        <f>SUMIFS(СВЦЭМ!$D$33:$D$776,СВЦЭМ!$A$33:$A$776,$A123,СВЦЭМ!$B$33:$B$776,S$119)+'СЕТ СН'!$H$14+СВЦЭМ!$D$10+'СЕТ СН'!$H$6-'СЕТ СН'!$H$26</f>
        <v>1142.36664122</v>
      </c>
      <c r="T123" s="36">
        <f>SUMIFS(СВЦЭМ!$D$33:$D$776,СВЦЭМ!$A$33:$A$776,$A123,СВЦЭМ!$B$33:$B$776,T$119)+'СЕТ СН'!$H$14+СВЦЭМ!$D$10+'СЕТ СН'!$H$6-'СЕТ СН'!$H$26</f>
        <v>1122.4609722100001</v>
      </c>
      <c r="U123" s="36">
        <f>SUMIFS(СВЦЭМ!$D$33:$D$776,СВЦЭМ!$A$33:$A$776,$A123,СВЦЭМ!$B$33:$B$776,U$119)+'СЕТ СН'!$H$14+СВЦЭМ!$D$10+'СЕТ СН'!$H$6-'СЕТ СН'!$H$26</f>
        <v>1115.16568132</v>
      </c>
      <c r="V123" s="36">
        <f>SUMIFS(СВЦЭМ!$D$33:$D$776,СВЦЭМ!$A$33:$A$776,$A123,СВЦЭМ!$B$33:$B$776,V$119)+'СЕТ СН'!$H$14+СВЦЭМ!$D$10+'СЕТ СН'!$H$6-'СЕТ СН'!$H$26</f>
        <v>1111.7022900100001</v>
      </c>
      <c r="W123" s="36">
        <f>SUMIFS(СВЦЭМ!$D$33:$D$776,СВЦЭМ!$A$33:$A$776,$A123,СВЦЭМ!$B$33:$B$776,W$119)+'СЕТ СН'!$H$14+СВЦЭМ!$D$10+'СЕТ СН'!$H$6-'СЕТ СН'!$H$26</f>
        <v>1116.7248413100001</v>
      </c>
      <c r="X123" s="36">
        <f>SUMIFS(СВЦЭМ!$D$33:$D$776,СВЦЭМ!$A$33:$A$776,$A123,СВЦЭМ!$B$33:$B$776,X$119)+'СЕТ СН'!$H$14+СВЦЭМ!$D$10+'СЕТ СН'!$H$6-'СЕТ СН'!$H$26</f>
        <v>1126.5567869700001</v>
      </c>
      <c r="Y123" s="36">
        <f>SUMIFS(СВЦЭМ!$D$33:$D$776,СВЦЭМ!$A$33:$A$776,$A123,СВЦЭМ!$B$33:$B$776,Y$119)+'СЕТ СН'!$H$14+СВЦЭМ!$D$10+'СЕТ СН'!$H$6-'СЕТ СН'!$H$26</f>
        <v>1167.39546784</v>
      </c>
    </row>
    <row r="124" spans="1:27" ht="15.75" x14ac:dyDescent="0.2">
      <c r="A124" s="35">
        <f t="shared" si="3"/>
        <v>43895</v>
      </c>
      <c r="B124" s="36">
        <f>SUMIFS(СВЦЭМ!$D$33:$D$776,СВЦЭМ!$A$33:$A$776,$A124,СВЦЭМ!$B$33:$B$776,B$119)+'СЕТ СН'!$H$14+СВЦЭМ!$D$10+'СЕТ СН'!$H$6-'СЕТ СН'!$H$26</f>
        <v>1219.2554601900001</v>
      </c>
      <c r="C124" s="36">
        <f>SUMIFS(СВЦЭМ!$D$33:$D$776,СВЦЭМ!$A$33:$A$776,$A124,СВЦЭМ!$B$33:$B$776,C$119)+'СЕТ СН'!$H$14+СВЦЭМ!$D$10+'СЕТ СН'!$H$6-'СЕТ СН'!$H$26</f>
        <v>1261.43364557</v>
      </c>
      <c r="D124" s="36">
        <f>SUMIFS(СВЦЭМ!$D$33:$D$776,СВЦЭМ!$A$33:$A$776,$A124,СВЦЭМ!$B$33:$B$776,D$119)+'СЕТ СН'!$H$14+СВЦЭМ!$D$10+'СЕТ СН'!$H$6-'СЕТ СН'!$H$26</f>
        <v>1269.1002486500001</v>
      </c>
      <c r="E124" s="36">
        <f>SUMIFS(СВЦЭМ!$D$33:$D$776,СВЦЭМ!$A$33:$A$776,$A124,СВЦЭМ!$B$33:$B$776,E$119)+'СЕТ СН'!$H$14+СВЦЭМ!$D$10+'СЕТ СН'!$H$6-'СЕТ СН'!$H$26</f>
        <v>1282.6092642800002</v>
      </c>
      <c r="F124" s="36">
        <f>SUMIFS(СВЦЭМ!$D$33:$D$776,СВЦЭМ!$A$33:$A$776,$A124,СВЦЭМ!$B$33:$B$776,F$119)+'СЕТ СН'!$H$14+СВЦЭМ!$D$10+'СЕТ СН'!$H$6-'СЕТ СН'!$H$26</f>
        <v>1254.88747291</v>
      </c>
      <c r="G124" s="36">
        <f>SUMIFS(СВЦЭМ!$D$33:$D$776,СВЦЭМ!$A$33:$A$776,$A124,СВЦЭМ!$B$33:$B$776,G$119)+'СЕТ СН'!$H$14+СВЦЭМ!$D$10+'СЕТ СН'!$H$6-'СЕТ СН'!$H$26</f>
        <v>1238.8384824100001</v>
      </c>
      <c r="H124" s="36">
        <f>SUMIFS(СВЦЭМ!$D$33:$D$776,СВЦЭМ!$A$33:$A$776,$A124,СВЦЭМ!$B$33:$B$776,H$119)+'СЕТ СН'!$H$14+СВЦЭМ!$D$10+'СЕТ СН'!$H$6-'СЕТ СН'!$H$26</f>
        <v>1189.4828112100001</v>
      </c>
      <c r="I124" s="36">
        <f>SUMIFS(СВЦЭМ!$D$33:$D$776,СВЦЭМ!$A$33:$A$776,$A124,СВЦЭМ!$B$33:$B$776,I$119)+'СЕТ СН'!$H$14+СВЦЭМ!$D$10+'СЕТ СН'!$H$6-'СЕТ СН'!$H$26</f>
        <v>1169.6217608500001</v>
      </c>
      <c r="J124" s="36">
        <f>SUMIFS(СВЦЭМ!$D$33:$D$776,СВЦЭМ!$A$33:$A$776,$A124,СВЦЭМ!$B$33:$B$776,J$119)+'СЕТ СН'!$H$14+СВЦЭМ!$D$10+'СЕТ СН'!$H$6-'СЕТ СН'!$H$26</f>
        <v>1122.37248142</v>
      </c>
      <c r="K124" s="36">
        <f>SUMIFS(СВЦЭМ!$D$33:$D$776,СВЦЭМ!$A$33:$A$776,$A124,СВЦЭМ!$B$33:$B$776,K$119)+'СЕТ СН'!$H$14+СВЦЭМ!$D$10+'СЕТ СН'!$H$6-'СЕТ СН'!$H$26</f>
        <v>1122.2276988600001</v>
      </c>
      <c r="L124" s="36">
        <f>SUMIFS(СВЦЭМ!$D$33:$D$776,СВЦЭМ!$A$33:$A$776,$A124,СВЦЭМ!$B$33:$B$776,L$119)+'СЕТ СН'!$H$14+СВЦЭМ!$D$10+'СЕТ СН'!$H$6-'СЕТ СН'!$H$26</f>
        <v>1144.83492331</v>
      </c>
      <c r="M124" s="36">
        <f>SUMIFS(СВЦЭМ!$D$33:$D$776,СВЦЭМ!$A$33:$A$776,$A124,СВЦЭМ!$B$33:$B$776,M$119)+'СЕТ СН'!$H$14+СВЦЭМ!$D$10+'СЕТ СН'!$H$6-'СЕТ СН'!$H$26</f>
        <v>1174.34716121</v>
      </c>
      <c r="N124" s="36">
        <f>SUMIFS(СВЦЭМ!$D$33:$D$776,СВЦЭМ!$A$33:$A$776,$A124,СВЦЭМ!$B$33:$B$776,N$119)+'СЕТ СН'!$H$14+СВЦЭМ!$D$10+'СЕТ СН'!$H$6-'СЕТ СН'!$H$26</f>
        <v>1181.3178468800002</v>
      </c>
      <c r="O124" s="36">
        <f>SUMIFS(СВЦЭМ!$D$33:$D$776,СВЦЭМ!$A$33:$A$776,$A124,СВЦЭМ!$B$33:$B$776,O$119)+'СЕТ СН'!$H$14+СВЦЭМ!$D$10+'СЕТ СН'!$H$6-'СЕТ СН'!$H$26</f>
        <v>1193.6252326700001</v>
      </c>
      <c r="P124" s="36">
        <f>SUMIFS(СВЦЭМ!$D$33:$D$776,СВЦЭМ!$A$33:$A$776,$A124,СВЦЭМ!$B$33:$B$776,P$119)+'СЕТ СН'!$H$14+СВЦЭМ!$D$10+'СЕТ СН'!$H$6-'СЕТ СН'!$H$26</f>
        <v>1205.4481151800001</v>
      </c>
      <c r="Q124" s="36">
        <f>SUMIFS(СВЦЭМ!$D$33:$D$776,СВЦЭМ!$A$33:$A$776,$A124,СВЦЭМ!$B$33:$B$776,Q$119)+'СЕТ СН'!$H$14+СВЦЭМ!$D$10+'СЕТ СН'!$H$6-'СЕТ СН'!$H$26</f>
        <v>1216.1230242000001</v>
      </c>
      <c r="R124" s="36">
        <f>SUMIFS(СВЦЭМ!$D$33:$D$776,СВЦЭМ!$A$33:$A$776,$A124,СВЦЭМ!$B$33:$B$776,R$119)+'СЕТ СН'!$H$14+СВЦЭМ!$D$10+'СЕТ СН'!$H$6-'СЕТ СН'!$H$26</f>
        <v>1214.9333334400001</v>
      </c>
      <c r="S124" s="36">
        <f>SUMIFS(СВЦЭМ!$D$33:$D$776,СВЦЭМ!$A$33:$A$776,$A124,СВЦЭМ!$B$33:$B$776,S$119)+'СЕТ СН'!$H$14+СВЦЭМ!$D$10+'СЕТ СН'!$H$6-'СЕТ СН'!$H$26</f>
        <v>1203.8574263800001</v>
      </c>
      <c r="T124" s="36">
        <f>SUMIFS(СВЦЭМ!$D$33:$D$776,СВЦЭМ!$A$33:$A$776,$A124,СВЦЭМ!$B$33:$B$776,T$119)+'СЕТ СН'!$H$14+СВЦЭМ!$D$10+'СЕТ СН'!$H$6-'СЕТ СН'!$H$26</f>
        <v>1183.5558552500001</v>
      </c>
      <c r="U124" s="36">
        <f>SUMIFS(СВЦЭМ!$D$33:$D$776,СВЦЭМ!$A$33:$A$776,$A124,СВЦЭМ!$B$33:$B$776,U$119)+'СЕТ СН'!$H$14+СВЦЭМ!$D$10+'СЕТ СН'!$H$6-'СЕТ СН'!$H$26</f>
        <v>1158.2736540400001</v>
      </c>
      <c r="V124" s="36">
        <f>SUMIFS(СВЦЭМ!$D$33:$D$776,СВЦЭМ!$A$33:$A$776,$A124,СВЦЭМ!$B$33:$B$776,V$119)+'СЕТ СН'!$H$14+СВЦЭМ!$D$10+'СЕТ СН'!$H$6-'СЕТ СН'!$H$26</f>
        <v>1155.11057028</v>
      </c>
      <c r="W124" s="36">
        <f>SUMIFS(СВЦЭМ!$D$33:$D$776,СВЦЭМ!$A$33:$A$776,$A124,СВЦЭМ!$B$33:$B$776,W$119)+'СЕТ СН'!$H$14+СВЦЭМ!$D$10+'СЕТ СН'!$H$6-'СЕТ СН'!$H$26</f>
        <v>1167.8276494300001</v>
      </c>
      <c r="X124" s="36">
        <f>SUMIFS(СВЦЭМ!$D$33:$D$776,СВЦЭМ!$A$33:$A$776,$A124,СВЦЭМ!$B$33:$B$776,X$119)+'СЕТ СН'!$H$14+СВЦЭМ!$D$10+'СЕТ СН'!$H$6-'СЕТ СН'!$H$26</f>
        <v>1183.88044388</v>
      </c>
      <c r="Y124" s="36">
        <f>SUMIFS(СВЦЭМ!$D$33:$D$776,СВЦЭМ!$A$33:$A$776,$A124,СВЦЭМ!$B$33:$B$776,Y$119)+'СЕТ СН'!$H$14+СВЦЭМ!$D$10+'СЕТ СН'!$H$6-'СЕТ СН'!$H$26</f>
        <v>1202.4227985300001</v>
      </c>
    </row>
    <row r="125" spans="1:27" ht="15.75" x14ac:dyDescent="0.2">
      <c r="A125" s="35">
        <f t="shared" si="3"/>
        <v>43896</v>
      </c>
      <c r="B125" s="36">
        <f>SUMIFS(СВЦЭМ!$D$33:$D$776,СВЦЭМ!$A$33:$A$776,$A125,СВЦЭМ!$B$33:$B$776,B$119)+'СЕТ СН'!$H$14+СВЦЭМ!$D$10+'СЕТ СН'!$H$6-'СЕТ СН'!$H$26</f>
        <v>1264.4459285400001</v>
      </c>
      <c r="C125" s="36">
        <f>SUMIFS(СВЦЭМ!$D$33:$D$776,СВЦЭМ!$A$33:$A$776,$A125,СВЦЭМ!$B$33:$B$776,C$119)+'СЕТ СН'!$H$14+СВЦЭМ!$D$10+'СЕТ СН'!$H$6-'СЕТ СН'!$H$26</f>
        <v>1291.9357044200001</v>
      </c>
      <c r="D125" s="36">
        <f>SUMIFS(СВЦЭМ!$D$33:$D$776,СВЦЭМ!$A$33:$A$776,$A125,СВЦЭМ!$B$33:$B$776,D$119)+'СЕТ СН'!$H$14+СВЦЭМ!$D$10+'СЕТ СН'!$H$6-'СЕТ СН'!$H$26</f>
        <v>1302.5944482800001</v>
      </c>
      <c r="E125" s="36">
        <f>SUMIFS(СВЦЭМ!$D$33:$D$776,СВЦЭМ!$A$33:$A$776,$A125,СВЦЭМ!$B$33:$B$776,E$119)+'СЕТ СН'!$H$14+СВЦЭМ!$D$10+'СЕТ СН'!$H$6-'СЕТ СН'!$H$26</f>
        <v>1308.8703123800001</v>
      </c>
      <c r="F125" s="36">
        <f>SUMIFS(СВЦЭМ!$D$33:$D$776,СВЦЭМ!$A$33:$A$776,$A125,СВЦЭМ!$B$33:$B$776,F$119)+'СЕТ СН'!$H$14+СВЦЭМ!$D$10+'СЕТ СН'!$H$6-'СЕТ СН'!$H$26</f>
        <v>1302.5899758099999</v>
      </c>
      <c r="G125" s="36">
        <f>SUMIFS(СВЦЭМ!$D$33:$D$776,СВЦЭМ!$A$33:$A$776,$A125,СВЦЭМ!$B$33:$B$776,G$119)+'СЕТ СН'!$H$14+СВЦЭМ!$D$10+'СЕТ СН'!$H$6-'СЕТ СН'!$H$26</f>
        <v>1280.7065049000003</v>
      </c>
      <c r="H125" s="36">
        <f>SUMIFS(СВЦЭМ!$D$33:$D$776,СВЦЭМ!$A$33:$A$776,$A125,СВЦЭМ!$B$33:$B$776,H$119)+'СЕТ СН'!$H$14+СВЦЭМ!$D$10+'СЕТ СН'!$H$6-'СЕТ СН'!$H$26</f>
        <v>1242.0501354400001</v>
      </c>
      <c r="I125" s="36">
        <f>SUMIFS(СВЦЭМ!$D$33:$D$776,СВЦЭМ!$A$33:$A$776,$A125,СВЦЭМ!$B$33:$B$776,I$119)+'СЕТ СН'!$H$14+СВЦЭМ!$D$10+'СЕТ СН'!$H$6-'СЕТ СН'!$H$26</f>
        <v>1201.01637372</v>
      </c>
      <c r="J125" s="36">
        <f>SUMIFS(СВЦЭМ!$D$33:$D$776,СВЦЭМ!$A$33:$A$776,$A125,СВЦЭМ!$B$33:$B$776,J$119)+'СЕТ СН'!$H$14+СВЦЭМ!$D$10+'СЕТ СН'!$H$6-'СЕТ СН'!$H$26</f>
        <v>1146.12146235</v>
      </c>
      <c r="K125" s="36">
        <f>SUMIFS(СВЦЭМ!$D$33:$D$776,СВЦЭМ!$A$33:$A$776,$A125,СВЦЭМ!$B$33:$B$776,K$119)+'СЕТ СН'!$H$14+СВЦЭМ!$D$10+'СЕТ СН'!$H$6-'СЕТ СН'!$H$26</f>
        <v>1136.2146844700001</v>
      </c>
      <c r="L125" s="36">
        <f>SUMIFS(СВЦЭМ!$D$33:$D$776,СВЦЭМ!$A$33:$A$776,$A125,СВЦЭМ!$B$33:$B$776,L$119)+'СЕТ СН'!$H$14+СВЦЭМ!$D$10+'СЕТ СН'!$H$6-'СЕТ СН'!$H$26</f>
        <v>1151.09201545</v>
      </c>
      <c r="M125" s="36">
        <f>SUMIFS(СВЦЭМ!$D$33:$D$776,СВЦЭМ!$A$33:$A$776,$A125,СВЦЭМ!$B$33:$B$776,M$119)+'СЕТ СН'!$H$14+СВЦЭМ!$D$10+'СЕТ СН'!$H$6-'СЕТ СН'!$H$26</f>
        <v>1173.1762907100001</v>
      </c>
      <c r="N125" s="36">
        <f>SUMIFS(СВЦЭМ!$D$33:$D$776,СВЦЭМ!$A$33:$A$776,$A125,СВЦЭМ!$B$33:$B$776,N$119)+'СЕТ СН'!$H$14+СВЦЭМ!$D$10+'СЕТ СН'!$H$6-'СЕТ СН'!$H$26</f>
        <v>1184.1839375100001</v>
      </c>
      <c r="O125" s="36">
        <f>SUMIFS(СВЦЭМ!$D$33:$D$776,СВЦЭМ!$A$33:$A$776,$A125,СВЦЭМ!$B$33:$B$776,O$119)+'СЕТ СН'!$H$14+СВЦЭМ!$D$10+'СЕТ СН'!$H$6-'СЕТ СН'!$H$26</f>
        <v>1203.64012202</v>
      </c>
      <c r="P125" s="36">
        <f>SUMIFS(СВЦЭМ!$D$33:$D$776,СВЦЭМ!$A$33:$A$776,$A125,СВЦЭМ!$B$33:$B$776,P$119)+'СЕТ СН'!$H$14+СВЦЭМ!$D$10+'СЕТ СН'!$H$6-'СЕТ СН'!$H$26</f>
        <v>1215.2259682200001</v>
      </c>
      <c r="Q125" s="36">
        <f>SUMIFS(СВЦЭМ!$D$33:$D$776,СВЦЭМ!$A$33:$A$776,$A125,СВЦЭМ!$B$33:$B$776,Q$119)+'СЕТ СН'!$H$14+СВЦЭМ!$D$10+'СЕТ СН'!$H$6-'СЕТ СН'!$H$26</f>
        <v>1219.3450058000001</v>
      </c>
      <c r="R125" s="36">
        <f>SUMIFS(СВЦЭМ!$D$33:$D$776,СВЦЭМ!$A$33:$A$776,$A125,СВЦЭМ!$B$33:$B$776,R$119)+'СЕТ СН'!$H$14+СВЦЭМ!$D$10+'СЕТ СН'!$H$6-'СЕТ СН'!$H$26</f>
        <v>1216.03160738</v>
      </c>
      <c r="S125" s="36">
        <f>SUMIFS(СВЦЭМ!$D$33:$D$776,СВЦЭМ!$A$33:$A$776,$A125,СВЦЭМ!$B$33:$B$776,S$119)+'СЕТ СН'!$H$14+СВЦЭМ!$D$10+'СЕТ СН'!$H$6-'СЕТ СН'!$H$26</f>
        <v>1204.48315942</v>
      </c>
      <c r="T125" s="36">
        <f>SUMIFS(СВЦЭМ!$D$33:$D$776,СВЦЭМ!$A$33:$A$776,$A125,СВЦЭМ!$B$33:$B$776,T$119)+'СЕТ СН'!$H$14+СВЦЭМ!$D$10+'СЕТ СН'!$H$6-'СЕТ СН'!$H$26</f>
        <v>1175.9248452100001</v>
      </c>
      <c r="U125" s="36">
        <f>SUMIFS(СВЦЭМ!$D$33:$D$776,СВЦЭМ!$A$33:$A$776,$A125,СВЦЭМ!$B$33:$B$776,U$119)+'СЕТ СН'!$H$14+СВЦЭМ!$D$10+'СЕТ СН'!$H$6-'СЕТ СН'!$H$26</f>
        <v>1167.74657323</v>
      </c>
      <c r="V125" s="36">
        <f>SUMIFS(СВЦЭМ!$D$33:$D$776,СВЦЭМ!$A$33:$A$776,$A125,СВЦЭМ!$B$33:$B$776,V$119)+'СЕТ СН'!$H$14+СВЦЭМ!$D$10+'СЕТ СН'!$H$6-'СЕТ СН'!$H$26</f>
        <v>1162.90519328</v>
      </c>
      <c r="W125" s="36">
        <f>SUMIFS(СВЦЭМ!$D$33:$D$776,СВЦЭМ!$A$33:$A$776,$A125,СВЦЭМ!$B$33:$B$776,W$119)+'СЕТ СН'!$H$14+СВЦЭМ!$D$10+'СЕТ СН'!$H$6-'СЕТ СН'!$H$26</f>
        <v>1178.0230969700001</v>
      </c>
      <c r="X125" s="36">
        <f>SUMIFS(СВЦЭМ!$D$33:$D$776,СВЦЭМ!$A$33:$A$776,$A125,СВЦЭМ!$B$33:$B$776,X$119)+'СЕТ СН'!$H$14+СВЦЭМ!$D$10+'СЕТ СН'!$H$6-'СЕТ СН'!$H$26</f>
        <v>1185.9399459000001</v>
      </c>
      <c r="Y125" s="36">
        <f>SUMIFS(СВЦЭМ!$D$33:$D$776,СВЦЭМ!$A$33:$A$776,$A125,СВЦЭМ!$B$33:$B$776,Y$119)+'СЕТ СН'!$H$14+СВЦЭМ!$D$10+'СЕТ СН'!$H$6-'СЕТ СН'!$H$26</f>
        <v>1196.32048599</v>
      </c>
    </row>
    <row r="126" spans="1:27" ht="15.75" x14ac:dyDescent="0.2">
      <c r="A126" s="35">
        <f t="shared" si="3"/>
        <v>43897</v>
      </c>
      <c r="B126" s="36">
        <f>SUMIFS(СВЦЭМ!$D$33:$D$776,СВЦЭМ!$A$33:$A$776,$A126,СВЦЭМ!$B$33:$B$776,B$119)+'СЕТ СН'!$H$14+СВЦЭМ!$D$10+'СЕТ СН'!$H$6-'СЕТ СН'!$H$26</f>
        <v>1230.6841831000002</v>
      </c>
      <c r="C126" s="36">
        <f>SUMIFS(СВЦЭМ!$D$33:$D$776,СВЦЭМ!$A$33:$A$776,$A126,СВЦЭМ!$B$33:$B$776,C$119)+'СЕТ СН'!$H$14+СВЦЭМ!$D$10+'СЕТ СН'!$H$6-'СЕТ СН'!$H$26</f>
        <v>1257.9807508200001</v>
      </c>
      <c r="D126" s="36">
        <f>SUMIFS(СВЦЭМ!$D$33:$D$776,СВЦЭМ!$A$33:$A$776,$A126,СВЦЭМ!$B$33:$B$776,D$119)+'СЕТ СН'!$H$14+СВЦЭМ!$D$10+'СЕТ СН'!$H$6-'СЕТ СН'!$H$26</f>
        <v>1269.88040331</v>
      </c>
      <c r="E126" s="36">
        <f>SUMIFS(СВЦЭМ!$D$33:$D$776,СВЦЭМ!$A$33:$A$776,$A126,СВЦЭМ!$B$33:$B$776,E$119)+'СЕТ СН'!$H$14+СВЦЭМ!$D$10+'СЕТ СН'!$H$6-'СЕТ СН'!$H$26</f>
        <v>1280.61456481</v>
      </c>
      <c r="F126" s="36">
        <f>SUMIFS(СВЦЭМ!$D$33:$D$776,СВЦЭМ!$A$33:$A$776,$A126,СВЦЭМ!$B$33:$B$776,F$119)+'СЕТ СН'!$H$14+СВЦЭМ!$D$10+'СЕТ СН'!$H$6-'СЕТ СН'!$H$26</f>
        <v>1275.9757407900001</v>
      </c>
      <c r="G126" s="36">
        <f>SUMIFS(СВЦЭМ!$D$33:$D$776,СВЦЭМ!$A$33:$A$776,$A126,СВЦЭМ!$B$33:$B$776,G$119)+'СЕТ СН'!$H$14+СВЦЭМ!$D$10+'СЕТ СН'!$H$6-'СЕТ СН'!$H$26</f>
        <v>1266.23285248</v>
      </c>
      <c r="H126" s="36">
        <f>SUMIFS(СВЦЭМ!$D$33:$D$776,СВЦЭМ!$A$33:$A$776,$A126,СВЦЭМ!$B$33:$B$776,H$119)+'СЕТ СН'!$H$14+СВЦЭМ!$D$10+'СЕТ СН'!$H$6-'СЕТ СН'!$H$26</f>
        <v>1245.7245895200001</v>
      </c>
      <c r="I126" s="36">
        <f>SUMIFS(СВЦЭМ!$D$33:$D$776,СВЦЭМ!$A$33:$A$776,$A126,СВЦЭМ!$B$33:$B$776,I$119)+'СЕТ СН'!$H$14+СВЦЭМ!$D$10+'СЕТ СН'!$H$6-'СЕТ СН'!$H$26</f>
        <v>1201.4488442500001</v>
      </c>
      <c r="J126" s="36">
        <f>SUMIFS(СВЦЭМ!$D$33:$D$776,СВЦЭМ!$A$33:$A$776,$A126,СВЦЭМ!$B$33:$B$776,J$119)+'СЕТ СН'!$H$14+СВЦЭМ!$D$10+'СЕТ СН'!$H$6-'СЕТ СН'!$H$26</f>
        <v>1146.6736268100001</v>
      </c>
      <c r="K126" s="36">
        <f>SUMIFS(СВЦЭМ!$D$33:$D$776,СВЦЭМ!$A$33:$A$776,$A126,СВЦЭМ!$B$33:$B$776,K$119)+'СЕТ СН'!$H$14+СВЦЭМ!$D$10+'СЕТ СН'!$H$6-'СЕТ СН'!$H$26</f>
        <v>1148.70710844</v>
      </c>
      <c r="L126" s="36">
        <f>SUMIFS(СВЦЭМ!$D$33:$D$776,СВЦЭМ!$A$33:$A$776,$A126,СВЦЭМ!$B$33:$B$776,L$119)+'СЕТ СН'!$H$14+СВЦЭМ!$D$10+'СЕТ СН'!$H$6-'СЕТ СН'!$H$26</f>
        <v>1153.1367173600001</v>
      </c>
      <c r="M126" s="36">
        <f>SUMIFS(СВЦЭМ!$D$33:$D$776,СВЦЭМ!$A$33:$A$776,$A126,СВЦЭМ!$B$33:$B$776,M$119)+'СЕТ СН'!$H$14+СВЦЭМ!$D$10+'СЕТ СН'!$H$6-'СЕТ СН'!$H$26</f>
        <v>1155.6426643900002</v>
      </c>
      <c r="N126" s="36">
        <f>SUMIFS(СВЦЭМ!$D$33:$D$776,СВЦЭМ!$A$33:$A$776,$A126,СВЦЭМ!$B$33:$B$776,N$119)+'СЕТ СН'!$H$14+СВЦЭМ!$D$10+'СЕТ СН'!$H$6-'СЕТ СН'!$H$26</f>
        <v>1174.38085366</v>
      </c>
      <c r="O126" s="36">
        <f>SUMIFS(СВЦЭМ!$D$33:$D$776,СВЦЭМ!$A$33:$A$776,$A126,СВЦЭМ!$B$33:$B$776,O$119)+'СЕТ СН'!$H$14+СВЦЭМ!$D$10+'СЕТ СН'!$H$6-'СЕТ СН'!$H$26</f>
        <v>1177.0661711100001</v>
      </c>
      <c r="P126" s="36">
        <f>SUMIFS(СВЦЭМ!$D$33:$D$776,СВЦЭМ!$A$33:$A$776,$A126,СВЦЭМ!$B$33:$B$776,P$119)+'СЕТ СН'!$H$14+СВЦЭМ!$D$10+'СЕТ СН'!$H$6-'СЕТ СН'!$H$26</f>
        <v>1186.89524929</v>
      </c>
      <c r="Q126" s="36">
        <f>SUMIFS(СВЦЭМ!$D$33:$D$776,СВЦЭМ!$A$33:$A$776,$A126,СВЦЭМ!$B$33:$B$776,Q$119)+'СЕТ СН'!$H$14+СВЦЭМ!$D$10+'СЕТ СН'!$H$6-'СЕТ СН'!$H$26</f>
        <v>1195.5634739100001</v>
      </c>
      <c r="R126" s="36">
        <f>SUMIFS(СВЦЭМ!$D$33:$D$776,СВЦЭМ!$A$33:$A$776,$A126,СВЦЭМ!$B$33:$B$776,R$119)+'СЕТ СН'!$H$14+СВЦЭМ!$D$10+'СЕТ СН'!$H$6-'СЕТ СН'!$H$26</f>
        <v>1183.22782626</v>
      </c>
      <c r="S126" s="36">
        <f>SUMIFS(СВЦЭМ!$D$33:$D$776,СВЦЭМ!$A$33:$A$776,$A126,СВЦЭМ!$B$33:$B$776,S$119)+'СЕТ СН'!$H$14+СВЦЭМ!$D$10+'СЕТ СН'!$H$6-'СЕТ СН'!$H$26</f>
        <v>1161.03794124</v>
      </c>
      <c r="T126" s="36">
        <f>SUMIFS(СВЦЭМ!$D$33:$D$776,СВЦЭМ!$A$33:$A$776,$A126,СВЦЭМ!$B$33:$B$776,T$119)+'СЕТ СН'!$H$14+СВЦЭМ!$D$10+'СЕТ СН'!$H$6-'СЕТ СН'!$H$26</f>
        <v>1142.91938572</v>
      </c>
      <c r="U126" s="36">
        <f>SUMIFS(СВЦЭМ!$D$33:$D$776,СВЦЭМ!$A$33:$A$776,$A126,СВЦЭМ!$B$33:$B$776,U$119)+'СЕТ СН'!$H$14+СВЦЭМ!$D$10+'СЕТ СН'!$H$6-'СЕТ СН'!$H$26</f>
        <v>1146.75798719</v>
      </c>
      <c r="V126" s="36">
        <f>SUMIFS(СВЦЭМ!$D$33:$D$776,СВЦЭМ!$A$33:$A$776,$A126,СВЦЭМ!$B$33:$B$776,V$119)+'СЕТ СН'!$H$14+СВЦЭМ!$D$10+'СЕТ СН'!$H$6-'СЕТ СН'!$H$26</f>
        <v>1150.7316780800002</v>
      </c>
      <c r="W126" s="36">
        <f>SUMIFS(СВЦЭМ!$D$33:$D$776,СВЦЭМ!$A$33:$A$776,$A126,СВЦЭМ!$B$33:$B$776,W$119)+'СЕТ СН'!$H$14+СВЦЭМ!$D$10+'СЕТ СН'!$H$6-'СЕТ СН'!$H$26</f>
        <v>1161.40279652</v>
      </c>
      <c r="X126" s="36">
        <f>SUMIFS(СВЦЭМ!$D$33:$D$776,СВЦЭМ!$A$33:$A$776,$A126,СВЦЭМ!$B$33:$B$776,X$119)+'СЕТ СН'!$H$14+СВЦЭМ!$D$10+'СЕТ СН'!$H$6-'СЕТ СН'!$H$26</f>
        <v>1169.3919967500001</v>
      </c>
      <c r="Y126" s="36">
        <f>SUMIFS(СВЦЭМ!$D$33:$D$776,СВЦЭМ!$A$33:$A$776,$A126,СВЦЭМ!$B$33:$B$776,Y$119)+'СЕТ СН'!$H$14+СВЦЭМ!$D$10+'СЕТ СН'!$H$6-'СЕТ СН'!$H$26</f>
        <v>1186.4876275200002</v>
      </c>
    </row>
    <row r="127" spans="1:27" ht="15.75" x14ac:dyDescent="0.2">
      <c r="A127" s="35">
        <f t="shared" si="3"/>
        <v>43898</v>
      </c>
      <c r="B127" s="36">
        <f>SUMIFS(СВЦЭМ!$D$33:$D$776,СВЦЭМ!$A$33:$A$776,$A127,СВЦЭМ!$B$33:$B$776,B$119)+'СЕТ СН'!$H$14+СВЦЭМ!$D$10+'СЕТ СН'!$H$6-'СЕТ СН'!$H$26</f>
        <v>1217.5647713800001</v>
      </c>
      <c r="C127" s="36">
        <f>SUMIFS(СВЦЭМ!$D$33:$D$776,СВЦЭМ!$A$33:$A$776,$A127,СВЦЭМ!$B$33:$B$776,C$119)+'СЕТ СН'!$H$14+СВЦЭМ!$D$10+'СЕТ СН'!$H$6-'СЕТ СН'!$H$26</f>
        <v>1242.5860312700001</v>
      </c>
      <c r="D127" s="36">
        <f>SUMIFS(СВЦЭМ!$D$33:$D$776,СВЦЭМ!$A$33:$A$776,$A127,СВЦЭМ!$B$33:$B$776,D$119)+'СЕТ СН'!$H$14+СВЦЭМ!$D$10+'СЕТ СН'!$H$6-'СЕТ СН'!$H$26</f>
        <v>1254.4378781100002</v>
      </c>
      <c r="E127" s="36">
        <f>SUMIFS(СВЦЭМ!$D$33:$D$776,СВЦЭМ!$A$33:$A$776,$A127,СВЦЭМ!$B$33:$B$776,E$119)+'СЕТ СН'!$H$14+СВЦЭМ!$D$10+'СЕТ СН'!$H$6-'СЕТ СН'!$H$26</f>
        <v>1260.763805</v>
      </c>
      <c r="F127" s="36">
        <f>SUMIFS(СВЦЭМ!$D$33:$D$776,СВЦЭМ!$A$33:$A$776,$A127,СВЦЭМ!$B$33:$B$776,F$119)+'СЕТ СН'!$H$14+СВЦЭМ!$D$10+'СЕТ СН'!$H$6-'СЕТ СН'!$H$26</f>
        <v>1258.9828539600001</v>
      </c>
      <c r="G127" s="36">
        <f>SUMIFS(СВЦЭМ!$D$33:$D$776,СВЦЭМ!$A$33:$A$776,$A127,СВЦЭМ!$B$33:$B$776,G$119)+'СЕТ СН'!$H$14+СВЦЭМ!$D$10+'СЕТ СН'!$H$6-'СЕТ СН'!$H$26</f>
        <v>1248.88955328</v>
      </c>
      <c r="H127" s="36">
        <f>SUMIFS(СВЦЭМ!$D$33:$D$776,СВЦЭМ!$A$33:$A$776,$A127,СВЦЭМ!$B$33:$B$776,H$119)+'СЕТ СН'!$H$14+СВЦЭМ!$D$10+'СЕТ СН'!$H$6-'СЕТ СН'!$H$26</f>
        <v>1226.7886729700001</v>
      </c>
      <c r="I127" s="36">
        <f>SUMIFS(СВЦЭМ!$D$33:$D$776,СВЦЭМ!$A$33:$A$776,$A127,СВЦЭМ!$B$33:$B$776,I$119)+'СЕТ СН'!$H$14+СВЦЭМ!$D$10+'СЕТ СН'!$H$6-'СЕТ СН'!$H$26</f>
        <v>1187.20758284</v>
      </c>
      <c r="J127" s="36">
        <f>SUMIFS(СВЦЭМ!$D$33:$D$776,СВЦЭМ!$A$33:$A$776,$A127,СВЦЭМ!$B$33:$B$776,J$119)+'СЕТ СН'!$H$14+СВЦЭМ!$D$10+'СЕТ СН'!$H$6-'СЕТ СН'!$H$26</f>
        <v>1138.4989369</v>
      </c>
      <c r="K127" s="36">
        <f>SUMIFS(СВЦЭМ!$D$33:$D$776,СВЦЭМ!$A$33:$A$776,$A127,СВЦЭМ!$B$33:$B$776,K$119)+'СЕТ СН'!$H$14+СВЦЭМ!$D$10+'СЕТ СН'!$H$6-'СЕТ СН'!$H$26</f>
        <v>1109.3786532200002</v>
      </c>
      <c r="L127" s="36">
        <f>SUMIFS(СВЦЭМ!$D$33:$D$776,СВЦЭМ!$A$33:$A$776,$A127,СВЦЭМ!$B$33:$B$776,L$119)+'СЕТ СН'!$H$14+СВЦЭМ!$D$10+'СЕТ СН'!$H$6-'СЕТ СН'!$H$26</f>
        <v>1117.3780381399999</v>
      </c>
      <c r="M127" s="36">
        <f>SUMIFS(СВЦЭМ!$D$33:$D$776,СВЦЭМ!$A$33:$A$776,$A127,СВЦЭМ!$B$33:$B$776,M$119)+'СЕТ СН'!$H$14+СВЦЭМ!$D$10+'СЕТ СН'!$H$6-'СЕТ СН'!$H$26</f>
        <v>1117.39512612</v>
      </c>
      <c r="N127" s="36">
        <f>SUMIFS(СВЦЭМ!$D$33:$D$776,СВЦЭМ!$A$33:$A$776,$A127,СВЦЭМ!$B$33:$B$776,N$119)+'СЕТ СН'!$H$14+СВЦЭМ!$D$10+'СЕТ СН'!$H$6-'СЕТ СН'!$H$26</f>
        <v>1129.6446073300001</v>
      </c>
      <c r="O127" s="36">
        <f>SUMIFS(СВЦЭМ!$D$33:$D$776,СВЦЭМ!$A$33:$A$776,$A127,СВЦЭМ!$B$33:$B$776,O$119)+'СЕТ СН'!$H$14+СВЦЭМ!$D$10+'СЕТ СН'!$H$6-'СЕТ СН'!$H$26</f>
        <v>1147.2362899900002</v>
      </c>
      <c r="P127" s="36">
        <f>SUMIFS(СВЦЭМ!$D$33:$D$776,СВЦЭМ!$A$33:$A$776,$A127,СВЦЭМ!$B$33:$B$776,P$119)+'СЕТ СН'!$H$14+СВЦЭМ!$D$10+'СЕТ СН'!$H$6-'СЕТ СН'!$H$26</f>
        <v>1161.6683553400001</v>
      </c>
      <c r="Q127" s="36">
        <f>SUMIFS(СВЦЭМ!$D$33:$D$776,СВЦЭМ!$A$33:$A$776,$A127,СВЦЭМ!$B$33:$B$776,Q$119)+'СЕТ СН'!$H$14+СВЦЭМ!$D$10+'СЕТ СН'!$H$6-'СЕТ СН'!$H$26</f>
        <v>1169.3160218800001</v>
      </c>
      <c r="R127" s="36">
        <f>SUMIFS(СВЦЭМ!$D$33:$D$776,СВЦЭМ!$A$33:$A$776,$A127,СВЦЭМ!$B$33:$B$776,R$119)+'СЕТ СН'!$H$14+СВЦЭМ!$D$10+'СЕТ СН'!$H$6-'СЕТ СН'!$H$26</f>
        <v>1163.63241479</v>
      </c>
      <c r="S127" s="36">
        <f>SUMIFS(СВЦЭМ!$D$33:$D$776,СВЦЭМ!$A$33:$A$776,$A127,СВЦЭМ!$B$33:$B$776,S$119)+'СЕТ СН'!$H$14+СВЦЭМ!$D$10+'СЕТ СН'!$H$6-'СЕТ СН'!$H$26</f>
        <v>1155.8716158700001</v>
      </c>
      <c r="T127" s="36">
        <f>SUMIFS(СВЦЭМ!$D$33:$D$776,СВЦЭМ!$A$33:$A$776,$A127,СВЦЭМ!$B$33:$B$776,T$119)+'СЕТ СН'!$H$14+СВЦЭМ!$D$10+'СЕТ СН'!$H$6-'СЕТ СН'!$H$26</f>
        <v>1137.1050238300002</v>
      </c>
      <c r="U127" s="36">
        <f>SUMIFS(СВЦЭМ!$D$33:$D$776,СВЦЭМ!$A$33:$A$776,$A127,СВЦЭМ!$B$33:$B$776,U$119)+'СЕТ СН'!$H$14+СВЦЭМ!$D$10+'СЕТ СН'!$H$6-'СЕТ СН'!$H$26</f>
        <v>1124.3306162400002</v>
      </c>
      <c r="V127" s="36">
        <f>SUMIFS(СВЦЭМ!$D$33:$D$776,СВЦЭМ!$A$33:$A$776,$A127,СВЦЭМ!$B$33:$B$776,V$119)+'СЕТ СН'!$H$14+СВЦЭМ!$D$10+'СЕТ СН'!$H$6-'СЕТ СН'!$H$26</f>
        <v>1120.87939269</v>
      </c>
      <c r="W127" s="36">
        <f>SUMIFS(СВЦЭМ!$D$33:$D$776,СВЦЭМ!$A$33:$A$776,$A127,СВЦЭМ!$B$33:$B$776,W$119)+'СЕТ СН'!$H$14+СВЦЭМ!$D$10+'СЕТ СН'!$H$6-'СЕТ СН'!$H$26</f>
        <v>1129.3328872700001</v>
      </c>
      <c r="X127" s="36">
        <f>SUMIFS(СВЦЭМ!$D$33:$D$776,СВЦЭМ!$A$33:$A$776,$A127,СВЦЭМ!$B$33:$B$776,X$119)+'СЕТ СН'!$H$14+СВЦЭМ!$D$10+'СЕТ СН'!$H$6-'СЕТ СН'!$H$26</f>
        <v>1139.9972232699999</v>
      </c>
      <c r="Y127" s="36">
        <f>SUMIFS(СВЦЭМ!$D$33:$D$776,СВЦЭМ!$A$33:$A$776,$A127,СВЦЭМ!$B$33:$B$776,Y$119)+'СЕТ СН'!$H$14+СВЦЭМ!$D$10+'СЕТ СН'!$H$6-'СЕТ СН'!$H$26</f>
        <v>1163.6677682</v>
      </c>
    </row>
    <row r="128" spans="1:27" ht="15.75" x14ac:dyDescent="0.2">
      <c r="A128" s="35">
        <f t="shared" si="3"/>
        <v>43899</v>
      </c>
      <c r="B128" s="36">
        <f>SUMIFS(СВЦЭМ!$D$33:$D$776,СВЦЭМ!$A$33:$A$776,$A128,СВЦЭМ!$B$33:$B$776,B$119)+'СЕТ СН'!$H$14+СВЦЭМ!$D$10+'СЕТ СН'!$H$6-'СЕТ СН'!$H$26</f>
        <v>1226.08122905</v>
      </c>
      <c r="C128" s="36">
        <f>SUMIFS(СВЦЭМ!$D$33:$D$776,СВЦЭМ!$A$33:$A$776,$A128,СВЦЭМ!$B$33:$B$776,C$119)+'СЕТ СН'!$H$14+СВЦЭМ!$D$10+'СЕТ СН'!$H$6-'СЕТ СН'!$H$26</f>
        <v>1236.7756397200001</v>
      </c>
      <c r="D128" s="36">
        <f>SUMIFS(СВЦЭМ!$D$33:$D$776,СВЦЭМ!$A$33:$A$776,$A128,СВЦЭМ!$B$33:$B$776,D$119)+'СЕТ СН'!$H$14+СВЦЭМ!$D$10+'СЕТ СН'!$H$6-'СЕТ СН'!$H$26</f>
        <v>1254.7499913500001</v>
      </c>
      <c r="E128" s="36">
        <f>SUMIFS(СВЦЭМ!$D$33:$D$776,СВЦЭМ!$A$33:$A$776,$A128,СВЦЭМ!$B$33:$B$776,E$119)+'СЕТ СН'!$H$14+СВЦЭМ!$D$10+'СЕТ СН'!$H$6-'СЕТ СН'!$H$26</f>
        <v>1267.6387807000001</v>
      </c>
      <c r="F128" s="36">
        <f>SUMIFS(СВЦЭМ!$D$33:$D$776,СВЦЭМ!$A$33:$A$776,$A128,СВЦЭМ!$B$33:$B$776,F$119)+'СЕТ СН'!$H$14+СВЦЭМ!$D$10+'СЕТ СН'!$H$6-'СЕТ СН'!$H$26</f>
        <v>1267.5628023000002</v>
      </c>
      <c r="G128" s="36">
        <f>SUMIFS(СВЦЭМ!$D$33:$D$776,СВЦЭМ!$A$33:$A$776,$A128,СВЦЭМ!$B$33:$B$776,G$119)+'СЕТ СН'!$H$14+СВЦЭМ!$D$10+'СЕТ СН'!$H$6-'СЕТ СН'!$H$26</f>
        <v>1263.26340192</v>
      </c>
      <c r="H128" s="36">
        <f>SUMIFS(СВЦЭМ!$D$33:$D$776,СВЦЭМ!$A$33:$A$776,$A128,СВЦЭМ!$B$33:$B$776,H$119)+'СЕТ СН'!$H$14+СВЦЭМ!$D$10+'СЕТ СН'!$H$6-'СЕТ СН'!$H$26</f>
        <v>1242.01901509</v>
      </c>
      <c r="I128" s="36">
        <f>SUMIFS(СВЦЭМ!$D$33:$D$776,СВЦЭМ!$A$33:$A$776,$A128,СВЦЭМ!$B$33:$B$776,I$119)+'СЕТ СН'!$H$14+СВЦЭМ!$D$10+'СЕТ СН'!$H$6-'СЕТ СН'!$H$26</f>
        <v>1207.19410849</v>
      </c>
      <c r="J128" s="36">
        <f>SUMIFS(СВЦЭМ!$D$33:$D$776,СВЦЭМ!$A$33:$A$776,$A128,СВЦЭМ!$B$33:$B$776,J$119)+'СЕТ СН'!$H$14+СВЦЭМ!$D$10+'СЕТ СН'!$H$6-'СЕТ СН'!$H$26</f>
        <v>1175.30729187</v>
      </c>
      <c r="K128" s="36">
        <f>SUMIFS(СВЦЭМ!$D$33:$D$776,СВЦЭМ!$A$33:$A$776,$A128,СВЦЭМ!$B$33:$B$776,K$119)+'СЕТ СН'!$H$14+СВЦЭМ!$D$10+'СЕТ СН'!$H$6-'СЕТ СН'!$H$26</f>
        <v>1159.33547862</v>
      </c>
      <c r="L128" s="36">
        <f>SUMIFS(СВЦЭМ!$D$33:$D$776,СВЦЭМ!$A$33:$A$776,$A128,СВЦЭМ!$B$33:$B$776,L$119)+'СЕТ СН'!$H$14+СВЦЭМ!$D$10+'СЕТ СН'!$H$6-'СЕТ СН'!$H$26</f>
        <v>1149.03095568</v>
      </c>
      <c r="M128" s="36">
        <f>SUMIFS(СВЦЭМ!$D$33:$D$776,СВЦЭМ!$A$33:$A$776,$A128,СВЦЭМ!$B$33:$B$776,M$119)+'СЕТ СН'!$H$14+СВЦЭМ!$D$10+'СЕТ СН'!$H$6-'СЕТ СН'!$H$26</f>
        <v>1150.2379565600002</v>
      </c>
      <c r="N128" s="36">
        <f>SUMIFS(СВЦЭМ!$D$33:$D$776,СВЦЭМ!$A$33:$A$776,$A128,СВЦЭМ!$B$33:$B$776,N$119)+'СЕТ СН'!$H$14+СВЦЭМ!$D$10+'СЕТ СН'!$H$6-'СЕТ СН'!$H$26</f>
        <v>1161.9871702600001</v>
      </c>
      <c r="O128" s="36">
        <f>SUMIFS(СВЦЭМ!$D$33:$D$776,СВЦЭМ!$A$33:$A$776,$A128,СВЦЭМ!$B$33:$B$776,O$119)+'СЕТ СН'!$H$14+СВЦЭМ!$D$10+'СЕТ СН'!$H$6-'СЕТ СН'!$H$26</f>
        <v>1172.3037965000001</v>
      </c>
      <c r="P128" s="36">
        <f>SUMIFS(СВЦЭМ!$D$33:$D$776,СВЦЭМ!$A$33:$A$776,$A128,СВЦЭМ!$B$33:$B$776,P$119)+'СЕТ СН'!$H$14+СВЦЭМ!$D$10+'СЕТ СН'!$H$6-'СЕТ СН'!$H$26</f>
        <v>1181.5047181100001</v>
      </c>
      <c r="Q128" s="36">
        <f>SUMIFS(СВЦЭМ!$D$33:$D$776,СВЦЭМ!$A$33:$A$776,$A128,СВЦЭМ!$B$33:$B$776,Q$119)+'СЕТ СН'!$H$14+СВЦЭМ!$D$10+'СЕТ СН'!$H$6-'СЕТ СН'!$H$26</f>
        <v>1185.28377903</v>
      </c>
      <c r="R128" s="36">
        <f>SUMIFS(СВЦЭМ!$D$33:$D$776,СВЦЭМ!$A$33:$A$776,$A128,СВЦЭМ!$B$33:$B$776,R$119)+'СЕТ СН'!$H$14+СВЦЭМ!$D$10+'СЕТ СН'!$H$6-'СЕТ СН'!$H$26</f>
        <v>1186.51678872</v>
      </c>
      <c r="S128" s="36">
        <f>SUMIFS(СВЦЭМ!$D$33:$D$776,СВЦЭМ!$A$33:$A$776,$A128,СВЦЭМ!$B$33:$B$776,S$119)+'СЕТ СН'!$H$14+СВЦЭМ!$D$10+'СЕТ СН'!$H$6-'СЕТ СН'!$H$26</f>
        <v>1171.21954845</v>
      </c>
      <c r="T128" s="36">
        <f>SUMIFS(СВЦЭМ!$D$33:$D$776,СВЦЭМ!$A$33:$A$776,$A128,СВЦЭМ!$B$33:$B$776,T$119)+'СЕТ СН'!$H$14+СВЦЭМ!$D$10+'СЕТ СН'!$H$6-'СЕТ СН'!$H$26</f>
        <v>1153.2758835</v>
      </c>
      <c r="U128" s="36">
        <f>SUMIFS(СВЦЭМ!$D$33:$D$776,СВЦЭМ!$A$33:$A$776,$A128,СВЦЭМ!$B$33:$B$776,U$119)+'СЕТ СН'!$H$14+СВЦЭМ!$D$10+'СЕТ СН'!$H$6-'СЕТ СН'!$H$26</f>
        <v>1138.9162587800001</v>
      </c>
      <c r="V128" s="36">
        <f>SUMIFS(СВЦЭМ!$D$33:$D$776,СВЦЭМ!$A$33:$A$776,$A128,СВЦЭМ!$B$33:$B$776,V$119)+'СЕТ СН'!$H$14+СВЦЭМ!$D$10+'СЕТ СН'!$H$6-'СЕТ СН'!$H$26</f>
        <v>1141.42136764</v>
      </c>
      <c r="W128" s="36">
        <f>SUMIFS(СВЦЭМ!$D$33:$D$776,СВЦЭМ!$A$33:$A$776,$A128,СВЦЭМ!$B$33:$B$776,W$119)+'СЕТ СН'!$H$14+СВЦЭМ!$D$10+'СЕТ СН'!$H$6-'СЕТ СН'!$H$26</f>
        <v>1154.8533938099999</v>
      </c>
      <c r="X128" s="36">
        <f>SUMIFS(СВЦЭМ!$D$33:$D$776,СВЦЭМ!$A$33:$A$776,$A128,СВЦЭМ!$B$33:$B$776,X$119)+'СЕТ СН'!$H$14+СВЦЭМ!$D$10+'СЕТ СН'!$H$6-'СЕТ СН'!$H$26</f>
        <v>1176.7813651500001</v>
      </c>
      <c r="Y128" s="36">
        <f>SUMIFS(СВЦЭМ!$D$33:$D$776,СВЦЭМ!$A$33:$A$776,$A128,СВЦЭМ!$B$33:$B$776,Y$119)+'СЕТ СН'!$H$14+СВЦЭМ!$D$10+'СЕТ СН'!$H$6-'СЕТ СН'!$H$26</f>
        <v>1201.01395344</v>
      </c>
    </row>
    <row r="129" spans="1:25" ht="15.75" x14ac:dyDescent="0.2">
      <c r="A129" s="35">
        <f t="shared" si="3"/>
        <v>43900</v>
      </c>
      <c r="B129" s="36">
        <f>SUMIFS(СВЦЭМ!$D$33:$D$776,СВЦЭМ!$A$33:$A$776,$A129,СВЦЭМ!$B$33:$B$776,B$119)+'СЕТ СН'!$H$14+СВЦЭМ!$D$10+'СЕТ СН'!$H$6-'СЕТ СН'!$H$26</f>
        <v>1219.94965063</v>
      </c>
      <c r="C129" s="36">
        <f>SUMIFS(СВЦЭМ!$D$33:$D$776,СВЦЭМ!$A$33:$A$776,$A129,СВЦЭМ!$B$33:$B$776,C$119)+'СЕТ СН'!$H$14+СВЦЭМ!$D$10+'СЕТ СН'!$H$6-'СЕТ СН'!$H$26</f>
        <v>1252.08151079</v>
      </c>
      <c r="D129" s="36">
        <f>SUMIFS(СВЦЭМ!$D$33:$D$776,СВЦЭМ!$A$33:$A$776,$A129,СВЦЭМ!$B$33:$B$776,D$119)+'СЕТ СН'!$H$14+СВЦЭМ!$D$10+'СЕТ СН'!$H$6-'СЕТ СН'!$H$26</f>
        <v>1249.32031947</v>
      </c>
      <c r="E129" s="36">
        <f>SUMIFS(СВЦЭМ!$D$33:$D$776,СВЦЭМ!$A$33:$A$776,$A129,СВЦЭМ!$B$33:$B$776,E$119)+'СЕТ СН'!$H$14+СВЦЭМ!$D$10+'СЕТ СН'!$H$6-'СЕТ СН'!$H$26</f>
        <v>1252.3025626600001</v>
      </c>
      <c r="F129" s="36">
        <f>SUMIFS(СВЦЭМ!$D$33:$D$776,СВЦЭМ!$A$33:$A$776,$A129,СВЦЭМ!$B$33:$B$776,F$119)+'СЕТ СН'!$H$14+СВЦЭМ!$D$10+'СЕТ СН'!$H$6-'СЕТ СН'!$H$26</f>
        <v>1247.5267781800001</v>
      </c>
      <c r="G129" s="36">
        <f>SUMIFS(СВЦЭМ!$D$33:$D$776,СВЦЭМ!$A$33:$A$776,$A129,СВЦЭМ!$B$33:$B$776,G$119)+'СЕТ СН'!$H$14+СВЦЭМ!$D$10+'СЕТ СН'!$H$6-'СЕТ СН'!$H$26</f>
        <v>1199.7186801600001</v>
      </c>
      <c r="H129" s="36">
        <f>SUMIFS(СВЦЭМ!$D$33:$D$776,СВЦЭМ!$A$33:$A$776,$A129,СВЦЭМ!$B$33:$B$776,H$119)+'СЕТ СН'!$H$14+СВЦЭМ!$D$10+'СЕТ СН'!$H$6-'СЕТ СН'!$H$26</f>
        <v>1175.1555014400001</v>
      </c>
      <c r="I129" s="36">
        <f>SUMIFS(СВЦЭМ!$D$33:$D$776,СВЦЭМ!$A$33:$A$776,$A129,СВЦЭМ!$B$33:$B$776,I$119)+'СЕТ СН'!$H$14+СВЦЭМ!$D$10+'СЕТ СН'!$H$6-'СЕТ СН'!$H$26</f>
        <v>1139.42305601</v>
      </c>
      <c r="J129" s="36">
        <f>SUMIFS(СВЦЭМ!$D$33:$D$776,СВЦЭМ!$A$33:$A$776,$A129,СВЦЭМ!$B$33:$B$776,J$119)+'СЕТ СН'!$H$14+СВЦЭМ!$D$10+'СЕТ СН'!$H$6-'СЕТ СН'!$H$26</f>
        <v>1109.1639282400001</v>
      </c>
      <c r="K129" s="36">
        <f>SUMIFS(СВЦЭМ!$D$33:$D$776,СВЦЭМ!$A$33:$A$776,$A129,СВЦЭМ!$B$33:$B$776,K$119)+'СЕТ СН'!$H$14+СВЦЭМ!$D$10+'СЕТ СН'!$H$6-'СЕТ СН'!$H$26</f>
        <v>1121.43262841</v>
      </c>
      <c r="L129" s="36">
        <f>SUMIFS(СВЦЭМ!$D$33:$D$776,СВЦЭМ!$A$33:$A$776,$A129,СВЦЭМ!$B$33:$B$776,L$119)+'СЕТ СН'!$H$14+СВЦЭМ!$D$10+'СЕТ СН'!$H$6-'СЕТ СН'!$H$26</f>
        <v>1119.4939883900001</v>
      </c>
      <c r="M129" s="36">
        <f>SUMIFS(СВЦЭМ!$D$33:$D$776,СВЦЭМ!$A$33:$A$776,$A129,СВЦЭМ!$B$33:$B$776,M$119)+'СЕТ СН'!$H$14+СВЦЭМ!$D$10+'СЕТ СН'!$H$6-'СЕТ СН'!$H$26</f>
        <v>1113.4333194400001</v>
      </c>
      <c r="N129" s="36">
        <f>SUMIFS(СВЦЭМ!$D$33:$D$776,СВЦЭМ!$A$33:$A$776,$A129,СВЦЭМ!$B$33:$B$776,N$119)+'СЕТ СН'!$H$14+СВЦЭМ!$D$10+'СЕТ СН'!$H$6-'СЕТ СН'!$H$26</f>
        <v>1108.8209433500001</v>
      </c>
      <c r="O129" s="36">
        <f>SUMIFS(СВЦЭМ!$D$33:$D$776,СВЦЭМ!$A$33:$A$776,$A129,СВЦЭМ!$B$33:$B$776,O$119)+'СЕТ СН'!$H$14+СВЦЭМ!$D$10+'СЕТ СН'!$H$6-'СЕТ СН'!$H$26</f>
        <v>1103.67823664</v>
      </c>
      <c r="P129" s="36">
        <f>SUMIFS(СВЦЭМ!$D$33:$D$776,СВЦЭМ!$A$33:$A$776,$A129,СВЦЭМ!$B$33:$B$776,P$119)+'СЕТ СН'!$H$14+СВЦЭМ!$D$10+'СЕТ СН'!$H$6-'СЕТ СН'!$H$26</f>
        <v>1104.85271668</v>
      </c>
      <c r="Q129" s="36">
        <f>SUMIFS(СВЦЭМ!$D$33:$D$776,СВЦЭМ!$A$33:$A$776,$A129,СВЦЭМ!$B$33:$B$776,Q$119)+'СЕТ СН'!$H$14+СВЦЭМ!$D$10+'СЕТ СН'!$H$6-'СЕТ СН'!$H$26</f>
        <v>1102.6786047400001</v>
      </c>
      <c r="R129" s="36">
        <f>SUMIFS(СВЦЭМ!$D$33:$D$776,СВЦЭМ!$A$33:$A$776,$A129,СВЦЭМ!$B$33:$B$776,R$119)+'СЕТ СН'!$H$14+СВЦЭМ!$D$10+'СЕТ СН'!$H$6-'СЕТ СН'!$H$26</f>
        <v>1092.4404782900001</v>
      </c>
      <c r="S129" s="36">
        <f>SUMIFS(СВЦЭМ!$D$33:$D$776,СВЦЭМ!$A$33:$A$776,$A129,СВЦЭМ!$B$33:$B$776,S$119)+'СЕТ СН'!$H$14+СВЦЭМ!$D$10+'СЕТ СН'!$H$6-'СЕТ СН'!$H$26</f>
        <v>1093.00963634</v>
      </c>
      <c r="T129" s="36">
        <f>SUMIFS(СВЦЭМ!$D$33:$D$776,СВЦЭМ!$A$33:$A$776,$A129,СВЦЭМ!$B$33:$B$776,T$119)+'СЕТ СН'!$H$14+СВЦЭМ!$D$10+'СЕТ СН'!$H$6-'СЕТ СН'!$H$26</f>
        <v>1088.7698415100001</v>
      </c>
      <c r="U129" s="36">
        <f>SUMIFS(СВЦЭМ!$D$33:$D$776,СВЦЭМ!$A$33:$A$776,$A129,СВЦЭМ!$B$33:$B$776,U$119)+'СЕТ СН'!$H$14+СВЦЭМ!$D$10+'СЕТ СН'!$H$6-'СЕТ СН'!$H$26</f>
        <v>1112.6594877</v>
      </c>
      <c r="V129" s="36">
        <f>SUMIFS(СВЦЭМ!$D$33:$D$776,СВЦЭМ!$A$33:$A$776,$A129,СВЦЭМ!$B$33:$B$776,V$119)+'СЕТ СН'!$H$14+СВЦЭМ!$D$10+'СЕТ СН'!$H$6-'СЕТ СН'!$H$26</f>
        <v>1111.0841960100001</v>
      </c>
      <c r="W129" s="36">
        <f>SUMIFS(СВЦЭМ!$D$33:$D$776,СВЦЭМ!$A$33:$A$776,$A129,СВЦЭМ!$B$33:$B$776,W$119)+'СЕТ СН'!$H$14+СВЦЭМ!$D$10+'СЕТ СН'!$H$6-'СЕТ СН'!$H$26</f>
        <v>1107.1367890700001</v>
      </c>
      <c r="X129" s="36">
        <f>SUMIFS(СВЦЭМ!$D$33:$D$776,СВЦЭМ!$A$33:$A$776,$A129,СВЦЭМ!$B$33:$B$776,X$119)+'СЕТ СН'!$H$14+СВЦЭМ!$D$10+'СЕТ СН'!$H$6-'СЕТ СН'!$H$26</f>
        <v>1098.6748851100001</v>
      </c>
      <c r="Y129" s="36">
        <f>SUMIFS(СВЦЭМ!$D$33:$D$776,СВЦЭМ!$A$33:$A$776,$A129,СВЦЭМ!$B$33:$B$776,Y$119)+'СЕТ СН'!$H$14+СВЦЭМ!$D$10+'СЕТ СН'!$H$6-'СЕТ СН'!$H$26</f>
        <v>1105.7765564400001</v>
      </c>
    </row>
    <row r="130" spans="1:25" ht="15.75" x14ac:dyDescent="0.2">
      <c r="A130" s="35">
        <f t="shared" si="3"/>
        <v>43901</v>
      </c>
      <c r="B130" s="36">
        <f>SUMIFS(СВЦЭМ!$D$33:$D$776,СВЦЭМ!$A$33:$A$776,$A130,СВЦЭМ!$B$33:$B$776,B$119)+'СЕТ СН'!$H$14+СВЦЭМ!$D$10+'СЕТ СН'!$H$6-'СЕТ СН'!$H$26</f>
        <v>1217.2850129000001</v>
      </c>
      <c r="C130" s="36">
        <f>SUMIFS(СВЦЭМ!$D$33:$D$776,СВЦЭМ!$A$33:$A$776,$A130,СВЦЭМ!$B$33:$B$776,C$119)+'СЕТ СН'!$H$14+СВЦЭМ!$D$10+'СЕТ СН'!$H$6-'СЕТ СН'!$H$26</f>
        <v>1205.6370782900001</v>
      </c>
      <c r="D130" s="36">
        <f>SUMIFS(СВЦЭМ!$D$33:$D$776,СВЦЭМ!$A$33:$A$776,$A130,СВЦЭМ!$B$33:$B$776,D$119)+'СЕТ СН'!$H$14+СВЦЭМ!$D$10+'СЕТ СН'!$H$6-'СЕТ СН'!$H$26</f>
        <v>1194.58624764</v>
      </c>
      <c r="E130" s="36">
        <f>SUMIFS(СВЦЭМ!$D$33:$D$776,СВЦЭМ!$A$33:$A$776,$A130,СВЦЭМ!$B$33:$B$776,E$119)+'СЕТ СН'!$H$14+СВЦЭМ!$D$10+'СЕТ СН'!$H$6-'СЕТ СН'!$H$26</f>
        <v>1191.07852217</v>
      </c>
      <c r="F130" s="36">
        <f>SUMIFS(СВЦЭМ!$D$33:$D$776,СВЦЭМ!$A$33:$A$776,$A130,СВЦЭМ!$B$33:$B$776,F$119)+'СЕТ СН'!$H$14+СВЦЭМ!$D$10+'СЕТ СН'!$H$6-'СЕТ СН'!$H$26</f>
        <v>1187.6921966700002</v>
      </c>
      <c r="G130" s="36">
        <f>SUMIFS(СВЦЭМ!$D$33:$D$776,СВЦЭМ!$A$33:$A$776,$A130,СВЦЭМ!$B$33:$B$776,G$119)+'СЕТ СН'!$H$14+СВЦЭМ!$D$10+'СЕТ СН'!$H$6-'СЕТ СН'!$H$26</f>
        <v>1192.86459741</v>
      </c>
      <c r="H130" s="36">
        <f>SUMIFS(СВЦЭМ!$D$33:$D$776,СВЦЭМ!$A$33:$A$776,$A130,СВЦЭМ!$B$33:$B$776,H$119)+'СЕТ СН'!$H$14+СВЦЭМ!$D$10+'СЕТ СН'!$H$6-'СЕТ СН'!$H$26</f>
        <v>1209.7131363200001</v>
      </c>
      <c r="I130" s="36">
        <f>SUMIFS(СВЦЭМ!$D$33:$D$776,СВЦЭМ!$A$33:$A$776,$A130,СВЦЭМ!$B$33:$B$776,I$119)+'СЕТ СН'!$H$14+СВЦЭМ!$D$10+'СЕТ СН'!$H$6-'СЕТ СН'!$H$26</f>
        <v>1192.8100960199999</v>
      </c>
      <c r="J130" s="36">
        <f>SUMIFS(СВЦЭМ!$D$33:$D$776,СВЦЭМ!$A$33:$A$776,$A130,СВЦЭМ!$B$33:$B$776,J$119)+'СЕТ СН'!$H$14+СВЦЭМ!$D$10+'СЕТ СН'!$H$6-'СЕТ СН'!$H$26</f>
        <v>1151.39879021</v>
      </c>
      <c r="K130" s="36">
        <f>SUMIFS(СВЦЭМ!$D$33:$D$776,СВЦЭМ!$A$33:$A$776,$A130,СВЦЭМ!$B$33:$B$776,K$119)+'СЕТ СН'!$H$14+СВЦЭМ!$D$10+'СЕТ СН'!$H$6-'СЕТ СН'!$H$26</f>
        <v>1151.0890040199999</v>
      </c>
      <c r="L130" s="36">
        <f>SUMIFS(СВЦЭМ!$D$33:$D$776,СВЦЭМ!$A$33:$A$776,$A130,СВЦЭМ!$B$33:$B$776,L$119)+'СЕТ СН'!$H$14+СВЦЭМ!$D$10+'СЕТ СН'!$H$6-'СЕТ СН'!$H$26</f>
        <v>1159.94855665</v>
      </c>
      <c r="M130" s="36">
        <f>SUMIFS(СВЦЭМ!$D$33:$D$776,СВЦЭМ!$A$33:$A$776,$A130,СВЦЭМ!$B$33:$B$776,M$119)+'СЕТ СН'!$H$14+СВЦЭМ!$D$10+'СЕТ СН'!$H$6-'СЕТ СН'!$H$26</f>
        <v>1160.42366664</v>
      </c>
      <c r="N130" s="36">
        <f>SUMIFS(СВЦЭМ!$D$33:$D$776,СВЦЭМ!$A$33:$A$776,$A130,СВЦЭМ!$B$33:$B$776,N$119)+'СЕТ СН'!$H$14+СВЦЭМ!$D$10+'СЕТ СН'!$H$6-'СЕТ СН'!$H$26</f>
        <v>1164.58696717</v>
      </c>
      <c r="O130" s="36">
        <f>SUMIFS(СВЦЭМ!$D$33:$D$776,СВЦЭМ!$A$33:$A$776,$A130,СВЦЭМ!$B$33:$B$776,O$119)+'СЕТ СН'!$H$14+СВЦЭМ!$D$10+'СЕТ СН'!$H$6-'СЕТ СН'!$H$26</f>
        <v>1172.7997358300001</v>
      </c>
      <c r="P130" s="36">
        <f>SUMIFS(СВЦЭМ!$D$33:$D$776,СВЦЭМ!$A$33:$A$776,$A130,СВЦЭМ!$B$33:$B$776,P$119)+'СЕТ СН'!$H$14+СВЦЭМ!$D$10+'СЕТ СН'!$H$6-'СЕТ СН'!$H$26</f>
        <v>1177.1145175300001</v>
      </c>
      <c r="Q130" s="36">
        <f>SUMIFS(СВЦЭМ!$D$33:$D$776,СВЦЭМ!$A$33:$A$776,$A130,СВЦЭМ!$B$33:$B$776,Q$119)+'СЕТ СН'!$H$14+СВЦЭМ!$D$10+'СЕТ СН'!$H$6-'СЕТ СН'!$H$26</f>
        <v>1183.87588884</v>
      </c>
      <c r="R130" s="36">
        <f>SUMIFS(СВЦЭМ!$D$33:$D$776,СВЦЭМ!$A$33:$A$776,$A130,СВЦЭМ!$B$33:$B$776,R$119)+'СЕТ СН'!$H$14+СВЦЭМ!$D$10+'СЕТ СН'!$H$6-'СЕТ СН'!$H$26</f>
        <v>1183.8082544200001</v>
      </c>
      <c r="S130" s="36">
        <f>SUMIFS(СВЦЭМ!$D$33:$D$776,СВЦЭМ!$A$33:$A$776,$A130,СВЦЭМ!$B$33:$B$776,S$119)+'СЕТ СН'!$H$14+СВЦЭМ!$D$10+'СЕТ СН'!$H$6-'СЕТ СН'!$H$26</f>
        <v>1175.6378325800001</v>
      </c>
      <c r="T130" s="36">
        <f>SUMIFS(СВЦЭМ!$D$33:$D$776,СВЦЭМ!$A$33:$A$776,$A130,СВЦЭМ!$B$33:$B$776,T$119)+'СЕТ СН'!$H$14+СВЦЭМ!$D$10+'СЕТ СН'!$H$6-'СЕТ СН'!$H$26</f>
        <v>1173.52445315</v>
      </c>
      <c r="U130" s="36">
        <f>SUMIFS(СВЦЭМ!$D$33:$D$776,СВЦЭМ!$A$33:$A$776,$A130,СВЦЭМ!$B$33:$B$776,U$119)+'СЕТ СН'!$H$14+СВЦЭМ!$D$10+'СЕТ СН'!$H$6-'СЕТ СН'!$H$26</f>
        <v>1176.79628527</v>
      </c>
      <c r="V130" s="36">
        <f>SUMIFS(СВЦЭМ!$D$33:$D$776,СВЦЭМ!$A$33:$A$776,$A130,СВЦЭМ!$B$33:$B$776,V$119)+'СЕТ СН'!$H$14+СВЦЭМ!$D$10+'СЕТ СН'!$H$6-'СЕТ СН'!$H$26</f>
        <v>1179.3734295500001</v>
      </c>
      <c r="W130" s="36">
        <f>SUMIFS(СВЦЭМ!$D$33:$D$776,СВЦЭМ!$A$33:$A$776,$A130,СВЦЭМ!$B$33:$B$776,W$119)+'СЕТ СН'!$H$14+СВЦЭМ!$D$10+'СЕТ СН'!$H$6-'СЕТ СН'!$H$26</f>
        <v>1181.59861</v>
      </c>
      <c r="X130" s="36">
        <f>SUMIFS(СВЦЭМ!$D$33:$D$776,СВЦЭМ!$A$33:$A$776,$A130,СВЦЭМ!$B$33:$B$776,X$119)+'СЕТ СН'!$H$14+СВЦЭМ!$D$10+'СЕТ СН'!$H$6-'СЕТ СН'!$H$26</f>
        <v>1198.6650539500001</v>
      </c>
      <c r="Y130" s="36">
        <f>SUMIFS(СВЦЭМ!$D$33:$D$776,СВЦЭМ!$A$33:$A$776,$A130,СВЦЭМ!$B$33:$B$776,Y$119)+'СЕТ СН'!$H$14+СВЦЭМ!$D$10+'СЕТ СН'!$H$6-'СЕТ СН'!$H$26</f>
        <v>1215.8331862300001</v>
      </c>
    </row>
    <row r="131" spans="1:25" ht="15.75" x14ac:dyDescent="0.2">
      <c r="A131" s="35">
        <f t="shared" si="3"/>
        <v>43902</v>
      </c>
      <c r="B131" s="36">
        <f>SUMIFS(СВЦЭМ!$D$33:$D$776,СВЦЭМ!$A$33:$A$776,$A131,СВЦЭМ!$B$33:$B$776,B$119)+'СЕТ СН'!$H$14+СВЦЭМ!$D$10+'СЕТ СН'!$H$6-'СЕТ СН'!$H$26</f>
        <v>1189.1851216800001</v>
      </c>
      <c r="C131" s="36">
        <f>SUMIFS(СВЦЭМ!$D$33:$D$776,СВЦЭМ!$A$33:$A$776,$A131,СВЦЭМ!$B$33:$B$776,C$119)+'СЕТ СН'!$H$14+СВЦЭМ!$D$10+'СЕТ СН'!$H$6-'СЕТ СН'!$H$26</f>
        <v>1212.7574489200001</v>
      </c>
      <c r="D131" s="36">
        <f>SUMIFS(СВЦЭМ!$D$33:$D$776,СВЦЭМ!$A$33:$A$776,$A131,СВЦЭМ!$B$33:$B$776,D$119)+'СЕТ СН'!$H$14+СВЦЭМ!$D$10+'СЕТ СН'!$H$6-'СЕТ СН'!$H$26</f>
        <v>1222.8982084100001</v>
      </c>
      <c r="E131" s="36">
        <f>SUMIFS(СВЦЭМ!$D$33:$D$776,СВЦЭМ!$A$33:$A$776,$A131,СВЦЭМ!$B$33:$B$776,E$119)+'СЕТ СН'!$H$14+СВЦЭМ!$D$10+'СЕТ СН'!$H$6-'СЕТ СН'!$H$26</f>
        <v>1228.59585498</v>
      </c>
      <c r="F131" s="36">
        <f>SUMIFS(СВЦЭМ!$D$33:$D$776,СВЦЭМ!$A$33:$A$776,$A131,СВЦЭМ!$B$33:$B$776,F$119)+'СЕТ СН'!$H$14+СВЦЭМ!$D$10+'СЕТ СН'!$H$6-'СЕТ СН'!$H$26</f>
        <v>1221.83651422</v>
      </c>
      <c r="G131" s="36">
        <f>SUMIFS(СВЦЭМ!$D$33:$D$776,СВЦЭМ!$A$33:$A$776,$A131,СВЦЭМ!$B$33:$B$776,G$119)+'СЕТ СН'!$H$14+СВЦЭМ!$D$10+'СЕТ СН'!$H$6-'СЕТ СН'!$H$26</f>
        <v>1211.9072908800001</v>
      </c>
      <c r="H131" s="36">
        <f>SUMIFS(СВЦЭМ!$D$33:$D$776,СВЦЭМ!$A$33:$A$776,$A131,СВЦЭМ!$B$33:$B$776,H$119)+'СЕТ СН'!$H$14+СВЦЭМ!$D$10+'СЕТ СН'!$H$6-'СЕТ СН'!$H$26</f>
        <v>1205.10151307</v>
      </c>
      <c r="I131" s="36">
        <f>SUMIFS(СВЦЭМ!$D$33:$D$776,СВЦЭМ!$A$33:$A$776,$A131,СВЦЭМ!$B$33:$B$776,I$119)+'СЕТ СН'!$H$14+СВЦЭМ!$D$10+'СЕТ СН'!$H$6-'СЕТ СН'!$H$26</f>
        <v>1201.0524845100001</v>
      </c>
      <c r="J131" s="36">
        <f>SUMIFS(СВЦЭМ!$D$33:$D$776,СВЦЭМ!$A$33:$A$776,$A131,СВЦЭМ!$B$33:$B$776,J$119)+'СЕТ СН'!$H$14+СВЦЭМ!$D$10+'СЕТ СН'!$H$6-'СЕТ СН'!$H$26</f>
        <v>1164.6997546800001</v>
      </c>
      <c r="K131" s="36">
        <f>SUMIFS(СВЦЭМ!$D$33:$D$776,СВЦЭМ!$A$33:$A$776,$A131,СВЦЭМ!$B$33:$B$776,K$119)+'СЕТ СН'!$H$14+СВЦЭМ!$D$10+'СЕТ СН'!$H$6-'СЕТ СН'!$H$26</f>
        <v>1163.1871321400001</v>
      </c>
      <c r="L131" s="36">
        <f>SUMIFS(СВЦЭМ!$D$33:$D$776,СВЦЭМ!$A$33:$A$776,$A131,СВЦЭМ!$B$33:$B$776,L$119)+'СЕТ СН'!$H$14+СВЦЭМ!$D$10+'СЕТ СН'!$H$6-'СЕТ СН'!$H$26</f>
        <v>1169.9532732800001</v>
      </c>
      <c r="M131" s="36">
        <f>SUMIFS(СВЦЭМ!$D$33:$D$776,СВЦЭМ!$A$33:$A$776,$A131,СВЦЭМ!$B$33:$B$776,M$119)+'СЕТ СН'!$H$14+СВЦЭМ!$D$10+'СЕТ СН'!$H$6-'СЕТ СН'!$H$26</f>
        <v>1188.4372383100001</v>
      </c>
      <c r="N131" s="36">
        <f>SUMIFS(СВЦЭМ!$D$33:$D$776,СВЦЭМ!$A$33:$A$776,$A131,СВЦЭМ!$B$33:$B$776,N$119)+'СЕТ СН'!$H$14+СВЦЭМ!$D$10+'СЕТ СН'!$H$6-'СЕТ СН'!$H$26</f>
        <v>1192.73913494</v>
      </c>
      <c r="O131" s="36">
        <f>SUMIFS(СВЦЭМ!$D$33:$D$776,СВЦЭМ!$A$33:$A$776,$A131,СВЦЭМ!$B$33:$B$776,O$119)+'СЕТ СН'!$H$14+СВЦЭМ!$D$10+'СЕТ СН'!$H$6-'СЕТ СН'!$H$26</f>
        <v>1203.3663340000001</v>
      </c>
      <c r="P131" s="36">
        <f>SUMIFS(СВЦЭМ!$D$33:$D$776,СВЦЭМ!$A$33:$A$776,$A131,СВЦЭМ!$B$33:$B$776,P$119)+'СЕТ СН'!$H$14+СВЦЭМ!$D$10+'СЕТ СН'!$H$6-'СЕТ СН'!$H$26</f>
        <v>1212.34079062</v>
      </c>
      <c r="Q131" s="36">
        <f>SUMIFS(СВЦЭМ!$D$33:$D$776,СВЦЭМ!$A$33:$A$776,$A131,СВЦЭМ!$B$33:$B$776,Q$119)+'СЕТ СН'!$H$14+СВЦЭМ!$D$10+'СЕТ СН'!$H$6-'СЕТ СН'!$H$26</f>
        <v>1218.5484611700001</v>
      </c>
      <c r="R131" s="36">
        <f>SUMIFS(СВЦЭМ!$D$33:$D$776,СВЦЭМ!$A$33:$A$776,$A131,СВЦЭМ!$B$33:$B$776,R$119)+'СЕТ СН'!$H$14+СВЦЭМ!$D$10+'СЕТ СН'!$H$6-'СЕТ СН'!$H$26</f>
        <v>1219.7715210200001</v>
      </c>
      <c r="S131" s="36">
        <f>SUMIFS(СВЦЭМ!$D$33:$D$776,СВЦЭМ!$A$33:$A$776,$A131,СВЦЭМ!$B$33:$B$776,S$119)+'СЕТ СН'!$H$14+СВЦЭМ!$D$10+'СЕТ СН'!$H$6-'СЕТ СН'!$H$26</f>
        <v>1213.8013276000001</v>
      </c>
      <c r="T131" s="36">
        <f>SUMIFS(СВЦЭМ!$D$33:$D$776,СВЦЭМ!$A$33:$A$776,$A131,СВЦЭМ!$B$33:$B$776,T$119)+'СЕТ СН'!$H$14+СВЦЭМ!$D$10+'СЕТ СН'!$H$6-'СЕТ СН'!$H$26</f>
        <v>1181.78706633</v>
      </c>
      <c r="U131" s="36">
        <f>SUMIFS(СВЦЭМ!$D$33:$D$776,СВЦЭМ!$A$33:$A$776,$A131,СВЦЭМ!$B$33:$B$776,U$119)+'СЕТ СН'!$H$14+СВЦЭМ!$D$10+'СЕТ СН'!$H$6-'СЕТ СН'!$H$26</f>
        <v>1163.84277462</v>
      </c>
      <c r="V131" s="36">
        <f>SUMIFS(СВЦЭМ!$D$33:$D$776,СВЦЭМ!$A$33:$A$776,$A131,СВЦЭМ!$B$33:$B$776,V$119)+'СЕТ СН'!$H$14+СВЦЭМ!$D$10+'СЕТ СН'!$H$6-'СЕТ СН'!$H$26</f>
        <v>1158.30526936</v>
      </c>
      <c r="W131" s="36">
        <f>SUMIFS(СВЦЭМ!$D$33:$D$776,СВЦЭМ!$A$33:$A$776,$A131,СВЦЭМ!$B$33:$B$776,W$119)+'СЕТ СН'!$H$14+СВЦЭМ!$D$10+'СЕТ СН'!$H$6-'СЕТ СН'!$H$26</f>
        <v>1173.77758642</v>
      </c>
      <c r="X131" s="36">
        <f>SUMIFS(СВЦЭМ!$D$33:$D$776,СВЦЭМ!$A$33:$A$776,$A131,СВЦЭМ!$B$33:$B$776,X$119)+'СЕТ СН'!$H$14+СВЦЭМ!$D$10+'СЕТ СН'!$H$6-'СЕТ СН'!$H$26</f>
        <v>1192.9564663400001</v>
      </c>
      <c r="Y131" s="36">
        <f>SUMIFS(СВЦЭМ!$D$33:$D$776,СВЦЭМ!$A$33:$A$776,$A131,СВЦЭМ!$B$33:$B$776,Y$119)+'СЕТ СН'!$H$14+СВЦЭМ!$D$10+'СЕТ СН'!$H$6-'СЕТ СН'!$H$26</f>
        <v>1209.4698819</v>
      </c>
    </row>
    <row r="132" spans="1:25" ht="15.75" x14ac:dyDescent="0.2">
      <c r="A132" s="35">
        <f t="shared" si="3"/>
        <v>43903</v>
      </c>
      <c r="B132" s="36">
        <f>SUMIFS(СВЦЭМ!$D$33:$D$776,СВЦЭМ!$A$33:$A$776,$A132,СВЦЭМ!$B$33:$B$776,B$119)+'СЕТ СН'!$H$14+СВЦЭМ!$D$10+'СЕТ СН'!$H$6-'СЕТ СН'!$H$26</f>
        <v>1270.01174816</v>
      </c>
      <c r="C132" s="36">
        <f>SUMIFS(СВЦЭМ!$D$33:$D$776,СВЦЭМ!$A$33:$A$776,$A132,СВЦЭМ!$B$33:$B$776,C$119)+'СЕТ СН'!$H$14+СВЦЭМ!$D$10+'СЕТ СН'!$H$6-'СЕТ СН'!$H$26</f>
        <v>1284.8315965500001</v>
      </c>
      <c r="D132" s="36">
        <f>SUMIFS(СВЦЭМ!$D$33:$D$776,СВЦЭМ!$A$33:$A$776,$A132,СВЦЭМ!$B$33:$B$776,D$119)+'СЕТ СН'!$H$14+СВЦЭМ!$D$10+'СЕТ СН'!$H$6-'СЕТ СН'!$H$26</f>
        <v>1297.2681705700002</v>
      </c>
      <c r="E132" s="36">
        <f>SUMIFS(СВЦЭМ!$D$33:$D$776,СВЦЭМ!$A$33:$A$776,$A132,СВЦЭМ!$B$33:$B$776,E$119)+'СЕТ СН'!$H$14+СВЦЭМ!$D$10+'СЕТ СН'!$H$6-'СЕТ СН'!$H$26</f>
        <v>1297.11285615</v>
      </c>
      <c r="F132" s="36">
        <f>SUMIFS(СВЦЭМ!$D$33:$D$776,СВЦЭМ!$A$33:$A$776,$A132,СВЦЭМ!$B$33:$B$776,F$119)+'СЕТ СН'!$H$14+СВЦЭМ!$D$10+'СЕТ СН'!$H$6-'СЕТ СН'!$H$26</f>
        <v>1292.7827755400001</v>
      </c>
      <c r="G132" s="36">
        <f>SUMIFS(СВЦЭМ!$D$33:$D$776,СВЦЭМ!$A$33:$A$776,$A132,СВЦЭМ!$B$33:$B$776,G$119)+'СЕТ СН'!$H$14+СВЦЭМ!$D$10+'СЕТ СН'!$H$6-'СЕТ СН'!$H$26</f>
        <v>1269.28394428</v>
      </c>
      <c r="H132" s="36">
        <f>SUMIFS(СВЦЭМ!$D$33:$D$776,СВЦЭМ!$A$33:$A$776,$A132,СВЦЭМ!$B$33:$B$776,H$119)+'СЕТ СН'!$H$14+СВЦЭМ!$D$10+'СЕТ СН'!$H$6-'СЕТ СН'!$H$26</f>
        <v>1234.3772312900001</v>
      </c>
      <c r="I132" s="36">
        <f>SUMIFS(СВЦЭМ!$D$33:$D$776,СВЦЭМ!$A$33:$A$776,$A132,СВЦЭМ!$B$33:$B$776,I$119)+'СЕТ СН'!$H$14+СВЦЭМ!$D$10+'СЕТ СН'!$H$6-'СЕТ СН'!$H$26</f>
        <v>1205.36846059</v>
      </c>
      <c r="J132" s="36">
        <f>SUMIFS(СВЦЭМ!$D$33:$D$776,СВЦЭМ!$A$33:$A$776,$A132,СВЦЭМ!$B$33:$B$776,J$119)+'СЕТ СН'!$H$14+СВЦЭМ!$D$10+'СЕТ СН'!$H$6-'СЕТ СН'!$H$26</f>
        <v>1157.97204283</v>
      </c>
      <c r="K132" s="36">
        <f>SUMIFS(СВЦЭМ!$D$33:$D$776,СВЦЭМ!$A$33:$A$776,$A132,СВЦЭМ!$B$33:$B$776,K$119)+'СЕТ СН'!$H$14+СВЦЭМ!$D$10+'СЕТ СН'!$H$6-'СЕТ СН'!$H$26</f>
        <v>1152.89654621</v>
      </c>
      <c r="L132" s="36">
        <f>SUMIFS(СВЦЭМ!$D$33:$D$776,СВЦЭМ!$A$33:$A$776,$A132,СВЦЭМ!$B$33:$B$776,L$119)+'СЕТ СН'!$H$14+СВЦЭМ!$D$10+'СЕТ СН'!$H$6-'СЕТ СН'!$H$26</f>
        <v>1161.4993118700002</v>
      </c>
      <c r="M132" s="36">
        <f>SUMIFS(СВЦЭМ!$D$33:$D$776,СВЦЭМ!$A$33:$A$776,$A132,СВЦЭМ!$B$33:$B$776,M$119)+'СЕТ СН'!$H$14+СВЦЭМ!$D$10+'СЕТ СН'!$H$6-'СЕТ СН'!$H$26</f>
        <v>1171.04015906</v>
      </c>
      <c r="N132" s="36">
        <f>SUMIFS(СВЦЭМ!$D$33:$D$776,СВЦЭМ!$A$33:$A$776,$A132,СВЦЭМ!$B$33:$B$776,N$119)+'СЕТ СН'!$H$14+СВЦЭМ!$D$10+'СЕТ СН'!$H$6-'СЕТ СН'!$H$26</f>
        <v>1174.12955076</v>
      </c>
      <c r="O132" s="36">
        <f>SUMIFS(СВЦЭМ!$D$33:$D$776,СВЦЭМ!$A$33:$A$776,$A132,СВЦЭМ!$B$33:$B$776,O$119)+'СЕТ СН'!$H$14+СВЦЭМ!$D$10+'СЕТ СН'!$H$6-'СЕТ СН'!$H$26</f>
        <v>1184.77749924</v>
      </c>
      <c r="P132" s="36">
        <f>SUMIFS(СВЦЭМ!$D$33:$D$776,СВЦЭМ!$A$33:$A$776,$A132,СВЦЭМ!$B$33:$B$776,P$119)+'СЕТ СН'!$H$14+СВЦЭМ!$D$10+'СЕТ СН'!$H$6-'СЕТ СН'!$H$26</f>
        <v>1194.1127059600001</v>
      </c>
      <c r="Q132" s="36">
        <f>SUMIFS(СВЦЭМ!$D$33:$D$776,СВЦЭМ!$A$33:$A$776,$A132,СВЦЭМ!$B$33:$B$776,Q$119)+'СЕТ СН'!$H$14+СВЦЭМ!$D$10+'СЕТ СН'!$H$6-'СЕТ СН'!$H$26</f>
        <v>1202.49797476</v>
      </c>
      <c r="R132" s="36">
        <f>SUMIFS(СВЦЭМ!$D$33:$D$776,СВЦЭМ!$A$33:$A$776,$A132,СВЦЭМ!$B$33:$B$776,R$119)+'СЕТ СН'!$H$14+СВЦЭМ!$D$10+'СЕТ СН'!$H$6-'СЕТ СН'!$H$26</f>
        <v>1205.62168486</v>
      </c>
      <c r="S132" s="36">
        <f>SUMIFS(СВЦЭМ!$D$33:$D$776,СВЦЭМ!$A$33:$A$776,$A132,СВЦЭМ!$B$33:$B$776,S$119)+'СЕТ СН'!$H$14+СВЦЭМ!$D$10+'СЕТ СН'!$H$6-'СЕТ СН'!$H$26</f>
        <v>1200.25738015</v>
      </c>
      <c r="T132" s="36">
        <f>SUMIFS(СВЦЭМ!$D$33:$D$776,СВЦЭМ!$A$33:$A$776,$A132,СВЦЭМ!$B$33:$B$776,T$119)+'СЕТ СН'!$H$14+СВЦЭМ!$D$10+'СЕТ СН'!$H$6-'СЕТ СН'!$H$26</f>
        <v>1176.78960046</v>
      </c>
      <c r="U132" s="36">
        <f>SUMIFS(СВЦЭМ!$D$33:$D$776,СВЦЭМ!$A$33:$A$776,$A132,СВЦЭМ!$B$33:$B$776,U$119)+'СЕТ СН'!$H$14+СВЦЭМ!$D$10+'СЕТ СН'!$H$6-'СЕТ СН'!$H$26</f>
        <v>1150.5859589700001</v>
      </c>
      <c r="V132" s="36">
        <f>SUMIFS(СВЦЭМ!$D$33:$D$776,СВЦЭМ!$A$33:$A$776,$A132,СВЦЭМ!$B$33:$B$776,V$119)+'СЕТ СН'!$H$14+СВЦЭМ!$D$10+'СЕТ СН'!$H$6-'СЕТ СН'!$H$26</f>
        <v>1143.3179682100001</v>
      </c>
      <c r="W132" s="36">
        <f>SUMIFS(СВЦЭМ!$D$33:$D$776,СВЦЭМ!$A$33:$A$776,$A132,СВЦЭМ!$B$33:$B$776,W$119)+'СЕТ СН'!$H$14+СВЦЭМ!$D$10+'СЕТ СН'!$H$6-'СЕТ СН'!$H$26</f>
        <v>1148.1828888300001</v>
      </c>
      <c r="X132" s="36">
        <f>SUMIFS(СВЦЭМ!$D$33:$D$776,СВЦЭМ!$A$33:$A$776,$A132,СВЦЭМ!$B$33:$B$776,X$119)+'СЕТ СН'!$H$14+СВЦЭМ!$D$10+'СЕТ СН'!$H$6-'СЕТ СН'!$H$26</f>
        <v>1147.06057098</v>
      </c>
      <c r="Y132" s="36">
        <f>SUMIFS(СВЦЭМ!$D$33:$D$776,СВЦЭМ!$A$33:$A$776,$A132,СВЦЭМ!$B$33:$B$776,Y$119)+'СЕТ СН'!$H$14+СВЦЭМ!$D$10+'СЕТ СН'!$H$6-'СЕТ СН'!$H$26</f>
        <v>1170.2904918500001</v>
      </c>
    </row>
    <row r="133" spans="1:25" ht="15.75" x14ac:dyDescent="0.2">
      <c r="A133" s="35">
        <f t="shared" si="3"/>
        <v>43904</v>
      </c>
      <c r="B133" s="36">
        <f>SUMIFS(СВЦЭМ!$D$33:$D$776,СВЦЭМ!$A$33:$A$776,$A133,СВЦЭМ!$B$33:$B$776,B$119)+'СЕТ СН'!$H$14+СВЦЭМ!$D$10+'СЕТ СН'!$H$6-'СЕТ СН'!$H$26</f>
        <v>1192.8200064</v>
      </c>
      <c r="C133" s="36">
        <f>SUMIFS(СВЦЭМ!$D$33:$D$776,СВЦЭМ!$A$33:$A$776,$A133,СВЦЭМ!$B$33:$B$776,C$119)+'СЕТ СН'!$H$14+СВЦЭМ!$D$10+'СЕТ СН'!$H$6-'СЕТ СН'!$H$26</f>
        <v>1217.1551026</v>
      </c>
      <c r="D133" s="36">
        <f>SUMIFS(СВЦЭМ!$D$33:$D$776,СВЦЭМ!$A$33:$A$776,$A133,СВЦЭМ!$B$33:$B$776,D$119)+'СЕТ СН'!$H$14+СВЦЭМ!$D$10+'СЕТ СН'!$H$6-'СЕТ СН'!$H$26</f>
        <v>1231.4244095500001</v>
      </c>
      <c r="E133" s="36">
        <f>SUMIFS(СВЦЭМ!$D$33:$D$776,СВЦЭМ!$A$33:$A$776,$A133,СВЦЭМ!$B$33:$B$776,E$119)+'СЕТ СН'!$H$14+СВЦЭМ!$D$10+'СЕТ СН'!$H$6-'СЕТ СН'!$H$26</f>
        <v>1243.3712565600001</v>
      </c>
      <c r="F133" s="36">
        <f>SUMIFS(СВЦЭМ!$D$33:$D$776,СВЦЭМ!$A$33:$A$776,$A133,СВЦЭМ!$B$33:$B$776,F$119)+'СЕТ СН'!$H$14+СВЦЭМ!$D$10+'СЕТ СН'!$H$6-'СЕТ СН'!$H$26</f>
        <v>1237.8695791500002</v>
      </c>
      <c r="G133" s="36">
        <f>SUMIFS(СВЦЭМ!$D$33:$D$776,СВЦЭМ!$A$33:$A$776,$A133,СВЦЭМ!$B$33:$B$776,G$119)+'СЕТ СН'!$H$14+СВЦЭМ!$D$10+'СЕТ СН'!$H$6-'СЕТ СН'!$H$26</f>
        <v>1222.48078386</v>
      </c>
      <c r="H133" s="36">
        <f>SUMIFS(СВЦЭМ!$D$33:$D$776,СВЦЭМ!$A$33:$A$776,$A133,СВЦЭМ!$B$33:$B$776,H$119)+'СЕТ СН'!$H$14+СВЦЭМ!$D$10+'СЕТ СН'!$H$6-'СЕТ СН'!$H$26</f>
        <v>1200.67355595</v>
      </c>
      <c r="I133" s="36">
        <f>SUMIFS(СВЦЭМ!$D$33:$D$776,СВЦЭМ!$A$33:$A$776,$A133,СВЦЭМ!$B$33:$B$776,I$119)+'СЕТ СН'!$H$14+СВЦЭМ!$D$10+'СЕТ СН'!$H$6-'СЕТ СН'!$H$26</f>
        <v>1180.5935706499999</v>
      </c>
      <c r="J133" s="36">
        <f>SUMIFS(СВЦЭМ!$D$33:$D$776,СВЦЭМ!$A$33:$A$776,$A133,СВЦЭМ!$B$33:$B$776,J$119)+'СЕТ СН'!$H$14+СВЦЭМ!$D$10+'СЕТ СН'!$H$6-'СЕТ СН'!$H$26</f>
        <v>1150.81028915</v>
      </c>
      <c r="K133" s="36">
        <f>SUMIFS(СВЦЭМ!$D$33:$D$776,СВЦЭМ!$A$33:$A$776,$A133,СВЦЭМ!$B$33:$B$776,K$119)+'СЕТ СН'!$H$14+СВЦЭМ!$D$10+'СЕТ СН'!$H$6-'СЕТ СН'!$H$26</f>
        <v>1168.02698381</v>
      </c>
      <c r="L133" s="36">
        <f>SUMIFS(СВЦЭМ!$D$33:$D$776,СВЦЭМ!$A$33:$A$776,$A133,СВЦЭМ!$B$33:$B$776,L$119)+'СЕТ СН'!$H$14+СВЦЭМ!$D$10+'СЕТ СН'!$H$6-'СЕТ СН'!$H$26</f>
        <v>1176.7071029600002</v>
      </c>
      <c r="M133" s="36">
        <f>SUMIFS(СВЦЭМ!$D$33:$D$776,СВЦЭМ!$A$33:$A$776,$A133,СВЦЭМ!$B$33:$B$776,M$119)+'СЕТ СН'!$H$14+СВЦЭМ!$D$10+'СЕТ СН'!$H$6-'СЕТ СН'!$H$26</f>
        <v>1184.17154669</v>
      </c>
      <c r="N133" s="36">
        <f>SUMIFS(СВЦЭМ!$D$33:$D$776,СВЦЭМ!$A$33:$A$776,$A133,СВЦЭМ!$B$33:$B$776,N$119)+'СЕТ СН'!$H$14+СВЦЭМ!$D$10+'СЕТ СН'!$H$6-'СЕТ СН'!$H$26</f>
        <v>1196.91024197</v>
      </c>
      <c r="O133" s="36">
        <f>SUMIFS(СВЦЭМ!$D$33:$D$776,СВЦЭМ!$A$33:$A$776,$A133,СВЦЭМ!$B$33:$B$776,O$119)+'СЕТ СН'!$H$14+СВЦЭМ!$D$10+'СЕТ СН'!$H$6-'СЕТ СН'!$H$26</f>
        <v>1213.0282353100001</v>
      </c>
      <c r="P133" s="36">
        <f>SUMIFS(СВЦЭМ!$D$33:$D$776,СВЦЭМ!$A$33:$A$776,$A133,СВЦЭМ!$B$33:$B$776,P$119)+'СЕТ СН'!$H$14+СВЦЭМ!$D$10+'СЕТ СН'!$H$6-'СЕТ СН'!$H$26</f>
        <v>1213.5720339700001</v>
      </c>
      <c r="Q133" s="36">
        <f>SUMIFS(СВЦЭМ!$D$33:$D$776,СВЦЭМ!$A$33:$A$776,$A133,СВЦЭМ!$B$33:$B$776,Q$119)+'СЕТ СН'!$H$14+СВЦЭМ!$D$10+'СЕТ СН'!$H$6-'СЕТ СН'!$H$26</f>
        <v>1215.44190809</v>
      </c>
      <c r="R133" s="36">
        <f>SUMIFS(СВЦЭМ!$D$33:$D$776,СВЦЭМ!$A$33:$A$776,$A133,СВЦЭМ!$B$33:$B$776,R$119)+'СЕТ СН'!$H$14+СВЦЭМ!$D$10+'СЕТ СН'!$H$6-'СЕТ СН'!$H$26</f>
        <v>1196.6742781200001</v>
      </c>
      <c r="S133" s="36">
        <f>SUMIFS(СВЦЭМ!$D$33:$D$776,СВЦЭМ!$A$33:$A$776,$A133,СВЦЭМ!$B$33:$B$776,S$119)+'СЕТ СН'!$H$14+СВЦЭМ!$D$10+'СЕТ СН'!$H$6-'СЕТ СН'!$H$26</f>
        <v>1188.52563756</v>
      </c>
      <c r="T133" s="36">
        <f>SUMIFS(СВЦЭМ!$D$33:$D$776,СВЦЭМ!$A$33:$A$776,$A133,СВЦЭМ!$B$33:$B$776,T$119)+'СЕТ СН'!$H$14+СВЦЭМ!$D$10+'СЕТ СН'!$H$6-'СЕТ СН'!$H$26</f>
        <v>1168.33856859</v>
      </c>
      <c r="U133" s="36">
        <f>SUMIFS(СВЦЭМ!$D$33:$D$776,СВЦЭМ!$A$33:$A$776,$A133,СВЦЭМ!$B$33:$B$776,U$119)+'СЕТ СН'!$H$14+СВЦЭМ!$D$10+'СЕТ СН'!$H$6-'СЕТ СН'!$H$26</f>
        <v>1157.7313163600002</v>
      </c>
      <c r="V133" s="36">
        <f>SUMIFS(СВЦЭМ!$D$33:$D$776,СВЦЭМ!$A$33:$A$776,$A133,СВЦЭМ!$B$33:$B$776,V$119)+'СЕТ СН'!$H$14+СВЦЭМ!$D$10+'СЕТ СН'!$H$6-'СЕТ СН'!$H$26</f>
        <v>1143.1830511800001</v>
      </c>
      <c r="W133" s="36">
        <f>SUMIFS(СВЦЭМ!$D$33:$D$776,СВЦЭМ!$A$33:$A$776,$A133,СВЦЭМ!$B$33:$B$776,W$119)+'СЕТ СН'!$H$14+СВЦЭМ!$D$10+'СЕТ СН'!$H$6-'СЕТ СН'!$H$26</f>
        <v>1164.5648495100002</v>
      </c>
      <c r="X133" s="36">
        <f>SUMIFS(СВЦЭМ!$D$33:$D$776,СВЦЭМ!$A$33:$A$776,$A133,СВЦЭМ!$B$33:$B$776,X$119)+'СЕТ СН'!$H$14+СВЦЭМ!$D$10+'СЕТ СН'!$H$6-'СЕТ СН'!$H$26</f>
        <v>1166.1476577600001</v>
      </c>
      <c r="Y133" s="36">
        <f>SUMIFS(СВЦЭМ!$D$33:$D$776,СВЦЭМ!$A$33:$A$776,$A133,СВЦЭМ!$B$33:$B$776,Y$119)+'СЕТ СН'!$H$14+СВЦЭМ!$D$10+'СЕТ СН'!$H$6-'СЕТ СН'!$H$26</f>
        <v>1166.6749866800001</v>
      </c>
    </row>
    <row r="134" spans="1:25" ht="15.75" x14ac:dyDescent="0.2">
      <c r="A134" s="35">
        <f t="shared" si="3"/>
        <v>43905</v>
      </c>
      <c r="B134" s="36">
        <f>SUMIFS(СВЦЭМ!$D$33:$D$776,СВЦЭМ!$A$33:$A$776,$A134,СВЦЭМ!$B$33:$B$776,B$119)+'СЕТ СН'!$H$14+СВЦЭМ!$D$10+'СЕТ СН'!$H$6-'СЕТ СН'!$H$26</f>
        <v>1196.1088227</v>
      </c>
      <c r="C134" s="36">
        <f>SUMIFS(СВЦЭМ!$D$33:$D$776,СВЦЭМ!$A$33:$A$776,$A134,СВЦЭМ!$B$33:$B$776,C$119)+'СЕТ СН'!$H$14+СВЦЭМ!$D$10+'СЕТ СН'!$H$6-'СЕТ СН'!$H$26</f>
        <v>1221.0844537100002</v>
      </c>
      <c r="D134" s="36">
        <f>SUMIFS(СВЦЭМ!$D$33:$D$776,СВЦЭМ!$A$33:$A$776,$A134,СВЦЭМ!$B$33:$B$776,D$119)+'СЕТ СН'!$H$14+СВЦЭМ!$D$10+'СЕТ СН'!$H$6-'СЕТ СН'!$H$26</f>
        <v>1232.8733277000001</v>
      </c>
      <c r="E134" s="36">
        <f>SUMIFS(СВЦЭМ!$D$33:$D$776,СВЦЭМ!$A$33:$A$776,$A134,СВЦЭМ!$B$33:$B$776,E$119)+'СЕТ СН'!$H$14+СВЦЭМ!$D$10+'СЕТ СН'!$H$6-'СЕТ СН'!$H$26</f>
        <v>1247.49109137</v>
      </c>
      <c r="F134" s="36">
        <f>SUMIFS(СВЦЭМ!$D$33:$D$776,СВЦЭМ!$A$33:$A$776,$A134,СВЦЭМ!$B$33:$B$776,F$119)+'СЕТ СН'!$H$14+СВЦЭМ!$D$10+'СЕТ СН'!$H$6-'СЕТ СН'!$H$26</f>
        <v>1250.6761281000001</v>
      </c>
      <c r="G134" s="36">
        <f>SUMIFS(СВЦЭМ!$D$33:$D$776,СВЦЭМ!$A$33:$A$776,$A134,СВЦЭМ!$B$33:$B$776,G$119)+'СЕТ СН'!$H$14+СВЦЭМ!$D$10+'СЕТ СН'!$H$6-'СЕТ СН'!$H$26</f>
        <v>1252.4273657400001</v>
      </c>
      <c r="H134" s="36">
        <f>SUMIFS(СВЦЭМ!$D$33:$D$776,СВЦЭМ!$A$33:$A$776,$A134,СВЦЭМ!$B$33:$B$776,H$119)+'СЕТ СН'!$H$14+СВЦЭМ!$D$10+'СЕТ СН'!$H$6-'СЕТ СН'!$H$26</f>
        <v>1244.58331348</v>
      </c>
      <c r="I134" s="36">
        <f>SUMIFS(СВЦЭМ!$D$33:$D$776,СВЦЭМ!$A$33:$A$776,$A134,СВЦЭМ!$B$33:$B$776,I$119)+'СЕТ СН'!$H$14+СВЦЭМ!$D$10+'СЕТ СН'!$H$6-'СЕТ СН'!$H$26</f>
        <v>1218.2940550600001</v>
      </c>
      <c r="J134" s="36">
        <f>SUMIFS(СВЦЭМ!$D$33:$D$776,СВЦЭМ!$A$33:$A$776,$A134,СВЦЭМ!$B$33:$B$776,J$119)+'СЕТ СН'!$H$14+СВЦЭМ!$D$10+'СЕТ СН'!$H$6-'СЕТ СН'!$H$26</f>
        <v>1175.03339471</v>
      </c>
      <c r="K134" s="36">
        <f>SUMIFS(СВЦЭМ!$D$33:$D$776,СВЦЭМ!$A$33:$A$776,$A134,СВЦЭМ!$B$33:$B$776,K$119)+'СЕТ СН'!$H$14+СВЦЭМ!$D$10+'СЕТ СН'!$H$6-'СЕТ СН'!$H$26</f>
        <v>1142.70293047</v>
      </c>
      <c r="L134" s="36">
        <f>SUMIFS(СВЦЭМ!$D$33:$D$776,СВЦЭМ!$A$33:$A$776,$A134,СВЦЭМ!$B$33:$B$776,L$119)+'СЕТ СН'!$H$14+СВЦЭМ!$D$10+'СЕТ СН'!$H$6-'СЕТ СН'!$H$26</f>
        <v>1130.4393458900001</v>
      </c>
      <c r="M134" s="36">
        <f>SUMIFS(СВЦЭМ!$D$33:$D$776,СВЦЭМ!$A$33:$A$776,$A134,СВЦЭМ!$B$33:$B$776,M$119)+'СЕТ СН'!$H$14+СВЦЭМ!$D$10+'СЕТ СН'!$H$6-'СЕТ СН'!$H$26</f>
        <v>1132.8423017300001</v>
      </c>
      <c r="N134" s="36">
        <f>SUMIFS(СВЦЭМ!$D$33:$D$776,СВЦЭМ!$A$33:$A$776,$A134,СВЦЭМ!$B$33:$B$776,N$119)+'СЕТ СН'!$H$14+СВЦЭМ!$D$10+'СЕТ СН'!$H$6-'СЕТ СН'!$H$26</f>
        <v>1148.93852345</v>
      </c>
      <c r="O134" s="36">
        <f>SUMIFS(СВЦЭМ!$D$33:$D$776,СВЦЭМ!$A$33:$A$776,$A134,СВЦЭМ!$B$33:$B$776,O$119)+'СЕТ СН'!$H$14+СВЦЭМ!$D$10+'СЕТ СН'!$H$6-'СЕТ СН'!$H$26</f>
        <v>1166.90912099</v>
      </c>
      <c r="P134" s="36">
        <f>SUMIFS(СВЦЭМ!$D$33:$D$776,СВЦЭМ!$A$33:$A$776,$A134,СВЦЭМ!$B$33:$B$776,P$119)+'СЕТ СН'!$H$14+СВЦЭМ!$D$10+'СЕТ СН'!$H$6-'СЕТ СН'!$H$26</f>
        <v>1176.22361067</v>
      </c>
      <c r="Q134" s="36">
        <f>SUMIFS(СВЦЭМ!$D$33:$D$776,СВЦЭМ!$A$33:$A$776,$A134,СВЦЭМ!$B$33:$B$776,Q$119)+'СЕТ СН'!$H$14+СВЦЭМ!$D$10+'СЕТ СН'!$H$6-'СЕТ СН'!$H$26</f>
        <v>1180.77178338</v>
      </c>
      <c r="R134" s="36">
        <f>SUMIFS(СВЦЭМ!$D$33:$D$776,СВЦЭМ!$A$33:$A$776,$A134,СВЦЭМ!$B$33:$B$776,R$119)+'СЕТ СН'!$H$14+СВЦЭМ!$D$10+'СЕТ СН'!$H$6-'СЕТ СН'!$H$26</f>
        <v>1179.20233751</v>
      </c>
      <c r="S134" s="36">
        <f>SUMIFS(СВЦЭМ!$D$33:$D$776,СВЦЭМ!$A$33:$A$776,$A134,СВЦЭМ!$B$33:$B$776,S$119)+'СЕТ СН'!$H$14+СВЦЭМ!$D$10+'СЕТ СН'!$H$6-'СЕТ СН'!$H$26</f>
        <v>1173.8960073800001</v>
      </c>
      <c r="T134" s="36">
        <f>SUMIFS(СВЦЭМ!$D$33:$D$776,СВЦЭМ!$A$33:$A$776,$A134,СВЦЭМ!$B$33:$B$776,T$119)+'СЕТ СН'!$H$14+СВЦЭМ!$D$10+'СЕТ СН'!$H$6-'СЕТ СН'!$H$26</f>
        <v>1150.91394657</v>
      </c>
      <c r="U134" s="36">
        <f>SUMIFS(СВЦЭМ!$D$33:$D$776,СВЦЭМ!$A$33:$A$776,$A134,СВЦЭМ!$B$33:$B$776,U$119)+'СЕТ СН'!$H$14+СВЦЭМ!$D$10+'СЕТ СН'!$H$6-'СЕТ СН'!$H$26</f>
        <v>1138.4525743700001</v>
      </c>
      <c r="V134" s="36">
        <f>SUMIFS(СВЦЭМ!$D$33:$D$776,СВЦЭМ!$A$33:$A$776,$A134,СВЦЭМ!$B$33:$B$776,V$119)+'СЕТ СН'!$H$14+СВЦЭМ!$D$10+'СЕТ СН'!$H$6-'СЕТ СН'!$H$26</f>
        <v>1135.5388300500001</v>
      </c>
      <c r="W134" s="36">
        <f>SUMIFS(СВЦЭМ!$D$33:$D$776,СВЦЭМ!$A$33:$A$776,$A134,СВЦЭМ!$B$33:$B$776,W$119)+'СЕТ СН'!$H$14+СВЦЭМ!$D$10+'СЕТ СН'!$H$6-'СЕТ СН'!$H$26</f>
        <v>1144.40696202</v>
      </c>
      <c r="X134" s="36">
        <f>SUMIFS(СВЦЭМ!$D$33:$D$776,СВЦЭМ!$A$33:$A$776,$A134,СВЦЭМ!$B$33:$B$776,X$119)+'СЕТ СН'!$H$14+СВЦЭМ!$D$10+'СЕТ СН'!$H$6-'СЕТ СН'!$H$26</f>
        <v>1166.2000091700002</v>
      </c>
      <c r="Y134" s="36">
        <f>SUMIFS(СВЦЭМ!$D$33:$D$776,СВЦЭМ!$A$33:$A$776,$A134,СВЦЭМ!$B$33:$B$776,Y$119)+'СЕТ СН'!$H$14+СВЦЭМ!$D$10+'СЕТ СН'!$H$6-'СЕТ СН'!$H$26</f>
        <v>1199.02408573</v>
      </c>
    </row>
    <row r="135" spans="1:25" ht="15.75" x14ac:dyDescent="0.2">
      <c r="A135" s="35">
        <f t="shared" si="3"/>
        <v>43906</v>
      </c>
      <c r="B135" s="36">
        <f>SUMIFS(СВЦЭМ!$D$33:$D$776,СВЦЭМ!$A$33:$A$776,$A135,СВЦЭМ!$B$33:$B$776,B$119)+'СЕТ СН'!$H$14+СВЦЭМ!$D$10+'СЕТ СН'!$H$6-'СЕТ СН'!$H$26</f>
        <v>1242.8993120800001</v>
      </c>
      <c r="C135" s="36">
        <f>SUMIFS(СВЦЭМ!$D$33:$D$776,СВЦЭМ!$A$33:$A$776,$A135,СВЦЭМ!$B$33:$B$776,C$119)+'СЕТ СН'!$H$14+СВЦЭМ!$D$10+'СЕТ СН'!$H$6-'СЕТ СН'!$H$26</f>
        <v>1262.18701465</v>
      </c>
      <c r="D135" s="36">
        <f>SUMIFS(СВЦЭМ!$D$33:$D$776,СВЦЭМ!$A$33:$A$776,$A135,СВЦЭМ!$B$33:$B$776,D$119)+'СЕТ СН'!$H$14+СВЦЭМ!$D$10+'СЕТ СН'!$H$6-'СЕТ СН'!$H$26</f>
        <v>1265.6804574</v>
      </c>
      <c r="E135" s="36">
        <f>SUMIFS(СВЦЭМ!$D$33:$D$776,СВЦЭМ!$A$33:$A$776,$A135,СВЦЭМ!$B$33:$B$776,E$119)+'СЕТ СН'!$H$14+СВЦЭМ!$D$10+'СЕТ СН'!$H$6-'СЕТ СН'!$H$26</f>
        <v>1266.5167755</v>
      </c>
      <c r="F135" s="36">
        <f>SUMIFS(СВЦЭМ!$D$33:$D$776,СВЦЭМ!$A$33:$A$776,$A135,СВЦЭМ!$B$33:$B$776,F$119)+'СЕТ СН'!$H$14+СВЦЭМ!$D$10+'СЕТ СН'!$H$6-'СЕТ СН'!$H$26</f>
        <v>1266.4424671300001</v>
      </c>
      <c r="G135" s="36">
        <f>SUMIFS(СВЦЭМ!$D$33:$D$776,СВЦЭМ!$A$33:$A$776,$A135,СВЦЭМ!$B$33:$B$776,G$119)+'СЕТ СН'!$H$14+СВЦЭМ!$D$10+'СЕТ СН'!$H$6-'СЕТ СН'!$H$26</f>
        <v>1266.85747737</v>
      </c>
      <c r="H135" s="36">
        <f>SUMIFS(СВЦЭМ!$D$33:$D$776,СВЦЭМ!$A$33:$A$776,$A135,СВЦЭМ!$B$33:$B$776,H$119)+'СЕТ СН'!$H$14+СВЦЭМ!$D$10+'СЕТ СН'!$H$6-'СЕТ СН'!$H$26</f>
        <v>1244.24714062</v>
      </c>
      <c r="I135" s="36">
        <f>SUMIFS(СВЦЭМ!$D$33:$D$776,СВЦЭМ!$A$33:$A$776,$A135,СВЦЭМ!$B$33:$B$776,I$119)+'СЕТ СН'!$H$14+СВЦЭМ!$D$10+'СЕТ СН'!$H$6-'СЕТ СН'!$H$26</f>
        <v>1199.62720304</v>
      </c>
      <c r="J135" s="36">
        <f>SUMIFS(СВЦЭМ!$D$33:$D$776,СВЦЭМ!$A$33:$A$776,$A135,СВЦЭМ!$B$33:$B$776,J$119)+'СЕТ СН'!$H$14+СВЦЭМ!$D$10+'СЕТ СН'!$H$6-'СЕТ СН'!$H$26</f>
        <v>1134.0525836300001</v>
      </c>
      <c r="K135" s="36">
        <f>SUMIFS(СВЦЭМ!$D$33:$D$776,СВЦЭМ!$A$33:$A$776,$A135,СВЦЭМ!$B$33:$B$776,K$119)+'СЕТ СН'!$H$14+СВЦЭМ!$D$10+'СЕТ СН'!$H$6-'СЕТ СН'!$H$26</f>
        <v>1133.4825352400001</v>
      </c>
      <c r="L135" s="36">
        <f>SUMIFS(СВЦЭМ!$D$33:$D$776,СВЦЭМ!$A$33:$A$776,$A135,СВЦЭМ!$B$33:$B$776,L$119)+'СЕТ СН'!$H$14+СВЦЭМ!$D$10+'СЕТ СН'!$H$6-'СЕТ СН'!$H$26</f>
        <v>1133.3388780100001</v>
      </c>
      <c r="M135" s="36">
        <f>SUMIFS(СВЦЭМ!$D$33:$D$776,СВЦЭМ!$A$33:$A$776,$A135,СВЦЭМ!$B$33:$B$776,M$119)+'СЕТ СН'!$H$14+СВЦЭМ!$D$10+'СЕТ СН'!$H$6-'СЕТ СН'!$H$26</f>
        <v>1149.78546669</v>
      </c>
      <c r="N135" s="36">
        <f>SUMIFS(СВЦЭМ!$D$33:$D$776,СВЦЭМ!$A$33:$A$776,$A135,СВЦЭМ!$B$33:$B$776,N$119)+'СЕТ СН'!$H$14+СВЦЭМ!$D$10+'СЕТ СН'!$H$6-'СЕТ СН'!$H$26</f>
        <v>1166.3437009300001</v>
      </c>
      <c r="O135" s="36">
        <f>SUMIFS(СВЦЭМ!$D$33:$D$776,СВЦЭМ!$A$33:$A$776,$A135,СВЦЭМ!$B$33:$B$776,O$119)+'СЕТ СН'!$H$14+СВЦЭМ!$D$10+'СЕТ СН'!$H$6-'СЕТ СН'!$H$26</f>
        <v>1189.3854610200001</v>
      </c>
      <c r="P135" s="36">
        <f>SUMIFS(СВЦЭМ!$D$33:$D$776,СВЦЭМ!$A$33:$A$776,$A135,СВЦЭМ!$B$33:$B$776,P$119)+'СЕТ СН'!$H$14+СВЦЭМ!$D$10+'СЕТ СН'!$H$6-'СЕТ СН'!$H$26</f>
        <v>1196.8408667000001</v>
      </c>
      <c r="Q135" s="36">
        <f>SUMIFS(СВЦЭМ!$D$33:$D$776,СВЦЭМ!$A$33:$A$776,$A135,СВЦЭМ!$B$33:$B$776,Q$119)+'СЕТ СН'!$H$14+СВЦЭМ!$D$10+'СЕТ СН'!$H$6-'СЕТ СН'!$H$26</f>
        <v>1196.1655955799999</v>
      </c>
      <c r="R135" s="36">
        <f>SUMIFS(СВЦЭМ!$D$33:$D$776,СВЦЭМ!$A$33:$A$776,$A135,СВЦЭМ!$B$33:$B$776,R$119)+'СЕТ СН'!$H$14+СВЦЭМ!$D$10+'СЕТ СН'!$H$6-'СЕТ СН'!$H$26</f>
        <v>1202.15495332</v>
      </c>
      <c r="S135" s="36">
        <f>SUMIFS(СВЦЭМ!$D$33:$D$776,СВЦЭМ!$A$33:$A$776,$A135,СВЦЭМ!$B$33:$B$776,S$119)+'СЕТ СН'!$H$14+СВЦЭМ!$D$10+'СЕТ СН'!$H$6-'СЕТ СН'!$H$26</f>
        <v>1193.21216886</v>
      </c>
      <c r="T135" s="36">
        <f>SUMIFS(СВЦЭМ!$D$33:$D$776,СВЦЭМ!$A$33:$A$776,$A135,СВЦЭМ!$B$33:$B$776,T$119)+'СЕТ СН'!$H$14+СВЦЭМ!$D$10+'СЕТ СН'!$H$6-'СЕТ СН'!$H$26</f>
        <v>1172.4983895100002</v>
      </c>
      <c r="U135" s="36">
        <f>SUMIFS(СВЦЭМ!$D$33:$D$776,СВЦЭМ!$A$33:$A$776,$A135,СВЦЭМ!$B$33:$B$776,U$119)+'СЕТ СН'!$H$14+СВЦЭМ!$D$10+'СЕТ СН'!$H$6-'СЕТ СН'!$H$26</f>
        <v>1151.11555176</v>
      </c>
      <c r="V135" s="36">
        <f>SUMIFS(СВЦЭМ!$D$33:$D$776,СВЦЭМ!$A$33:$A$776,$A135,СВЦЭМ!$B$33:$B$776,V$119)+'СЕТ СН'!$H$14+СВЦЭМ!$D$10+'СЕТ СН'!$H$6-'СЕТ СН'!$H$26</f>
        <v>1145.23255741</v>
      </c>
      <c r="W135" s="36">
        <f>SUMIFS(СВЦЭМ!$D$33:$D$776,СВЦЭМ!$A$33:$A$776,$A135,СВЦЭМ!$B$33:$B$776,W$119)+'СЕТ СН'!$H$14+СВЦЭМ!$D$10+'СЕТ СН'!$H$6-'СЕТ СН'!$H$26</f>
        <v>1166.0418356300002</v>
      </c>
      <c r="X135" s="36">
        <f>SUMIFS(СВЦЭМ!$D$33:$D$776,СВЦЭМ!$A$33:$A$776,$A135,СВЦЭМ!$B$33:$B$776,X$119)+'СЕТ СН'!$H$14+СВЦЭМ!$D$10+'СЕТ СН'!$H$6-'СЕТ СН'!$H$26</f>
        <v>1192.61826563</v>
      </c>
      <c r="Y135" s="36">
        <f>SUMIFS(СВЦЭМ!$D$33:$D$776,СВЦЭМ!$A$33:$A$776,$A135,СВЦЭМ!$B$33:$B$776,Y$119)+'СЕТ СН'!$H$14+СВЦЭМ!$D$10+'СЕТ СН'!$H$6-'СЕТ СН'!$H$26</f>
        <v>1219.6725732</v>
      </c>
    </row>
    <row r="136" spans="1:25" ht="15.75" x14ac:dyDescent="0.2">
      <c r="A136" s="35">
        <f t="shared" si="3"/>
        <v>43907</v>
      </c>
      <c r="B136" s="36">
        <f>SUMIFS(СВЦЭМ!$D$33:$D$776,СВЦЭМ!$A$33:$A$776,$A136,СВЦЭМ!$B$33:$B$776,B$119)+'СЕТ СН'!$H$14+СВЦЭМ!$D$10+'СЕТ СН'!$H$6-'СЕТ СН'!$H$26</f>
        <v>1179.05488504</v>
      </c>
      <c r="C136" s="36">
        <f>SUMIFS(СВЦЭМ!$D$33:$D$776,СВЦЭМ!$A$33:$A$776,$A136,СВЦЭМ!$B$33:$B$776,C$119)+'СЕТ СН'!$H$14+СВЦЭМ!$D$10+'СЕТ СН'!$H$6-'СЕТ СН'!$H$26</f>
        <v>1193.69797341</v>
      </c>
      <c r="D136" s="36">
        <f>SUMIFS(СВЦЭМ!$D$33:$D$776,СВЦЭМ!$A$33:$A$776,$A136,СВЦЭМ!$B$33:$B$776,D$119)+'СЕТ СН'!$H$14+СВЦЭМ!$D$10+'СЕТ СН'!$H$6-'СЕТ СН'!$H$26</f>
        <v>1208.92608389</v>
      </c>
      <c r="E136" s="36">
        <f>SUMIFS(СВЦЭМ!$D$33:$D$776,СВЦЭМ!$A$33:$A$776,$A136,СВЦЭМ!$B$33:$B$776,E$119)+'СЕТ СН'!$H$14+СВЦЭМ!$D$10+'СЕТ СН'!$H$6-'СЕТ СН'!$H$26</f>
        <v>1213.5531756299999</v>
      </c>
      <c r="F136" s="36">
        <f>SUMIFS(СВЦЭМ!$D$33:$D$776,СВЦЭМ!$A$33:$A$776,$A136,СВЦЭМ!$B$33:$B$776,F$119)+'СЕТ СН'!$H$14+СВЦЭМ!$D$10+'СЕТ СН'!$H$6-'СЕТ СН'!$H$26</f>
        <v>1205.57821343</v>
      </c>
      <c r="G136" s="36">
        <f>SUMIFS(СВЦЭМ!$D$33:$D$776,СВЦЭМ!$A$33:$A$776,$A136,СВЦЭМ!$B$33:$B$776,G$119)+'СЕТ СН'!$H$14+СВЦЭМ!$D$10+'СЕТ СН'!$H$6-'СЕТ СН'!$H$26</f>
        <v>1190.49671758</v>
      </c>
      <c r="H136" s="36">
        <f>SUMIFS(СВЦЭМ!$D$33:$D$776,СВЦЭМ!$A$33:$A$776,$A136,СВЦЭМ!$B$33:$B$776,H$119)+'СЕТ СН'!$H$14+СВЦЭМ!$D$10+'СЕТ СН'!$H$6-'СЕТ СН'!$H$26</f>
        <v>1167.0288101800002</v>
      </c>
      <c r="I136" s="36">
        <f>SUMIFS(СВЦЭМ!$D$33:$D$776,СВЦЭМ!$A$33:$A$776,$A136,СВЦЭМ!$B$33:$B$776,I$119)+'СЕТ СН'!$H$14+СВЦЭМ!$D$10+'СЕТ СН'!$H$6-'СЕТ СН'!$H$26</f>
        <v>1141.72564076</v>
      </c>
      <c r="J136" s="36">
        <f>SUMIFS(СВЦЭМ!$D$33:$D$776,СВЦЭМ!$A$33:$A$776,$A136,СВЦЭМ!$B$33:$B$776,J$119)+'СЕТ СН'!$H$14+СВЦЭМ!$D$10+'СЕТ СН'!$H$6-'СЕТ СН'!$H$26</f>
        <v>1133.5691161100001</v>
      </c>
      <c r="K136" s="36">
        <f>SUMIFS(СВЦЭМ!$D$33:$D$776,СВЦЭМ!$A$33:$A$776,$A136,СВЦЭМ!$B$33:$B$776,K$119)+'СЕТ СН'!$H$14+СВЦЭМ!$D$10+'СЕТ СН'!$H$6-'СЕТ СН'!$H$26</f>
        <v>1138.52526238</v>
      </c>
      <c r="L136" s="36">
        <f>SUMIFS(СВЦЭМ!$D$33:$D$776,СВЦЭМ!$A$33:$A$776,$A136,СВЦЭМ!$B$33:$B$776,L$119)+'СЕТ СН'!$H$14+СВЦЭМ!$D$10+'СЕТ СН'!$H$6-'СЕТ СН'!$H$26</f>
        <v>1143.80381889</v>
      </c>
      <c r="M136" s="36">
        <f>SUMIFS(СВЦЭМ!$D$33:$D$776,СВЦЭМ!$A$33:$A$776,$A136,СВЦЭМ!$B$33:$B$776,M$119)+'СЕТ СН'!$H$14+СВЦЭМ!$D$10+'СЕТ СН'!$H$6-'СЕТ СН'!$H$26</f>
        <v>1165.5303049300001</v>
      </c>
      <c r="N136" s="36">
        <f>SUMIFS(СВЦЭМ!$D$33:$D$776,СВЦЭМ!$A$33:$A$776,$A136,СВЦЭМ!$B$33:$B$776,N$119)+'СЕТ СН'!$H$14+СВЦЭМ!$D$10+'СЕТ СН'!$H$6-'СЕТ СН'!$H$26</f>
        <v>1191.0385036</v>
      </c>
      <c r="O136" s="36">
        <f>SUMIFS(СВЦЭМ!$D$33:$D$776,СВЦЭМ!$A$33:$A$776,$A136,СВЦЭМ!$B$33:$B$776,O$119)+'СЕТ СН'!$H$14+СВЦЭМ!$D$10+'СЕТ СН'!$H$6-'СЕТ СН'!$H$26</f>
        <v>1194.8629079100001</v>
      </c>
      <c r="P136" s="36">
        <f>SUMIFS(СВЦЭМ!$D$33:$D$776,СВЦЭМ!$A$33:$A$776,$A136,СВЦЭМ!$B$33:$B$776,P$119)+'СЕТ СН'!$H$14+СВЦЭМ!$D$10+'СЕТ СН'!$H$6-'СЕТ СН'!$H$26</f>
        <v>1189.64840239</v>
      </c>
      <c r="Q136" s="36">
        <f>SUMIFS(СВЦЭМ!$D$33:$D$776,СВЦЭМ!$A$33:$A$776,$A136,СВЦЭМ!$B$33:$B$776,Q$119)+'СЕТ СН'!$H$14+СВЦЭМ!$D$10+'СЕТ СН'!$H$6-'СЕТ СН'!$H$26</f>
        <v>1190.8888834900001</v>
      </c>
      <c r="R136" s="36">
        <f>SUMIFS(СВЦЭМ!$D$33:$D$776,СВЦЭМ!$A$33:$A$776,$A136,СВЦЭМ!$B$33:$B$776,R$119)+'СЕТ СН'!$H$14+СВЦЭМ!$D$10+'СЕТ СН'!$H$6-'СЕТ СН'!$H$26</f>
        <v>1185.8893469700001</v>
      </c>
      <c r="S136" s="36">
        <f>SUMIFS(СВЦЭМ!$D$33:$D$776,СВЦЭМ!$A$33:$A$776,$A136,СВЦЭМ!$B$33:$B$776,S$119)+'СЕТ СН'!$H$14+СВЦЭМ!$D$10+'СЕТ СН'!$H$6-'СЕТ СН'!$H$26</f>
        <v>1181.9175242200001</v>
      </c>
      <c r="T136" s="36">
        <f>SUMIFS(СВЦЭМ!$D$33:$D$776,СВЦЭМ!$A$33:$A$776,$A136,СВЦЭМ!$B$33:$B$776,T$119)+'СЕТ СН'!$H$14+СВЦЭМ!$D$10+'СЕТ СН'!$H$6-'СЕТ СН'!$H$26</f>
        <v>1179.58069922</v>
      </c>
      <c r="U136" s="36">
        <f>SUMIFS(СВЦЭМ!$D$33:$D$776,СВЦЭМ!$A$33:$A$776,$A136,СВЦЭМ!$B$33:$B$776,U$119)+'СЕТ СН'!$H$14+СВЦЭМ!$D$10+'СЕТ СН'!$H$6-'СЕТ СН'!$H$26</f>
        <v>1184.5989635000001</v>
      </c>
      <c r="V136" s="36">
        <f>SUMIFS(СВЦЭМ!$D$33:$D$776,СВЦЭМ!$A$33:$A$776,$A136,СВЦЭМ!$B$33:$B$776,V$119)+'СЕТ СН'!$H$14+СВЦЭМ!$D$10+'СЕТ СН'!$H$6-'СЕТ СН'!$H$26</f>
        <v>1178.86394163</v>
      </c>
      <c r="W136" s="36">
        <f>SUMIFS(СВЦЭМ!$D$33:$D$776,СВЦЭМ!$A$33:$A$776,$A136,СВЦЭМ!$B$33:$B$776,W$119)+'СЕТ СН'!$H$14+СВЦЭМ!$D$10+'СЕТ СН'!$H$6-'СЕТ СН'!$H$26</f>
        <v>1159.9359596700001</v>
      </c>
      <c r="X136" s="36">
        <f>SUMIFS(СВЦЭМ!$D$33:$D$776,СВЦЭМ!$A$33:$A$776,$A136,СВЦЭМ!$B$33:$B$776,X$119)+'СЕТ СН'!$H$14+СВЦЭМ!$D$10+'СЕТ СН'!$H$6-'СЕТ СН'!$H$26</f>
        <v>1151.7019463900001</v>
      </c>
      <c r="Y136" s="36">
        <f>SUMIFS(СВЦЭМ!$D$33:$D$776,СВЦЭМ!$A$33:$A$776,$A136,СВЦЭМ!$B$33:$B$776,Y$119)+'СЕТ СН'!$H$14+СВЦЭМ!$D$10+'СЕТ СН'!$H$6-'СЕТ СН'!$H$26</f>
        <v>1152.7753544</v>
      </c>
    </row>
    <row r="137" spans="1:25" ht="15.75" x14ac:dyDescent="0.2">
      <c r="A137" s="35">
        <f t="shared" si="3"/>
        <v>43908</v>
      </c>
      <c r="B137" s="36">
        <f>SUMIFS(СВЦЭМ!$D$33:$D$776,СВЦЭМ!$A$33:$A$776,$A137,СВЦЭМ!$B$33:$B$776,B$119)+'СЕТ СН'!$H$14+СВЦЭМ!$D$10+'СЕТ СН'!$H$6-'СЕТ СН'!$H$26</f>
        <v>1219.83890855</v>
      </c>
      <c r="C137" s="36">
        <f>SUMIFS(СВЦЭМ!$D$33:$D$776,СВЦЭМ!$A$33:$A$776,$A137,СВЦЭМ!$B$33:$B$776,C$119)+'СЕТ СН'!$H$14+СВЦЭМ!$D$10+'СЕТ СН'!$H$6-'СЕТ СН'!$H$26</f>
        <v>1250.5500365800001</v>
      </c>
      <c r="D137" s="36">
        <f>SUMIFS(СВЦЭМ!$D$33:$D$776,СВЦЭМ!$A$33:$A$776,$A137,СВЦЭМ!$B$33:$B$776,D$119)+'СЕТ СН'!$H$14+СВЦЭМ!$D$10+'СЕТ СН'!$H$6-'СЕТ СН'!$H$26</f>
        <v>1274.05775167</v>
      </c>
      <c r="E137" s="36">
        <f>SUMIFS(СВЦЭМ!$D$33:$D$776,СВЦЭМ!$A$33:$A$776,$A137,СВЦЭМ!$B$33:$B$776,E$119)+'СЕТ СН'!$H$14+СВЦЭМ!$D$10+'СЕТ СН'!$H$6-'СЕТ СН'!$H$26</f>
        <v>1279.96301915</v>
      </c>
      <c r="F137" s="36">
        <f>SUMIFS(СВЦЭМ!$D$33:$D$776,СВЦЭМ!$A$33:$A$776,$A137,СВЦЭМ!$B$33:$B$776,F$119)+'СЕТ СН'!$H$14+СВЦЭМ!$D$10+'СЕТ СН'!$H$6-'СЕТ СН'!$H$26</f>
        <v>1281.1030837600001</v>
      </c>
      <c r="G137" s="36">
        <f>SUMIFS(СВЦЭМ!$D$33:$D$776,СВЦЭМ!$A$33:$A$776,$A137,СВЦЭМ!$B$33:$B$776,G$119)+'СЕТ СН'!$H$14+СВЦЭМ!$D$10+'СЕТ СН'!$H$6-'СЕТ СН'!$H$26</f>
        <v>1262.04808632</v>
      </c>
      <c r="H137" s="36">
        <f>SUMIFS(СВЦЭМ!$D$33:$D$776,СВЦЭМ!$A$33:$A$776,$A137,СВЦЭМ!$B$33:$B$776,H$119)+'СЕТ СН'!$H$14+СВЦЭМ!$D$10+'СЕТ СН'!$H$6-'СЕТ СН'!$H$26</f>
        <v>1214.0658673100002</v>
      </c>
      <c r="I137" s="36">
        <f>SUMIFS(СВЦЭМ!$D$33:$D$776,СВЦЭМ!$A$33:$A$776,$A137,СВЦЭМ!$B$33:$B$776,I$119)+'СЕТ СН'!$H$14+СВЦЭМ!$D$10+'СЕТ СН'!$H$6-'СЕТ СН'!$H$26</f>
        <v>1166.1360154900001</v>
      </c>
      <c r="J137" s="36">
        <f>SUMIFS(СВЦЭМ!$D$33:$D$776,СВЦЭМ!$A$33:$A$776,$A137,СВЦЭМ!$B$33:$B$776,J$119)+'СЕТ СН'!$H$14+СВЦЭМ!$D$10+'СЕТ СН'!$H$6-'СЕТ СН'!$H$26</f>
        <v>1127.94174507</v>
      </c>
      <c r="K137" s="36">
        <f>SUMIFS(СВЦЭМ!$D$33:$D$776,СВЦЭМ!$A$33:$A$776,$A137,СВЦЭМ!$B$33:$B$776,K$119)+'СЕТ СН'!$H$14+СВЦЭМ!$D$10+'СЕТ СН'!$H$6-'СЕТ СН'!$H$26</f>
        <v>1135.0686818900001</v>
      </c>
      <c r="L137" s="36">
        <f>SUMIFS(СВЦЭМ!$D$33:$D$776,СВЦЭМ!$A$33:$A$776,$A137,СВЦЭМ!$B$33:$B$776,L$119)+'СЕТ СН'!$H$14+СВЦЭМ!$D$10+'СЕТ СН'!$H$6-'СЕТ СН'!$H$26</f>
        <v>1134.2992189500001</v>
      </c>
      <c r="M137" s="36">
        <f>SUMIFS(СВЦЭМ!$D$33:$D$776,СВЦЭМ!$A$33:$A$776,$A137,СВЦЭМ!$B$33:$B$776,M$119)+'СЕТ СН'!$H$14+СВЦЭМ!$D$10+'СЕТ СН'!$H$6-'СЕТ СН'!$H$26</f>
        <v>1119.0454963500001</v>
      </c>
      <c r="N137" s="36">
        <f>SUMIFS(СВЦЭМ!$D$33:$D$776,СВЦЭМ!$A$33:$A$776,$A137,СВЦЭМ!$B$33:$B$776,N$119)+'СЕТ СН'!$H$14+СВЦЭМ!$D$10+'СЕТ СН'!$H$6-'СЕТ СН'!$H$26</f>
        <v>1135.02621877</v>
      </c>
      <c r="O137" s="36">
        <f>SUMIFS(СВЦЭМ!$D$33:$D$776,СВЦЭМ!$A$33:$A$776,$A137,СВЦЭМ!$B$33:$B$776,O$119)+'СЕТ СН'!$H$14+СВЦЭМ!$D$10+'СЕТ СН'!$H$6-'СЕТ СН'!$H$26</f>
        <v>1145.6142135300001</v>
      </c>
      <c r="P137" s="36">
        <f>SUMIFS(СВЦЭМ!$D$33:$D$776,СВЦЭМ!$A$33:$A$776,$A137,СВЦЭМ!$B$33:$B$776,P$119)+'СЕТ СН'!$H$14+СВЦЭМ!$D$10+'СЕТ СН'!$H$6-'СЕТ СН'!$H$26</f>
        <v>1142.5199633</v>
      </c>
      <c r="Q137" s="36">
        <f>SUMIFS(СВЦЭМ!$D$33:$D$776,СВЦЭМ!$A$33:$A$776,$A137,СВЦЭМ!$B$33:$B$776,Q$119)+'СЕТ СН'!$H$14+СВЦЭМ!$D$10+'СЕТ СН'!$H$6-'СЕТ СН'!$H$26</f>
        <v>1149.62590679</v>
      </c>
      <c r="R137" s="36">
        <f>SUMIFS(СВЦЭМ!$D$33:$D$776,СВЦЭМ!$A$33:$A$776,$A137,СВЦЭМ!$B$33:$B$776,R$119)+'СЕТ СН'!$H$14+СВЦЭМ!$D$10+'СЕТ СН'!$H$6-'СЕТ СН'!$H$26</f>
        <v>1174.3765223299999</v>
      </c>
      <c r="S137" s="36">
        <f>SUMIFS(СВЦЭМ!$D$33:$D$776,СВЦЭМ!$A$33:$A$776,$A137,СВЦЭМ!$B$33:$B$776,S$119)+'СЕТ СН'!$H$14+СВЦЭМ!$D$10+'СЕТ СН'!$H$6-'СЕТ СН'!$H$26</f>
        <v>1162.2305803199999</v>
      </c>
      <c r="T137" s="36">
        <f>SUMIFS(СВЦЭМ!$D$33:$D$776,СВЦЭМ!$A$33:$A$776,$A137,СВЦЭМ!$B$33:$B$776,T$119)+'СЕТ СН'!$H$14+СВЦЭМ!$D$10+'СЕТ СН'!$H$6-'СЕТ СН'!$H$26</f>
        <v>1150.3183851900001</v>
      </c>
      <c r="U137" s="36">
        <f>SUMIFS(СВЦЭМ!$D$33:$D$776,СВЦЭМ!$A$33:$A$776,$A137,СВЦЭМ!$B$33:$B$776,U$119)+'СЕТ СН'!$H$14+СВЦЭМ!$D$10+'СЕТ СН'!$H$6-'СЕТ СН'!$H$26</f>
        <v>1120.9512158300001</v>
      </c>
      <c r="V137" s="36">
        <f>SUMIFS(СВЦЭМ!$D$33:$D$776,СВЦЭМ!$A$33:$A$776,$A137,СВЦЭМ!$B$33:$B$776,V$119)+'СЕТ СН'!$H$14+СВЦЭМ!$D$10+'СЕТ СН'!$H$6-'СЕТ СН'!$H$26</f>
        <v>1119.8506550100001</v>
      </c>
      <c r="W137" s="36">
        <f>SUMIFS(СВЦЭМ!$D$33:$D$776,СВЦЭМ!$A$33:$A$776,$A137,СВЦЭМ!$B$33:$B$776,W$119)+'СЕТ СН'!$H$14+СВЦЭМ!$D$10+'СЕТ СН'!$H$6-'СЕТ СН'!$H$26</f>
        <v>1112.65625062</v>
      </c>
      <c r="X137" s="36">
        <f>SUMIFS(СВЦЭМ!$D$33:$D$776,СВЦЭМ!$A$33:$A$776,$A137,СВЦЭМ!$B$33:$B$776,X$119)+'СЕТ СН'!$H$14+СВЦЭМ!$D$10+'СЕТ СН'!$H$6-'СЕТ СН'!$H$26</f>
        <v>1124.86668317</v>
      </c>
      <c r="Y137" s="36">
        <f>SUMIFS(СВЦЭМ!$D$33:$D$776,СВЦЭМ!$A$33:$A$776,$A137,СВЦЭМ!$B$33:$B$776,Y$119)+'СЕТ СН'!$H$14+СВЦЭМ!$D$10+'СЕТ СН'!$H$6-'СЕТ СН'!$H$26</f>
        <v>1145.9582050200002</v>
      </c>
    </row>
    <row r="138" spans="1:25" ht="15.75" x14ac:dyDescent="0.2">
      <c r="A138" s="35">
        <f t="shared" si="3"/>
        <v>43909</v>
      </c>
      <c r="B138" s="36">
        <f>SUMIFS(СВЦЭМ!$D$33:$D$776,СВЦЭМ!$A$33:$A$776,$A138,СВЦЭМ!$B$33:$B$776,B$119)+'СЕТ СН'!$H$14+СВЦЭМ!$D$10+'СЕТ СН'!$H$6-'СЕТ СН'!$H$26</f>
        <v>1184.0642732000001</v>
      </c>
      <c r="C138" s="36">
        <f>SUMIFS(СВЦЭМ!$D$33:$D$776,СВЦЭМ!$A$33:$A$776,$A138,СВЦЭМ!$B$33:$B$776,C$119)+'СЕТ СН'!$H$14+СВЦЭМ!$D$10+'СЕТ СН'!$H$6-'СЕТ СН'!$H$26</f>
        <v>1213.71162912</v>
      </c>
      <c r="D138" s="36">
        <f>SUMIFS(СВЦЭМ!$D$33:$D$776,СВЦЭМ!$A$33:$A$776,$A138,СВЦЭМ!$B$33:$B$776,D$119)+'СЕТ СН'!$H$14+СВЦЭМ!$D$10+'СЕТ СН'!$H$6-'СЕТ СН'!$H$26</f>
        <v>1229.9103266300001</v>
      </c>
      <c r="E138" s="36">
        <f>SUMIFS(СВЦЭМ!$D$33:$D$776,СВЦЭМ!$A$33:$A$776,$A138,СВЦЭМ!$B$33:$B$776,E$119)+'СЕТ СН'!$H$14+СВЦЭМ!$D$10+'СЕТ СН'!$H$6-'СЕТ СН'!$H$26</f>
        <v>1240.8246541600001</v>
      </c>
      <c r="F138" s="36">
        <f>SUMIFS(СВЦЭМ!$D$33:$D$776,СВЦЭМ!$A$33:$A$776,$A138,СВЦЭМ!$B$33:$B$776,F$119)+'СЕТ СН'!$H$14+СВЦЭМ!$D$10+'СЕТ СН'!$H$6-'СЕТ СН'!$H$26</f>
        <v>1242.9559592600001</v>
      </c>
      <c r="G138" s="36">
        <f>SUMIFS(СВЦЭМ!$D$33:$D$776,СВЦЭМ!$A$33:$A$776,$A138,СВЦЭМ!$B$33:$B$776,G$119)+'СЕТ СН'!$H$14+СВЦЭМ!$D$10+'СЕТ СН'!$H$6-'СЕТ СН'!$H$26</f>
        <v>1217.67238477</v>
      </c>
      <c r="H138" s="36">
        <f>SUMIFS(СВЦЭМ!$D$33:$D$776,СВЦЭМ!$A$33:$A$776,$A138,СВЦЭМ!$B$33:$B$776,H$119)+'СЕТ СН'!$H$14+СВЦЭМ!$D$10+'СЕТ СН'!$H$6-'СЕТ СН'!$H$26</f>
        <v>1170.09636935</v>
      </c>
      <c r="I138" s="36">
        <f>SUMIFS(СВЦЭМ!$D$33:$D$776,СВЦЭМ!$A$33:$A$776,$A138,СВЦЭМ!$B$33:$B$776,I$119)+'СЕТ СН'!$H$14+СВЦЭМ!$D$10+'СЕТ СН'!$H$6-'СЕТ СН'!$H$26</f>
        <v>1133.1526349400001</v>
      </c>
      <c r="J138" s="36">
        <f>SUMIFS(СВЦЭМ!$D$33:$D$776,СВЦЭМ!$A$33:$A$776,$A138,СВЦЭМ!$B$33:$B$776,J$119)+'СЕТ СН'!$H$14+СВЦЭМ!$D$10+'СЕТ СН'!$H$6-'СЕТ СН'!$H$26</f>
        <v>1133.1775260500001</v>
      </c>
      <c r="K138" s="36">
        <f>SUMIFS(СВЦЭМ!$D$33:$D$776,СВЦЭМ!$A$33:$A$776,$A138,СВЦЭМ!$B$33:$B$776,K$119)+'СЕТ СН'!$H$14+СВЦЭМ!$D$10+'СЕТ СН'!$H$6-'СЕТ СН'!$H$26</f>
        <v>1144.0602039400001</v>
      </c>
      <c r="L138" s="36">
        <f>SUMIFS(СВЦЭМ!$D$33:$D$776,СВЦЭМ!$A$33:$A$776,$A138,СВЦЭМ!$B$33:$B$776,L$119)+'СЕТ СН'!$H$14+СВЦЭМ!$D$10+'СЕТ СН'!$H$6-'СЕТ СН'!$H$26</f>
        <v>1145.61731805</v>
      </c>
      <c r="M138" s="36">
        <f>SUMIFS(СВЦЭМ!$D$33:$D$776,СВЦЭМ!$A$33:$A$776,$A138,СВЦЭМ!$B$33:$B$776,M$119)+'СЕТ СН'!$H$14+СВЦЭМ!$D$10+'СЕТ СН'!$H$6-'СЕТ СН'!$H$26</f>
        <v>1117.31583677</v>
      </c>
      <c r="N138" s="36">
        <f>SUMIFS(СВЦЭМ!$D$33:$D$776,СВЦЭМ!$A$33:$A$776,$A138,СВЦЭМ!$B$33:$B$776,N$119)+'СЕТ СН'!$H$14+СВЦЭМ!$D$10+'СЕТ СН'!$H$6-'СЕТ СН'!$H$26</f>
        <v>1113.56363799</v>
      </c>
      <c r="O138" s="36">
        <f>SUMIFS(СВЦЭМ!$D$33:$D$776,СВЦЭМ!$A$33:$A$776,$A138,СВЦЭМ!$B$33:$B$776,O$119)+'СЕТ СН'!$H$14+СВЦЭМ!$D$10+'СЕТ СН'!$H$6-'СЕТ СН'!$H$26</f>
        <v>1135.4535002699999</v>
      </c>
      <c r="P138" s="36">
        <f>SUMIFS(СВЦЭМ!$D$33:$D$776,СВЦЭМ!$A$33:$A$776,$A138,СВЦЭМ!$B$33:$B$776,P$119)+'СЕТ СН'!$H$14+СВЦЭМ!$D$10+'СЕТ СН'!$H$6-'СЕТ СН'!$H$26</f>
        <v>1130.3975890300001</v>
      </c>
      <c r="Q138" s="36">
        <f>SUMIFS(СВЦЭМ!$D$33:$D$776,СВЦЭМ!$A$33:$A$776,$A138,СВЦЭМ!$B$33:$B$776,Q$119)+'СЕТ СН'!$H$14+СВЦЭМ!$D$10+'СЕТ СН'!$H$6-'СЕТ СН'!$H$26</f>
        <v>1134.7091860200001</v>
      </c>
      <c r="R138" s="36">
        <f>SUMIFS(СВЦЭМ!$D$33:$D$776,СВЦЭМ!$A$33:$A$776,$A138,СВЦЭМ!$B$33:$B$776,R$119)+'СЕТ СН'!$H$14+СВЦЭМ!$D$10+'СЕТ СН'!$H$6-'СЕТ СН'!$H$26</f>
        <v>1123.0650341600001</v>
      </c>
      <c r="S138" s="36">
        <f>SUMIFS(СВЦЭМ!$D$33:$D$776,СВЦЭМ!$A$33:$A$776,$A138,СВЦЭМ!$B$33:$B$776,S$119)+'СЕТ СН'!$H$14+СВЦЭМ!$D$10+'СЕТ СН'!$H$6-'СЕТ СН'!$H$26</f>
        <v>1125.7951316000001</v>
      </c>
      <c r="T138" s="36">
        <f>SUMIFS(СВЦЭМ!$D$33:$D$776,СВЦЭМ!$A$33:$A$776,$A138,СВЦЭМ!$B$33:$B$776,T$119)+'СЕТ СН'!$H$14+СВЦЭМ!$D$10+'СЕТ СН'!$H$6-'СЕТ СН'!$H$26</f>
        <v>1135.1812231500001</v>
      </c>
      <c r="U138" s="36">
        <f>SUMIFS(СВЦЭМ!$D$33:$D$776,СВЦЭМ!$A$33:$A$776,$A138,СВЦЭМ!$B$33:$B$776,U$119)+'СЕТ СН'!$H$14+СВЦЭМ!$D$10+'СЕТ СН'!$H$6-'СЕТ СН'!$H$26</f>
        <v>1133.1783159399999</v>
      </c>
      <c r="V138" s="36">
        <f>SUMIFS(СВЦЭМ!$D$33:$D$776,СВЦЭМ!$A$33:$A$776,$A138,СВЦЭМ!$B$33:$B$776,V$119)+'СЕТ СН'!$H$14+СВЦЭМ!$D$10+'СЕТ СН'!$H$6-'СЕТ СН'!$H$26</f>
        <v>1120.8859386500001</v>
      </c>
      <c r="W138" s="36">
        <f>SUMIFS(СВЦЭМ!$D$33:$D$776,СВЦЭМ!$A$33:$A$776,$A138,СВЦЭМ!$B$33:$B$776,W$119)+'СЕТ СН'!$H$14+СВЦЭМ!$D$10+'СЕТ СН'!$H$6-'СЕТ СН'!$H$26</f>
        <v>1142.9963293600001</v>
      </c>
      <c r="X138" s="36">
        <f>SUMIFS(СВЦЭМ!$D$33:$D$776,СВЦЭМ!$A$33:$A$776,$A138,СВЦЭМ!$B$33:$B$776,X$119)+'СЕТ СН'!$H$14+СВЦЭМ!$D$10+'СЕТ СН'!$H$6-'СЕТ СН'!$H$26</f>
        <v>1128.7892880500001</v>
      </c>
      <c r="Y138" s="36">
        <f>SUMIFS(СВЦЭМ!$D$33:$D$776,СВЦЭМ!$A$33:$A$776,$A138,СВЦЭМ!$B$33:$B$776,Y$119)+'СЕТ СН'!$H$14+СВЦЭМ!$D$10+'СЕТ СН'!$H$6-'СЕТ СН'!$H$26</f>
        <v>1140.2899441500001</v>
      </c>
    </row>
    <row r="139" spans="1:25" ht="15.75" x14ac:dyDescent="0.2">
      <c r="A139" s="35">
        <f t="shared" si="3"/>
        <v>43910</v>
      </c>
      <c r="B139" s="36">
        <f>SUMIFS(СВЦЭМ!$D$33:$D$776,СВЦЭМ!$A$33:$A$776,$A139,СВЦЭМ!$B$33:$B$776,B$119)+'СЕТ СН'!$H$14+СВЦЭМ!$D$10+'СЕТ СН'!$H$6-'СЕТ СН'!$H$26</f>
        <v>1235.40759499</v>
      </c>
      <c r="C139" s="36">
        <f>SUMIFS(СВЦЭМ!$D$33:$D$776,СВЦЭМ!$A$33:$A$776,$A139,СВЦЭМ!$B$33:$B$776,C$119)+'СЕТ СН'!$H$14+СВЦЭМ!$D$10+'СЕТ СН'!$H$6-'СЕТ СН'!$H$26</f>
        <v>1257.2665101500002</v>
      </c>
      <c r="D139" s="36">
        <f>SUMIFS(СВЦЭМ!$D$33:$D$776,СВЦЭМ!$A$33:$A$776,$A139,СВЦЭМ!$B$33:$B$776,D$119)+'СЕТ СН'!$H$14+СВЦЭМ!$D$10+'СЕТ СН'!$H$6-'СЕТ СН'!$H$26</f>
        <v>1273.69921475</v>
      </c>
      <c r="E139" s="36">
        <f>SUMIFS(СВЦЭМ!$D$33:$D$776,СВЦЭМ!$A$33:$A$776,$A139,СВЦЭМ!$B$33:$B$776,E$119)+'СЕТ СН'!$H$14+СВЦЭМ!$D$10+'СЕТ СН'!$H$6-'СЕТ СН'!$H$26</f>
        <v>1277.5122765300002</v>
      </c>
      <c r="F139" s="36">
        <f>SUMIFS(СВЦЭМ!$D$33:$D$776,СВЦЭМ!$A$33:$A$776,$A139,СВЦЭМ!$B$33:$B$776,F$119)+'СЕТ СН'!$H$14+СВЦЭМ!$D$10+'СЕТ СН'!$H$6-'СЕТ СН'!$H$26</f>
        <v>1274.57164986</v>
      </c>
      <c r="G139" s="36">
        <f>SUMIFS(СВЦЭМ!$D$33:$D$776,СВЦЭМ!$A$33:$A$776,$A139,СВЦЭМ!$B$33:$B$776,G$119)+'СЕТ СН'!$H$14+СВЦЭМ!$D$10+'СЕТ СН'!$H$6-'СЕТ СН'!$H$26</f>
        <v>1258.9313911300001</v>
      </c>
      <c r="H139" s="36">
        <f>SUMIFS(СВЦЭМ!$D$33:$D$776,СВЦЭМ!$A$33:$A$776,$A139,СВЦЭМ!$B$33:$B$776,H$119)+'СЕТ СН'!$H$14+СВЦЭМ!$D$10+'СЕТ СН'!$H$6-'СЕТ СН'!$H$26</f>
        <v>1225.2830974999999</v>
      </c>
      <c r="I139" s="36">
        <f>SUMIFS(СВЦЭМ!$D$33:$D$776,СВЦЭМ!$A$33:$A$776,$A139,СВЦЭМ!$B$33:$B$776,I$119)+'СЕТ СН'!$H$14+СВЦЭМ!$D$10+'СЕТ СН'!$H$6-'СЕТ СН'!$H$26</f>
        <v>1175.0167136</v>
      </c>
      <c r="J139" s="36">
        <f>SUMIFS(СВЦЭМ!$D$33:$D$776,СВЦЭМ!$A$33:$A$776,$A139,СВЦЭМ!$B$33:$B$776,J$119)+'СЕТ СН'!$H$14+СВЦЭМ!$D$10+'СЕТ СН'!$H$6-'СЕТ СН'!$H$26</f>
        <v>1139.5753671700002</v>
      </c>
      <c r="K139" s="36">
        <f>SUMIFS(СВЦЭМ!$D$33:$D$776,СВЦЭМ!$A$33:$A$776,$A139,СВЦЭМ!$B$33:$B$776,K$119)+'СЕТ СН'!$H$14+СВЦЭМ!$D$10+'СЕТ СН'!$H$6-'СЕТ СН'!$H$26</f>
        <v>1146.18124059</v>
      </c>
      <c r="L139" s="36">
        <f>SUMIFS(СВЦЭМ!$D$33:$D$776,СВЦЭМ!$A$33:$A$776,$A139,СВЦЭМ!$B$33:$B$776,L$119)+'СЕТ СН'!$H$14+СВЦЭМ!$D$10+'СЕТ СН'!$H$6-'СЕТ СН'!$H$26</f>
        <v>1142.6575416800001</v>
      </c>
      <c r="M139" s="36">
        <f>SUMIFS(СВЦЭМ!$D$33:$D$776,СВЦЭМ!$A$33:$A$776,$A139,СВЦЭМ!$B$33:$B$776,M$119)+'СЕТ СН'!$H$14+СВЦЭМ!$D$10+'СЕТ СН'!$H$6-'СЕТ СН'!$H$26</f>
        <v>1122.94442503</v>
      </c>
      <c r="N139" s="36">
        <f>SUMIFS(СВЦЭМ!$D$33:$D$776,СВЦЭМ!$A$33:$A$776,$A139,СВЦЭМ!$B$33:$B$776,N$119)+'СЕТ СН'!$H$14+СВЦЭМ!$D$10+'СЕТ СН'!$H$6-'СЕТ СН'!$H$26</f>
        <v>1116.4806065300002</v>
      </c>
      <c r="O139" s="36">
        <f>SUMIFS(СВЦЭМ!$D$33:$D$776,СВЦЭМ!$A$33:$A$776,$A139,СВЦЭМ!$B$33:$B$776,O$119)+'СЕТ СН'!$H$14+СВЦЭМ!$D$10+'СЕТ СН'!$H$6-'СЕТ СН'!$H$26</f>
        <v>1121.4051211600001</v>
      </c>
      <c r="P139" s="36">
        <f>SUMIFS(СВЦЭМ!$D$33:$D$776,СВЦЭМ!$A$33:$A$776,$A139,СВЦЭМ!$B$33:$B$776,P$119)+'СЕТ СН'!$H$14+СВЦЭМ!$D$10+'СЕТ СН'!$H$6-'СЕТ СН'!$H$26</f>
        <v>1128.0601532600001</v>
      </c>
      <c r="Q139" s="36">
        <f>SUMIFS(СВЦЭМ!$D$33:$D$776,СВЦЭМ!$A$33:$A$776,$A139,СВЦЭМ!$B$33:$B$776,Q$119)+'СЕТ СН'!$H$14+СВЦЭМ!$D$10+'СЕТ СН'!$H$6-'СЕТ СН'!$H$26</f>
        <v>1142.59327545</v>
      </c>
      <c r="R139" s="36">
        <f>SUMIFS(СВЦЭМ!$D$33:$D$776,СВЦЭМ!$A$33:$A$776,$A139,СВЦЭМ!$B$33:$B$776,R$119)+'СЕТ СН'!$H$14+СВЦЭМ!$D$10+'СЕТ СН'!$H$6-'СЕТ СН'!$H$26</f>
        <v>1138.1296504900001</v>
      </c>
      <c r="S139" s="36">
        <f>SUMIFS(СВЦЭМ!$D$33:$D$776,СВЦЭМ!$A$33:$A$776,$A139,СВЦЭМ!$B$33:$B$776,S$119)+'СЕТ СН'!$H$14+СВЦЭМ!$D$10+'СЕТ СН'!$H$6-'СЕТ СН'!$H$26</f>
        <v>1121.1613014</v>
      </c>
      <c r="T139" s="36">
        <f>SUMIFS(СВЦЭМ!$D$33:$D$776,СВЦЭМ!$A$33:$A$776,$A139,СВЦЭМ!$B$33:$B$776,T$119)+'СЕТ СН'!$H$14+СВЦЭМ!$D$10+'СЕТ СН'!$H$6-'СЕТ СН'!$H$26</f>
        <v>1088.3818058000002</v>
      </c>
      <c r="U139" s="36">
        <f>SUMIFS(СВЦЭМ!$D$33:$D$776,СВЦЭМ!$A$33:$A$776,$A139,СВЦЭМ!$B$33:$B$776,U$119)+'СЕТ СН'!$H$14+СВЦЭМ!$D$10+'СЕТ СН'!$H$6-'СЕТ СН'!$H$26</f>
        <v>1091.09057684</v>
      </c>
      <c r="V139" s="36">
        <f>SUMIFS(СВЦЭМ!$D$33:$D$776,СВЦЭМ!$A$33:$A$776,$A139,СВЦЭМ!$B$33:$B$776,V$119)+'СЕТ СН'!$H$14+СВЦЭМ!$D$10+'СЕТ СН'!$H$6-'СЕТ СН'!$H$26</f>
        <v>1094.6949269900001</v>
      </c>
      <c r="W139" s="36">
        <f>SUMIFS(СВЦЭМ!$D$33:$D$776,СВЦЭМ!$A$33:$A$776,$A139,СВЦЭМ!$B$33:$B$776,W$119)+'СЕТ СН'!$H$14+СВЦЭМ!$D$10+'СЕТ СН'!$H$6-'СЕТ СН'!$H$26</f>
        <v>1101.6474634000001</v>
      </c>
      <c r="X139" s="36">
        <f>SUMIFS(СВЦЭМ!$D$33:$D$776,СВЦЭМ!$A$33:$A$776,$A139,СВЦЭМ!$B$33:$B$776,X$119)+'СЕТ СН'!$H$14+СВЦЭМ!$D$10+'СЕТ СН'!$H$6-'СЕТ СН'!$H$26</f>
        <v>1108.4072909200002</v>
      </c>
      <c r="Y139" s="36">
        <f>SUMIFS(СВЦЭМ!$D$33:$D$776,СВЦЭМ!$A$33:$A$776,$A139,СВЦЭМ!$B$33:$B$776,Y$119)+'СЕТ СН'!$H$14+СВЦЭМ!$D$10+'СЕТ СН'!$H$6-'СЕТ СН'!$H$26</f>
        <v>1129.2201089</v>
      </c>
    </row>
    <row r="140" spans="1:25" ht="15.75" x14ac:dyDescent="0.2">
      <c r="A140" s="35">
        <f t="shared" si="3"/>
        <v>43911</v>
      </c>
      <c r="B140" s="36">
        <f>SUMIFS(СВЦЭМ!$D$33:$D$776,СВЦЭМ!$A$33:$A$776,$A140,СВЦЭМ!$B$33:$B$776,B$119)+'СЕТ СН'!$H$14+СВЦЭМ!$D$10+'СЕТ СН'!$H$6-'СЕТ СН'!$H$26</f>
        <v>1205.4365882300001</v>
      </c>
      <c r="C140" s="36">
        <f>SUMIFS(СВЦЭМ!$D$33:$D$776,СВЦЭМ!$A$33:$A$776,$A140,СВЦЭМ!$B$33:$B$776,C$119)+'СЕТ СН'!$H$14+СВЦЭМ!$D$10+'СЕТ СН'!$H$6-'СЕТ СН'!$H$26</f>
        <v>1231.9063384000001</v>
      </c>
      <c r="D140" s="36">
        <f>SUMIFS(СВЦЭМ!$D$33:$D$776,СВЦЭМ!$A$33:$A$776,$A140,СВЦЭМ!$B$33:$B$776,D$119)+'СЕТ СН'!$H$14+СВЦЭМ!$D$10+'СЕТ СН'!$H$6-'СЕТ СН'!$H$26</f>
        <v>1245.83408076</v>
      </c>
      <c r="E140" s="36">
        <f>SUMIFS(СВЦЭМ!$D$33:$D$776,СВЦЭМ!$A$33:$A$776,$A140,СВЦЭМ!$B$33:$B$776,E$119)+'СЕТ СН'!$H$14+СВЦЭМ!$D$10+'СЕТ СН'!$H$6-'СЕТ СН'!$H$26</f>
        <v>1246.7409655000001</v>
      </c>
      <c r="F140" s="36">
        <f>SUMIFS(СВЦЭМ!$D$33:$D$776,СВЦЭМ!$A$33:$A$776,$A140,СВЦЭМ!$B$33:$B$776,F$119)+'СЕТ СН'!$H$14+СВЦЭМ!$D$10+'СЕТ СН'!$H$6-'СЕТ СН'!$H$26</f>
        <v>1243.1622415900001</v>
      </c>
      <c r="G140" s="36">
        <f>SUMIFS(СВЦЭМ!$D$33:$D$776,СВЦЭМ!$A$33:$A$776,$A140,СВЦЭМ!$B$33:$B$776,G$119)+'СЕТ СН'!$H$14+СВЦЭМ!$D$10+'СЕТ СН'!$H$6-'СЕТ СН'!$H$26</f>
        <v>1242.68794561</v>
      </c>
      <c r="H140" s="36">
        <f>SUMIFS(СВЦЭМ!$D$33:$D$776,СВЦЭМ!$A$33:$A$776,$A140,СВЦЭМ!$B$33:$B$776,H$119)+'СЕТ СН'!$H$14+СВЦЭМ!$D$10+'СЕТ СН'!$H$6-'СЕТ СН'!$H$26</f>
        <v>1223.5163609200001</v>
      </c>
      <c r="I140" s="36">
        <f>SUMIFS(СВЦЭМ!$D$33:$D$776,СВЦЭМ!$A$33:$A$776,$A140,СВЦЭМ!$B$33:$B$776,I$119)+'СЕТ СН'!$H$14+СВЦЭМ!$D$10+'СЕТ СН'!$H$6-'СЕТ СН'!$H$26</f>
        <v>1175.61695624</v>
      </c>
      <c r="J140" s="36">
        <f>SUMIFS(СВЦЭМ!$D$33:$D$776,СВЦЭМ!$A$33:$A$776,$A140,СВЦЭМ!$B$33:$B$776,J$119)+'СЕТ СН'!$H$14+СВЦЭМ!$D$10+'СЕТ СН'!$H$6-'СЕТ СН'!$H$26</f>
        <v>1126.85250139</v>
      </c>
      <c r="K140" s="36">
        <f>SUMIFS(СВЦЭМ!$D$33:$D$776,СВЦЭМ!$A$33:$A$776,$A140,СВЦЭМ!$B$33:$B$776,K$119)+'СЕТ СН'!$H$14+СВЦЭМ!$D$10+'СЕТ СН'!$H$6-'СЕТ СН'!$H$26</f>
        <v>1133.9423152300001</v>
      </c>
      <c r="L140" s="36">
        <f>SUMIFS(СВЦЭМ!$D$33:$D$776,СВЦЭМ!$A$33:$A$776,$A140,СВЦЭМ!$B$33:$B$776,L$119)+'СЕТ СН'!$H$14+СВЦЭМ!$D$10+'СЕТ СН'!$H$6-'СЕТ СН'!$H$26</f>
        <v>1132.3086486700001</v>
      </c>
      <c r="M140" s="36">
        <f>SUMIFS(СВЦЭМ!$D$33:$D$776,СВЦЭМ!$A$33:$A$776,$A140,СВЦЭМ!$B$33:$B$776,M$119)+'СЕТ СН'!$H$14+СВЦЭМ!$D$10+'СЕТ СН'!$H$6-'СЕТ СН'!$H$26</f>
        <v>1133.7935053900001</v>
      </c>
      <c r="N140" s="36">
        <f>SUMIFS(СВЦЭМ!$D$33:$D$776,СВЦЭМ!$A$33:$A$776,$A140,СВЦЭМ!$B$33:$B$776,N$119)+'СЕТ СН'!$H$14+СВЦЭМ!$D$10+'СЕТ СН'!$H$6-'СЕТ СН'!$H$26</f>
        <v>1140.62711083</v>
      </c>
      <c r="O140" s="36">
        <f>SUMIFS(СВЦЭМ!$D$33:$D$776,СВЦЭМ!$A$33:$A$776,$A140,СВЦЭМ!$B$33:$B$776,O$119)+'СЕТ СН'!$H$14+СВЦЭМ!$D$10+'СЕТ СН'!$H$6-'СЕТ СН'!$H$26</f>
        <v>1145.2981149700001</v>
      </c>
      <c r="P140" s="36">
        <f>SUMIFS(СВЦЭМ!$D$33:$D$776,СВЦЭМ!$A$33:$A$776,$A140,СВЦЭМ!$B$33:$B$776,P$119)+'СЕТ СН'!$H$14+СВЦЭМ!$D$10+'СЕТ СН'!$H$6-'СЕТ СН'!$H$26</f>
        <v>1145.81981496</v>
      </c>
      <c r="Q140" s="36">
        <f>SUMIFS(СВЦЭМ!$D$33:$D$776,СВЦЭМ!$A$33:$A$776,$A140,СВЦЭМ!$B$33:$B$776,Q$119)+'СЕТ СН'!$H$14+СВЦЭМ!$D$10+'СЕТ СН'!$H$6-'СЕТ СН'!$H$26</f>
        <v>1144.7241391100001</v>
      </c>
      <c r="R140" s="36">
        <f>SUMIFS(СВЦЭМ!$D$33:$D$776,СВЦЭМ!$A$33:$A$776,$A140,СВЦЭМ!$B$33:$B$776,R$119)+'СЕТ СН'!$H$14+СВЦЭМ!$D$10+'СЕТ СН'!$H$6-'СЕТ СН'!$H$26</f>
        <v>1139.52959276</v>
      </c>
      <c r="S140" s="36">
        <f>SUMIFS(СВЦЭМ!$D$33:$D$776,СВЦЭМ!$A$33:$A$776,$A140,СВЦЭМ!$B$33:$B$776,S$119)+'СЕТ СН'!$H$14+СВЦЭМ!$D$10+'СЕТ СН'!$H$6-'СЕТ СН'!$H$26</f>
        <v>1135.0167918100001</v>
      </c>
      <c r="T140" s="36">
        <f>SUMIFS(СВЦЭМ!$D$33:$D$776,СВЦЭМ!$A$33:$A$776,$A140,СВЦЭМ!$B$33:$B$776,T$119)+'СЕТ СН'!$H$14+СВЦЭМ!$D$10+'СЕТ СН'!$H$6-'СЕТ СН'!$H$26</f>
        <v>1126.75445541</v>
      </c>
      <c r="U140" s="36">
        <f>SUMIFS(СВЦЭМ!$D$33:$D$776,СВЦЭМ!$A$33:$A$776,$A140,СВЦЭМ!$B$33:$B$776,U$119)+'СЕТ СН'!$H$14+СВЦЭМ!$D$10+'СЕТ СН'!$H$6-'СЕТ СН'!$H$26</f>
        <v>1120.1535630600001</v>
      </c>
      <c r="V140" s="36">
        <f>SUMIFS(СВЦЭМ!$D$33:$D$776,СВЦЭМ!$A$33:$A$776,$A140,СВЦЭМ!$B$33:$B$776,V$119)+'СЕТ СН'!$H$14+СВЦЭМ!$D$10+'СЕТ СН'!$H$6-'СЕТ СН'!$H$26</f>
        <v>1099.6073928800001</v>
      </c>
      <c r="W140" s="36">
        <f>SUMIFS(СВЦЭМ!$D$33:$D$776,СВЦЭМ!$A$33:$A$776,$A140,СВЦЭМ!$B$33:$B$776,W$119)+'СЕТ СН'!$H$14+СВЦЭМ!$D$10+'СЕТ СН'!$H$6-'СЕТ СН'!$H$26</f>
        <v>1114.89859028</v>
      </c>
      <c r="X140" s="36">
        <f>SUMIFS(СВЦЭМ!$D$33:$D$776,СВЦЭМ!$A$33:$A$776,$A140,СВЦЭМ!$B$33:$B$776,X$119)+'СЕТ СН'!$H$14+СВЦЭМ!$D$10+'СЕТ СН'!$H$6-'СЕТ СН'!$H$26</f>
        <v>1118.85520752</v>
      </c>
      <c r="Y140" s="36">
        <f>SUMIFS(СВЦЭМ!$D$33:$D$776,СВЦЭМ!$A$33:$A$776,$A140,СВЦЭМ!$B$33:$B$776,Y$119)+'СЕТ СН'!$H$14+СВЦЭМ!$D$10+'СЕТ СН'!$H$6-'СЕТ СН'!$H$26</f>
        <v>1141.8230574199999</v>
      </c>
    </row>
    <row r="141" spans="1:25" ht="15.75" x14ac:dyDescent="0.2">
      <c r="A141" s="35">
        <f t="shared" si="3"/>
        <v>43912</v>
      </c>
      <c r="B141" s="36">
        <f>SUMIFS(СВЦЭМ!$D$33:$D$776,СВЦЭМ!$A$33:$A$776,$A141,СВЦЭМ!$B$33:$B$776,B$119)+'СЕТ СН'!$H$14+СВЦЭМ!$D$10+'СЕТ СН'!$H$6-'СЕТ СН'!$H$26</f>
        <v>1238.6557085900001</v>
      </c>
      <c r="C141" s="36">
        <f>SUMIFS(СВЦЭМ!$D$33:$D$776,СВЦЭМ!$A$33:$A$776,$A141,СВЦЭМ!$B$33:$B$776,C$119)+'СЕТ СН'!$H$14+СВЦЭМ!$D$10+'СЕТ СН'!$H$6-'СЕТ СН'!$H$26</f>
        <v>1248.3644263200001</v>
      </c>
      <c r="D141" s="36">
        <f>SUMIFS(СВЦЭМ!$D$33:$D$776,СВЦЭМ!$A$33:$A$776,$A141,СВЦЭМ!$B$33:$B$776,D$119)+'СЕТ СН'!$H$14+СВЦЭМ!$D$10+'СЕТ СН'!$H$6-'СЕТ СН'!$H$26</f>
        <v>1261.1141228000001</v>
      </c>
      <c r="E141" s="36">
        <f>SUMIFS(СВЦЭМ!$D$33:$D$776,СВЦЭМ!$A$33:$A$776,$A141,СВЦЭМ!$B$33:$B$776,E$119)+'СЕТ СН'!$H$14+СВЦЭМ!$D$10+'СЕТ СН'!$H$6-'СЕТ СН'!$H$26</f>
        <v>1270.9893568300001</v>
      </c>
      <c r="F141" s="36">
        <f>SUMIFS(СВЦЭМ!$D$33:$D$776,СВЦЭМ!$A$33:$A$776,$A141,СВЦЭМ!$B$33:$B$776,F$119)+'СЕТ СН'!$H$14+СВЦЭМ!$D$10+'СЕТ СН'!$H$6-'СЕТ СН'!$H$26</f>
        <v>1272.3769517800001</v>
      </c>
      <c r="G141" s="36">
        <f>SUMIFS(СВЦЭМ!$D$33:$D$776,СВЦЭМ!$A$33:$A$776,$A141,СВЦЭМ!$B$33:$B$776,G$119)+'СЕТ СН'!$H$14+СВЦЭМ!$D$10+'СЕТ СН'!$H$6-'СЕТ СН'!$H$26</f>
        <v>1251.59846023</v>
      </c>
      <c r="H141" s="36">
        <f>SUMIFS(СВЦЭМ!$D$33:$D$776,СВЦЭМ!$A$33:$A$776,$A141,СВЦЭМ!$B$33:$B$776,H$119)+'СЕТ СН'!$H$14+СВЦЭМ!$D$10+'СЕТ СН'!$H$6-'СЕТ СН'!$H$26</f>
        <v>1210.2128522</v>
      </c>
      <c r="I141" s="36">
        <f>SUMIFS(СВЦЭМ!$D$33:$D$776,СВЦЭМ!$A$33:$A$776,$A141,СВЦЭМ!$B$33:$B$776,I$119)+'СЕТ СН'!$H$14+СВЦЭМ!$D$10+'СЕТ СН'!$H$6-'СЕТ СН'!$H$26</f>
        <v>1161.11126522</v>
      </c>
      <c r="J141" s="36">
        <f>SUMIFS(СВЦЭМ!$D$33:$D$776,СВЦЭМ!$A$33:$A$776,$A141,СВЦЭМ!$B$33:$B$776,J$119)+'СЕТ СН'!$H$14+СВЦЭМ!$D$10+'СЕТ СН'!$H$6-'СЕТ СН'!$H$26</f>
        <v>1097.8989315700001</v>
      </c>
      <c r="K141" s="36">
        <f>SUMIFS(СВЦЭМ!$D$33:$D$776,СВЦЭМ!$A$33:$A$776,$A141,СВЦЭМ!$B$33:$B$776,K$119)+'СЕТ СН'!$H$14+СВЦЭМ!$D$10+'СЕТ СН'!$H$6-'СЕТ СН'!$H$26</f>
        <v>1098.57533481</v>
      </c>
      <c r="L141" s="36">
        <f>SUMIFS(СВЦЭМ!$D$33:$D$776,СВЦЭМ!$A$33:$A$776,$A141,СВЦЭМ!$B$33:$B$776,L$119)+'СЕТ СН'!$H$14+СВЦЭМ!$D$10+'СЕТ СН'!$H$6-'СЕТ СН'!$H$26</f>
        <v>1099.16007466</v>
      </c>
      <c r="M141" s="36">
        <f>SUMIFS(СВЦЭМ!$D$33:$D$776,СВЦЭМ!$A$33:$A$776,$A141,СВЦЭМ!$B$33:$B$776,M$119)+'СЕТ СН'!$H$14+СВЦЭМ!$D$10+'СЕТ СН'!$H$6-'СЕТ СН'!$H$26</f>
        <v>1109.5016342200001</v>
      </c>
      <c r="N141" s="36">
        <f>SUMIFS(СВЦЭМ!$D$33:$D$776,СВЦЭМ!$A$33:$A$776,$A141,СВЦЭМ!$B$33:$B$776,N$119)+'СЕТ СН'!$H$14+СВЦЭМ!$D$10+'СЕТ СН'!$H$6-'СЕТ СН'!$H$26</f>
        <v>1118.7606008400001</v>
      </c>
      <c r="O141" s="36">
        <f>SUMIFS(СВЦЭМ!$D$33:$D$776,СВЦЭМ!$A$33:$A$776,$A141,СВЦЭМ!$B$33:$B$776,O$119)+'СЕТ СН'!$H$14+СВЦЭМ!$D$10+'СЕТ СН'!$H$6-'СЕТ СН'!$H$26</f>
        <v>1132.5270264600001</v>
      </c>
      <c r="P141" s="36">
        <f>SUMIFS(СВЦЭМ!$D$33:$D$776,СВЦЭМ!$A$33:$A$776,$A141,СВЦЭМ!$B$33:$B$776,P$119)+'СЕТ СН'!$H$14+СВЦЭМ!$D$10+'СЕТ СН'!$H$6-'СЕТ СН'!$H$26</f>
        <v>1145.7675572099999</v>
      </c>
      <c r="Q141" s="36">
        <f>SUMIFS(СВЦЭМ!$D$33:$D$776,СВЦЭМ!$A$33:$A$776,$A141,СВЦЭМ!$B$33:$B$776,Q$119)+'СЕТ СН'!$H$14+СВЦЭМ!$D$10+'СЕТ СН'!$H$6-'СЕТ СН'!$H$26</f>
        <v>1148.1081351</v>
      </c>
      <c r="R141" s="36">
        <f>SUMIFS(СВЦЭМ!$D$33:$D$776,СВЦЭМ!$A$33:$A$776,$A141,СВЦЭМ!$B$33:$B$776,R$119)+'СЕТ СН'!$H$14+СВЦЭМ!$D$10+'СЕТ СН'!$H$6-'СЕТ СН'!$H$26</f>
        <v>1141.80613247</v>
      </c>
      <c r="S141" s="36">
        <f>SUMIFS(СВЦЭМ!$D$33:$D$776,СВЦЭМ!$A$33:$A$776,$A141,СВЦЭМ!$B$33:$B$776,S$119)+'СЕТ СН'!$H$14+СВЦЭМ!$D$10+'СЕТ СН'!$H$6-'СЕТ СН'!$H$26</f>
        <v>1132.5629249900001</v>
      </c>
      <c r="T141" s="36">
        <f>SUMIFS(СВЦЭМ!$D$33:$D$776,СВЦЭМ!$A$33:$A$776,$A141,СВЦЭМ!$B$33:$B$776,T$119)+'СЕТ СН'!$H$14+СВЦЭМ!$D$10+'СЕТ СН'!$H$6-'СЕТ СН'!$H$26</f>
        <v>1110.40957202</v>
      </c>
      <c r="U141" s="36">
        <f>SUMIFS(СВЦЭМ!$D$33:$D$776,СВЦЭМ!$A$33:$A$776,$A141,СВЦЭМ!$B$33:$B$776,U$119)+'СЕТ СН'!$H$14+СВЦЭМ!$D$10+'СЕТ СН'!$H$6-'СЕТ СН'!$H$26</f>
        <v>1095.89819734</v>
      </c>
      <c r="V141" s="36">
        <f>SUMIFS(СВЦЭМ!$D$33:$D$776,СВЦЭМ!$A$33:$A$776,$A141,СВЦЭМ!$B$33:$B$776,V$119)+'СЕТ СН'!$H$14+СВЦЭМ!$D$10+'СЕТ СН'!$H$6-'СЕТ СН'!$H$26</f>
        <v>1098.7679347600001</v>
      </c>
      <c r="W141" s="36">
        <f>SUMIFS(СВЦЭМ!$D$33:$D$776,СВЦЭМ!$A$33:$A$776,$A141,СВЦЭМ!$B$33:$B$776,W$119)+'СЕТ СН'!$H$14+СВЦЭМ!$D$10+'СЕТ СН'!$H$6-'СЕТ СН'!$H$26</f>
        <v>1098.3294458</v>
      </c>
      <c r="X141" s="36">
        <f>SUMIFS(СВЦЭМ!$D$33:$D$776,СВЦЭМ!$A$33:$A$776,$A141,СВЦЭМ!$B$33:$B$776,X$119)+'СЕТ СН'!$H$14+СВЦЭМ!$D$10+'СЕТ СН'!$H$6-'СЕТ СН'!$H$26</f>
        <v>1096.84427052</v>
      </c>
      <c r="Y141" s="36">
        <f>SUMIFS(СВЦЭМ!$D$33:$D$776,СВЦЭМ!$A$33:$A$776,$A141,СВЦЭМ!$B$33:$B$776,Y$119)+'СЕТ СН'!$H$14+СВЦЭМ!$D$10+'СЕТ СН'!$H$6-'СЕТ СН'!$H$26</f>
        <v>1148.44994744</v>
      </c>
    </row>
    <row r="142" spans="1:25" ht="15.75" x14ac:dyDescent="0.2">
      <c r="A142" s="35">
        <f t="shared" si="3"/>
        <v>43913</v>
      </c>
      <c r="B142" s="36">
        <f>SUMIFS(СВЦЭМ!$D$33:$D$776,СВЦЭМ!$A$33:$A$776,$A142,СВЦЭМ!$B$33:$B$776,B$119)+'СЕТ СН'!$H$14+СВЦЭМ!$D$10+'СЕТ СН'!$H$6-'СЕТ СН'!$H$26</f>
        <v>1216.80994141</v>
      </c>
      <c r="C142" s="36">
        <f>SUMIFS(СВЦЭМ!$D$33:$D$776,СВЦЭМ!$A$33:$A$776,$A142,СВЦЭМ!$B$33:$B$776,C$119)+'СЕТ СН'!$H$14+СВЦЭМ!$D$10+'СЕТ СН'!$H$6-'СЕТ СН'!$H$26</f>
        <v>1243.46165705</v>
      </c>
      <c r="D142" s="36">
        <f>SUMIFS(СВЦЭМ!$D$33:$D$776,СВЦЭМ!$A$33:$A$776,$A142,СВЦЭМ!$B$33:$B$776,D$119)+'СЕТ СН'!$H$14+СВЦЭМ!$D$10+'СЕТ СН'!$H$6-'СЕТ СН'!$H$26</f>
        <v>1258.1615471</v>
      </c>
      <c r="E142" s="36">
        <f>SUMIFS(СВЦЭМ!$D$33:$D$776,СВЦЭМ!$A$33:$A$776,$A142,СВЦЭМ!$B$33:$B$776,E$119)+'СЕТ СН'!$H$14+СВЦЭМ!$D$10+'СЕТ СН'!$H$6-'СЕТ СН'!$H$26</f>
        <v>1265.0773940399999</v>
      </c>
      <c r="F142" s="36">
        <f>SUMIFS(СВЦЭМ!$D$33:$D$776,СВЦЭМ!$A$33:$A$776,$A142,СВЦЭМ!$B$33:$B$776,F$119)+'СЕТ СН'!$H$14+СВЦЭМ!$D$10+'СЕТ СН'!$H$6-'СЕТ СН'!$H$26</f>
        <v>1259.3953072000002</v>
      </c>
      <c r="G142" s="36">
        <f>SUMIFS(СВЦЭМ!$D$33:$D$776,СВЦЭМ!$A$33:$A$776,$A142,СВЦЭМ!$B$33:$B$776,G$119)+'СЕТ СН'!$H$14+СВЦЭМ!$D$10+'СЕТ СН'!$H$6-'СЕТ СН'!$H$26</f>
        <v>1247.6850093800001</v>
      </c>
      <c r="H142" s="36">
        <f>SUMIFS(СВЦЭМ!$D$33:$D$776,СВЦЭМ!$A$33:$A$776,$A142,СВЦЭМ!$B$33:$B$776,H$119)+'СЕТ СН'!$H$14+СВЦЭМ!$D$10+'СЕТ СН'!$H$6-'СЕТ СН'!$H$26</f>
        <v>1215.2962893400002</v>
      </c>
      <c r="I142" s="36">
        <f>SUMIFS(СВЦЭМ!$D$33:$D$776,СВЦЭМ!$A$33:$A$776,$A142,СВЦЭМ!$B$33:$B$776,I$119)+'СЕТ СН'!$H$14+СВЦЭМ!$D$10+'СЕТ СН'!$H$6-'СЕТ СН'!$H$26</f>
        <v>1172.59396883</v>
      </c>
      <c r="J142" s="36">
        <f>SUMIFS(СВЦЭМ!$D$33:$D$776,СВЦЭМ!$A$33:$A$776,$A142,СВЦЭМ!$B$33:$B$776,J$119)+'СЕТ СН'!$H$14+СВЦЭМ!$D$10+'СЕТ СН'!$H$6-'СЕТ СН'!$H$26</f>
        <v>1121.1130956100001</v>
      </c>
      <c r="K142" s="36">
        <f>SUMIFS(СВЦЭМ!$D$33:$D$776,СВЦЭМ!$A$33:$A$776,$A142,СВЦЭМ!$B$33:$B$776,K$119)+'СЕТ СН'!$H$14+СВЦЭМ!$D$10+'СЕТ СН'!$H$6-'СЕТ СН'!$H$26</f>
        <v>1121.0881710600001</v>
      </c>
      <c r="L142" s="36">
        <f>SUMIFS(СВЦЭМ!$D$33:$D$776,СВЦЭМ!$A$33:$A$776,$A142,СВЦЭМ!$B$33:$B$776,L$119)+'СЕТ СН'!$H$14+СВЦЭМ!$D$10+'СЕТ СН'!$H$6-'СЕТ СН'!$H$26</f>
        <v>1135.88759691</v>
      </c>
      <c r="M142" s="36">
        <f>SUMIFS(СВЦЭМ!$D$33:$D$776,СВЦЭМ!$A$33:$A$776,$A142,СВЦЭМ!$B$33:$B$776,M$119)+'СЕТ СН'!$H$14+СВЦЭМ!$D$10+'СЕТ СН'!$H$6-'СЕТ СН'!$H$26</f>
        <v>1120.80327898</v>
      </c>
      <c r="N142" s="36">
        <f>SUMIFS(СВЦЭМ!$D$33:$D$776,СВЦЭМ!$A$33:$A$776,$A142,СВЦЭМ!$B$33:$B$776,N$119)+'СЕТ СН'!$H$14+СВЦЭМ!$D$10+'СЕТ СН'!$H$6-'СЕТ СН'!$H$26</f>
        <v>1125.34099778</v>
      </c>
      <c r="O142" s="36">
        <f>SUMIFS(СВЦЭМ!$D$33:$D$776,СВЦЭМ!$A$33:$A$776,$A142,СВЦЭМ!$B$33:$B$776,O$119)+'СЕТ СН'!$H$14+СВЦЭМ!$D$10+'СЕТ СН'!$H$6-'СЕТ СН'!$H$26</f>
        <v>1142.9277007200001</v>
      </c>
      <c r="P142" s="36">
        <f>SUMIFS(СВЦЭМ!$D$33:$D$776,СВЦЭМ!$A$33:$A$776,$A142,СВЦЭМ!$B$33:$B$776,P$119)+'СЕТ СН'!$H$14+СВЦЭМ!$D$10+'СЕТ СН'!$H$6-'СЕТ СН'!$H$26</f>
        <v>1154.7791033999999</v>
      </c>
      <c r="Q142" s="36">
        <f>SUMIFS(СВЦЭМ!$D$33:$D$776,СВЦЭМ!$A$33:$A$776,$A142,СВЦЭМ!$B$33:$B$776,Q$119)+'СЕТ СН'!$H$14+СВЦЭМ!$D$10+'СЕТ СН'!$H$6-'СЕТ СН'!$H$26</f>
        <v>1161.2880371600002</v>
      </c>
      <c r="R142" s="36">
        <f>SUMIFS(СВЦЭМ!$D$33:$D$776,СВЦЭМ!$A$33:$A$776,$A142,СВЦЭМ!$B$33:$B$776,R$119)+'СЕТ СН'!$H$14+СВЦЭМ!$D$10+'СЕТ СН'!$H$6-'СЕТ СН'!$H$26</f>
        <v>1160.7356630500001</v>
      </c>
      <c r="S142" s="36">
        <f>SUMIFS(СВЦЭМ!$D$33:$D$776,СВЦЭМ!$A$33:$A$776,$A142,СВЦЭМ!$B$33:$B$776,S$119)+'СЕТ СН'!$H$14+СВЦЭМ!$D$10+'СЕТ СН'!$H$6-'СЕТ СН'!$H$26</f>
        <v>1161.86171171</v>
      </c>
      <c r="T142" s="36">
        <f>SUMIFS(СВЦЭМ!$D$33:$D$776,СВЦЭМ!$A$33:$A$776,$A142,СВЦЭМ!$B$33:$B$776,T$119)+'СЕТ СН'!$H$14+СВЦЭМ!$D$10+'СЕТ СН'!$H$6-'СЕТ СН'!$H$26</f>
        <v>1150.42929282</v>
      </c>
      <c r="U142" s="36">
        <f>SUMIFS(СВЦЭМ!$D$33:$D$776,СВЦЭМ!$A$33:$A$776,$A142,СВЦЭМ!$B$33:$B$776,U$119)+'СЕТ СН'!$H$14+СВЦЭМ!$D$10+'СЕТ СН'!$H$6-'СЕТ СН'!$H$26</f>
        <v>1133.7842657600002</v>
      </c>
      <c r="V142" s="36">
        <f>SUMIFS(СВЦЭМ!$D$33:$D$776,СВЦЭМ!$A$33:$A$776,$A142,СВЦЭМ!$B$33:$B$776,V$119)+'СЕТ СН'!$H$14+СВЦЭМ!$D$10+'СЕТ СН'!$H$6-'СЕТ СН'!$H$26</f>
        <v>1125.9320096200001</v>
      </c>
      <c r="W142" s="36">
        <f>SUMIFS(СВЦЭМ!$D$33:$D$776,СВЦЭМ!$A$33:$A$776,$A142,СВЦЭМ!$B$33:$B$776,W$119)+'СЕТ СН'!$H$14+СВЦЭМ!$D$10+'СЕТ СН'!$H$6-'СЕТ СН'!$H$26</f>
        <v>1091.3352995100001</v>
      </c>
      <c r="X142" s="36">
        <f>SUMIFS(СВЦЭМ!$D$33:$D$776,СВЦЭМ!$A$33:$A$776,$A142,СВЦЭМ!$B$33:$B$776,X$119)+'СЕТ СН'!$H$14+СВЦЭМ!$D$10+'СЕТ СН'!$H$6-'СЕТ СН'!$H$26</f>
        <v>1090.5834316200001</v>
      </c>
      <c r="Y142" s="36">
        <f>SUMIFS(СВЦЭМ!$D$33:$D$776,СВЦЭМ!$A$33:$A$776,$A142,СВЦЭМ!$B$33:$B$776,Y$119)+'СЕТ СН'!$H$14+СВЦЭМ!$D$10+'СЕТ СН'!$H$6-'СЕТ СН'!$H$26</f>
        <v>1142.62319325</v>
      </c>
    </row>
    <row r="143" spans="1:25" ht="15.75" x14ac:dyDescent="0.2">
      <c r="A143" s="35">
        <f t="shared" si="3"/>
        <v>43914</v>
      </c>
      <c r="B143" s="36">
        <f>SUMIFS(СВЦЭМ!$D$33:$D$776,СВЦЭМ!$A$33:$A$776,$A143,СВЦЭМ!$B$33:$B$776,B$119)+'СЕТ СН'!$H$14+СВЦЭМ!$D$10+'СЕТ СН'!$H$6-'СЕТ СН'!$H$26</f>
        <v>1180.2741042100001</v>
      </c>
      <c r="C143" s="36">
        <f>SUMIFS(СВЦЭМ!$D$33:$D$776,СВЦЭМ!$A$33:$A$776,$A143,СВЦЭМ!$B$33:$B$776,C$119)+'СЕТ СН'!$H$14+СВЦЭМ!$D$10+'СЕТ СН'!$H$6-'СЕТ СН'!$H$26</f>
        <v>1216.2846089500001</v>
      </c>
      <c r="D143" s="36">
        <f>SUMIFS(СВЦЭМ!$D$33:$D$776,СВЦЭМ!$A$33:$A$776,$A143,СВЦЭМ!$B$33:$B$776,D$119)+'СЕТ СН'!$H$14+СВЦЭМ!$D$10+'СЕТ СН'!$H$6-'СЕТ СН'!$H$26</f>
        <v>1236.7605062</v>
      </c>
      <c r="E143" s="36">
        <f>SUMIFS(СВЦЭМ!$D$33:$D$776,СВЦЭМ!$A$33:$A$776,$A143,СВЦЭМ!$B$33:$B$776,E$119)+'СЕТ СН'!$H$14+СВЦЭМ!$D$10+'СЕТ СН'!$H$6-'СЕТ СН'!$H$26</f>
        <v>1243.1451358900001</v>
      </c>
      <c r="F143" s="36">
        <f>SUMIFS(СВЦЭМ!$D$33:$D$776,СВЦЭМ!$A$33:$A$776,$A143,СВЦЭМ!$B$33:$B$776,F$119)+'СЕТ СН'!$H$14+СВЦЭМ!$D$10+'СЕТ СН'!$H$6-'СЕТ СН'!$H$26</f>
        <v>1233.7330231400001</v>
      </c>
      <c r="G143" s="36">
        <f>SUMIFS(СВЦЭМ!$D$33:$D$776,СВЦЭМ!$A$33:$A$776,$A143,СВЦЭМ!$B$33:$B$776,G$119)+'СЕТ СН'!$H$14+СВЦЭМ!$D$10+'СЕТ СН'!$H$6-'СЕТ СН'!$H$26</f>
        <v>1219.58712231</v>
      </c>
      <c r="H143" s="36">
        <f>SUMIFS(СВЦЭМ!$D$33:$D$776,СВЦЭМ!$A$33:$A$776,$A143,СВЦЭМ!$B$33:$B$776,H$119)+'СЕТ СН'!$H$14+СВЦЭМ!$D$10+'СЕТ СН'!$H$6-'СЕТ СН'!$H$26</f>
        <v>1185.2615426300001</v>
      </c>
      <c r="I143" s="36">
        <f>SUMIFS(СВЦЭМ!$D$33:$D$776,СВЦЭМ!$A$33:$A$776,$A143,СВЦЭМ!$B$33:$B$776,I$119)+'СЕТ СН'!$H$14+СВЦЭМ!$D$10+'СЕТ СН'!$H$6-'СЕТ СН'!$H$26</f>
        <v>1138.38818754</v>
      </c>
      <c r="J143" s="36">
        <f>SUMIFS(СВЦЭМ!$D$33:$D$776,СВЦЭМ!$A$33:$A$776,$A143,СВЦЭМ!$B$33:$B$776,J$119)+'СЕТ СН'!$H$14+СВЦЭМ!$D$10+'СЕТ СН'!$H$6-'СЕТ СН'!$H$26</f>
        <v>1089.2799690700001</v>
      </c>
      <c r="K143" s="36">
        <f>SUMIFS(СВЦЭМ!$D$33:$D$776,СВЦЭМ!$A$33:$A$776,$A143,СВЦЭМ!$B$33:$B$776,K$119)+'СЕТ СН'!$H$14+СВЦЭМ!$D$10+'СЕТ СН'!$H$6-'СЕТ СН'!$H$26</f>
        <v>1092.13489469</v>
      </c>
      <c r="L143" s="36">
        <f>SUMIFS(СВЦЭМ!$D$33:$D$776,СВЦЭМ!$A$33:$A$776,$A143,СВЦЭМ!$B$33:$B$776,L$119)+'СЕТ СН'!$H$14+СВЦЭМ!$D$10+'СЕТ СН'!$H$6-'СЕТ СН'!$H$26</f>
        <v>1105.7047774500002</v>
      </c>
      <c r="M143" s="36">
        <f>SUMIFS(СВЦЭМ!$D$33:$D$776,СВЦЭМ!$A$33:$A$776,$A143,СВЦЭМ!$B$33:$B$776,M$119)+'СЕТ СН'!$H$14+СВЦЭМ!$D$10+'СЕТ СН'!$H$6-'СЕТ СН'!$H$26</f>
        <v>1097.8790652100001</v>
      </c>
      <c r="N143" s="36">
        <f>SUMIFS(СВЦЭМ!$D$33:$D$776,СВЦЭМ!$A$33:$A$776,$A143,СВЦЭМ!$B$33:$B$776,N$119)+'СЕТ СН'!$H$14+СВЦЭМ!$D$10+'СЕТ СН'!$H$6-'СЕТ СН'!$H$26</f>
        <v>1127.5180360700001</v>
      </c>
      <c r="O143" s="36">
        <f>SUMIFS(СВЦЭМ!$D$33:$D$776,СВЦЭМ!$A$33:$A$776,$A143,СВЦЭМ!$B$33:$B$776,O$119)+'СЕТ СН'!$H$14+СВЦЭМ!$D$10+'СЕТ СН'!$H$6-'СЕТ СН'!$H$26</f>
        <v>1148.25019</v>
      </c>
      <c r="P143" s="36">
        <f>SUMIFS(СВЦЭМ!$D$33:$D$776,СВЦЭМ!$A$33:$A$776,$A143,СВЦЭМ!$B$33:$B$776,P$119)+'СЕТ СН'!$H$14+СВЦЭМ!$D$10+'СЕТ СН'!$H$6-'СЕТ СН'!$H$26</f>
        <v>1161.3666034600001</v>
      </c>
      <c r="Q143" s="36">
        <f>SUMIFS(СВЦЭМ!$D$33:$D$776,СВЦЭМ!$A$33:$A$776,$A143,СВЦЭМ!$B$33:$B$776,Q$119)+'СЕТ СН'!$H$14+СВЦЭМ!$D$10+'СЕТ СН'!$H$6-'СЕТ СН'!$H$26</f>
        <v>1164.7901636300001</v>
      </c>
      <c r="R143" s="36">
        <f>SUMIFS(СВЦЭМ!$D$33:$D$776,СВЦЭМ!$A$33:$A$776,$A143,СВЦЭМ!$B$33:$B$776,R$119)+'СЕТ СН'!$H$14+СВЦЭМ!$D$10+'СЕТ СН'!$H$6-'СЕТ СН'!$H$26</f>
        <v>1144.34846694</v>
      </c>
      <c r="S143" s="36">
        <f>SUMIFS(СВЦЭМ!$D$33:$D$776,СВЦЭМ!$A$33:$A$776,$A143,СВЦЭМ!$B$33:$B$776,S$119)+'СЕТ СН'!$H$14+СВЦЭМ!$D$10+'СЕТ СН'!$H$6-'СЕТ СН'!$H$26</f>
        <v>1122.1733897700001</v>
      </c>
      <c r="T143" s="36">
        <f>SUMIFS(СВЦЭМ!$D$33:$D$776,СВЦЭМ!$A$33:$A$776,$A143,СВЦЭМ!$B$33:$B$776,T$119)+'СЕТ СН'!$H$14+СВЦЭМ!$D$10+'СЕТ СН'!$H$6-'СЕТ СН'!$H$26</f>
        <v>1100.6542535999999</v>
      </c>
      <c r="U143" s="36">
        <f>SUMIFS(СВЦЭМ!$D$33:$D$776,СВЦЭМ!$A$33:$A$776,$A143,СВЦЭМ!$B$33:$B$776,U$119)+'СЕТ СН'!$H$14+СВЦЭМ!$D$10+'СЕТ СН'!$H$6-'СЕТ СН'!$H$26</f>
        <v>1088.6877008400002</v>
      </c>
      <c r="V143" s="36">
        <f>SUMIFS(СВЦЭМ!$D$33:$D$776,СВЦЭМ!$A$33:$A$776,$A143,СВЦЭМ!$B$33:$B$776,V$119)+'СЕТ СН'!$H$14+СВЦЭМ!$D$10+'СЕТ СН'!$H$6-'СЕТ СН'!$H$26</f>
        <v>1109.1858828500001</v>
      </c>
      <c r="W143" s="36">
        <f>SUMIFS(СВЦЭМ!$D$33:$D$776,СВЦЭМ!$A$33:$A$776,$A143,СВЦЭМ!$B$33:$B$776,W$119)+'СЕТ СН'!$H$14+СВЦЭМ!$D$10+'СЕТ СН'!$H$6-'СЕТ СН'!$H$26</f>
        <v>1089.97779487</v>
      </c>
      <c r="X143" s="36">
        <f>SUMIFS(СВЦЭМ!$D$33:$D$776,СВЦЭМ!$A$33:$A$776,$A143,СВЦЭМ!$B$33:$B$776,X$119)+'СЕТ СН'!$H$14+СВЦЭМ!$D$10+'СЕТ СН'!$H$6-'СЕТ СН'!$H$26</f>
        <v>1098.1402220700002</v>
      </c>
      <c r="Y143" s="36">
        <f>SUMIFS(СВЦЭМ!$D$33:$D$776,СВЦЭМ!$A$33:$A$776,$A143,СВЦЭМ!$B$33:$B$776,Y$119)+'СЕТ СН'!$H$14+СВЦЭМ!$D$10+'СЕТ СН'!$H$6-'СЕТ СН'!$H$26</f>
        <v>1141.9458873800002</v>
      </c>
    </row>
    <row r="144" spans="1:25" ht="15.75" x14ac:dyDescent="0.2">
      <c r="A144" s="35">
        <f t="shared" si="3"/>
        <v>43915</v>
      </c>
      <c r="B144" s="36">
        <f>SUMIFS(СВЦЭМ!$D$33:$D$776,СВЦЭМ!$A$33:$A$776,$A144,СВЦЭМ!$B$33:$B$776,B$119)+'СЕТ СН'!$H$14+СВЦЭМ!$D$10+'СЕТ СН'!$H$6-'СЕТ СН'!$H$26</f>
        <v>1200.9417275000001</v>
      </c>
      <c r="C144" s="36">
        <f>SUMIFS(СВЦЭМ!$D$33:$D$776,СВЦЭМ!$A$33:$A$776,$A144,СВЦЭМ!$B$33:$B$776,C$119)+'СЕТ СН'!$H$14+СВЦЭМ!$D$10+'СЕТ СН'!$H$6-'СЕТ СН'!$H$26</f>
        <v>1231.40760525</v>
      </c>
      <c r="D144" s="36">
        <f>SUMIFS(СВЦЭМ!$D$33:$D$776,СВЦЭМ!$A$33:$A$776,$A144,СВЦЭМ!$B$33:$B$776,D$119)+'СЕТ СН'!$H$14+СВЦЭМ!$D$10+'СЕТ СН'!$H$6-'СЕТ СН'!$H$26</f>
        <v>1244.74891912</v>
      </c>
      <c r="E144" s="36">
        <f>SUMIFS(СВЦЭМ!$D$33:$D$776,СВЦЭМ!$A$33:$A$776,$A144,СВЦЭМ!$B$33:$B$776,E$119)+'СЕТ СН'!$H$14+СВЦЭМ!$D$10+'СЕТ СН'!$H$6-'СЕТ СН'!$H$26</f>
        <v>1257.09649519</v>
      </c>
      <c r="F144" s="36">
        <f>SUMIFS(СВЦЭМ!$D$33:$D$776,СВЦЭМ!$A$33:$A$776,$A144,СВЦЭМ!$B$33:$B$776,F$119)+'СЕТ СН'!$H$14+СВЦЭМ!$D$10+'СЕТ СН'!$H$6-'СЕТ СН'!$H$26</f>
        <v>1254.6015301500001</v>
      </c>
      <c r="G144" s="36">
        <f>SUMIFS(СВЦЭМ!$D$33:$D$776,СВЦЭМ!$A$33:$A$776,$A144,СВЦЭМ!$B$33:$B$776,G$119)+'СЕТ СН'!$H$14+СВЦЭМ!$D$10+'СЕТ СН'!$H$6-'СЕТ СН'!$H$26</f>
        <v>1238.9323833600001</v>
      </c>
      <c r="H144" s="36">
        <f>SUMIFS(СВЦЭМ!$D$33:$D$776,СВЦЭМ!$A$33:$A$776,$A144,СВЦЭМ!$B$33:$B$776,H$119)+'СЕТ СН'!$H$14+СВЦЭМ!$D$10+'СЕТ СН'!$H$6-'СЕТ СН'!$H$26</f>
        <v>1202.87144302</v>
      </c>
      <c r="I144" s="36">
        <f>SUMIFS(СВЦЭМ!$D$33:$D$776,СВЦЭМ!$A$33:$A$776,$A144,СВЦЭМ!$B$33:$B$776,I$119)+'СЕТ СН'!$H$14+СВЦЭМ!$D$10+'СЕТ СН'!$H$6-'СЕТ СН'!$H$26</f>
        <v>1160.06036546</v>
      </c>
      <c r="J144" s="36">
        <f>SUMIFS(СВЦЭМ!$D$33:$D$776,СВЦЭМ!$A$33:$A$776,$A144,СВЦЭМ!$B$33:$B$776,J$119)+'СЕТ СН'!$H$14+СВЦЭМ!$D$10+'СЕТ СН'!$H$6-'СЕТ СН'!$H$26</f>
        <v>1109.90108848</v>
      </c>
      <c r="K144" s="36">
        <f>SUMIFS(СВЦЭМ!$D$33:$D$776,СВЦЭМ!$A$33:$A$776,$A144,СВЦЭМ!$B$33:$B$776,K$119)+'СЕТ СН'!$H$14+СВЦЭМ!$D$10+'СЕТ СН'!$H$6-'СЕТ СН'!$H$26</f>
        <v>1113.45991269</v>
      </c>
      <c r="L144" s="36">
        <f>SUMIFS(СВЦЭМ!$D$33:$D$776,СВЦЭМ!$A$33:$A$776,$A144,СВЦЭМ!$B$33:$B$776,L$119)+'СЕТ СН'!$H$14+СВЦЭМ!$D$10+'СЕТ СН'!$H$6-'СЕТ СН'!$H$26</f>
        <v>1126.7735152600001</v>
      </c>
      <c r="M144" s="36">
        <f>SUMIFS(СВЦЭМ!$D$33:$D$776,СВЦЭМ!$A$33:$A$776,$A144,СВЦЭМ!$B$33:$B$776,M$119)+'СЕТ СН'!$H$14+СВЦЭМ!$D$10+'СЕТ СН'!$H$6-'СЕТ СН'!$H$26</f>
        <v>1104.0460374700001</v>
      </c>
      <c r="N144" s="36">
        <f>SUMIFS(СВЦЭМ!$D$33:$D$776,СВЦЭМ!$A$33:$A$776,$A144,СВЦЭМ!$B$33:$B$776,N$119)+'СЕТ СН'!$H$14+СВЦЭМ!$D$10+'СЕТ СН'!$H$6-'СЕТ СН'!$H$26</f>
        <v>1113.40361519</v>
      </c>
      <c r="O144" s="36">
        <f>SUMIFS(СВЦЭМ!$D$33:$D$776,СВЦЭМ!$A$33:$A$776,$A144,СВЦЭМ!$B$33:$B$776,O$119)+'СЕТ СН'!$H$14+СВЦЭМ!$D$10+'СЕТ СН'!$H$6-'СЕТ СН'!$H$26</f>
        <v>1126.5860890599999</v>
      </c>
      <c r="P144" s="36">
        <f>SUMIFS(СВЦЭМ!$D$33:$D$776,СВЦЭМ!$A$33:$A$776,$A144,СВЦЭМ!$B$33:$B$776,P$119)+'СЕТ СН'!$H$14+СВЦЭМ!$D$10+'СЕТ СН'!$H$6-'СЕТ СН'!$H$26</f>
        <v>1138.05575006</v>
      </c>
      <c r="Q144" s="36">
        <f>SUMIFS(СВЦЭМ!$D$33:$D$776,СВЦЭМ!$A$33:$A$776,$A144,СВЦЭМ!$B$33:$B$776,Q$119)+'СЕТ СН'!$H$14+СВЦЭМ!$D$10+'СЕТ СН'!$H$6-'СЕТ СН'!$H$26</f>
        <v>1143.63412997</v>
      </c>
      <c r="R144" s="36">
        <f>SUMIFS(СВЦЭМ!$D$33:$D$776,СВЦЭМ!$A$33:$A$776,$A144,СВЦЭМ!$B$33:$B$776,R$119)+'СЕТ СН'!$H$14+СВЦЭМ!$D$10+'СЕТ СН'!$H$6-'СЕТ СН'!$H$26</f>
        <v>1138.01581341</v>
      </c>
      <c r="S144" s="36">
        <f>SUMIFS(СВЦЭМ!$D$33:$D$776,СВЦЭМ!$A$33:$A$776,$A144,СВЦЭМ!$B$33:$B$776,S$119)+'СЕТ СН'!$H$14+СВЦЭМ!$D$10+'СЕТ СН'!$H$6-'СЕТ СН'!$H$26</f>
        <v>1122.4137115999999</v>
      </c>
      <c r="T144" s="36">
        <f>SUMIFS(СВЦЭМ!$D$33:$D$776,СВЦЭМ!$A$33:$A$776,$A144,СВЦЭМ!$B$33:$B$776,T$119)+'СЕТ СН'!$H$14+СВЦЭМ!$D$10+'СЕТ СН'!$H$6-'СЕТ СН'!$H$26</f>
        <v>1097.5995849800001</v>
      </c>
      <c r="U144" s="36">
        <f>SUMIFS(СВЦЭМ!$D$33:$D$776,СВЦЭМ!$A$33:$A$776,$A144,СВЦЭМ!$B$33:$B$776,U$119)+'СЕТ СН'!$H$14+СВЦЭМ!$D$10+'СЕТ СН'!$H$6-'СЕТ СН'!$H$26</f>
        <v>1088.9638552900001</v>
      </c>
      <c r="V144" s="36">
        <f>SUMIFS(СВЦЭМ!$D$33:$D$776,СВЦЭМ!$A$33:$A$776,$A144,СВЦЭМ!$B$33:$B$776,V$119)+'СЕТ СН'!$H$14+СВЦЭМ!$D$10+'СЕТ СН'!$H$6-'СЕТ СН'!$H$26</f>
        <v>1107.91965544</v>
      </c>
      <c r="W144" s="36">
        <f>SUMIFS(СВЦЭМ!$D$33:$D$776,СВЦЭМ!$A$33:$A$776,$A144,СВЦЭМ!$B$33:$B$776,W$119)+'СЕТ СН'!$H$14+СВЦЭМ!$D$10+'СЕТ СН'!$H$6-'СЕТ СН'!$H$26</f>
        <v>1096.6660985600001</v>
      </c>
      <c r="X144" s="36">
        <f>SUMIFS(СВЦЭМ!$D$33:$D$776,СВЦЭМ!$A$33:$A$776,$A144,СВЦЭМ!$B$33:$B$776,X$119)+'СЕТ СН'!$H$14+СВЦЭМ!$D$10+'СЕТ СН'!$H$6-'СЕТ СН'!$H$26</f>
        <v>1093.99799467</v>
      </c>
      <c r="Y144" s="36">
        <f>SUMIFS(СВЦЭМ!$D$33:$D$776,СВЦЭМ!$A$33:$A$776,$A144,СВЦЭМ!$B$33:$B$776,Y$119)+'СЕТ СН'!$H$14+СВЦЭМ!$D$10+'СЕТ СН'!$H$6-'СЕТ СН'!$H$26</f>
        <v>1093.1726203200001</v>
      </c>
    </row>
    <row r="145" spans="1:27" ht="15.75" x14ac:dyDescent="0.2">
      <c r="A145" s="35">
        <f t="shared" si="3"/>
        <v>43916</v>
      </c>
      <c r="B145" s="36">
        <f>SUMIFS(СВЦЭМ!$D$33:$D$776,СВЦЭМ!$A$33:$A$776,$A145,СВЦЭМ!$B$33:$B$776,B$119)+'СЕТ СН'!$H$14+СВЦЭМ!$D$10+'СЕТ СН'!$H$6-'СЕТ СН'!$H$26</f>
        <v>1143.98921799</v>
      </c>
      <c r="C145" s="36">
        <f>SUMIFS(СВЦЭМ!$D$33:$D$776,СВЦЭМ!$A$33:$A$776,$A145,СВЦЭМ!$B$33:$B$776,C$119)+'СЕТ СН'!$H$14+СВЦЭМ!$D$10+'СЕТ СН'!$H$6-'СЕТ СН'!$H$26</f>
        <v>1148.9363700000001</v>
      </c>
      <c r="D145" s="36">
        <f>SUMIFS(СВЦЭМ!$D$33:$D$776,СВЦЭМ!$A$33:$A$776,$A145,СВЦЭМ!$B$33:$B$776,D$119)+'СЕТ СН'!$H$14+СВЦЭМ!$D$10+'СЕТ СН'!$H$6-'СЕТ СН'!$H$26</f>
        <v>1154.2966863700001</v>
      </c>
      <c r="E145" s="36">
        <f>SUMIFS(СВЦЭМ!$D$33:$D$776,СВЦЭМ!$A$33:$A$776,$A145,СВЦЭМ!$B$33:$B$776,E$119)+'СЕТ СН'!$H$14+СВЦЭМ!$D$10+'СЕТ СН'!$H$6-'СЕТ СН'!$H$26</f>
        <v>1163.42151494</v>
      </c>
      <c r="F145" s="36">
        <f>SUMIFS(СВЦЭМ!$D$33:$D$776,СВЦЭМ!$A$33:$A$776,$A145,СВЦЭМ!$B$33:$B$776,F$119)+'СЕТ СН'!$H$14+СВЦЭМ!$D$10+'СЕТ СН'!$H$6-'СЕТ СН'!$H$26</f>
        <v>1161.38541556</v>
      </c>
      <c r="G145" s="36">
        <f>SUMIFS(СВЦЭМ!$D$33:$D$776,СВЦЭМ!$A$33:$A$776,$A145,СВЦЭМ!$B$33:$B$776,G$119)+'СЕТ СН'!$H$14+СВЦЭМ!$D$10+'СЕТ СН'!$H$6-'СЕТ СН'!$H$26</f>
        <v>1157.6235136600001</v>
      </c>
      <c r="H145" s="36">
        <f>SUMIFS(СВЦЭМ!$D$33:$D$776,СВЦЭМ!$A$33:$A$776,$A145,СВЦЭМ!$B$33:$B$776,H$119)+'СЕТ СН'!$H$14+СВЦЭМ!$D$10+'СЕТ СН'!$H$6-'СЕТ СН'!$H$26</f>
        <v>1167.7459154800001</v>
      </c>
      <c r="I145" s="36">
        <f>SUMIFS(СВЦЭМ!$D$33:$D$776,СВЦЭМ!$A$33:$A$776,$A145,СВЦЭМ!$B$33:$B$776,I$119)+'СЕТ СН'!$H$14+СВЦЭМ!$D$10+'СЕТ СН'!$H$6-'СЕТ СН'!$H$26</f>
        <v>1155.40607099</v>
      </c>
      <c r="J145" s="36">
        <f>SUMIFS(СВЦЭМ!$D$33:$D$776,СВЦЭМ!$A$33:$A$776,$A145,СВЦЭМ!$B$33:$B$776,J$119)+'СЕТ СН'!$H$14+СВЦЭМ!$D$10+'СЕТ СН'!$H$6-'СЕТ СН'!$H$26</f>
        <v>1134.72868161</v>
      </c>
      <c r="K145" s="36">
        <f>SUMIFS(СВЦЭМ!$D$33:$D$776,СВЦЭМ!$A$33:$A$776,$A145,СВЦЭМ!$B$33:$B$776,K$119)+'СЕТ СН'!$H$14+СВЦЭМ!$D$10+'СЕТ СН'!$H$6-'СЕТ СН'!$H$26</f>
        <v>1127.62794495</v>
      </c>
      <c r="L145" s="36">
        <f>SUMIFS(СВЦЭМ!$D$33:$D$776,СВЦЭМ!$A$33:$A$776,$A145,СВЦЭМ!$B$33:$B$776,L$119)+'СЕТ СН'!$H$14+СВЦЭМ!$D$10+'СЕТ СН'!$H$6-'СЕТ СН'!$H$26</f>
        <v>1141.6066108500002</v>
      </c>
      <c r="M145" s="36">
        <f>SUMIFS(СВЦЭМ!$D$33:$D$776,СВЦЭМ!$A$33:$A$776,$A145,СВЦЭМ!$B$33:$B$776,M$119)+'СЕТ СН'!$H$14+СВЦЭМ!$D$10+'СЕТ СН'!$H$6-'СЕТ СН'!$H$26</f>
        <v>1130.35711874</v>
      </c>
      <c r="N145" s="36">
        <f>SUMIFS(СВЦЭМ!$D$33:$D$776,СВЦЭМ!$A$33:$A$776,$A145,СВЦЭМ!$B$33:$B$776,N$119)+'СЕТ СН'!$H$14+СВЦЭМ!$D$10+'СЕТ СН'!$H$6-'СЕТ СН'!$H$26</f>
        <v>1140.0142565400001</v>
      </c>
      <c r="O145" s="36">
        <f>SUMIFS(СВЦЭМ!$D$33:$D$776,СВЦЭМ!$A$33:$A$776,$A145,СВЦЭМ!$B$33:$B$776,O$119)+'СЕТ СН'!$H$14+СВЦЭМ!$D$10+'СЕТ СН'!$H$6-'СЕТ СН'!$H$26</f>
        <v>1149.8524558200002</v>
      </c>
      <c r="P145" s="36">
        <f>SUMIFS(СВЦЭМ!$D$33:$D$776,СВЦЭМ!$A$33:$A$776,$A145,СВЦЭМ!$B$33:$B$776,P$119)+'СЕТ СН'!$H$14+СВЦЭМ!$D$10+'СЕТ СН'!$H$6-'СЕТ СН'!$H$26</f>
        <v>1151.70153583</v>
      </c>
      <c r="Q145" s="36">
        <f>SUMIFS(СВЦЭМ!$D$33:$D$776,СВЦЭМ!$A$33:$A$776,$A145,СВЦЭМ!$B$33:$B$776,Q$119)+'СЕТ СН'!$H$14+СВЦЭМ!$D$10+'СЕТ СН'!$H$6-'СЕТ СН'!$H$26</f>
        <v>1155.9790868100001</v>
      </c>
      <c r="R145" s="36">
        <f>SUMIFS(СВЦЭМ!$D$33:$D$776,СВЦЭМ!$A$33:$A$776,$A145,СВЦЭМ!$B$33:$B$776,R$119)+'СЕТ СН'!$H$14+СВЦЭМ!$D$10+'СЕТ СН'!$H$6-'СЕТ СН'!$H$26</f>
        <v>1157.6675297100001</v>
      </c>
      <c r="S145" s="36">
        <f>SUMIFS(СВЦЭМ!$D$33:$D$776,СВЦЭМ!$A$33:$A$776,$A145,СВЦЭМ!$B$33:$B$776,S$119)+'СЕТ СН'!$H$14+СВЦЭМ!$D$10+'СЕТ СН'!$H$6-'СЕТ СН'!$H$26</f>
        <v>1150.7553456200001</v>
      </c>
      <c r="T145" s="36">
        <f>SUMIFS(СВЦЭМ!$D$33:$D$776,СВЦЭМ!$A$33:$A$776,$A145,СВЦЭМ!$B$33:$B$776,T$119)+'СЕТ СН'!$H$14+СВЦЭМ!$D$10+'СЕТ СН'!$H$6-'СЕТ СН'!$H$26</f>
        <v>1134.25161568</v>
      </c>
      <c r="U145" s="36">
        <f>SUMIFS(СВЦЭМ!$D$33:$D$776,СВЦЭМ!$A$33:$A$776,$A145,СВЦЭМ!$B$33:$B$776,U$119)+'СЕТ СН'!$H$14+СВЦЭМ!$D$10+'СЕТ СН'!$H$6-'СЕТ СН'!$H$26</f>
        <v>1125.3456631700001</v>
      </c>
      <c r="V145" s="36">
        <f>SUMIFS(СВЦЭМ!$D$33:$D$776,СВЦЭМ!$A$33:$A$776,$A145,СВЦЭМ!$B$33:$B$776,V$119)+'СЕТ СН'!$H$14+СВЦЭМ!$D$10+'СЕТ СН'!$H$6-'СЕТ СН'!$H$26</f>
        <v>1122.00221715</v>
      </c>
      <c r="W145" s="36">
        <f>SUMIFS(СВЦЭМ!$D$33:$D$776,СВЦЭМ!$A$33:$A$776,$A145,СВЦЭМ!$B$33:$B$776,W$119)+'СЕТ СН'!$H$14+СВЦЭМ!$D$10+'СЕТ СН'!$H$6-'СЕТ СН'!$H$26</f>
        <v>1113.1882398499999</v>
      </c>
      <c r="X145" s="36">
        <f>SUMIFS(СВЦЭМ!$D$33:$D$776,СВЦЭМ!$A$33:$A$776,$A145,СВЦЭМ!$B$33:$B$776,X$119)+'СЕТ СН'!$H$14+СВЦЭМ!$D$10+'СЕТ СН'!$H$6-'СЕТ СН'!$H$26</f>
        <v>1126.52142781</v>
      </c>
      <c r="Y145" s="36">
        <f>SUMIFS(СВЦЭМ!$D$33:$D$776,СВЦЭМ!$A$33:$A$776,$A145,СВЦЭМ!$B$33:$B$776,Y$119)+'СЕТ СН'!$H$14+СВЦЭМ!$D$10+'СЕТ СН'!$H$6-'СЕТ СН'!$H$26</f>
        <v>1143.0647171200001</v>
      </c>
    </row>
    <row r="146" spans="1:27" ht="15.75" x14ac:dyDescent="0.2">
      <c r="A146" s="35">
        <f t="shared" si="3"/>
        <v>43917</v>
      </c>
      <c r="B146" s="36">
        <f>SUMIFS(СВЦЭМ!$D$33:$D$776,СВЦЭМ!$A$33:$A$776,$A146,СВЦЭМ!$B$33:$B$776,B$119)+'СЕТ СН'!$H$14+СВЦЭМ!$D$10+'СЕТ СН'!$H$6-'СЕТ СН'!$H$26</f>
        <v>1193.0560102900001</v>
      </c>
      <c r="C146" s="36">
        <f>SUMIFS(СВЦЭМ!$D$33:$D$776,СВЦЭМ!$A$33:$A$776,$A146,СВЦЭМ!$B$33:$B$776,C$119)+'СЕТ СН'!$H$14+СВЦЭМ!$D$10+'СЕТ СН'!$H$6-'СЕТ СН'!$H$26</f>
        <v>1215.1808598600001</v>
      </c>
      <c r="D146" s="36">
        <f>SUMIFS(СВЦЭМ!$D$33:$D$776,СВЦЭМ!$A$33:$A$776,$A146,СВЦЭМ!$B$33:$B$776,D$119)+'СЕТ СН'!$H$14+СВЦЭМ!$D$10+'СЕТ СН'!$H$6-'СЕТ СН'!$H$26</f>
        <v>1230.67887956</v>
      </c>
      <c r="E146" s="36">
        <f>SUMIFS(СВЦЭМ!$D$33:$D$776,СВЦЭМ!$A$33:$A$776,$A146,СВЦЭМ!$B$33:$B$776,E$119)+'СЕТ СН'!$H$14+СВЦЭМ!$D$10+'СЕТ СН'!$H$6-'СЕТ СН'!$H$26</f>
        <v>1241.02049362</v>
      </c>
      <c r="F146" s="36">
        <f>SUMIFS(СВЦЭМ!$D$33:$D$776,СВЦЭМ!$A$33:$A$776,$A146,СВЦЭМ!$B$33:$B$776,F$119)+'СЕТ СН'!$H$14+СВЦЭМ!$D$10+'СЕТ СН'!$H$6-'СЕТ СН'!$H$26</f>
        <v>1237.2093246100001</v>
      </c>
      <c r="G146" s="36">
        <f>SUMIFS(СВЦЭМ!$D$33:$D$776,СВЦЭМ!$A$33:$A$776,$A146,СВЦЭМ!$B$33:$B$776,G$119)+'СЕТ СН'!$H$14+СВЦЭМ!$D$10+'СЕТ СН'!$H$6-'СЕТ СН'!$H$26</f>
        <v>1225.0000487900002</v>
      </c>
      <c r="H146" s="36">
        <f>SUMIFS(СВЦЭМ!$D$33:$D$776,СВЦЭМ!$A$33:$A$776,$A146,СВЦЭМ!$B$33:$B$776,H$119)+'СЕТ СН'!$H$14+СВЦЭМ!$D$10+'СЕТ СН'!$H$6-'СЕТ СН'!$H$26</f>
        <v>1205.97156154</v>
      </c>
      <c r="I146" s="36">
        <f>SUMIFS(СВЦЭМ!$D$33:$D$776,СВЦЭМ!$A$33:$A$776,$A146,СВЦЭМ!$B$33:$B$776,I$119)+'СЕТ СН'!$H$14+СВЦЭМ!$D$10+'СЕТ СН'!$H$6-'СЕТ СН'!$H$26</f>
        <v>1161.1296049699999</v>
      </c>
      <c r="J146" s="36">
        <f>SUMIFS(СВЦЭМ!$D$33:$D$776,СВЦЭМ!$A$33:$A$776,$A146,СВЦЭМ!$B$33:$B$776,J$119)+'СЕТ СН'!$H$14+СВЦЭМ!$D$10+'СЕТ СН'!$H$6-'СЕТ СН'!$H$26</f>
        <v>1116.6761298900001</v>
      </c>
      <c r="K146" s="36">
        <f>SUMIFS(СВЦЭМ!$D$33:$D$776,СВЦЭМ!$A$33:$A$776,$A146,СВЦЭМ!$B$33:$B$776,K$119)+'СЕТ СН'!$H$14+СВЦЭМ!$D$10+'СЕТ СН'!$H$6-'СЕТ СН'!$H$26</f>
        <v>1108.7790183700001</v>
      </c>
      <c r="L146" s="36">
        <f>SUMIFS(СВЦЭМ!$D$33:$D$776,СВЦЭМ!$A$33:$A$776,$A146,СВЦЭМ!$B$33:$B$776,L$119)+'СЕТ СН'!$H$14+СВЦЭМ!$D$10+'СЕТ СН'!$H$6-'СЕТ СН'!$H$26</f>
        <v>1130.6283423300001</v>
      </c>
      <c r="M146" s="36">
        <f>SUMIFS(СВЦЭМ!$D$33:$D$776,СВЦЭМ!$A$33:$A$776,$A146,СВЦЭМ!$B$33:$B$776,M$119)+'СЕТ СН'!$H$14+СВЦЭМ!$D$10+'СЕТ СН'!$H$6-'СЕТ СН'!$H$26</f>
        <v>1126.7267034900001</v>
      </c>
      <c r="N146" s="36">
        <f>SUMIFS(СВЦЭМ!$D$33:$D$776,СВЦЭМ!$A$33:$A$776,$A146,СВЦЭМ!$B$33:$B$776,N$119)+'СЕТ СН'!$H$14+СВЦЭМ!$D$10+'СЕТ СН'!$H$6-'СЕТ СН'!$H$26</f>
        <v>1140.2647209900001</v>
      </c>
      <c r="O146" s="36">
        <f>SUMIFS(СВЦЭМ!$D$33:$D$776,СВЦЭМ!$A$33:$A$776,$A146,СВЦЭМ!$B$33:$B$776,O$119)+'СЕТ СН'!$H$14+СВЦЭМ!$D$10+'СЕТ СН'!$H$6-'СЕТ СН'!$H$26</f>
        <v>1157.0962188400001</v>
      </c>
      <c r="P146" s="36">
        <f>SUMIFS(СВЦЭМ!$D$33:$D$776,СВЦЭМ!$A$33:$A$776,$A146,СВЦЭМ!$B$33:$B$776,P$119)+'СЕТ СН'!$H$14+СВЦЭМ!$D$10+'СЕТ СН'!$H$6-'СЕТ СН'!$H$26</f>
        <v>1166.6947226100001</v>
      </c>
      <c r="Q146" s="36">
        <f>SUMIFS(СВЦЭМ!$D$33:$D$776,СВЦЭМ!$A$33:$A$776,$A146,СВЦЭМ!$B$33:$B$776,Q$119)+'СЕТ СН'!$H$14+СВЦЭМ!$D$10+'СЕТ СН'!$H$6-'СЕТ СН'!$H$26</f>
        <v>1172.8197762</v>
      </c>
      <c r="R146" s="36">
        <f>SUMIFS(СВЦЭМ!$D$33:$D$776,СВЦЭМ!$A$33:$A$776,$A146,СВЦЭМ!$B$33:$B$776,R$119)+'СЕТ СН'!$H$14+СВЦЭМ!$D$10+'СЕТ СН'!$H$6-'СЕТ СН'!$H$26</f>
        <v>1169.7293461500001</v>
      </c>
      <c r="S146" s="36">
        <f>SUMIFS(СВЦЭМ!$D$33:$D$776,СВЦЭМ!$A$33:$A$776,$A146,СВЦЭМ!$B$33:$B$776,S$119)+'СЕТ СН'!$H$14+СВЦЭМ!$D$10+'СЕТ СН'!$H$6-'СЕТ СН'!$H$26</f>
        <v>1153.1684374200001</v>
      </c>
      <c r="T146" s="36">
        <f>SUMIFS(СВЦЭМ!$D$33:$D$776,СВЦЭМ!$A$33:$A$776,$A146,СВЦЭМ!$B$33:$B$776,T$119)+'СЕТ СН'!$H$14+СВЦЭМ!$D$10+'СЕТ СН'!$H$6-'СЕТ СН'!$H$26</f>
        <v>1136.65299362</v>
      </c>
      <c r="U146" s="36">
        <f>SUMIFS(СВЦЭМ!$D$33:$D$776,СВЦЭМ!$A$33:$A$776,$A146,СВЦЭМ!$B$33:$B$776,U$119)+'СЕТ СН'!$H$14+СВЦЭМ!$D$10+'СЕТ СН'!$H$6-'СЕТ СН'!$H$26</f>
        <v>1121.22922911</v>
      </c>
      <c r="V146" s="36">
        <f>SUMIFS(СВЦЭМ!$D$33:$D$776,СВЦЭМ!$A$33:$A$776,$A146,СВЦЭМ!$B$33:$B$776,V$119)+'СЕТ СН'!$H$14+СВЦЭМ!$D$10+'СЕТ СН'!$H$6-'СЕТ СН'!$H$26</f>
        <v>1123.6966233099999</v>
      </c>
      <c r="W146" s="36">
        <f>SUMIFS(СВЦЭМ!$D$33:$D$776,СВЦЭМ!$A$33:$A$776,$A146,СВЦЭМ!$B$33:$B$776,W$119)+'СЕТ СН'!$H$14+СВЦЭМ!$D$10+'СЕТ СН'!$H$6-'СЕТ СН'!$H$26</f>
        <v>1123.3883748800001</v>
      </c>
      <c r="X146" s="36">
        <f>SUMIFS(СВЦЭМ!$D$33:$D$776,СВЦЭМ!$A$33:$A$776,$A146,СВЦЭМ!$B$33:$B$776,X$119)+'СЕТ СН'!$H$14+СВЦЭМ!$D$10+'СЕТ СН'!$H$6-'СЕТ СН'!$H$26</f>
        <v>1131.0640505200001</v>
      </c>
      <c r="Y146" s="36">
        <f>SUMIFS(СВЦЭМ!$D$33:$D$776,СВЦЭМ!$A$33:$A$776,$A146,СВЦЭМ!$B$33:$B$776,Y$119)+'СЕТ СН'!$H$14+СВЦЭМ!$D$10+'СЕТ СН'!$H$6-'СЕТ СН'!$H$26</f>
        <v>1154.86612156</v>
      </c>
    </row>
    <row r="147" spans="1:27" ht="15.75" x14ac:dyDescent="0.2">
      <c r="A147" s="35">
        <f t="shared" si="3"/>
        <v>43918</v>
      </c>
      <c r="B147" s="36">
        <f>SUMIFS(СВЦЭМ!$D$33:$D$776,СВЦЭМ!$A$33:$A$776,$A147,СВЦЭМ!$B$33:$B$776,B$119)+'СЕТ СН'!$H$14+СВЦЭМ!$D$10+'СЕТ СН'!$H$6-'СЕТ СН'!$H$26</f>
        <v>1254.6372844100001</v>
      </c>
      <c r="C147" s="36">
        <f>SUMIFS(СВЦЭМ!$D$33:$D$776,СВЦЭМ!$A$33:$A$776,$A147,СВЦЭМ!$B$33:$B$776,C$119)+'СЕТ СН'!$H$14+СВЦЭМ!$D$10+'СЕТ СН'!$H$6-'СЕТ СН'!$H$26</f>
        <v>1251.4981107600001</v>
      </c>
      <c r="D147" s="36">
        <f>SUMIFS(СВЦЭМ!$D$33:$D$776,СВЦЭМ!$A$33:$A$776,$A147,СВЦЭМ!$B$33:$B$776,D$119)+'СЕТ СН'!$H$14+СВЦЭМ!$D$10+'СЕТ СН'!$H$6-'СЕТ СН'!$H$26</f>
        <v>1275.1294829600001</v>
      </c>
      <c r="E147" s="36">
        <f>SUMIFS(СВЦЭМ!$D$33:$D$776,СВЦЭМ!$A$33:$A$776,$A147,СВЦЭМ!$B$33:$B$776,E$119)+'СЕТ СН'!$H$14+СВЦЭМ!$D$10+'СЕТ СН'!$H$6-'СЕТ СН'!$H$26</f>
        <v>1285.40680402</v>
      </c>
      <c r="F147" s="36">
        <f>SUMIFS(СВЦЭМ!$D$33:$D$776,СВЦЭМ!$A$33:$A$776,$A147,СВЦЭМ!$B$33:$B$776,F$119)+'СЕТ СН'!$H$14+СВЦЭМ!$D$10+'СЕТ СН'!$H$6-'СЕТ СН'!$H$26</f>
        <v>1283.4594940400002</v>
      </c>
      <c r="G147" s="36">
        <f>SUMIFS(СВЦЭМ!$D$33:$D$776,СВЦЭМ!$A$33:$A$776,$A147,СВЦЭМ!$B$33:$B$776,G$119)+'СЕТ СН'!$H$14+СВЦЭМ!$D$10+'СЕТ СН'!$H$6-'СЕТ СН'!$H$26</f>
        <v>1283.8012370800002</v>
      </c>
      <c r="H147" s="36">
        <f>SUMIFS(СВЦЭМ!$D$33:$D$776,СВЦЭМ!$A$33:$A$776,$A147,СВЦЭМ!$B$33:$B$776,H$119)+'СЕТ СН'!$H$14+СВЦЭМ!$D$10+'СЕТ СН'!$H$6-'СЕТ СН'!$H$26</f>
        <v>1263.26621088</v>
      </c>
      <c r="I147" s="36">
        <f>SUMIFS(СВЦЭМ!$D$33:$D$776,СВЦЭМ!$A$33:$A$776,$A147,СВЦЭМ!$B$33:$B$776,I$119)+'СЕТ СН'!$H$14+СВЦЭМ!$D$10+'СЕТ СН'!$H$6-'СЕТ СН'!$H$26</f>
        <v>1224.5863507399999</v>
      </c>
      <c r="J147" s="36">
        <f>SUMIFS(СВЦЭМ!$D$33:$D$776,СВЦЭМ!$A$33:$A$776,$A147,СВЦЭМ!$B$33:$B$776,J$119)+'СЕТ СН'!$H$14+СВЦЭМ!$D$10+'СЕТ СН'!$H$6-'СЕТ СН'!$H$26</f>
        <v>1182.78997058</v>
      </c>
      <c r="K147" s="36">
        <f>SUMIFS(СВЦЭМ!$D$33:$D$776,СВЦЭМ!$A$33:$A$776,$A147,СВЦЭМ!$B$33:$B$776,K$119)+'СЕТ СН'!$H$14+СВЦЭМ!$D$10+'СЕТ СН'!$H$6-'СЕТ СН'!$H$26</f>
        <v>1178.7077241700001</v>
      </c>
      <c r="L147" s="36">
        <f>SUMIFS(СВЦЭМ!$D$33:$D$776,СВЦЭМ!$A$33:$A$776,$A147,СВЦЭМ!$B$33:$B$776,L$119)+'СЕТ СН'!$H$14+СВЦЭМ!$D$10+'СЕТ СН'!$H$6-'СЕТ СН'!$H$26</f>
        <v>1190.1955299000001</v>
      </c>
      <c r="M147" s="36">
        <f>SUMIFS(СВЦЭМ!$D$33:$D$776,СВЦЭМ!$A$33:$A$776,$A147,СВЦЭМ!$B$33:$B$776,M$119)+'СЕТ СН'!$H$14+СВЦЭМ!$D$10+'СЕТ СН'!$H$6-'СЕТ СН'!$H$26</f>
        <v>1191.4593341300001</v>
      </c>
      <c r="N147" s="36">
        <f>SUMIFS(СВЦЭМ!$D$33:$D$776,СВЦЭМ!$A$33:$A$776,$A147,СВЦЭМ!$B$33:$B$776,N$119)+'СЕТ СН'!$H$14+СВЦЭМ!$D$10+'СЕТ СН'!$H$6-'СЕТ СН'!$H$26</f>
        <v>1207.1672224500001</v>
      </c>
      <c r="O147" s="36">
        <f>SUMIFS(СВЦЭМ!$D$33:$D$776,СВЦЭМ!$A$33:$A$776,$A147,СВЦЭМ!$B$33:$B$776,O$119)+'СЕТ СН'!$H$14+СВЦЭМ!$D$10+'СЕТ СН'!$H$6-'СЕТ СН'!$H$26</f>
        <v>1219.22962136</v>
      </c>
      <c r="P147" s="36">
        <f>SUMIFS(СВЦЭМ!$D$33:$D$776,СВЦЭМ!$A$33:$A$776,$A147,СВЦЭМ!$B$33:$B$776,P$119)+'СЕТ СН'!$H$14+СВЦЭМ!$D$10+'СЕТ СН'!$H$6-'СЕТ СН'!$H$26</f>
        <v>1239.5618276100001</v>
      </c>
      <c r="Q147" s="36">
        <f>SUMIFS(СВЦЭМ!$D$33:$D$776,СВЦЭМ!$A$33:$A$776,$A147,СВЦЭМ!$B$33:$B$776,Q$119)+'СЕТ СН'!$H$14+СВЦЭМ!$D$10+'СЕТ СН'!$H$6-'СЕТ СН'!$H$26</f>
        <v>1241.6990621800001</v>
      </c>
      <c r="R147" s="36">
        <f>SUMIFS(СВЦЭМ!$D$33:$D$776,СВЦЭМ!$A$33:$A$776,$A147,СВЦЭМ!$B$33:$B$776,R$119)+'СЕТ СН'!$H$14+СВЦЭМ!$D$10+'СЕТ СН'!$H$6-'СЕТ СН'!$H$26</f>
        <v>1241.9155903800001</v>
      </c>
      <c r="S147" s="36">
        <f>SUMIFS(СВЦЭМ!$D$33:$D$776,СВЦЭМ!$A$33:$A$776,$A147,СВЦЭМ!$B$33:$B$776,S$119)+'СЕТ СН'!$H$14+СВЦЭМ!$D$10+'СЕТ СН'!$H$6-'СЕТ СН'!$H$26</f>
        <v>1233.8764892500001</v>
      </c>
      <c r="T147" s="36">
        <f>SUMIFS(СВЦЭМ!$D$33:$D$776,СВЦЭМ!$A$33:$A$776,$A147,СВЦЭМ!$B$33:$B$776,T$119)+'СЕТ СН'!$H$14+СВЦЭМ!$D$10+'СЕТ СН'!$H$6-'СЕТ СН'!$H$26</f>
        <v>1229.35476247</v>
      </c>
      <c r="U147" s="36">
        <f>SUMIFS(СВЦЭМ!$D$33:$D$776,СВЦЭМ!$A$33:$A$776,$A147,СВЦЭМ!$B$33:$B$776,U$119)+'СЕТ СН'!$H$14+СВЦЭМ!$D$10+'СЕТ СН'!$H$6-'СЕТ СН'!$H$26</f>
        <v>1209.32189518</v>
      </c>
      <c r="V147" s="36">
        <f>SUMIFS(СВЦЭМ!$D$33:$D$776,СВЦЭМ!$A$33:$A$776,$A147,СВЦЭМ!$B$33:$B$776,V$119)+'СЕТ СН'!$H$14+СВЦЭМ!$D$10+'СЕТ СН'!$H$6-'СЕТ СН'!$H$26</f>
        <v>1174.2745629400001</v>
      </c>
      <c r="W147" s="36">
        <f>SUMIFS(СВЦЭМ!$D$33:$D$776,СВЦЭМ!$A$33:$A$776,$A147,СВЦЭМ!$B$33:$B$776,W$119)+'СЕТ СН'!$H$14+СВЦЭМ!$D$10+'СЕТ СН'!$H$6-'СЕТ СН'!$H$26</f>
        <v>1163.52840262</v>
      </c>
      <c r="X147" s="36">
        <f>SUMIFS(СВЦЭМ!$D$33:$D$776,СВЦЭМ!$A$33:$A$776,$A147,СВЦЭМ!$B$33:$B$776,X$119)+'СЕТ СН'!$H$14+СВЦЭМ!$D$10+'СЕТ СН'!$H$6-'СЕТ СН'!$H$26</f>
        <v>1173.79742526</v>
      </c>
      <c r="Y147" s="36">
        <f>SUMIFS(СВЦЭМ!$D$33:$D$776,СВЦЭМ!$A$33:$A$776,$A147,СВЦЭМ!$B$33:$B$776,Y$119)+'СЕТ СН'!$H$14+СВЦЭМ!$D$10+'СЕТ СН'!$H$6-'СЕТ СН'!$H$26</f>
        <v>1208.94522471</v>
      </c>
    </row>
    <row r="148" spans="1:27" ht="15.75" x14ac:dyDescent="0.2">
      <c r="A148" s="35">
        <f t="shared" si="3"/>
        <v>43919</v>
      </c>
      <c r="B148" s="36">
        <f>SUMIFS(СВЦЭМ!$D$33:$D$776,СВЦЭМ!$A$33:$A$776,$A148,СВЦЭМ!$B$33:$B$776,B$119)+'СЕТ СН'!$H$14+СВЦЭМ!$D$10+'СЕТ СН'!$H$6-'СЕТ СН'!$H$26</f>
        <v>1264.72952409</v>
      </c>
      <c r="C148" s="36">
        <f>SUMIFS(СВЦЭМ!$D$33:$D$776,СВЦЭМ!$A$33:$A$776,$A148,СВЦЭМ!$B$33:$B$776,C$119)+'СЕТ СН'!$H$14+СВЦЭМ!$D$10+'СЕТ СН'!$H$6-'СЕТ СН'!$H$26</f>
        <v>1278.0367822500002</v>
      </c>
      <c r="D148" s="36">
        <f>SUMIFS(СВЦЭМ!$D$33:$D$776,СВЦЭМ!$A$33:$A$776,$A148,СВЦЭМ!$B$33:$B$776,D$119)+'СЕТ СН'!$H$14+СВЦЭМ!$D$10+'СЕТ СН'!$H$6-'СЕТ СН'!$H$26</f>
        <v>1305.19663141</v>
      </c>
      <c r="E148" s="36">
        <f>SUMIFS(СВЦЭМ!$D$33:$D$776,СВЦЭМ!$A$33:$A$776,$A148,СВЦЭМ!$B$33:$B$776,E$119)+'СЕТ СН'!$H$14+СВЦЭМ!$D$10+'СЕТ СН'!$H$6-'СЕТ СН'!$H$26</f>
        <v>1314.84016978</v>
      </c>
      <c r="F148" s="36">
        <f>SUMIFS(СВЦЭМ!$D$33:$D$776,СВЦЭМ!$A$33:$A$776,$A148,СВЦЭМ!$B$33:$B$776,F$119)+'СЕТ СН'!$H$14+СВЦЭМ!$D$10+'СЕТ СН'!$H$6-'СЕТ СН'!$H$26</f>
        <v>1315.1297538100002</v>
      </c>
      <c r="G148" s="36">
        <f>SUMIFS(СВЦЭМ!$D$33:$D$776,СВЦЭМ!$A$33:$A$776,$A148,СВЦЭМ!$B$33:$B$776,G$119)+'СЕТ СН'!$H$14+СВЦЭМ!$D$10+'СЕТ СН'!$H$6-'СЕТ СН'!$H$26</f>
        <v>1311.30781557</v>
      </c>
      <c r="H148" s="36">
        <f>SUMIFS(СВЦЭМ!$D$33:$D$776,СВЦЭМ!$A$33:$A$776,$A148,СВЦЭМ!$B$33:$B$776,H$119)+'СЕТ СН'!$H$14+СВЦЭМ!$D$10+'СЕТ СН'!$H$6-'СЕТ СН'!$H$26</f>
        <v>1292.1308624200001</v>
      </c>
      <c r="I148" s="36">
        <f>SUMIFS(СВЦЭМ!$D$33:$D$776,СВЦЭМ!$A$33:$A$776,$A148,СВЦЭМ!$B$33:$B$776,I$119)+'СЕТ СН'!$H$14+СВЦЭМ!$D$10+'СЕТ СН'!$H$6-'СЕТ СН'!$H$26</f>
        <v>1254.20443621</v>
      </c>
      <c r="J148" s="36">
        <f>SUMIFS(СВЦЭМ!$D$33:$D$776,СВЦЭМ!$A$33:$A$776,$A148,СВЦЭМ!$B$33:$B$776,J$119)+'СЕТ СН'!$H$14+СВЦЭМ!$D$10+'СЕТ СН'!$H$6-'СЕТ СН'!$H$26</f>
        <v>1174.4147874499999</v>
      </c>
      <c r="K148" s="36">
        <f>SUMIFS(СВЦЭМ!$D$33:$D$776,СВЦЭМ!$A$33:$A$776,$A148,СВЦЭМ!$B$33:$B$776,K$119)+'СЕТ СН'!$H$14+СВЦЭМ!$D$10+'СЕТ СН'!$H$6-'СЕТ СН'!$H$26</f>
        <v>1144.6527959300001</v>
      </c>
      <c r="L148" s="36">
        <f>SUMIFS(СВЦЭМ!$D$33:$D$776,СВЦЭМ!$A$33:$A$776,$A148,СВЦЭМ!$B$33:$B$776,L$119)+'СЕТ СН'!$H$14+СВЦЭМ!$D$10+'СЕТ СН'!$H$6-'СЕТ СН'!$H$26</f>
        <v>1160.3920109800001</v>
      </c>
      <c r="M148" s="36">
        <f>SUMIFS(СВЦЭМ!$D$33:$D$776,СВЦЭМ!$A$33:$A$776,$A148,СВЦЭМ!$B$33:$B$776,M$119)+'СЕТ СН'!$H$14+СВЦЭМ!$D$10+'СЕТ СН'!$H$6-'СЕТ СН'!$H$26</f>
        <v>1171.6923609200001</v>
      </c>
      <c r="N148" s="36">
        <f>SUMIFS(СВЦЭМ!$D$33:$D$776,СВЦЭМ!$A$33:$A$776,$A148,СВЦЭМ!$B$33:$B$776,N$119)+'СЕТ СН'!$H$14+СВЦЭМ!$D$10+'СЕТ СН'!$H$6-'СЕТ СН'!$H$26</f>
        <v>1184.8789071200001</v>
      </c>
      <c r="O148" s="36">
        <f>SUMIFS(СВЦЭМ!$D$33:$D$776,СВЦЭМ!$A$33:$A$776,$A148,СВЦЭМ!$B$33:$B$776,O$119)+'СЕТ СН'!$H$14+СВЦЭМ!$D$10+'СЕТ СН'!$H$6-'СЕТ СН'!$H$26</f>
        <v>1192.36370665</v>
      </c>
      <c r="P148" s="36">
        <f>SUMIFS(СВЦЭМ!$D$33:$D$776,СВЦЭМ!$A$33:$A$776,$A148,СВЦЭМ!$B$33:$B$776,P$119)+'СЕТ СН'!$H$14+СВЦЭМ!$D$10+'СЕТ СН'!$H$6-'СЕТ СН'!$H$26</f>
        <v>1200.07374669</v>
      </c>
      <c r="Q148" s="36">
        <f>SUMIFS(СВЦЭМ!$D$33:$D$776,СВЦЭМ!$A$33:$A$776,$A148,СВЦЭМ!$B$33:$B$776,Q$119)+'СЕТ СН'!$H$14+СВЦЭМ!$D$10+'СЕТ СН'!$H$6-'СЕТ СН'!$H$26</f>
        <v>1207.92150416</v>
      </c>
      <c r="R148" s="36">
        <f>SUMIFS(СВЦЭМ!$D$33:$D$776,СВЦЭМ!$A$33:$A$776,$A148,СВЦЭМ!$B$33:$B$776,R$119)+'СЕТ СН'!$H$14+СВЦЭМ!$D$10+'СЕТ СН'!$H$6-'СЕТ СН'!$H$26</f>
        <v>1203.3501315200001</v>
      </c>
      <c r="S148" s="36">
        <f>SUMIFS(СВЦЭМ!$D$33:$D$776,СВЦЭМ!$A$33:$A$776,$A148,СВЦЭМ!$B$33:$B$776,S$119)+'СЕТ СН'!$H$14+СВЦЭМ!$D$10+'СЕТ СН'!$H$6-'СЕТ СН'!$H$26</f>
        <v>1200.55038541</v>
      </c>
      <c r="T148" s="36">
        <f>SUMIFS(СВЦЭМ!$D$33:$D$776,СВЦЭМ!$A$33:$A$776,$A148,СВЦЭМ!$B$33:$B$776,T$119)+'СЕТ СН'!$H$14+СВЦЭМ!$D$10+'СЕТ СН'!$H$6-'СЕТ СН'!$H$26</f>
        <v>1182.5686063000001</v>
      </c>
      <c r="U148" s="36">
        <f>SUMIFS(СВЦЭМ!$D$33:$D$776,СВЦЭМ!$A$33:$A$776,$A148,СВЦЭМ!$B$33:$B$776,U$119)+'СЕТ СН'!$H$14+СВЦЭМ!$D$10+'СЕТ СН'!$H$6-'СЕТ СН'!$H$26</f>
        <v>1161.2710458700001</v>
      </c>
      <c r="V148" s="36">
        <f>SUMIFS(СВЦЭМ!$D$33:$D$776,СВЦЭМ!$A$33:$A$776,$A148,СВЦЭМ!$B$33:$B$776,V$119)+'СЕТ СН'!$H$14+СВЦЭМ!$D$10+'СЕТ СН'!$H$6-'СЕТ СН'!$H$26</f>
        <v>1138.7218634600001</v>
      </c>
      <c r="W148" s="36">
        <f>SUMIFS(СВЦЭМ!$D$33:$D$776,СВЦЭМ!$A$33:$A$776,$A148,СВЦЭМ!$B$33:$B$776,W$119)+'СЕТ СН'!$H$14+СВЦЭМ!$D$10+'СЕТ СН'!$H$6-'СЕТ СН'!$H$26</f>
        <v>1114.56672411</v>
      </c>
      <c r="X148" s="36">
        <f>SUMIFS(СВЦЭМ!$D$33:$D$776,СВЦЭМ!$A$33:$A$776,$A148,СВЦЭМ!$B$33:$B$776,X$119)+'СЕТ СН'!$H$14+СВЦЭМ!$D$10+'СЕТ СН'!$H$6-'СЕТ СН'!$H$26</f>
        <v>1109.7386641200001</v>
      </c>
      <c r="Y148" s="36">
        <f>SUMIFS(СВЦЭМ!$D$33:$D$776,СВЦЭМ!$A$33:$A$776,$A148,СВЦЭМ!$B$33:$B$776,Y$119)+'СЕТ СН'!$H$14+СВЦЭМ!$D$10+'СЕТ СН'!$H$6-'СЕТ СН'!$H$26</f>
        <v>1147.2510568600001</v>
      </c>
    </row>
    <row r="149" spans="1:27" ht="15.75" x14ac:dyDescent="0.2">
      <c r="A149" s="35">
        <f t="shared" si="3"/>
        <v>43920</v>
      </c>
      <c r="B149" s="36">
        <f>SUMIFS(СВЦЭМ!$D$33:$D$776,СВЦЭМ!$A$33:$A$776,$A149,СВЦЭМ!$B$33:$B$776,B$119)+'СЕТ СН'!$H$14+СВЦЭМ!$D$10+'СЕТ СН'!$H$6-'СЕТ СН'!$H$26</f>
        <v>1204.92044354</v>
      </c>
      <c r="C149" s="36">
        <f>SUMIFS(СВЦЭМ!$D$33:$D$776,СВЦЭМ!$A$33:$A$776,$A149,СВЦЭМ!$B$33:$B$776,C$119)+'СЕТ СН'!$H$14+СВЦЭМ!$D$10+'СЕТ СН'!$H$6-'СЕТ СН'!$H$26</f>
        <v>1240.11234403</v>
      </c>
      <c r="D149" s="36">
        <f>SUMIFS(СВЦЭМ!$D$33:$D$776,СВЦЭМ!$A$33:$A$776,$A149,СВЦЭМ!$B$33:$B$776,D$119)+'СЕТ СН'!$H$14+СВЦЭМ!$D$10+'СЕТ СН'!$H$6-'СЕТ СН'!$H$26</f>
        <v>1294.1926673200001</v>
      </c>
      <c r="E149" s="36">
        <f>SUMIFS(СВЦЭМ!$D$33:$D$776,СВЦЭМ!$A$33:$A$776,$A149,СВЦЭМ!$B$33:$B$776,E$119)+'СЕТ СН'!$H$14+СВЦЭМ!$D$10+'СЕТ СН'!$H$6-'СЕТ СН'!$H$26</f>
        <v>1303.1144774700001</v>
      </c>
      <c r="F149" s="36">
        <f>SUMIFS(СВЦЭМ!$D$33:$D$776,СВЦЭМ!$A$33:$A$776,$A149,СВЦЭМ!$B$33:$B$776,F$119)+'СЕТ СН'!$H$14+СВЦЭМ!$D$10+'СЕТ СН'!$H$6-'СЕТ СН'!$H$26</f>
        <v>1293.1572576000001</v>
      </c>
      <c r="G149" s="36">
        <f>SUMIFS(СВЦЭМ!$D$33:$D$776,СВЦЭМ!$A$33:$A$776,$A149,СВЦЭМ!$B$33:$B$776,G$119)+'СЕТ СН'!$H$14+СВЦЭМ!$D$10+'СЕТ СН'!$H$6-'СЕТ СН'!$H$26</f>
        <v>1284.1222111100001</v>
      </c>
      <c r="H149" s="36">
        <f>SUMIFS(СВЦЭМ!$D$33:$D$776,СВЦЭМ!$A$33:$A$776,$A149,СВЦЭМ!$B$33:$B$776,H$119)+'СЕТ СН'!$H$14+СВЦЭМ!$D$10+'СЕТ СН'!$H$6-'СЕТ СН'!$H$26</f>
        <v>1255.30216025</v>
      </c>
      <c r="I149" s="36">
        <f>SUMIFS(СВЦЭМ!$D$33:$D$776,СВЦЭМ!$A$33:$A$776,$A149,СВЦЭМ!$B$33:$B$776,I$119)+'СЕТ СН'!$H$14+СВЦЭМ!$D$10+'СЕТ СН'!$H$6-'СЕТ СН'!$H$26</f>
        <v>1183.81962084</v>
      </c>
      <c r="J149" s="36">
        <f>SUMIFS(СВЦЭМ!$D$33:$D$776,СВЦЭМ!$A$33:$A$776,$A149,СВЦЭМ!$B$33:$B$776,J$119)+'СЕТ СН'!$H$14+СВЦЭМ!$D$10+'СЕТ СН'!$H$6-'СЕТ СН'!$H$26</f>
        <v>1136.6109225100001</v>
      </c>
      <c r="K149" s="36">
        <f>SUMIFS(СВЦЭМ!$D$33:$D$776,СВЦЭМ!$A$33:$A$776,$A149,СВЦЭМ!$B$33:$B$776,K$119)+'СЕТ СН'!$H$14+СВЦЭМ!$D$10+'СЕТ СН'!$H$6-'СЕТ СН'!$H$26</f>
        <v>1123.19517793</v>
      </c>
      <c r="L149" s="36">
        <f>SUMIFS(СВЦЭМ!$D$33:$D$776,СВЦЭМ!$A$33:$A$776,$A149,СВЦЭМ!$B$33:$B$776,L$119)+'СЕТ СН'!$H$14+СВЦЭМ!$D$10+'СЕТ СН'!$H$6-'СЕТ СН'!$H$26</f>
        <v>1137.05113979</v>
      </c>
      <c r="M149" s="36">
        <f>SUMIFS(СВЦЭМ!$D$33:$D$776,СВЦЭМ!$A$33:$A$776,$A149,СВЦЭМ!$B$33:$B$776,M$119)+'СЕТ СН'!$H$14+СВЦЭМ!$D$10+'СЕТ СН'!$H$6-'СЕТ СН'!$H$26</f>
        <v>1132.9296489800001</v>
      </c>
      <c r="N149" s="36">
        <f>SUMIFS(СВЦЭМ!$D$33:$D$776,СВЦЭМ!$A$33:$A$776,$A149,СВЦЭМ!$B$33:$B$776,N$119)+'СЕТ СН'!$H$14+СВЦЭМ!$D$10+'СЕТ СН'!$H$6-'СЕТ СН'!$H$26</f>
        <v>1152.74250955</v>
      </c>
      <c r="O149" s="36">
        <f>SUMIFS(СВЦЭМ!$D$33:$D$776,СВЦЭМ!$A$33:$A$776,$A149,СВЦЭМ!$B$33:$B$776,O$119)+'СЕТ СН'!$H$14+СВЦЭМ!$D$10+'СЕТ СН'!$H$6-'СЕТ СН'!$H$26</f>
        <v>1165.358444</v>
      </c>
      <c r="P149" s="36">
        <f>SUMIFS(СВЦЭМ!$D$33:$D$776,СВЦЭМ!$A$33:$A$776,$A149,СВЦЭМ!$B$33:$B$776,P$119)+'СЕТ СН'!$H$14+СВЦЭМ!$D$10+'СЕТ СН'!$H$6-'СЕТ СН'!$H$26</f>
        <v>1169.8060533</v>
      </c>
      <c r="Q149" s="36">
        <f>SUMIFS(СВЦЭМ!$D$33:$D$776,СВЦЭМ!$A$33:$A$776,$A149,СВЦЭМ!$B$33:$B$776,Q$119)+'СЕТ СН'!$H$14+СВЦЭМ!$D$10+'СЕТ СН'!$H$6-'СЕТ СН'!$H$26</f>
        <v>1174.00144118</v>
      </c>
      <c r="R149" s="36">
        <f>SUMIFS(СВЦЭМ!$D$33:$D$776,СВЦЭМ!$A$33:$A$776,$A149,СВЦЭМ!$B$33:$B$776,R$119)+'СЕТ СН'!$H$14+СВЦЭМ!$D$10+'СЕТ СН'!$H$6-'СЕТ СН'!$H$26</f>
        <v>1174.96382081</v>
      </c>
      <c r="S149" s="36">
        <f>SUMIFS(СВЦЭМ!$D$33:$D$776,СВЦЭМ!$A$33:$A$776,$A149,СВЦЭМ!$B$33:$B$776,S$119)+'СЕТ СН'!$H$14+СВЦЭМ!$D$10+'СЕТ СН'!$H$6-'СЕТ СН'!$H$26</f>
        <v>1202.36803878</v>
      </c>
      <c r="T149" s="36">
        <f>SUMIFS(СВЦЭМ!$D$33:$D$776,СВЦЭМ!$A$33:$A$776,$A149,СВЦЭМ!$B$33:$B$776,T$119)+'СЕТ СН'!$H$14+СВЦЭМ!$D$10+'СЕТ СН'!$H$6-'СЕТ СН'!$H$26</f>
        <v>1186.2413393100001</v>
      </c>
      <c r="U149" s="36">
        <f>SUMIFS(СВЦЭМ!$D$33:$D$776,СВЦЭМ!$A$33:$A$776,$A149,СВЦЭМ!$B$33:$B$776,U$119)+'СЕТ СН'!$H$14+СВЦЭМ!$D$10+'СЕТ СН'!$H$6-'СЕТ СН'!$H$26</f>
        <v>1158.17995769</v>
      </c>
      <c r="V149" s="36">
        <f>SUMIFS(СВЦЭМ!$D$33:$D$776,СВЦЭМ!$A$33:$A$776,$A149,СВЦЭМ!$B$33:$B$776,V$119)+'СЕТ СН'!$H$14+СВЦЭМ!$D$10+'СЕТ СН'!$H$6-'СЕТ СН'!$H$26</f>
        <v>1168.86242937</v>
      </c>
      <c r="W149" s="36">
        <f>SUMIFS(СВЦЭМ!$D$33:$D$776,СВЦЭМ!$A$33:$A$776,$A149,СВЦЭМ!$B$33:$B$776,W$119)+'СЕТ СН'!$H$14+СВЦЭМ!$D$10+'СЕТ СН'!$H$6-'СЕТ СН'!$H$26</f>
        <v>1143.3947936900001</v>
      </c>
      <c r="X149" s="36">
        <f>SUMIFS(СВЦЭМ!$D$33:$D$776,СВЦЭМ!$A$33:$A$776,$A149,СВЦЭМ!$B$33:$B$776,X$119)+'СЕТ СН'!$H$14+СВЦЭМ!$D$10+'СЕТ СН'!$H$6-'СЕТ СН'!$H$26</f>
        <v>1172.8922604100001</v>
      </c>
      <c r="Y149" s="36">
        <f>SUMIFS(СВЦЭМ!$D$33:$D$776,СВЦЭМ!$A$33:$A$776,$A149,СВЦЭМ!$B$33:$B$776,Y$119)+'СЕТ СН'!$H$14+СВЦЭМ!$D$10+'СЕТ СН'!$H$6-'СЕТ СН'!$H$26</f>
        <v>1216.4414767800001</v>
      </c>
    </row>
    <row r="150" spans="1:27" ht="15.75" x14ac:dyDescent="0.2">
      <c r="A150" s="35">
        <f t="shared" si="3"/>
        <v>43921</v>
      </c>
      <c r="B150" s="36">
        <f>SUMIFS(СВЦЭМ!$D$33:$D$776,СВЦЭМ!$A$33:$A$776,$A150,СВЦЭМ!$B$33:$B$776,B$119)+'СЕТ СН'!$H$14+СВЦЭМ!$D$10+'СЕТ СН'!$H$6-'СЕТ СН'!$H$26</f>
        <v>1220.2938623100001</v>
      </c>
      <c r="C150" s="36">
        <f>SUMIFS(СВЦЭМ!$D$33:$D$776,СВЦЭМ!$A$33:$A$776,$A150,СВЦЭМ!$B$33:$B$776,C$119)+'СЕТ СН'!$H$14+СВЦЭМ!$D$10+'СЕТ СН'!$H$6-'СЕТ СН'!$H$26</f>
        <v>1254.6236641600001</v>
      </c>
      <c r="D150" s="36">
        <f>SUMIFS(СВЦЭМ!$D$33:$D$776,СВЦЭМ!$A$33:$A$776,$A150,СВЦЭМ!$B$33:$B$776,D$119)+'СЕТ СН'!$H$14+СВЦЭМ!$D$10+'СЕТ СН'!$H$6-'СЕТ СН'!$H$26</f>
        <v>1302.4682537400001</v>
      </c>
      <c r="E150" s="36">
        <f>SUMIFS(СВЦЭМ!$D$33:$D$776,СВЦЭМ!$A$33:$A$776,$A150,СВЦЭМ!$B$33:$B$776,E$119)+'СЕТ СН'!$H$14+СВЦЭМ!$D$10+'СЕТ СН'!$H$6-'СЕТ СН'!$H$26</f>
        <v>1316.6864728800001</v>
      </c>
      <c r="F150" s="36">
        <f>SUMIFS(СВЦЭМ!$D$33:$D$776,СВЦЭМ!$A$33:$A$776,$A150,СВЦЭМ!$B$33:$B$776,F$119)+'СЕТ СН'!$H$14+СВЦЭМ!$D$10+'СЕТ СН'!$H$6-'СЕТ СН'!$H$26</f>
        <v>1313.5623830500001</v>
      </c>
      <c r="G150" s="36">
        <f>SUMIFS(СВЦЭМ!$D$33:$D$776,СВЦЭМ!$A$33:$A$776,$A150,СВЦЭМ!$B$33:$B$776,G$119)+'СЕТ СН'!$H$14+СВЦЭМ!$D$10+'СЕТ СН'!$H$6-'СЕТ СН'!$H$26</f>
        <v>1295.8606231600002</v>
      </c>
      <c r="H150" s="36">
        <f>SUMIFS(СВЦЭМ!$D$33:$D$776,СВЦЭМ!$A$33:$A$776,$A150,СВЦЭМ!$B$33:$B$776,H$119)+'СЕТ СН'!$H$14+СВЦЭМ!$D$10+'СЕТ СН'!$H$6-'СЕТ СН'!$H$26</f>
        <v>1262.47784054</v>
      </c>
      <c r="I150" s="36">
        <f>SUMIFS(СВЦЭМ!$D$33:$D$776,СВЦЭМ!$A$33:$A$776,$A150,СВЦЭМ!$B$33:$B$776,I$119)+'СЕТ СН'!$H$14+СВЦЭМ!$D$10+'СЕТ СН'!$H$6-'СЕТ СН'!$H$26</f>
        <v>1207.6822977100001</v>
      </c>
      <c r="J150" s="36">
        <f>SUMIFS(СВЦЭМ!$D$33:$D$776,СВЦЭМ!$A$33:$A$776,$A150,СВЦЭМ!$B$33:$B$776,J$119)+'СЕТ СН'!$H$14+СВЦЭМ!$D$10+'СЕТ СН'!$H$6-'СЕТ СН'!$H$26</f>
        <v>1161.58566357</v>
      </c>
      <c r="K150" s="36">
        <f>SUMIFS(СВЦЭМ!$D$33:$D$776,СВЦЭМ!$A$33:$A$776,$A150,СВЦЭМ!$B$33:$B$776,K$119)+'СЕТ СН'!$H$14+СВЦЭМ!$D$10+'СЕТ СН'!$H$6-'СЕТ СН'!$H$26</f>
        <v>1146.32035124</v>
      </c>
      <c r="L150" s="36">
        <f>SUMIFS(СВЦЭМ!$D$33:$D$776,СВЦЭМ!$A$33:$A$776,$A150,СВЦЭМ!$B$33:$B$776,L$119)+'СЕТ СН'!$H$14+СВЦЭМ!$D$10+'СЕТ СН'!$H$6-'СЕТ СН'!$H$26</f>
        <v>1142.9449528500002</v>
      </c>
      <c r="M150" s="36">
        <f>SUMIFS(СВЦЭМ!$D$33:$D$776,СВЦЭМ!$A$33:$A$776,$A150,СВЦЭМ!$B$33:$B$776,M$119)+'СЕТ СН'!$H$14+СВЦЭМ!$D$10+'СЕТ СН'!$H$6-'СЕТ СН'!$H$26</f>
        <v>1133.2630121500001</v>
      </c>
      <c r="N150" s="36">
        <f>SUMIFS(СВЦЭМ!$D$33:$D$776,СВЦЭМ!$A$33:$A$776,$A150,СВЦЭМ!$B$33:$B$776,N$119)+'СЕТ СН'!$H$14+СВЦЭМ!$D$10+'СЕТ СН'!$H$6-'СЕТ СН'!$H$26</f>
        <v>1144.83983767</v>
      </c>
      <c r="O150" s="36">
        <f>SUMIFS(СВЦЭМ!$D$33:$D$776,СВЦЭМ!$A$33:$A$776,$A150,СВЦЭМ!$B$33:$B$776,O$119)+'СЕТ СН'!$H$14+СВЦЭМ!$D$10+'СЕТ СН'!$H$6-'СЕТ СН'!$H$26</f>
        <v>1157.93569381</v>
      </c>
      <c r="P150" s="36">
        <f>SUMIFS(СВЦЭМ!$D$33:$D$776,СВЦЭМ!$A$33:$A$776,$A150,СВЦЭМ!$B$33:$B$776,P$119)+'СЕТ СН'!$H$14+СВЦЭМ!$D$10+'СЕТ СН'!$H$6-'СЕТ СН'!$H$26</f>
        <v>1167.6135108800001</v>
      </c>
      <c r="Q150" s="36">
        <f>SUMIFS(СВЦЭМ!$D$33:$D$776,СВЦЭМ!$A$33:$A$776,$A150,СВЦЭМ!$B$33:$B$776,Q$119)+'СЕТ СН'!$H$14+СВЦЭМ!$D$10+'СЕТ СН'!$H$6-'СЕТ СН'!$H$26</f>
        <v>1170.9055832000001</v>
      </c>
      <c r="R150" s="36">
        <f>SUMIFS(СВЦЭМ!$D$33:$D$776,СВЦЭМ!$A$33:$A$776,$A150,СВЦЭМ!$B$33:$B$776,R$119)+'СЕТ СН'!$H$14+СВЦЭМ!$D$10+'СЕТ СН'!$H$6-'СЕТ СН'!$H$26</f>
        <v>1163.00577352</v>
      </c>
      <c r="S150" s="36">
        <f>SUMIFS(СВЦЭМ!$D$33:$D$776,СВЦЭМ!$A$33:$A$776,$A150,СВЦЭМ!$B$33:$B$776,S$119)+'СЕТ СН'!$H$14+СВЦЭМ!$D$10+'СЕТ СН'!$H$6-'СЕТ СН'!$H$26</f>
        <v>1163.3201038900002</v>
      </c>
      <c r="T150" s="36">
        <f>SUMIFS(СВЦЭМ!$D$33:$D$776,СВЦЭМ!$A$33:$A$776,$A150,СВЦЭМ!$B$33:$B$776,T$119)+'СЕТ СН'!$H$14+СВЦЭМ!$D$10+'СЕТ СН'!$H$6-'СЕТ СН'!$H$26</f>
        <v>1135.09493071</v>
      </c>
      <c r="U150" s="36">
        <f>SUMIFS(СВЦЭМ!$D$33:$D$776,СВЦЭМ!$A$33:$A$776,$A150,СВЦЭМ!$B$33:$B$776,U$119)+'СЕТ СН'!$H$14+СВЦЭМ!$D$10+'СЕТ СН'!$H$6-'СЕТ СН'!$H$26</f>
        <v>1109.6891050900001</v>
      </c>
      <c r="V150" s="36">
        <f>SUMIFS(СВЦЭМ!$D$33:$D$776,СВЦЭМ!$A$33:$A$776,$A150,СВЦЭМ!$B$33:$B$776,V$119)+'СЕТ СН'!$H$14+СВЦЭМ!$D$10+'СЕТ СН'!$H$6-'СЕТ СН'!$H$26</f>
        <v>1107.0528297200001</v>
      </c>
      <c r="W150" s="36">
        <f>SUMIFS(СВЦЭМ!$D$33:$D$776,СВЦЭМ!$A$33:$A$776,$A150,СВЦЭМ!$B$33:$B$776,W$119)+'СЕТ СН'!$H$14+СВЦЭМ!$D$10+'СЕТ СН'!$H$6-'СЕТ СН'!$H$26</f>
        <v>1125.2244777000001</v>
      </c>
      <c r="X150" s="36">
        <f>SUMIFS(СВЦЭМ!$D$33:$D$776,СВЦЭМ!$A$33:$A$776,$A150,СВЦЭМ!$B$33:$B$776,X$119)+'СЕТ СН'!$H$14+СВЦЭМ!$D$10+'СЕТ СН'!$H$6-'СЕТ СН'!$H$26</f>
        <v>1120.61919524</v>
      </c>
      <c r="Y150" s="36">
        <f>SUMIFS(СВЦЭМ!$D$33:$D$776,СВЦЭМ!$A$33:$A$776,$A150,СВЦЭМ!$B$33:$B$776,Y$119)+'СЕТ СН'!$H$14+СВЦЭМ!$D$10+'СЕТ СН'!$H$6-'СЕТ СН'!$H$26</f>
        <v>1138.1244516100001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6" t="s">
        <v>7</v>
      </c>
      <c r="B153" s="130" t="s">
        <v>73</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37"/>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ht="12.75" customHeight="1" x14ac:dyDescent="0.2">
      <c r="A155" s="13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01.03.2020</v>
      </c>
      <c r="B156" s="36">
        <f>SUMIFS(СВЦЭМ!$D$33:$D$776,СВЦЭМ!$A$33:$A$776,$A156,СВЦЭМ!$B$33:$B$776,B$155)+'СЕТ СН'!$I$14+СВЦЭМ!$D$10+'СЕТ СН'!$I$6-'СЕТ СН'!$I$26</f>
        <v>1438.7594870200001</v>
      </c>
      <c r="C156" s="36">
        <f>SUMIFS(СВЦЭМ!$D$33:$D$776,СВЦЭМ!$A$33:$A$776,$A156,СВЦЭМ!$B$33:$B$776,C$155)+'СЕТ СН'!$I$14+СВЦЭМ!$D$10+'СЕТ СН'!$I$6-'СЕТ СН'!$I$26</f>
        <v>1470.50902501</v>
      </c>
      <c r="D156" s="36">
        <f>SUMIFS(СВЦЭМ!$D$33:$D$776,СВЦЭМ!$A$33:$A$776,$A156,СВЦЭМ!$B$33:$B$776,D$155)+'СЕТ СН'!$I$14+СВЦЭМ!$D$10+'СЕТ СН'!$I$6-'СЕТ СН'!$I$26</f>
        <v>1480.2100048699999</v>
      </c>
      <c r="E156" s="36">
        <f>SUMIFS(СВЦЭМ!$D$33:$D$776,СВЦЭМ!$A$33:$A$776,$A156,СВЦЭМ!$B$33:$B$776,E$155)+'СЕТ СН'!$I$14+СВЦЭМ!$D$10+'СЕТ СН'!$I$6-'СЕТ СН'!$I$26</f>
        <v>1489.2899514200001</v>
      </c>
      <c r="F156" s="36">
        <f>SUMIFS(СВЦЭМ!$D$33:$D$776,СВЦЭМ!$A$33:$A$776,$A156,СВЦЭМ!$B$33:$B$776,F$155)+'СЕТ СН'!$I$14+СВЦЭМ!$D$10+'СЕТ СН'!$I$6-'СЕТ СН'!$I$26</f>
        <v>1485.2714651400001</v>
      </c>
      <c r="G156" s="36">
        <f>SUMIFS(СВЦЭМ!$D$33:$D$776,СВЦЭМ!$A$33:$A$776,$A156,СВЦЭМ!$B$33:$B$776,G$155)+'СЕТ СН'!$I$14+СВЦЭМ!$D$10+'СЕТ СН'!$I$6-'СЕТ СН'!$I$26</f>
        <v>1484.5094487700001</v>
      </c>
      <c r="H156" s="36">
        <f>SUMIFS(СВЦЭМ!$D$33:$D$776,СВЦЭМ!$A$33:$A$776,$A156,СВЦЭМ!$B$33:$B$776,H$155)+'СЕТ СН'!$I$14+СВЦЭМ!$D$10+'СЕТ СН'!$I$6-'СЕТ СН'!$I$26</f>
        <v>1473.5190602600001</v>
      </c>
      <c r="I156" s="36">
        <f>SUMIFS(СВЦЭМ!$D$33:$D$776,СВЦЭМ!$A$33:$A$776,$A156,СВЦЭМ!$B$33:$B$776,I$155)+'СЕТ СН'!$I$14+СВЦЭМ!$D$10+'СЕТ СН'!$I$6-'СЕТ СН'!$I$26</f>
        <v>1438.15046908</v>
      </c>
      <c r="J156" s="36">
        <f>SUMIFS(СВЦЭМ!$D$33:$D$776,СВЦЭМ!$A$33:$A$776,$A156,СВЦЭМ!$B$33:$B$776,J$155)+'СЕТ СН'!$I$14+СВЦЭМ!$D$10+'СЕТ СН'!$I$6-'СЕТ СН'!$I$26</f>
        <v>1374.5093016200001</v>
      </c>
      <c r="K156" s="36">
        <f>SUMIFS(СВЦЭМ!$D$33:$D$776,СВЦЭМ!$A$33:$A$776,$A156,СВЦЭМ!$B$33:$B$776,K$155)+'СЕТ СН'!$I$14+СВЦЭМ!$D$10+'СЕТ СН'!$I$6-'СЕТ СН'!$I$26</f>
        <v>1357.34282429</v>
      </c>
      <c r="L156" s="36">
        <f>SUMIFS(СВЦЭМ!$D$33:$D$776,СВЦЭМ!$A$33:$A$776,$A156,СВЦЭМ!$B$33:$B$776,L$155)+'СЕТ СН'!$I$14+СВЦЭМ!$D$10+'СЕТ СН'!$I$6-'СЕТ СН'!$I$26</f>
        <v>1342.5051956100001</v>
      </c>
      <c r="M156" s="36">
        <f>SUMIFS(СВЦЭМ!$D$33:$D$776,СВЦЭМ!$A$33:$A$776,$A156,СВЦЭМ!$B$33:$B$776,M$155)+'СЕТ СН'!$I$14+СВЦЭМ!$D$10+'СЕТ СН'!$I$6-'СЕТ СН'!$I$26</f>
        <v>1344.9650988400001</v>
      </c>
      <c r="N156" s="36">
        <f>SUMIFS(СВЦЭМ!$D$33:$D$776,СВЦЭМ!$A$33:$A$776,$A156,СВЦЭМ!$B$33:$B$776,N$155)+'СЕТ СН'!$I$14+СВЦЭМ!$D$10+'СЕТ СН'!$I$6-'СЕТ СН'!$I$26</f>
        <v>1355.0548696400001</v>
      </c>
      <c r="O156" s="36">
        <f>SUMIFS(СВЦЭМ!$D$33:$D$776,СВЦЭМ!$A$33:$A$776,$A156,СВЦЭМ!$B$33:$B$776,O$155)+'СЕТ СН'!$I$14+СВЦЭМ!$D$10+'СЕТ СН'!$I$6-'СЕТ СН'!$I$26</f>
        <v>1371.2420744799999</v>
      </c>
      <c r="P156" s="36">
        <f>SUMIFS(СВЦЭМ!$D$33:$D$776,СВЦЭМ!$A$33:$A$776,$A156,СВЦЭМ!$B$33:$B$776,P$155)+'СЕТ СН'!$I$14+СВЦЭМ!$D$10+'СЕТ СН'!$I$6-'СЕТ СН'!$I$26</f>
        <v>1383.56823603</v>
      </c>
      <c r="Q156" s="36">
        <f>SUMIFS(СВЦЭМ!$D$33:$D$776,СВЦЭМ!$A$33:$A$776,$A156,СВЦЭМ!$B$33:$B$776,Q$155)+'СЕТ СН'!$I$14+СВЦЭМ!$D$10+'СЕТ СН'!$I$6-'СЕТ СН'!$I$26</f>
        <v>1393.8627443299999</v>
      </c>
      <c r="R156" s="36">
        <f>SUMIFS(СВЦЭМ!$D$33:$D$776,СВЦЭМ!$A$33:$A$776,$A156,СВЦЭМ!$B$33:$B$776,R$155)+'СЕТ СН'!$I$14+СВЦЭМ!$D$10+'СЕТ СН'!$I$6-'СЕТ СН'!$I$26</f>
        <v>1388.8374440600001</v>
      </c>
      <c r="S156" s="36">
        <f>SUMIFS(СВЦЭМ!$D$33:$D$776,СВЦЭМ!$A$33:$A$776,$A156,СВЦЭМ!$B$33:$B$776,S$155)+'СЕТ СН'!$I$14+СВЦЭМ!$D$10+'СЕТ СН'!$I$6-'СЕТ СН'!$I$26</f>
        <v>1385.18734657</v>
      </c>
      <c r="T156" s="36">
        <f>SUMIFS(СВЦЭМ!$D$33:$D$776,СВЦЭМ!$A$33:$A$776,$A156,СВЦЭМ!$B$33:$B$776,T$155)+'СЕТ СН'!$I$14+СВЦЭМ!$D$10+'СЕТ СН'!$I$6-'СЕТ СН'!$I$26</f>
        <v>1373.5495214100001</v>
      </c>
      <c r="U156" s="36">
        <f>SUMIFS(СВЦЭМ!$D$33:$D$776,СВЦЭМ!$A$33:$A$776,$A156,СВЦЭМ!$B$33:$B$776,U$155)+'СЕТ СН'!$I$14+СВЦЭМ!$D$10+'СЕТ СН'!$I$6-'СЕТ СН'!$I$26</f>
        <v>1358.5878236000001</v>
      </c>
      <c r="V156" s="36">
        <f>SUMIFS(СВЦЭМ!$D$33:$D$776,СВЦЭМ!$A$33:$A$776,$A156,СВЦЭМ!$B$33:$B$776,V$155)+'СЕТ СН'!$I$14+СВЦЭМ!$D$10+'СЕТ СН'!$I$6-'СЕТ СН'!$I$26</f>
        <v>1351.1857371200001</v>
      </c>
      <c r="W156" s="36">
        <f>SUMIFS(СВЦЭМ!$D$33:$D$776,СВЦЭМ!$A$33:$A$776,$A156,СВЦЭМ!$B$33:$B$776,W$155)+'СЕТ СН'!$I$14+СВЦЭМ!$D$10+'СЕТ СН'!$I$6-'СЕТ СН'!$I$26</f>
        <v>1356.40588114</v>
      </c>
      <c r="X156" s="36">
        <f>SUMIFS(СВЦЭМ!$D$33:$D$776,СВЦЭМ!$A$33:$A$776,$A156,СВЦЭМ!$B$33:$B$776,X$155)+'СЕТ СН'!$I$14+СВЦЭМ!$D$10+'СЕТ СН'!$I$6-'СЕТ СН'!$I$26</f>
        <v>1369.4403875400001</v>
      </c>
      <c r="Y156" s="36">
        <f>SUMIFS(СВЦЭМ!$D$33:$D$776,СВЦЭМ!$A$33:$A$776,$A156,СВЦЭМ!$B$33:$B$776,Y$155)+'СЕТ СН'!$I$14+СВЦЭМ!$D$10+'СЕТ СН'!$I$6-'СЕТ СН'!$I$26</f>
        <v>1406.6760208800001</v>
      </c>
      <c r="AA156" s="45"/>
    </row>
    <row r="157" spans="1:27" ht="15.75" x14ac:dyDescent="0.2">
      <c r="A157" s="35">
        <f>A156+1</f>
        <v>43892</v>
      </c>
      <c r="B157" s="36">
        <f>SUMIFS(СВЦЭМ!$D$33:$D$776,СВЦЭМ!$A$33:$A$776,$A157,СВЦЭМ!$B$33:$B$776,B$155)+'СЕТ СН'!$I$14+СВЦЭМ!$D$10+'СЕТ СН'!$I$6-'СЕТ СН'!$I$26</f>
        <v>1377.63599464</v>
      </c>
      <c r="C157" s="36">
        <f>SUMIFS(СВЦЭМ!$D$33:$D$776,СВЦЭМ!$A$33:$A$776,$A157,СВЦЭМ!$B$33:$B$776,C$155)+'СЕТ СН'!$I$14+СВЦЭМ!$D$10+'СЕТ СН'!$I$6-'СЕТ СН'!$I$26</f>
        <v>1380.5552245700001</v>
      </c>
      <c r="D157" s="36">
        <f>SUMIFS(СВЦЭМ!$D$33:$D$776,СВЦЭМ!$A$33:$A$776,$A157,СВЦЭМ!$B$33:$B$776,D$155)+'СЕТ СН'!$I$14+СВЦЭМ!$D$10+'СЕТ СН'!$I$6-'СЕТ СН'!$I$26</f>
        <v>1393.41325089</v>
      </c>
      <c r="E157" s="36">
        <f>SUMIFS(СВЦЭМ!$D$33:$D$776,СВЦЭМ!$A$33:$A$776,$A157,СВЦЭМ!$B$33:$B$776,E$155)+'СЕТ СН'!$I$14+СВЦЭМ!$D$10+'СЕТ СН'!$I$6-'СЕТ СН'!$I$26</f>
        <v>1393.3268233400001</v>
      </c>
      <c r="F157" s="36">
        <f>SUMIFS(СВЦЭМ!$D$33:$D$776,СВЦЭМ!$A$33:$A$776,$A157,СВЦЭМ!$B$33:$B$776,F$155)+'СЕТ СН'!$I$14+СВЦЭМ!$D$10+'СЕТ СН'!$I$6-'СЕТ СН'!$I$26</f>
        <v>1392.4578514699999</v>
      </c>
      <c r="G157" s="36">
        <f>SUMIFS(СВЦЭМ!$D$33:$D$776,СВЦЭМ!$A$33:$A$776,$A157,СВЦЭМ!$B$33:$B$776,G$155)+'СЕТ СН'!$I$14+СВЦЭМ!$D$10+'СЕТ СН'!$I$6-'СЕТ СН'!$I$26</f>
        <v>1406.9779929599999</v>
      </c>
      <c r="H157" s="36">
        <f>SUMIFS(СВЦЭМ!$D$33:$D$776,СВЦЭМ!$A$33:$A$776,$A157,СВЦЭМ!$B$33:$B$776,H$155)+'СЕТ СН'!$I$14+СВЦЭМ!$D$10+'СЕТ СН'!$I$6-'СЕТ СН'!$I$26</f>
        <v>1461.60511468</v>
      </c>
      <c r="I157" s="36">
        <f>SUMIFS(СВЦЭМ!$D$33:$D$776,СВЦЭМ!$A$33:$A$776,$A157,СВЦЭМ!$B$33:$B$776,I$155)+'СЕТ СН'!$I$14+СВЦЭМ!$D$10+'СЕТ СН'!$I$6-'СЕТ СН'!$I$26</f>
        <v>1432.4575335900001</v>
      </c>
      <c r="J157" s="36">
        <f>SUMIFS(СВЦЭМ!$D$33:$D$776,СВЦЭМ!$A$33:$A$776,$A157,СВЦЭМ!$B$33:$B$776,J$155)+'СЕТ СН'!$I$14+СВЦЭМ!$D$10+'СЕТ СН'!$I$6-'СЕТ СН'!$I$26</f>
        <v>1388.2617471900001</v>
      </c>
      <c r="K157" s="36">
        <f>SUMIFS(СВЦЭМ!$D$33:$D$776,СВЦЭМ!$A$33:$A$776,$A157,СВЦЭМ!$B$33:$B$776,K$155)+'СЕТ СН'!$I$14+СВЦЭМ!$D$10+'СЕТ СН'!$I$6-'СЕТ СН'!$I$26</f>
        <v>1374.8212171100001</v>
      </c>
      <c r="L157" s="36">
        <f>SUMIFS(СВЦЭМ!$D$33:$D$776,СВЦЭМ!$A$33:$A$776,$A157,СВЦЭМ!$B$33:$B$776,L$155)+'СЕТ СН'!$I$14+СВЦЭМ!$D$10+'СЕТ СН'!$I$6-'СЕТ СН'!$I$26</f>
        <v>1379.28927658</v>
      </c>
      <c r="M157" s="36">
        <f>SUMIFS(СВЦЭМ!$D$33:$D$776,СВЦЭМ!$A$33:$A$776,$A157,СВЦЭМ!$B$33:$B$776,M$155)+'СЕТ СН'!$I$14+СВЦЭМ!$D$10+'СЕТ СН'!$I$6-'СЕТ СН'!$I$26</f>
        <v>1390.1390934200001</v>
      </c>
      <c r="N157" s="36">
        <f>SUMIFS(СВЦЭМ!$D$33:$D$776,СВЦЭМ!$A$33:$A$776,$A157,СВЦЭМ!$B$33:$B$776,N$155)+'СЕТ СН'!$I$14+СВЦЭМ!$D$10+'СЕТ СН'!$I$6-'СЕТ СН'!$I$26</f>
        <v>1405.2044319500001</v>
      </c>
      <c r="O157" s="36">
        <f>SUMIFS(СВЦЭМ!$D$33:$D$776,СВЦЭМ!$A$33:$A$776,$A157,СВЦЭМ!$B$33:$B$776,O$155)+'СЕТ СН'!$I$14+СВЦЭМ!$D$10+'СЕТ СН'!$I$6-'СЕТ СН'!$I$26</f>
        <v>1423.55769444</v>
      </c>
      <c r="P157" s="36">
        <f>SUMIFS(СВЦЭМ!$D$33:$D$776,СВЦЭМ!$A$33:$A$776,$A157,СВЦЭМ!$B$33:$B$776,P$155)+'СЕТ СН'!$I$14+СВЦЭМ!$D$10+'СЕТ СН'!$I$6-'СЕТ СН'!$I$26</f>
        <v>1434.2628339600001</v>
      </c>
      <c r="Q157" s="36">
        <f>SUMIFS(СВЦЭМ!$D$33:$D$776,СВЦЭМ!$A$33:$A$776,$A157,СВЦЭМ!$B$33:$B$776,Q$155)+'СЕТ СН'!$I$14+СВЦЭМ!$D$10+'СЕТ СН'!$I$6-'СЕТ СН'!$I$26</f>
        <v>1442.99668658</v>
      </c>
      <c r="R157" s="36">
        <f>SUMIFS(СВЦЭМ!$D$33:$D$776,СВЦЭМ!$A$33:$A$776,$A157,СВЦЭМ!$B$33:$B$776,R$155)+'СЕТ СН'!$I$14+СВЦЭМ!$D$10+'СЕТ СН'!$I$6-'СЕТ СН'!$I$26</f>
        <v>1443.14076877</v>
      </c>
      <c r="S157" s="36">
        <f>SUMIFS(СВЦЭМ!$D$33:$D$776,СВЦЭМ!$A$33:$A$776,$A157,СВЦЭМ!$B$33:$B$776,S$155)+'СЕТ СН'!$I$14+СВЦЭМ!$D$10+'СЕТ СН'!$I$6-'СЕТ СН'!$I$26</f>
        <v>1436.6048753499999</v>
      </c>
      <c r="T157" s="36">
        <f>SUMIFS(СВЦЭМ!$D$33:$D$776,СВЦЭМ!$A$33:$A$776,$A157,СВЦЭМ!$B$33:$B$776,T$155)+'СЕТ СН'!$I$14+СВЦЭМ!$D$10+'СЕТ СН'!$I$6-'СЕТ СН'!$I$26</f>
        <v>1415.5772049899999</v>
      </c>
      <c r="U157" s="36">
        <f>SUMIFS(СВЦЭМ!$D$33:$D$776,СВЦЭМ!$A$33:$A$776,$A157,СВЦЭМ!$B$33:$B$776,U$155)+'СЕТ СН'!$I$14+СВЦЭМ!$D$10+'СЕТ СН'!$I$6-'СЕТ СН'!$I$26</f>
        <v>1391.25537156</v>
      </c>
      <c r="V157" s="36">
        <f>SUMIFS(СВЦЭМ!$D$33:$D$776,СВЦЭМ!$A$33:$A$776,$A157,СВЦЭМ!$B$33:$B$776,V$155)+'СЕТ СН'!$I$14+СВЦЭМ!$D$10+'СЕТ СН'!$I$6-'СЕТ СН'!$I$26</f>
        <v>1395.72593087</v>
      </c>
      <c r="W157" s="36">
        <f>SUMIFS(СВЦЭМ!$D$33:$D$776,СВЦЭМ!$A$33:$A$776,$A157,СВЦЭМ!$B$33:$B$776,W$155)+'СЕТ СН'!$I$14+СВЦЭМ!$D$10+'СЕТ СН'!$I$6-'СЕТ СН'!$I$26</f>
        <v>1408.61240718</v>
      </c>
      <c r="X157" s="36">
        <f>SUMIFS(СВЦЭМ!$D$33:$D$776,СВЦЭМ!$A$33:$A$776,$A157,СВЦЭМ!$B$33:$B$776,X$155)+'СЕТ СН'!$I$14+СВЦЭМ!$D$10+'СЕТ СН'!$I$6-'СЕТ СН'!$I$26</f>
        <v>1425.4892276099999</v>
      </c>
      <c r="Y157" s="36">
        <f>SUMIFS(СВЦЭМ!$D$33:$D$776,СВЦЭМ!$A$33:$A$776,$A157,СВЦЭМ!$B$33:$B$776,Y$155)+'СЕТ СН'!$I$14+СВЦЭМ!$D$10+'СЕТ СН'!$I$6-'СЕТ СН'!$I$26</f>
        <v>1456.58751661</v>
      </c>
    </row>
    <row r="158" spans="1:27" ht="15.75" x14ac:dyDescent="0.2">
      <c r="A158" s="35">
        <f t="shared" ref="A158:A186" si="4">A157+1</f>
        <v>43893</v>
      </c>
      <c r="B158" s="36">
        <f>SUMIFS(СВЦЭМ!$D$33:$D$776,СВЦЭМ!$A$33:$A$776,$A158,СВЦЭМ!$B$33:$B$776,B$155)+'СЕТ СН'!$I$14+СВЦЭМ!$D$10+'СЕТ СН'!$I$6-'СЕТ СН'!$I$26</f>
        <v>1502.12586818</v>
      </c>
      <c r="C158" s="36">
        <f>SUMIFS(СВЦЭМ!$D$33:$D$776,СВЦЭМ!$A$33:$A$776,$A158,СВЦЭМ!$B$33:$B$776,C$155)+'СЕТ СН'!$I$14+СВЦЭМ!$D$10+'СЕТ СН'!$I$6-'СЕТ СН'!$I$26</f>
        <v>1529.3951554700002</v>
      </c>
      <c r="D158" s="36">
        <f>SUMIFS(СВЦЭМ!$D$33:$D$776,СВЦЭМ!$A$33:$A$776,$A158,СВЦЭМ!$B$33:$B$776,D$155)+'СЕТ СН'!$I$14+СВЦЭМ!$D$10+'СЕТ СН'!$I$6-'СЕТ СН'!$I$26</f>
        <v>1521.7247972800001</v>
      </c>
      <c r="E158" s="36">
        <f>SUMIFS(СВЦЭМ!$D$33:$D$776,СВЦЭМ!$A$33:$A$776,$A158,СВЦЭМ!$B$33:$B$776,E$155)+'СЕТ СН'!$I$14+СВЦЭМ!$D$10+'СЕТ СН'!$I$6-'СЕТ СН'!$I$26</f>
        <v>1525.31966521</v>
      </c>
      <c r="F158" s="36">
        <f>SUMIFS(СВЦЭМ!$D$33:$D$776,СВЦЭМ!$A$33:$A$776,$A158,СВЦЭМ!$B$33:$B$776,F$155)+'СЕТ СН'!$I$14+СВЦЭМ!$D$10+'СЕТ СН'!$I$6-'СЕТ СН'!$I$26</f>
        <v>1516.4568068900001</v>
      </c>
      <c r="G158" s="36">
        <f>SUMIFS(СВЦЭМ!$D$33:$D$776,СВЦЭМ!$A$33:$A$776,$A158,СВЦЭМ!$B$33:$B$776,G$155)+'СЕТ СН'!$I$14+СВЦЭМ!$D$10+'СЕТ СН'!$I$6-'СЕТ СН'!$I$26</f>
        <v>1523.31813517</v>
      </c>
      <c r="H158" s="36">
        <f>SUMIFS(СВЦЭМ!$D$33:$D$776,СВЦЭМ!$A$33:$A$776,$A158,СВЦЭМ!$B$33:$B$776,H$155)+'СЕТ СН'!$I$14+СВЦЭМ!$D$10+'СЕТ СН'!$I$6-'СЕТ СН'!$I$26</f>
        <v>1499.9173605400001</v>
      </c>
      <c r="I158" s="36">
        <f>SUMIFS(СВЦЭМ!$D$33:$D$776,СВЦЭМ!$A$33:$A$776,$A158,СВЦЭМ!$B$33:$B$776,I$155)+'СЕТ СН'!$I$14+СВЦЭМ!$D$10+'СЕТ СН'!$I$6-'СЕТ СН'!$I$26</f>
        <v>1404.0494823700001</v>
      </c>
      <c r="J158" s="36">
        <f>SUMIFS(СВЦЭМ!$D$33:$D$776,СВЦЭМ!$A$33:$A$776,$A158,СВЦЭМ!$B$33:$B$776,J$155)+'СЕТ СН'!$I$14+СВЦЭМ!$D$10+'СЕТ СН'!$I$6-'СЕТ СН'!$I$26</f>
        <v>1327.04514707</v>
      </c>
      <c r="K158" s="36">
        <f>SUMIFS(СВЦЭМ!$D$33:$D$776,СВЦЭМ!$A$33:$A$776,$A158,СВЦЭМ!$B$33:$B$776,K$155)+'СЕТ СН'!$I$14+СВЦЭМ!$D$10+'СЕТ СН'!$I$6-'СЕТ СН'!$I$26</f>
        <v>1322.46346131</v>
      </c>
      <c r="L158" s="36">
        <f>SUMIFS(СВЦЭМ!$D$33:$D$776,СВЦЭМ!$A$33:$A$776,$A158,СВЦЭМ!$B$33:$B$776,L$155)+'СЕТ СН'!$I$14+СВЦЭМ!$D$10+'СЕТ СН'!$I$6-'СЕТ СН'!$I$26</f>
        <v>1323.2488053500001</v>
      </c>
      <c r="M158" s="36">
        <f>SUMIFS(СВЦЭМ!$D$33:$D$776,СВЦЭМ!$A$33:$A$776,$A158,СВЦЭМ!$B$33:$B$776,M$155)+'СЕТ СН'!$I$14+СВЦЭМ!$D$10+'СЕТ СН'!$I$6-'СЕТ СН'!$I$26</f>
        <v>1328.65822753</v>
      </c>
      <c r="N158" s="36">
        <f>SUMIFS(СВЦЭМ!$D$33:$D$776,СВЦЭМ!$A$33:$A$776,$A158,СВЦЭМ!$B$33:$B$776,N$155)+'СЕТ СН'!$I$14+СВЦЭМ!$D$10+'СЕТ СН'!$I$6-'СЕТ СН'!$I$26</f>
        <v>1345.1959395000001</v>
      </c>
      <c r="O158" s="36">
        <f>SUMIFS(СВЦЭМ!$D$33:$D$776,СВЦЭМ!$A$33:$A$776,$A158,СВЦЭМ!$B$33:$B$776,O$155)+'СЕТ СН'!$I$14+СВЦЭМ!$D$10+'СЕТ СН'!$I$6-'СЕТ СН'!$I$26</f>
        <v>1361.66885437</v>
      </c>
      <c r="P158" s="36">
        <f>SUMIFS(СВЦЭМ!$D$33:$D$776,СВЦЭМ!$A$33:$A$776,$A158,СВЦЭМ!$B$33:$B$776,P$155)+'СЕТ СН'!$I$14+СВЦЭМ!$D$10+'СЕТ СН'!$I$6-'СЕТ СН'!$I$26</f>
        <v>1371.21318352</v>
      </c>
      <c r="Q158" s="36">
        <f>SUMIFS(СВЦЭМ!$D$33:$D$776,СВЦЭМ!$A$33:$A$776,$A158,СВЦЭМ!$B$33:$B$776,Q$155)+'СЕТ СН'!$I$14+СВЦЭМ!$D$10+'СЕТ СН'!$I$6-'СЕТ СН'!$I$26</f>
        <v>1377.5255397400001</v>
      </c>
      <c r="R158" s="36">
        <f>SUMIFS(СВЦЭМ!$D$33:$D$776,СВЦЭМ!$A$33:$A$776,$A158,СВЦЭМ!$B$33:$B$776,R$155)+'СЕТ СН'!$I$14+СВЦЭМ!$D$10+'СЕТ СН'!$I$6-'СЕТ СН'!$I$26</f>
        <v>1370.61916572</v>
      </c>
      <c r="S158" s="36">
        <f>SUMIFS(СВЦЭМ!$D$33:$D$776,СВЦЭМ!$A$33:$A$776,$A158,СВЦЭМ!$B$33:$B$776,S$155)+'СЕТ СН'!$I$14+СВЦЭМ!$D$10+'СЕТ СН'!$I$6-'СЕТ СН'!$I$26</f>
        <v>1365.3683087100001</v>
      </c>
      <c r="T158" s="36">
        <f>SUMIFS(СВЦЭМ!$D$33:$D$776,СВЦЭМ!$A$33:$A$776,$A158,СВЦЭМ!$B$33:$B$776,T$155)+'СЕТ СН'!$I$14+СВЦЭМ!$D$10+'СЕТ СН'!$I$6-'СЕТ СН'!$I$26</f>
        <v>1345.1464275000001</v>
      </c>
      <c r="U158" s="36">
        <f>SUMIFS(СВЦЭМ!$D$33:$D$776,СВЦЭМ!$A$33:$A$776,$A158,СВЦЭМ!$B$33:$B$776,U$155)+'СЕТ СН'!$I$14+СВЦЭМ!$D$10+'СЕТ СН'!$I$6-'СЕТ СН'!$I$26</f>
        <v>1372.8373787200001</v>
      </c>
      <c r="V158" s="36">
        <f>SUMIFS(СВЦЭМ!$D$33:$D$776,СВЦЭМ!$A$33:$A$776,$A158,СВЦЭМ!$B$33:$B$776,V$155)+'СЕТ СН'!$I$14+СВЦЭМ!$D$10+'СЕТ СН'!$I$6-'СЕТ СН'!$I$26</f>
        <v>1380.3437381000001</v>
      </c>
      <c r="W158" s="36">
        <f>SUMIFS(СВЦЭМ!$D$33:$D$776,СВЦЭМ!$A$33:$A$776,$A158,СВЦЭМ!$B$33:$B$776,W$155)+'СЕТ СН'!$I$14+СВЦЭМ!$D$10+'СЕТ СН'!$I$6-'СЕТ СН'!$I$26</f>
        <v>1360.0978308000001</v>
      </c>
      <c r="X158" s="36">
        <f>SUMIFS(СВЦЭМ!$D$33:$D$776,СВЦЭМ!$A$33:$A$776,$A158,СВЦЭМ!$B$33:$B$776,X$155)+'СЕТ СН'!$I$14+СВЦЭМ!$D$10+'СЕТ СН'!$I$6-'СЕТ СН'!$I$26</f>
        <v>1355.723667</v>
      </c>
      <c r="Y158" s="36">
        <f>SUMIFS(СВЦЭМ!$D$33:$D$776,СВЦЭМ!$A$33:$A$776,$A158,СВЦЭМ!$B$33:$B$776,Y$155)+'СЕТ СН'!$I$14+СВЦЭМ!$D$10+'СЕТ СН'!$I$6-'СЕТ СН'!$I$26</f>
        <v>1407.77915074</v>
      </c>
    </row>
    <row r="159" spans="1:27" ht="15.75" x14ac:dyDescent="0.2">
      <c r="A159" s="35">
        <f t="shared" si="4"/>
        <v>43894</v>
      </c>
      <c r="B159" s="36">
        <f>SUMIFS(СВЦЭМ!$D$33:$D$776,СВЦЭМ!$A$33:$A$776,$A159,СВЦЭМ!$B$33:$B$776,B$155)+'СЕТ СН'!$I$14+СВЦЭМ!$D$10+'СЕТ СН'!$I$6-'СЕТ СН'!$I$26</f>
        <v>1504.6346055700001</v>
      </c>
      <c r="C159" s="36">
        <f>SUMIFS(СВЦЭМ!$D$33:$D$776,СВЦЭМ!$A$33:$A$776,$A159,СВЦЭМ!$B$33:$B$776,C$155)+'СЕТ СН'!$I$14+СВЦЭМ!$D$10+'СЕТ СН'!$I$6-'СЕТ СН'!$I$26</f>
        <v>1529.78379614</v>
      </c>
      <c r="D159" s="36">
        <f>SUMIFS(СВЦЭМ!$D$33:$D$776,СВЦЭМ!$A$33:$A$776,$A159,СВЦЭМ!$B$33:$B$776,D$155)+'СЕТ СН'!$I$14+СВЦЭМ!$D$10+'СЕТ СН'!$I$6-'СЕТ СН'!$I$26</f>
        <v>1543.2289387300002</v>
      </c>
      <c r="E159" s="36">
        <f>SUMIFS(СВЦЭМ!$D$33:$D$776,СВЦЭМ!$A$33:$A$776,$A159,СВЦЭМ!$B$33:$B$776,E$155)+'СЕТ СН'!$I$14+СВЦЭМ!$D$10+'СЕТ СН'!$I$6-'СЕТ СН'!$I$26</f>
        <v>1543.0816247100001</v>
      </c>
      <c r="F159" s="36">
        <f>SUMIFS(СВЦЭМ!$D$33:$D$776,СВЦЭМ!$A$33:$A$776,$A159,СВЦЭМ!$B$33:$B$776,F$155)+'СЕТ СН'!$I$14+СВЦЭМ!$D$10+'СЕТ СН'!$I$6-'СЕТ СН'!$I$26</f>
        <v>1536.13307338</v>
      </c>
      <c r="G159" s="36">
        <f>SUMIFS(СВЦЭМ!$D$33:$D$776,СВЦЭМ!$A$33:$A$776,$A159,СВЦЭМ!$B$33:$B$776,G$155)+'СЕТ СН'!$I$14+СВЦЭМ!$D$10+'СЕТ СН'!$I$6-'СЕТ СН'!$I$26</f>
        <v>1468.6619041599999</v>
      </c>
      <c r="H159" s="36">
        <f>SUMIFS(СВЦЭМ!$D$33:$D$776,СВЦЭМ!$A$33:$A$776,$A159,СВЦЭМ!$B$33:$B$776,H$155)+'СЕТ СН'!$I$14+СВЦЭМ!$D$10+'СЕТ СН'!$I$6-'СЕТ СН'!$I$26</f>
        <v>1418.6502614000001</v>
      </c>
      <c r="I159" s="36">
        <f>SUMIFS(СВЦЭМ!$D$33:$D$776,СВЦЭМ!$A$33:$A$776,$A159,СВЦЭМ!$B$33:$B$776,I$155)+'СЕТ СН'!$I$14+СВЦЭМ!$D$10+'СЕТ СН'!$I$6-'СЕТ СН'!$I$26</f>
        <v>1385.5281626999999</v>
      </c>
      <c r="J159" s="36">
        <f>SUMIFS(СВЦЭМ!$D$33:$D$776,СВЦЭМ!$A$33:$A$776,$A159,СВЦЭМ!$B$33:$B$776,J$155)+'СЕТ СН'!$I$14+СВЦЭМ!$D$10+'СЕТ СН'!$I$6-'СЕТ СН'!$I$26</f>
        <v>1340.2421810999999</v>
      </c>
      <c r="K159" s="36">
        <f>SUMIFS(СВЦЭМ!$D$33:$D$776,СВЦЭМ!$A$33:$A$776,$A159,СВЦЭМ!$B$33:$B$776,K$155)+'СЕТ СН'!$I$14+СВЦЭМ!$D$10+'СЕТ СН'!$I$6-'СЕТ СН'!$I$26</f>
        <v>1348.9203043</v>
      </c>
      <c r="L159" s="36">
        <f>SUMIFS(СВЦЭМ!$D$33:$D$776,СВЦЭМ!$A$33:$A$776,$A159,СВЦЭМ!$B$33:$B$776,L$155)+'СЕТ СН'!$I$14+СВЦЭМ!$D$10+'СЕТ СН'!$I$6-'СЕТ СН'!$I$26</f>
        <v>1354.58293138</v>
      </c>
      <c r="M159" s="36">
        <f>SUMIFS(СВЦЭМ!$D$33:$D$776,СВЦЭМ!$A$33:$A$776,$A159,СВЦЭМ!$B$33:$B$776,M$155)+'СЕТ СН'!$I$14+СВЦЭМ!$D$10+'СЕТ СН'!$I$6-'СЕТ СН'!$I$26</f>
        <v>1373.9014009100001</v>
      </c>
      <c r="N159" s="36">
        <f>SUMIFS(СВЦЭМ!$D$33:$D$776,СВЦЭМ!$A$33:$A$776,$A159,СВЦЭМ!$B$33:$B$776,N$155)+'СЕТ СН'!$I$14+СВЦЭМ!$D$10+'СЕТ СН'!$I$6-'СЕТ СН'!$I$26</f>
        <v>1386.04684026</v>
      </c>
      <c r="O159" s="36">
        <f>SUMIFS(СВЦЭМ!$D$33:$D$776,СВЦЭМ!$A$33:$A$776,$A159,СВЦЭМ!$B$33:$B$776,O$155)+'СЕТ СН'!$I$14+СВЦЭМ!$D$10+'СЕТ СН'!$I$6-'СЕТ СН'!$I$26</f>
        <v>1399.59712605</v>
      </c>
      <c r="P159" s="36">
        <f>SUMIFS(СВЦЭМ!$D$33:$D$776,СВЦЭМ!$A$33:$A$776,$A159,СВЦЭМ!$B$33:$B$776,P$155)+'СЕТ СН'!$I$14+СВЦЭМ!$D$10+'СЕТ СН'!$I$6-'СЕТ СН'!$I$26</f>
        <v>1412.26314574</v>
      </c>
      <c r="Q159" s="36">
        <f>SUMIFS(СВЦЭМ!$D$33:$D$776,СВЦЭМ!$A$33:$A$776,$A159,СВЦЭМ!$B$33:$B$776,Q$155)+'СЕТ СН'!$I$14+СВЦЭМ!$D$10+'СЕТ СН'!$I$6-'СЕТ СН'!$I$26</f>
        <v>1423.95362817</v>
      </c>
      <c r="R159" s="36">
        <f>SUMIFS(СВЦЭМ!$D$33:$D$776,СВЦЭМ!$A$33:$A$776,$A159,СВЦЭМ!$B$33:$B$776,R$155)+'СЕТ СН'!$I$14+СВЦЭМ!$D$10+'СЕТ СН'!$I$6-'СЕТ СН'!$I$26</f>
        <v>1415.8510736600001</v>
      </c>
      <c r="S159" s="36">
        <f>SUMIFS(СВЦЭМ!$D$33:$D$776,СВЦЭМ!$A$33:$A$776,$A159,СВЦЭМ!$B$33:$B$776,S$155)+'СЕТ СН'!$I$14+СВЦЭМ!$D$10+'СЕТ СН'!$I$6-'СЕТ СН'!$I$26</f>
        <v>1399.63664122</v>
      </c>
      <c r="T159" s="36">
        <f>SUMIFS(СВЦЭМ!$D$33:$D$776,СВЦЭМ!$A$33:$A$776,$A159,СВЦЭМ!$B$33:$B$776,T$155)+'СЕТ СН'!$I$14+СВЦЭМ!$D$10+'СЕТ СН'!$I$6-'СЕТ СН'!$I$26</f>
        <v>1379.7309722100001</v>
      </c>
      <c r="U159" s="36">
        <f>SUMIFS(СВЦЭМ!$D$33:$D$776,СВЦЭМ!$A$33:$A$776,$A159,СВЦЭМ!$B$33:$B$776,U$155)+'СЕТ СН'!$I$14+СВЦЭМ!$D$10+'СЕТ СН'!$I$6-'СЕТ СН'!$I$26</f>
        <v>1372.43568132</v>
      </c>
      <c r="V159" s="36">
        <f>SUMIFS(СВЦЭМ!$D$33:$D$776,СВЦЭМ!$A$33:$A$776,$A159,СВЦЭМ!$B$33:$B$776,V$155)+'СЕТ СН'!$I$14+СВЦЭМ!$D$10+'СЕТ СН'!$I$6-'СЕТ СН'!$I$26</f>
        <v>1368.9722900100001</v>
      </c>
      <c r="W159" s="36">
        <f>SUMIFS(СВЦЭМ!$D$33:$D$776,СВЦЭМ!$A$33:$A$776,$A159,СВЦЭМ!$B$33:$B$776,W$155)+'СЕТ СН'!$I$14+СВЦЭМ!$D$10+'СЕТ СН'!$I$6-'СЕТ СН'!$I$26</f>
        <v>1373.9948413100001</v>
      </c>
      <c r="X159" s="36">
        <f>SUMIFS(СВЦЭМ!$D$33:$D$776,СВЦЭМ!$A$33:$A$776,$A159,СВЦЭМ!$B$33:$B$776,X$155)+'СЕТ СН'!$I$14+СВЦЭМ!$D$10+'СЕТ СН'!$I$6-'СЕТ СН'!$I$26</f>
        <v>1383.8267869700001</v>
      </c>
      <c r="Y159" s="36">
        <f>SUMIFS(СВЦЭМ!$D$33:$D$776,СВЦЭМ!$A$33:$A$776,$A159,СВЦЭМ!$B$33:$B$776,Y$155)+'СЕТ СН'!$I$14+СВЦЭМ!$D$10+'СЕТ СН'!$I$6-'СЕТ СН'!$I$26</f>
        <v>1424.66546784</v>
      </c>
    </row>
    <row r="160" spans="1:27" ht="15.75" x14ac:dyDescent="0.2">
      <c r="A160" s="35">
        <f t="shared" si="4"/>
        <v>43895</v>
      </c>
      <c r="B160" s="36">
        <f>SUMIFS(СВЦЭМ!$D$33:$D$776,СВЦЭМ!$A$33:$A$776,$A160,СВЦЭМ!$B$33:$B$776,B$155)+'СЕТ СН'!$I$14+СВЦЭМ!$D$10+'СЕТ СН'!$I$6-'СЕТ СН'!$I$26</f>
        <v>1476.5254601900001</v>
      </c>
      <c r="C160" s="36">
        <f>SUMIFS(СВЦЭМ!$D$33:$D$776,СВЦЭМ!$A$33:$A$776,$A160,СВЦЭМ!$B$33:$B$776,C$155)+'СЕТ СН'!$I$14+СВЦЭМ!$D$10+'СЕТ СН'!$I$6-'СЕТ СН'!$I$26</f>
        <v>1518.7036455699999</v>
      </c>
      <c r="D160" s="36">
        <f>SUMIFS(СВЦЭМ!$D$33:$D$776,СВЦЭМ!$A$33:$A$776,$A160,СВЦЭМ!$B$33:$B$776,D$155)+'СЕТ СН'!$I$14+СВЦЭМ!$D$10+'СЕТ СН'!$I$6-'СЕТ СН'!$I$26</f>
        <v>1526.3702486500001</v>
      </c>
      <c r="E160" s="36">
        <f>SUMIFS(СВЦЭМ!$D$33:$D$776,СВЦЭМ!$A$33:$A$776,$A160,СВЦЭМ!$B$33:$B$776,E$155)+'СЕТ СН'!$I$14+СВЦЭМ!$D$10+'СЕТ СН'!$I$6-'СЕТ СН'!$I$26</f>
        <v>1539.8792642800001</v>
      </c>
      <c r="F160" s="36">
        <f>SUMIFS(СВЦЭМ!$D$33:$D$776,СВЦЭМ!$A$33:$A$776,$A160,СВЦЭМ!$B$33:$B$776,F$155)+'СЕТ СН'!$I$14+СВЦЭМ!$D$10+'СЕТ СН'!$I$6-'СЕТ СН'!$I$26</f>
        <v>1512.15747291</v>
      </c>
      <c r="G160" s="36">
        <f>SUMIFS(СВЦЭМ!$D$33:$D$776,СВЦЭМ!$A$33:$A$776,$A160,СВЦЭМ!$B$33:$B$776,G$155)+'СЕТ СН'!$I$14+СВЦЭМ!$D$10+'СЕТ СН'!$I$6-'СЕТ СН'!$I$26</f>
        <v>1496.1084824100001</v>
      </c>
      <c r="H160" s="36">
        <f>SUMIFS(СВЦЭМ!$D$33:$D$776,СВЦЭМ!$A$33:$A$776,$A160,СВЦЭМ!$B$33:$B$776,H$155)+'СЕТ СН'!$I$14+СВЦЭМ!$D$10+'СЕТ СН'!$I$6-'СЕТ СН'!$I$26</f>
        <v>1446.7528112100001</v>
      </c>
      <c r="I160" s="36">
        <f>SUMIFS(СВЦЭМ!$D$33:$D$776,СВЦЭМ!$A$33:$A$776,$A160,СВЦЭМ!$B$33:$B$776,I$155)+'СЕТ СН'!$I$14+СВЦЭМ!$D$10+'СЕТ СН'!$I$6-'СЕТ СН'!$I$26</f>
        <v>1426.8917608500001</v>
      </c>
      <c r="J160" s="36">
        <f>SUMIFS(СВЦЭМ!$D$33:$D$776,СВЦЭМ!$A$33:$A$776,$A160,СВЦЭМ!$B$33:$B$776,J$155)+'СЕТ СН'!$I$14+СВЦЭМ!$D$10+'СЕТ СН'!$I$6-'СЕТ СН'!$I$26</f>
        <v>1379.64248142</v>
      </c>
      <c r="K160" s="36">
        <f>SUMIFS(СВЦЭМ!$D$33:$D$776,СВЦЭМ!$A$33:$A$776,$A160,СВЦЭМ!$B$33:$B$776,K$155)+'СЕТ СН'!$I$14+СВЦЭМ!$D$10+'СЕТ СН'!$I$6-'СЕТ СН'!$I$26</f>
        <v>1379.4976988600001</v>
      </c>
      <c r="L160" s="36">
        <f>SUMIFS(СВЦЭМ!$D$33:$D$776,СВЦЭМ!$A$33:$A$776,$A160,СВЦЭМ!$B$33:$B$776,L$155)+'СЕТ СН'!$I$14+СВЦЭМ!$D$10+'СЕТ СН'!$I$6-'СЕТ СН'!$I$26</f>
        <v>1402.10492331</v>
      </c>
      <c r="M160" s="36">
        <f>SUMIFS(СВЦЭМ!$D$33:$D$776,СВЦЭМ!$A$33:$A$776,$A160,СВЦЭМ!$B$33:$B$776,M$155)+'СЕТ СН'!$I$14+СВЦЭМ!$D$10+'СЕТ СН'!$I$6-'СЕТ СН'!$I$26</f>
        <v>1431.6171612099999</v>
      </c>
      <c r="N160" s="36">
        <f>SUMIFS(СВЦЭМ!$D$33:$D$776,СВЦЭМ!$A$33:$A$776,$A160,СВЦЭМ!$B$33:$B$776,N$155)+'СЕТ СН'!$I$14+СВЦЭМ!$D$10+'СЕТ СН'!$I$6-'СЕТ СН'!$I$26</f>
        <v>1438.5878468800001</v>
      </c>
      <c r="O160" s="36">
        <f>SUMIFS(СВЦЭМ!$D$33:$D$776,СВЦЭМ!$A$33:$A$776,$A160,СВЦЭМ!$B$33:$B$776,O$155)+'СЕТ СН'!$I$14+СВЦЭМ!$D$10+'СЕТ СН'!$I$6-'СЕТ СН'!$I$26</f>
        <v>1450.89523267</v>
      </c>
      <c r="P160" s="36">
        <f>SUMIFS(СВЦЭМ!$D$33:$D$776,СВЦЭМ!$A$33:$A$776,$A160,СВЦЭМ!$B$33:$B$776,P$155)+'СЕТ СН'!$I$14+СВЦЭМ!$D$10+'СЕТ СН'!$I$6-'СЕТ СН'!$I$26</f>
        <v>1462.71811518</v>
      </c>
      <c r="Q160" s="36">
        <f>SUMIFS(СВЦЭМ!$D$33:$D$776,СВЦЭМ!$A$33:$A$776,$A160,СВЦЭМ!$B$33:$B$776,Q$155)+'СЕТ СН'!$I$14+СВЦЭМ!$D$10+'СЕТ СН'!$I$6-'СЕТ СН'!$I$26</f>
        <v>1473.3930242000001</v>
      </c>
      <c r="R160" s="36">
        <f>SUMIFS(СВЦЭМ!$D$33:$D$776,СВЦЭМ!$A$33:$A$776,$A160,СВЦЭМ!$B$33:$B$776,R$155)+'СЕТ СН'!$I$14+СВЦЭМ!$D$10+'СЕТ СН'!$I$6-'СЕТ СН'!$I$26</f>
        <v>1472.2033334400001</v>
      </c>
      <c r="S160" s="36">
        <f>SUMIFS(СВЦЭМ!$D$33:$D$776,СВЦЭМ!$A$33:$A$776,$A160,СВЦЭМ!$B$33:$B$776,S$155)+'СЕТ СН'!$I$14+СВЦЭМ!$D$10+'СЕТ СН'!$I$6-'СЕТ СН'!$I$26</f>
        <v>1461.1274263800001</v>
      </c>
      <c r="T160" s="36">
        <f>SUMIFS(СВЦЭМ!$D$33:$D$776,СВЦЭМ!$A$33:$A$776,$A160,СВЦЭМ!$B$33:$B$776,T$155)+'СЕТ СН'!$I$14+СВЦЭМ!$D$10+'СЕТ СН'!$I$6-'СЕТ СН'!$I$26</f>
        <v>1440.8258552500001</v>
      </c>
      <c r="U160" s="36">
        <f>SUMIFS(СВЦЭМ!$D$33:$D$776,СВЦЭМ!$A$33:$A$776,$A160,СВЦЭМ!$B$33:$B$776,U$155)+'СЕТ СН'!$I$14+СВЦЭМ!$D$10+'СЕТ СН'!$I$6-'СЕТ СН'!$I$26</f>
        <v>1415.5436540400001</v>
      </c>
      <c r="V160" s="36">
        <f>SUMIFS(СВЦЭМ!$D$33:$D$776,СВЦЭМ!$A$33:$A$776,$A160,СВЦЭМ!$B$33:$B$776,V$155)+'СЕТ СН'!$I$14+СВЦЭМ!$D$10+'СЕТ СН'!$I$6-'СЕТ СН'!$I$26</f>
        <v>1412.38057028</v>
      </c>
      <c r="W160" s="36">
        <f>SUMIFS(СВЦЭМ!$D$33:$D$776,СВЦЭМ!$A$33:$A$776,$A160,СВЦЭМ!$B$33:$B$776,W$155)+'СЕТ СН'!$I$14+СВЦЭМ!$D$10+'СЕТ СН'!$I$6-'СЕТ СН'!$I$26</f>
        <v>1425.09764943</v>
      </c>
      <c r="X160" s="36">
        <f>SUMIFS(СВЦЭМ!$D$33:$D$776,СВЦЭМ!$A$33:$A$776,$A160,СВЦЭМ!$B$33:$B$776,X$155)+'СЕТ СН'!$I$14+СВЦЭМ!$D$10+'СЕТ СН'!$I$6-'СЕТ СН'!$I$26</f>
        <v>1441.15044388</v>
      </c>
      <c r="Y160" s="36">
        <f>SUMIFS(СВЦЭМ!$D$33:$D$776,СВЦЭМ!$A$33:$A$776,$A160,СВЦЭМ!$B$33:$B$776,Y$155)+'СЕТ СН'!$I$14+СВЦЭМ!$D$10+'СЕТ СН'!$I$6-'СЕТ СН'!$I$26</f>
        <v>1459.6927985300001</v>
      </c>
    </row>
    <row r="161" spans="1:25" ht="15.75" x14ac:dyDescent="0.2">
      <c r="A161" s="35">
        <f t="shared" si="4"/>
        <v>43896</v>
      </c>
      <c r="B161" s="36">
        <f>SUMIFS(СВЦЭМ!$D$33:$D$776,СВЦЭМ!$A$33:$A$776,$A161,СВЦЭМ!$B$33:$B$776,B$155)+'СЕТ СН'!$I$14+СВЦЭМ!$D$10+'СЕТ СН'!$I$6-'СЕТ СН'!$I$26</f>
        <v>1521.71592854</v>
      </c>
      <c r="C161" s="36">
        <f>SUMIFS(СВЦЭМ!$D$33:$D$776,СВЦЭМ!$A$33:$A$776,$A161,СВЦЭМ!$B$33:$B$776,C$155)+'СЕТ СН'!$I$14+СВЦЭМ!$D$10+'СЕТ СН'!$I$6-'СЕТ СН'!$I$26</f>
        <v>1549.2057044200001</v>
      </c>
      <c r="D161" s="36">
        <f>SUMIFS(СВЦЭМ!$D$33:$D$776,СВЦЭМ!$A$33:$A$776,$A161,СВЦЭМ!$B$33:$B$776,D$155)+'СЕТ СН'!$I$14+СВЦЭМ!$D$10+'СЕТ СН'!$I$6-'СЕТ СН'!$I$26</f>
        <v>1559.86444828</v>
      </c>
      <c r="E161" s="36">
        <f>SUMIFS(СВЦЭМ!$D$33:$D$776,СВЦЭМ!$A$33:$A$776,$A161,СВЦЭМ!$B$33:$B$776,E$155)+'СЕТ СН'!$I$14+СВЦЭМ!$D$10+'СЕТ СН'!$I$6-'СЕТ СН'!$I$26</f>
        <v>1566.1403123800001</v>
      </c>
      <c r="F161" s="36">
        <f>SUMIFS(СВЦЭМ!$D$33:$D$776,СВЦЭМ!$A$33:$A$776,$A161,СВЦЭМ!$B$33:$B$776,F$155)+'СЕТ СН'!$I$14+СВЦЭМ!$D$10+'СЕТ СН'!$I$6-'СЕТ СН'!$I$26</f>
        <v>1559.8599758099999</v>
      </c>
      <c r="G161" s="36">
        <f>SUMIFS(СВЦЭМ!$D$33:$D$776,СВЦЭМ!$A$33:$A$776,$A161,СВЦЭМ!$B$33:$B$776,G$155)+'СЕТ СН'!$I$14+СВЦЭМ!$D$10+'СЕТ СН'!$I$6-'СЕТ СН'!$I$26</f>
        <v>1537.9765049000002</v>
      </c>
      <c r="H161" s="36">
        <f>SUMIFS(СВЦЭМ!$D$33:$D$776,СВЦЭМ!$A$33:$A$776,$A161,СВЦЭМ!$B$33:$B$776,H$155)+'СЕТ СН'!$I$14+СВЦЭМ!$D$10+'СЕТ СН'!$I$6-'СЕТ СН'!$I$26</f>
        <v>1499.3201354400001</v>
      </c>
      <c r="I161" s="36">
        <f>SUMIFS(СВЦЭМ!$D$33:$D$776,СВЦЭМ!$A$33:$A$776,$A161,СВЦЭМ!$B$33:$B$776,I$155)+'СЕТ СН'!$I$14+СВЦЭМ!$D$10+'СЕТ СН'!$I$6-'СЕТ СН'!$I$26</f>
        <v>1458.28637372</v>
      </c>
      <c r="J161" s="36">
        <f>SUMIFS(СВЦЭМ!$D$33:$D$776,СВЦЭМ!$A$33:$A$776,$A161,СВЦЭМ!$B$33:$B$776,J$155)+'СЕТ СН'!$I$14+СВЦЭМ!$D$10+'СЕТ СН'!$I$6-'СЕТ СН'!$I$26</f>
        <v>1403.39146235</v>
      </c>
      <c r="K161" s="36">
        <f>SUMIFS(СВЦЭМ!$D$33:$D$776,СВЦЭМ!$A$33:$A$776,$A161,СВЦЭМ!$B$33:$B$776,K$155)+'СЕТ СН'!$I$14+СВЦЭМ!$D$10+'СЕТ СН'!$I$6-'СЕТ СН'!$I$26</f>
        <v>1393.48468447</v>
      </c>
      <c r="L161" s="36">
        <f>SUMIFS(СВЦЭМ!$D$33:$D$776,СВЦЭМ!$A$33:$A$776,$A161,СВЦЭМ!$B$33:$B$776,L$155)+'СЕТ СН'!$I$14+СВЦЭМ!$D$10+'СЕТ СН'!$I$6-'СЕТ СН'!$I$26</f>
        <v>1408.3620154499999</v>
      </c>
      <c r="M161" s="36">
        <f>SUMIFS(СВЦЭМ!$D$33:$D$776,СВЦЭМ!$A$33:$A$776,$A161,СВЦЭМ!$B$33:$B$776,M$155)+'СЕТ СН'!$I$14+СВЦЭМ!$D$10+'СЕТ СН'!$I$6-'СЕТ СН'!$I$26</f>
        <v>1430.4462907100001</v>
      </c>
      <c r="N161" s="36">
        <f>SUMIFS(СВЦЭМ!$D$33:$D$776,СВЦЭМ!$A$33:$A$776,$A161,СВЦЭМ!$B$33:$B$776,N$155)+'СЕТ СН'!$I$14+СВЦЭМ!$D$10+'СЕТ СН'!$I$6-'СЕТ СН'!$I$26</f>
        <v>1441.4539375100001</v>
      </c>
      <c r="O161" s="36">
        <f>SUMIFS(СВЦЭМ!$D$33:$D$776,СВЦЭМ!$A$33:$A$776,$A161,СВЦЭМ!$B$33:$B$776,O$155)+'СЕТ СН'!$I$14+СВЦЭМ!$D$10+'СЕТ СН'!$I$6-'СЕТ СН'!$I$26</f>
        <v>1460.91012202</v>
      </c>
      <c r="P161" s="36">
        <f>SUMIFS(СВЦЭМ!$D$33:$D$776,СВЦЭМ!$A$33:$A$776,$A161,СВЦЭМ!$B$33:$B$776,P$155)+'СЕТ СН'!$I$14+СВЦЭМ!$D$10+'СЕТ СН'!$I$6-'СЕТ СН'!$I$26</f>
        <v>1472.4959682200001</v>
      </c>
      <c r="Q161" s="36">
        <f>SUMIFS(СВЦЭМ!$D$33:$D$776,СВЦЭМ!$A$33:$A$776,$A161,СВЦЭМ!$B$33:$B$776,Q$155)+'СЕТ СН'!$I$14+СВЦЭМ!$D$10+'СЕТ СН'!$I$6-'СЕТ СН'!$I$26</f>
        <v>1476.6150058000001</v>
      </c>
      <c r="R161" s="36">
        <f>SUMIFS(СВЦЭМ!$D$33:$D$776,СВЦЭМ!$A$33:$A$776,$A161,СВЦЭМ!$B$33:$B$776,R$155)+'СЕТ СН'!$I$14+СВЦЭМ!$D$10+'СЕТ СН'!$I$6-'СЕТ СН'!$I$26</f>
        <v>1473.30160738</v>
      </c>
      <c r="S161" s="36">
        <f>SUMIFS(СВЦЭМ!$D$33:$D$776,СВЦЭМ!$A$33:$A$776,$A161,СВЦЭМ!$B$33:$B$776,S$155)+'СЕТ СН'!$I$14+СВЦЭМ!$D$10+'СЕТ СН'!$I$6-'СЕТ СН'!$I$26</f>
        <v>1461.75315942</v>
      </c>
      <c r="T161" s="36">
        <f>SUMIFS(СВЦЭМ!$D$33:$D$776,СВЦЭМ!$A$33:$A$776,$A161,СВЦЭМ!$B$33:$B$776,T$155)+'СЕТ СН'!$I$14+СВЦЭМ!$D$10+'СЕТ СН'!$I$6-'СЕТ СН'!$I$26</f>
        <v>1433.19484521</v>
      </c>
      <c r="U161" s="36">
        <f>SUMIFS(СВЦЭМ!$D$33:$D$776,СВЦЭМ!$A$33:$A$776,$A161,СВЦЭМ!$B$33:$B$776,U$155)+'СЕТ СН'!$I$14+СВЦЭМ!$D$10+'СЕТ СН'!$I$6-'СЕТ СН'!$I$26</f>
        <v>1425.0165732299999</v>
      </c>
      <c r="V161" s="36">
        <f>SUMIFS(СВЦЭМ!$D$33:$D$776,СВЦЭМ!$A$33:$A$776,$A161,СВЦЭМ!$B$33:$B$776,V$155)+'СЕТ СН'!$I$14+СВЦЭМ!$D$10+'СЕТ СН'!$I$6-'СЕТ СН'!$I$26</f>
        <v>1420.17519328</v>
      </c>
      <c r="W161" s="36">
        <f>SUMIFS(СВЦЭМ!$D$33:$D$776,СВЦЭМ!$A$33:$A$776,$A161,СВЦЭМ!$B$33:$B$776,W$155)+'СЕТ СН'!$I$14+СВЦЭМ!$D$10+'СЕТ СН'!$I$6-'СЕТ СН'!$I$26</f>
        <v>1435.2930969700001</v>
      </c>
      <c r="X161" s="36">
        <f>SUMIFS(СВЦЭМ!$D$33:$D$776,СВЦЭМ!$A$33:$A$776,$A161,СВЦЭМ!$B$33:$B$776,X$155)+'СЕТ СН'!$I$14+СВЦЭМ!$D$10+'СЕТ СН'!$I$6-'СЕТ СН'!$I$26</f>
        <v>1443.2099459000001</v>
      </c>
      <c r="Y161" s="36">
        <f>SUMIFS(СВЦЭМ!$D$33:$D$776,СВЦЭМ!$A$33:$A$776,$A161,СВЦЭМ!$B$33:$B$776,Y$155)+'СЕТ СН'!$I$14+СВЦЭМ!$D$10+'СЕТ СН'!$I$6-'СЕТ СН'!$I$26</f>
        <v>1453.5904859899999</v>
      </c>
    </row>
    <row r="162" spans="1:25" ht="15.75" x14ac:dyDescent="0.2">
      <c r="A162" s="35">
        <f t="shared" si="4"/>
        <v>43897</v>
      </c>
      <c r="B162" s="36">
        <f>SUMIFS(СВЦЭМ!$D$33:$D$776,СВЦЭМ!$A$33:$A$776,$A162,СВЦЭМ!$B$33:$B$776,B$155)+'СЕТ СН'!$I$14+СВЦЭМ!$D$10+'СЕТ СН'!$I$6-'СЕТ СН'!$I$26</f>
        <v>1487.9541831000001</v>
      </c>
      <c r="C162" s="36">
        <f>SUMIFS(СВЦЭМ!$D$33:$D$776,СВЦЭМ!$A$33:$A$776,$A162,СВЦЭМ!$B$33:$B$776,C$155)+'СЕТ СН'!$I$14+СВЦЭМ!$D$10+'СЕТ СН'!$I$6-'СЕТ СН'!$I$26</f>
        <v>1515.2507508200001</v>
      </c>
      <c r="D162" s="36">
        <f>SUMIFS(СВЦЭМ!$D$33:$D$776,СВЦЭМ!$A$33:$A$776,$A162,СВЦЭМ!$B$33:$B$776,D$155)+'СЕТ СН'!$I$14+СВЦЭМ!$D$10+'СЕТ СН'!$I$6-'СЕТ СН'!$I$26</f>
        <v>1527.15040331</v>
      </c>
      <c r="E162" s="36">
        <f>SUMIFS(СВЦЭМ!$D$33:$D$776,СВЦЭМ!$A$33:$A$776,$A162,СВЦЭМ!$B$33:$B$776,E$155)+'СЕТ СН'!$I$14+СВЦЭМ!$D$10+'СЕТ СН'!$I$6-'СЕТ СН'!$I$26</f>
        <v>1537.88456481</v>
      </c>
      <c r="F162" s="36">
        <f>SUMIFS(СВЦЭМ!$D$33:$D$776,СВЦЭМ!$A$33:$A$776,$A162,СВЦЭМ!$B$33:$B$776,F$155)+'СЕТ СН'!$I$14+СВЦЭМ!$D$10+'СЕТ СН'!$I$6-'СЕТ СН'!$I$26</f>
        <v>1533.2457407900001</v>
      </c>
      <c r="G162" s="36">
        <f>SUMIFS(СВЦЭМ!$D$33:$D$776,СВЦЭМ!$A$33:$A$776,$A162,СВЦЭМ!$B$33:$B$776,G$155)+'СЕТ СН'!$I$14+СВЦЭМ!$D$10+'СЕТ СН'!$I$6-'СЕТ СН'!$I$26</f>
        <v>1523.50285248</v>
      </c>
      <c r="H162" s="36">
        <f>SUMIFS(СВЦЭМ!$D$33:$D$776,СВЦЭМ!$A$33:$A$776,$A162,СВЦЭМ!$B$33:$B$776,H$155)+'СЕТ СН'!$I$14+СВЦЭМ!$D$10+'СЕТ СН'!$I$6-'СЕТ СН'!$I$26</f>
        <v>1502.9945895200001</v>
      </c>
      <c r="I162" s="36">
        <f>SUMIFS(СВЦЭМ!$D$33:$D$776,СВЦЭМ!$A$33:$A$776,$A162,СВЦЭМ!$B$33:$B$776,I$155)+'СЕТ СН'!$I$14+СВЦЭМ!$D$10+'СЕТ СН'!$I$6-'СЕТ СН'!$I$26</f>
        <v>1458.7188442500001</v>
      </c>
      <c r="J162" s="36">
        <f>SUMIFS(СВЦЭМ!$D$33:$D$776,СВЦЭМ!$A$33:$A$776,$A162,СВЦЭМ!$B$33:$B$776,J$155)+'СЕТ СН'!$I$14+СВЦЭМ!$D$10+'СЕТ СН'!$I$6-'СЕТ СН'!$I$26</f>
        <v>1403.9436268100001</v>
      </c>
      <c r="K162" s="36">
        <f>SUMIFS(СВЦЭМ!$D$33:$D$776,СВЦЭМ!$A$33:$A$776,$A162,СВЦЭМ!$B$33:$B$776,K$155)+'СЕТ СН'!$I$14+СВЦЭМ!$D$10+'СЕТ СН'!$I$6-'СЕТ СН'!$I$26</f>
        <v>1405.9771084399999</v>
      </c>
      <c r="L162" s="36">
        <f>SUMIFS(СВЦЭМ!$D$33:$D$776,СВЦЭМ!$A$33:$A$776,$A162,СВЦЭМ!$B$33:$B$776,L$155)+'СЕТ СН'!$I$14+СВЦЭМ!$D$10+'СЕТ СН'!$I$6-'СЕТ СН'!$I$26</f>
        <v>1410.4067173600001</v>
      </c>
      <c r="M162" s="36">
        <f>SUMIFS(СВЦЭМ!$D$33:$D$776,СВЦЭМ!$A$33:$A$776,$A162,СВЦЭМ!$B$33:$B$776,M$155)+'СЕТ СН'!$I$14+СВЦЭМ!$D$10+'СЕТ СН'!$I$6-'СЕТ СН'!$I$26</f>
        <v>1412.9126643900001</v>
      </c>
      <c r="N162" s="36">
        <f>SUMIFS(СВЦЭМ!$D$33:$D$776,СВЦЭМ!$A$33:$A$776,$A162,СВЦЭМ!$B$33:$B$776,N$155)+'СЕТ СН'!$I$14+СВЦЭМ!$D$10+'СЕТ СН'!$I$6-'СЕТ СН'!$I$26</f>
        <v>1431.6508536599999</v>
      </c>
      <c r="O162" s="36">
        <f>SUMIFS(СВЦЭМ!$D$33:$D$776,СВЦЭМ!$A$33:$A$776,$A162,СВЦЭМ!$B$33:$B$776,O$155)+'СЕТ СН'!$I$14+СВЦЭМ!$D$10+'СЕТ СН'!$I$6-'СЕТ СН'!$I$26</f>
        <v>1434.3361711100001</v>
      </c>
      <c r="P162" s="36">
        <f>SUMIFS(СВЦЭМ!$D$33:$D$776,СВЦЭМ!$A$33:$A$776,$A162,СВЦЭМ!$B$33:$B$776,P$155)+'СЕТ СН'!$I$14+СВЦЭМ!$D$10+'СЕТ СН'!$I$6-'СЕТ СН'!$I$26</f>
        <v>1444.16524929</v>
      </c>
      <c r="Q162" s="36">
        <f>SUMIFS(СВЦЭМ!$D$33:$D$776,СВЦЭМ!$A$33:$A$776,$A162,СВЦЭМ!$B$33:$B$776,Q$155)+'СЕТ СН'!$I$14+СВЦЭМ!$D$10+'СЕТ СН'!$I$6-'СЕТ СН'!$I$26</f>
        <v>1452.8334739100001</v>
      </c>
      <c r="R162" s="36">
        <f>SUMIFS(СВЦЭМ!$D$33:$D$776,СВЦЭМ!$A$33:$A$776,$A162,СВЦЭМ!$B$33:$B$776,R$155)+'СЕТ СН'!$I$14+СВЦЭМ!$D$10+'СЕТ СН'!$I$6-'СЕТ СН'!$I$26</f>
        <v>1440.49782626</v>
      </c>
      <c r="S162" s="36">
        <f>SUMIFS(СВЦЭМ!$D$33:$D$776,СВЦЭМ!$A$33:$A$776,$A162,СВЦЭМ!$B$33:$B$776,S$155)+'СЕТ СН'!$I$14+СВЦЭМ!$D$10+'СЕТ СН'!$I$6-'СЕТ СН'!$I$26</f>
        <v>1418.30794124</v>
      </c>
      <c r="T162" s="36">
        <f>SUMIFS(СВЦЭМ!$D$33:$D$776,СВЦЭМ!$A$33:$A$776,$A162,СВЦЭМ!$B$33:$B$776,T$155)+'СЕТ СН'!$I$14+СВЦЭМ!$D$10+'СЕТ СН'!$I$6-'СЕТ СН'!$I$26</f>
        <v>1400.18938572</v>
      </c>
      <c r="U162" s="36">
        <f>SUMIFS(СВЦЭМ!$D$33:$D$776,СВЦЭМ!$A$33:$A$776,$A162,СВЦЭМ!$B$33:$B$776,U$155)+'СЕТ СН'!$I$14+СВЦЭМ!$D$10+'СЕТ СН'!$I$6-'СЕТ СН'!$I$26</f>
        <v>1404.02798719</v>
      </c>
      <c r="V162" s="36">
        <f>SUMIFS(СВЦЭМ!$D$33:$D$776,СВЦЭМ!$A$33:$A$776,$A162,СВЦЭМ!$B$33:$B$776,V$155)+'СЕТ СН'!$I$14+СВЦЭМ!$D$10+'СЕТ СН'!$I$6-'СЕТ СН'!$I$26</f>
        <v>1408.0016780800001</v>
      </c>
      <c r="W162" s="36">
        <f>SUMIFS(СВЦЭМ!$D$33:$D$776,СВЦЭМ!$A$33:$A$776,$A162,СВЦЭМ!$B$33:$B$776,W$155)+'СЕТ СН'!$I$14+СВЦЭМ!$D$10+'СЕТ СН'!$I$6-'СЕТ СН'!$I$26</f>
        <v>1418.67279652</v>
      </c>
      <c r="X162" s="36">
        <f>SUMIFS(СВЦЭМ!$D$33:$D$776,СВЦЭМ!$A$33:$A$776,$A162,СВЦЭМ!$B$33:$B$776,X$155)+'СЕТ СН'!$I$14+СВЦЭМ!$D$10+'СЕТ СН'!$I$6-'СЕТ СН'!$I$26</f>
        <v>1426.6619967500001</v>
      </c>
      <c r="Y162" s="36">
        <f>SUMIFS(СВЦЭМ!$D$33:$D$776,СВЦЭМ!$A$33:$A$776,$A162,СВЦЭМ!$B$33:$B$776,Y$155)+'СЕТ СН'!$I$14+СВЦЭМ!$D$10+'СЕТ СН'!$I$6-'СЕТ СН'!$I$26</f>
        <v>1443.7576275200001</v>
      </c>
    </row>
    <row r="163" spans="1:25" ht="15.75" x14ac:dyDescent="0.2">
      <c r="A163" s="35">
        <f t="shared" si="4"/>
        <v>43898</v>
      </c>
      <c r="B163" s="36">
        <f>SUMIFS(СВЦЭМ!$D$33:$D$776,СВЦЭМ!$A$33:$A$776,$A163,СВЦЭМ!$B$33:$B$776,B$155)+'СЕТ СН'!$I$14+СВЦЭМ!$D$10+'СЕТ СН'!$I$6-'СЕТ СН'!$I$26</f>
        <v>1474.8347713800001</v>
      </c>
      <c r="C163" s="36">
        <f>SUMIFS(СВЦЭМ!$D$33:$D$776,СВЦЭМ!$A$33:$A$776,$A163,СВЦЭМ!$B$33:$B$776,C$155)+'СЕТ СН'!$I$14+СВЦЭМ!$D$10+'СЕТ СН'!$I$6-'СЕТ СН'!$I$26</f>
        <v>1499.8560312700001</v>
      </c>
      <c r="D163" s="36">
        <f>SUMIFS(СВЦЭМ!$D$33:$D$776,СВЦЭМ!$A$33:$A$776,$A163,СВЦЭМ!$B$33:$B$776,D$155)+'СЕТ СН'!$I$14+СВЦЭМ!$D$10+'СЕТ СН'!$I$6-'СЕТ СН'!$I$26</f>
        <v>1511.7078781100001</v>
      </c>
      <c r="E163" s="36">
        <f>SUMIFS(СВЦЭМ!$D$33:$D$776,СВЦЭМ!$A$33:$A$776,$A163,СВЦЭМ!$B$33:$B$776,E$155)+'СЕТ СН'!$I$14+СВЦЭМ!$D$10+'СЕТ СН'!$I$6-'СЕТ СН'!$I$26</f>
        <v>1518.033805</v>
      </c>
      <c r="F163" s="36">
        <f>SUMIFS(СВЦЭМ!$D$33:$D$776,СВЦЭМ!$A$33:$A$776,$A163,СВЦЭМ!$B$33:$B$776,F$155)+'СЕТ СН'!$I$14+СВЦЭМ!$D$10+'СЕТ СН'!$I$6-'СЕТ СН'!$I$26</f>
        <v>1516.25285396</v>
      </c>
      <c r="G163" s="36">
        <f>SUMIFS(СВЦЭМ!$D$33:$D$776,СВЦЭМ!$A$33:$A$776,$A163,СВЦЭМ!$B$33:$B$776,G$155)+'СЕТ СН'!$I$14+СВЦЭМ!$D$10+'СЕТ СН'!$I$6-'СЕТ СН'!$I$26</f>
        <v>1506.15955328</v>
      </c>
      <c r="H163" s="36">
        <f>SUMIFS(СВЦЭМ!$D$33:$D$776,СВЦЭМ!$A$33:$A$776,$A163,СВЦЭМ!$B$33:$B$776,H$155)+'СЕТ СН'!$I$14+СВЦЭМ!$D$10+'СЕТ СН'!$I$6-'СЕТ СН'!$I$26</f>
        <v>1484.0586729700001</v>
      </c>
      <c r="I163" s="36">
        <f>SUMIFS(СВЦЭМ!$D$33:$D$776,СВЦЭМ!$A$33:$A$776,$A163,СВЦЭМ!$B$33:$B$776,I$155)+'СЕТ СН'!$I$14+СВЦЭМ!$D$10+'СЕТ СН'!$I$6-'СЕТ СН'!$I$26</f>
        <v>1444.47758284</v>
      </c>
      <c r="J163" s="36">
        <f>SUMIFS(СВЦЭМ!$D$33:$D$776,СВЦЭМ!$A$33:$A$776,$A163,СВЦЭМ!$B$33:$B$776,J$155)+'СЕТ СН'!$I$14+СВЦЭМ!$D$10+'СЕТ СН'!$I$6-'СЕТ СН'!$I$26</f>
        <v>1395.7689369</v>
      </c>
      <c r="K163" s="36">
        <f>SUMIFS(СВЦЭМ!$D$33:$D$776,СВЦЭМ!$A$33:$A$776,$A163,СВЦЭМ!$B$33:$B$776,K$155)+'СЕТ СН'!$I$14+СВЦЭМ!$D$10+'СЕТ СН'!$I$6-'СЕТ СН'!$I$26</f>
        <v>1366.6486532200001</v>
      </c>
      <c r="L163" s="36">
        <f>SUMIFS(СВЦЭМ!$D$33:$D$776,СВЦЭМ!$A$33:$A$776,$A163,СВЦЭМ!$B$33:$B$776,L$155)+'СЕТ СН'!$I$14+СВЦЭМ!$D$10+'СЕТ СН'!$I$6-'СЕТ СН'!$I$26</f>
        <v>1374.6480381399999</v>
      </c>
      <c r="M163" s="36">
        <f>SUMIFS(СВЦЭМ!$D$33:$D$776,СВЦЭМ!$A$33:$A$776,$A163,СВЦЭМ!$B$33:$B$776,M$155)+'СЕТ СН'!$I$14+СВЦЭМ!$D$10+'СЕТ СН'!$I$6-'СЕТ СН'!$I$26</f>
        <v>1374.66512612</v>
      </c>
      <c r="N163" s="36">
        <f>SUMIFS(СВЦЭМ!$D$33:$D$776,СВЦЭМ!$A$33:$A$776,$A163,СВЦЭМ!$B$33:$B$776,N$155)+'СЕТ СН'!$I$14+СВЦЭМ!$D$10+'СЕТ СН'!$I$6-'СЕТ СН'!$I$26</f>
        <v>1386.9146073300001</v>
      </c>
      <c r="O163" s="36">
        <f>SUMIFS(СВЦЭМ!$D$33:$D$776,СВЦЭМ!$A$33:$A$776,$A163,СВЦЭМ!$B$33:$B$776,O$155)+'СЕТ СН'!$I$14+СВЦЭМ!$D$10+'СЕТ СН'!$I$6-'СЕТ СН'!$I$26</f>
        <v>1404.5062899900001</v>
      </c>
      <c r="P163" s="36">
        <f>SUMIFS(СВЦЭМ!$D$33:$D$776,СВЦЭМ!$A$33:$A$776,$A163,СВЦЭМ!$B$33:$B$776,P$155)+'СЕТ СН'!$I$14+СВЦЭМ!$D$10+'СЕТ СН'!$I$6-'СЕТ СН'!$I$26</f>
        <v>1418.93835534</v>
      </c>
      <c r="Q163" s="36">
        <f>SUMIFS(СВЦЭМ!$D$33:$D$776,СВЦЭМ!$A$33:$A$776,$A163,СВЦЭМ!$B$33:$B$776,Q$155)+'СЕТ СН'!$I$14+СВЦЭМ!$D$10+'СЕТ СН'!$I$6-'СЕТ СН'!$I$26</f>
        <v>1426.5860218800001</v>
      </c>
      <c r="R163" s="36">
        <f>SUMIFS(СВЦЭМ!$D$33:$D$776,СВЦЭМ!$A$33:$A$776,$A163,СВЦЭМ!$B$33:$B$776,R$155)+'СЕТ СН'!$I$14+СВЦЭМ!$D$10+'СЕТ СН'!$I$6-'СЕТ СН'!$I$26</f>
        <v>1420.90241479</v>
      </c>
      <c r="S163" s="36">
        <f>SUMIFS(СВЦЭМ!$D$33:$D$776,СВЦЭМ!$A$33:$A$776,$A163,СВЦЭМ!$B$33:$B$776,S$155)+'СЕТ СН'!$I$14+СВЦЭМ!$D$10+'СЕТ СН'!$I$6-'СЕТ СН'!$I$26</f>
        <v>1413.1416158700001</v>
      </c>
      <c r="T163" s="36">
        <f>SUMIFS(СВЦЭМ!$D$33:$D$776,СВЦЭМ!$A$33:$A$776,$A163,СВЦЭМ!$B$33:$B$776,T$155)+'СЕТ СН'!$I$14+СВЦЭМ!$D$10+'СЕТ СН'!$I$6-'СЕТ СН'!$I$26</f>
        <v>1394.3750238300001</v>
      </c>
      <c r="U163" s="36">
        <f>SUMIFS(СВЦЭМ!$D$33:$D$776,СВЦЭМ!$A$33:$A$776,$A163,СВЦЭМ!$B$33:$B$776,U$155)+'СЕТ СН'!$I$14+СВЦЭМ!$D$10+'СЕТ СН'!$I$6-'СЕТ СН'!$I$26</f>
        <v>1381.6006162400001</v>
      </c>
      <c r="V163" s="36">
        <f>SUMIFS(СВЦЭМ!$D$33:$D$776,СВЦЭМ!$A$33:$A$776,$A163,СВЦЭМ!$B$33:$B$776,V$155)+'СЕТ СН'!$I$14+СВЦЭМ!$D$10+'СЕТ СН'!$I$6-'СЕТ СН'!$I$26</f>
        <v>1378.14939269</v>
      </c>
      <c r="W163" s="36">
        <f>SUMIFS(СВЦЭМ!$D$33:$D$776,СВЦЭМ!$A$33:$A$776,$A163,СВЦЭМ!$B$33:$B$776,W$155)+'СЕТ СН'!$I$14+СВЦЭМ!$D$10+'СЕТ СН'!$I$6-'СЕТ СН'!$I$26</f>
        <v>1386.6028872700001</v>
      </c>
      <c r="X163" s="36">
        <f>SUMIFS(СВЦЭМ!$D$33:$D$776,СВЦЭМ!$A$33:$A$776,$A163,СВЦЭМ!$B$33:$B$776,X$155)+'СЕТ СН'!$I$14+СВЦЭМ!$D$10+'СЕТ СН'!$I$6-'СЕТ СН'!$I$26</f>
        <v>1397.2672232699999</v>
      </c>
      <c r="Y163" s="36">
        <f>SUMIFS(СВЦЭМ!$D$33:$D$776,СВЦЭМ!$A$33:$A$776,$A163,СВЦЭМ!$B$33:$B$776,Y$155)+'СЕТ СН'!$I$14+СВЦЭМ!$D$10+'СЕТ СН'!$I$6-'СЕТ СН'!$I$26</f>
        <v>1420.9377681999999</v>
      </c>
    </row>
    <row r="164" spans="1:25" ht="15.75" x14ac:dyDescent="0.2">
      <c r="A164" s="35">
        <f t="shared" si="4"/>
        <v>43899</v>
      </c>
      <c r="B164" s="36">
        <f>SUMIFS(СВЦЭМ!$D$33:$D$776,СВЦЭМ!$A$33:$A$776,$A164,СВЦЭМ!$B$33:$B$776,B$155)+'СЕТ СН'!$I$14+СВЦЭМ!$D$10+'СЕТ СН'!$I$6-'СЕТ СН'!$I$26</f>
        <v>1483.35122905</v>
      </c>
      <c r="C164" s="36">
        <f>SUMIFS(СВЦЭМ!$D$33:$D$776,СВЦЭМ!$A$33:$A$776,$A164,СВЦЭМ!$B$33:$B$776,C$155)+'СЕТ СН'!$I$14+СВЦЭМ!$D$10+'СЕТ СН'!$I$6-'СЕТ СН'!$I$26</f>
        <v>1494.0456397200001</v>
      </c>
      <c r="D164" s="36">
        <f>SUMIFS(СВЦЭМ!$D$33:$D$776,СВЦЭМ!$A$33:$A$776,$A164,СВЦЭМ!$B$33:$B$776,D$155)+'СЕТ СН'!$I$14+СВЦЭМ!$D$10+'СЕТ СН'!$I$6-'СЕТ СН'!$I$26</f>
        <v>1512.0199913500001</v>
      </c>
      <c r="E164" s="36">
        <f>SUMIFS(СВЦЭМ!$D$33:$D$776,СВЦЭМ!$A$33:$A$776,$A164,СВЦЭМ!$B$33:$B$776,E$155)+'СЕТ СН'!$I$14+СВЦЭМ!$D$10+'СЕТ СН'!$I$6-'СЕТ СН'!$I$26</f>
        <v>1524.9087807000001</v>
      </c>
      <c r="F164" s="36">
        <f>SUMIFS(СВЦЭМ!$D$33:$D$776,СВЦЭМ!$A$33:$A$776,$A164,СВЦЭМ!$B$33:$B$776,F$155)+'СЕТ СН'!$I$14+СВЦЭМ!$D$10+'СЕТ СН'!$I$6-'СЕТ СН'!$I$26</f>
        <v>1524.8328023000001</v>
      </c>
      <c r="G164" s="36">
        <f>SUMIFS(СВЦЭМ!$D$33:$D$776,СВЦЭМ!$A$33:$A$776,$A164,СВЦЭМ!$B$33:$B$776,G$155)+'СЕТ СН'!$I$14+СВЦЭМ!$D$10+'СЕТ СН'!$I$6-'СЕТ СН'!$I$26</f>
        <v>1520.53340192</v>
      </c>
      <c r="H164" s="36">
        <f>SUMIFS(СВЦЭМ!$D$33:$D$776,СВЦЭМ!$A$33:$A$776,$A164,СВЦЭМ!$B$33:$B$776,H$155)+'СЕТ СН'!$I$14+СВЦЭМ!$D$10+'СЕТ СН'!$I$6-'СЕТ СН'!$I$26</f>
        <v>1499.28901509</v>
      </c>
      <c r="I164" s="36">
        <f>SUMIFS(СВЦЭМ!$D$33:$D$776,СВЦЭМ!$A$33:$A$776,$A164,СВЦЭМ!$B$33:$B$776,I$155)+'СЕТ СН'!$I$14+СВЦЭМ!$D$10+'СЕТ СН'!$I$6-'СЕТ СН'!$I$26</f>
        <v>1464.4641084899999</v>
      </c>
      <c r="J164" s="36">
        <f>SUMIFS(СВЦЭМ!$D$33:$D$776,СВЦЭМ!$A$33:$A$776,$A164,СВЦЭМ!$B$33:$B$776,J$155)+'СЕТ СН'!$I$14+СВЦЭМ!$D$10+'СЕТ СН'!$I$6-'СЕТ СН'!$I$26</f>
        <v>1432.57729187</v>
      </c>
      <c r="K164" s="36">
        <f>SUMIFS(СВЦЭМ!$D$33:$D$776,СВЦЭМ!$A$33:$A$776,$A164,СВЦЭМ!$B$33:$B$776,K$155)+'СЕТ СН'!$I$14+СВЦЭМ!$D$10+'СЕТ СН'!$I$6-'СЕТ СН'!$I$26</f>
        <v>1416.60547862</v>
      </c>
      <c r="L164" s="36">
        <f>SUMIFS(СВЦЭМ!$D$33:$D$776,СВЦЭМ!$A$33:$A$776,$A164,СВЦЭМ!$B$33:$B$776,L$155)+'СЕТ СН'!$I$14+СВЦЭМ!$D$10+'СЕТ СН'!$I$6-'СЕТ СН'!$I$26</f>
        <v>1406.30095568</v>
      </c>
      <c r="M164" s="36">
        <f>SUMIFS(СВЦЭМ!$D$33:$D$776,СВЦЭМ!$A$33:$A$776,$A164,СВЦЭМ!$B$33:$B$776,M$155)+'СЕТ СН'!$I$14+СВЦЭМ!$D$10+'СЕТ СН'!$I$6-'СЕТ СН'!$I$26</f>
        <v>1407.5079565600001</v>
      </c>
      <c r="N164" s="36">
        <f>SUMIFS(СВЦЭМ!$D$33:$D$776,СВЦЭМ!$A$33:$A$776,$A164,СВЦЭМ!$B$33:$B$776,N$155)+'СЕТ СН'!$I$14+СВЦЭМ!$D$10+'СЕТ СН'!$I$6-'СЕТ СН'!$I$26</f>
        <v>1419.2571702600001</v>
      </c>
      <c r="O164" s="36">
        <f>SUMIFS(СВЦЭМ!$D$33:$D$776,СВЦЭМ!$A$33:$A$776,$A164,СВЦЭМ!$B$33:$B$776,O$155)+'СЕТ СН'!$I$14+СВЦЭМ!$D$10+'СЕТ СН'!$I$6-'СЕТ СН'!$I$26</f>
        <v>1429.5737965000001</v>
      </c>
      <c r="P164" s="36">
        <f>SUMIFS(СВЦЭМ!$D$33:$D$776,СВЦЭМ!$A$33:$A$776,$A164,СВЦЭМ!$B$33:$B$776,P$155)+'СЕТ СН'!$I$14+СВЦЭМ!$D$10+'СЕТ СН'!$I$6-'СЕТ СН'!$I$26</f>
        <v>1438.7747181100001</v>
      </c>
      <c r="Q164" s="36">
        <f>SUMIFS(СВЦЭМ!$D$33:$D$776,СВЦЭМ!$A$33:$A$776,$A164,СВЦЭМ!$B$33:$B$776,Q$155)+'СЕТ СН'!$I$14+СВЦЭМ!$D$10+'СЕТ СН'!$I$6-'СЕТ СН'!$I$26</f>
        <v>1442.55377903</v>
      </c>
      <c r="R164" s="36">
        <f>SUMIFS(СВЦЭМ!$D$33:$D$776,СВЦЭМ!$A$33:$A$776,$A164,СВЦЭМ!$B$33:$B$776,R$155)+'СЕТ СН'!$I$14+СВЦЭМ!$D$10+'СЕТ СН'!$I$6-'СЕТ СН'!$I$26</f>
        <v>1443.78678872</v>
      </c>
      <c r="S164" s="36">
        <f>SUMIFS(СВЦЭМ!$D$33:$D$776,СВЦЭМ!$A$33:$A$776,$A164,СВЦЭМ!$B$33:$B$776,S$155)+'СЕТ СН'!$I$14+СВЦЭМ!$D$10+'СЕТ СН'!$I$6-'СЕТ СН'!$I$26</f>
        <v>1428.48954845</v>
      </c>
      <c r="T164" s="36">
        <f>SUMIFS(СВЦЭМ!$D$33:$D$776,СВЦЭМ!$A$33:$A$776,$A164,СВЦЭМ!$B$33:$B$776,T$155)+'СЕТ СН'!$I$14+СВЦЭМ!$D$10+'СЕТ СН'!$I$6-'СЕТ СН'!$I$26</f>
        <v>1410.5458834999999</v>
      </c>
      <c r="U164" s="36">
        <f>SUMIFS(СВЦЭМ!$D$33:$D$776,СВЦЭМ!$A$33:$A$776,$A164,СВЦЭМ!$B$33:$B$776,U$155)+'СЕТ СН'!$I$14+СВЦЭМ!$D$10+'СЕТ СН'!$I$6-'СЕТ СН'!$I$26</f>
        <v>1396.1862587800001</v>
      </c>
      <c r="V164" s="36">
        <f>SUMIFS(СВЦЭМ!$D$33:$D$776,СВЦЭМ!$A$33:$A$776,$A164,СВЦЭМ!$B$33:$B$776,V$155)+'СЕТ СН'!$I$14+СВЦЭМ!$D$10+'СЕТ СН'!$I$6-'СЕТ СН'!$I$26</f>
        <v>1398.69136764</v>
      </c>
      <c r="W164" s="36">
        <f>SUMIFS(СВЦЭМ!$D$33:$D$776,СВЦЭМ!$A$33:$A$776,$A164,СВЦЭМ!$B$33:$B$776,W$155)+'СЕТ СН'!$I$14+СВЦЭМ!$D$10+'СЕТ СН'!$I$6-'СЕТ СН'!$I$26</f>
        <v>1412.1233938099999</v>
      </c>
      <c r="X164" s="36">
        <f>SUMIFS(СВЦЭМ!$D$33:$D$776,СВЦЭМ!$A$33:$A$776,$A164,СВЦЭМ!$B$33:$B$776,X$155)+'СЕТ СН'!$I$14+СВЦЭМ!$D$10+'СЕТ СН'!$I$6-'СЕТ СН'!$I$26</f>
        <v>1434.05136515</v>
      </c>
      <c r="Y164" s="36">
        <f>SUMIFS(СВЦЭМ!$D$33:$D$776,СВЦЭМ!$A$33:$A$776,$A164,СВЦЭМ!$B$33:$B$776,Y$155)+'СЕТ СН'!$I$14+СВЦЭМ!$D$10+'СЕТ СН'!$I$6-'СЕТ СН'!$I$26</f>
        <v>1458.28395344</v>
      </c>
    </row>
    <row r="165" spans="1:25" ht="15.75" x14ac:dyDescent="0.2">
      <c r="A165" s="35">
        <f t="shared" si="4"/>
        <v>43900</v>
      </c>
      <c r="B165" s="36">
        <f>SUMIFS(СВЦЭМ!$D$33:$D$776,СВЦЭМ!$A$33:$A$776,$A165,СВЦЭМ!$B$33:$B$776,B$155)+'СЕТ СН'!$I$14+СВЦЭМ!$D$10+'СЕТ СН'!$I$6-'СЕТ СН'!$I$26</f>
        <v>1477.2196506299999</v>
      </c>
      <c r="C165" s="36">
        <f>SUMIFS(СВЦЭМ!$D$33:$D$776,СВЦЭМ!$A$33:$A$776,$A165,СВЦЭМ!$B$33:$B$776,C$155)+'СЕТ СН'!$I$14+СВЦЭМ!$D$10+'СЕТ СН'!$I$6-'СЕТ СН'!$I$26</f>
        <v>1509.35151079</v>
      </c>
      <c r="D165" s="36">
        <f>SUMIFS(СВЦЭМ!$D$33:$D$776,СВЦЭМ!$A$33:$A$776,$A165,СВЦЭМ!$B$33:$B$776,D$155)+'СЕТ СН'!$I$14+СВЦЭМ!$D$10+'СЕТ СН'!$I$6-'СЕТ СН'!$I$26</f>
        <v>1506.5903194699999</v>
      </c>
      <c r="E165" s="36">
        <f>SUMIFS(СВЦЭМ!$D$33:$D$776,СВЦЭМ!$A$33:$A$776,$A165,СВЦЭМ!$B$33:$B$776,E$155)+'СЕТ СН'!$I$14+СВЦЭМ!$D$10+'СЕТ СН'!$I$6-'СЕТ СН'!$I$26</f>
        <v>1509.5725626600001</v>
      </c>
      <c r="F165" s="36">
        <f>SUMIFS(СВЦЭМ!$D$33:$D$776,СВЦЭМ!$A$33:$A$776,$A165,СВЦЭМ!$B$33:$B$776,F$155)+'СЕТ СН'!$I$14+СВЦЭМ!$D$10+'СЕТ СН'!$I$6-'СЕТ СН'!$I$26</f>
        <v>1504.79677818</v>
      </c>
      <c r="G165" s="36">
        <f>SUMIFS(СВЦЭМ!$D$33:$D$776,СВЦЭМ!$A$33:$A$776,$A165,СВЦЭМ!$B$33:$B$776,G$155)+'СЕТ СН'!$I$14+СВЦЭМ!$D$10+'СЕТ СН'!$I$6-'СЕТ СН'!$I$26</f>
        <v>1456.9886801600001</v>
      </c>
      <c r="H165" s="36">
        <f>SUMIFS(СВЦЭМ!$D$33:$D$776,СВЦЭМ!$A$33:$A$776,$A165,СВЦЭМ!$B$33:$B$776,H$155)+'СЕТ СН'!$I$14+СВЦЭМ!$D$10+'СЕТ СН'!$I$6-'СЕТ СН'!$I$26</f>
        <v>1432.4255014400001</v>
      </c>
      <c r="I165" s="36">
        <f>SUMIFS(СВЦЭМ!$D$33:$D$776,СВЦЭМ!$A$33:$A$776,$A165,СВЦЭМ!$B$33:$B$776,I$155)+'СЕТ СН'!$I$14+СВЦЭМ!$D$10+'СЕТ СН'!$I$6-'СЕТ СН'!$I$26</f>
        <v>1396.69305601</v>
      </c>
      <c r="J165" s="36">
        <f>SUMIFS(СВЦЭМ!$D$33:$D$776,СВЦЭМ!$A$33:$A$776,$A165,СВЦЭМ!$B$33:$B$776,J$155)+'СЕТ СН'!$I$14+СВЦЭМ!$D$10+'СЕТ СН'!$I$6-'СЕТ СН'!$I$26</f>
        <v>1366.4339282400001</v>
      </c>
      <c r="K165" s="36">
        <f>SUMIFS(СВЦЭМ!$D$33:$D$776,СВЦЭМ!$A$33:$A$776,$A165,СВЦЭМ!$B$33:$B$776,K$155)+'СЕТ СН'!$I$14+СВЦЭМ!$D$10+'СЕТ СН'!$I$6-'СЕТ СН'!$I$26</f>
        <v>1378.70262841</v>
      </c>
      <c r="L165" s="36">
        <f>SUMIFS(СВЦЭМ!$D$33:$D$776,СВЦЭМ!$A$33:$A$776,$A165,СВЦЭМ!$B$33:$B$776,L$155)+'СЕТ СН'!$I$14+СВЦЭМ!$D$10+'СЕТ СН'!$I$6-'СЕТ СН'!$I$26</f>
        <v>1376.7639883900001</v>
      </c>
      <c r="M165" s="36">
        <f>SUMIFS(СВЦЭМ!$D$33:$D$776,СВЦЭМ!$A$33:$A$776,$A165,СВЦЭМ!$B$33:$B$776,M$155)+'СЕТ СН'!$I$14+СВЦЭМ!$D$10+'СЕТ СН'!$I$6-'СЕТ СН'!$I$26</f>
        <v>1370.7033194400001</v>
      </c>
      <c r="N165" s="36">
        <f>SUMIFS(СВЦЭМ!$D$33:$D$776,СВЦЭМ!$A$33:$A$776,$A165,СВЦЭМ!$B$33:$B$776,N$155)+'СЕТ СН'!$I$14+СВЦЭМ!$D$10+'СЕТ СН'!$I$6-'СЕТ СН'!$I$26</f>
        <v>1366.0909433500001</v>
      </c>
      <c r="O165" s="36">
        <f>SUMIFS(СВЦЭМ!$D$33:$D$776,СВЦЭМ!$A$33:$A$776,$A165,СВЦЭМ!$B$33:$B$776,O$155)+'СЕТ СН'!$I$14+СВЦЭМ!$D$10+'СЕТ СН'!$I$6-'СЕТ СН'!$I$26</f>
        <v>1360.94823664</v>
      </c>
      <c r="P165" s="36">
        <f>SUMIFS(СВЦЭМ!$D$33:$D$776,СВЦЭМ!$A$33:$A$776,$A165,СВЦЭМ!$B$33:$B$776,P$155)+'СЕТ СН'!$I$14+СВЦЭМ!$D$10+'СЕТ СН'!$I$6-'СЕТ СН'!$I$26</f>
        <v>1362.1227166799999</v>
      </c>
      <c r="Q165" s="36">
        <f>SUMIFS(СВЦЭМ!$D$33:$D$776,СВЦЭМ!$A$33:$A$776,$A165,СВЦЭМ!$B$33:$B$776,Q$155)+'СЕТ СН'!$I$14+СВЦЭМ!$D$10+'СЕТ СН'!$I$6-'СЕТ СН'!$I$26</f>
        <v>1359.9486047400001</v>
      </c>
      <c r="R165" s="36">
        <f>SUMIFS(СВЦЭМ!$D$33:$D$776,СВЦЭМ!$A$33:$A$776,$A165,СВЦЭМ!$B$33:$B$776,R$155)+'СЕТ СН'!$I$14+СВЦЭМ!$D$10+'СЕТ СН'!$I$6-'СЕТ СН'!$I$26</f>
        <v>1349.7104782900001</v>
      </c>
      <c r="S165" s="36">
        <f>SUMIFS(СВЦЭМ!$D$33:$D$776,СВЦЭМ!$A$33:$A$776,$A165,СВЦЭМ!$B$33:$B$776,S$155)+'СЕТ СН'!$I$14+СВЦЭМ!$D$10+'СЕТ СН'!$I$6-'СЕТ СН'!$I$26</f>
        <v>1350.27963634</v>
      </c>
      <c r="T165" s="36">
        <f>SUMIFS(СВЦЭМ!$D$33:$D$776,СВЦЭМ!$A$33:$A$776,$A165,СВЦЭМ!$B$33:$B$776,T$155)+'СЕТ СН'!$I$14+СВЦЭМ!$D$10+'СЕТ СН'!$I$6-'СЕТ СН'!$I$26</f>
        <v>1346.0398415100001</v>
      </c>
      <c r="U165" s="36">
        <f>SUMIFS(СВЦЭМ!$D$33:$D$776,СВЦЭМ!$A$33:$A$776,$A165,СВЦЭМ!$B$33:$B$776,U$155)+'СЕТ СН'!$I$14+СВЦЭМ!$D$10+'СЕТ СН'!$I$6-'СЕТ СН'!$I$26</f>
        <v>1369.9294877</v>
      </c>
      <c r="V165" s="36">
        <f>SUMIFS(СВЦЭМ!$D$33:$D$776,СВЦЭМ!$A$33:$A$776,$A165,СВЦЭМ!$B$33:$B$776,V$155)+'СЕТ СН'!$I$14+СВЦЭМ!$D$10+'СЕТ СН'!$I$6-'СЕТ СН'!$I$26</f>
        <v>1368.3541960100001</v>
      </c>
      <c r="W165" s="36">
        <f>SUMIFS(СВЦЭМ!$D$33:$D$776,СВЦЭМ!$A$33:$A$776,$A165,СВЦЭМ!$B$33:$B$776,W$155)+'СЕТ СН'!$I$14+СВЦЭМ!$D$10+'СЕТ СН'!$I$6-'СЕТ СН'!$I$26</f>
        <v>1364.4067890700001</v>
      </c>
      <c r="X165" s="36">
        <f>SUMIFS(СВЦЭМ!$D$33:$D$776,СВЦЭМ!$A$33:$A$776,$A165,СВЦЭМ!$B$33:$B$776,X$155)+'СЕТ СН'!$I$14+СВЦЭМ!$D$10+'СЕТ СН'!$I$6-'СЕТ СН'!$I$26</f>
        <v>1355.9448851100001</v>
      </c>
      <c r="Y165" s="36">
        <f>SUMIFS(СВЦЭМ!$D$33:$D$776,СВЦЭМ!$A$33:$A$776,$A165,СВЦЭМ!$B$33:$B$776,Y$155)+'СЕТ СН'!$I$14+СВЦЭМ!$D$10+'СЕТ СН'!$I$6-'СЕТ СН'!$I$26</f>
        <v>1363.0465564400001</v>
      </c>
    </row>
    <row r="166" spans="1:25" ht="15.75" x14ac:dyDescent="0.2">
      <c r="A166" s="35">
        <f t="shared" si="4"/>
        <v>43901</v>
      </c>
      <c r="B166" s="36">
        <f>SUMIFS(СВЦЭМ!$D$33:$D$776,СВЦЭМ!$A$33:$A$776,$A166,СВЦЭМ!$B$33:$B$776,B$155)+'СЕТ СН'!$I$14+СВЦЭМ!$D$10+'СЕТ СН'!$I$6-'СЕТ СН'!$I$26</f>
        <v>1474.5550129000001</v>
      </c>
      <c r="C166" s="36">
        <f>SUMIFS(СВЦЭМ!$D$33:$D$776,СВЦЭМ!$A$33:$A$776,$A166,СВЦЭМ!$B$33:$B$776,C$155)+'СЕТ СН'!$I$14+СВЦЭМ!$D$10+'СЕТ СН'!$I$6-'СЕТ СН'!$I$26</f>
        <v>1462.9070782900001</v>
      </c>
      <c r="D166" s="36">
        <f>SUMIFS(СВЦЭМ!$D$33:$D$776,СВЦЭМ!$A$33:$A$776,$A166,СВЦЭМ!$B$33:$B$776,D$155)+'СЕТ СН'!$I$14+СВЦЭМ!$D$10+'СЕТ СН'!$I$6-'СЕТ СН'!$I$26</f>
        <v>1451.85624764</v>
      </c>
      <c r="E166" s="36">
        <f>SUMIFS(СВЦЭМ!$D$33:$D$776,СВЦЭМ!$A$33:$A$776,$A166,СВЦЭМ!$B$33:$B$776,E$155)+'СЕТ СН'!$I$14+СВЦЭМ!$D$10+'СЕТ СН'!$I$6-'СЕТ СН'!$I$26</f>
        <v>1448.34852217</v>
      </c>
      <c r="F166" s="36">
        <f>SUMIFS(СВЦЭМ!$D$33:$D$776,СВЦЭМ!$A$33:$A$776,$A166,СВЦЭМ!$B$33:$B$776,F$155)+'СЕТ СН'!$I$14+СВЦЭМ!$D$10+'СЕТ СН'!$I$6-'СЕТ СН'!$I$26</f>
        <v>1444.9621966700001</v>
      </c>
      <c r="G166" s="36">
        <f>SUMIFS(СВЦЭМ!$D$33:$D$776,СВЦЭМ!$A$33:$A$776,$A166,СВЦЭМ!$B$33:$B$776,G$155)+'СЕТ СН'!$I$14+СВЦЭМ!$D$10+'СЕТ СН'!$I$6-'СЕТ СН'!$I$26</f>
        <v>1450.13459741</v>
      </c>
      <c r="H166" s="36">
        <f>SUMIFS(СВЦЭМ!$D$33:$D$776,СВЦЭМ!$A$33:$A$776,$A166,СВЦЭМ!$B$33:$B$776,H$155)+'СЕТ СН'!$I$14+СВЦЭМ!$D$10+'СЕТ СН'!$I$6-'СЕТ СН'!$I$26</f>
        <v>1466.9831363200001</v>
      </c>
      <c r="I166" s="36">
        <f>SUMIFS(СВЦЭМ!$D$33:$D$776,СВЦЭМ!$A$33:$A$776,$A166,СВЦЭМ!$B$33:$B$776,I$155)+'СЕТ СН'!$I$14+СВЦЭМ!$D$10+'СЕТ СН'!$I$6-'СЕТ СН'!$I$26</f>
        <v>1450.0800960199999</v>
      </c>
      <c r="J166" s="36">
        <f>SUMIFS(СВЦЭМ!$D$33:$D$776,СВЦЭМ!$A$33:$A$776,$A166,СВЦЭМ!$B$33:$B$776,J$155)+'СЕТ СН'!$I$14+СВЦЭМ!$D$10+'СЕТ СН'!$I$6-'СЕТ СН'!$I$26</f>
        <v>1408.66879021</v>
      </c>
      <c r="K166" s="36">
        <f>SUMIFS(СВЦЭМ!$D$33:$D$776,СВЦЭМ!$A$33:$A$776,$A166,СВЦЭМ!$B$33:$B$776,K$155)+'СЕТ СН'!$I$14+СВЦЭМ!$D$10+'СЕТ СН'!$I$6-'СЕТ СН'!$I$26</f>
        <v>1408.3590040199999</v>
      </c>
      <c r="L166" s="36">
        <f>SUMIFS(СВЦЭМ!$D$33:$D$776,СВЦЭМ!$A$33:$A$776,$A166,СВЦЭМ!$B$33:$B$776,L$155)+'СЕТ СН'!$I$14+СВЦЭМ!$D$10+'СЕТ СН'!$I$6-'СЕТ СН'!$I$26</f>
        <v>1417.21855665</v>
      </c>
      <c r="M166" s="36">
        <f>SUMIFS(СВЦЭМ!$D$33:$D$776,СВЦЭМ!$A$33:$A$776,$A166,СВЦЭМ!$B$33:$B$776,M$155)+'СЕТ СН'!$I$14+СВЦЭМ!$D$10+'СЕТ СН'!$I$6-'СЕТ СН'!$I$26</f>
        <v>1417.6936666399999</v>
      </c>
      <c r="N166" s="36">
        <f>SUMIFS(СВЦЭМ!$D$33:$D$776,СВЦЭМ!$A$33:$A$776,$A166,СВЦЭМ!$B$33:$B$776,N$155)+'СЕТ СН'!$I$14+СВЦЭМ!$D$10+'СЕТ СН'!$I$6-'СЕТ СН'!$I$26</f>
        <v>1421.85696717</v>
      </c>
      <c r="O166" s="36">
        <f>SUMIFS(СВЦЭМ!$D$33:$D$776,СВЦЭМ!$A$33:$A$776,$A166,СВЦЭМ!$B$33:$B$776,O$155)+'СЕТ СН'!$I$14+СВЦЭМ!$D$10+'СЕТ СН'!$I$6-'СЕТ СН'!$I$26</f>
        <v>1430.0697358300001</v>
      </c>
      <c r="P166" s="36">
        <f>SUMIFS(СВЦЭМ!$D$33:$D$776,СВЦЭМ!$A$33:$A$776,$A166,СВЦЭМ!$B$33:$B$776,P$155)+'СЕТ СН'!$I$14+СВЦЭМ!$D$10+'СЕТ СН'!$I$6-'СЕТ СН'!$I$26</f>
        <v>1434.38451753</v>
      </c>
      <c r="Q166" s="36">
        <f>SUMIFS(СВЦЭМ!$D$33:$D$776,СВЦЭМ!$A$33:$A$776,$A166,СВЦЭМ!$B$33:$B$776,Q$155)+'СЕТ СН'!$I$14+СВЦЭМ!$D$10+'СЕТ СН'!$I$6-'СЕТ СН'!$I$26</f>
        <v>1441.14588884</v>
      </c>
      <c r="R166" s="36">
        <f>SUMIFS(СВЦЭМ!$D$33:$D$776,СВЦЭМ!$A$33:$A$776,$A166,СВЦЭМ!$B$33:$B$776,R$155)+'СЕТ СН'!$I$14+СВЦЭМ!$D$10+'СЕТ СН'!$I$6-'СЕТ СН'!$I$26</f>
        <v>1441.0782544200001</v>
      </c>
      <c r="S166" s="36">
        <f>SUMIFS(СВЦЭМ!$D$33:$D$776,СВЦЭМ!$A$33:$A$776,$A166,СВЦЭМ!$B$33:$B$776,S$155)+'СЕТ СН'!$I$14+СВЦЭМ!$D$10+'СЕТ СН'!$I$6-'СЕТ СН'!$I$26</f>
        <v>1432.9078325800001</v>
      </c>
      <c r="T166" s="36">
        <f>SUMIFS(СВЦЭМ!$D$33:$D$776,СВЦЭМ!$A$33:$A$776,$A166,СВЦЭМ!$B$33:$B$776,T$155)+'СЕТ СН'!$I$14+СВЦЭМ!$D$10+'СЕТ СН'!$I$6-'СЕТ СН'!$I$26</f>
        <v>1430.79445315</v>
      </c>
      <c r="U166" s="36">
        <f>SUMIFS(СВЦЭМ!$D$33:$D$776,СВЦЭМ!$A$33:$A$776,$A166,СВЦЭМ!$B$33:$B$776,U$155)+'СЕТ СН'!$I$14+СВЦЭМ!$D$10+'СЕТ СН'!$I$6-'СЕТ СН'!$I$26</f>
        <v>1434.06628527</v>
      </c>
      <c r="V166" s="36">
        <f>SUMIFS(СВЦЭМ!$D$33:$D$776,СВЦЭМ!$A$33:$A$776,$A166,СВЦЭМ!$B$33:$B$776,V$155)+'СЕТ СН'!$I$14+СВЦЭМ!$D$10+'СЕТ СН'!$I$6-'СЕТ СН'!$I$26</f>
        <v>1436.6434295500001</v>
      </c>
      <c r="W166" s="36">
        <f>SUMIFS(СВЦЭМ!$D$33:$D$776,СВЦЭМ!$A$33:$A$776,$A166,СВЦЭМ!$B$33:$B$776,W$155)+'СЕТ СН'!$I$14+СВЦЭМ!$D$10+'СЕТ СН'!$I$6-'СЕТ СН'!$I$26</f>
        <v>1438.86861</v>
      </c>
      <c r="X166" s="36">
        <f>SUMIFS(СВЦЭМ!$D$33:$D$776,СВЦЭМ!$A$33:$A$776,$A166,СВЦЭМ!$B$33:$B$776,X$155)+'СЕТ СН'!$I$14+СВЦЭМ!$D$10+'СЕТ СН'!$I$6-'СЕТ СН'!$I$26</f>
        <v>1455.9350539500001</v>
      </c>
      <c r="Y166" s="36">
        <f>SUMIFS(СВЦЭМ!$D$33:$D$776,СВЦЭМ!$A$33:$A$776,$A166,СВЦЭМ!$B$33:$B$776,Y$155)+'СЕТ СН'!$I$14+СВЦЭМ!$D$10+'СЕТ СН'!$I$6-'СЕТ СН'!$I$26</f>
        <v>1473.1031862300001</v>
      </c>
    </row>
    <row r="167" spans="1:25" ht="15.75" x14ac:dyDescent="0.2">
      <c r="A167" s="35">
        <f t="shared" si="4"/>
        <v>43902</v>
      </c>
      <c r="B167" s="36">
        <f>SUMIFS(СВЦЭМ!$D$33:$D$776,СВЦЭМ!$A$33:$A$776,$A167,СВЦЭМ!$B$33:$B$776,B$155)+'СЕТ СН'!$I$14+СВЦЭМ!$D$10+'СЕТ СН'!$I$6-'СЕТ СН'!$I$26</f>
        <v>1446.45512168</v>
      </c>
      <c r="C167" s="36">
        <f>SUMIFS(СВЦЭМ!$D$33:$D$776,СВЦЭМ!$A$33:$A$776,$A167,СВЦЭМ!$B$33:$B$776,C$155)+'СЕТ СН'!$I$14+СВЦЭМ!$D$10+'СЕТ СН'!$I$6-'СЕТ СН'!$I$26</f>
        <v>1470.0274489200001</v>
      </c>
      <c r="D167" s="36">
        <f>SUMIFS(СВЦЭМ!$D$33:$D$776,СВЦЭМ!$A$33:$A$776,$A167,СВЦЭМ!$B$33:$B$776,D$155)+'СЕТ СН'!$I$14+СВЦЭМ!$D$10+'СЕТ СН'!$I$6-'СЕТ СН'!$I$26</f>
        <v>1480.16820841</v>
      </c>
      <c r="E167" s="36">
        <f>SUMIFS(СВЦЭМ!$D$33:$D$776,СВЦЭМ!$A$33:$A$776,$A167,СВЦЭМ!$B$33:$B$776,E$155)+'СЕТ СН'!$I$14+СВЦЭМ!$D$10+'СЕТ СН'!$I$6-'СЕТ СН'!$I$26</f>
        <v>1485.86585498</v>
      </c>
      <c r="F167" s="36">
        <f>SUMIFS(СВЦЭМ!$D$33:$D$776,СВЦЭМ!$A$33:$A$776,$A167,СВЦЭМ!$B$33:$B$776,F$155)+'СЕТ СН'!$I$14+СВЦЭМ!$D$10+'СЕТ СН'!$I$6-'СЕТ СН'!$I$26</f>
        <v>1479.10651422</v>
      </c>
      <c r="G167" s="36">
        <f>SUMIFS(СВЦЭМ!$D$33:$D$776,СВЦЭМ!$A$33:$A$776,$A167,СВЦЭМ!$B$33:$B$776,G$155)+'СЕТ СН'!$I$14+СВЦЭМ!$D$10+'СЕТ СН'!$I$6-'СЕТ СН'!$I$26</f>
        <v>1469.1772908800001</v>
      </c>
      <c r="H167" s="36">
        <f>SUMIFS(СВЦЭМ!$D$33:$D$776,СВЦЭМ!$A$33:$A$776,$A167,СВЦЭМ!$B$33:$B$776,H$155)+'СЕТ СН'!$I$14+СВЦЭМ!$D$10+'СЕТ СН'!$I$6-'СЕТ СН'!$I$26</f>
        <v>1462.37151307</v>
      </c>
      <c r="I167" s="36">
        <f>SUMIFS(СВЦЭМ!$D$33:$D$776,СВЦЭМ!$A$33:$A$776,$A167,СВЦЭМ!$B$33:$B$776,I$155)+'СЕТ СН'!$I$14+СВЦЭМ!$D$10+'СЕТ СН'!$I$6-'СЕТ СН'!$I$26</f>
        <v>1458.3224845100001</v>
      </c>
      <c r="J167" s="36">
        <f>SUMIFS(СВЦЭМ!$D$33:$D$776,СВЦЭМ!$A$33:$A$776,$A167,СВЦЭМ!$B$33:$B$776,J$155)+'СЕТ СН'!$I$14+СВЦЭМ!$D$10+'СЕТ СН'!$I$6-'СЕТ СН'!$I$26</f>
        <v>1421.9697546800001</v>
      </c>
      <c r="K167" s="36">
        <f>SUMIFS(СВЦЭМ!$D$33:$D$776,СВЦЭМ!$A$33:$A$776,$A167,СВЦЭМ!$B$33:$B$776,K$155)+'СЕТ СН'!$I$14+СВЦЭМ!$D$10+'СЕТ СН'!$I$6-'СЕТ СН'!$I$26</f>
        <v>1420.4571321400001</v>
      </c>
      <c r="L167" s="36">
        <f>SUMIFS(СВЦЭМ!$D$33:$D$776,СВЦЭМ!$A$33:$A$776,$A167,СВЦЭМ!$B$33:$B$776,L$155)+'СЕТ СН'!$I$14+СВЦЭМ!$D$10+'СЕТ СН'!$I$6-'СЕТ СН'!$I$26</f>
        <v>1427.2232732800001</v>
      </c>
      <c r="M167" s="36">
        <f>SUMIFS(СВЦЭМ!$D$33:$D$776,СВЦЭМ!$A$33:$A$776,$A167,СВЦЭМ!$B$33:$B$776,M$155)+'СЕТ СН'!$I$14+СВЦЭМ!$D$10+'СЕТ СН'!$I$6-'СЕТ СН'!$I$26</f>
        <v>1445.7072383100001</v>
      </c>
      <c r="N167" s="36">
        <f>SUMIFS(СВЦЭМ!$D$33:$D$776,СВЦЭМ!$A$33:$A$776,$A167,СВЦЭМ!$B$33:$B$776,N$155)+'СЕТ СН'!$I$14+СВЦЭМ!$D$10+'СЕТ СН'!$I$6-'СЕТ СН'!$I$26</f>
        <v>1450.00913494</v>
      </c>
      <c r="O167" s="36">
        <f>SUMIFS(СВЦЭМ!$D$33:$D$776,СВЦЭМ!$A$33:$A$776,$A167,СВЦЭМ!$B$33:$B$776,O$155)+'СЕТ СН'!$I$14+СВЦЭМ!$D$10+'СЕТ СН'!$I$6-'СЕТ СН'!$I$26</f>
        <v>1460.636334</v>
      </c>
      <c r="P167" s="36">
        <f>SUMIFS(СВЦЭМ!$D$33:$D$776,СВЦЭМ!$A$33:$A$776,$A167,СВЦЭМ!$B$33:$B$776,P$155)+'СЕТ СН'!$I$14+СВЦЭМ!$D$10+'СЕТ СН'!$I$6-'СЕТ СН'!$I$26</f>
        <v>1469.61079062</v>
      </c>
      <c r="Q167" s="36">
        <f>SUMIFS(СВЦЭМ!$D$33:$D$776,СВЦЭМ!$A$33:$A$776,$A167,СВЦЭМ!$B$33:$B$776,Q$155)+'СЕТ СН'!$I$14+СВЦЭМ!$D$10+'СЕТ СН'!$I$6-'СЕТ СН'!$I$26</f>
        <v>1475.8184611700001</v>
      </c>
      <c r="R167" s="36">
        <f>SUMIFS(СВЦЭМ!$D$33:$D$776,СВЦЭМ!$A$33:$A$776,$A167,СВЦЭМ!$B$33:$B$776,R$155)+'СЕТ СН'!$I$14+СВЦЭМ!$D$10+'СЕТ СН'!$I$6-'СЕТ СН'!$I$26</f>
        <v>1477.0415210200001</v>
      </c>
      <c r="S167" s="36">
        <f>SUMIFS(СВЦЭМ!$D$33:$D$776,СВЦЭМ!$A$33:$A$776,$A167,СВЦЭМ!$B$33:$B$776,S$155)+'СЕТ СН'!$I$14+СВЦЭМ!$D$10+'СЕТ СН'!$I$6-'СЕТ СН'!$I$26</f>
        <v>1471.0713276000001</v>
      </c>
      <c r="T167" s="36">
        <f>SUMIFS(СВЦЭМ!$D$33:$D$776,СВЦЭМ!$A$33:$A$776,$A167,СВЦЭМ!$B$33:$B$776,T$155)+'СЕТ СН'!$I$14+СВЦЭМ!$D$10+'СЕТ СН'!$I$6-'СЕТ СН'!$I$26</f>
        <v>1439.05706633</v>
      </c>
      <c r="U167" s="36">
        <f>SUMIFS(СВЦЭМ!$D$33:$D$776,СВЦЭМ!$A$33:$A$776,$A167,СВЦЭМ!$B$33:$B$776,U$155)+'СЕТ СН'!$I$14+СВЦЭМ!$D$10+'СЕТ СН'!$I$6-'СЕТ СН'!$I$26</f>
        <v>1421.11277462</v>
      </c>
      <c r="V167" s="36">
        <f>SUMIFS(СВЦЭМ!$D$33:$D$776,СВЦЭМ!$A$33:$A$776,$A167,СВЦЭМ!$B$33:$B$776,V$155)+'СЕТ СН'!$I$14+СВЦЭМ!$D$10+'СЕТ СН'!$I$6-'СЕТ СН'!$I$26</f>
        <v>1415.57526936</v>
      </c>
      <c r="W167" s="36">
        <f>SUMIFS(СВЦЭМ!$D$33:$D$776,СВЦЭМ!$A$33:$A$776,$A167,СВЦЭМ!$B$33:$B$776,W$155)+'СЕТ СН'!$I$14+СВЦЭМ!$D$10+'СЕТ СН'!$I$6-'СЕТ СН'!$I$26</f>
        <v>1431.04758642</v>
      </c>
      <c r="X167" s="36">
        <f>SUMIFS(СВЦЭМ!$D$33:$D$776,СВЦЭМ!$A$33:$A$776,$A167,СВЦЭМ!$B$33:$B$776,X$155)+'СЕТ СН'!$I$14+СВЦЭМ!$D$10+'СЕТ СН'!$I$6-'СЕТ СН'!$I$26</f>
        <v>1450.2264663400001</v>
      </c>
      <c r="Y167" s="36">
        <f>SUMIFS(СВЦЭМ!$D$33:$D$776,СВЦЭМ!$A$33:$A$776,$A167,СВЦЭМ!$B$33:$B$776,Y$155)+'СЕТ СН'!$I$14+СВЦЭМ!$D$10+'СЕТ СН'!$I$6-'СЕТ СН'!$I$26</f>
        <v>1466.7398819</v>
      </c>
    </row>
    <row r="168" spans="1:25" ht="15.75" x14ac:dyDescent="0.2">
      <c r="A168" s="35">
        <f t="shared" si="4"/>
        <v>43903</v>
      </c>
      <c r="B168" s="36">
        <f>SUMIFS(СВЦЭМ!$D$33:$D$776,СВЦЭМ!$A$33:$A$776,$A168,СВЦЭМ!$B$33:$B$776,B$155)+'СЕТ СН'!$I$14+СВЦЭМ!$D$10+'СЕТ СН'!$I$6-'СЕТ СН'!$I$26</f>
        <v>1527.28174816</v>
      </c>
      <c r="C168" s="36">
        <f>SUMIFS(СВЦЭМ!$D$33:$D$776,СВЦЭМ!$A$33:$A$776,$A168,СВЦЭМ!$B$33:$B$776,C$155)+'СЕТ СН'!$I$14+СВЦЭМ!$D$10+'СЕТ СН'!$I$6-'СЕТ СН'!$I$26</f>
        <v>1542.1015965500001</v>
      </c>
      <c r="D168" s="36">
        <f>SUMIFS(СВЦЭМ!$D$33:$D$776,СВЦЭМ!$A$33:$A$776,$A168,СВЦЭМ!$B$33:$B$776,D$155)+'СЕТ СН'!$I$14+СВЦЭМ!$D$10+'СЕТ СН'!$I$6-'СЕТ СН'!$I$26</f>
        <v>1554.5381705700001</v>
      </c>
      <c r="E168" s="36">
        <f>SUMIFS(СВЦЭМ!$D$33:$D$776,СВЦЭМ!$A$33:$A$776,$A168,СВЦЭМ!$B$33:$B$776,E$155)+'СЕТ СН'!$I$14+СВЦЭМ!$D$10+'СЕТ СН'!$I$6-'СЕТ СН'!$I$26</f>
        <v>1554.38285615</v>
      </c>
      <c r="F168" s="36">
        <f>SUMIFS(СВЦЭМ!$D$33:$D$776,СВЦЭМ!$A$33:$A$776,$A168,СВЦЭМ!$B$33:$B$776,F$155)+'СЕТ СН'!$I$14+СВЦЭМ!$D$10+'СЕТ СН'!$I$6-'СЕТ СН'!$I$26</f>
        <v>1550.0527755400001</v>
      </c>
      <c r="G168" s="36">
        <f>SUMIFS(СВЦЭМ!$D$33:$D$776,СВЦЭМ!$A$33:$A$776,$A168,СВЦЭМ!$B$33:$B$776,G$155)+'СЕТ СН'!$I$14+СВЦЭМ!$D$10+'СЕТ СН'!$I$6-'СЕТ СН'!$I$26</f>
        <v>1526.55394428</v>
      </c>
      <c r="H168" s="36">
        <f>SUMIFS(СВЦЭМ!$D$33:$D$776,СВЦЭМ!$A$33:$A$776,$A168,СВЦЭМ!$B$33:$B$776,H$155)+'СЕТ СН'!$I$14+СВЦЭМ!$D$10+'СЕТ СН'!$I$6-'СЕТ СН'!$I$26</f>
        <v>1491.64723129</v>
      </c>
      <c r="I168" s="36">
        <f>SUMIFS(СВЦЭМ!$D$33:$D$776,СВЦЭМ!$A$33:$A$776,$A168,СВЦЭМ!$B$33:$B$776,I$155)+'СЕТ СН'!$I$14+СВЦЭМ!$D$10+'СЕТ СН'!$I$6-'СЕТ СН'!$I$26</f>
        <v>1462.63846059</v>
      </c>
      <c r="J168" s="36">
        <f>SUMIFS(СВЦЭМ!$D$33:$D$776,СВЦЭМ!$A$33:$A$776,$A168,СВЦЭМ!$B$33:$B$776,J$155)+'СЕТ СН'!$I$14+СВЦЭМ!$D$10+'СЕТ СН'!$I$6-'СЕТ СН'!$I$26</f>
        <v>1415.2420428299999</v>
      </c>
      <c r="K168" s="36">
        <f>SUMIFS(СВЦЭМ!$D$33:$D$776,СВЦЭМ!$A$33:$A$776,$A168,СВЦЭМ!$B$33:$B$776,K$155)+'СЕТ СН'!$I$14+СВЦЭМ!$D$10+'СЕТ СН'!$I$6-'СЕТ СН'!$I$26</f>
        <v>1410.16654621</v>
      </c>
      <c r="L168" s="36">
        <f>SUMIFS(СВЦЭМ!$D$33:$D$776,СВЦЭМ!$A$33:$A$776,$A168,СВЦЭМ!$B$33:$B$776,L$155)+'СЕТ СН'!$I$14+СВЦЭМ!$D$10+'СЕТ СН'!$I$6-'СЕТ СН'!$I$26</f>
        <v>1418.7693118700001</v>
      </c>
      <c r="M168" s="36">
        <f>SUMIFS(СВЦЭМ!$D$33:$D$776,СВЦЭМ!$A$33:$A$776,$A168,СВЦЭМ!$B$33:$B$776,M$155)+'СЕТ СН'!$I$14+СВЦЭМ!$D$10+'СЕТ СН'!$I$6-'СЕТ СН'!$I$26</f>
        <v>1428.3101590599999</v>
      </c>
      <c r="N168" s="36">
        <f>SUMIFS(СВЦЭМ!$D$33:$D$776,СВЦЭМ!$A$33:$A$776,$A168,СВЦЭМ!$B$33:$B$776,N$155)+'СЕТ СН'!$I$14+СВЦЭМ!$D$10+'СЕТ СН'!$I$6-'СЕТ СН'!$I$26</f>
        <v>1431.39955076</v>
      </c>
      <c r="O168" s="36">
        <f>SUMIFS(СВЦЭМ!$D$33:$D$776,СВЦЭМ!$A$33:$A$776,$A168,СВЦЭМ!$B$33:$B$776,O$155)+'СЕТ СН'!$I$14+СВЦЭМ!$D$10+'СЕТ СН'!$I$6-'СЕТ СН'!$I$26</f>
        <v>1442.04749924</v>
      </c>
      <c r="P168" s="36">
        <f>SUMIFS(СВЦЭМ!$D$33:$D$776,СВЦЭМ!$A$33:$A$776,$A168,СВЦЭМ!$B$33:$B$776,P$155)+'СЕТ СН'!$I$14+СВЦЭМ!$D$10+'СЕТ СН'!$I$6-'СЕТ СН'!$I$26</f>
        <v>1451.3827059600001</v>
      </c>
      <c r="Q168" s="36">
        <f>SUMIFS(СВЦЭМ!$D$33:$D$776,СВЦЭМ!$A$33:$A$776,$A168,СВЦЭМ!$B$33:$B$776,Q$155)+'СЕТ СН'!$I$14+СВЦЭМ!$D$10+'СЕТ СН'!$I$6-'СЕТ СН'!$I$26</f>
        <v>1459.76797476</v>
      </c>
      <c r="R168" s="36">
        <f>SUMIFS(СВЦЭМ!$D$33:$D$776,СВЦЭМ!$A$33:$A$776,$A168,СВЦЭМ!$B$33:$B$776,R$155)+'СЕТ СН'!$I$14+СВЦЭМ!$D$10+'СЕТ СН'!$I$6-'СЕТ СН'!$I$26</f>
        <v>1462.8916848599999</v>
      </c>
      <c r="S168" s="36">
        <f>SUMIFS(СВЦЭМ!$D$33:$D$776,СВЦЭМ!$A$33:$A$776,$A168,СВЦЭМ!$B$33:$B$776,S$155)+'СЕТ СН'!$I$14+СВЦЭМ!$D$10+'СЕТ СН'!$I$6-'СЕТ СН'!$I$26</f>
        <v>1457.52738015</v>
      </c>
      <c r="T168" s="36">
        <f>SUMIFS(СВЦЭМ!$D$33:$D$776,СВЦЭМ!$A$33:$A$776,$A168,СВЦЭМ!$B$33:$B$776,T$155)+'СЕТ СН'!$I$14+СВЦЭМ!$D$10+'СЕТ СН'!$I$6-'СЕТ СН'!$I$26</f>
        <v>1434.05960046</v>
      </c>
      <c r="U168" s="36">
        <f>SUMIFS(СВЦЭМ!$D$33:$D$776,СВЦЭМ!$A$33:$A$776,$A168,СВЦЭМ!$B$33:$B$776,U$155)+'СЕТ СН'!$I$14+СВЦЭМ!$D$10+'СЕТ СН'!$I$6-'СЕТ СН'!$I$26</f>
        <v>1407.8559589700001</v>
      </c>
      <c r="V168" s="36">
        <f>SUMIFS(СВЦЭМ!$D$33:$D$776,СВЦЭМ!$A$33:$A$776,$A168,СВЦЭМ!$B$33:$B$776,V$155)+'СЕТ СН'!$I$14+СВЦЭМ!$D$10+'СЕТ СН'!$I$6-'СЕТ СН'!$I$26</f>
        <v>1400.5879682100001</v>
      </c>
      <c r="W168" s="36">
        <f>SUMIFS(СВЦЭМ!$D$33:$D$776,СВЦЭМ!$A$33:$A$776,$A168,СВЦЭМ!$B$33:$B$776,W$155)+'СЕТ СН'!$I$14+СВЦЭМ!$D$10+'СЕТ СН'!$I$6-'СЕТ СН'!$I$26</f>
        <v>1405.4528888300001</v>
      </c>
      <c r="X168" s="36">
        <f>SUMIFS(СВЦЭМ!$D$33:$D$776,СВЦЭМ!$A$33:$A$776,$A168,СВЦЭМ!$B$33:$B$776,X$155)+'СЕТ СН'!$I$14+СВЦЭМ!$D$10+'СЕТ СН'!$I$6-'СЕТ СН'!$I$26</f>
        <v>1404.3305709799999</v>
      </c>
      <c r="Y168" s="36">
        <f>SUMIFS(СВЦЭМ!$D$33:$D$776,СВЦЭМ!$A$33:$A$776,$A168,СВЦЭМ!$B$33:$B$776,Y$155)+'СЕТ СН'!$I$14+СВЦЭМ!$D$10+'СЕТ СН'!$I$6-'СЕТ СН'!$I$26</f>
        <v>1427.5604918500001</v>
      </c>
    </row>
    <row r="169" spans="1:25" ht="15.75" x14ac:dyDescent="0.2">
      <c r="A169" s="35">
        <f t="shared" si="4"/>
        <v>43904</v>
      </c>
      <c r="B169" s="36">
        <f>SUMIFS(СВЦЭМ!$D$33:$D$776,СВЦЭМ!$A$33:$A$776,$A169,СВЦЭМ!$B$33:$B$776,B$155)+'СЕТ СН'!$I$14+СВЦЭМ!$D$10+'СЕТ СН'!$I$6-'СЕТ СН'!$I$26</f>
        <v>1450.0900064</v>
      </c>
      <c r="C169" s="36">
        <f>SUMIFS(СВЦЭМ!$D$33:$D$776,СВЦЭМ!$A$33:$A$776,$A169,СВЦЭМ!$B$33:$B$776,C$155)+'СЕТ СН'!$I$14+СВЦЭМ!$D$10+'СЕТ СН'!$I$6-'СЕТ СН'!$I$26</f>
        <v>1474.4251025999999</v>
      </c>
      <c r="D169" s="36">
        <f>SUMIFS(СВЦЭМ!$D$33:$D$776,СВЦЭМ!$A$33:$A$776,$A169,СВЦЭМ!$B$33:$B$776,D$155)+'СЕТ СН'!$I$14+СВЦЭМ!$D$10+'СЕТ СН'!$I$6-'СЕТ СН'!$I$26</f>
        <v>1488.69440955</v>
      </c>
      <c r="E169" s="36">
        <f>SUMIFS(СВЦЭМ!$D$33:$D$776,СВЦЭМ!$A$33:$A$776,$A169,СВЦЭМ!$B$33:$B$776,E$155)+'СЕТ СН'!$I$14+СВЦЭМ!$D$10+'СЕТ СН'!$I$6-'СЕТ СН'!$I$26</f>
        <v>1500.6412565600001</v>
      </c>
      <c r="F169" s="36">
        <f>SUMIFS(СВЦЭМ!$D$33:$D$776,СВЦЭМ!$A$33:$A$776,$A169,СВЦЭМ!$B$33:$B$776,F$155)+'СЕТ СН'!$I$14+СВЦЭМ!$D$10+'СЕТ СН'!$I$6-'СЕТ СН'!$I$26</f>
        <v>1495.1395791500001</v>
      </c>
      <c r="G169" s="36">
        <f>SUMIFS(СВЦЭМ!$D$33:$D$776,СВЦЭМ!$A$33:$A$776,$A169,СВЦЭМ!$B$33:$B$776,G$155)+'СЕТ СН'!$I$14+СВЦЭМ!$D$10+'СЕТ СН'!$I$6-'СЕТ СН'!$I$26</f>
        <v>1479.75078386</v>
      </c>
      <c r="H169" s="36">
        <f>SUMIFS(СВЦЭМ!$D$33:$D$776,СВЦЭМ!$A$33:$A$776,$A169,СВЦЭМ!$B$33:$B$776,H$155)+'СЕТ СН'!$I$14+СВЦЭМ!$D$10+'СЕТ СН'!$I$6-'СЕТ СН'!$I$26</f>
        <v>1457.94355595</v>
      </c>
      <c r="I169" s="36">
        <f>SUMIFS(СВЦЭМ!$D$33:$D$776,СВЦЭМ!$A$33:$A$776,$A169,СВЦЭМ!$B$33:$B$776,I$155)+'СЕТ СН'!$I$14+СВЦЭМ!$D$10+'СЕТ СН'!$I$6-'СЕТ СН'!$I$26</f>
        <v>1437.8635706499999</v>
      </c>
      <c r="J169" s="36">
        <f>SUMIFS(СВЦЭМ!$D$33:$D$776,СВЦЭМ!$A$33:$A$776,$A169,СВЦЭМ!$B$33:$B$776,J$155)+'СЕТ СН'!$I$14+СВЦЭМ!$D$10+'СЕТ СН'!$I$6-'СЕТ СН'!$I$26</f>
        <v>1408.08028915</v>
      </c>
      <c r="K169" s="36">
        <f>SUMIFS(СВЦЭМ!$D$33:$D$776,СВЦЭМ!$A$33:$A$776,$A169,СВЦЭМ!$B$33:$B$776,K$155)+'СЕТ СН'!$I$14+СВЦЭМ!$D$10+'СЕТ СН'!$I$6-'СЕТ СН'!$I$26</f>
        <v>1425.29698381</v>
      </c>
      <c r="L169" s="36">
        <f>SUMIFS(СВЦЭМ!$D$33:$D$776,СВЦЭМ!$A$33:$A$776,$A169,СВЦЭМ!$B$33:$B$776,L$155)+'СЕТ СН'!$I$14+СВЦЭМ!$D$10+'СЕТ СН'!$I$6-'СЕТ СН'!$I$26</f>
        <v>1433.9771029600001</v>
      </c>
      <c r="M169" s="36">
        <f>SUMIFS(СВЦЭМ!$D$33:$D$776,СВЦЭМ!$A$33:$A$776,$A169,СВЦЭМ!$B$33:$B$776,M$155)+'СЕТ СН'!$I$14+СВЦЭМ!$D$10+'СЕТ СН'!$I$6-'СЕТ СН'!$I$26</f>
        <v>1441.44154669</v>
      </c>
      <c r="N169" s="36">
        <f>SUMIFS(СВЦЭМ!$D$33:$D$776,СВЦЭМ!$A$33:$A$776,$A169,СВЦЭМ!$B$33:$B$776,N$155)+'СЕТ СН'!$I$14+СВЦЭМ!$D$10+'СЕТ СН'!$I$6-'СЕТ СН'!$I$26</f>
        <v>1454.18024197</v>
      </c>
      <c r="O169" s="36">
        <f>SUMIFS(СВЦЭМ!$D$33:$D$776,СВЦЭМ!$A$33:$A$776,$A169,СВЦЭМ!$B$33:$B$776,O$155)+'СЕТ СН'!$I$14+СВЦЭМ!$D$10+'СЕТ СН'!$I$6-'СЕТ СН'!$I$26</f>
        <v>1470.2982353100001</v>
      </c>
      <c r="P169" s="36">
        <f>SUMIFS(СВЦЭМ!$D$33:$D$776,СВЦЭМ!$A$33:$A$776,$A169,СВЦЭМ!$B$33:$B$776,P$155)+'СЕТ СН'!$I$14+СВЦЭМ!$D$10+'СЕТ СН'!$I$6-'СЕТ СН'!$I$26</f>
        <v>1470.8420339700001</v>
      </c>
      <c r="Q169" s="36">
        <f>SUMIFS(СВЦЭМ!$D$33:$D$776,СВЦЭМ!$A$33:$A$776,$A169,СВЦЭМ!$B$33:$B$776,Q$155)+'СЕТ СН'!$I$14+СВЦЭМ!$D$10+'СЕТ СН'!$I$6-'СЕТ СН'!$I$26</f>
        <v>1472.71190809</v>
      </c>
      <c r="R169" s="36">
        <f>SUMIFS(СВЦЭМ!$D$33:$D$776,СВЦЭМ!$A$33:$A$776,$A169,СВЦЭМ!$B$33:$B$776,R$155)+'СЕТ СН'!$I$14+СВЦЭМ!$D$10+'СЕТ СН'!$I$6-'СЕТ СН'!$I$26</f>
        <v>1453.94427812</v>
      </c>
      <c r="S169" s="36">
        <f>SUMIFS(СВЦЭМ!$D$33:$D$776,СВЦЭМ!$A$33:$A$776,$A169,СВЦЭМ!$B$33:$B$776,S$155)+'СЕТ СН'!$I$14+СВЦЭМ!$D$10+'СЕТ СН'!$I$6-'СЕТ СН'!$I$26</f>
        <v>1445.7956375599999</v>
      </c>
      <c r="T169" s="36">
        <f>SUMIFS(СВЦЭМ!$D$33:$D$776,СВЦЭМ!$A$33:$A$776,$A169,СВЦЭМ!$B$33:$B$776,T$155)+'СЕТ СН'!$I$14+СВЦЭМ!$D$10+'СЕТ СН'!$I$6-'СЕТ СН'!$I$26</f>
        <v>1425.60856859</v>
      </c>
      <c r="U169" s="36">
        <f>SUMIFS(СВЦЭМ!$D$33:$D$776,СВЦЭМ!$A$33:$A$776,$A169,СВЦЭМ!$B$33:$B$776,U$155)+'СЕТ СН'!$I$14+СВЦЭМ!$D$10+'СЕТ СН'!$I$6-'СЕТ СН'!$I$26</f>
        <v>1415.0013163600001</v>
      </c>
      <c r="V169" s="36">
        <f>SUMIFS(СВЦЭМ!$D$33:$D$776,СВЦЭМ!$A$33:$A$776,$A169,СВЦЭМ!$B$33:$B$776,V$155)+'СЕТ СН'!$I$14+СВЦЭМ!$D$10+'СЕТ СН'!$I$6-'СЕТ СН'!$I$26</f>
        <v>1400.4530511800001</v>
      </c>
      <c r="W169" s="36">
        <f>SUMIFS(СВЦЭМ!$D$33:$D$776,СВЦЭМ!$A$33:$A$776,$A169,СВЦЭМ!$B$33:$B$776,W$155)+'СЕТ СН'!$I$14+СВЦЭМ!$D$10+'СЕТ СН'!$I$6-'СЕТ СН'!$I$26</f>
        <v>1421.8348495100001</v>
      </c>
      <c r="X169" s="36">
        <f>SUMIFS(СВЦЭМ!$D$33:$D$776,СВЦЭМ!$A$33:$A$776,$A169,СВЦЭМ!$B$33:$B$776,X$155)+'СЕТ СН'!$I$14+СВЦЭМ!$D$10+'СЕТ СН'!$I$6-'СЕТ СН'!$I$26</f>
        <v>1423.4176577600001</v>
      </c>
      <c r="Y169" s="36">
        <f>SUMIFS(СВЦЭМ!$D$33:$D$776,СВЦЭМ!$A$33:$A$776,$A169,СВЦЭМ!$B$33:$B$776,Y$155)+'СЕТ СН'!$I$14+СВЦЭМ!$D$10+'СЕТ СН'!$I$6-'СЕТ СН'!$I$26</f>
        <v>1423.9449866800001</v>
      </c>
    </row>
    <row r="170" spans="1:25" ht="15.75" x14ac:dyDescent="0.2">
      <c r="A170" s="35">
        <f t="shared" si="4"/>
        <v>43905</v>
      </c>
      <c r="B170" s="36">
        <f>SUMIFS(СВЦЭМ!$D$33:$D$776,СВЦЭМ!$A$33:$A$776,$A170,СВЦЭМ!$B$33:$B$776,B$155)+'СЕТ СН'!$I$14+СВЦЭМ!$D$10+'СЕТ СН'!$I$6-'СЕТ СН'!$I$26</f>
        <v>1453.3788227</v>
      </c>
      <c r="C170" s="36">
        <f>SUMIFS(СВЦЭМ!$D$33:$D$776,СВЦЭМ!$A$33:$A$776,$A170,СВЦЭМ!$B$33:$B$776,C$155)+'СЕТ СН'!$I$14+СВЦЭМ!$D$10+'СЕТ СН'!$I$6-'СЕТ СН'!$I$26</f>
        <v>1478.3544537100001</v>
      </c>
      <c r="D170" s="36">
        <f>SUMIFS(СВЦЭМ!$D$33:$D$776,СВЦЭМ!$A$33:$A$776,$A170,СВЦЭМ!$B$33:$B$776,D$155)+'СЕТ СН'!$I$14+СВЦЭМ!$D$10+'СЕТ СН'!$I$6-'СЕТ СН'!$I$26</f>
        <v>1490.1433277000001</v>
      </c>
      <c r="E170" s="36">
        <f>SUMIFS(СВЦЭМ!$D$33:$D$776,СВЦЭМ!$A$33:$A$776,$A170,СВЦЭМ!$B$33:$B$776,E$155)+'СЕТ СН'!$I$14+СВЦЭМ!$D$10+'СЕТ СН'!$I$6-'СЕТ СН'!$I$26</f>
        <v>1504.76109137</v>
      </c>
      <c r="F170" s="36">
        <f>SUMIFS(СВЦЭМ!$D$33:$D$776,СВЦЭМ!$A$33:$A$776,$A170,СВЦЭМ!$B$33:$B$776,F$155)+'СЕТ СН'!$I$14+СВЦЭМ!$D$10+'СЕТ СН'!$I$6-'СЕТ СН'!$I$26</f>
        <v>1507.9461281000001</v>
      </c>
      <c r="G170" s="36">
        <f>SUMIFS(СВЦЭМ!$D$33:$D$776,СВЦЭМ!$A$33:$A$776,$A170,СВЦЭМ!$B$33:$B$776,G$155)+'СЕТ СН'!$I$14+СВЦЭМ!$D$10+'СЕТ СН'!$I$6-'СЕТ СН'!$I$26</f>
        <v>1509.6973657400001</v>
      </c>
      <c r="H170" s="36">
        <f>SUMIFS(СВЦЭМ!$D$33:$D$776,СВЦЭМ!$A$33:$A$776,$A170,СВЦЭМ!$B$33:$B$776,H$155)+'СЕТ СН'!$I$14+СВЦЭМ!$D$10+'СЕТ СН'!$I$6-'СЕТ СН'!$I$26</f>
        <v>1501.85331348</v>
      </c>
      <c r="I170" s="36">
        <f>SUMIFS(СВЦЭМ!$D$33:$D$776,СВЦЭМ!$A$33:$A$776,$A170,СВЦЭМ!$B$33:$B$776,I$155)+'СЕТ СН'!$I$14+СВЦЭМ!$D$10+'СЕТ СН'!$I$6-'СЕТ СН'!$I$26</f>
        <v>1475.5640550600001</v>
      </c>
      <c r="J170" s="36">
        <f>SUMIFS(СВЦЭМ!$D$33:$D$776,СВЦЭМ!$A$33:$A$776,$A170,СВЦЭМ!$B$33:$B$776,J$155)+'СЕТ СН'!$I$14+СВЦЭМ!$D$10+'СЕТ СН'!$I$6-'СЕТ СН'!$I$26</f>
        <v>1432.30339471</v>
      </c>
      <c r="K170" s="36">
        <f>SUMIFS(СВЦЭМ!$D$33:$D$776,СВЦЭМ!$A$33:$A$776,$A170,СВЦЭМ!$B$33:$B$776,K$155)+'СЕТ СН'!$I$14+СВЦЭМ!$D$10+'СЕТ СН'!$I$6-'СЕТ СН'!$I$26</f>
        <v>1399.9729304699999</v>
      </c>
      <c r="L170" s="36">
        <f>SUMIFS(СВЦЭМ!$D$33:$D$776,СВЦЭМ!$A$33:$A$776,$A170,СВЦЭМ!$B$33:$B$776,L$155)+'СЕТ СН'!$I$14+СВЦЭМ!$D$10+'СЕТ СН'!$I$6-'СЕТ СН'!$I$26</f>
        <v>1387.7093458900001</v>
      </c>
      <c r="M170" s="36">
        <f>SUMIFS(СВЦЭМ!$D$33:$D$776,СВЦЭМ!$A$33:$A$776,$A170,СВЦЭМ!$B$33:$B$776,M$155)+'СЕТ СН'!$I$14+СВЦЭМ!$D$10+'СЕТ СН'!$I$6-'СЕТ СН'!$I$26</f>
        <v>1390.1123017300001</v>
      </c>
      <c r="N170" s="36">
        <f>SUMIFS(СВЦЭМ!$D$33:$D$776,СВЦЭМ!$A$33:$A$776,$A170,СВЦЭМ!$B$33:$B$776,N$155)+'СЕТ СН'!$I$14+СВЦЭМ!$D$10+'СЕТ СН'!$I$6-'СЕТ СН'!$I$26</f>
        <v>1406.20852345</v>
      </c>
      <c r="O170" s="36">
        <f>SUMIFS(СВЦЭМ!$D$33:$D$776,СВЦЭМ!$A$33:$A$776,$A170,СВЦЭМ!$B$33:$B$776,O$155)+'СЕТ СН'!$I$14+СВЦЭМ!$D$10+'СЕТ СН'!$I$6-'СЕТ СН'!$I$26</f>
        <v>1424.17912099</v>
      </c>
      <c r="P170" s="36">
        <f>SUMIFS(СВЦЭМ!$D$33:$D$776,СВЦЭМ!$A$33:$A$776,$A170,СВЦЭМ!$B$33:$B$776,P$155)+'СЕТ СН'!$I$14+СВЦЭМ!$D$10+'СЕТ СН'!$I$6-'СЕТ СН'!$I$26</f>
        <v>1433.49361067</v>
      </c>
      <c r="Q170" s="36">
        <f>SUMIFS(СВЦЭМ!$D$33:$D$776,СВЦЭМ!$A$33:$A$776,$A170,СВЦЭМ!$B$33:$B$776,Q$155)+'СЕТ СН'!$I$14+СВЦЭМ!$D$10+'СЕТ СН'!$I$6-'СЕТ СН'!$I$26</f>
        <v>1438.04178338</v>
      </c>
      <c r="R170" s="36">
        <f>SUMIFS(СВЦЭМ!$D$33:$D$776,СВЦЭМ!$A$33:$A$776,$A170,СВЦЭМ!$B$33:$B$776,R$155)+'СЕТ СН'!$I$14+СВЦЭМ!$D$10+'СЕТ СН'!$I$6-'СЕТ СН'!$I$26</f>
        <v>1436.47233751</v>
      </c>
      <c r="S170" s="36">
        <f>SUMIFS(СВЦЭМ!$D$33:$D$776,СВЦЭМ!$A$33:$A$776,$A170,СВЦЭМ!$B$33:$B$776,S$155)+'СЕТ СН'!$I$14+СВЦЭМ!$D$10+'СЕТ СН'!$I$6-'СЕТ СН'!$I$26</f>
        <v>1431.1660073800001</v>
      </c>
      <c r="T170" s="36">
        <f>SUMIFS(СВЦЭМ!$D$33:$D$776,СВЦЭМ!$A$33:$A$776,$A170,СВЦЭМ!$B$33:$B$776,T$155)+'СЕТ СН'!$I$14+СВЦЭМ!$D$10+'СЕТ СН'!$I$6-'СЕТ СН'!$I$26</f>
        <v>1408.18394657</v>
      </c>
      <c r="U170" s="36">
        <f>SUMIFS(СВЦЭМ!$D$33:$D$776,СВЦЭМ!$A$33:$A$776,$A170,СВЦЭМ!$B$33:$B$776,U$155)+'СЕТ СН'!$I$14+СВЦЭМ!$D$10+'СЕТ СН'!$I$6-'СЕТ СН'!$I$26</f>
        <v>1395.7225743700001</v>
      </c>
      <c r="V170" s="36">
        <f>SUMIFS(СВЦЭМ!$D$33:$D$776,СВЦЭМ!$A$33:$A$776,$A170,СВЦЭМ!$B$33:$B$776,V$155)+'СЕТ СН'!$I$14+СВЦЭМ!$D$10+'СЕТ СН'!$I$6-'СЕТ СН'!$I$26</f>
        <v>1392.8088300500001</v>
      </c>
      <c r="W170" s="36">
        <f>SUMIFS(СВЦЭМ!$D$33:$D$776,СВЦЭМ!$A$33:$A$776,$A170,СВЦЭМ!$B$33:$B$776,W$155)+'СЕТ СН'!$I$14+СВЦЭМ!$D$10+'СЕТ СН'!$I$6-'СЕТ СН'!$I$26</f>
        <v>1401.67696202</v>
      </c>
      <c r="X170" s="36">
        <f>SUMIFS(СВЦЭМ!$D$33:$D$776,СВЦЭМ!$A$33:$A$776,$A170,СВЦЭМ!$B$33:$B$776,X$155)+'СЕТ СН'!$I$14+СВЦЭМ!$D$10+'СЕТ СН'!$I$6-'СЕТ СН'!$I$26</f>
        <v>1423.4700091700001</v>
      </c>
      <c r="Y170" s="36">
        <f>SUMIFS(СВЦЭМ!$D$33:$D$776,СВЦЭМ!$A$33:$A$776,$A170,СВЦЭМ!$B$33:$B$776,Y$155)+'СЕТ СН'!$I$14+СВЦЭМ!$D$10+'СЕТ СН'!$I$6-'СЕТ СН'!$I$26</f>
        <v>1456.29408573</v>
      </c>
    </row>
    <row r="171" spans="1:25" ht="15.75" x14ac:dyDescent="0.2">
      <c r="A171" s="35">
        <f t="shared" si="4"/>
        <v>43906</v>
      </c>
      <c r="B171" s="36">
        <f>SUMIFS(СВЦЭМ!$D$33:$D$776,СВЦЭМ!$A$33:$A$776,$A171,СВЦЭМ!$B$33:$B$776,B$155)+'СЕТ СН'!$I$14+СВЦЭМ!$D$10+'СЕТ СН'!$I$6-'СЕТ СН'!$I$26</f>
        <v>1500.1693120800001</v>
      </c>
      <c r="C171" s="36">
        <f>SUMIFS(СВЦЭМ!$D$33:$D$776,СВЦЭМ!$A$33:$A$776,$A171,СВЦЭМ!$B$33:$B$776,C$155)+'СЕТ СН'!$I$14+СВЦЭМ!$D$10+'СЕТ СН'!$I$6-'СЕТ СН'!$I$26</f>
        <v>1519.45701465</v>
      </c>
      <c r="D171" s="36">
        <f>SUMIFS(СВЦЭМ!$D$33:$D$776,СВЦЭМ!$A$33:$A$776,$A171,СВЦЭМ!$B$33:$B$776,D$155)+'СЕТ СН'!$I$14+СВЦЭМ!$D$10+'СЕТ СН'!$I$6-'СЕТ СН'!$I$26</f>
        <v>1522.9504574</v>
      </c>
      <c r="E171" s="36">
        <f>SUMIFS(СВЦЭМ!$D$33:$D$776,СВЦЭМ!$A$33:$A$776,$A171,СВЦЭМ!$B$33:$B$776,E$155)+'СЕТ СН'!$I$14+СВЦЭМ!$D$10+'СЕТ СН'!$I$6-'СЕТ СН'!$I$26</f>
        <v>1523.7867755</v>
      </c>
      <c r="F171" s="36">
        <f>SUMIFS(СВЦЭМ!$D$33:$D$776,СВЦЭМ!$A$33:$A$776,$A171,СВЦЭМ!$B$33:$B$776,F$155)+'СЕТ СН'!$I$14+СВЦЭМ!$D$10+'СЕТ СН'!$I$6-'СЕТ СН'!$I$26</f>
        <v>1523.7124671300001</v>
      </c>
      <c r="G171" s="36">
        <f>SUMIFS(СВЦЭМ!$D$33:$D$776,СВЦЭМ!$A$33:$A$776,$A171,СВЦЭМ!$B$33:$B$776,G$155)+'СЕТ СН'!$I$14+СВЦЭМ!$D$10+'СЕТ СН'!$I$6-'СЕТ СН'!$I$26</f>
        <v>1524.12747737</v>
      </c>
      <c r="H171" s="36">
        <f>SUMIFS(СВЦЭМ!$D$33:$D$776,СВЦЭМ!$A$33:$A$776,$A171,СВЦЭМ!$B$33:$B$776,H$155)+'СЕТ СН'!$I$14+СВЦЭМ!$D$10+'СЕТ СН'!$I$6-'СЕТ СН'!$I$26</f>
        <v>1501.51714062</v>
      </c>
      <c r="I171" s="36">
        <f>SUMIFS(СВЦЭМ!$D$33:$D$776,СВЦЭМ!$A$33:$A$776,$A171,СВЦЭМ!$B$33:$B$776,I$155)+'СЕТ СН'!$I$14+СВЦЭМ!$D$10+'СЕТ СН'!$I$6-'СЕТ СН'!$I$26</f>
        <v>1456.89720304</v>
      </c>
      <c r="J171" s="36">
        <f>SUMIFS(СВЦЭМ!$D$33:$D$776,СВЦЭМ!$A$33:$A$776,$A171,СВЦЭМ!$B$33:$B$776,J$155)+'СЕТ СН'!$I$14+СВЦЭМ!$D$10+'СЕТ СН'!$I$6-'СЕТ СН'!$I$26</f>
        <v>1391.3225836300001</v>
      </c>
      <c r="K171" s="36">
        <f>SUMIFS(СВЦЭМ!$D$33:$D$776,СВЦЭМ!$A$33:$A$776,$A171,СВЦЭМ!$B$33:$B$776,K$155)+'СЕТ СН'!$I$14+СВЦЭМ!$D$10+'СЕТ СН'!$I$6-'СЕТ СН'!$I$26</f>
        <v>1390.75253524</v>
      </c>
      <c r="L171" s="36">
        <f>SUMIFS(СВЦЭМ!$D$33:$D$776,СВЦЭМ!$A$33:$A$776,$A171,СВЦЭМ!$B$33:$B$776,L$155)+'СЕТ СН'!$I$14+СВЦЭМ!$D$10+'СЕТ СН'!$I$6-'СЕТ СН'!$I$26</f>
        <v>1390.6088780100001</v>
      </c>
      <c r="M171" s="36">
        <f>SUMIFS(СВЦЭМ!$D$33:$D$776,СВЦЭМ!$A$33:$A$776,$A171,СВЦЭМ!$B$33:$B$776,M$155)+'СЕТ СН'!$I$14+СВЦЭМ!$D$10+'СЕТ СН'!$I$6-'СЕТ СН'!$I$26</f>
        <v>1407.05546669</v>
      </c>
      <c r="N171" s="36">
        <f>SUMIFS(СВЦЭМ!$D$33:$D$776,СВЦЭМ!$A$33:$A$776,$A171,СВЦЭМ!$B$33:$B$776,N$155)+'СЕТ СН'!$I$14+СВЦЭМ!$D$10+'СЕТ СН'!$I$6-'СЕТ СН'!$I$26</f>
        <v>1423.61370093</v>
      </c>
      <c r="O171" s="36">
        <f>SUMIFS(СВЦЭМ!$D$33:$D$776,СВЦЭМ!$A$33:$A$776,$A171,СВЦЭМ!$B$33:$B$776,O$155)+'СЕТ СН'!$I$14+СВЦЭМ!$D$10+'СЕТ СН'!$I$6-'СЕТ СН'!$I$26</f>
        <v>1446.6554610200001</v>
      </c>
      <c r="P171" s="36">
        <f>SUMIFS(СВЦЭМ!$D$33:$D$776,СВЦЭМ!$A$33:$A$776,$A171,СВЦЭМ!$B$33:$B$776,P$155)+'СЕТ СН'!$I$14+СВЦЭМ!$D$10+'СЕТ СН'!$I$6-'СЕТ СН'!$I$26</f>
        <v>1454.1108667000001</v>
      </c>
      <c r="Q171" s="36">
        <f>SUMIFS(СВЦЭМ!$D$33:$D$776,СВЦЭМ!$A$33:$A$776,$A171,СВЦЭМ!$B$33:$B$776,Q$155)+'СЕТ СН'!$I$14+СВЦЭМ!$D$10+'СЕТ СН'!$I$6-'СЕТ СН'!$I$26</f>
        <v>1453.4355955799999</v>
      </c>
      <c r="R171" s="36">
        <f>SUMIFS(СВЦЭМ!$D$33:$D$776,СВЦЭМ!$A$33:$A$776,$A171,СВЦЭМ!$B$33:$B$776,R$155)+'СЕТ СН'!$I$14+СВЦЭМ!$D$10+'СЕТ СН'!$I$6-'СЕТ СН'!$I$26</f>
        <v>1459.42495332</v>
      </c>
      <c r="S171" s="36">
        <f>SUMIFS(СВЦЭМ!$D$33:$D$776,СВЦЭМ!$A$33:$A$776,$A171,СВЦЭМ!$B$33:$B$776,S$155)+'СЕТ СН'!$I$14+СВЦЭМ!$D$10+'СЕТ СН'!$I$6-'СЕТ СН'!$I$26</f>
        <v>1450.48216886</v>
      </c>
      <c r="T171" s="36">
        <f>SUMIFS(СВЦЭМ!$D$33:$D$776,СВЦЭМ!$A$33:$A$776,$A171,СВЦЭМ!$B$33:$B$776,T$155)+'СЕТ СН'!$I$14+СВЦЭМ!$D$10+'СЕТ СН'!$I$6-'СЕТ СН'!$I$26</f>
        <v>1429.7683895100001</v>
      </c>
      <c r="U171" s="36">
        <f>SUMIFS(СВЦЭМ!$D$33:$D$776,СВЦЭМ!$A$33:$A$776,$A171,СВЦЭМ!$B$33:$B$776,U$155)+'СЕТ СН'!$I$14+СВЦЭМ!$D$10+'СЕТ СН'!$I$6-'СЕТ СН'!$I$26</f>
        <v>1408.38555176</v>
      </c>
      <c r="V171" s="36">
        <f>SUMIFS(СВЦЭМ!$D$33:$D$776,СВЦЭМ!$A$33:$A$776,$A171,СВЦЭМ!$B$33:$B$776,V$155)+'СЕТ СН'!$I$14+СВЦЭМ!$D$10+'СЕТ СН'!$I$6-'СЕТ СН'!$I$26</f>
        <v>1402.50255741</v>
      </c>
      <c r="W171" s="36">
        <f>SUMIFS(СВЦЭМ!$D$33:$D$776,СВЦЭМ!$A$33:$A$776,$A171,СВЦЭМ!$B$33:$B$776,W$155)+'СЕТ СН'!$I$14+СВЦЭМ!$D$10+'СЕТ СН'!$I$6-'СЕТ СН'!$I$26</f>
        <v>1423.3118356300001</v>
      </c>
      <c r="X171" s="36">
        <f>SUMIFS(СВЦЭМ!$D$33:$D$776,СВЦЭМ!$A$33:$A$776,$A171,СВЦЭМ!$B$33:$B$776,X$155)+'СЕТ СН'!$I$14+СВЦЭМ!$D$10+'СЕТ СН'!$I$6-'СЕТ СН'!$I$26</f>
        <v>1449.88826563</v>
      </c>
      <c r="Y171" s="36">
        <f>SUMIFS(СВЦЭМ!$D$33:$D$776,СВЦЭМ!$A$33:$A$776,$A171,СВЦЭМ!$B$33:$B$776,Y$155)+'СЕТ СН'!$I$14+СВЦЭМ!$D$10+'СЕТ СН'!$I$6-'СЕТ СН'!$I$26</f>
        <v>1476.9425732</v>
      </c>
    </row>
    <row r="172" spans="1:25" ht="15.75" x14ac:dyDescent="0.2">
      <c r="A172" s="35">
        <f t="shared" si="4"/>
        <v>43907</v>
      </c>
      <c r="B172" s="36">
        <f>SUMIFS(СВЦЭМ!$D$33:$D$776,СВЦЭМ!$A$33:$A$776,$A172,СВЦЭМ!$B$33:$B$776,B$155)+'СЕТ СН'!$I$14+СВЦЭМ!$D$10+'СЕТ СН'!$I$6-'СЕТ СН'!$I$26</f>
        <v>1436.32488504</v>
      </c>
      <c r="C172" s="36">
        <f>SUMIFS(СВЦЭМ!$D$33:$D$776,СВЦЭМ!$A$33:$A$776,$A172,СВЦЭМ!$B$33:$B$776,C$155)+'СЕТ СН'!$I$14+СВЦЭМ!$D$10+'СЕТ СН'!$I$6-'СЕТ СН'!$I$26</f>
        <v>1450.96797341</v>
      </c>
      <c r="D172" s="36">
        <f>SUMIFS(СВЦЭМ!$D$33:$D$776,СВЦЭМ!$A$33:$A$776,$A172,СВЦЭМ!$B$33:$B$776,D$155)+'СЕТ СН'!$I$14+СВЦЭМ!$D$10+'СЕТ СН'!$I$6-'СЕТ СН'!$I$26</f>
        <v>1466.19608389</v>
      </c>
      <c r="E172" s="36">
        <f>SUMIFS(СВЦЭМ!$D$33:$D$776,СВЦЭМ!$A$33:$A$776,$A172,СВЦЭМ!$B$33:$B$776,E$155)+'СЕТ СН'!$I$14+СВЦЭМ!$D$10+'СЕТ СН'!$I$6-'СЕТ СН'!$I$26</f>
        <v>1470.8231756299999</v>
      </c>
      <c r="F172" s="36">
        <f>SUMIFS(СВЦЭМ!$D$33:$D$776,СВЦЭМ!$A$33:$A$776,$A172,СВЦЭМ!$B$33:$B$776,F$155)+'СЕТ СН'!$I$14+СВЦЭМ!$D$10+'СЕТ СН'!$I$6-'СЕТ СН'!$I$26</f>
        <v>1462.84821343</v>
      </c>
      <c r="G172" s="36">
        <f>SUMIFS(СВЦЭМ!$D$33:$D$776,СВЦЭМ!$A$33:$A$776,$A172,СВЦЭМ!$B$33:$B$776,G$155)+'СЕТ СН'!$I$14+СВЦЭМ!$D$10+'СЕТ СН'!$I$6-'СЕТ СН'!$I$26</f>
        <v>1447.76671758</v>
      </c>
      <c r="H172" s="36">
        <f>SUMIFS(СВЦЭМ!$D$33:$D$776,СВЦЭМ!$A$33:$A$776,$A172,СВЦЭМ!$B$33:$B$776,H$155)+'СЕТ СН'!$I$14+СВЦЭМ!$D$10+'СЕТ СН'!$I$6-'СЕТ СН'!$I$26</f>
        <v>1424.2988101800001</v>
      </c>
      <c r="I172" s="36">
        <f>SUMIFS(СВЦЭМ!$D$33:$D$776,СВЦЭМ!$A$33:$A$776,$A172,СВЦЭМ!$B$33:$B$776,I$155)+'СЕТ СН'!$I$14+СВЦЭМ!$D$10+'СЕТ СН'!$I$6-'СЕТ СН'!$I$26</f>
        <v>1398.99564076</v>
      </c>
      <c r="J172" s="36">
        <f>SUMIFS(СВЦЭМ!$D$33:$D$776,СВЦЭМ!$A$33:$A$776,$A172,СВЦЭМ!$B$33:$B$776,J$155)+'СЕТ СН'!$I$14+СВЦЭМ!$D$10+'СЕТ СН'!$I$6-'СЕТ СН'!$I$26</f>
        <v>1390.8391161100001</v>
      </c>
      <c r="K172" s="36">
        <f>SUMIFS(СВЦЭМ!$D$33:$D$776,СВЦЭМ!$A$33:$A$776,$A172,СВЦЭМ!$B$33:$B$776,K$155)+'СЕТ СН'!$I$14+СВЦЭМ!$D$10+'СЕТ СН'!$I$6-'СЕТ СН'!$I$26</f>
        <v>1395.7952623799999</v>
      </c>
      <c r="L172" s="36">
        <f>SUMIFS(СВЦЭМ!$D$33:$D$776,СВЦЭМ!$A$33:$A$776,$A172,СВЦЭМ!$B$33:$B$776,L$155)+'СЕТ СН'!$I$14+СВЦЭМ!$D$10+'СЕТ СН'!$I$6-'СЕТ СН'!$I$26</f>
        <v>1401.07381889</v>
      </c>
      <c r="M172" s="36">
        <f>SUMIFS(СВЦЭМ!$D$33:$D$776,СВЦЭМ!$A$33:$A$776,$A172,СВЦЭМ!$B$33:$B$776,M$155)+'СЕТ СН'!$I$14+СВЦЭМ!$D$10+'СЕТ СН'!$I$6-'СЕТ СН'!$I$26</f>
        <v>1422.80030493</v>
      </c>
      <c r="N172" s="36">
        <f>SUMIFS(СВЦЭМ!$D$33:$D$776,СВЦЭМ!$A$33:$A$776,$A172,СВЦЭМ!$B$33:$B$776,N$155)+'СЕТ СН'!$I$14+СВЦЭМ!$D$10+'СЕТ СН'!$I$6-'СЕТ СН'!$I$26</f>
        <v>1448.3085036</v>
      </c>
      <c r="O172" s="36">
        <f>SUMIFS(СВЦЭМ!$D$33:$D$776,СВЦЭМ!$A$33:$A$776,$A172,СВЦЭМ!$B$33:$B$776,O$155)+'СЕТ СН'!$I$14+СВЦЭМ!$D$10+'СЕТ СН'!$I$6-'СЕТ СН'!$I$26</f>
        <v>1452.1329079100001</v>
      </c>
      <c r="P172" s="36">
        <f>SUMIFS(СВЦЭМ!$D$33:$D$776,СВЦЭМ!$A$33:$A$776,$A172,СВЦЭМ!$B$33:$B$776,P$155)+'СЕТ СН'!$I$14+СВЦЭМ!$D$10+'СЕТ СН'!$I$6-'СЕТ СН'!$I$26</f>
        <v>1446.91840239</v>
      </c>
      <c r="Q172" s="36">
        <f>SUMIFS(СВЦЭМ!$D$33:$D$776,СВЦЭМ!$A$33:$A$776,$A172,СВЦЭМ!$B$33:$B$776,Q$155)+'СЕТ СН'!$I$14+СВЦЭМ!$D$10+'СЕТ СН'!$I$6-'СЕТ СН'!$I$26</f>
        <v>1448.1588834900001</v>
      </c>
      <c r="R172" s="36">
        <f>SUMIFS(СВЦЭМ!$D$33:$D$776,СВЦЭМ!$A$33:$A$776,$A172,СВЦЭМ!$B$33:$B$776,R$155)+'СЕТ СН'!$I$14+СВЦЭМ!$D$10+'СЕТ СН'!$I$6-'СЕТ СН'!$I$26</f>
        <v>1443.1593469700001</v>
      </c>
      <c r="S172" s="36">
        <f>SUMIFS(СВЦЭМ!$D$33:$D$776,СВЦЭМ!$A$33:$A$776,$A172,СВЦЭМ!$B$33:$B$776,S$155)+'СЕТ СН'!$I$14+СВЦЭМ!$D$10+'СЕТ СН'!$I$6-'СЕТ СН'!$I$26</f>
        <v>1439.1875242200001</v>
      </c>
      <c r="T172" s="36">
        <f>SUMIFS(СВЦЭМ!$D$33:$D$776,СВЦЭМ!$A$33:$A$776,$A172,СВЦЭМ!$B$33:$B$776,T$155)+'СЕТ СН'!$I$14+СВЦЭМ!$D$10+'СЕТ СН'!$I$6-'СЕТ СН'!$I$26</f>
        <v>1436.85069922</v>
      </c>
      <c r="U172" s="36">
        <f>SUMIFS(СВЦЭМ!$D$33:$D$776,СВЦЭМ!$A$33:$A$776,$A172,СВЦЭМ!$B$33:$B$776,U$155)+'СЕТ СН'!$I$14+СВЦЭМ!$D$10+'СЕТ СН'!$I$6-'СЕТ СН'!$I$26</f>
        <v>1441.8689635000001</v>
      </c>
      <c r="V172" s="36">
        <f>SUMIFS(СВЦЭМ!$D$33:$D$776,СВЦЭМ!$A$33:$A$776,$A172,СВЦЭМ!$B$33:$B$776,V$155)+'СЕТ СН'!$I$14+СВЦЭМ!$D$10+'СЕТ СН'!$I$6-'СЕТ СН'!$I$26</f>
        <v>1436.13394163</v>
      </c>
      <c r="W172" s="36">
        <f>SUMIFS(СВЦЭМ!$D$33:$D$776,СВЦЭМ!$A$33:$A$776,$A172,СВЦЭМ!$B$33:$B$776,W$155)+'СЕТ СН'!$I$14+СВЦЭМ!$D$10+'СЕТ СН'!$I$6-'СЕТ СН'!$I$26</f>
        <v>1417.2059596700001</v>
      </c>
      <c r="X172" s="36">
        <f>SUMIFS(СВЦЭМ!$D$33:$D$776,СВЦЭМ!$A$33:$A$776,$A172,СВЦЭМ!$B$33:$B$776,X$155)+'СЕТ СН'!$I$14+СВЦЭМ!$D$10+'СЕТ СН'!$I$6-'СЕТ СН'!$I$26</f>
        <v>1408.9719463900001</v>
      </c>
      <c r="Y172" s="36">
        <f>SUMIFS(СВЦЭМ!$D$33:$D$776,СВЦЭМ!$A$33:$A$776,$A172,СВЦЭМ!$B$33:$B$776,Y$155)+'СЕТ СН'!$I$14+СВЦЭМ!$D$10+'СЕТ СН'!$I$6-'СЕТ СН'!$I$26</f>
        <v>1410.0453544</v>
      </c>
    </row>
    <row r="173" spans="1:25" ht="15.75" x14ac:dyDescent="0.2">
      <c r="A173" s="35">
        <f t="shared" si="4"/>
        <v>43908</v>
      </c>
      <c r="B173" s="36">
        <f>SUMIFS(СВЦЭМ!$D$33:$D$776,СВЦЭМ!$A$33:$A$776,$A173,СВЦЭМ!$B$33:$B$776,B$155)+'СЕТ СН'!$I$14+СВЦЭМ!$D$10+'СЕТ СН'!$I$6-'СЕТ СН'!$I$26</f>
        <v>1477.10890855</v>
      </c>
      <c r="C173" s="36">
        <f>SUMIFS(СВЦЭМ!$D$33:$D$776,СВЦЭМ!$A$33:$A$776,$A173,СВЦЭМ!$B$33:$B$776,C$155)+'СЕТ СН'!$I$14+СВЦЭМ!$D$10+'СЕТ СН'!$I$6-'СЕТ СН'!$I$26</f>
        <v>1507.8200365800001</v>
      </c>
      <c r="D173" s="36">
        <f>SUMIFS(СВЦЭМ!$D$33:$D$776,СВЦЭМ!$A$33:$A$776,$A173,СВЦЭМ!$B$33:$B$776,D$155)+'СЕТ СН'!$I$14+СВЦЭМ!$D$10+'СЕТ СН'!$I$6-'СЕТ СН'!$I$26</f>
        <v>1531.32775167</v>
      </c>
      <c r="E173" s="36">
        <f>SUMIFS(СВЦЭМ!$D$33:$D$776,СВЦЭМ!$A$33:$A$776,$A173,СВЦЭМ!$B$33:$B$776,E$155)+'СЕТ СН'!$I$14+СВЦЭМ!$D$10+'СЕТ СН'!$I$6-'СЕТ СН'!$I$26</f>
        <v>1537.23301915</v>
      </c>
      <c r="F173" s="36">
        <f>SUMIFS(СВЦЭМ!$D$33:$D$776,СВЦЭМ!$A$33:$A$776,$A173,СВЦЭМ!$B$33:$B$776,F$155)+'СЕТ СН'!$I$14+СВЦЭМ!$D$10+'СЕТ СН'!$I$6-'СЕТ СН'!$I$26</f>
        <v>1538.3730837600001</v>
      </c>
      <c r="G173" s="36">
        <f>SUMIFS(СВЦЭМ!$D$33:$D$776,СВЦЭМ!$A$33:$A$776,$A173,СВЦЭМ!$B$33:$B$776,G$155)+'СЕТ СН'!$I$14+СВЦЭМ!$D$10+'СЕТ СН'!$I$6-'СЕТ СН'!$I$26</f>
        <v>1519.31808632</v>
      </c>
      <c r="H173" s="36">
        <f>SUMIFS(СВЦЭМ!$D$33:$D$776,СВЦЭМ!$A$33:$A$776,$A173,СВЦЭМ!$B$33:$B$776,H$155)+'СЕТ СН'!$I$14+СВЦЭМ!$D$10+'СЕТ СН'!$I$6-'СЕТ СН'!$I$26</f>
        <v>1471.3358673100001</v>
      </c>
      <c r="I173" s="36">
        <f>SUMIFS(СВЦЭМ!$D$33:$D$776,СВЦЭМ!$A$33:$A$776,$A173,СВЦЭМ!$B$33:$B$776,I$155)+'СЕТ СН'!$I$14+СВЦЭМ!$D$10+'СЕТ СН'!$I$6-'СЕТ СН'!$I$26</f>
        <v>1423.4060154900001</v>
      </c>
      <c r="J173" s="36">
        <f>SUMIFS(СВЦЭМ!$D$33:$D$776,СВЦЭМ!$A$33:$A$776,$A173,СВЦЭМ!$B$33:$B$776,J$155)+'СЕТ СН'!$I$14+СВЦЭМ!$D$10+'СЕТ СН'!$I$6-'СЕТ СН'!$I$26</f>
        <v>1385.21174507</v>
      </c>
      <c r="K173" s="36">
        <f>SUMIFS(СВЦЭМ!$D$33:$D$776,СВЦЭМ!$A$33:$A$776,$A173,СВЦЭМ!$B$33:$B$776,K$155)+'СЕТ СН'!$I$14+СВЦЭМ!$D$10+'СЕТ СН'!$I$6-'СЕТ СН'!$I$26</f>
        <v>1392.3386818900001</v>
      </c>
      <c r="L173" s="36">
        <f>SUMIFS(СВЦЭМ!$D$33:$D$776,СВЦЭМ!$A$33:$A$776,$A173,СВЦЭМ!$B$33:$B$776,L$155)+'СЕТ СН'!$I$14+СВЦЭМ!$D$10+'СЕТ СН'!$I$6-'СЕТ СН'!$I$26</f>
        <v>1391.56921895</v>
      </c>
      <c r="M173" s="36">
        <f>SUMIFS(СВЦЭМ!$D$33:$D$776,СВЦЭМ!$A$33:$A$776,$A173,СВЦЭМ!$B$33:$B$776,M$155)+'СЕТ СН'!$I$14+СВЦЭМ!$D$10+'СЕТ СН'!$I$6-'СЕТ СН'!$I$26</f>
        <v>1376.3154963500001</v>
      </c>
      <c r="N173" s="36">
        <f>SUMIFS(СВЦЭМ!$D$33:$D$776,СВЦЭМ!$A$33:$A$776,$A173,СВЦЭМ!$B$33:$B$776,N$155)+'СЕТ СН'!$I$14+СВЦЭМ!$D$10+'СЕТ СН'!$I$6-'СЕТ СН'!$I$26</f>
        <v>1392.29621877</v>
      </c>
      <c r="O173" s="36">
        <f>SUMIFS(СВЦЭМ!$D$33:$D$776,СВЦЭМ!$A$33:$A$776,$A173,СВЦЭМ!$B$33:$B$776,O$155)+'СЕТ СН'!$I$14+СВЦЭМ!$D$10+'СЕТ СН'!$I$6-'СЕТ СН'!$I$26</f>
        <v>1402.8842135300001</v>
      </c>
      <c r="P173" s="36">
        <f>SUMIFS(СВЦЭМ!$D$33:$D$776,СВЦЭМ!$A$33:$A$776,$A173,СВЦЭМ!$B$33:$B$776,P$155)+'СЕТ СН'!$I$14+СВЦЭМ!$D$10+'СЕТ СН'!$I$6-'СЕТ СН'!$I$26</f>
        <v>1399.7899633</v>
      </c>
      <c r="Q173" s="36">
        <f>SUMIFS(СВЦЭМ!$D$33:$D$776,СВЦЭМ!$A$33:$A$776,$A173,СВЦЭМ!$B$33:$B$776,Q$155)+'СЕТ СН'!$I$14+СВЦЭМ!$D$10+'СЕТ СН'!$I$6-'СЕТ СН'!$I$26</f>
        <v>1406.89590679</v>
      </c>
      <c r="R173" s="36">
        <f>SUMIFS(СВЦЭМ!$D$33:$D$776,СВЦЭМ!$A$33:$A$776,$A173,СВЦЭМ!$B$33:$B$776,R$155)+'СЕТ СН'!$I$14+СВЦЭМ!$D$10+'СЕТ СН'!$I$6-'СЕТ СН'!$I$26</f>
        <v>1431.6465223299999</v>
      </c>
      <c r="S173" s="36">
        <f>SUMIFS(СВЦЭМ!$D$33:$D$776,СВЦЭМ!$A$33:$A$776,$A173,СВЦЭМ!$B$33:$B$776,S$155)+'СЕТ СН'!$I$14+СВЦЭМ!$D$10+'СЕТ СН'!$I$6-'СЕТ СН'!$I$26</f>
        <v>1419.5005803199999</v>
      </c>
      <c r="T173" s="36">
        <f>SUMIFS(СВЦЭМ!$D$33:$D$776,СВЦЭМ!$A$33:$A$776,$A173,СВЦЭМ!$B$33:$B$776,T$155)+'СЕТ СН'!$I$14+СВЦЭМ!$D$10+'СЕТ СН'!$I$6-'СЕТ СН'!$I$26</f>
        <v>1407.5883851900001</v>
      </c>
      <c r="U173" s="36">
        <f>SUMIFS(СВЦЭМ!$D$33:$D$776,СВЦЭМ!$A$33:$A$776,$A173,СВЦЭМ!$B$33:$B$776,U$155)+'СЕТ СН'!$I$14+СВЦЭМ!$D$10+'СЕТ СН'!$I$6-'СЕТ СН'!$I$26</f>
        <v>1378.2212158300001</v>
      </c>
      <c r="V173" s="36">
        <f>SUMIFS(СВЦЭМ!$D$33:$D$776,СВЦЭМ!$A$33:$A$776,$A173,СВЦЭМ!$B$33:$B$776,V$155)+'СЕТ СН'!$I$14+СВЦЭМ!$D$10+'СЕТ СН'!$I$6-'СЕТ СН'!$I$26</f>
        <v>1377.1206550100001</v>
      </c>
      <c r="W173" s="36">
        <f>SUMIFS(СВЦЭМ!$D$33:$D$776,СВЦЭМ!$A$33:$A$776,$A173,СВЦЭМ!$B$33:$B$776,W$155)+'СЕТ СН'!$I$14+СВЦЭМ!$D$10+'СЕТ СН'!$I$6-'СЕТ СН'!$I$26</f>
        <v>1369.92625062</v>
      </c>
      <c r="X173" s="36">
        <f>SUMIFS(СВЦЭМ!$D$33:$D$776,СВЦЭМ!$A$33:$A$776,$A173,СВЦЭМ!$B$33:$B$776,X$155)+'СЕТ СН'!$I$14+СВЦЭМ!$D$10+'СЕТ СН'!$I$6-'СЕТ СН'!$I$26</f>
        <v>1382.13668317</v>
      </c>
      <c r="Y173" s="36">
        <f>SUMIFS(СВЦЭМ!$D$33:$D$776,СВЦЭМ!$A$33:$A$776,$A173,СВЦЭМ!$B$33:$B$776,Y$155)+'СЕТ СН'!$I$14+СВЦЭМ!$D$10+'СЕТ СН'!$I$6-'СЕТ СН'!$I$26</f>
        <v>1403.2282050200001</v>
      </c>
    </row>
    <row r="174" spans="1:25" ht="15.75" x14ac:dyDescent="0.2">
      <c r="A174" s="35">
        <f t="shared" si="4"/>
        <v>43909</v>
      </c>
      <c r="B174" s="36">
        <f>SUMIFS(СВЦЭМ!$D$33:$D$776,СВЦЭМ!$A$33:$A$776,$A174,СВЦЭМ!$B$33:$B$776,B$155)+'СЕТ СН'!$I$14+СВЦЭМ!$D$10+'СЕТ СН'!$I$6-'СЕТ СН'!$I$26</f>
        <v>1441.3342732000001</v>
      </c>
      <c r="C174" s="36">
        <f>SUMIFS(СВЦЭМ!$D$33:$D$776,СВЦЭМ!$A$33:$A$776,$A174,СВЦЭМ!$B$33:$B$776,C$155)+'СЕТ СН'!$I$14+СВЦЭМ!$D$10+'СЕТ СН'!$I$6-'СЕТ СН'!$I$26</f>
        <v>1470.98162912</v>
      </c>
      <c r="D174" s="36">
        <f>SUMIFS(СВЦЭМ!$D$33:$D$776,СВЦЭМ!$A$33:$A$776,$A174,СВЦЭМ!$B$33:$B$776,D$155)+'СЕТ СН'!$I$14+СВЦЭМ!$D$10+'СЕТ СН'!$I$6-'СЕТ СН'!$I$26</f>
        <v>1487.1803266300001</v>
      </c>
      <c r="E174" s="36">
        <f>SUMIFS(СВЦЭМ!$D$33:$D$776,СВЦЭМ!$A$33:$A$776,$A174,СВЦЭМ!$B$33:$B$776,E$155)+'СЕТ СН'!$I$14+СВЦЭМ!$D$10+'СЕТ СН'!$I$6-'СЕТ СН'!$I$26</f>
        <v>1498.0946541600001</v>
      </c>
      <c r="F174" s="36">
        <f>SUMIFS(СВЦЭМ!$D$33:$D$776,СВЦЭМ!$A$33:$A$776,$A174,СВЦЭМ!$B$33:$B$776,F$155)+'СЕТ СН'!$I$14+СВЦЭМ!$D$10+'СЕТ СН'!$I$6-'СЕТ СН'!$I$26</f>
        <v>1500.2259592600001</v>
      </c>
      <c r="G174" s="36">
        <f>SUMIFS(СВЦЭМ!$D$33:$D$776,СВЦЭМ!$A$33:$A$776,$A174,СВЦЭМ!$B$33:$B$776,G$155)+'СЕТ СН'!$I$14+СВЦЭМ!$D$10+'СЕТ СН'!$I$6-'СЕТ СН'!$I$26</f>
        <v>1474.94238477</v>
      </c>
      <c r="H174" s="36">
        <f>SUMIFS(СВЦЭМ!$D$33:$D$776,СВЦЭМ!$A$33:$A$776,$A174,СВЦЭМ!$B$33:$B$776,H$155)+'СЕТ СН'!$I$14+СВЦЭМ!$D$10+'СЕТ СН'!$I$6-'СЕТ СН'!$I$26</f>
        <v>1427.36636935</v>
      </c>
      <c r="I174" s="36">
        <f>SUMIFS(СВЦЭМ!$D$33:$D$776,СВЦЭМ!$A$33:$A$776,$A174,СВЦЭМ!$B$33:$B$776,I$155)+'СЕТ СН'!$I$14+СВЦЭМ!$D$10+'СЕТ СН'!$I$6-'СЕТ СН'!$I$26</f>
        <v>1390.4226349400001</v>
      </c>
      <c r="J174" s="36">
        <f>SUMIFS(СВЦЭМ!$D$33:$D$776,СВЦЭМ!$A$33:$A$776,$A174,СВЦЭМ!$B$33:$B$776,J$155)+'СЕТ СН'!$I$14+СВЦЭМ!$D$10+'СЕТ СН'!$I$6-'СЕТ СН'!$I$26</f>
        <v>1390.4475260500001</v>
      </c>
      <c r="K174" s="36">
        <f>SUMIFS(СВЦЭМ!$D$33:$D$776,СВЦЭМ!$A$33:$A$776,$A174,СВЦЭМ!$B$33:$B$776,K$155)+'СЕТ СН'!$I$14+СВЦЭМ!$D$10+'СЕТ СН'!$I$6-'СЕТ СН'!$I$26</f>
        <v>1401.33020394</v>
      </c>
      <c r="L174" s="36">
        <f>SUMIFS(СВЦЭМ!$D$33:$D$776,СВЦЭМ!$A$33:$A$776,$A174,СВЦЭМ!$B$33:$B$776,L$155)+'СЕТ СН'!$I$14+СВЦЭМ!$D$10+'СЕТ СН'!$I$6-'СЕТ СН'!$I$26</f>
        <v>1402.88731805</v>
      </c>
      <c r="M174" s="36">
        <f>SUMIFS(СВЦЭМ!$D$33:$D$776,СВЦЭМ!$A$33:$A$776,$A174,СВЦЭМ!$B$33:$B$776,M$155)+'СЕТ СН'!$I$14+СВЦЭМ!$D$10+'СЕТ СН'!$I$6-'СЕТ СН'!$I$26</f>
        <v>1374.58583677</v>
      </c>
      <c r="N174" s="36">
        <f>SUMIFS(СВЦЭМ!$D$33:$D$776,СВЦЭМ!$A$33:$A$776,$A174,СВЦЭМ!$B$33:$B$776,N$155)+'СЕТ СН'!$I$14+СВЦЭМ!$D$10+'СЕТ СН'!$I$6-'СЕТ СН'!$I$26</f>
        <v>1370.8336379899999</v>
      </c>
      <c r="O174" s="36">
        <f>SUMIFS(СВЦЭМ!$D$33:$D$776,СВЦЭМ!$A$33:$A$776,$A174,СВЦЭМ!$B$33:$B$776,O$155)+'СЕТ СН'!$I$14+СВЦЭМ!$D$10+'СЕТ СН'!$I$6-'СЕТ СН'!$I$26</f>
        <v>1392.7235002699999</v>
      </c>
      <c r="P174" s="36">
        <f>SUMIFS(СВЦЭМ!$D$33:$D$776,СВЦЭМ!$A$33:$A$776,$A174,СВЦЭМ!$B$33:$B$776,P$155)+'СЕТ СН'!$I$14+СВЦЭМ!$D$10+'СЕТ СН'!$I$6-'СЕТ СН'!$I$26</f>
        <v>1387.66758903</v>
      </c>
      <c r="Q174" s="36">
        <f>SUMIFS(СВЦЭМ!$D$33:$D$776,СВЦЭМ!$A$33:$A$776,$A174,СВЦЭМ!$B$33:$B$776,Q$155)+'СЕТ СН'!$I$14+СВЦЭМ!$D$10+'СЕТ СН'!$I$6-'СЕТ СН'!$I$26</f>
        <v>1391.97918602</v>
      </c>
      <c r="R174" s="36">
        <f>SUMIFS(СВЦЭМ!$D$33:$D$776,СВЦЭМ!$A$33:$A$776,$A174,СВЦЭМ!$B$33:$B$776,R$155)+'СЕТ СН'!$I$14+СВЦЭМ!$D$10+'СЕТ СН'!$I$6-'СЕТ СН'!$I$26</f>
        <v>1380.3350341600001</v>
      </c>
      <c r="S174" s="36">
        <f>SUMIFS(СВЦЭМ!$D$33:$D$776,СВЦЭМ!$A$33:$A$776,$A174,СВЦЭМ!$B$33:$B$776,S$155)+'СЕТ СН'!$I$14+СВЦЭМ!$D$10+'СЕТ СН'!$I$6-'СЕТ СН'!$I$26</f>
        <v>1383.0651316000001</v>
      </c>
      <c r="T174" s="36">
        <f>SUMIFS(СВЦЭМ!$D$33:$D$776,СВЦЭМ!$A$33:$A$776,$A174,СВЦЭМ!$B$33:$B$776,T$155)+'СЕТ СН'!$I$14+СВЦЭМ!$D$10+'СЕТ СН'!$I$6-'СЕТ СН'!$I$26</f>
        <v>1392.45122315</v>
      </c>
      <c r="U174" s="36">
        <f>SUMIFS(СВЦЭМ!$D$33:$D$776,СВЦЭМ!$A$33:$A$776,$A174,СВЦЭМ!$B$33:$B$776,U$155)+'СЕТ СН'!$I$14+СВЦЭМ!$D$10+'СЕТ СН'!$I$6-'СЕТ СН'!$I$26</f>
        <v>1390.4483159399999</v>
      </c>
      <c r="V174" s="36">
        <f>SUMIFS(СВЦЭМ!$D$33:$D$776,СВЦЭМ!$A$33:$A$776,$A174,СВЦЭМ!$B$33:$B$776,V$155)+'СЕТ СН'!$I$14+СВЦЭМ!$D$10+'СЕТ СН'!$I$6-'СЕТ СН'!$I$26</f>
        <v>1378.1559386500001</v>
      </c>
      <c r="W174" s="36">
        <f>SUMIFS(СВЦЭМ!$D$33:$D$776,СВЦЭМ!$A$33:$A$776,$A174,СВЦЭМ!$B$33:$B$776,W$155)+'СЕТ СН'!$I$14+СВЦЭМ!$D$10+'СЕТ СН'!$I$6-'СЕТ СН'!$I$26</f>
        <v>1400.2663293600001</v>
      </c>
      <c r="X174" s="36">
        <f>SUMIFS(СВЦЭМ!$D$33:$D$776,СВЦЭМ!$A$33:$A$776,$A174,СВЦЭМ!$B$33:$B$776,X$155)+'СЕТ СН'!$I$14+СВЦЭМ!$D$10+'СЕТ СН'!$I$6-'СЕТ СН'!$I$26</f>
        <v>1386.0592880500001</v>
      </c>
      <c r="Y174" s="36">
        <f>SUMIFS(СВЦЭМ!$D$33:$D$776,СВЦЭМ!$A$33:$A$776,$A174,СВЦЭМ!$B$33:$B$776,Y$155)+'СЕТ СН'!$I$14+СВЦЭМ!$D$10+'СЕТ СН'!$I$6-'СЕТ СН'!$I$26</f>
        <v>1397.5599441500001</v>
      </c>
    </row>
    <row r="175" spans="1:25" ht="15.75" x14ac:dyDescent="0.2">
      <c r="A175" s="35">
        <f t="shared" si="4"/>
        <v>43910</v>
      </c>
      <c r="B175" s="36">
        <f>SUMIFS(СВЦЭМ!$D$33:$D$776,СВЦЭМ!$A$33:$A$776,$A175,СВЦЭМ!$B$33:$B$776,B$155)+'СЕТ СН'!$I$14+СВЦЭМ!$D$10+'СЕТ СН'!$I$6-'СЕТ СН'!$I$26</f>
        <v>1492.67759499</v>
      </c>
      <c r="C175" s="36">
        <f>SUMIFS(СВЦЭМ!$D$33:$D$776,СВЦЭМ!$A$33:$A$776,$A175,СВЦЭМ!$B$33:$B$776,C$155)+'СЕТ СН'!$I$14+СВЦЭМ!$D$10+'СЕТ СН'!$I$6-'СЕТ СН'!$I$26</f>
        <v>1514.5365101500001</v>
      </c>
      <c r="D175" s="36">
        <f>SUMIFS(СВЦЭМ!$D$33:$D$776,СВЦЭМ!$A$33:$A$776,$A175,СВЦЭМ!$B$33:$B$776,D$155)+'СЕТ СН'!$I$14+СВЦЭМ!$D$10+'СЕТ СН'!$I$6-'СЕТ СН'!$I$26</f>
        <v>1530.96921475</v>
      </c>
      <c r="E175" s="36">
        <f>SUMIFS(СВЦЭМ!$D$33:$D$776,СВЦЭМ!$A$33:$A$776,$A175,СВЦЭМ!$B$33:$B$776,E$155)+'СЕТ СН'!$I$14+СВЦЭМ!$D$10+'СЕТ СН'!$I$6-'СЕТ СН'!$I$26</f>
        <v>1534.7822765300002</v>
      </c>
      <c r="F175" s="36">
        <f>SUMIFS(СВЦЭМ!$D$33:$D$776,СВЦЭМ!$A$33:$A$776,$A175,СВЦЭМ!$B$33:$B$776,F$155)+'СЕТ СН'!$I$14+СВЦЭМ!$D$10+'СЕТ СН'!$I$6-'СЕТ СН'!$I$26</f>
        <v>1531.84164986</v>
      </c>
      <c r="G175" s="36">
        <f>SUMIFS(СВЦЭМ!$D$33:$D$776,СВЦЭМ!$A$33:$A$776,$A175,СВЦЭМ!$B$33:$B$776,G$155)+'СЕТ СН'!$I$14+СВЦЭМ!$D$10+'СЕТ СН'!$I$6-'СЕТ СН'!$I$26</f>
        <v>1516.20139113</v>
      </c>
      <c r="H175" s="36">
        <f>SUMIFS(СВЦЭМ!$D$33:$D$776,СВЦЭМ!$A$33:$A$776,$A175,СВЦЭМ!$B$33:$B$776,H$155)+'СЕТ СН'!$I$14+СВЦЭМ!$D$10+'СЕТ СН'!$I$6-'СЕТ СН'!$I$26</f>
        <v>1482.5530974999999</v>
      </c>
      <c r="I175" s="36">
        <f>SUMIFS(СВЦЭМ!$D$33:$D$776,СВЦЭМ!$A$33:$A$776,$A175,СВЦЭМ!$B$33:$B$776,I$155)+'СЕТ СН'!$I$14+СВЦЭМ!$D$10+'СЕТ СН'!$I$6-'СЕТ СН'!$I$26</f>
        <v>1432.2867136</v>
      </c>
      <c r="J175" s="36">
        <f>SUMIFS(СВЦЭМ!$D$33:$D$776,СВЦЭМ!$A$33:$A$776,$A175,СВЦЭМ!$B$33:$B$776,J$155)+'СЕТ СН'!$I$14+СВЦЭМ!$D$10+'СЕТ СН'!$I$6-'СЕТ СН'!$I$26</f>
        <v>1396.8453671700001</v>
      </c>
      <c r="K175" s="36">
        <f>SUMIFS(СВЦЭМ!$D$33:$D$776,СВЦЭМ!$A$33:$A$776,$A175,СВЦЭМ!$B$33:$B$776,K$155)+'СЕТ СН'!$I$14+СВЦЭМ!$D$10+'СЕТ СН'!$I$6-'СЕТ СН'!$I$26</f>
        <v>1403.45124059</v>
      </c>
      <c r="L175" s="36">
        <f>SUMIFS(СВЦЭМ!$D$33:$D$776,СВЦЭМ!$A$33:$A$776,$A175,СВЦЭМ!$B$33:$B$776,L$155)+'СЕТ СН'!$I$14+СВЦЭМ!$D$10+'СЕТ СН'!$I$6-'СЕТ СН'!$I$26</f>
        <v>1399.9275416800001</v>
      </c>
      <c r="M175" s="36">
        <f>SUMIFS(СВЦЭМ!$D$33:$D$776,СВЦЭМ!$A$33:$A$776,$A175,СВЦЭМ!$B$33:$B$776,M$155)+'СЕТ СН'!$I$14+СВЦЭМ!$D$10+'СЕТ СН'!$I$6-'СЕТ СН'!$I$26</f>
        <v>1380.21442503</v>
      </c>
      <c r="N175" s="36">
        <f>SUMIFS(СВЦЭМ!$D$33:$D$776,СВЦЭМ!$A$33:$A$776,$A175,СВЦЭМ!$B$33:$B$776,N$155)+'СЕТ СН'!$I$14+СВЦЭМ!$D$10+'СЕТ СН'!$I$6-'СЕТ СН'!$I$26</f>
        <v>1373.7506065300001</v>
      </c>
      <c r="O175" s="36">
        <f>SUMIFS(СВЦЭМ!$D$33:$D$776,СВЦЭМ!$A$33:$A$776,$A175,СВЦЭМ!$B$33:$B$776,O$155)+'СЕТ СН'!$I$14+СВЦЭМ!$D$10+'СЕТ СН'!$I$6-'СЕТ СН'!$I$26</f>
        <v>1378.6751211600001</v>
      </c>
      <c r="P175" s="36">
        <f>SUMIFS(СВЦЭМ!$D$33:$D$776,СВЦЭМ!$A$33:$A$776,$A175,СВЦЭМ!$B$33:$B$776,P$155)+'СЕТ СН'!$I$14+СВЦЭМ!$D$10+'СЕТ СН'!$I$6-'СЕТ СН'!$I$26</f>
        <v>1385.3301532600001</v>
      </c>
      <c r="Q175" s="36">
        <f>SUMIFS(СВЦЭМ!$D$33:$D$776,СВЦЭМ!$A$33:$A$776,$A175,СВЦЭМ!$B$33:$B$776,Q$155)+'СЕТ СН'!$I$14+СВЦЭМ!$D$10+'СЕТ СН'!$I$6-'СЕТ СН'!$I$26</f>
        <v>1399.8632754499999</v>
      </c>
      <c r="R175" s="36">
        <f>SUMIFS(СВЦЭМ!$D$33:$D$776,СВЦЭМ!$A$33:$A$776,$A175,СВЦЭМ!$B$33:$B$776,R$155)+'СЕТ СН'!$I$14+СВЦЭМ!$D$10+'СЕТ СН'!$I$6-'СЕТ СН'!$I$26</f>
        <v>1395.3996504900001</v>
      </c>
      <c r="S175" s="36">
        <f>SUMIFS(СВЦЭМ!$D$33:$D$776,СВЦЭМ!$A$33:$A$776,$A175,СВЦЭМ!$B$33:$B$776,S$155)+'СЕТ СН'!$I$14+СВЦЭМ!$D$10+'СЕТ СН'!$I$6-'СЕТ СН'!$I$26</f>
        <v>1378.4313013999999</v>
      </c>
      <c r="T175" s="36">
        <f>SUMIFS(СВЦЭМ!$D$33:$D$776,СВЦЭМ!$A$33:$A$776,$A175,СВЦЭМ!$B$33:$B$776,T$155)+'СЕТ СН'!$I$14+СВЦЭМ!$D$10+'СЕТ СН'!$I$6-'СЕТ СН'!$I$26</f>
        <v>1345.6518058000001</v>
      </c>
      <c r="U175" s="36">
        <f>SUMIFS(СВЦЭМ!$D$33:$D$776,СВЦЭМ!$A$33:$A$776,$A175,СВЦЭМ!$B$33:$B$776,U$155)+'СЕТ СН'!$I$14+СВЦЭМ!$D$10+'СЕТ СН'!$I$6-'СЕТ СН'!$I$26</f>
        <v>1348.36057684</v>
      </c>
      <c r="V175" s="36">
        <f>SUMIFS(СВЦЭМ!$D$33:$D$776,СВЦЭМ!$A$33:$A$776,$A175,СВЦЭМ!$B$33:$B$776,V$155)+'СЕТ СН'!$I$14+СВЦЭМ!$D$10+'СЕТ СН'!$I$6-'СЕТ СН'!$I$26</f>
        <v>1351.9649269900001</v>
      </c>
      <c r="W175" s="36">
        <f>SUMIFS(СВЦЭМ!$D$33:$D$776,СВЦЭМ!$A$33:$A$776,$A175,СВЦЭМ!$B$33:$B$776,W$155)+'СЕТ СН'!$I$14+СВЦЭМ!$D$10+'СЕТ СН'!$I$6-'СЕТ СН'!$I$26</f>
        <v>1358.9174634000001</v>
      </c>
      <c r="X175" s="36">
        <f>SUMIFS(СВЦЭМ!$D$33:$D$776,СВЦЭМ!$A$33:$A$776,$A175,СВЦЭМ!$B$33:$B$776,X$155)+'СЕТ СН'!$I$14+СВЦЭМ!$D$10+'СЕТ СН'!$I$6-'СЕТ СН'!$I$26</f>
        <v>1365.6772909200001</v>
      </c>
      <c r="Y175" s="36">
        <f>SUMIFS(СВЦЭМ!$D$33:$D$776,СВЦЭМ!$A$33:$A$776,$A175,СВЦЭМ!$B$33:$B$776,Y$155)+'СЕТ СН'!$I$14+СВЦЭМ!$D$10+'СЕТ СН'!$I$6-'СЕТ СН'!$I$26</f>
        <v>1386.4901089</v>
      </c>
    </row>
    <row r="176" spans="1:25" ht="15.75" x14ac:dyDescent="0.2">
      <c r="A176" s="35">
        <f t="shared" si="4"/>
        <v>43911</v>
      </c>
      <c r="B176" s="36">
        <f>SUMIFS(СВЦЭМ!$D$33:$D$776,СВЦЭМ!$A$33:$A$776,$A176,СВЦЭМ!$B$33:$B$776,B$155)+'СЕТ СН'!$I$14+СВЦЭМ!$D$10+'СЕТ СН'!$I$6-'СЕТ СН'!$I$26</f>
        <v>1462.7065882300001</v>
      </c>
      <c r="C176" s="36">
        <f>SUMIFS(СВЦЭМ!$D$33:$D$776,СВЦЭМ!$A$33:$A$776,$A176,СВЦЭМ!$B$33:$B$776,C$155)+'СЕТ СН'!$I$14+СВЦЭМ!$D$10+'СЕТ СН'!$I$6-'СЕТ СН'!$I$26</f>
        <v>1489.1763384000001</v>
      </c>
      <c r="D176" s="36">
        <f>SUMIFS(СВЦЭМ!$D$33:$D$776,СВЦЭМ!$A$33:$A$776,$A176,СВЦЭМ!$B$33:$B$776,D$155)+'СЕТ СН'!$I$14+СВЦЭМ!$D$10+'СЕТ СН'!$I$6-'СЕТ СН'!$I$26</f>
        <v>1503.10408076</v>
      </c>
      <c r="E176" s="36">
        <f>SUMIFS(СВЦЭМ!$D$33:$D$776,СВЦЭМ!$A$33:$A$776,$A176,СВЦЭМ!$B$33:$B$776,E$155)+'СЕТ СН'!$I$14+СВЦЭМ!$D$10+'СЕТ СН'!$I$6-'СЕТ СН'!$I$26</f>
        <v>1504.0109655000001</v>
      </c>
      <c r="F176" s="36">
        <f>SUMIFS(СВЦЭМ!$D$33:$D$776,СВЦЭМ!$A$33:$A$776,$A176,СВЦЭМ!$B$33:$B$776,F$155)+'СЕТ СН'!$I$14+СВЦЭМ!$D$10+'СЕТ СН'!$I$6-'СЕТ СН'!$I$26</f>
        <v>1500.4322415900001</v>
      </c>
      <c r="G176" s="36">
        <f>SUMIFS(СВЦЭМ!$D$33:$D$776,СВЦЭМ!$A$33:$A$776,$A176,СВЦЭМ!$B$33:$B$776,G$155)+'СЕТ СН'!$I$14+СВЦЭМ!$D$10+'СЕТ СН'!$I$6-'СЕТ СН'!$I$26</f>
        <v>1499.95794561</v>
      </c>
      <c r="H176" s="36">
        <f>SUMIFS(СВЦЭМ!$D$33:$D$776,СВЦЭМ!$A$33:$A$776,$A176,СВЦЭМ!$B$33:$B$776,H$155)+'СЕТ СН'!$I$14+СВЦЭМ!$D$10+'СЕТ СН'!$I$6-'СЕТ СН'!$I$26</f>
        <v>1480.7863609200001</v>
      </c>
      <c r="I176" s="36">
        <f>SUMIFS(СВЦЭМ!$D$33:$D$776,СВЦЭМ!$A$33:$A$776,$A176,СВЦЭМ!$B$33:$B$776,I$155)+'СЕТ СН'!$I$14+СВЦЭМ!$D$10+'СЕТ СН'!$I$6-'СЕТ СН'!$I$26</f>
        <v>1432.88695624</v>
      </c>
      <c r="J176" s="36">
        <f>SUMIFS(СВЦЭМ!$D$33:$D$776,СВЦЭМ!$A$33:$A$776,$A176,СВЦЭМ!$B$33:$B$776,J$155)+'СЕТ СН'!$I$14+СВЦЭМ!$D$10+'СЕТ СН'!$I$6-'СЕТ СН'!$I$26</f>
        <v>1384.12250139</v>
      </c>
      <c r="K176" s="36">
        <f>SUMIFS(СВЦЭМ!$D$33:$D$776,СВЦЭМ!$A$33:$A$776,$A176,СВЦЭМ!$B$33:$B$776,K$155)+'СЕТ СН'!$I$14+СВЦЭМ!$D$10+'СЕТ СН'!$I$6-'СЕТ СН'!$I$26</f>
        <v>1391.2123152300001</v>
      </c>
      <c r="L176" s="36">
        <f>SUMIFS(СВЦЭМ!$D$33:$D$776,СВЦЭМ!$A$33:$A$776,$A176,СВЦЭМ!$B$33:$B$776,L$155)+'СЕТ СН'!$I$14+СВЦЭМ!$D$10+'СЕТ СН'!$I$6-'СЕТ СН'!$I$26</f>
        <v>1389.5786486700001</v>
      </c>
      <c r="M176" s="36">
        <f>SUMIFS(СВЦЭМ!$D$33:$D$776,СВЦЭМ!$A$33:$A$776,$A176,СВЦЭМ!$B$33:$B$776,M$155)+'СЕТ СН'!$I$14+СВЦЭМ!$D$10+'СЕТ СН'!$I$6-'СЕТ СН'!$I$26</f>
        <v>1391.06350539</v>
      </c>
      <c r="N176" s="36">
        <f>SUMIFS(СВЦЭМ!$D$33:$D$776,СВЦЭМ!$A$33:$A$776,$A176,СВЦЭМ!$B$33:$B$776,N$155)+'СЕТ СН'!$I$14+СВЦЭМ!$D$10+'СЕТ СН'!$I$6-'СЕТ СН'!$I$26</f>
        <v>1397.89711083</v>
      </c>
      <c r="O176" s="36">
        <f>SUMIFS(СВЦЭМ!$D$33:$D$776,СВЦЭМ!$A$33:$A$776,$A176,СВЦЭМ!$B$33:$B$776,O$155)+'СЕТ СН'!$I$14+СВЦЭМ!$D$10+'СЕТ СН'!$I$6-'СЕТ СН'!$I$26</f>
        <v>1402.5681149700001</v>
      </c>
      <c r="P176" s="36">
        <f>SUMIFS(СВЦЭМ!$D$33:$D$776,СВЦЭМ!$A$33:$A$776,$A176,СВЦЭМ!$B$33:$B$776,P$155)+'СЕТ СН'!$I$14+СВЦЭМ!$D$10+'СЕТ СН'!$I$6-'СЕТ СН'!$I$26</f>
        <v>1403.08981496</v>
      </c>
      <c r="Q176" s="36">
        <f>SUMIFS(СВЦЭМ!$D$33:$D$776,СВЦЭМ!$A$33:$A$776,$A176,СВЦЭМ!$B$33:$B$776,Q$155)+'СЕТ СН'!$I$14+СВЦЭМ!$D$10+'СЕТ СН'!$I$6-'СЕТ СН'!$I$26</f>
        <v>1401.9941391100001</v>
      </c>
      <c r="R176" s="36">
        <f>SUMIFS(СВЦЭМ!$D$33:$D$776,СВЦЭМ!$A$33:$A$776,$A176,СВЦЭМ!$B$33:$B$776,R$155)+'СЕТ СН'!$I$14+СВЦЭМ!$D$10+'СЕТ СН'!$I$6-'СЕТ СН'!$I$26</f>
        <v>1396.79959276</v>
      </c>
      <c r="S176" s="36">
        <f>SUMIFS(СВЦЭМ!$D$33:$D$776,СВЦЭМ!$A$33:$A$776,$A176,СВЦЭМ!$B$33:$B$776,S$155)+'СЕТ СН'!$I$14+СВЦЭМ!$D$10+'СЕТ СН'!$I$6-'СЕТ СН'!$I$26</f>
        <v>1392.2867918100001</v>
      </c>
      <c r="T176" s="36">
        <f>SUMIFS(СВЦЭМ!$D$33:$D$776,СВЦЭМ!$A$33:$A$776,$A176,СВЦЭМ!$B$33:$B$776,T$155)+'СЕТ СН'!$I$14+СВЦЭМ!$D$10+'СЕТ СН'!$I$6-'СЕТ СН'!$I$26</f>
        <v>1384.02445541</v>
      </c>
      <c r="U176" s="36">
        <f>SUMIFS(СВЦЭМ!$D$33:$D$776,СВЦЭМ!$A$33:$A$776,$A176,СВЦЭМ!$B$33:$B$776,U$155)+'СЕТ СН'!$I$14+СВЦЭМ!$D$10+'СЕТ СН'!$I$6-'СЕТ СН'!$I$26</f>
        <v>1377.4235630600001</v>
      </c>
      <c r="V176" s="36">
        <f>SUMIFS(СВЦЭМ!$D$33:$D$776,СВЦЭМ!$A$33:$A$776,$A176,СВЦЭМ!$B$33:$B$776,V$155)+'СЕТ СН'!$I$14+СВЦЭМ!$D$10+'СЕТ СН'!$I$6-'СЕТ СН'!$I$26</f>
        <v>1356.8773928800001</v>
      </c>
      <c r="W176" s="36">
        <f>SUMIFS(СВЦЭМ!$D$33:$D$776,СВЦЭМ!$A$33:$A$776,$A176,СВЦЭМ!$B$33:$B$776,W$155)+'СЕТ СН'!$I$14+СВЦЭМ!$D$10+'СЕТ СН'!$I$6-'СЕТ СН'!$I$26</f>
        <v>1372.16859028</v>
      </c>
      <c r="X176" s="36">
        <f>SUMIFS(СВЦЭМ!$D$33:$D$776,СВЦЭМ!$A$33:$A$776,$A176,СВЦЭМ!$B$33:$B$776,X$155)+'СЕТ СН'!$I$14+СВЦЭМ!$D$10+'СЕТ СН'!$I$6-'СЕТ СН'!$I$26</f>
        <v>1376.12520752</v>
      </c>
      <c r="Y176" s="36">
        <f>SUMIFS(СВЦЭМ!$D$33:$D$776,СВЦЭМ!$A$33:$A$776,$A176,СВЦЭМ!$B$33:$B$776,Y$155)+'СЕТ СН'!$I$14+СВЦЭМ!$D$10+'СЕТ СН'!$I$6-'СЕТ СН'!$I$26</f>
        <v>1399.0930574199999</v>
      </c>
    </row>
    <row r="177" spans="1:27" ht="15.75" x14ac:dyDescent="0.2">
      <c r="A177" s="35">
        <f t="shared" si="4"/>
        <v>43912</v>
      </c>
      <c r="B177" s="36">
        <f>SUMIFS(СВЦЭМ!$D$33:$D$776,СВЦЭМ!$A$33:$A$776,$A177,СВЦЭМ!$B$33:$B$776,B$155)+'СЕТ СН'!$I$14+СВЦЭМ!$D$10+'СЕТ СН'!$I$6-'СЕТ СН'!$I$26</f>
        <v>1495.9257085900001</v>
      </c>
      <c r="C177" s="36">
        <f>SUMIFS(СВЦЭМ!$D$33:$D$776,СВЦЭМ!$A$33:$A$776,$A177,СВЦЭМ!$B$33:$B$776,C$155)+'СЕТ СН'!$I$14+СВЦЭМ!$D$10+'СЕТ СН'!$I$6-'СЕТ СН'!$I$26</f>
        <v>1505.6344263200001</v>
      </c>
      <c r="D177" s="36">
        <f>SUMIFS(СВЦЭМ!$D$33:$D$776,СВЦЭМ!$A$33:$A$776,$A177,СВЦЭМ!$B$33:$B$776,D$155)+'СЕТ СН'!$I$14+СВЦЭМ!$D$10+'СЕТ СН'!$I$6-'СЕТ СН'!$I$26</f>
        <v>1518.3841228000001</v>
      </c>
      <c r="E177" s="36">
        <f>SUMIFS(СВЦЭМ!$D$33:$D$776,СВЦЭМ!$A$33:$A$776,$A177,СВЦЭМ!$B$33:$B$776,E$155)+'СЕТ СН'!$I$14+СВЦЭМ!$D$10+'СЕТ СН'!$I$6-'СЕТ СН'!$I$26</f>
        <v>1528.2593568300001</v>
      </c>
      <c r="F177" s="36">
        <f>SUMIFS(СВЦЭМ!$D$33:$D$776,СВЦЭМ!$A$33:$A$776,$A177,СВЦЭМ!$B$33:$B$776,F$155)+'СЕТ СН'!$I$14+СВЦЭМ!$D$10+'СЕТ СН'!$I$6-'СЕТ СН'!$I$26</f>
        <v>1529.6469517800001</v>
      </c>
      <c r="G177" s="36">
        <f>SUMIFS(СВЦЭМ!$D$33:$D$776,СВЦЭМ!$A$33:$A$776,$A177,СВЦЭМ!$B$33:$B$776,G$155)+'СЕТ СН'!$I$14+СВЦЭМ!$D$10+'СЕТ СН'!$I$6-'СЕТ СН'!$I$26</f>
        <v>1508.86846023</v>
      </c>
      <c r="H177" s="36">
        <f>SUMIFS(СВЦЭМ!$D$33:$D$776,СВЦЭМ!$A$33:$A$776,$A177,СВЦЭМ!$B$33:$B$776,H$155)+'СЕТ СН'!$I$14+СВЦЭМ!$D$10+'СЕТ СН'!$I$6-'СЕТ СН'!$I$26</f>
        <v>1467.4828522</v>
      </c>
      <c r="I177" s="36">
        <f>SUMIFS(СВЦЭМ!$D$33:$D$776,СВЦЭМ!$A$33:$A$776,$A177,СВЦЭМ!$B$33:$B$776,I$155)+'СЕТ СН'!$I$14+СВЦЭМ!$D$10+'СЕТ СН'!$I$6-'СЕТ СН'!$I$26</f>
        <v>1418.3812652199999</v>
      </c>
      <c r="J177" s="36">
        <f>SUMIFS(СВЦЭМ!$D$33:$D$776,СВЦЭМ!$A$33:$A$776,$A177,СВЦЭМ!$B$33:$B$776,J$155)+'СЕТ СН'!$I$14+СВЦЭМ!$D$10+'СЕТ СН'!$I$6-'СЕТ СН'!$I$26</f>
        <v>1355.16893157</v>
      </c>
      <c r="K177" s="36">
        <f>SUMIFS(СВЦЭМ!$D$33:$D$776,СВЦЭМ!$A$33:$A$776,$A177,СВЦЭМ!$B$33:$B$776,K$155)+'СЕТ СН'!$I$14+СВЦЭМ!$D$10+'СЕТ СН'!$I$6-'СЕТ СН'!$I$26</f>
        <v>1355.8453348099999</v>
      </c>
      <c r="L177" s="36">
        <f>SUMIFS(СВЦЭМ!$D$33:$D$776,СВЦЭМ!$A$33:$A$776,$A177,СВЦЭМ!$B$33:$B$776,L$155)+'СЕТ СН'!$I$14+СВЦЭМ!$D$10+'СЕТ СН'!$I$6-'СЕТ СН'!$I$26</f>
        <v>1356.4300746599999</v>
      </c>
      <c r="M177" s="36">
        <f>SUMIFS(СВЦЭМ!$D$33:$D$776,СВЦЭМ!$A$33:$A$776,$A177,СВЦЭМ!$B$33:$B$776,M$155)+'СЕТ СН'!$I$14+СВЦЭМ!$D$10+'СЕТ СН'!$I$6-'СЕТ СН'!$I$26</f>
        <v>1366.7716342200001</v>
      </c>
      <c r="N177" s="36">
        <f>SUMIFS(СВЦЭМ!$D$33:$D$776,СВЦЭМ!$A$33:$A$776,$A177,СВЦЭМ!$B$33:$B$776,N$155)+'СЕТ СН'!$I$14+СВЦЭМ!$D$10+'СЕТ СН'!$I$6-'СЕТ СН'!$I$26</f>
        <v>1376.03060084</v>
      </c>
      <c r="O177" s="36">
        <f>SUMIFS(СВЦЭМ!$D$33:$D$776,СВЦЭМ!$A$33:$A$776,$A177,СВЦЭМ!$B$33:$B$776,O$155)+'СЕТ СН'!$I$14+СВЦЭМ!$D$10+'СЕТ СН'!$I$6-'СЕТ СН'!$I$26</f>
        <v>1389.7970264600001</v>
      </c>
      <c r="P177" s="36">
        <f>SUMIFS(СВЦЭМ!$D$33:$D$776,СВЦЭМ!$A$33:$A$776,$A177,СВЦЭМ!$B$33:$B$776,P$155)+'СЕТ СН'!$I$14+СВЦЭМ!$D$10+'СЕТ СН'!$I$6-'СЕТ СН'!$I$26</f>
        <v>1403.0375572099999</v>
      </c>
      <c r="Q177" s="36">
        <f>SUMIFS(СВЦЭМ!$D$33:$D$776,СВЦЭМ!$A$33:$A$776,$A177,СВЦЭМ!$B$33:$B$776,Q$155)+'СЕТ СН'!$I$14+СВЦЭМ!$D$10+'СЕТ СН'!$I$6-'СЕТ СН'!$I$26</f>
        <v>1405.3781351</v>
      </c>
      <c r="R177" s="36">
        <f>SUMIFS(СВЦЭМ!$D$33:$D$776,СВЦЭМ!$A$33:$A$776,$A177,СВЦЭМ!$B$33:$B$776,R$155)+'СЕТ СН'!$I$14+СВЦЭМ!$D$10+'СЕТ СН'!$I$6-'СЕТ СН'!$I$26</f>
        <v>1399.0761324699999</v>
      </c>
      <c r="S177" s="36">
        <f>SUMIFS(СВЦЭМ!$D$33:$D$776,СВЦЭМ!$A$33:$A$776,$A177,СВЦЭМ!$B$33:$B$776,S$155)+'СЕТ СН'!$I$14+СВЦЭМ!$D$10+'СЕТ СН'!$I$6-'СЕТ СН'!$I$26</f>
        <v>1389.83292499</v>
      </c>
      <c r="T177" s="36">
        <f>SUMIFS(СВЦЭМ!$D$33:$D$776,СВЦЭМ!$A$33:$A$776,$A177,СВЦЭМ!$B$33:$B$776,T$155)+'СЕТ СН'!$I$14+СВЦЭМ!$D$10+'СЕТ СН'!$I$6-'СЕТ СН'!$I$26</f>
        <v>1367.67957202</v>
      </c>
      <c r="U177" s="36">
        <f>SUMIFS(СВЦЭМ!$D$33:$D$776,СВЦЭМ!$A$33:$A$776,$A177,СВЦЭМ!$B$33:$B$776,U$155)+'СЕТ СН'!$I$14+СВЦЭМ!$D$10+'СЕТ СН'!$I$6-'СЕТ СН'!$I$26</f>
        <v>1353.16819734</v>
      </c>
      <c r="V177" s="36">
        <f>SUMIFS(СВЦЭМ!$D$33:$D$776,СВЦЭМ!$A$33:$A$776,$A177,СВЦЭМ!$B$33:$B$776,V$155)+'СЕТ СН'!$I$14+СВЦЭМ!$D$10+'СЕТ СН'!$I$6-'СЕТ СН'!$I$26</f>
        <v>1356.0379347600001</v>
      </c>
      <c r="W177" s="36">
        <f>SUMIFS(СВЦЭМ!$D$33:$D$776,СВЦЭМ!$A$33:$A$776,$A177,СВЦЭМ!$B$33:$B$776,W$155)+'СЕТ СН'!$I$14+СВЦЭМ!$D$10+'СЕТ СН'!$I$6-'СЕТ СН'!$I$26</f>
        <v>1355.5994458</v>
      </c>
      <c r="X177" s="36">
        <f>SUMIFS(СВЦЭМ!$D$33:$D$776,СВЦЭМ!$A$33:$A$776,$A177,СВЦЭМ!$B$33:$B$776,X$155)+'СЕТ СН'!$I$14+СВЦЭМ!$D$10+'СЕТ СН'!$I$6-'СЕТ СН'!$I$26</f>
        <v>1354.11427052</v>
      </c>
      <c r="Y177" s="36">
        <f>SUMIFS(СВЦЭМ!$D$33:$D$776,СВЦЭМ!$A$33:$A$776,$A177,СВЦЭМ!$B$33:$B$776,Y$155)+'СЕТ СН'!$I$14+СВЦЭМ!$D$10+'СЕТ СН'!$I$6-'СЕТ СН'!$I$26</f>
        <v>1405.7199474399999</v>
      </c>
    </row>
    <row r="178" spans="1:27" ht="15.75" x14ac:dyDescent="0.2">
      <c r="A178" s="35">
        <f t="shared" si="4"/>
        <v>43913</v>
      </c>
      <c r="B178" s="36">
        <f>SUMIFS(СВЦЭМ!$D$33:$D$776,СВЦЭМ!$A$33:$A$776,$A178,СВЦЭМ!$B$33:$B$776,B$155)+'СЕТ СН'!$I$14+СВЦЭМ!$D$10+'СЕТ СН'!$I$6-'СЕТ СН'!$I$26</f>
        <v>1474.0799414099999</v>
      </c>
      <c r="C178" s="36">
        <f>SUMIFS(СВЦЭМ!$D$33:$D$776,СВЦЭМ!$A$33:$A$776,$A178,СВЦЭМ!$B$33:$B$776,C$155)+'СЕТ СН'!$I$14+СВЦЭМ!$D$10+'СЕТ СН'!$I$6-'СЕТ СН'!$I$26</f>
        <v>1500.73165705</v>
      </c>
      <c r="D178" s="36">
        <f>SUMIFS(СВЦЭМ!$D$33:$D$776,СВЦЭМ!$A$33:$A$776,$A178,СВЦЭМ!$B$33:$B$776,D$155)+'СЕТ СН'!$I$14+СВЦЭМ!$D$10+'СЕТ СН'!$I$6-'СЕТ СН'!$I$26</f>
        <v>1515.4315471</v>
      </c>
      <c r="E178" s="36">
        <f>SUMIFS(СВЦЭМ!$D$33:$D$776,СВЦЭМ!$A$33:$A$776,$A178,СВЦЭМ!$B$33:$B$776,E$155)+'СЕТ СН'!$I$14+СВЦЭМ!$D$10+'СЕТ СН'!$I$6-'СЕТ СН'!$I$26</f>
        <v>1522.3473940399999</v>
      </c>
      <c r="F178" s="36">
        <f>SUMIFS(СВЦЭМ!$D$33:$D$776,СВЦЭМ!$A$33:$A$776,$A178,СВЦЭМ!$B$33:$B$776,F$155)+'СЕТ СН'!$I$14+СВЦЭМ!$D$10+'СЕТ СН'!$I$6-'СЕТ СН'!$I$26</f>
        <v>1516.6653072000001</v>
      </c>
      <c r="G178" s="36">
        <f>SUMIFS(СВЦЭМ!$D$33:$D$776,СВЦЭМ!$A$33:$A$776,$A178,СВЦЭМ!$B$33:$B$776,G$155)+'СЕТ СН'!$I$14+СВЦЭМ!$D$10+'СЕТ СН'!$I$6-'СЕТ СН'!$I$26</f>
        <v>1504.9550093800001</v>
      </c>
      <c r="H178" s="36">
        <f>SUMIFS(СВЦЭМ!$D$33:$D$776,СВЦЭМ!$A$33:$A$776,$A178,СВЦЭМ!$B$33:$B$776,H$155)+'СЕТ СН'!$I$14+СВЦЭМ!$D$10+'СЕТ СН'!$I$6-'СЕТ СН'!$I$26</f>
        <v>1472.5662893400001</v>
      </c>
      <c r="I178" s="36">
        <f>SUMIFS(СВЦЭМ!$D$33:$D$776,СВЦЭМ!$A$33:$A$776,$A178,СВЦЭМ!$B$33:$B$776,I$155)+'СЕТ СН'!$I$14+СВЦЭМ!$D$10+'СЕТ СН'!$I$6-'СЕТ СН'!$I$26</f>
        <v>1429.86396883</v>
      </c>
      <c r="J178" s="36">
        <f>SUMIFS(СВЦЭМ!$D$33:$D$776,СВЦЭМ!$A$33:$A$776,$A178,СВЦЭМ!$B$33:$B$776,J$155)+'СЕТ СН'!$I$14+СВЦЭМ!$D$10+'СЕТ СН'!$I$6-'СЕТ СН'!$I$26</f>
        <v>1378.3830956100001</v>
      </c>
      <c r="K178" s="36">
        <f>SUMIFS(СВЦЭМ!$D$33:$D$776,СВЦЭМ!$A$33:$A$776,$A178,СВЦЭМ!$B$33:$B$776,K$155)+'СЕТ СН'!$I$14+СВЦЭМ!$D$10+'СЕТ СН'!$I$6-'СЕТ СН'!$I$26</f>
        <v>1378.3581710600001</v>
      </c>
      <c r="L178" s="36">
        <f>SUMIFS(СВЦЭМ!$D$33:$D$776,СВЦЭМ!$A$33:$A$776,$A178,СВЦЭМ!$B$33:$B$776,L$155)+'СЕТ СН'!$I$14+СВЦЭМ!$D$10+'СЕТ СН'!$I$6-'СЕТ СН'!$I$26</f>
        <v>1393.1575969099999</v>
      </c>
      <c r="M178" s="36">
        <f>SUMIFS(СВЦЭМ!$D$33:$D$776,СВЦЭМ!$A$33:$A$776,$A178,СВЦЭМ!$B$33:$B$776,M$155)+'СЕТ СН'!$I$14+СВЦЭМ!$D$10+'СЕТ СН'!$I$6-'СЕТ СН'!$I$26</f>
        <v>1378.0732789799999</v>
      </c>
      <c r="N178" s="36">
        <f>SUMIFS(СВЦЭМ!$D$33:$D$776,СВЦЭМ!$A$33:$A$776,$A178,СВЦЭМ!$B$33:$B$776,N$155)+'СЕТ СН'!$I$14+СВЦЭМ!$D$10+'СЕТ СН'!$I$6-'СЕТ СН'!$I$26</f>
        <v>1382.6109977799999</v>
      </c>
      <c r="O178" s="36">
        <f>SUMIFS(СВЦЭМ!$D$33:$D$776,СВЦЭМ!$A$33:$A$776,$A178,СВЦЭМ!$B$33:$B$776,O$155)+'СЕТ СН'!$I$14+СВЦЭМ!$D$10+'СЕТ СН'!$I$6-'СЕТ СН'!$I$26</f>
        <v>1400.1977007200001</v>
      </c>
      <c r="P178" s="36">
        <f>SUMIFS(СВЦЭМ!$D$33:$D$776,СВЦЭМ!$A$33:$A$776,$A178,СВЦЭМ!$B$33:$B$776,P$155)+'СЕТ СН'!$I$14+СВЦЭМ!$D$10+'СЕТ СН'!$I$6-'СЕТ СН'!$I$26</f>
        <v>1412.0491033999999</v>
      </c>
      <c r="Q178" s="36">
        <f>SUMIFS(СВЦЭМ!$D$33:$D$776,СВЦЭМ!$A$33:$A$776,$A178,СВЦЭМ!$B$33:$B$776,Q$155)+'СЕТ СН'!$I$14+СВЦЭМ!$D$10+'СЕТ СН'!$I$6-'СЕТ СН'!$I$26</f>
        <v>1418.5580371600001</v>
      </c>
      <c r="R178" s="36">
        <f>SUMIFS(СВЦЭМ!$D$33:$D$776,СВЦЭМ!$A$33:$A$776,$A178,СВЦЭМ!$B$33:$B$776,R$155)+'СЕТ СН'!$I$14+СВЦЭМ!$D$10+'СЕТ СН'!$I$6-'СЕТ СН'!$I$26</f>
        <v>1418.0056630500001</v>
      </c>
      <c r="S178" s="36">
        <f>SUMIFS(СВЦЭМ!$D$33:$D$776,СВЦЭМ!$A$33:$A$776,$A178,СВЦЭМ!$B$33:$B$776,S$155)+'СЕТ СН'!$I$14+СВЦЭМ!$D$10+'СЕТ СН'!$I$6-'СЕТ СН'!$I$26</f>
        <v>1419.13171171</v>
      </c>
      <c r="T178" s="36">
        <f>SUMIFS(СВЦЭМ!$D$33:$D$776,СВЦЭМ!$A$33:$A$776,$A178,СВЦЭМ!$B$33:$B$776,T$155)+'СЕТ СН'!$I$14+СВЦЭМ!$D$10+'СЕТ СН'!$I$6-'СЕТ СН'!$I$26</f>
        <v>1407.69929282</v>
      </c>
      <c r="U178" s="36">
        <f>SUMIFS(СВЦЭМ!$D$33:$D$776,СВЦЭМ!$A$33:$A$776,$A178,СВЦЭМ!$B$33:$B$776,U$155)+'СЕТ СН'!$I$14+СВЦЭМ!$D$10+'СЕТ СН'!$I$6-'СЕТ СН'!$I$26</f>
        <v>1391.0542657600001</v>
      </c>
      <c r="V178" s="36">
        <f>SUMIFS(СВЦЭМ!$D$33:$D$776,СВЦЭМ!$A$33:$A$776,$A178,СВЦЭМ!$B$33:$B$776,V$155)+'СЕТ СН'!$I$14+СВЦЭМ!$D$10+'СЕТ СН'!$I$6-'СЕТ СН'!$I$26</f>
        <v>1383.2020096200001</v>
      </c>
      <c r="W178" s="36">
        <f>SUMIFS(СВЦЭМ!$D$33:$D$776,СВЦЭМ!$A$33:$A$776,$A178,СВЦЭМ!$B$33:$B$776,W$155)+'СЕТ СН'!$I$14+СВЦЭМ!$D$10+'СЕТ СН'!$I$6-'СЕТ СН'!$I$26</f>
        <v>1348.6052995100001</v>
      </c>
      <c r="X178" s="36">
        <f>SUMIFS(СВЦЭМ!$D$33:$D$776,СВЦЭМ!$A$33:$A$776,$A178,СВЦЭМ!$B$33:$B$776,X$155)+'СЕТ СН'!$I$14+СВЦЭМ!$D$10+'СЕТ СН'!$I$6-'СЕТ СН'!$I$26</f>
        <v>1347.85343162</v>
      </c>
      <c r="Y178" s="36">
        <f>SUMIFS(СВЦЭМ!$D$33:$D$776,СВЦЭМ!$A$33:$A$776,$A178,СВЦЭМ!$B$33:$B$776,Y$155)+'СЕТ СН'!$I$14+СВЦЭМ!$D$10+'СЕТ СН'!$I$6-'СЕТ СН'!$I$26</f>
        <v>1399.89319325</v>
      </c>
    </row>
    <row r="179" spans="1:27" ht="15.75" x14ac:dyDescent="0.2">
      <c r="A179" s="35">
        <f t="shared" si="4"/>
        <v>43914</v>
      </c>
      <c r="B179" s="36">
        <f>SUMIFS(СВЦЭМ!$D$33:$D$776,СВЦЭМ!$A$33:$A$776,$A179,СВЦЭМ!$B$33:$B$776,B$155)+'СЕТ СН'!$I$14+СВЦЭМ!$D$10+'СЕТ СН'!$I$6-'СЕТ СН'!$I$26</f>
        <v>1437.5441042100001</v>
      </c>
      <c r="C179" s="36">
        <f>SUMIFS(СВЦЭМ!$D$33:$D$776,СВЦЭМ!$A$33:$A$776,$A179,СВЦЭМ!$B$33:$B$776,C$155)+'СЕТ СН'!$I$14+СВЦЭМ!$D$10+'СЕТ СН'!$I$6-'СЕТ СН'!$I$26</f>
        <v>1473.5546089500001</v>
      </c>
      <c r="D179" s="36">
        <f>SUMIFS(СВЦЭМ!$D$33:$D$776,СВЦЭМ!$A$33:$A$776,$A179,СВЦЭМ!$B$33:$B$776,D$155)+'СЕТ СН'!$I$14+СВЦЭМ!$D$10+'СЕТ СН'!$I$6-'СЕТ СН'!$I$26</f>
        <v>1494.0305062</v>
      </c>
      <c r="E179" s="36">
        <f>SUMIFS(СВЦЭМ!$D$33:$D$776,СВЦЭМ!$A$33:$A$776,$A179,СВЦЭМ!$B$33:$B$776,E$155)+'СЕТ СН'!$I$14+СВЦЭМ!$D$10+'СЕТ СН'!$I$6-'СЕТ СН'!$I$26</f>
        <v>1500.4151358900001</v>
      </c>
      <c r="F179" s="36">
        <f>SUMIFS(СВЦЭМ!$D$33:$D$776,СВЦЭМ!$A$33:$A$776,$A179,СВЦЭМ!$B$33:$B$776,F$155)+'СЕТ СН'!$I$14+СВЦЭМ!$D$10+'СЕТ СН'!$I$6-'СЕТ СН'!$I$26</f>
        <v>1491.0030231400001</v>
      </c>
      <c r="G179" s="36">
        <f>SUMIFS(СВЦЭМ!$D$33:$D$776,СВЦЭМ!$A$33:$A$776,$A179,СВЦЭМ!$B$33:$B$776,G$155)+'СЕТ СН'!$I$14+СВЦЭМ!$D$10+'СЕТ СН'!$I$6-'СЕТ СН'!$I$26</f>
        <v>1476.85712231</v>
      </c>
      <c r="H179" s="36">
        <f>SUMIFS(СВЦЭМ!$D$33:$D$776,СВЦЭМ!$A$33:$A$776,$A179,СВЦЭМ!$B$33:$B$776,H$155)+'СЕТ СН'!$I$14+СВЦЭМ!$D$10+'СЕТ СН'!$I$6-'СЕТ СН'!$I$26</f>
        <v>1442.5315426300001</v>
      </c>
      <c r="I179" s="36">
        <f>SUMIFS(СВЦЭМ!$D$33:$D$776,СВЦЭМ!$A$33:$A$776,$A179,СВЦЭМ!$B$33:$B$776,I$155)+'СЕТ СН'!$I$14+СВЦЭМ!$D$10+'СЕТ СН'!$I$6-'СЕТ СН'!$I$26</f>
        <v>1395.65818754</v>
      </c>
      <c r="J179" s="36">
        <f>SUMIFS(СВЦЭМ!$D$33:$D$776,СВЦЭМ!$A$33:$A$776,$A179,СВЦЭМ!$B$33:$B$776,J$155)+'СЕТ СН'!$I$14+СВЦЭМ!$D$10+'СЕТ СН'!$I$6-'СЕТ СН'!$I$26</f>
        <v>1346.5499690700001</v>
      </c>
      <c r="K179" s="36">
        <f>SUMIFS(СВЦЭМ!$D$33:$D$776,СВЦЭМ!$A$33:$A$776,$A179,СВЦЭМ!$B$33:$B$776,K$155)+'СЕТ СН'!$I$14+СВЦЭМ!$D$10+'СЕТ СН'!$I$6-'СЕТ СН'!$I$26</f>
        <v>1349.40489469</v>
      </c>
      <c r="L179" s="36">
        <f>SUMIFS(СВЦЭМ!$D$33:$D$776,СВЦЭМ!$A$33:$A$776,$A179,СВЦЭМ!$B$33:$B$776,L$155)+'СЕТ СН'!$I$14+СВЦЭМ!$D$10+'СЕТ СН'!$I$6-'СЕТ СН'!$I$26</f>
        <v>1362.9747774500001</v>
      </c>
      <c r="M179" s="36">
        <f>SUMIFS(СВЦЭМ!$D$33:$D$776,СВЦЭМ!$A$33:$A$776,$A179,СВЦЭМ!$B$33:$B$776,M$155)+'СЕТ СН'!$I$14+СВЦЭМ!$D$10+'СЕТ СН'!$I$6-'СЕТ СН'!$I$26</f>
        <v>1355.1490652100001</v>
      </c>
      <c r="N179" s="36">
        <f>SUMIFS(СВЦЭМ!$D$33:$D$776,СВЦЭМ!$A$33:$A$776,$A179,СВЦЭМ!$B$33:$B$776,N$155)+'СЕТ СН'!$I$14+СВЦЭМ!$D$10+'СЕТ СН'!$I$6-'СЕТ СН'!$I$26</f>
        <v>1384.7880360700001</v>
      </c>
      <c r="O179" s="36">
        <f>SUMIFS(СВЦЭМ!$D$33:$D$776,СВЦЭМ!$A$33:$A$776,$A179,СВЦЭМ!$B$33:$B$776,O$155)+'СЕТ СН'!$I$14+СВЦЭМ!$D$10+'СЕТ СН'!$I$6-'СЕТ СН'!$I$26</f>
        <v>1405.52019</v>
      </c>
      <c r="P179" s="36">
        <f>SUMIFS(СВЦЭМ!$D$33:$D$776,СВЦЭМ!$A$33:$A$776,$A179,СВЦЭМ!$B$33:$B$776,P$155)+'СЕТ СН'!$I$14+СВЦЭМ!$D$10+'СЕТ СН'!$I$6-'СЕТ СН'!$I$26</f>
        <v>1418.6366034600001</v>
      </c>
      <c r="Q179" s="36">
        <f>SUMIFS(СВЦЭМ!$D$33:$D$776,СВЦЭМ!$A$33:$A$776,$A179,СВЦЭМ!$B$33:$B$776,Q$155)+'СЕТ СН'!$I$14+СВЦЭМ!$D$10+'СЕТ СН'!$I$6-'СЕТ СН'!$I$26</f>
        <v>1422.06016363</v>
      </c>
      <c r="R179" s="36">
        <f>SUMIFS(СВЦЭМ!$D$33:$D$776,СВЦЭМ!$A$33:$A$776,$A179,СВЦЭМ!$B$33:$B$776,R$155)+'СЕТ СН'!$I$14+СВЦЭМ!$D$10+'СЕТ СН'!$I$6-'СЕТ СН'!$I$26</f>
        <v>1401.61846694</v>
      </c>
      <c r="S179" s="36">
        <f>SUMIFS(СВЦЭМ!$D$33:$D$776,СВЦЭМ!$A$33:$A$776,$A179,СВЦЭМ!$B$33:$B$776,S$155)+'СЕТ СН'!$I$14+СВЦЭМ!$D$10+'СЕТ СН'!$I$6-'СЕТ СН'!$I$26</f>
        <v>1379.4433897700001</v>
      </c>
      <c r="T179" s="36">
        <f>SUMIFS(СВЦЭМ!$D$33:$D$776,СВЦЭМ!$A$33:$A$776,$A179,СВЦЭМ!$B$33:$B$776,T$155)+'СЕТ СН'!$I$14+СВЦЭМ!$D$10+'СЕТ СН'!$I$6-'СЕТ СН'!$I$26</f>
        <v>1357.9242535999999</v>
      </c>
      <c r="U179" s="36">
        <f>SUMIFS(СВЦЭМ!$D$33:$D$776,СВЦЭМ!$A$33:$A$776,$A179,СВЦЭМ!$B$33:$B$776,U$155)+'СЕТ СН'!$I$14+СВЦЭМ!$D$10+'СЕТ СН'!$I$6-'СЕТ СН'!$I$26</f>
        <v>1345.9577008400001</v>
      </c>
      <c r="V179" s="36">
        <f>SUMIFS(СВЦЭМ!$D$33:$D$776,СВЦЭМ!$A$33:$A$776,$A179,СВЦЭМ!$B$33:$B$776,V$155)+'СЕТ СН'!$I$14+СВЦЭМ!$D$10+'СЕТ СН'!$I$6-'СЕТ СН'!$I$26</f>
        <v>1366.4558828500001</v>
      </c>
      <c r="W179" s="36">
        <f>SUMIFS(СВЦЭМ!$D$33:$D$776,СВЦЭМ!$A$33:$A$776,$A179,СВЦЭМ!$B$33:$B$776,W$155)+'СЕТ СН'!$I$14+СВЦЭМ!$D$10+'СЕТ СН'!$I$6-'СЕТ СН'!$I$26</f>
        <v>1347.24779487</v>
      </c>
      <c r="X179" s="36">
        <f>SUMIFS(СВЦЭМ!$D$33:$D$776,СВЦЭМ!$A$33:$A$776,$A179,СВЦЭМ!$B$33:$B$776,X$155)+'СЕТ СН'!$I$14+СВЦЭМ!$D$10+'СЕТ СН'!$I$6-'СЕТ СН'!$I$26</f>
        <v>1355.4102220700001</v>
      </c>
      <c r="Y179" s="36">
        <f>SUMIFS(СВЦЭМ!$D$33:$D$776,СВЦЭМ!$A$33:$A$776,$A179,СВЦЭМ!$B$33:$B$776,Y$155)+'СЕТ СН'!$I$14+СВЦЭМ!$D$10+'СЕТ СН'!$I$6-'СЕТ СН'!$I$26</f>
        <v>1399.2158873800001</v>
      </c>
    </row>
    <row r="180" spans="1:27" ht="15.75" x14ac:dyDescent="0.2">
      <c r="A180" s="35">
        <f t="shared" si="4"/>
        <v>43915</v>
      </c>
      <c r="B180" s="36">
        <f>SUMIFS(СВЦЭМ!$D$33:$D$776,СВЦЭМ!$A$33:$A$776,$A180,СВЦЭМ!$B$33:$B$776,B$155)+'СЕТ СН'!$I$14+СВЦЭМ!$D$10+'СЕТ СН'!$I$6-'СЕТ СН'!$I$26</f>
        <v>1458.2117275000001</v>
      </c>
      <c r="C180" s="36">
        <f>SUMIFS(СВЦЭМ!$D$33:$D$776,СВЦЭМ!$A$33:$A$776,$A180,СВЦЭМ!$B$33:$B$776,C$155)+'СЕТ СН'!$I$14+СВЦЭМ!$D$10+'СЕТ СН'!$I$6-'СЕТ СН'!$I$26</f>
        <v>1488.6776052499999</v>
      </c>
      <c r="D180" s="36">
        <f>SUMIFS(СВЦЭМ!$D$33:$D$776,СВЦЭМ!$A$33:$A$776,$A180,СВЦЭМ!$B$33:$B$776,D$155)+'СЕТ СН'!$I$14+СВЦЭМ!$D$10+'СЕТ СН'!$I$6-'СЕТ СН'!$I$26</f>
        <v>1502.01891912</v>
      </c>
      <c r="E180" s="36">
        <f>SUMIFS(СВЦЭМ!$D$33:$D$776,СВЦЭМ!$A$33:$A$776,$A180,СВЦЭМ!$B$33:$B$776,E$155)+'СЕТ СН'!$I$14+СВЦЭМ!$D$10+'СЕТ СН'!$I$6-'СЕТ СН'!$I$26</f>
        <v>1514.36649519</v>
      </c>
      <c r="F180" s="36">
        <f>SUMIFS(СВЦЭМ!$D$33:$D$776,СВЦЭМ!$A$33:$A$776,$A180,СВЦЭМ!$B$33:$B$776,F$155)+'СЕТ СН'!$I$14+СВЦЭМ!$D$10+'СЕТ СН'!$I$6-'СЕТ СН'!$I$26</f>
        <v>1511.8715301500001</v>
      </c>
      <c r="G180" s="36">
        <f>SUMIFS(СВЦЭМ!$D$33:$D$776,СВЦЭМ!$A$33:$A$776,$A180,СВЦЭМ!$B$33:$B$776,G$155)+'СЕТ СН'!$I$14+СВЦЭМ!$D$10+'СЕТ СН'!$I$6-'СЕТ СН'!$I$26</f>
        <v>1496.2023833600001</v>
      </c>
      <c r="H180" s="36">
        <f>SUMIFS(СВЦЭМ!$D$33:$D$776,СВЦЭМ!$A$33:$A$776,$A180,СВЦЭМ!$B$33:$B$776,H$155)+'СЕТ СН'!$I$14+СВЦЭМ!$D$10+'СЕТ СН'!$I$6-'СЕТ СН'!$I$26</f>
        <v>1460.14144302</v>
      </c>
      <c r="I180" s="36">
        <f>SUMIFS(СВЦЭМ!$D$33:$D$776,СВЦЭМ!$A$33:$A$776,$A180,СВЦЭМ!$B$33:$B$776,I$155)+'СЕТ СН'!$I$14+СВЦЭМ!$D$10+'СЕТ СН'!$I$6-'СЕТ СН'!$I$26</f>
        <v>1417.3303654599999</v>
      </c>
      <c r="J180" s="36">
        <f>SUMIFS(СВЦЭМ!$D$33:$D$776,СВЦЭМ!$A$33:$A$776,$A180,СВЦЭМ!$B$33:$B$776,J$155)+'СЕТ СН'!$I$14+СВЦЭМ!$D$10+'СЕТ СН'!$I$6-'СЕТ СН'!$I$26</f>
        <v>1367.17108848</v>
      </c>
      <c r="K180" s="36">
        <f>SUMIFS(СВЦЭМ!$D$33:$D$776,СВЦЭМ!$A$33:$A$776,$A180,СВЦЭМ!$B$33:$B$776,K$155)+'СЕТ СН'!$I$14+СВЦЭМ!$D$10+'СЕТ СН'!$I$6-'СЕТ СН'!$I$26</f>
        <v>1370.72991269</v>
      </c>
      <c r="L180" s="36">
        <f>SUMIFS(СВЦЭМ!$D$33:$D$776,СВЦЭМ!$A$33:$A$776,$A180,СВЦЭМ!$B$33:$B$776,L$155)+'СЕТ СН'!$I$14+СВЦЭМ!$D$10+'СЕТ СН'!$I$6-'СЕТ СН'!$I$26</f>
        <v>1384.04351526</v>
      </c>
      <c r="M180" s="36">
        <f>SUMIFS(СВЦЭМ!$D$33:$D$776,СВЦЭМ!$A$33:$A$776,$A180,СВЦЭМ!$B$33:$B$776,M$155)+'СЕТ СН'!$I$14+СВЦЭМ!$D$10+'СЕТ СН'!$I$6-'СЕТ СН'!$I$26</f>
        <v>1361.3160374700001</v>
      </c>
      <c r="N180" s="36">
        <f>SUMIFS(СВЦЭМ!$D$33:$D$776,СВЦЭМ!$A$33:$A$776,$A180,СВЦЭМ!$B$33:$B$776,N$155)+'СЕТ СН'!$I$14+СВЦЭМ!$D$10+'СЕТ СН'!$I$6-'СЕТ СН'!$I$26</f>
        <v>1370.67361519</v>
      </c>
      <c r="O180" s="36">
        <f>SUMIFS(СВЦЭМ!$D$33:$D$776,СВЦЭМ!$A$33:$A$776,$A180,СВЦЭМ!$B$33:$B$776,O$155)+'СЕТ СН'!$I$14+СВЦЭМ!$D$10+'СЕТ СН'!$I$6-'СЕТ СН'!$I$26</f>
        <v>1383.8560890599999</v>
      </c>
      <c r="P180" s="36">
        <f>SUMIFS(СВЦЭМ!$D$33:$D$776,СВЦЭМ!$A$33:$A$776,$A180,СВЦЭМ!$B$33:$B$776,P$155)+'СЕТ СН'!$I$14+СВЦЭМ!$D$10+'СЕТ СН'!$I$6-'СЕТ СН'!$I$26</f>
        <v>1395.32575006</v>
      </c>
      <c r="Q180" s="36">
        <f>SUMIFS(СВЦЭМ!$D$33:$D$776,СВЦЭМ!$A$33:$A$776,$A180,СВЦЭМ!$B$33:$B$776,Q$155)+'СЕТ СН'!$I$14+СВЦЭМ!$D$10+'СЕТ СН'!$I$6-'СЕТ СН'!$I$26</f>
        <v>1400.90412997</v>
      </c>
      <c r="R180" s="36">
        <f>SUMIFS(СВЦЭМ!$D$33:$D$776,СВЦЭМ!$A$33:$A$776,$A180,СВЦЭМ!$B$33:$B$776,R$155)+'СЕТ СН'!$I$14+СВЦЭМ!$D$10+'СЕТ СН'!$I$6-'СЕТ СН'!$I$26</f>
        <v>1395.2858134099999</v>
      </c>
      <c r="S180" s="36">
        <f>SUMIFS(СВЦЭМ!$D$33:$D$776,СВЦЭМ!$A$33:$A$776,$A180,СВЦЭМ!$B$33:$B$776,S$155)+'СЕТ СН'!$I$14+СВЦЭМ!$D$10+'СЕТ СН'!$I$6-'СЕТ СН'!$I$26</f>
        <v>1379.6837115999999</v>
      </c>
      <c r="T180" s="36">
        <f>SUMIFS(СВЦЭМ!$D$33:$D$776,СВЦЭМ!$A$33:$A$776,$A180,СВЦЭМ!$B$33:$B$776,T$155)+'СЕТ СН'!$I$14+СВЦЭМ!$D$10+'СЕТ СН'!$I$6-'СЕТ СН'!$I$26</f>
        <v>1354.8695849800001</v>
      </c>
      <c r="U180" s="36">
        <f>SUMIFS(СВЦЭМ!$D$33:$D$776,СВЦЭМ!$A$33:$A$776,$A180,СВЦЭМ!$B$33:$B$776,U$155)+'СЕТ СН'!$I$14+СВЦЭМ!$D$10+'СЕТ СН'!$I$6-'СЕТ СН'!$I$26</f>
        <v>1346.2338552900001</v>
      </c>
      <c r="V180" s="36">
        <f>SUMIFS(СВЦЭМ!$D$33:$D$776,СВЦЭМ!$A$33:$A$776,$A180,СВЦЭМ!$B$33:$B$776,V$155)+'СЕТ СН'!$I$14+СВЦЭМ!$D$10+'СЕТ СН'!$I$6-'СЕТ СН'!$I$26</f>
        <v>1365.18965544</v>
      </c>
      <c r="W180" s="36">
        <f>SUMIFS(СВЦЭМ!$D$33:$D$776,СВЦЭМ!$A$33:$A$776,$A180,СВЦЭМ!$B$33:$B$776,W$155)+'СЕТ СН'!$I$14+СВЦЭМ!$D$10+'СЕТ СН'!$I$6-'СЕТ СН'!$I$26</f>
        <v>1353.9360985600001</v>
      </c>
      <c r="X180" s="36">
        <f>SUMIFS(СВЦЭМ!$D$33:$D$776,СВЦЭМ!$A$33:$A$776,$A180,СВЦЭМ!$B$33:$B$776,X$155)+'СЕТ СН'!$I$14+СВЦЭМ!$D$10+'СЕТ СН'!$I$6-'СЕТ СН'!$I$26</f>
        <v>1351.26799467</v>
      </c>
      <c r="Y180" s="36">
        <f>SUMIFS(СВЦЭМ!$D$33:$D$776,СВЦЭМ!$A$33:$A$776,$A180,СВЦЭМ!$B$33:$B$776,Y$155)+'СЕТ СН'!$I$14+СВЦЭМ!$D$10+'СЕТ СН'!$I$6-'СЕТ СН'!$I$26</f>
        <v>1350.4426203200001</v>
      </c>
    </row>
    <row r="181" spans="1:27" ht="15.75" x14ac:dyDescent="0.2">
      <c r="A181" s="35">
        <f t="shared" si="4"/>
        <v>43916</v>
      </c>
      <c r="B181" s="36">
        <f>SUMIFS(СВЦЭМ!$D$33:$D$776,СВЦЭМ!$A$33:$A$776,$A181,СВЦЭМ!$B$33:$B$776,B$155)+'СЕТ СН'!$I$14+СВЦЭМ!$D$10+'СЕТ СН'!$I$6-'СЕТ СН'!$I$26</f>
        <v>1401.25921799</v>
      </c>
      <c r="C181" s="36">
        <f>SUMIFS(СВЦЭМ!$D$33:$D$776,СВЦЭМ!$A$33:$A$776,$A181,СВЦЭМ!$B$33:$B$776,C$155)+'СЕТ СН'!$I$14+СВЦЭМ!$D$10+'СЕТ СН'!$I$6-'СЕТ СН'!$I$26</f>
        <v>1406.2063700000001</v>
      </c>
      <c r="D181" s="36">
        <f>SUMIFS(СВЦЭМ!$D$33:$D$776,СВЦЭМ!$A$33:$A$776,$A181,СВЦЭМ!$B$33:$B$776,D$155)+'СЕТ СН'!$I$14+СВЦЭМ!$D$10+'СЕТ СН'!$I$6-'СЕТ СН'!$I$26</f>
        <v>1411.5666863700001</v>
      </c>
      <c r="E181" s="36">
        <f>SUMIFS(СВЦЭМ!$D$33:$D$776,СВЦЭМ!$A$33:$A$776,$A181,СВЦЭМ!$B$33:$B$776,E$155)+'СЕТ СН'!$I$14+СВЦЭМ!$D$10+'СЕТ СН'!$I$6-'СЕТ СН'!$I$26</f>
        <v>1420.6915149399999</v>
      </c>
      <c r="F181" s="36">
        <f>SUMIFS(СВЦЭМ!$D$33:$D$776,СВЦЭМ!$A$33:$A$776,$A181,СВЦЭМ!$B$33:$B$776,F$155)+'СЕТ СН'!$I$14+СВЦЭМ!$D$10+'СЕТ СН'!$I$6-'СЕТ СН'!$I$26</f>
        <v>1418.6554155599999</v>
      </c>
      <c r="G181" s="36">
        <f>SUMIFS(СВЦЭМ!$D$33:$D$776,СВЦЭМ!$A$33:$A$776,$A181,СВЦЭМ!$B$33:$B$776,G$155)+'СЕТ СН'!$I$14+СВЦЭМ!$D$10+'СЕТ СН'!$I$6-'СЕТ СН'!$I$26</f>
        <v>1414.8935136600001</v>
      </c>
      <c r="H181" s="36">
        <f>SUMIFS(СВЦЭМ!$D$33:$D$776,СВЦЭМ!$A$33:$A$776,$A181,СВЦЭМ!$B$33:$B$776,H$155)+'СЕТ СН'!$I$14+СВЦЭМ!$D$10+'СЕТ СН'!$I$6-'СЕТ СН'!$I$26</f>
        <v>1425.0159154800001</v>
      </c>
      <c r="I181" s="36">
        <f>SUMIFS(СВЦЭМ!$D$33:$D$776,СВЦЭМ!$A$33:$A$776,$A181,СВЦЭМ!$B$33:$B$776,I$155)+'СЕТ СН'!$I$14+СВЦЭМ!$D$10+'СЕТ СН'!$I$6-'СЕТ СН'!$I$26</f>
        <v>1412.67607099</v>
      </c>
      <c r="J181" s="36">
        <f>SUMIFS(СВЦЭМ!$D$33:$D$776,СВЦЭМ!$A$33:$A$776,$A181,СВЦЭМ!$B$33:$B$776,J$155)+'СЕТ СН'!$I$14+СВЦЭМ!$D$10+'СЕТ СН'!$I$6-'СЕТ СН'!$I$26</f>
        <v>1391.9986816099999</v>
      </c>
      <c r="K181" s="36">
        <f>SUMIFS(СВЦЭМ!$D$33:$D$776,СВЦЭМ!$A$33:$A$776,$A181,СВЦЭМ!$B$33:$B$776,K$155)+'СЕТ СН'!$I$14+СВЦЭМ!$D$10+'СЕТ СН'!$I$6-'СЕТ СН'!$I$26</f>
        <v>1384.89794495</v>
      </c>
      <c r="L181" s="36">
        <f>SUMIFS(СВЦЭМ!$D$33:$D$776,СВЦЭМ!$A$33:$A$776,$A181,СВЦЭМ!$B$33:$B$776,L$155)+'СЕТ СН'!$I$14+СВЦЭМ!$D$10+'СЕТ СН'!$I$6-'СЕТ СН'!$I$26</f>
        <v>1398.8766108500001</v>
      </c>
      <c r="M181" s="36">
        <f>SUMIFS(СВЦЭМ!$D$33:$D$776,СВЦЭМ!$A$33:$A$776,$A181,СВЦЭМ!$B$33:$B$776,M$155)+'СЕТ СН'!$I$14+СВЦЭМ!$D$10+'СЕТ СН'!$I$6-'СЕТ СН'!$I$26</f>
        <v>1387.62711874</v>
      </c>
      <c r="N181" s="36">
        <f>SUMIFS(СВЦЭМ!$D$33:$D$776,СВЦЭМ!$A$33:$A$776,$A181,СВЦЭМ!$B$33:$B$776,N$155)+'СЕТ СН'!$I$14+СВЦЭМ!$D$10+'СЕТ СН'!$I$6-'СЕТ СН'!$I$26</f>
        <v>1397.2842565400001</v>
      </c>
      <c r="O181" s="36">
        <f>SUMIFS(СВЦЭМ!$D$33:$D$776,СВЦЭМ!$A$33:$A$776,$A181,СВЦЭМ!$B$33:$B$776,O$155)+'СЕТ СН'!$I$14+СВЦЭМ!$D$10+'СЕТ СН'!$I$6-'СЕТ СН'!$I$26</f>
        <v>1407.1224558200001</v>
      </c>
      <c r="P181" s="36">
        <f>SUMIFS(СВЦЭМ!$D$33:$D$776,СВЦЭМ!$A$33:$A$776,$A181,СВЦЭМ!$B$33:$B$776,P$155)+'СЕТ СН'!$I$14+СВЦЭМ!$D$10+'СЕТ СН'!$I$6-'СЕТ СН'!$I$26</f>
        <v>1408.97153583</v>
      </c>
      <c r="Q181" s="36">
        <f>SUMIFS(СВЦЭМ!$D$33:$D$776,СВЦЭМ!$A$33:$A$776,$A181,СВЦЭМ!$B$33:$B$776,Q$155)+'СЕТ СН'!$I$14+СВЦЭМ!$D$10+'СЕТ СН'!$I$6-'СЕТ СН'!$I$26</f>
        <v>1413.2490868100001</v>
      </c>
      <c r="R181" s="36">
        <f>SUMIFS(СВЦЭМ!$D$33:$D$776,СВЦЭМ!$A$33:$A$776,$A181,СВЦЭМ!$B$33:$B$776,R$155)+'СЕТ СН'!$I$14+СВЦЭМ!$D$10+'СЕТ СН'!$I$6-'СЕТ СН'!$I$26</f>
        <v>1414.93752971</v>
      </c>
      <c r="S181" s="36">
        <f>SUMIFS(СВЦЭМ!$D$33:$D$776,СВЦЭМ!$A$33:$A$776,$A181,СВЦЭМ!$B$33:$B$776,S$155)+'СЕТ СН'!$I$14+СВЦЭМ!$D$10+'СЕТ СН'!$I$6-'СЕТ СН'!$I$26</f>
        <v>1408.0253456200001</v>
      </c>
      <c r="T181" s="36">
        <f>SUMIFS(СВЦЭМ!$D$33:$D$776,СВЦЭМ!$A$33:$A$776,$A181,СВЦЭМ!$B$33:$B$776,T$155)+'СЕТ СН'!$I$14+СВЦЭМ!$D$10+'СЕТ СН'!$I$6-'СЕТ СН'!$I$26</f>
        <v>1391.52161568</v>
      </c>
      <c r="U181" s="36">
        <f>SUMIFS(СВЦЭМ!$D$33:$D$776,СВЦЭМ!$A$33:$A$776,$A181,СВЦЭМ!$B$33:$B$776,U$155)+'СЕТ СН'!$I$14+СВЦЭМ!$D$10+'СЕТ СН'!$I$6-'СЕТ СН'!$I$26</f>
        <v>1382.6156631700001</v>
      </c>
      <c r="V181" s="36">
        <f>SUMIFS(СВЦЭМ!$D$33:$D$776,СВЦЭМ!$A$33:$A$776,$A181,СВЦЭМ!$B$33:$B$776,V$155)+'СЕТ СН'!$I$14+СВЦЭМ!$D$10+'СЕТ СН'!$I$6-'СЕТ СН'!$I$26</f>
        <v>1379.27221715</v>
      </c>
      <c r="W181" s="36">
        <f>SUMIFS(СВЦЭМ!$D$33:$D$776,СВЦЭМ!$A$33:$A$776,$A181,СВЦЭМ!$B$33:$B$776,W$155)+'СЕТ СН'!$I$14+СВЦЭМ!$D$10+'СЕТ СН'!$I$6-'СЕТ СН'!$I$26</f>
        <v>1370.4582398499999</v>
      </c>
      <c r="X181" s="36">
        <f>SUMIFS(СВЦЭМ!$D$33:$D$776,СВЦЭМ!$A$33:$A$776,$A181,СВЦЭМ!$B$33:$B$776,X$155)+'СЕТ СН'!$I$14+СВЦЭМ!$D$10+'СЕТ СН'!$I$6-'СЕТ СН'!$I$26</f>
        <v>1383.79142781</v>
      </c>
      <c r="Y181" s="36">
        <f>SUMIFS(СВЦЭМ!$D$33:$D$776,СВЦЭМ!$A$33:$A$776,$A181,СВЦЭМ!$B$33:$B$776,Y$155)+'СЕТ СН'!$I$14+СВЦЭМ!$D$10+'СЕТ СН'!$I$6-'СЕТ СН'!$I$26</f>
        <v>1400.3347171200001</v>
      </c>
    </row>
    <row r="182" spans="1:27" ht="15.75" x14ac:dyDescent="0.2">
      <c r="A182" s="35">
        <f t="shared" si="4"/>
        <v>43917</v>
      </c>
      <c r="B182" s="36">
        <f>SUMIFS(СВЦЭМ!$D$33:$D$776,СВЦЭМ!$A$33:$A$776,$A182,СВЦЭМ!$B$33:$B$776,B$155)+'СЕТ СН'!$I$14+СВЦЭМ!$D$10+'СЕТ СН'!$I$6-'СЕТ СН'!$I$26</f>
        <v>1450.3260102900001</v>
      </c>
      <c r="C182" s="36">
        <f>SUMIFS(СВЦЭМ!$D$33:$D$776,СВЦЭМ!$A$33:$A$776,$A182,СВЦЭМ!$B$33:$B$776,C$155)+'СЕТ СН'!$I$14+СВЦЭМ!$D$10+'СЕТ СН'!$I$6-'СЕТ СН'!$I$26</f>
        <v>1472.45085986</v>
      </c>
      <c r="D182" s="36">
        <f>SUMIFS(СВЦЭМ!$D$33:$D$776,СВЦЭМ!$A$33:$A$776,$A182,СВЦЭМ!$B$33:$B$776,D$155)+'СЕТ СН'!$I$14+СВЦЭМ!$D$10+'СЕТ СН'!$I$6-'СЕТ СН'!$I$26</f>
        <v>1487.94887956</v>
      </c>
      <c r="E182" s="36">
        <f>SUMIFS(СВЦЭМ!$D$33:$D$776,СВЦЭМ!$A$33:$A$776,$A182,СВЦЭМ!$B$33:$B$776,E$155)+'СЕТ СН'!$I$14+СВЦЭМ!$D$10+'СЕТ СН'!$I$6-'СЕТ СН'!$I$26</f>
        <v>1498.29049362</v>
      </c>
      <c r="F182" s="36">
        <f>SUMIFS(СВЦЭМ!$D$33:$D$776,СВЦЭМ!$A$33:$A$776,$A182,СВЦЭМ!$B$33:$B$776,F$155)+'СЕТ СН'!$I$14+СВЦЭМ!$D$10+'СЕТ СН'!$I$6-'СЕТ СН'!$I$26</f>
        <v>1494.47932461</v>
      </c>
      <c r="G182" s="36">
        <f>SUMIFS(СВЦЭМ!$D$33:$D$776,СВЦЭМ!$A$33:$A$776,$A182,СВЦЭМ!$B$33:$B$776,G$155)+'СЕТ СН'!$I$14+СВЦЭМ!$D$10+'СЕТ СН'!$I$6-'СЕТ СН'!$I$26</f>
        <v>1482.2700487900001</v>
      </c>
      <c r="H182" s="36">
        <f>SUMIFS(СВЦЭМ!$D$33:$D$776,СВЦЭМ!$A$33:$A$776,$A182,СВЦЭМ!$B$33:$B$776,H$155)+'СЕТ СН'!$I$14+СВЦЭМ!$D$10+'СЕТ СН'!$I$6-'СЕТ СН'!$I$26</f>
        <v>1463.24156154</v>
      </c>
      <c r="I182" s="36">
        <f>SUMIFS(СВЦЭМ!$D$33:$D$776,СВЦЭМ!$A$33:$A$776,$A182,СВЦЭМ!$B$33:$B$776,I$155)+'СЕТ СН'!$I$14+СВЦЭМ!$D$10+'СЕТ СН'!$I$6-'СЕТ СН'!$I$26</f>
        <v>1418.3996049699999</v>
      </c>
      <c r="J182" s="36">
        <f>SUMIFS(СВЦЭМ!$D$33:$D$776,СВЦЭМ!$A$33:$A$776,$A182,СВЦЭМ!$B$33:$B$776,J$155)+'СЕТ СН'!$I$14+СВЦЭМ!$D$10+'СЕТ СН'!$I$6-'СЕТ СН'!$I$26</f>
        <v>1373.9461298900001</v>
      </c>
      <c r="K182" s="36">
        <f>SUMIFS(СВЦЭМ!$D$33:$D$776,СВЦЭМ!$A$33:$A$776,$A182,СВЦЭМ!$B$33:$B$776,K$155)+'СЕТ СН'!$I$14+СВЦЭМ!$D$10+'СЕТ СН'!$I$6-'СЕТ СН'!$I$26</f>
        <v>1366.0490183700001</v>
      </c>
      <c r="L182" s="36">
        <f>SUMIFS(СВЦЭМ!$D$33:$D$776,СВЦЭМ!$A$33:$A$776,$A182,СВЦЭМ!$B$33:$B$776,L$155)+'СЕТ СН'!$I$14+СВЦЭМ!$D$10+'СЕТ СН'!$I$6-'СЕТ СН'!$I$26</f>
        <v>1387.8983423300001</v>
      </c>
      <c r="M182" s="36">
        <f>SUMIFS(СВЦЭМ!$D$33:$D$776,СВЦЭМ!$A$33:$A$776,$A182,СВЦЭМ!$B$33:$B$776,M$155)+'СЕТ СН'!$I$14+СВЦЭМ!$D$10+'СЕТ СН'!$I$6-'СЕТ СН'!$I$26</f>
        <v>1383.9967034900001</v>
      </c>
      <c r="N182" s="36">
        <f>SUMIFS(СВЦЭМ!$D$33:$D$776,СВЦЭМ!$A$33:$A$776,$A182,СВЦЭМ!$B$33:$B$776,N$155)+'СЕТ СН'!$I$14+СВЦЭМ!$D$10+'СЕТ СН'!$I$6-'СЕТ СН'!$I$26</f>
        <v>1397.5347209900001</v>
      </c>
      <c r="O182" s="36">
        <f>SUMIFS(СВЦЭМ!$D$33:$D$776,СВЦЭМ!$A$33:$A$776,$A182,СВЦЭМ!$B$33:$B$776,O$155)+'СЕТ СН'!$I$14+СВЦЭМ!$D$10+'СЕТ СН'!$I$6-'СЕТ СН'!$I$26</f>
        <v>1414.3662188400001</v>
      </c>
      <c r="P182" s="36">
        <f>SUMIFS(СВЦЭМ!$D$33:$D$776,СВЦЭМ!$A$33:$A$776,$A182,СВЦЭМ!$B$33:$B$776,P$155)+'СЕТ СН'!$I$14+СВЦЭМ!$D$10+'СЕТ СН'!$I$6-'СЕТ СН'!$I$26</f>
        <v>1423.9647226100001</v>
      </c>
      <c r="Q182" s="36">
        <f>SUMIFS(СВЦЭМ!$D$33:$D$776,СВЦЭМ!$A$33:$A$776,$A182,СВЦЭМ!$B$33:$B$776,Q$155)+'СЕТ СН'!$I$14+СВЦЭМ!$D$10+'СЕТ СН'!$I$6-'СЕТ СН'!$I$26</f>
        <v>1430.0897762</v>
      </c>
      <c r="R182" s="36">
        <f>SUMIFS(СВЦЭМ!$D$33:$D$776,СВЦЭМ!$A$33:$A$776,$A182,СВЦЭМ!$B$33:$B$776,R$155)+'СЕТ СН'!$I$14+СВЦЭМ!$D$10+'СЕТ СН'!$I$6-'СЕТ СН'!$I$26</f>
        <v>1426.9993461500001</v>
      </c>
      <c r="S182" s="36">
        <f>SUMIFS(СВЦЭМ!$D$33:$D$776,СВЦЭМ!$A$33:$A$776,$A182,СВЦЭМ!$B$33:$B$776,S$155)+'СЕТ СН'!$I$14+СВЦЭМ!$D$10+'СЕТ СН'!$I$6-'СЕТ СН'!$I$26</f>
        <v>1410.4384374200001</v>
      </c>
      <c r="T182" s="36">
        <f>SUMIFS(СВЦЭМ!$D$33:$D$776,СВЦЭМ!$A$33:$A$776,$A182,СВЦЭМ!$B$33:$B$776,T$155)+'СЕТ СН'!$I$14+СВЦЭМ!$D$10+'СЕТ СН'!$I$6-'СЕТ СН'!$I$26</f>
        <v>1393.9229936199999</v>
      </c>
      <c r="U182" s="36">
        <f>SUMIFS(СВЦЭМ!$D$33:$D$776,СВЦЭМ!$A$33:$A$776,$A182,СВЦЭМ!$B$33:$B$776,U$155)+'СЕТ СН'!$I$14+СВЦЭМ!$D$10+'СЕТ СН'!$I$6-'СЕТ СН'!$I$26</f>
        <v>1378.49922911</v>
      </c>
      <c r="V182" s="36">
        <f>SUMIFS(СВЦЭМ!$D$33:$D$776,СВЦЭМ!$A$33:$A$776,$A182,СВЦЭМ!$B$33:$B$776,V$155)+'СЕТ СН'!$I$14+СВЦЭМ!$D$10+'СЕТ СН'!$I$6-'СЕТ СН'!$I$26</f>
        <v>1380.9666233099999</v>
      </c>
      <c r="W182" s="36">
        <f>SUMIFS(СВЦЭМ!$D$33:$D$776,СВЦЭМ!$A$33:$A$776,$A182,СВЦЭМ!$B$33:$B$776,W$155)+'СЕТ СН'!$I$14+СВЦЭМ!$D$10+'СЕТ СН'!$I$6-'СЕТ СН'!$I$26</f>
        <v>1380.6583748800001</v>
      </c>
      <c r="X182" s="36">
        <f>SUMIFS(СВЦЭМ!$D$33:$D$776,СВЦЭМ!$A$33:$A$776,$A182,СВЦЭМ!$B$33:$B$776,X$155)+'СЕТ СН'!$I$14+СВЦЭМ!$D$10+'СЕТ СН'!$I$6-'СЕТ СН'!$I$26</f>
        <v>1388.3340505200001</v>
      </c>
      <c r="Y182" s="36">
        <f>SUMIFS(СВЦЭМ!$D$33:$D$776,СВЦЭМ!$A$33:$A$776,$A182,СВЦЭМ!$B$33:$B$776,Y$155)+'СЕТ СН'!$I$14+СВЦЭМ!$D$10+'СЕТ СН'!$I$6-'СЕТ СН'!$I$26</f>
        <v>1412.13612156</v>
      </c>
    </row>
    <row r="183" spans="1:27" ht="15.75" x14ac:dyDescent="0.2">
      <c r="A183" s="35">
        <f t="shared" si="4"/>
        <v>43918</v>
      </c>
      <c r="B183" s="36">
        <f>SUMIFS(СВЦЭМ!$D$33:$D$776,СВЦЭМ!$A$33:$A$776,$A183,СВЦЭМ!$B$33:$B$776,B$155)+'СЕТ СН'!$I$14+СВЦЭМ!$D$10+'СЕТ СН'!$I$6-'СЕТ СН'!$I$26</f>
        <v>1511.9072844100001</v>
      </c>
      <c r="C183" s="36">
        <f>SUMIFS(СВЦЭМ!$D$33:$D$776,СВЦЭМ!$A$33:$A$776,$A183,СВЦЭМ!$B$33:$B$776,C$155)+'СЕТ СН'!$I$14+СВЦЭМ!$D$10+'СЕТ СН'!$I$6-'СЕТ СН'!$I$26</f>
        <v>1508.7681107600001</v>
      </c>
      <c r="D183" s="36">
        <f>SUMIFS(СВЦЭМ!$D$33:$D$776,СВЦЭМ!$A$33:$A$776,$A183,СВЦЭМ!$B$33:$B$776,D$155)+'СЕТ СН'!$I$14+СВЦЭМ!$D$10+'СЕТ СН'!$I$6-'СЕТ СН'!$I$26</f>
        <v>1532.3994829600001</v>
      </c>
      <c r="E183" s="36">
        <f>SUMIFS(СВЦЭМ!$D$33:$D$776,СВЦЭМ!$A$33:$A$776,$A183,СВЦЭМ!$B$33:$B$776,E$155)+'СЕТ СН'!$I$14+СВЦЭМ!$D$10+'СЕТ СН'!$I$6-'СЕТ СН'!$I$26</f>
        <v>1542.67680402</v>
      </c>
      <c r="F183" s="36">
        <f>SUMIFS(СВЦЭМ!$D$33:$D$776,СВЦЭМ!$A$33:$A$776,$A183,СВЦЭМ!$B$33:$B$776,F$155)+'СЕТ СН'!$I$14+СВЦЭМ!$D$10+'СЕТ СН'!$I$6-'СЕТ СН'!$I$26</f>
        <v>1540.7294940400002</v>
      </c>
      <c r="G183" s="36">
        <f>SUMIFS(СВЦЭМ!$D$33:$D$776,СВЦЭМ!$A$33:$A$776,$A183,СВЦЭМ!$B$33:$B$776,G$155)+'СЕТ СН'!$I$14+СВЦЭМ!$D$10+'СЕТ СН'!$I$6-'СЕТ СН'!$I$26</f>
        <v>1541.0712370800002</v>
      </c>
      <c r="H183" s="36">
        <f>SUMIFS(СВЦЭМ!$D$33:$D$776,СВЦЭМ!$A$33:$A$776,$A183,СВЦЭМ!$B$33:$B$776,H$155)+'СЕТ СН'!$I$14+СВЦЭМ!$D$10+'СЕТ СН'!$I$6-'СЕТ СН'!$I$26</f>
        <v>1520.53621088</v>
      </c>
      <c r="I183" s="36">
        <f>SUMIFS(СВЦЭМ!$D$33:$D$776,СВЦЭМ!$A$33:$A$776,$A183,СВЦЭМ!$B$33:$B$776,I$155)+'СЕТ СН'!$I$14+СВЦЭМ!$D$10+'СЕТ СН'!$I$6-'СЕТ СН'!$I$26</f>
        <v>1481.8563507399999</v>
      </c>
      <c r="J183" s="36">
        <f>SUMIFS(СВЦЭМ!$D$33:$D$776,СВЦЭМ!$A$33:$A$776,$A183,СВЦЭМ!$B$33:$B$776,J$155)+'СЕТ СН'!$I$14+СВЦЭМ!$D$10+'СЕТ СН'!$I$6-'СЕТ СН'!$I$26</f>
        <v>1440.05997058</v>
      </c>
      <c r="K183" s="36">
        <f>SUMIFS(СВЦЭМ!$D$33:$D$776,СВЦЭМ!$A$33:$A$776,$A183,СВЦЭМ!$B$33:$B$776,K$155)+'СЕТ СН'!$I$14+СВЦЭМ!$D$10+'СЕТ СН'!$I$6-'СЕТ СН'!$I$26</f>
        <v>1435.9777241700001</v>
      </c>
      <c r="L183" s="36">
        <f>SUMIFS(СВЦЭМ!$D$33:$D$776,СВЦЭМ!$A$33:$A$776,$A183,СВЦЭМ!$B$33:$B$776,L$155)+'СЕТ СН'!$I$14+СВЦЭМ!$D$10+'СЕТ СН'!$I$6-'СЕТ СН'!$I$26</f>
        <v>1447.4655299000001</v>
      </c>
      <c r="M183" s="36">
        <f>SUMIFS(СВЦЭМ!$D$33:$D$776,СВЦЭМ!$A$33:$A$776,$A183,СВЦЭМ!$B$33:$B$776,M$155)+'СЕТ СН'!$I$14+СВЦЭМ!$D$10+'СЕТ СН'!$I$6-'СЕТ СН'!$I$26</f>
        <v>1448.7293341300001</v>
      </c>
      <c r="N183" s="36">
        <f>SUMIFS(СВЦЭМ!$D$33:$D$776,СВЦЭМ!$A$33:$A$776,$A183,СВЦЭМ!$B$33:$B$776,N$155)+'СЕТ СН'!$I$14+СВЦЭМ!$D$10+'СЕТ СН'!$I$6-'СЕТ СН'!$I$26</f>
        <v>1464.43722245</v>
      </c>
      <c r="O183" s="36">
        <f>SUMIFS(СВЦЭМ!$D$33:$D$776,СВЦЭМ!$A$33:$A$776,$A183,СВЦЭМ!$B$33:$B$776,O$155)+'СЕТ СН'!$I$14+СВЦЭМ!$D$10+'СЕТ СН'!$I$6-'СЕТ СН'!$I$26</f>
        <v>1476.49962136</v>
      </c>
      <c r="P183" s="36">
        <f>SUMIFS(СВЦЭМ!$D$33:$D$776,СВЦЭМ!$A$33:$A$776,$A183,СВЦЭМ!$B$33:$B$776,P$155)+'СЕТ СН'!$I$14+СВЦЭМ!$D$10+'СЕТ СН'!$I$6-'СЕТ СН'!$I$26</f>
        <v>1496.8318276100001</v>
      </c>
      <c r="Q183" s="36">
        <f>SUMIFS(СВЦЭМ!$D$33:$D$776,СВЦЭМ!$A$33:$A$776,$A183,СВЦЭМ!$B$33:$B$776,Q$155)+'СЕТ СН'!$I$14+СВЦЭМ!$D$10+'СЕТ СН'!$I$6-'СЕТ СН'!$I$26</f>
        <v>1498.96906218</v>
      </c>
      <c r="R183" s="36">
        <f>SUMIFS(СВЦЭМ!$D$33:$D$776,СВЦЭМ!$A$33:$A$776,$A183,СВЦЭМ!$B$33:$B$776,R$155)+'СЕТ СН'!$I$14+СВЦЭМ!$D$10+'СЕТ СН'!$I$6-'СЕТ СН'!$I$26</f>
        <v>1499.1855903800001</v>
      </c>
      <c r="S183" s="36">
        <f>SUMIFS(СВЦЭМ!$D$33:$D$776,СВЦЭМ!$A$33:$A$776,$A183,СВЦЭМ!$B$33:$B$776,S$155)+'СЕТ СН'!$I$14+СВЦЭМ!$D$10+'СЕТ СН'!$I$6-'СЕТ СН'!$I$26</f>
        <v>1491.1464892500001</v>
      </c>
      <c r="T183" s="36">
        <f>SUMIFS(СВЦЭМ!$D$33:$D$776,СВЦЭМ!$A$33:$A$776,$A183,СВЦЭМ!$B$33:$B$776,T$155)+'СЕТ СН'!$I$14+СВЦЭМ!$D$10+'СЕТ СН'!$I$6-'СЕТ СН'!$I$26</f>
        <v>1486.62476247</v>
      </c>
      <c r="U183" s="36">
        <f>SUMIFS(СВЦЭМ!$D$33:$D$776,СВЦЭМ!$A$33:$A$776,$A183,СВЦЭМ!$B$33:$B$776,U$155)+'СЕТ СН'!$I$14+СВЦЭМ!$D$10+'СЕТ СН'!$I$6-'СЕТ СН'!$I$26</f>
        <v>1466.5918951799999</v>
      </c>
      <c r="V183" s="36">
        <f>SUMIFS(СВЦЭМ!$D$33:$D$776,СВЦЭМ!$A$33:$A$776,$A183,СВЦЭМ!$B$33:$B$776,V$155)+'СЕТ СН'!$I$14+СВЦЭМ!$D$10+'СЕТ СН'!$I$6-'СЕТ СН'!$I$26</f>
        <v>1431.5445629400001</v>
      </c>
      <c r="W183" s="36">
        <f>SUMIFS(СВЦЭМ!$D$33:$D$776,СВЦЭМ!$A$33:$A$776,$A183,СВЦЭМ!$B$33:$B$776,W$155)+'СЕТ СН'!$I$14+СВЦЭМ!$D$10+'СЕТ СН'!$I$6-'СЕТ СН'!$I$26</f>
        <v>1420.7984026199999</v>
      </c>
      <c r="X183" s="36">
        <f>SUMIFS(СВЦЭМ!$D$33:$D$776,СВЦЭМ!$A$33:$A$776,$A183,СВЦЭМ!$B$33:$B$776,X$155)+'СЕТ СН'!$I$14+СВЦЭМ!$D$10+'СЕТ СН'!$I$6-'СЕТ СН'!$I$26</f>
        <v>1431.0674252599999</v>
      </c>
      <c r="Y183" s="36">
        <f>SUMIFS(СВЦЭМ!$D$33:$D$776,СВЦЭМ!$A$33:$A$776,$A183,СВЦЭМ!$B$33:$B$776,Y$155)+'СЕТ СН'!$I$14+СВЦЭМ!$D$10+'СЕТ СН'!$I$6-'СЕТ СН'!$I$26</f>
        <v>1466.21522471</v>
      </c>
    </row>
    <row r="184" spans="1:27" ht="15.75" x14ac:dyDescent="0.2">
      <c r="A184" s="35">
        <f t="shared" si="4"/>
        <v>43919</v>
      </c>
      <c r="B184" s="36">
        <f>SUMIFS(СВЦЭМ!$D$33:$D$776,СВЦЭМ!$A$33:$A$776,$A184,СВЦЭМ!$B$33:$B$776,B$155)+'СЕТ СН'!$I$14+СВЦЭМ!$D$10+'СЕТ СН'!$I$6-'СЕТ СН'!$I$26</f>
        <v>1521.99952409</v>
      </c>
      <c r="C184" s="36">
        <f>SUMIFS(СВЦЭМ!$D$33:$D$776,СВЦЭМ!$A$33:$A$776,$A184,СВЦЭМ!$B$33:$B$776,C$155)+'СЕТ СН'!$I$14+СВЦЭМ!$D$10+'СЕТ СН'!$I$6-'СЕТ СН'!$I$26</f>
        <v>1535.3067822500002</v>
      </c>
      <c r="D184" s="36">
        <f>SUMIFS(СВЦЭМ!$D$33:$D$776,СВЦЭМ!$A$33:$A$776,$A184,СВЦЭМ!$B$33:$B$776,D$155)+'СЕТ СН'!$I$14+СВЦЭМ!$D$10+'СЕТ СН'!$I$6-'СЕТ СН'!$I$26</f>
        <v>1562.46663141</v>
      </c>
      <c r="E184" s="36">
        <f>SUMIFS(СВЦЭМ!$D$33:$D$776,СВЦЭМ!$A$33:$A$776,$A184,СВЦЭМ!$B$33:$B$776,E$155)+'СЕТ СН'!$I$14+СВЦЭМ!$D$10+'СЕТ СН'!$I$6-'СЕТ СН'!$I$26</f>
        <v>1572.11016978</v>
      </c>
      <c r="F184" s="36">
        <f>SUMIFS(СВЦЭМ!$D$33:$D$776,СВЦЭМ!$A$33:$A$776,$A184,СВЦЭМ!$B$33:$B$776,F$155)+'СЕТ СН'!$I$14+СВЦЭМ!$D$10+'СЕТ СН'!$I$6-'СЕТ СН'!$I$26</f>
        <v>1572.3997538100002</v>
      </c>
      <c r="G184" s="36">
        <f>SUMIFS(СВЦЭМ!$D$33:$D$776,СВЦЭМ!$A$33:$A$776,$A184,СВЦЭМ!$B$33:$B$776,G$155)+'СЕТ СН'!$I$14+СВЦЭМ!$D$10+'СЕТ СН'!$I$6-'СЕТ СН'!$I$26</f>
        <v>1568.57781557</v>
      </c>
      <c r="H184" s="36">
        <f>SUMIFS(СВЦЭМ!$D$33:$D$776,СВЦЭМ!$A$33:$A$776,$A184,СВЦЭМ!$B$33:$B$776,H$155)+'СЕТ СН'!$I$14+СВЦЭМ!$D$10+'СЕТ СН'!$I$6-'СЕТ СН'!$I$26</f>
        <v>1549.4008624200001</v>
      </c>
      <c r="I184" s="36">
        <f>SUMIFS(СВЦЭМ!$D$33:$D$776,СВЦЭМ!$A$33:$A$776,$A184,СВЦЭМ!$B$33:$B$776,I$155)+'СЕТ СН'!$I$14+СВЦЭМ!$D$10+'СЕТ СН'!$I$6-'СЕТ СН'!$I$26</f>
        <v>1511.47443621</v>
      </c>
      <c r="J184" s="36">
        <f>SUMIFS(СВЦЭМ!$D$33:$D$776,СВЦЭМ!$A$33:$A$776,$A184,СВЦЭМ!$B$33:$B$776,J$155)+'СЕТ СН'!$I$14+СВЦЭМ!$D$10+'СЕТ СН'!$I$6-'СЕТ СН'!$I$26</f>
        <v>1431.6847874499999</v>
      </c>
      <c r="K184" s="36">
        <f>SUMIFS(СВЦЭМ!$D$33:$D$776,СВЦЭМ!$A$33:$A$776,$A184,СВЦЭМ!$B$33:$B$776,K$155)+'СЕТ СН'!$I$14+СВЦЭМ!$D$10+'СЕТ СН'!$I$6-'СЕТ СН'!$I$26</f>
        <v>1401.9227959300001</v>
      </c>
      <c r="L184" s="36">
        <f>SUMIFS(СВЦЭМ!$D$33:$D$776,СВЦЭМ!$A$33:$A$776,$A184,СВЦЭМ!$B$33:$B$776,L$155)+'СЕТ СН'!$I$14+СВЦЭМ!$D$10+'СЕТ СН'!$I$6-'СЕТ СН'!$I$26</f>
        <v>1417.6620109800001</v>
      </c>
      <c r="M184" s="36">
        <f>SUMIFS(СВЦЭМ!$D$33:$D$776,СВЦЭМ!$A$33:$A$776,$A184,СВЦЭМ!$B$33:$B$776,M$155)+'СЕТ СН'!$I$14+СВЦЭМ!$D$10+'СЕТ СН'!$I$6-'СЕТ СН'!$I$26</f>
        <v>1428.96236092</v>
      </c>
      <c r="N184" s="36">
        <f>SUMIFS(СВЦЭМ!$D$33:$D$776,СВЦЭМ!$A$33:$A$776,$A184,СВЦЭМ!$B$33:$B$776,N$155)+'СЕТ СН'!$I$14+СВЦЭМ!$D$10+'СЕТ СН'!$I$6-'СЕТ СН'!$I$26</f>
        <v>1442.1489071200001</v>
      </c>
      <c r="O184" s="36">
        <f>SUMIFS(СВЦЭМ!$D$33:$D$776,СВЦЭМ!$A$33:$A$776,$A184,СВЦЭМ!$B$33:$B$776,O$155)+'СЕТ СН'!$I$14+СВЦЭМ!$D$10+'СЕТ СН'!$I$6-'СЕТ СН'!$I$26</f>
        <v>1449.63370665</v>
      </c>
      <c r="P184" s="36">
        <f>SUMIFS(СВЦЭМ!$D$33:$D$776,СВЦЭМ!$A$33:$A$776,$A184,СВЦЭМ!$B$33:$B$776,P$155)+'СЕТ СН'!$I$14+СВЦЭМ!$D$10+'СЕТ СН'!$I$6-'СЕТ СН'!$I$26</f>
        <v>1457.34374669</v>
      </c>
      <c r="Q184" s="36">
        <f>SUMIFS(СВЦЭМ!$D$33:$D$776,СВЦЭМ!$A$33:$A$776,$A184,СВЦЭМ!$B$33:$B$776,Q$155)+'СЕТ СН'!$I$14+СВЦЭМ!$D$10+'СЕТ СН'!$I$6-'СЕТ СН'!$I$26</f>
        <v>1465.19150416</v>
      </c>
      <c r="R184" s="36">
        <f>SUMIFS(СВЦЭМ!$D$33:$D$776,СВЦЭМ!$A$33:$A$776,$A184,СВЦЭМ!$B$33:$B$776,R$155)+'СЕТ СН'!$I$14+СВЦЭМ!$D$10+'СЕТ СН'!$I$6-'СЕТ СН'!$I$26</f>
        <v>1460.6201315200001</v>
      </c>
      <c r="S184" s="36">
        <f>SUMIFS(СВЦЭМ!$D$33:$D$776,СВЦЭМ!$A$33:$A$776,$A184,СВЦЭМ!$B$33:$B$776,S$155)+'СЕТ СН'!$I$14+СВЦЭМ!$D$10+'СЕТ СН'!$I$6-'СЕТ СН'!$I$26</f>
        <v>1457.82038541</v>
      </c>
      <c r="T184" s="36">
        <f>SUMIFS(СВЦЭМ!$D$33:$D$776,СВЦЭМ!$A$33:$A$776,$A184,СВЦЭМ!$B$33:$B$776,T$155)+'СЕТ СН'!$I$14+СВЦЭМ!$D$10+'СЕТ СН'!$I$6-'СЕТ СН'!$I$26</f>
        <v>1439.8386063</v>
      </c>
      <c r="U184" s="36">
        <f>SUMIFS(СВЦЭМ!$D$33:$D$776,СВЦЭМ!$A$33:$A$776,$A184,СВЦЭМ!$B$33:$B$776,U$155)+'СЕТ СН'!$I$14+СВЦЭМ!$D$10+'СЕТ СН'!$I$6-'СЕТ СН'!$I$26</f>
        <v>1418.5410458700001</v>
      </c>
      <c r="V184" s="36">
        <f>SUMIFS(СВЦЭМ!$D$33:$D$776,СВЦЭМ!$A$33:$A$776,$A184,СВЦЭМ!$B$33:$B$776,V$155)+'СЕТ СН'!$I$14+СВЦЭМ!$D$10+'СЕТ СН'!$I$6-'СЕТ СН'!$I$26</f>
        <v>1395.9918634600001</v>
      </c>
      <c r="W184" s="36">
        <f>SUMIFS(СВЦЭМ!$D$33:$D$776,СВЦЭМ!$A$33:$A$776,$A184,СВЦЭМ!$B$33:$B$776,W$155)+'СЕТ СН'!$I$14+СВЦЭМ!$D$10+'СЕТ СН'!$I$6-'СЕТ СН'!$I$26</f>
        <v>1371.83672411</v>
      </c>
      <c r="X184" s="36">
        <f>SUMIFS(СВЦЭМ!$D$33:$D$776,СВЦЭМ!$A$33:$A$776,$A184,СВЦЭМ!$B$33:$B$776,X$155)+'СЕТ СН'!$I$14+СВЦЭМ!$D$10+'СЕТ СН'!$I$6-'СЕТ СН'!$I$26</f>
        <v>1367.00866412</v>
      </c>
      <c r="Y184" s="36">
        <f>SUMIFS(СВЦЭМ!$D$33:$D$776,СВЦЭМ!$A$33:$A$776,$A184,СВЦЭМ!$B$33:$B$776,Y$155)+'СЕТ СН'!$I$14+СВЦЭМ!$D$10+'СЕТ СН'!$I$6-'СЕТ СН'!$I$26</f>
        <v>1404.52105686</v>
      </c>
    </row>
    <row r="185" spans="1:27" ht="15.75" x14ac:dyDescent="0.2">
      <c r="A185" s="35">
        <f t="shared" si="4"/>
        <v>43920</v>
      </c>
      <c r="B185" s="36">
        <f>SUMIFS(СВЦЭМ!$D$33:$D$776,СВЦЭМ!$A$33:$A$776,$A185,СВЦЭМ!$B$33:$B$776,B$155)+'СЕТ СН'!$I$14+СВЦЭМ!$D$10+'СЕТ СН'!$I$6-'СЕТ СН'!$I$26</f>
        <v>1462.1904435399999</v>
      </c>
      <c r="C185" s="36">
        <f>SUMIFS(СВЦЭМ!$D$33:$D$776,СВЦЭМ!$A$33:$A$776,$A185,СВЦЭМ!$B$33:$B$776,C$155)+'СЕТ СН'!$I$14+СВЦЭМ!$D$10+'СЕТ СН'!$I$6-'СЕТ СН'!$I$26</f>
        <v>1497.38234403</v>
      </c>
      <c r="D185" s="36">
        <f>SUMIFS(СВЦЭМ!$D$33:$D$776,СВЦЭМ!$A$33:$A$776,$A185,СВЦЭМ!$B$33:$B$776,D$155)+'СЕТ СН'!$I$14+СВЦЭМ!$D$10+'СЕТ СН'!$I$6-'СЕТ СН'!$I$26</f>
        <v>1551.46266732</v>
      </c>
      <c r="E185" s="36">
        <f>SUMIFS(СВЦЭМ!$D$33:$D$776,СВЦЭМ!$A$33:$A$776,$A185,СВЦЭМ!$B$33:$B$776,E$155)+'СЕТ СН'!$I$14+СВЦЭМ!$D$10+'СЕТ СН'!$I$6-'СЕТ СН'!$I$26</f>
        <v>1560.3844774700001</v>
      </c>
      <c r="F185" s="36">
        <f>SUMIFS(СВЦЭМ!$D$33:$D$776,СВЦЭМ!$A$33:$A$776,$A185,СВЦЭМ!$B$33:$B$776,F$155)+'СЕТ СН'!$I$14+СВЦЭМ!$D$10+'СЕТ СН'!$I$6-'СЕТ СН'!$I$26</f>
        <v>1550.4272576000001</v>
      </c>
      <c r="G185" s="36">
        <f>SUMIFS(СВЦЭМ!$D$33:$D$776,СВЦЭМ!$A$33:$A$776,$A185,СВЦЭМ!$B$33:$B$776,G$155)+'СЕТ СН'!$I$14+СВЦЭМ!$D$10+'СЕТ СН'!$I$6-'СЕТ СН'!$I$26</f>
        <v>1541.3922111100001</v>
      </c>
      <c r="H185" s="36">
        <f>SUMIFS(СВЦЭМ!$D$33:$D$776,СВЦЭМ!$A$33:$A$776,$A185,СВЦЭМ!$B$33:$B$776,H$155)+'СЕТ СН'!$I$14+СВЦЭМ!$D$10+'СЕТ СН'!$I$6-'СЕТ СН'!$I$26</f>
        <v>1512.57216025</v>
      </c>
      <c r="I185" s="36">
        <f>SUMIFS(СВЦЭМ!$D$33:$D$776,СВЦЭМ!$A$33:$A$776,$A185,СВЦЭМ!$B$33:$B$776,I$155)+'СЕТ СН'!$I$14+СВЦЭМ!$D$10+'СЕТ СН'!$I$6-'СЕТ СН'!$I$26</f>
        <v>1441.08962084</v>
      </c>
      <c r="J185" s="36">
        <f>SUMIFS(СВЦЭМ!$D$33:$D$776,СВЦЭМ!$A$33:$A$776,$A185,СВЦЭМ!$B$33:$B$776,J$155)+'СЕТ СН'!$I$14+СВЦЭМ!$D$10+'СЕТ СН'!$I$6-'СЕТ СН'!$I$26</f>
        <v>1393.8809225100001</v>
      </c>
      <c r="K185" s="36">
        <f>SUMIFS(СВЦЭМ!$D$33:$D$776,СВЦЭМ!$A$33:$A$776,$A185,СВЦЭМ!$B$33:$B$776,K$155)+'СЕТ СН'!$I$14+СВЦЭМ!$D$10+'СЕТ СН'!$I$6-'СЕТ СН'!$I$26</f>
        <v>1380.46517793</v>
      </c>
      <c r="L185" s="36">
        <f>SUMIFS(СВЦЭМ!$D$33:$D$776,СВЦЭМ!$A$33:$A$776,$A185,СВЦЭМ!$B$33:$B$776,L$155)+'СЕТ СН'!$I$14+СВЦЭМ!$D$10+'СЕТ СН'!$I$6-'СЕТ СН'!$I$26</f>
        <v>1394.32113979</v>
      </c>
      <c r="M185" s="36">
        <f>SUMIFS(СВЦЭМ!$D$33:$D$776,СВЦЭМ!$A$33:$A$776,$A185,СВЦЭМ!$B$33:$B$776,M$155)+'СЕТ СН'!$I$14+СВЦЭМ!$D$10+'СЕТ СН'!$I$6-'СЕТ СН'!$I$26</f>
        <v>1390.1996489800001</v>
      </c>
      <c r="N185" s="36">
        <f>SUMIFS(СВЦЭМ!$D$33:$D$776,СВЦЭМ!$A$33:$A$776,$A185,СВЦЭМ!$B$33:$B$776,N$155)+'СЕТ СН'!$I$14+СВЦЭМ!$D$10+'СЕТ СН'!$I$6-'СЕТ СН'!$I$26</f>
        <v>1410.01250955</v>
      </c>
      <c r="O185" s="36">
        <f>SUMIFS(СВЦЭМ!$D$33:$D$776,СВЦЭМ!$A$33:$A$776,$A185,СВЦЭМ!$B$33:$B$776,O$155)+'СЕТ СН'!$I$14+СВЦЭМ!$D$10+'СЕТ СН'!$I$6-'СЕТ СН'!$I$26</f>
        <v>1422.6284439999999</v>
      </c>
      <c r="P185" s="36">
        <f>SUMIFS(СВЦЭМ!$D$33:$D$776,СВЦЭМ!$A$33:$A$776,$A185,СВЦЭМ!$B$33:$B$776,P$155)+'СЕТ СН'!$I$14+СВЦЭМ!$D$10+'СЕТ СН'!$I$6-'СЕТ СН'!$I$26</f>
        <v>1427.0760533</v>
      </c>
      <c r="Q185" s="36">
        <f>SUMIFS(СВЦЭМ!$D$33:$D$776,СВЦЭМ!$A$33:$A$776,$A185,СВЦЭМ!$B$33:$B$776,Q$155)+'СЕТ СН'!$I$14+СВЦЭМ!$D$10+'СЕТ СН'!$I$6-'СЕТ СН'!$I$26</f>
        <v>1431.27144118</v>
      </c>
      <c r="R185" s="36">
        <f>SUMIFS(СВЦЭМ!$D$33:$D$776,СВЦЭМ!$A$33:$A$776,$A185,СВЦЭМ!$B$33:$B$776,R$155)+'СЕТ СН'!$I$14+СВЦЭМ!$D$10+'СЕТ СН'!$I$6-'СЕТ СН'!$I$26</f>
        <v>1432.23382081</v>
      </c>
      <c r="S185" s="36">
        <f>SUMIFS(СВЦЭМ!$D$33:$D$776,СВЦЭМ!$A$33:$A$776,$A185,СВЦЭМ!$B$33:$B$776,S$155)+'СЕТ СН'!$I$14+СВЦЭМ!$D$10+'СЕТ СН'!$I$6-'СЕТ СН'!$I$26</f>
        <v>1459.63803878</v>
      </c>
      <c r="T185" s="36">
        <f>SUMIFS(СВЦЭМ!$D$33:$D$776,СВЦЭМ!$A$33:$A$776,$A185,СВЦЭМ!$B$33:$B$776,T$155)+'СЕТ СН'!$I$14+СВЦЭМ!$D$10+'СЕТ СН'!$I$6-'СЕТ СН'!$I$26</f>
        <v>1443.51133931</v>
      </c>
      <c r="U185" s="36">
        <f>SUMIFS(СВЦЭМ!$D$33:$D$776,СВЦЭМ!$A$33:$A$776,$A185,СВЦЭМ!$B$33:$B$776,U$155)+'СЕТ СН'!$I$14+СВЦЭМ!$D$10+'СЕТ СН'!$I$6-'СЕТ СН'!$I$26</f>
        <v>1415.44995769</v>
      </c>
      <c r="V185" s="36">
        <f>SUMIFS(СВЦЭМ!$D$33:$D$776,СВЦЭМ!$A$33:$A$776,$A185,СВЦЭМ!$B$33:$B$776,V$155)+'СЕТ СН'!$I$14+СВЦЭМ!$D$10+'СЕТ СН'!$I$6-'СЕТ СН'!$I$26</f>
        <v>1426.13242937</v>
      </c>
      <c r="W185" s="36">
        <f>SUMIFS(СВЦЭМ!$D$33:$D$776,СВЦЭМ!$A$33:$A$776,$A185,СВЦЭМ!$B$33:$B$776,W$155)+'СЕТ СН'!$I$14+СВЦЭМ!$D$10+'СЕТ СН'!$I$6-'СЕТ СН'!$I$26</f>
        <v>1400.6647936900001</v>
      </c>
      <c r="X185" s="36">
        <f>SUMIFS(СВЦЭМ!$D$33:$D$776,СВЦЭМ!$A$33:$A$776,$A185,СВЦЭМ!$B$33:$B$776,X$155)+'СЕТ СН'!$I$14+СВЦЭМ!$D$10+'СЕТ СН'!$I$6-'СЕТ СН'!$I$26</f>
        <v>1430.16226041</v>
      </c>
      <c r="Y185" s="36">
        <f>SUMIFS(СВЦЭМ!$D$33:$D$776,СВЦЭМ!$A$33:$A$776,$A185,СВЦЭМ!$B$33:$B$776,Y$155)+'СЕТ СН'!$I$14+СВЦЭМ!$D$10+'СЕТ СН'!$I$6-'СЕТ СН'!$I$26</f>
        <v>1473.7114767800001</v>
      </c>
    </row>
    <row r="186" spans="1:27" ht="15.75" x14ac:dyDescent="0.2">
      <c r="A186" s="35">
        <f t="shared" si="4"/>
        <v>43921</v>
      </c>
      <c r="B186" s="36">
        <f>SUMIFS(СВЦЭМ!$D$33:$D$776,СВЦЭМ!$A$33:$A$776,$A186,СВЦЭМ!$B$33:$B$776,B$155)+'СЕТ СН'!$I$14+СВЦЭМ!$D$10+'СЕТ СН'!$I$6-'СЕТ СН'!$I$26</f>
        <v>1477.5638623100001</v>
      </c>
      <c r="C186" s="36">
        <f>SUMIFS(СВЦЭМ!$D$33:$D$776,СВЦЭМ!$A$33:$A$776,$A186,СВЦЭМ!$B$33:$B$776,C$155)+'СЕТ СН'!$I$14+СВЦЭМ!$D$10+'СЕТ СН'!$I$6-'СЕТ СН'!$I$26</f>
        <v>1511.8936641600001</v>
      </c>
      <c r="D186" s="36">
        <f>SUMIFS(СВЦЭМ!$D$33:$D$776,СВЦЭМ!$A$33:$A$776,$A186,СВЦЭМ!$B$33:$B$776,D$155)+'СЕТ СН'!$I$14+СВЦЭМ!$D$10+'СЕТ СН'!$I$6-'СЕТ СН'!$I$26</f>
        <v>1559.7382537400001</v>
      </c>
      <c r="E186" s="36">
        <f>SUMIFS(СВЦЭМ!$D$33:$D$776,СВЦЭМ!$A$33:$A$776,$A186,СВЦЭМ!$B$33:$B$776,E$155)+'СЕТ СН'!$I$14+СВЦЭМ!$D$10+'СЕТ СН'!$I$6-'СЕТ СН'!$I$26</f>
        <v>1573.9564728800001</v>
      </c>
      <c r="F186" s="36">
        <f>SUMIFS(СВЦЭМ!$D$33:$D$776,СВЦЭМ!$A$33:$A$776,$A186,СВЦЭМ!$B$33:$B$776,F$155)+'СЕТ СН'!$I$14+СВЦЭМ!$D$10+'СЕТ СН'!$I$6-'СЕТ СН'!$I$26</f>
        <v>1570.8323830500001</v>
      </c>
      <c r="G186" s="36">
        <f>SUMIFS(СВЦЭМ!$D$33:$D$776,СВЦЭМ!$A$33:$A$776,$A186,СВЦЭМ!$B$33:$B$776,G$155)+'СЕТ СН'!$I$14+СВЦЭМ!$D$10+'СЕТ СН'!$I$6-'СЕТ СН'!$I$26</f>
        <v>1553.1306231600001</v>
      </c>
      <c r="H186" s="36">
        <f>SUMIFS(СВЦЭМ!$D$33:$D$776,СВЦЭМ!$A$33:$A$776,$A186,СВЦЭМ!$B$33:$B$776,H$155)+'СЕТ СН'!$I$14+СВЦЭМ!$D$10+'СЕТ СН'!$I$6-'СЕТ СН'!$I$26</f>
        <v>1519.74784054</v>
      </c>
      <c r="I186" s="36">
        <f>SUMIFS(СВЦЭМ!$D$33:$D$776,СВЦЭМ!$A$33:$A$776,$A186,СВЦЭМ!$B$33:$B$776,I$155)+'СЕТ СН'!$I$14+СВЦЭМ!$D$10+'СЕТ СН'!$I$6-'СЕТ СН'!$I$26</f>
        <v>1464.95229771</v>
      </c>
      <c r="J186" s="36">
        <f>SUMIFS(СВЦЭМ!$D$33:$D$776,СВЦЭМ!$A$33:$A$776,$A186,СВЦЭМ!$B$33:$B$776,J$155)+'СЕТ СН'!$I$14+СВЦЭМ!$D$10+'СЕТ СН'!$I$6-'СЕТ СН'!$I$26</f>
        <v>1418.8556635699999</v>
      </c>
      <c r="K186" s="36">
        <f>SUMIFS(СВЦЭМ!$D$33:$D$776,СВЦЭМ!$A$33:$A$776,$A186,СВЦЭМ!$B$33:$B$776,K$155)+'СЕТ СН'!$I$14+СВЦЭМ!$D$10+'СЕТ СН'!$I$6-'СЕТ СН'!$I$26</f>
        <v>1403.59035124</v>
      </c>
      <c r="L186" s="36">
        <f>SUMIFS(СВЦЭМ!$D$33:$D$776,СВЦЭМ!$A$33:$A$776,$A186,СВЦЭМ!$B$33:$B$776,L$155)+'СЕТ СН'!$I$14+СВЦЭМ!$D$10+'СЕТ СН'!$I$6-'СЕТ СН'!$I$26</f>
        <v>1400.2149528500001</v>
      </c>
      <c r="M186" s="36">
        <f>SUMIFS(СВЦЭМ!$D$33:$D$776,СВЦЭМ!$A$33:$A$776,$A186,СВЦЭМ!$B$33:$B$776,M$155)+'СЕТ СН'!$I$14+СВЦЭМ!$D$10+'СЕТ СН'!$I$6-'СЕТ СН'!$I$26</f>
        <v>1390.5330121500001</v>
      </c>
      <c r="N186" s="36">
        <f>SUMIFS(СВЦЭМ!$D$33:$D$776,СВЦЭМ!$A$33:$A$776,$A186,СВЦЭМ!$B$33:$B$776,N$155)+'СЕТ СН'!$I$14+СВЦЭМ!$D$10+'СЕТ СН'!$I$6-'СЕТ СН'!$I$26</f>
        <v>1402.1098376699999</v>
      </c>
      <c r="O186" s="36">
        <f>SUMIFS(СВЦЭМ!$D$33:$D$776,СВЦЭМ!$A$33:$A$776,$A186,СВЦЭМ!$B$33:$B$776,O$155)+'СЕТ СН'!$I$14+СВЦЭМ!$D$10+'СЕТ СН'!$I$6-'СЕТ СН'!$I$26</f>
        <v>1415.20569381</v>
      </c>
      <c r="P186" s="36">
        <f>SUMIFS(СВЦЭМ!$D$33:$D$776,СВЦЭМ!$A$33:$A$776,$A186,СВЦЭМ!$B$33:$B$776,P$155)+'СЕТ СН'!$I$14+СВЦЭМ!$D$10+'СЕТ СН'!$I$6-'СЕТ СН'!$I$26</f>
        <v>1424.8835108800001</v>
      </c>
      <c r="Q186" s="36">
        <f>SUMIFS(СВЦЭМ!$D$33:$D$776,СВЦЭМ!$A$33:$A$776,$A186,СВЦЭМ!$B$33:$B$776,Q$155)+'СЕТ СН'!$I$14+СВЦЭМ!$D$10+'СЕТ СН'!$I$6-'СЕТ СН'!$I$26</f>
        <v>1428.1755832000001</v>
      </c>
      <c r="R186" s="36">
        <f>SUMIFS(СВЦЭМ!$D$33:$D$776,СВЦЭМ!$A$33:$A$776,$A186,СВЦЭМ!$B$33:$B$776,R$155)+'СЕТ СН'!$I$14+СВЦЭМ!$D$10+'СЕТ СН'!$I$6-'СЕТ СН'!$I$26</f>
        <v>1420.27577352</v>
      </c>
      <c r="S186" s="36">
        <f>SUMIFS(СВЦЭМ!$D$33:$D$776,СВЦЭМ!$A$33:$A$776,$A186,СВЦЭМ!$B$33:$B$776,S$155)+'СЕТ СН'!$I$14+СВЦЭМ!$D$10+'СЕТ СН'!$I$6-'СЕТ СН'!$I$26</f>
        <v>1420.5901038900001</v>
      </c>
      <c r="T186" s="36">
        <f>SUMIFS(СВЦЭМ!$D$33:$D$776,СВЦЭМ!$A$33:$A$776,$A186,СВЦЭМ!$B$33:$B$776,T$155)+'СЕТ СН'!$I$14+СВЦЭМ!$D$10+'СЕТ СН'!$I$6-'СЕТ СН'!$I$26</f>
        <v>1392.36493071</v>
      </c>
      <c r="U186" s="36">
        <f>SUMIFS(СВЦЭМ!$D$33:$D$776,СВЦЭМ!$A$33:$A$776,$A186,СВЦЭМ!$B$33:$B$776,U$155)+'СЕТ СН'!$I$14+СВЦЭМ!$D$10+'СЕТ СН'!$I$6-'СЕТ СН'!$I$26</f>
        <v>1366.9591050900001</v>
      </c>
      <c r="V186" s="36">
        <f>SUMIFS(СВЦЭМ!$D$33:$D$776,СВЦЭМ!$A$33:$A$776,$A186,СВЦЭМ!$B$33:$B$776,V$155)+'СЕТ СН'!$I$14+СВЦЭМ!$D$10+'СЕТ СН'!$I$6-'СЕТ СН'!$I$26</f>
        <v>1364.3228297200001</v>
      </c>
      <c r="W186" s="36">
        <f>SUMIFS(СВЦЭМ!$D$33:$D$776,СВЦЭМ!$A$33:$A$776,$A186,СВЦЭМ!$B$33:$B$776,W$155)+'СЕТ СН'!$I$14+СВЦЭМ!$D$10+'СЕТ СН'!$I$6-'СЕТ СН'!$I$26</f>
        <v>1382.4944777000001</v>
      </c>
      <c r="X186" s="36">
        <f>SUMIFS(СВЦЭМ!$D$33:$D$776,СВЦЭМ!$A$33:$A$776,$A186,СВЦЭМ!$B$33:$B$776,X$155)+'СЕТ СН'!$I$14+СВЦЭМ!$D$10+'СЕТ СН'!$I$6-'СЕТ СН'!$I$26</f>
        <v>1377.8891952399999</v>
      </c>
      <c r="Y186" s="36">
        <f>SUMIFS(СВЦЭМ!$D$33:$D$776,СВЦЭМ!$A$33:$A$776,$A186,СВЦЭМ!$B$33:$B$776,Y$155)+'СЕТ СН'!$I$14+СВЦЭМ!$D$10+'СЕТ СН'!$I$6-'СЕТ СН'!$I$26</f>
        <v>1395.39445161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6" t="s">
        <v>7</v>
      </c>
      <c r="B189" s="130" t="s">
        <v>148</v>
      </c>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ht="12.75" customHeight="1" x14ac:dyDescent="0.2">
      <c r="A190" s="137"/>
      <c r="B190" s="133"/>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5"/>
    </row>
    <row r="191" spans="1:27" s="46" customFormat="1" ht="12.75" customHeight="1" x14ac:dyDescent="0.2">
      <c r="A191" s="138"/>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01.03.2020</v>
      </c>
      <c r="B192" s="36">
        <f>SUMIFS(СВЦЭМ!$E$33:$E$776,СВЦЭМ!$A$33:$A$776,$A192,СВЦЭМ!$B$33:$B$776,B$191)+'СЕТ СН'!$F$15</f>
        <v>147.64158796000001</v>
      </c>
      <c r="C192" s="36">
        <f>SUMIFS(СВЦЭМ!$E$33:$E$776,СВЦЭМ!$A$33:$A$776,$A192,СВЦЭМ!$B$33:$B$776,C$191)+'СЕТ СН'!$F$15</f>
        <v>152.92906601000001</v>
      </c>
      <c r="D192" s="36">
        <f>SUMIFS(СВЦЭМ!$E$33:$E$776,СВЦЭМ!$A$33:$A$776,$A192,СВЦЭМ!$B$33:$B$776,D$191)+'СЕТ СН'!$F$15</f>
        <v>154.54463969</v>
      </c>
      <c r="E192" s="36">
        <f>SUMIFS(СВЦЭМ!$E$33:$E$776,СВЦЭМ!$A$33:$A$776,$A192,СВЦЭМ!$B$33:$B$776,E$191)+'СЕТ СН'!$F$15</f>
        <v>156.05678825000001</v>
      </c>
      <c r="F192" s="36">
        <f>SUMIFS(СВЦЭМ!$E$33:$E$776,СВЦЭМ!$A$33:$A$776,$A192,СВЦЭМ!$B$33:$B$776,F$191)+'СЕТ СН'!$F$15</f>
        <v>155.38756093000001</v>
      </c>
      <c r="G192" s="36">
        <f>SUMIFS(СВЦЭМ!$E$33:$E$776,СВЦЭМ!$A$33:$A$776,$A192,СВЦЭМ!$B$33:$B$776,G$191)+'СЕТ СН'!$F$15</f>
        <v>155.26065689000001</v>
      </c>
      <c r="H192" s="36">
        <f>SUMIFS(СВЦЭМ!$E$33:$E$776,СВЦЭМ!$A$33:$A$776,$A192,СВЦЭМ!$B$33:$B$776,H$191)+'СЕТ СН'!$F$15</f>
        <v>153.43034874</v>
      </c>
      <c r="I192" s="36">
        <f>SUMIFS(СВЦЭМ!$E$33:$E$776,СВЦЭМ!$A$33:$A$776,$A192,СВЦЭМ!$B$33:$B$776,I$191)+'СЕТ СН'!$F$15</f>
        <v>147.54016383999999</v>
      </c>
      <c r="J192" s="36">
        <f>SUMIFS(СВЦЭМ!$E$33:$E$776,СВЦЭМ!$A$33:$A$776,$A192,СВЦЭМ!$B$33:$B$776,J$191)+'СЕТ СН'!$F$15</f>
        <v>136.94154422</v>
      </c>
      <c r="K192" s="36">
        <f>SUMIFS(СВЦЭМ!$E$33:$E$776,СВЦЭМ!$A$33:$A$776,$A192,СВЦЭМ!$B$33:$B$776,K$191)+'СЕТ СН'!$F$15</f>
        <v>134.08268776</v>
      </c>
      <c r="L192" s="36">
        <f>SUMIFS(СВЦЭМ!$E$33:$E$776,СВЦЭМ!$A$33:$A$776,$A192,СВЦЭМ!$B$33:$B$776,L$191)+'СЕТ СН'!$F$15</f>
        <v>131.61167114</v>
      </c>
      <c r="M192" s="36">
        <f>SUMIFS(СВЦЭМ!$E$33:$E$776,СВЦЭМ!$A$33:$A$776,$A192,СВЦЭМ!$B$33:$B$776,M$191)+'СЕТ СН'!$F$15</f>
        <v>132.02133645000001</v>
      </c>
      <c r="N192" s="36">
        <f>SUMIFS(СВЦЭМ!$E$33:$E$776,СВЦЭМ!$A$33:$A$776,$A192,СВЦЭМ!$B$33:$B$776,N$191)+'СЕТ СН'!$F$15</f>
        <v>133.70165827</v>
      </c>
      <c r="O192" s="36">
        <f>SUMIFS(СВЦЭМ!$E$33:$E$776,СВЦЭМ!$A$33:$A$776,$A192,СВЦЭМ!$B$33:$B$776,O$191)+'СЕТ СН'!$F$15</f>
        <v>136.39742948</v>
      </c>
      <c r="P192" s="36">
        <f>SUMIFS(СВЦЭМ!$E$33:$E$776,СВЦЭМ!$A$33:$A$776,$A192,СВЦЭМ!$B$33:$B$776,P$191)+'СЕТ СН'!$F$15</f>
        <v>138.45019348</v>
      </c>
      <c r="Q192" s="36">
        <f>SUMIFS(СВЦЭМ!$E$33:$E$776,СВЦЭМ!$A$33:$A$776,$A192,СВЦЭМ!$B$33:$B$776,Q$191)+'СЕТ СН'!$F$15</f>
        <v>140.16461171</v>
      </c>
      <c r="R192" s="36">
        <f>SUMIFS(СВЦЭМ!$E$33:$E$776,СВЦЭМ!$A$33:$A$776,$A192,СВЦЭМ!$B$33:$B$776,R$191)+'СЕТ СН'!$F$15</f>
        <v>139.32771245000001</v>
      </c>
      <c r="S192" s="36">
        <f>SUMIFS(СВЦЭМ!$E$33:$E$776,СВЦЭМ!$A$33:$A$776,$A192,СВЦЭМ!$B$33:$B$776,S$191)+'СЕТ СН'!$F$15</f>
        <v>138.71983556000001</v>
      </c>
      <c r="T192" s="36">
        <f>SUMIFS(СВЦЭМ!$E$33:$E$776,СВЦЭМ!$A$33:$A$776,$A192,СВЦЭМ!$B$33:$B$776,T$191)+'СЕТ СН'!$F$15</f>
        <v>136.78170514999999</v>
      </c>
      <c r="U192" s="36">
        <f>SUMIFS(СВЦЭМ!$E$33:$E$776,СВЦЭМ!$A$33:$A$776,$A192,СВЦЭМ!$B$33:$B$776,U$191)+'СЕТ СН'!$F$15</f>
        <v>134.29002641</v>
      </c>
      <c r="V192" s="36">
        <f>SUMIFS(СВЦЭМ!$E$33:$E$776,СВЦЭМ!$A$33:$A$776,$A192,СВЦЭМ!$B$33:$B$776,V$191)+'СЕТ СН'!$F$15</f>
        <v>133.05730391</v>
      </c>
      <c r="W192" s="36">
        <f>SUMIFS(СВЦЭМ!$E$33:$E$776,СВЦЭМ!$A$33:$A$776,$A192,СВЦЭМ!$B$33:$B$776,W$191)+'СЕТ СН'!$F$15</f>
        <v>133.9266519</v>
      </c>
      <c r="X192" s="36">
        <f>SUMIFS(СВЦЭМ!$E$33:$E$776,СВЦЭМ!$A$33:$A$776,$A192,СВЦЭМ!$B$33:$B$776,X$191)+'СЕТ СН'!$F$15</f>
        <v>136.09738164000001</v>
      </c>
      <c r="Y192" s="36">
        <f>SUMIFS(СВЦЭМ!$E$33:$E$776,СВЦЭМ!$A$33:$A$776,$A192,СВЦЭМ!$B$33:$B$776,Y$191)+'СЕТ СН'!$F$15</f>
        <v>142.29849845999999</v>
      </c>
      <c r="AA192" s="45"/>
    </row>
    <row r="193" spans="1:25" ht="15.75" x14ac:dyDescent="0.2">
      <c r="A193" s="35">
        <f>A192+1</f>
        <v>43892</v>
      </c>
      <c r="B193" s="36">
        <f>SUMIFS(СВЦЭМ!$E$33:$E$776,СВЦЭМ!$A$33:$A$776,$A193,СВЦЭМ!$B$33:$B$776,B$191)+'СЕТ СН'!$F$15</f>
        <v>137.46225482</v>
      </c>
      <c r="C193" s="36">
        <f>SUMIFS(СВЦЭМ!$E$33:$E$776,СВЦЭМ!$A$33:$A$776,$A193,СВЦЭМ!$B$33:$B$776,C$191)+'СЕТ СН'!$F$15</f>
        <v>137.94841509</v>
      </c>
      <c r="D193" s="36">
        <f>SUMIFS(СВЦЭМ!$E$33:$E$776,СВЦЭМ!$A$33:$A$776,$A193,СВЦЭМ!$B$33:$B$776,D$191)+'СЕТ СН'!$F$15</f>
        <v>140.08975434000001</v>
      </c>
      <c r="E193" s="36">
        <f>SUMIFS(СВЦЭМ!$E$33:$E$776,СВЦЭМ!$A$33:$A$776,$A193,СВЦЭМ!$B$33:$B$776,E$191)+'СЕТ СН'!$F$15</f>
        <v>140.07536095</v>
      </c>
      <c r="F193" s="36">
        <f>SUMIFS(СВЦЭМ!$E$33:$E$776,СВЦЭМ!$A$33:$A$776,$A193,СВЦЭМ!$B$33:$B$776,F$191)+'СЕТ СН'!$F$15</f>
        <v>139.93064483000001</v>
      </c>
      <c r="G193" s="36">
        <f>SUMIFS(СВЦЭМ!$E$33:$E$776,СВЦЭМ!$A$33:$A$776,$A193,СВЦЭМ!$B$33:$B$776,G$191)+'СЕТ СН'!$F$15</f>
        <v>142.34878803000001</v>
      </c>
      <c r="H193" s="36">
        <f>SUMIFS(СВЦЭМ!$E$33:$E$776,СВЦЭМ!$A$33:$A$776,$A193,СВЦЭМ!$B$33:$B$776,H$191)+'СЕТ СН'!$F$15</f>
        <v>151.44623401999999</v>
      </c>
      <c r="I193" s="36">
        <f>SUMIFS(СВЦЭМ!$E$33:$E$776,СВЦЭМ!$A$33:$A$776,$A193,СВЦЭМ!$B$33:$B$776,I$191)+'СЕТ СН'!$F$15</f>
        <v>146.59207850000001</v>
      </c>
      <c r="J193" s="36">
        <f>SUMIFS(СВЦЭМ!$E$33:$E$776,СВЦЭМ!$A$33:$A$776,$A193,СВЦЭМ!$B$33:$B$776,J$191)+'СЕТ СН'!$F$15</f>
        <v>139.23183752</v>
      </c>
      <c r="K193" s="36">
        <f>SUMIFS(СВЦЭМ!$E$33:$E$776,СВЦЭМ!$A$33:$A$776,$A193,СВЦЭМ!$B$33:$B$776,K$191)+'СЕТ СН'!$F$15</f>
        <v>136.99348975000001</v>
      </c>
      <c r="L193" s="36">
        <f>SUMIFS(СВЦЭМ!$E$33:$E$776,СВЦЭМ!$A$33:$A$776,$A193,СВЦЭМ!$B$33:$B$776,L$191)+'СЕТ СН'!$F$15</f>
        <v>137.73758770000001</v>
      </c>
      <c r="M193" s="36">
        <f>SUMIFS(СВЦЭМ!$E$33:$E$776,СВЦЭМ!$A$33:$A$776,$A193,СВЦЭМ!$B$33:$B$776,M$191)+'СЕТ СН'!$F$15</f>
        <v>139.54448543999999</v>
      </c>
      <c r="N193" s="36">
        <f>SUMIFS(СВЦЭМ!$E$33:$E$776,СВЦЭМ!$A$33:$A$776,$A193,СВЦЭМ!$B$33:$B$776,N$191)+'СЕТ СН'!$F$15</f>
        <v>142.05342421</v>
      </c>
      <c r="O193" s="36">
        <f>SUMIFS(СВЦЭМ!$E$33:$E$776,СВЦЭМ!$A$33:$A$776,$A193,СВЦЭМ!$B$33:$B$776,O$191)+'СЕТ СН'!$F$15</f>
        <v>145.10992451999999</v>
      </c>
      <c r="P193" s="36">
        <f>SUMIFS(СВЦЭМ!$E$33:$E$776,СВЦЭМ!$A$33:$A$776,$A193,СВЦЭМ!$B$33:$B$776,P$191)+'СЕТ СН'!$F$15</f>
        <v>146.8927281</v>
      </c>
      <c r="Q193" s="36">
        <f>SUMIFS(СВЦЭМ!$E$33:$E$776,СВЦЭМ!$A$33:$A$776,$A193,СВЦЭМ!$B$33:$B$776,Q$191)+'СЕТ СН'!$F$15</f>
        <v>148.34723915999999</v>
      </c>
      <c r="R193" s="36">
        <f>SUMIFS(СВЦЭМ!$E$33:$E$776,СВЦЭМ!$A$33:$A$776,$A193,СВЦЭМ!$B$33:$B$776,R$191)+'СЕТ СН'!$F$15</f>
        <v>148.3712342</v>
      </c>
      <c r="S193" s="36">
        <f>SUMIFS(СВЦЭМ!$E$33:$E$776,СВЦЭМ!$A$33:$A$776,$A193,СВЦЭМ!$B$33:$B$776,S$191)+'СЕТ СН'!$F$15</f>
        <v>147.28276503999999</v>
      </c>
      <c r="T193" s="36">
        <f>SUMIFS(СВЦЭМ!$E$33:$E$776,СВЦЭМ!$A$33:$A$776,$A193,СВЦЭМ!$B$33:$B$776,T$191)+'СЕТ СН'!$F$15</f>
        <v>143.78087643000001</v>
      </c>
      <c r="U193" s="36">
        <f>SUMIFS(СВЦЭМ!$E$33:$E$776,СВЦЭМ!$A$33:$A$776,$A193,СВЦЭМ!$B$33:$B$776,U$191)+'СЕТ СН'!$F$15</f>
        <v>139.73038724</v>
      </c>
      <c r="V193" s="36">
        <f>SUMIFS(СВЦЭМ!$E$33:$E$776,СВЦЭМ!$A$33:$A$776,$A193,СВЦЭМ!$B$33:$B$776,V$191)+'СЕТ СН'!$F$15</f>
        <v>140.47490151</v>
      </c>
      <c r="W193" s="36">
        <f>SUMIFS(СВЦЭМ!$E$33:$E$776,СВЦЭМ!$A$33:$A$776,$A193,СВЦЭМ!$B$33:$B$776,W$191)+'СЕТ СН'!$F$15</f>
        <v>142.62097874</v>
      </c>
      <c r="X193" s="36">
        <f>SUMIFS(СВЦЭМ!$E$33:$E$776,СВЦЭМ!$A$33:$A$776,$A193,СВЦЭМ!$B$33:$B$776,X$191)+'СЕТ СН'!$F$15</f>
        <v>145.43159657000001</v>
      </c>
      <c r="Y193" s="36">
        <f>SUMIFS(СВЦЭМ!$E$33:$E$776,СВЦЭМ!$A$33:$A$776,$A193,СВЦЭМ!$B$33:$B$776,Y$191)+'СЕТ СН'!$F$15</f>
        <v>150.61061745999999</v>
      </c>
    </row>
    <row r="194" spans="1:25" ht="15.75" x14ac:dyDescent="0.2">
      <c r="A194" s="35">
        <f t="shared" ref="A194:A222" si="5">A193+1</f>
        <v>43893</v>
      </c>
      <c r="B194" s="36">
        <f>SUMIFS(СВЦЭМ!$E$33:$E$776,СВЦЭМ!$A$33:$A$776,$A194,СВЦЭМ!$B$33:$B$776,B$191)+'СЕТ СН'!$F$15</f>
        <v>158.19444544000001</v>
      </c>
      <c r="C194" s="36">
        <f>SUMIFS(СВЦЭМ!$E$33:$E$776,СВЦЭМ!$A$33:$A$776,$A194,СВЦЭМ!$B$33:$B$776,C$191)+'СЕТ СН'!$F$15</f>
        <v>162.73579523000001</v>
      </c>
      <c r="D194" s="36">
        <f>SUMIFS(СВЦЭМ!$E$33:$E$776,СВЦЭМ!$A$33:$A$776,$A194,СВЦЭМ!$B$33:$B$776,D$191)+'СЕТ СН'!$F$15</f>
        <v>161.45839552999999</v>
      </c>
      <c r="E194" s="36">
        <f>SUMIFS(СВЦЭМ!$E$33:$E$776,СВЦЭМ!$A$33:$A$776,$A194,СВЦЭМ!$B$33:$B$776,E$191)+'СЕТ СН'!$F$15</f>
        <v>162.05707464</v>
      </c>
      <c r="F194" s="36">
        <f>SUMIFS(СВЦЭМ!$E$33:$E$776,СВЦЭМ!$A$33:$A$776,$A194,СВЦЭМ!$B$33:$B$776,F$191)+'СЕТ СН'!$F$15</f>
        <v>160.58107934</v>
      </c>
      <c r="G194" s="36">
        <f>SUMIFS(СВЦЭМ!$E$33:$E$776,СВЦЭМ!$A$33:$A$776,$A194,СВЦЭМ!$B$33:$B$776,G$191)+'СЕТ СН'!$F$15</f>
        <v>161.72374550000001</v>
      </c>
      <c r="H194" s="36">
        <f>SUMIFS(СВЦЭМ!$E$33:$E$776,СВЦЭМ!$A$33:$A$776,$A194,СВЦЭМ!$B$33:$B$776,H$191)+'СЕТ СН'!$F$15</f>
        <v>157.82664682999999</v>
      </c>
      <c r="I194" s="36">
        <f>SUMIFS(СВЦЭМ!$E$33:$E$776,СВЦЭМ!$A$33:$A$776,$A194,СВЦЭМ!$B$33:$B$776,I$191)+'СЕТ СН'!$F$15</f>
        <v>141.86108218000001</v>
      </c>
      <c r="J194" s="36">
        <f>SUMIFS(СВЦЭМ!$E$33:$E$776,СВЦЭМ!$A$33:$A$776,$A194,СВЦЭМ!$B$33:$B$776,J$191)+'СЕТ СН'!$F$15</f>
        <v>129.03699847999999</v>
      </c>
      <c r="K194" s="36">
        <f>SUMIFS(СВЦЭМ!$E$33:$E$776,СВЦЭМ!$A$33:$A$776,$A194,СВЦЭМ!$B$33:$B$776,K$191)+'СЕТ СН'!$F$15</f>
        <v>128.27397753</v>
      </c>
      <c r="L194" s="36">
        <f>SUMIFS(СВЦЭМ!$E$33:$E$776,СВЦЭМ!$A$33:$A$776,$A194,СВЦЭМ!$B$33:$B$776,L$191)+'СЕТ СН'!$F$15</f>
        <v>128.40476649999999</v>
      </c>
      <c r="M194" s="36">
        <f>SUMIFS(СВЦЭМ!$E$33:$E$776,СВЦЭМ!$A$33:$A$776,$A194,СВЦЭМ!$B$33:$B$776,M$191)+'СЕТ СН'!$F$15</f>
        <v>129.30563633</v>
      </c>
      <c r="N194" s="36">
        <f>SUMIFS(СВЦЭМ!$E$33:$E$776,СВЦЭМ!$A$33:$A$776,$A194,СВЦЭМ!$B$33:$B$776,N$191)+'СЕТ СН'!$F$15</f>
        <v>132.05977999999999</v>
      </c>
      <c r="O194" s="36">
        <f>SUMIFS(СВЦЭМ!$E$33:$E$776,СВЦЭМ!$A$33:$A$776,$A194,СВЦЭМ!$B$33:$B$776,O$191)+'СЕТ СН'!$F$15</f>
        <v>134.80313254000001</v>
      </c>
      <c r="P194" s="36">
        <f>SUMIFS(СВЦЭМ!$E$33:$E$776,СВЦЭМ!$A$33:$A$776,$A194,СВЦЭМ!$B$33:$B$776,P$191)+'СЕТ СН'!$F$15</f>
        <v>136.39261805999999</v>
      </c>
      <c r="Q194" s="36">
        <f>SUMIFS(СВЦЭМ!$E$33:$E$776,СВЦЭМ!$A$33:$A$776,$A194,СВЦЭМ!$B$33:$B$776,Q$191)+'СЕТ СН'!$F$15</f>
        <v>137.44385997000001</v>
      </c>
      <c r="R194" s="36">
        <f>SUMIFS(СВЦЭМ!$E$33:$E$776,СВЦЭМ!$A$33:$A$776,$A194,СВЦЭМ!$B$33:$B$776,R$191)+'СЕТ СН'!$F$15</f>
        <v>136.29369202000001</v>
      </c>
      <c r="S194" s="36">
        <f>SUMIFS(СВЦЭМ!$E$33:$E$776,СВЦЭМ!$A$33:$A$776,$A194,СВЦЭМ!$B$33:$B$776,S$191)+'СЕТ СН'!$F$15</f>
        <v>135.41922918</v>
      </c>
      <c r="T194" s="36">
        <f>SUMIFS(СВЦЭМ!$E$33:$E$776,СВЦЭМ!$A$33:$A$776,$A194,СВЦЭМ!$B$33:$B$776,T$191)+'СЕТ СН'!$F$15</f>
        <v>132.05153440999999</v>
      </c>
      <c r="U194" s="36">
        <f>SUMIFS(СВЦЭМ!$E$33:$E$776,СВЦЭМ!$A$33:$A$776,$A194,СВЦЭМ!$B$33:$B$776,U$191)+'СЕТ СН'!$F$15</f>
        <v>136.66310691999999</v>
      </c>
      <c r="V194" s="36">
        <f>SUMIFS(СВЦЭМ!$E$33:$E$776,СВЦЭМ!$A$33:$A$776,$A194,СВЦЭМ!$B$33:$B$776,V$191)+'СЕТ СН'!$F$15</f>
        <v>137.91319473999999</v>
      </c>
      <c r="W194" s="36">
        <f>SUMIFS(СВЦЭМ!$E$33:$E$776,СВЦЭМ!$A$33:$A$776,$A194,СВЦЭМ!$B$33:$B$776,W$191)+'СЕТ СН'!$F$15</f>
        <v>134.54149873</v>
      </c>
      <c r="X194" s="36">
        <f>SUMIFS(СВЦЭМ!$E$33:$E$776,СВЦЭМ!$A$33:$A$776,$A194,СВЦЭМ!$B$33:$B$776,X$191)+'СЕТ СН'!$F$15</f>
        <v>133.81303789</v>
      </c>
      <c r="Y194" s="36">
        <f>SUMIFS(СВЦЭМ!$E$33:$E$776,СВЦЭМ!$A$33:$A$776,$A194,СВЦЭМ!$B$33:$B$776,Y$191)+'СЕТ СН'!$F$15</f>
        <v>142.48221057999999</v>
      </c>
    </row>
    <row r="195" spans="1:25" ht="15.75" x14ac:dyDescent="0.2">
      <c r="A195" s="35">
        <f t="shared" si="5"/>
        <v>43894</v>
      </c>
      <c r="B195" s="36">
        <f>SUMIFS(СВЦЭМ!$E$33:$E$776,СВЦЭМ!$A$33:$A$776,$A195,СВЦЭМ!$B$33:$B$776,B$191)+'СЕТ СН'!$F$15</f>
        <v>158.61224344999999</v>
      </c>
      <c r="C195" s="36">
        <f>SUMIFS(СВЦЭМ!$E$33:$E$776,СВЦЭМ!$A$33:$A$776,$A195,СВЦЭМ!$B$33:$B$776,C$191)+'СЕТ СН'!$F$15</f>
        <v>162.80051835</v>
      </c>
      <c r="D195" s="36">
        <f>SUMIFS(СВЦЭМ!$E$33:$E$776,СВЦЭМ!$A$33:$A$776,$A195,СВЦЭМ!$B$33:$B$776,D$191)+'СЕТ СН'!$F$15</f>
        <v>165.03963428</v>
      </c>
      <c r="E195" s="36">
        <f>SUMIFS(СВЦЭМ!$E$33:$E$776,СВЦЭМ!$A$33:$A$776,$A195,СВЦЭМ!$B$33:$B$776,E$191)+'СЕТ СН'!$F$15</f>
        <v>165.01510102</v>
      </c>
      <c r="F195" s="36">
        <f>SUMIFS(СВЦЭМ!$E$33:$E$776,СВЦЭМ!$A$33:$A$776,$A195,СВЦЭМ!$B$33:$B$776,F$191)+'СЕТ СН'!$F$15</f>
        <v>163.85790897999999</v>
      </c>
      <c r="G195" s="36">
        <f>SUMIFS(СВЦЭМ!$E$33:$E$776,СВЦЭМ!$A$33:$A$776,$A195,СВЦЭМ!$B$33:$B$776,G$191)+'СЕТ СН'!$F$15</f>
        <v>152.62145174</v>
      </c>
      <c r="H195" s="36">
        <f>SUMIFS(СВЦЭМ!$E$33:$E$776,СВЦЭМ!$A$33:$A$776,$A195,СВЦЭМ!$B$33:$B$776,H$191)+'СЕТ СН'!$F$15</f>
        <v>144.29265452999999</v>
      </c>
      <c r="I195" s="36">
        <f>SUMIFS(СВЦЭМ!$E$33:$E$776,СВЦЭМ!$A$33:$A$776,$A195,СВЦЭМ!$B$33:$B$776,I$191)+'СЕТ СН'!$F$15</f>
        <v>138.77659410999999</v>
      </c>
      <c r="J195" s="36">
        <f>SUMIFS(СВЦЭМ!$E$33:$E$776,СВЦЭМ!$A$33:$A$776,$A195,СВЦЭМ!$B$33:$B$776,J$191)+'СЕТ СН'!$F$15</f>
        <v>131.23479512</v>
      </c>
      <c r="K195" s="36">
        <f>SUMIFS(СВЦЭМ!$E$33:$E$776,СВЦЭМ!$A$33:$A$776,$A195,СВЦЭМ!$B$33:$B$776,K$191)+'СЕТ СН'!$F$15</f>
        <v>132.68002515000001</v>
      </c>
      <c r="L195" s="36">
        <f>SUMIFS(СВЦЭМ!$E$33:$E$776,СВЦЭМ!$A$33:$A$776,$A195,СВЦЭМ!$B$33:$B$776,L$191)+'СЕТ СН'!$F$15</f>
        <v>133.62306301000001</v>
      </c>
      <c r="M195" s="36">
        <f>SUMIFS(СВЦЭМ!$E$33:$E$776,СВЦЭМ!$A$33:$A$776,$A195,СВЦЭМ!$B$33:$B$776,M$191)+'СЕТ СН'!$F$15</f>
        <v>136.84030616000001</v>
      </c>
      <c r="N195" s="36">
        <f>SUMIFS(СВЦЭМ!$E$33:$E$776,СВЦЭМ!$A$33:$A$776,$A195,СВЦЭМ!$B$33:$B$776,N$191)+'СЕТ СН'!$F$15</f>
        <v>138.8629732</v>
      </c>
      <c r="O195" s="36">
        <f>SUMIFS(СВЦЭМ!$E$33:$E$776,СВЦЭМ!$A$33:$A$776,$A195,СВЦЭМ!$B$33:$B$776,O$191)+'СЕТ СН'!$F$15</f>
        <v>141.11959938000001</v>
      </c>
      <c r="P195" s="36">
        <f>SUMIFS(СВЦЭМ!$E$33:$E$776,СВЦЭМ!$A$33:$A$776,$A195,СВЦЭМ!$B$33:$B$776,P$191)+'СЕТ СН'!$F$15</f>
        <v>143.22896238999999</v>
      </c>
      <c r="Q195" s="36">
        <f>SUMIFS(СВЦЭМ!$E$33:$E$776,СВЦЭМ!$A$33:$A$776,$A195,СВЦЭМ!$B$33:$B$776,Q$191)+'СЕТ СН'!$F$15</f>
        <v>145.17586220000001</v>
      </c>
      <c r="R195" s="36">
        <f>SUMIFS(СВЦЭМ!$E$33:$E$776,СВЦЭМ!$A$33:$A$776,$A195,СВЦЭМ!$B$33:$B$776,R$191)+'СЕТ СН'!$F$15</f>
        <v>143.82648574000001</v>
      </c>
      <c r="S195" s="36">
        <f>SUMIFS(СВЦЭМ!$E$33:$E$776,СВЦЭМ!$A$33:$A$776,$A195,СВЦЭМ!$B$33:$B$776,S$191)+'СЕТ СН'!$F$15</f>
        <v>141.12618012999999</v>
      </c>
      <c r="T195" s="36">
        <f>SUMIFS(СВЦЭМ!$E$33:$E$776,СВЦЭМ!$A$33:$A$776,$A195,СВЦЭМ!$B$33:$B$776,T$191)+'СЕТ СН'!$F$15</f>
        <v>137.81114643999999</v>
      </c>
      <c r="U195" s="36">
        <f>SUMIFS(СВЦЭМ!$E$33:$E$776,СВЦЭМ!$A$33:$A$776,$A195,СВЦЭМ!$B$33:$B$776,U$191)+'СЕТ СН'!$F$15</f>
        <v>136.59620938</v>
      </c>
      <c r="V195" s="36">
        <f>SUMIFS(СВЦЭМ!$E$33:$E$776,СВЦЭМ!$A$33:$A$776,$A195,СВЦЭМ!$B$33:$B$776,V$191)+'СЕТ СН'!$F$15</f>
        <v>136.01942600999999</v>
      </c>
      <c r="W195" s="36">
        <f>SUMIFS(СВЦЭМ!$E$33:$E$776,СВЦЭМ!$A$33:$A$776,$A195,СВЦЭМ!$B$33:$B$776,W$191)+'СЕТ СН'!$F$15</f>
        <v>136.85586746000001</v>
      </c>
      <c r="X195" s="36">
        <f>SUMIFS(СВЦЭМ!$E$33:$E$776,СВЦЭМ!$A$33:$A$776,$A195,СВЦЭМ!$B$33:$B$776,X$191)+'СЕТ СН'!$F$15</f>
        <v>138.49325182000001</v>
      </c>
      <c r="Y195" s="36">
        <f>SUMIFS(СВЦЭМ!$E$33:$E$776,СВЦЭМ!$A$33:$A$776,$A195,СВЦЭМ!$B$33:$B$776,Y$191)+'СЕТ СН'!$F$15</f>
        <v>145.29440996</v>
      </c>
    </row>
    <row r="196" spans="1:25" ht="15.75" x14ac:dyDescent="0.2">
      <c r="A196" s="35">
        <f t="shared" si="5"/>
        <v>43895</v>
      </c>
      <c r="B196" s="36">
        <f>SUMIFS(СВЦЭМ!$E$33:$E$776,СВЦЭМ!$A$33:$A$776,$A196,СВЦЭМ!$B$33:$B$776,B$191)+'СЕТ СН'!$F$15</f>
        <v>153.93102605999999</v>
      </c>
      <c r="C196" s="36">
        <f>SUMIFS(СВЦЭМ!$E$33:$E$776,СВЦЭМ!$A$33:$A$776,$A196,СВЦЭМ!$B$33:$B$776,C$191)+'СЕТ СН'!$F$15</f>
        <v>160.95526149</v>
      </c>
      <c r="D196" s="36">
        <f>SUMIFS(СВЦЭМ!$E$33:$E$776,СВЦЭМ!$A$33:$A$776,$A196,СВЦЭМ!$B$33:$B$776,D$191)+'СЕТ СН'!$F$15</f>
        <v>162.23203583</v>
      </c>
      <c r="E196" s="36">
        <f>SUMIFS(СВЦЭМ!$E$33:$E$776,СВЦЭМ!$A$33:$A$776,$A196,СВЦЭМ!$B$33:$B$776,E$191)+'СЕТ СН'!$F$15</f>
        <v>164.48178899000001</v>
      </c>
      <c r="F196" s="36">
        <f>SUMIFS(СВЦЭМ!$E$33:$E$776,СВЦЭМ!$A$33:$A$776,$A196,СВЦЭМ!$B$33:$B$776,F$191)+'СЕТ СН'!$F$15</f>
        <v>159.86508044999999</v>
      </c>
      <c r="G196" s="36">
        <f>SUMIFS(СВЦЭМ!$E$33:$E$776,СВЦЭМ!$A$33:$A$776,$A196,СВЦЭМ!$B$33:$B$776,G$191)+'СЕТ СН'!$F$15</f>
        <v>157.19232707</v>
      </c>
      <c r="H196" s="36">
        <f>SUMIFS(СВЦЭМ!$E$33:$E$776,СВЦЭМ!$A$33:$A$776,$A196,СВЦЭМ!$B$33:$B$776,H$191)+'СЕТ СН'!$F$15</f>
        <v>148.97277351</v>
      </c>
      <c r="I196" s="36">
        <f>SUMIFS(СВЦЭМ!$E$33:$E$776,СВЦЭМ!$A$33:$A$776,$A196,СВЦЭМ!$B$33:$B$776,I$191)+'СЕТ СН'!$F$15</f>
        <v>145.66517048</v>
      </c>
      <c r="J196" s="36">
        <f>SUMIFS(СВЦЭМ!$E$33:$E$776,СВЦЭМ!$A$33:$A$776,$A196,СВЦЭМ!$B$33:$B$776,J$191)+'СЕТ СН'!$F$15</f>
        <v>137.79640943999999</v>
      </c>
      <c r="K196" s="36">
        <f>SUMIFS(СВЦЭМ!$E$33:$E$776,СВЦЭМ!$A$33:$A$776,$A196,СВЦЭМ!$B$33:$B$776,K$191)+'СЕТ СН'!$F$15</f>
        <v>137.77229775999999</v>
      </c>
      <c r="L196" s="36">
        <f>SUMIFS(СВЦЭМ!$E$33:$E$776,СВЦЭМ!$A$33:$A$776,$A196,СВЦЭМ!$B$33:$B$776,L$191)+'СЕТ СН'!$F$15</f>
        <v>141.53724083</v>
      </c>
      <c r="M196" s="36">
        <f>SUMIFS(СВЦЭМ!$E$33:$E$776,СВЦЭМ!$A$33:$A$776,$A196,СВЦЭМ!$B$33:$B$776,M$191)+'СЕТ СН'!$F$15</f>
        <v>146.45212526</v>
      </c>
      <c r="N196" s="36">
        <f>SUMIFS(СВЦЭМ!$E$33:$E$776,СВЦЭМ!$A$33:$A$776,$A196,СВЦЭМ!$B$33:$B$776,N$191)+'СЕТ СН'!$F$15</f>
        <v>147.61300349000001</v>
      </c>
      <c r="O196" s="36">
        <f>SUMIFS(СВЦЭМ!$E$33:$E$776,СВЦЭМ!$A$33:$A$776,$A196,СВЦЭМ!$B$33:$B$776,O$191)+'СЕТ СН'!$F$15</f>
        <v>149.66264063</v>
      </c>
      <c r="P196" s="36">
        <f>SUMIFS(СВЦЭМ!$E$33:$E$776,СВЦЭМ!$A$33:$A$776,$A196,СВЦЭМ!$B$33:$B$776,P$191)+'СЕТ СН'!$F$15</f>
        <v>151.63158996999999</v>
      </c>
      <c r="Q196" s="36">
        <f>SUMIFS(СВЦЭМ!$E$33:$E$776,СВЦЭМ!$A$33:$A$776,$A196,СВЦЭМ!$B$33:$B$776,Q$191)+'СЕТ СН'!$F$15</f>
        <v>153.40935905000001</v>
      </c>
      <c r="R196" s="36">
        <f>SUMIFS(СВЦЭМ!$E$33:$E$776,СВЦЭМ!$A$33:$A$776,$A196,СВЦЭМ!$B$33:$B$776,R$191)+'СЕТ СН'!$F$15</f>
        <v>153.21123133</v>
      </c>
      <c r="S196" s="36">
        <f>SUMIFS(СВЦЭМ!$E$33:$E$776,СВЦЭМ!$A$33:$A$776,$A196,СВЦЭМ!$B$33:$B$776,S$191)+'СЕТ СН'!$F$15</f>
        <v>151.36668116999999</v>
      </c>
      <c r="T196" s="36">
        <f>SUMIFS(СВЦЭМ!$E$33:$E$776,СВЦЭМ!$A$33:$A$776,$A196,СВЦЭМ!$B$33:$B$776,T$191)+'СЕТ СН'!$F$15</f>
        <v>147.98571505999999</v>
      </c>
      <c r="U196" s="36">
        <f>SUMIFS(СВЦЭМ!$E$33:$E$776,СВЦЭМ!$A$33:$A$776,$A196,СВЦЭМ!$B$33:$B$776,U$191)+'СЕТ СН'!$F$15</f>
        <v>143.77528895</v>
      </c>
      <c r="V196" s="36">
        <f>SUMIFS(СВЦЭМ!$E$33:$E$776,СВЦЭМ!$A$33:$A$776,$A196,СВЦЭМ!$B$33:$B$776,V$191)+'СЕТ СН'!$F$15</f>
        <v>143.24851794</v>
      </c>
      <c r="W196" s="36">
        <f>SUMIFS(СВЦЭМ!$E$33:$E$776,СВЦЭМ!$A$33:$A$776,$A196,СВЦЭМ!$B$33:$B$776,W$191)+'СЕТ СН'!$F$15</f>
        <v>145.36638425000001</v>
      </c>
      <c r="X196" s="36">
        <f>SUMIFS(СВЦЭМ!$E$33:$E$776,СВЦЭМ!$A$33:$A$776,$A196,СВЦЭМ!$B$33:$B$776,X$191)+'СЕТ СН'!$F$15</f>
        <v>148.03977112999999</v>
      </c>
      <c r="Y196" s="36">
        <f>SUMIFS(СВЦЭМ!$E$33:$E$776,СВЦЭМ!$A$33:$A$776,$A196,СВЦЭМ!$B$33:$B$776,Y$191)+'СЕТ СН'!$F$15</f>
        <v>151.12776231000001</v>
      </c>
    </row>
    <row r="197" spans="1:25" ht="15.75" x14ac:dyDescent="0.2">
      <c r="A197" s="35">
        <f t="shared" si="5"/>
        <v>43896</v>
      </c>
      <c r="B197" s="36">
        <f>SUMIFS(СВЦЭМ!$E$33:$E$776,СВЦЭМ!$A$33:$A$776,$A197,СВЦЭМ!$B$33:$B$776,B$191)+'СЕТ СН'!$F$15</f>
        <v>161.45691855000001</v>
      </c>
      <c r="C197" s="36">
        <f>SUMIFS(СВЦЭМ!$E$33:$E$776,СВЦЭМ!$A$33:$A$776,$A197,СВЦЭМ!$B$33:$B$776,C$191)+'СЕТ СН'!$F$15</f>
        <v>166.03498789</v>
      </c>
      <c r="D197" s="36">
        <f>SUMIFS(СВЦЭМ!$E$33:$E$776,СВЦЭМ!$A$33:$A$776,$A197,СВЦЭМ!$B$33:$B$776,D$191)+'СЕТ СН'!$F$15</f>
        <v>167.81006488</v>
      </c>
      <c r="E197" s="36">
        <f>SUMIFS(СВЦЭМ!$E$33:$E$776,СВЦЭМ!$A$33:$A$776,$A197,СВЦЭМ!$B$33:$B$776,E$191)+'СЕТ СН'!$F$15</f>
        <v>168.85522950000001</v>
      </c>
      <c r="F197" s="36">
        <f>SUMIFS(СВЦЭМ!$E$33:$E$776,СВЦЭМ!$A$33:$A$776,$A197,СВЦЭМ!$B$33:$B$776,F$191)+'СЕТ СН'!$F$15</f>
        <v>167.80932005</v>
      </c>
      <c r="G197" s="36">
        <f>SUMIFS(СВЦЭМ!$E$33:$E$776,СВЦЭМ!$A$33:$A$776,$A197,СВЦЭМ!$B$33:$B$776,G$191)+'СЕТ СН'!$F$15</f>
        <v>164.16490884000001</v>
      </c>
      <c r="H197" s="36">
        <f>SUMIFS(СВЦЭМ!$E$33:$E$776,СВЦЭМ!$A$33:$A$776,$A197,СВЦЭМ!$B$33:$B$776,H$191)+'СЕТ СН'!$F$15</f>
        <v>157.72718666</v>
      </c>
      <c r="I197" s="36">
        <f>SUMIFS(СВЦЭМ!$E$33:$E$776,СВЦЭМ!$A$33:$A$776,$A197,СВЦЭМ!$B$33:$B$776,I$191)+'СЕТ СН'!$F$15</f>
        <v>150.89354030999999</v>
      </c>
      <c r="J197" s="36">
        <f>SUMIFS(СВЦЭМ!$E$33:$E$776,СВЦЭМ!$A$33:$A$776,$A197,СВЦЭМ!$B$33:$B$776,J$191)+'СЕТ СН'!$F$15</f>
        <v>141.75149739</v>
      </c>
      <c r="K197" s="36">
        <f>SUMIFS(СВЦЭМ!$E$33:$E$776,СВЦЭМ!$A$33:$A$776,$A197,СВЦЭМ!$B$33:$B$776,K$191)+'СЕТ СН'!$F$15</f>
        <v>140.10165069000001</v>
      </c>
      <c r="L197" s="36">
        <f>SUMIFS(СВЦЭМ!$E$33:$E$776,СВЦЭМ!$A$33:$A$776,$A197,СВЦЭМ!$B$33:$B$776,L$191)+'СЕТ СН'!$F$15</f>
        <v>142.57927921999999</v>
      </c>
      <c r="M197" s="36">
        <f>SUMIFS(СВЦЭМ!$E$33:$E$776,СВЦЭМ!$A$33:$A$776,$A197,СВЦЭМ!$B$33:$B$776,M$191)+'СЕТ СН'!$F$15</f>
        <v>146.25713181</v>
      </c>
      <c r="N197" s="36">
        <f>SUMIFS(СВЦЭМ!$E$33:$E$776,СВЦЭМ!$A$33:$A$776,$A197,СВЦЭМ!$B$33:$B$776,N$191)+'СЕТ СН'!$F$15</f>
        <v>148.0903141</v>
      </c>
      <c r="O197" s="36">
        <f>SUMIFS(СВЦЭМ!$E$33:$E$776,СВЦЭМ!$A$33:$A$776,$A197,СВЦЭМ!$B$33:$B$776,O$191)+'СЕТ СН'!$F$15</f>
        <v>151.33049191000001</v>
      </c>
      <c r="P197" s="36">
        <f>SUMIFS(СВЦЭМ!$E$33:$E$776,СВЦЭМ!$A$33:$A$776,$A197,СВЦЭМ!$B$33:$B$776,P$191)+'СЕТ СН'!$F$15</f>
        <v>153.25996588999999</v>
      </c>
      <c r="Q197" s="36">
        <f>SUMIFS(СВЦЭМ!$E$33:$E$776,СВЦЭМ!$A$33:$A$776,$A197,СВЦЭМ!$B$33:$B$776,Q$191)+'СЕТ СН'!$F$15</f>
        <v>153.94593874</v>
      </c>
      <c r="R197" s="36">
        <f>SUMIFS(СВЦЭМ!$E$33:$E$776,СВЦЭМ!$A$33:$A$776,$A197,СВЦЭМ!$B$33:$B$776,R$191)+'СЕТ СН'!$F$15</f>
        <v>153.39413475999999</v>
      </c>
      <c r="S197" s="36">
        <f>SUMIFS(СВЦЭМ!$E$33:$E$776,СВЦЭМ!$A$33:$A$776,$A197,СВЦЭМ!$B$33:$B$776,S$191)+'СЕТ СН'!$F$15</f>
        <v>151.47088897</v>
      </c>
      <c r="T197" s="36">
        <f>SUMIFS(СВЦЭМ!$E$33:$E$776,СВЦЭМ!$A$33:$A$776,$A197,СВЦЭМ!$B$33:$B$776,T$191)+'СЕТ СН'!$F$15</f>
        <v>146.71486827999999</v>
      </c>
      <c r="U197" s="36">
        <f>SUMIFS(СВЦЭМ!$E$33:$E$776,СВЦЭМ!$A$33:$A$776,$A197,СВЦЭМ!$B$33:$B$776,U$191)+'СЕТ СН'!$F$15</f>
        <v>145.35288205000001</v>
      </c>
      <c r="V197" s="36">
        <f>SUMIFS(СВЦЭМ!$E$33:$E$776,СВЦЭМ!$A$33:$A$776,$A197,СВЦЭМ!$B$33:$B$776,V$191)+'СЕТ СН'!$F$15</f>
        <v>144.54661236000001</v>
      </c>
      <c r="W197" s="36">
        <f>SUMIFS(СВЦЭМ!$E$33:$E$776,СВЦЭМ!$A$33:$A$776,$A197,СВЦЭМ!$B$33:$B$776,W$191)+'СЕТ СН'!$F$15</f>
        <v>147.06430517999999</v>
      </c>
      <c r="X197" s="36">
        <f>SUMIFS(СВЦЭМ!$E$33:$E$776,СВЦЭМ!$A$33:$A$776,$A197,СВЦЭМ!$B$33:$B$776,X$191)+'СЕТ СН'!$F$15</f>
        <v>148.38275476000001</v>
      </c>
      <c r="Y197" s="36">
        <f>SUMIFS(СВЦЭМ!$E$33:$E$776,СВЦЭМ!$A$33:$A$776,$A197,СВЦЭМ!$B$33:$B$776,Y$191)+'СЕТ СН'!$F$15</f>
        <v>150.11150047999999</v>
      </c>
    </row>
    <row r="198" spans="1:25" ht="15.75" x14ac:dyDescent="0.2">
      <c r="A198" s="35">
        <f t="shared" si="5"/>
        <v>43897</v>
      </c>
      <c r="B198" s="36">
        <f>SUMIFS(СВЦЭМ!$E$33:$E$776,СВЦЭМ!$A$33:$A$776,$A198,СВЦЭМ!$B$33:$B$776,B$191)+'СЕТ СН'!$F$15</f>
        <v>155.83433317999999</v>
      </c>
      <c r="C198" s="36">
        <f>SUMIFS(СВЦЭМ!$E$33:$E$776,СВЦЭМ!$A$33:$A$776,$A198,СВЦЭМ!$B$33:$B$776,C$191)+'СЕТ СН'!$F$15</f>
        <v>160.38022617999999</v>
      </c>
      <c r="D198" s="36">
        <f>SUMIFS(СВЦЭМ!$E$33:$E$776,СВЦЭМ!$A$33:$A$776,$A198,СВЦЭМ!$B$33:$B$776,D$191)+'СЕТ СН'!$F$15</f>
        <v>162.36196057000001</v>
      </c>
      <c r="E198" s="36">
        <f>SUMIFS(СВЦЭМ!$E$33:$E$776,СВЦЭМ!$A$33:$A$776,$A198,СВЦЭМ!$B$33:$B$776,E$191)+'СЕТ СН'!$F$15</f>
        <v>164.1495974</v>
      </c>
      <c r="F198" s="36">
        <f>SUMIFS(СВЦЭМ!$E$33:$E$776,СВЦЭМ!$A$33:$A$776,$A198,СВЦЭМ!$B$33:$B$776,F$191)+'СЕТ СН'!$F$15</f>
        <v>163.37706080000001</v>
      </c>
      <c r="G198" s="36">
        <f>SUMIFS(СВЦЭМ!$E$33:$E$776,СВЦЭМ!$A$33:$A$776,$A198,СВЦЭМ!$B$33:$B$776,G$191)+'СЕТ СН'!$F$15</f>
        <v>161.7545078</v>
      </c>
      <c r="H198" s="36">
        <f>SUMIFS(СВЦЭМ!$E$33:$E$776,СВЦЭМ!$A$33:$A$776,$A198,СВЦЭМ!$B$33:$B$776,H$191)+'СЕТ СН'!$F$15</f>
        <v>158.33911982000001</v>
      </c>
      <c r="I198" s="36">
        <f>SUMIFS(СВЦЭМ!$E$33:$E$776,СВЦЭМ!$A$33:$A$776,$A198,СВЦЭМ!$B$33:$B$776,I$191)+'СЕТ СН'!$F$15</f>
        <v>150.96556272999999</v>
      </c>
      <c r="J198" s="36">
        <f>SUMIFS(СВЦЭМ!$E$33:$E$776,СВЦЭМ!$A$33:$A$776,$A198,СВЦЭМ!$B$33:$B$776,J$191)+'СЕТ СН'!$F$15</f>
        <v>141.84345329999999</v>
      </c>
      <c r="K198" s="36">
        <f>SUMIFS(СВЦЭМ!$E$33:$E$776,СВЦЭМ!$A$33:$A$776,$A198,СВЦЭМ!$B$33:$B$776,K$191)+'СЕТ СН'!$F$15</f>
        <v>142.18210356</v>
      </c>
      <c r="L198" s="36">
        <f>SUMIFS(СВЦЭМ!$E$33:$E$776,СВЦЭМ!$A$33:$A$776,$A198,СВЦЭМ!$B$33:$B$776,L$191)+'СЕТ СН'!$F$15</f>
        <v>142.91979807999999</v>
      </c>
      <c r="M198" s="36">
        <f>SUMIFS(СВЦЭМ!$E$33:$E$776,СВЦЭМ!$A$33:$A$776,$A198,СВЦЭМ!$B$33:$B$776,M$191)+'СЕТ СН'!$F$15</f>
        <v>143.33713139</v>
      </c>
      <c r="N198" s="36">
        <f>SUMIFS(СВЦЭМ!$E$33:$E$776,СВЦЭМ!$A$33:$A$776,$A198,СВЦЭМ!$B$33:$B$776,N$191)+'СЕТ СН'!$F$15</f>
        <v>146.45773631</v>
      </c>
      <c r="O198" s="36">
        <f>SUMIFS(СВЦЭМ!$E$33:$E$776,СВЦЭМ!$A$33:$A$776,$A198,СВЦЭМ!$B$33:$B$776,O$191)+'СЕТ СН'!$F$15</f>
        <v>146.90494146</v>
      </c>
      <c r="P198" s="36">
        <f>SUMIFS(СВЦЭМ!$E$33:$E$776,СВЦЭМ!$A$33:$A$776,$A198,СВЦЭМ!$B$33:$B$776,P$191)+'СЕТ СН'!$F$15</f>
        <v>148.54184828000001</v>
      </c>
      <c r="Q198" s="36">
        <f>SUMIFS(СВЦЭМ!$E$33:$E$776,СВЦЭМ!$A$33:$A$776,$A198,СВЦЭМ!$B$33:$B$776,Q$191)+'СЕТ СН'!$F$15</f>
        <v>149.98542982999999</v>
      </c>
      <c r="R198" s="36">
        <f>SUMIFS(СВЦЭМ!$E$33:$E$776,СВЦЭМ!$A$33:$A$776,$A198,СВЦЭМ!$B$33:$B$776,R$191)+'СЕТ СН'!$F$15</f>
        <v>147.93108605</v>
      </c>
      <c r="S198" s="36">
        <f>SUMIFS(СВЦЭМ!$E$33:$E$776,СВЦЭМ!$A$33:$A$776,$A198,СВЦЭМ!$B$33:$B$776,S$191)+'СЕТ СН'!$F$15</f>
        <v>144.2356455</v>
      </c>
      <c r="T198" s="36">
        <f>SUMIFS(СВЦЭМ!$E$33:$E$776,СВЦЭМ!$A$33:$A$776,$A198,СВЦЭМ!$B$33:$B$776,T$191)+'СЕТ СН'!$F$15</f>
        <v>141.21823262999999</v>
      </c>
      <c r="U198" s="36">
        <f>SUMIFS(СВЦЭМ!$E$33:$E$776,СВЦЭМ!$A$33:$A$776,$A198,СВЦЭМ!$B$33:$B$776,U$191)+'СЕТ СН'!$F$15</f>
        <v>141.85750243999999</v>
      </c>
      <c r="V198" s="36">
        <f>SUMIFS(СВЦЭМ!$E$33:$E$776,СВЦЭМ!$A$33:$A$776,$A198,СВЦЭМ!$B$33:$B$776,V$191)+'СЕТ СН'!$F$15</f>
        <v>142.51926965000001</v>
      </c>
      <c r="W198" s="36">
        <f>SUMIFS(СВЦЭМ!$E$33:$E$776,СВЦЭМ!$A$33:$A$776,$A198,СВЦЭМ!$B$33:$B$776,W$191)+'СЕТ СН'!$F$15</f>
        <v>144.29640746000001</v>
      </c>
      <c r="X198" s="36">
        <f>SUMIFS(СВЦЭМ!$E$33:$E$776,СВЦЭМ!$A$33:$A$776,$A198,СВЦЭМ!$B$33:$B$776,X$191)+'СЕТ СН'!$F$15</f>
        <v>145.62690622</v>
      </c>
      <c r="Y198" s="36">
        <f>SUMIFS(СВЦЭМ!$E$33:$E$776,СВЦЭМ!$A$33:$A$776,$A198,СВЦЭМ!$B$33:$B$776,Y$191)+'СЕТ СН'!$F$15</f>
        <v>148.47396411</v>
      </c>
    </row>
    <row r="199" spans="1:25" ht="15.75" x14ac:dyDescent="0.2">
      <c r="A199" s="35">
        <f t="shared" si="5"/>
        <v>43898</v>
      </c>
      <c r="B199" s="36">
        <f>SUMIFS(СВЦЭМ!$E$33:$E$776,СВЦЭМ!$A$33:$A$776,$A199,СВЦЭМ!$B$33:$B$776,B$191)+'СЕТ СН'!$F$15</f>
        <v>153.64946354</v>
      </c>
      <c r="C199" s="36">
        <f>SUMIFS(СВЦЭМ!$E$33:$E$776,СВЦЭМ!$A$33:$A$776,$A199,СВЦЭМ!$B$33:$B$776,C$191)+'СЕТ СН'!$F$15</f>
        <v>157.81643323</v>
      </c>
      <c r="D199" s="36">
        <f>SUMIFS(СВЦЭМ!$E$33:$E$776,СВЦЭМ!$A$33:$A$776,$A199,СВЦЭМ!$B$33:$B$776,D$191)+'СЕТ СН'!$F$15</f>
        <v>159.7902062</v>
      </c>
      <c r="E199" s="36">
        <f>SUMIFS(СВЦЭМ!$E$33:$E$776,СВЦЭМ!$A$33:$A$776,$A199,СВЦЭМ!$B$33:$B$776,E$191)+'СЕТ СН'!$F$15</f>
        <v>160.84370813999999</v>
      </c>
      <c r="F199" s="36">
        <f>SUMIFS(СВЦЭМ!$E$33:$E$776,СВЦЭМ!$A$33:$A$776,$A199,СВЦЭМ!$B$33:$B$776,F$191)+'СЕТ СН'!$F$15</f>
        <v>160.54711359999999</v>
      </c>
      <c r="G199" s="36">
        <f>SUMIFS(СВЦЭМ!$E$33:$E$776,СВЦЭМ!$A$33:$A$776,$A199,СВЦЭМ!$B$33:$B$776,G$191)+'СЕТ СН'!$F$15</f>
        <v>158.86620392</v>
      </c>
      <c r="H199" s="36">
        <f>SUMIFS(СВЦЭМ!$E$33:$E$776,СВЦЭМ!$A$33:$A$776,$A199,СВЦЭМ!$B$33:$B$776,H$191)+'СЕТ СН'!$F$15</f>
        <v>155.18558596</v>
      </c>
      <c r="I199" s="36">
        <f>SUMIFS(СВЦЭМ!$E$33:$E$776,СВЦЭМ!$A$33:$A$776,$A199,СВЦЭМ!$B$33:$B$776,I$191)+'СЕТ СН'!$F$15</f>
        <v>148.59386341999999</v>
      </c>
      <c r="J199" s="36">
        <f>SUMIFS(СВЦЭМ!$E$33:$E$776,СВЦЭМ!$A$33:$A$776,$A199,СВЦЭМ!$B$33:$B$776,J$191)+'СЕТ СН'!$F$15</f>
        <v>140.48206361000001</v>
      </c>
      <c r="K199" s="36">
        <f>SUMIFS(СВЦЭМ!$E$33:$E$776,СВЦЭМ!$A$33:$A$776,$A199,СВЦЭМ!$B$33:$B$776,K$191)+'СЕТ СН'!$F$15</f>
        <v>135.63245412000001</v>
      </c>
      <c r="L199" s="36">
        <f>SUMIFS(СВЦЭМ!$E$33:$E$776,СВЦЭМ!$A$33:$A$776,$A199,СВЦЭМ!$B$33:$B$776,L$191)+'СЕТ СН'!$F$15</f>
        <v>136.96464900999999</v>
      </c>
      <c r="M199" s="36">
        <f>SUMIFS(СВЦЭМ!$E$33:$E$776,СВЦЭМ!$A$33:$A$776,$A199,СВЦЭМ!$B$33:$B$776,M$191)+'СЕТ СН'!$F$15</f>
        <v>136.9674948</v>
      </c>
      <c r="N199" s="36">
        <f>SUMIFS(СВЦЭМ!$E$33:$E$776,СВЦЭМ!$A$33:$A$776,$A199,СВЦЭМ!$B$33:$B$776,N$191)+'СЕТ СН'!$F$15</f>
        <v>139.00748866999999</v>
      </c>
      <c r="O199" s="36">
        <f>SUMIFS(СВЦЭМ!$E$33:$E$776,СВЦЭМ!$A$33:$A$776,$A199,СВЦЭМ!$B$33:$B$776,O$191)+'СЕТ СН'!$F$15</f>
        <v>141.93715763</v>
      </c>
      <c r="P199" s="36">
        <f>SUMIFS(СВЦЭМ!$E$33:$E$776,СВЦЭМ!$A$33:$A$776,$A199,СВЦЭМ!$B$33:$B$776,P$191)+'СЕТ СН'!$F$15</f>
        <v>144.34063287999999</v>
      </c>
      <c r="Q199" s="36">
        <f>SUMIFS(СВЦЭМ!$E$33:$E$776,СВЦЭМ!$A$33:$A$776,$A199,СВЦЭМ!$B$33:$B$776,Q$191)+'СЕТ СН'!$F$15</f>
        <v>145.61425358</v>
      </c>
      <c r="R199" s="36">
        <f>SUMIFS(СВЦЭМ!$E$33:$E$776,СВЦЭМ!$A$33:$A$776,$A199,СВЦЭМ!$B$33:$B$776,R$191)+'СЕТ СН'!$F$15</f>
        <v>144.66772177000001</v>
      </c>
      <c r="S199" s="36">
        <f>SUMIFS(СВЦЭМ!$E$33:$E$776,СВЦЭМ!$A$33:$A$776,$A199,СВЦЭМ!$B$33:$B$776,S$191)+'СЕТ СН'!$F$15</f>
        <v>143.37526032</v>
      </c>
      <c r="T199" s="36">
        <f>SUMIFS(СВЦЭМ!$E$33:$E$776,СВЦЭМ!$A$33:$A$776,$A199,СВЦЭМ!$B$33:$B$776,T$191)+'СЕТ СН'!$F$15</f>
        <v>140.24992528000001</v>
      </c>
      <c r="U199" s="36">
        <f>SUMIFS(СВЦЭМ!$E$33:$E$776,СВЦЭМ!$A$33:$A$776,$A199,СВЦЭМ!$B$33:$B$776,U$191)+'СЕТ СН'!$F$15</f>
        <v>138.12251165999999</v>
      </c>
      <c r="V199" s="36">
        <f>SUMIFS(СВЦЭМ!$E$33:$E$776,СВЦЭМ!$A$33:$A$776,$A199,СВЦЭМ!$B$33:$B$776,V$191)+'СЕТ СН'!$F$15</f>
        <v>137.54775466999999</v>
      </c>
      <c r="W199" s="36">
        <f>SUMIFS(СВЦЭМ!$E$33:$E$776,СВЦЭМ!$A$33:$A$776,$A199,СВЦЭМ!$B$33:$B$776,W$191)+'СЕТ СН'!$F$15</f>
        <v>138.95557568999999</v>
      </c>
      <c r="X199" s="36">
        <f>SUMIFS(СВЦЭМ!$E$33:$E$776,СВЦЭМ!$A$33:$A$776,$A199,СВЦЭМ!$B$33:$B$776,X$191)+'СЕТ СН'!$F$15</f>
        <v>140.73158398000001</v>
      </c>
      <c r="Y199" s="36">
        <f>SUMIFS(СВЦЭМ!$E$33:$E$776,СВЦЭМ!$A$33:$A$776,$A199,СВЦЭМ!$B$33:$B$776,Y$191)+'СЕТ СН'!$F$15</f>
        <v>144.67360943</v>
      </c>
    </row>
    <row r="200" spans="1:25" ht="15.75" x14ac:dyDescent="0.2">
      <c r="A200" s="35">
        <f t="shared" si="5"/>
        <v>43899</v>
      </c>
      <c r="B200" s="36">
        <f>SUMIFS(СВЦЭМ!$E$33:$E$776,СВЦЭМ!$A$33:$A$776,$A200,СВЦЭМ!$B$33:$B$776,B$191)+'СЕТ СН'!$F$15</f>
        <v>155.06777026</v>
      </c>
      <c r="C200" s="36">
        <f>SUMIFS(СВЦЭМ!$E$33:$E$776,СВЦЭМ!$A$33:$A$776,$A200,СВЦЭМ!$B$33:$B$776,C$191)+'СЕТ СН'!$F$15</f>
        <v>156.84878709</v>
      </c>
      <c r="D200" s="36">
        <f>SUMIFS(СВЦЭМ!$E$33:$E$776,СВЦЭМ!$A$33:$A$776,$A200,СВЦЭМ!$B$33:$B$776,D$191)+'СЕТ СН'!$F$15</f>
        <v>159.84218465999999</v>
      </c>
      <c r="E200" s="36">
        <f>SUMIFS(СВЦЭМ!$E$33:$E$776,СВЦЭМ!$A$33:$A$776,$A200,СВЦЭМ!$B$33:$B$776,E$191)+'СЕТ СН'!$F$15</f>
        <v>161.98864710000001</v>
      </c>
      <c r="F200" s="36">
        <f>SUMIFS(СВЦЭМ!$E$33:$E$776,СВЦЭМ!$A$33:$A$776,$A200,СВЦЭМ!$B$33:$B$776,F$191)+'СЕТ СН'!$F$15</f>
        <v>161.97599387</v>
      </c>
      <c r="G200" s="36">
        <f>SUMIFS(СВЦЭМ!$E$33:$E$776,СВЦЭМ!$A$33:$A$776,$A200,СВЦЭМ!$B$33:$B$776,G$191)+'СЕТ СН'!$F$15</f>
        <v>161.25998392</v>
      </c>
      <c r="H200" s="36">
        <f>SUMIFS(СВЦЭМ!$E$33:$E$776,СВЦЭМ!$A$33:$A$776,$A200,СВЦЭМ!$B$33:$B$776,H$191)+'СЕТ СН'!$F$15</f>
        <v>157.72200396</v>
      </c>
      <c r="I200" s="36">
        <f>SUMIFS(СВЦЭМ!$E$33:$E$776,СВЦЭМ!$A$33:$A$776,$A200,СВЦЭМ!$B$33:$B$776,I$191)+'СЕТ СН'!$F$15</f>
        <v>151.92236274999999</v>
      </c>
      <c r="J200" s="36">
        <f>SUMIFS(СВЦЭМ!$E$33:$E$776,СВЦЭМ!$A$33:$A$776,$A200,СВЦЭМ!$B$33:$B$776,J$191)+'СЕТ СН'!$F$15</f>
        <v>146.61202270000001</v>
      </c>
      <c r="K200" s="36">
        <f>SUMIFS(СВЦЭМ!$E$33:$E$776,СВЦЭМ!$A$33:$A$776,$A200,СВЦЭМ!$B$33:$B$776,K$191)+'СЕТ СН'!$F$15</f>
        <v>143.95212219999999</v>
      </c>
      <c r="L200" s="36">
        <f>SUMIFS(СВЦЭМ!$E$33:$E$776,СВЦЭМ!$A$33:$A$776,$A200,СВЦЭМ!$B$33:$B$776,L$191)+'СЕТ СН'!$F$15</f>
        <v>142.23603616</v>
      </c>
      <c r="M200" s="36">
        <f>SUMIFS(СВЦЭМ!$E$33:$E$776,СВЦЭМ!$A$33:$A$776,$A200,СВЦЭМ!$B$33:$B$776,M$191)+'СЕТ СН'!$F$15</f>
        <v>142.43704667</v>
      </c>
      <c r="N200" s="36">
        <f>SUMIFS(СВЦЭМ!$E$33:$E$776,СВЦЭМ!$A$33:$A$776,$A200,СВЦЭМ!$B$33:$B$776,N$191)+'СЕТ СН'!$F$15</f>
        <v>144.39372741</v>
      </c>
      <c r="O200" s="36">
        <f>SUMIFS(СВЦЭМ!$E$33:$E$776,СВЦЭМ!$A$33:$A$776,$A200,СВЦЭМ!$B$33:$B$776,O$191)+'СЕТ СН'!$F$15</f>
        <v>146.11182909999999</v>
      </c>
      <c r="P200" s="36">
        <f>SUMIFS(СВЦЭМ!$E$33:$E$776,СВЦЭМ!$A$33:$A$776,$A200,СВЦЭМ!$B$33:$B$776,P$191)+'СЕТ СН'!$F$15</f>
        <v>147.6441245</v>
      </c>
      <c r="Q200" s="36">
        <f>SUMIFS(СВЦЭМ!$E$33:$E$776,СВЦЭМ!$A$33:$A$776,$A200,СВЦЭМ!$B$33:$B$776,Q$191)+'СЕТ СН'!$F$15</f>
        <v>148.27347859</v>
      </c>
      <c r="R200" s="36">
        <f>SUMIFS(СВЦЭМ!$E$33:$E$776,СВЦЭМ!$A$33:$A$776,$A200,СВЦЭМ!$B$33:$B$776,R$191)+'СЕТ СН'!$F$15</f>
        <v>148.47882053000001</v>
      </c>
      <c r="S200" s="36">
        <f>SUMIFS(СВЦЭМ!$E$33:$E$776,СВЦЭМ!$A$33:$A$776,$A200,СВЦЭМ!$B$33:$B$776,S$191)+'СЕТ СН'!$F$15</f>
        <v>145.93126150000001</v>
      </c>
      <c r="T200" s="36">
        <f>SUMIFS(СВЦЭМ!$E$33:$E$776,СВЦЭМ!$A$33:$A$776,$A200,СВЦЭМ!$B$33:$B$776,T$191)+'СЕТ СН'!$F$15</f>
        <v>142.94297441000001</v>
      </c>
      <c r="U200" s="36">
        <f>SUMIFS(СВЦЭМ!$E$33:$E$776,СВЦЭМ!$A$33:$A$776,$A200,СВЦЭМ!$B$33:$B$776,U$191)+'СЕТ СН'!$F$15</f>
        <v>140.55156321999999</v>
      </c>
      <c r="V200" s="36">
        <f>SUMIFS(СВЦЭМ!$E$33:$E$776,СВЦЭМ!$A$33:$A$776,$A200,СВЦЭМ!$B$33:$B$776,V$191)+'СЕТ СН'!$F$15</f>
        <v>140.96875695</v>
      </c>
      <c r="W200" s="36">
        <f>SUMIFS(СВЦЭМ!$E$33:$E$776,СВЦЭМ!$A$33:$A$776,$A200,СВЦЭМ!$B$33:$B$776,W$191)+'СЕТ СН'!$F$15</f>
        <v>143.20568850000001</v>
      </c>
      <c r="X200" s="36">
        <f>SUMIFS(СВЦЭМ!$E$33:$E$776,СВЦЭМ!$A$33:$A$776,$A200,СВЦЭМ!$B$33:$B$776,X$191)+'СЕТ СН'!$F$15</f>
        <v>146.85751069</v>
      </c>
      <c r="Y200" s="36">
        <f>SUMIFS(СВЦЭМ!$E$33:$E$776,СВЦЭМ!$A$33:$A$776,$A200,СВЦЭМ!$B$33:$B$776,Y$191)+'СЕТ СН'!$F$15</f>
        <v>150.89313723999999</v>
      </c>
    </row>
    <row r="201" spans="1:25" ht="15.75" x14ac:dyDescent="0.2">
      <c r="A201" s="35">
        <f t="shared" si="5"/>
        <v>43900</v>
      </c>
      <c r="B201" s="36">
        <f>SUMIFS(СВЦЭМ!$E$33:$E$776,СВЦЭМ!$A$33:$A$776,$A201,СВЦЭМ!$B$33:$B$776,B$191)+'СЕТ СН'!$F$15</f>
        <v>154.04663457000001</v>
      </c>
      <c r="C201" s="36">
        <f>SUMIFS(СВЦЭМ!$E$33:$E$776,СВЦЭМ!$A$33:$A$776,$A201,СВЦЭМ!$B$33:$B$776,C$191)+'СЕТ СН'!$F$15</f>
        <v>159.39778347000001</v>
      </c>
      <c r="D201" s="36">
        <f>SUMIFS(СВЦЭМ!$E$33:$E$776,СВЦЭМ!$A$33:$A$776,$A201,СВЦЭМ!$B$33:$B$776,D$191)+'СЕТ СН'!$F$15</f>
        <v>158.93794249999999</v>
      </c>
      <c r="E201" s="36">
        <f>SUMIFS(СВЦЭМ!$E$33:$E$776,СВЦЭМ!$A$33:$A$776,$A201,СВЦЭМ!$B$33:$B$776,E$191)+'СЕТ СН'!$F$15</f>
        <v>159.43459682</v>
      </c>
      <c r="F201" s="36">
        <f>SUMIFS(СВЦЭМ!$E$33:$E$776,СВЦЭМ!$A$33:$A$776,$A201,СВЦЭМ!$B$33:$B$776,F$191)+'СЕТ СН'!$F$15</f>
        <v>158.63925122000001</v>
      </c>
      <c r="G201" s="36">
        <f>SUMIFS(СВЦЭМ!$E$33:$E$776,СВЦЭМ!$A$33:$A$776,$A201,СВЦЭМ!$B$33:$B$776,G$191)+'СЕТ СН'!$F$15</f>
        <v>150.67742609999999</v>
      </c>
      <c r="H201" s="36">
        <f>SUMIFS(СВЦЭМ!$E$33:$E$776,СВЦЭМ!$A$33:$A$776,$A201,СВЦЭМ!$B$33:$B$776,H$191)+'СЕТ СН'!$F$15</f>
        <v>146.58674395</v>
      </c>
      <c r="I201" s="36">
        <f>SUMIFS(СВЦЭМ!$E$33:$E$776,СВЦЭМ!$A$33:$A$776,$A201,СВЦЭМ!$B$33:$B$776,I$191)+'СЕТ СН'!$F$15</f>
        <v>140.63596379000001</v>
      </c>
      <c r="J201" s="36">
        <f>SUMIFS(СВЦЭМ!$E$33:$E$776,СВЦЭМ!$A$33:$A$776,$A201,СВЦЭМ!$B$33:$B$776,J$191)+'СЕТ СН'!$F$15</f>
        <v>135.59669443999999</v>
      </c>
      <c r="K201" s="36">
        <f>SUMIFS(СВЦЭМ!$E$33:$E$776,СВЦЭМ!$A$33:$A$776,$A201,СВЦЭМ!$B$33:$B$776,K$191)+'СЕТ СН'!$F$15</f>
        <v>137.63988897999999</v>
      </c>
      <c r="L201" s="36">
        <f>SUMIFS(СВЦЭМ!$E$33:$E$776,СВЦЭМ!$A$33:$A$776,$A201,СВЦЭМ!$B$33:$B$776,L$191)+'СЕТ СН'!$F$15</f>
        <v>137.31703336999999</v>
      </c>
      <c r="M201" s="36">
        <f>SUMIFS(СВЦЭМ!$E$33:$E$776,СВЦЭМ!$A$33:$A$776,$A201,СВЦЭМ!$B$33:$B$776,M$191)+'СЕТ СН'!$F$15</f>
        <v>136.30770673999999</v>
      </c>
      <c r="N201" s="36">
        <f>SUMIFS(СВЦЭМ!$E$33:$E$776,СВЦЭМ!$A$33:$A$776,$A201,СВЦЭМ!$B$33:$B$776,N$191)+'СЕТ СН'!$F$15</f>
        <v>135.5395747</v>
      </c>
      <c r="O201" s="36">
        <f>SUMIFS(СВЦЭМ!$E$33:$E$776,СВЦЭМ!$A$33:$A$776,$A201,СВЦЭМ!$B$33:$B$776,O$191)+'СЕТ СН'!$F$15</f>
        <v>134.68312291000001</v>
      </c>
      <c r="P201" s="36">
        <f>SUMIFS(СВЦЭМ!$E$33:$E$776,СВЦЭМ!$A$33:$A$776,$A201,СВЦЭМ!$B$33:$B$776,P$191)+'СЕТ СН'!$F$15</f>
        <v>134.87871748000001</v>
      </c>
      <c r="Q201" s="36">
        <f>SUMIFS(СВЦЭМ!$E$33:$E$776,СВЦЭМ!$A$33:$A$776,$A201,СВЦЭМ!$B$33:$B$776,Q$191)+'СЕТ СН'!$F$15</f>
        <v>134.51664704999999</v>
      </c>
      <c r="R201" s="36">
        <f>SUMIFS(СВЦЭМ!$E$33:$E$776,СВЦЭМ!$A$33:$A$776,$A201,СВЦЭМ!$B$33:$B$776,R$191)+'СЕТ СН'!$F$15</f>
        <v>132.81161849</v>
      </c>
      <c r="S201" s="36">
        <f>SUMIFS(СВЦЭМ!$E$33:$E$776,СВЦЭМ!$A$33:$A$776,$A201,СВЦЭМ!$B$33:$B$776,S$191)+'СЕТ СН'!$F$15</f>
        <v>132.90640446</v>
      </c>
      <c r="T201" s="36">
        <f>SUMIFS(СВЦЭМ!$E$33:$E$776,СВЦЭМ!$A$33:$A$776,$A201,СВЦЭМ!$B$33:$B$776,T$191)+'СЕТ СН'!$F$15</f>
        <v>132.20032105000001</v>
      </c>
      <c r="U201" s="36">
        <f>SUMIFS(СВЦЭМ!$E$33:$E$776,СВЦЭМ!$A$33:$A$776,$A201,СВЦЭМ!$B$33:$B$776,U$191)+'СЕТ СН'!$F$15</f>
        <v>136.17883499999999</v>
      </c>
      <c r="V201" s="36">
        <f>SUMIFS(СВЦЭМ!$E$33:$E$776,СВЦЭМ!$A$33:$A$776,$A201,СВЦЭМ!$B$33:$B$776,V$191)+'СЕТ СН'!$F$15</f>
        <v>135.91649039000001</v>
      </c>
      <c r="W201" s="36">
        <f>SUMIFS(СВЦЭМ!$E$33:$E$776,СВЦЭМ!$A$33:$A$776,$A201,СВЦЭМ!$B$33:$B$776,W$191)+'СЕТ СН'!$F$15</f>
        <v>135.25910042000001</v>
      </c>
      <c r="X201" s="36">
        <f>SUMIFS(СВЦЭМ!$E$33:$E$776,СВЦЭМ!$A$33:$A$776,$A201,СВЦЭМ!$B$33:$B$776,X$191)+'СЕТ СН'!$F$15</f>
        <v>133.84987892999999</v>
      </c>
      <c r="Y201" s="36">
        <f>SUMIFS(СВЦЭМ!$E$33:$E$776,СВЦЭМ!$A$33:$A$776,$A201,СВЦЭМ!$B$33:$B$776,Y$191)+'СЕТ СН'!$F$15</f>
        <v>135.03257113999999</v>
      </c>
    </row>
    <row r="202" spans="1:25" ht="15.75" x14ac:dyDescent="0.2">
      <c r="A202" s="35">
        <f t="shared" si="5"/>
        <v>43901</v>
      </c>
      <c r="B202" s="36">
        <f>SUMIFS(СВЦЭМ!$E$33:$E$776,СВЦЭМ!$A$33:$A$776,$A202,СВЦЭМ!$B$33:$B$776,B$191)+'СЕТ СН'!$F$15</f>
        <v>153.60287335999999</v>
      </c>
      <c r="C202" s="36">
        <f>SUMIFS(СВЦЭМ!$E$33:$E$776,СВЦЭМ!$A$33:$A$776,$A202,СВЦЭМ!$B$33:$B$776,C$191)+'СЕТ СН'!$F$15</f>
        <v>151.66305935</v>
      </c>
      <c r="D202" s="36">
        <f>SUMIFS(СВЦЭМ!$E$33:$E$776,СВЦЭМ!$A$33:$A$776,$A202,СВЦЭМ!$B$33:$B$776,D$191)+'СЕТ СН'!$F$15</f>
        <v>149.82268533999999</v>
      </c>
      <c r="E202" s="36">
        <f>SUMIFS(СВЦЭМ!$E$33:$E$776,СВЦЭМ!$A$33:$A$776,$A202,СВЦЭМ!$B$33:$B$776,E$191)+'СЕТ СН'!$F$15</f>
        <v>149.23851869000001</v>
      </c>
      <c r="F202" s="36">
        <f>SUMIFS(СВЦЭМ!$E$33:$E$776,СВЦЭМ!$A$33:$A$776,$A202,СВЦЭМ!$B$33:$B$776,F$191)+'СЕТ СН'!$F$15</f>
        <v>148.67456963999999</v>
      </c>
      <c r="G202" s="36">
        <f>SUMIFS(СВЦЭМ!$E$33:$E$776,СВЦЭМ!$A$33:$A$776,$A202,СВЦЭМ!$B$33:$B$776,G$191)+'СЕТ СН'!$F$15</f>
        <v>149.53596658999999</v>
      </c>
      <c r="H202" s="36">
        <f>SUMIFS(СВЦЭМ!$E$33:$E$776,СВЦЭМ!$A$33:$A$776,$A202,СВЦЭМ!$B$33:$B$776,H$191)+'СЕТ СН'!$F$15</f>
        <v>152.34187449999999</v>
      </c>
      <c r="I202" s="36">
        <f>SUMIFS(СВЦЭМ!$E$33:$E$776,СВЦЭМ!$A$33:$A$776,$A202,СВЦЭМ!$B$33:$B$776,I$191)+'СЕТ СН'!$F$15</f>
        <v>149.52689008999999</v>
      </c>
      <c r="J202" s="36">
        <f>SUMIFS(СВЦЭМ!$E$33:$E$776,СВЦЭМ!$A$33:$A$776,$A202,СВЦЭМ!$B$33:$B$776,J$191)+'СЕТ СН'!$F$15</f>
        <v>142.63036861</v>
      </c>
      <c r="K202" s="36">
        <f>SUMIFS(СВЦЭМ!$E$33:$E$776,СВЦЭМ!$A$33:$A$776,$A202,СВЦЭМ!$B$33:$B$776,K$191)+'СЕТ СН'!$F$15</f>
        <v>142.57877769999999</v>
      </c>
      <c r="L202" s="36">
        <f>SUMIFS(СВЦЭМ!$E$33:$E$776,СВЦЭМ!$A$33:$A$776,$A202,СВЦЭМ!$B$33:$B$776,L$191)+'СЕТ СН'!$F$15</f>
        <v>144.05422247999999</v>
      </c>
      <c r="M202" s="36">
        <f>SUMIFS(СВЦЭМ!$E$33:$E$776,СВЦЭМ!$A$33:$A$776,$A202,СВЦЭМ!$B$33:$B$776,M$191)+'СЕТ СН'!$F$15</f>
        <v>144.13334595000001</v>
      </c>
      <c r="N202" s="36">
        <f>SUMIFS(СВЦЭМ!$E$33:$E$776,СВЦЭМ!$A$33:$A$776,$A202,СВЦЭМ!$B$33:$B$776,N$191)+'СЕТ СН'!$F$15</f>
        <v>144.82669021999999</v>
      </c>
      <c r="O202" s="36">
        <f>SUMIFS(СВЦЭМ!$E$33:$E$776,СВЦЭМ!$A$33:$A$776,$A202,СВЦЭМ!$B$33:$B$776,O$191)+'СЕТ СН'!$F$15</f>
        <v>146.19442143000001</v>
      </c>
      <c r="P202" s="36">
        <f>SUMIFS(СВЦЭМ!$E$33:$E$776,СВЦЭМ!$A$33:$A$776,$A202,СВЦЭМ!$B$33:$B$776,P$191)+'СЕТ СН'!$F$15</f>
        <v>146.91299294000001</v>
      </c>
      <c r="Q202" s="36">
        <f>SUMIFS(СВЦЭМ!$E$33:$E$776,СВЦЭМ!$A$33:$A$776,$A202,СВЦЭМ!$B$33:$B$776,Q$191)+'СЕТ СН'!$F$15</f>
        <v>148.03901255</v>
      </c>
      <c r="R202" s="36">
        <f>SUMIFS(СВЦЭМ!$E$33:$E$776,СВЦЭМ!$A$33:$A$776,$A202,СВЦЭМ!$B$33:$B$776,R$191)+'СЕТ СН'!$F$15</f>
        <v>148.02774891000001</v>
      </c>
      <c r="S202" s="36">
        <f>SUMIFS(СВЦЭМ!$E$33:$E$776,СВЦЭМ!$A$33:$A$776,$A202,СВЦЭМ!$B$33:$B$776,S$191)+'СЕТ СН'!$F$15</f>
        <v>146.66707002000001</v>
      </c>
      <c r="T202" s="36">
        <f>SUMIFS(СВЦЭМ!$E$33:$E$776,СВЦЭМ!$A$33:$A$776,$A202,СВЦЭМ!$B$33:$B$776,T$191)+'СЕТ СН'!$F$15</f>
        <v>146.31511380000001</v>
      </c>
      <c r="U202" s="36">
        <f>SUMIFS(СВЦЭМ!$E$33:$E$776,СВЦЭМ!$A$33:$A$776,$A202,СВЦЭМ!$B$33:$B$776,U$191)+'СЕТ СН'!$F$15</f>
        <v>146.85999544000001</v>
      </c>
      <c r="V202" s="36">
        <f>SUMIFS(СВЦЭМ!$E$33:$E$776,СВЦЭМ!$A$33:$A$776,$A202,СВЦЭМ!$B$33:$B$776,V$191)+'СЕТ СН'!$F$15</f>
        <v>147.28918573999999</v>
      </c>
      <c r="W202" s="36">
        <f>SUMIFS(СВЦЭМ!$E$33:$E$776,СВЦЭМ!$A$33:$A$776,$A202,СВЦЭМ!$B$33:$B$776,W$191)+'СЕТ СН'!$F$15</f>
        <v>147.65976099</v>
      </c>
      <c r="X202" s="36">
        <f>SUMIFS(СВЦЭМ!$E$33:$E$776,СВЦЭМ!$A$33:$A$776,$A202,СВЦЭМ!$B$33:$B$776,X$191)+'СЕТ СН'!$F$15</f>
        <v>150.50195818</v>
      </c>
      <c r="Y202" s="36">
        <f>SUMIFS(СВЦЭМ!$E$33:$E$776,СВЦЭМ!$A$33:$A$776,$A202,СВЦЭМ!$B$33:$B$776,Y$191)+'СЕТ СН'!$F$15</f>
        <v>153.36109026</v>
      </c>
    </row>
    <row r="203" spans="1:25" ht="15.75" x14ac:dyDescent="0.2">
      <c r="A203" s="35">
        <f t="shared" si="5"/>
        <v>43902</v>
      </c>
      <c r="B203" s="36">
        <f>SUMIFS(СВЦЭМ!$E$33:$E$776,СВЦЭМ!$A$33:$A$776,$A203,СВЦЭМ!$B$33:$B$776,B$191)+'СЕТ СН'!$F$15</f>
        <v>148.92319714000001</v>
      </c>
      <c r="C203" s="36">
        <f>SUMIFS(СВЦЭМ!$E$33:$E$776,СВЦЭМ!$A$33:$A$776,$A203,СВЦЭМ!$B$33:$B$776,C$191)+'СЕТ СН'!$F$15</f>
        <v>152.84886569</v>
      </c>
      <c r="D203" s="36">
        <f>SUMIFS(СВЦЭМ!$E$33:$E$776,СВЦЭМ!$A$33:$A$776,$A203,СВЦЭМ!$B$33:$B$776,D$191)+'СЕТ СН'!$F$15</f>
        <v>154.53767902999999</v>
      </c>
      <c r="E203" s="36">
        <f>SUMIFS(СВЦЭМ!$E$33:$E$776,СВЦЭМ!$A$33:$A$776,$A203,СВЦЭМ!$B$33:$B$776,E$191)+'СЕТ СН'!$F$15</f>
        <v>155.48654893</v>
      </c>
      <c r="F203" s="36">
        <f>SUMIFS(СВЦЭМ!$E$33:$E$776,СВЦЭМ!$A$33:$A$776,$A203,СВЦЭМ!$B$33:$B$776,F$191)+'СЕТ СН'!$F$15</f>
        <v>154.36086749</v>
      </c>
      <c r="G203" s="36">
        <f>SUMIFS(СВЦЭМ!$E$33:$E$776,СВЦЭМ!$A$33:$A$776,$A203,СВЦЭМ!$B$33:$B$776,G$191)+'СЕТ СН'!$F$15</f>
        <v>152.70728278000001</v>
      </c>
      <c r="H203" s="36">
        <f>SUMIFS(СВЦЭМ!$E$33:$E$776,СВЦЭМ!$A$33:$A$776,$A203,СВЦЭМ!$B$33:$B$776,H$191)+'СЕТ СН'!$F$15</f>
        <v>151.57386783999999</v>
      </c>
      <c r="I203" s="36">
        <f>SUMIFS(СВЦЭМ!$E$33:$E$776,СВЦЭМ!$A$33:$A$776,$A203,СВЦЭМ!$B$33:$B$776,I$191)+'СЕТ СН'!$F$15</f>
        <v>150.89955409999999</v>
      </c>
      <c r="J203" s="36">
        <f>SUMIFS(СВЦЭМ!$E$33:$E$776,СВЦЭМ!$A$33:$A$776,$A203,СВЦЭМ!$B$33:$B$776,J$191)+'СЕТ СН'!$F$15</f>
        <v>144.84547352999999</v>
      </c>
      <c r="K203" s="36">
        <f>SUMIFS(СВЦЭМ!$E$33:$E$776,СВЦЭМ!$A$33:$A$776,$A203,СВЦЭМ!$B$33:$B$776,K$191)+'СЕТ СН'!$F$15</f>
        <v>144.59356566</v>
      </c>
      <c r="L203" s="36">
        <f>SUMIFS(СВЦЭМ!$E$33:$E$776,СВЦЭМ!$A$33:$A$776,$A203,СВЦЭМ!$B$33:$B$776,L$191)+'СЕТ СН'!$F$15</f>
        <v>145.72037961999999</v>
      </c>
      <c r="M203" s="36">
        <f>SUMIFS(СВЦЭМ!$E$33:$E$776,СВЦЭМ!$A$33:$A$776,$A203,СВЦЭМ!$B$33:$B$776,M$191)+'СЕТ СН'!$F$15</f>
        <v>148.79864676</v>
      </c>
      <c r="N203" s="36">
        <f>SUMIFS(СВЦЭМ!$E$33:$E$776,СВЦЭМ!$A$33:$A$776,$A203,СВЦЭМ!$B$33:$B$776,N$191)+'СЕТ СН'!$F$15</f>
        <v>149.51507243</v>
      </c>
      <c r="O203" s="36">
        <f>SUMIFS(СВЦЭМ!$E$33:$E$776,СВЦЭМ!$A$33:$A$776,$A203,СВЦЭМ!$B$33:$B$776,O$191)+'СЕТ СН'!$F$15</f>
        <v>151.28489603</v>
      </c>
      <c r="P203" s="36">
        <f>SUMIFS(СВЦЭМ!$E$33:$E$776,СВЦЭМ!$A$33:$A$776,$A203,СВЦЭМ!$B$33:$B$776,P$191)+'СЕТ СН'!$F$15</f>
        <v>152.77947660000001</v>
      </c>
      <c r="Q203" s="36">
        <f>SUMIFS(СВЦЭМ!$E$33:$E$776,СВЦЭМ!$A$33:$A$776,$A203,СВЦЭМ!$B$33:$B$776,Q$191)+'СЕТ СН'!$F$15</f>
        <v>153.81328445</v>
      </c>
      <c r="R203" s="36">
        <f>SUMIFS(СВЦЭМ!$E$33:$E$776,СВЦЭМ!$A$33:$A$776,$A203,СВЦЭМ!$B$33:$B$776,R$191)+'СЕТ СН'!$F$15</f>
        <v>154.01696937</v>
      </c>
      <c r="S203" s="36">
        <f>SUMIFS(СВЦЭМ!$E$33:$E$776,СВЦЭМ!$A$33:$A$776,$A203,СВЦЭМ!$B$33:$B$776,S$191)+'СЕТ СН'!$F$15</f>
        <v>153.02271028000001</v>
      </c>
      <c r="T203" s="36">
        <f>SUMIFS(СВЦЭМ!$E$33:$E$776,СВЦЭМ!$A$33:$A$776,$A203,СВЦЭМ!$B$33:$B$776,T$191)+'СЕТ СН'!$F$15</f>
        <v>147.69114597000001</v>
      </c>
      <c r="U203" s="36">
        <f>SUMIFS(СВЦЭМ!$E$33:$E$776,СВЦЭМ!$A$33:$A$776,$A203,СВЦЭМ!$B$33:$B$776,U$191)+'СЕТ СН'!$F$15</f>
        <v>144.7027545</v>
      </c>
      <c r="V203" s="36">
        <f>SUMIFS(СВЦЭМ!$E$33:$E$776,СВЦЭМ!$A$33:$A$776,$A203,СВЦЭМ!$B$33:$B$776,V$191)+'СЕТ СН'!$F$15</f>
        <v>143.78055406999999</v>
      </c>
      <c r="W203" s="36">
        <f>SUMIFS(СВЦЭМ!$E$33:$E$776,СВЦЭМ!$A$33:$A$776,$A203,СВЦЭМ!$B$33:$B$776,W$191)+'СЕТ СН'!$F$15</f>
        <v>146.35726989</v>
      </c>
      <c r="X203" s="36">
        <f>SUMIFS(СВЦЭМ!$E$33:$E$776,СВЦЭМ!$A$33:$A$776,$A203,СВЦЭМ!$B$33:$B$776,X$191)+'СЕТ СН'!$F$15</f>
        <v>149.55126618</v>
      </c>
      <c r="Y203" s="36">
        <f>SUMIFS(СВЦЭМ!$E$33:$E$776,СВЦЭМ!$A$33:$A$776,$A203,СВЦЭМ!$B$33:$B$776,Y$191)+'СЕТ СН'!$F$15</f>
        <v>152.3013636</v>
      </c>
    </row>
    <row r="204" spans="1:25" ht="15.75" x14ac:dyDescent="0.2">
      <c r="A204" s="35">
        <f t="shared" si="5"/>
        <v>43903</v>
      </c>
      <c r="B204" s="36">
        <f>SUMIFS(СВЦЭМ!$E$33:$E$776,СВЦЭМ!$A$33:$A$776,$A204,СВЦЭМ!$B$33:$B$776,B$191)+'СЕТ СН'!$F$15</f>
        <v>162.38383436999999</v>
      </c>
      <c r="C204" s="36">
        <f>SUMIFS(СВЦЭМ!$E$33:$E$776,СВЦЭМ!$A$33:$A$776,$A204,СВЦЭМ!$B$33:$B$776,C$191)+'СЕТ СН'!$F$15</f>
        <v>164.85188991000001</v>
      </c>
      <c r="D204" s="36">
        <f>SUMIFS(СВЦЭМ!$E$33:$E$776,СВЦЭМ!$A$33:$A$776,$A204,СВЦЭМ!$B$33:$B$776,D$191)+'СЕТ СН'!$F$15</f>
        <v>166.92304168999999</v>
      </c>
      <c r="E204" s="36">
        <f>SUMIFS(СВЦЭМ!$E$33:$E$776,СВЦЭМ!$A$33:$A$776,$A204,СВЦЭМ!$B$33:$B$776,E$191)+'СЕТ СН'!$F$15</f>
        <v>166.89717607</v>
      </c>
      <c r="F204" s="36">
        <f>SUMIFS(СВЦЭМ!$E$33:$E$776,СВЦЭМ!$A$33:$A$776,$A204,СВЦЭМ!$B$33:$B$776,F$191)+'СЕТ СН'!$F$15</f>
        <v>166.17605671999999</v>
      </c>
      <c r="G204" s="36">
        <f>SUMIFS(СВЦЭМ!$E$33:$E$776,СВЦЭМ!$A$33:$A$776,$A204,СВЦЭМ!$B$33:$B$776,G$191)+'СЕТ СН'!$F$15</f>
        <v>162.26262797999999</v>
      </c>
      <c r="H204" s="36">
        <f>SUMIFS(СВЦЭМ!$E$33:$E$776,СВЦЭМ!$A$33:$A$776,$A204,СВЦЭМ!$B$33:$B$776,H$191)+'СЕТ СН'!$F$15</f>
        <v>156.44936294999999</v>
      </c>
      <c r="I204" s="36">
        <f>SUMIFS(СВЦЭМ!$E$33:$E$776,СВЦЭМ!$A$33:$A$776,$A204,СВЦЭМ!$B$33:$B$776,I$191)+'СЕТ СН'!$F$15</f>
        <v>151.61832451999999</v>
      </c>
      <c r="J204" s="36">
        <f>SUMIFS(СВЦЭМ!$E$33:$E$776,СВЦЭМ!$A$33:$A$776,$A204,СВЦЭМ!$B$33:$B$776,J$191)+'СЕТ СН'!$F$15</f>
        <v>143.72505946999999</v>
      </c>
      <c r="K204" s="36">
        <f>SUMIFS(СВЦЭМ!$E$33:$E$776,СВЦЭМ!$A$33:$A$776,$A204,СВЦЭМ!$B$33:$B$776,K$191)+'СЕТ СН'!$F$15</f>
        <v>142.87980064999999</v>
      </c>
      <c r="L204" s="36">
        <f>SUMIFS(СВЦЭМ!$E$33:$E$776,СВЦЭМ!$A$33:$A$776,$A204,СВЦЭМ!$B$33:$B$776,L$191)+'СЕТ СН'!$F$15</f>
        <v>144.31248085999999</v>
      </c>
      <c r="M204" s="36">
        <f>SUMIFS(СВЦЭМ!$E$33:$E$776,СВЦЭМ!$A$33:$A$776,$A204,СВЦЭМ!$B$33:$B$776,M$191)+'СЕТ СН'!$F$15</f>
        <v>145.9013865</v>
      </c>
      <c r="N204" s="36">
        <f>SUMIFS(СВЦЭМ!$E$33:$E$776,СВЦЭМ!$A$33:$A$776,$A204,СВЦЭМ!$B$33:$B$776,N$191)+'СЕТ СН'!$F$15</f>
        <v>146.41588504000001</v>
      </c>
      <c r="O204" s="36">
        <f>SUMIFS(СВЦЭМ!$E$33:$E$776,СВЦЭМ!$A$33:$A$776,$A204,СВЦЭМ!$B$33:$B$776,O$191)+'СЕТ СН'!$F$15</f>
        <v>148.18916419000001</v>
      </c>
      <c r="P204" s="36">
        <f>SUMIFS(СВЦЭМ!$E$33:$E$776,СВЦЭМ!$A$33:$A$776,$A204,СВЦЭМ!$B$33:$B$776,P$191)+'СЕТ СН'!$F$15</f>
        <v>149.74382305</v>
      </c>
      <c r="Q204" s="36">
        <f>SUMIFS(СВЦЭМ!$E$33:$E$776,СВЦЭМ!$A$33:$A$776,$A204,СВЦЭМ!$B$33:$B$776,Q$191)+'СЕТ СН'!$F$15</f>
        <v>151.14028195</v>
      </c>
      <c r="R204" s="36">
        <f>SUMIFS(СВЦЭМ!$E$33:$E$776,СВЦЭМ!$A$33:$A$776,$A204,СВЦЭМ!$B$33:$B$776,R$191)+'СЕТ СН'!$F$15</f>
        <v>151.66049577000001</v>
      </c>
      <c r="S204" s="36">
        <f>SUMIFS(СВЦЭМ!$E$33:$E$776,СВЦЭМ!$A$33:$A$776,$A204,СВЦЭМ!$B$33:$B$776,S$191)+'СЕТ СН'!$F$15</f>
        <v>150.76713967000001</v>
      </c>
      <c r="T204" s="36">
        <f>SUMIFS(СВЦЭМ!$E$33:$E$776,СВЦЭМ!$A$33:$A$776,$A204,СВЦЭМ!$B$33:$B$776,T$191)+'СЕТ СН'!$F$15</f>
        <v>146.85888216999999</v>
      </c>
      <c r="U204" s="36">
        <f>SUMIFS(СВЦЭМ!$E$33:$E$776,СВЦЭМ!$A$33:$A$776,$A204,СВЦЭМ!$B$33:$B$776,U$191)+'СЕТ СН'!$F$15</f>
        <v>142.495002</v>
      </c>
      <c r="V204" s="36">
        <f>SUMIFS(СВЦЭМ!$E$33:$E$776,СВЦЭМ!$A$33:$A$776,$A204,СВЦЭМ!$B$33:$B$776,V$191)+'СЕТ СН'!$F$15</f>
        <v>141.28461143000001</v>
      </c>
      <c r="W204" s="36">
        <f>SUMIFS(СВЦЭМ!$E$33:$E$776,СВЦЭМ!$A$33:$A$776,$A204,СВЦЭМ!$B$33:$B$776,W$191)+'СЕТ СН'!$F$15</f>
        <v>142.09480152</v>
      </c>
      <c r="X204" s="36">
        <f>SUMIFS(СВЦЭМ!$E$33:$E$776,СВЦЭМ!$A$33:$A$776,$A204,СВЦЭМ!$B$33:$B$776,X$191)+'СЕТ СН'!$F$15</f>
        <v>141.90789387999999</v>
      </c>
      <c r="Y204" s="36">
        <f>SUMIFS(СВЦЭМ!$E$33:$E$776,СВЦЭМ!$A$33:$A$776,$A204,СВЦЭМ!$B$33:$B$776,Y$191)+'СЕТ СН'!$F$15</f>
        <v>145.77653905</v>
      </c>
    </row>
    <row r="205" spans="1:25" ht="15.75" x14ac:dyDescent="0.2">
      <c r="A205" s="35">
        <f t="shared" si="5"/>
        <v>43904</v>
      </c>
      <c r="B205" s="36">
        <f>SUMIFS(СВЦЭМ!$E$33:$E$776,СВЦЭМ!$A$33:$A$776,$A205,СВЦЭМ!$B$33:$B$776,B$191)+'СЕТ СН'!$F$15</f>
        <v>149.52854052999999</v>
      </c>
      <c r="C205" s="36">
        <f>SUMIFS(СВЦЭМ!$E$33:$E$776,СВЦЭМ!$A$33:$A$776,$A205,СВЦЭМ!$B$33:$B$776,C$191)+'СЕТ СН'!$F$15</f>
        <v>153.58123846999999</v>
      </c>
      <c r="D205" s="36">
        <f>SUMIFS(СВЦЭМ!$E$33:$E$776,СВЦЭМ!$A$33:$A$776,$A205,СВЦЭМ!$B$33:$B$776,D$191)+'СЕТ СН'!$F$15</f>
        <v>155.95760838999999</v>
      </c>
      <c r="E205" s="36">
        <f>SUMIFS(СВЦЭМ!$E$33:$E$776,СВЦЭМ!$A$33:$A$776,$A205,СВЦЭМ!$B$33:$B$776,E$191)+'СЕТ СН'!$F$15</f>
        <v>157.94720243</v>
      </c>
      <c r="F205" s="36">
        <f>SUMIFS(СВЦЭМ!$E$33:$E$776,СВЦЭМ!$A$33:$A$776,$A205,СВЦЭМ!$B$33:$B$776,F$191)+'СЕТ СН'!$F$15</f>
        <v>157.03096866999999</v>
      </c>
      <c r="G205" s="36">
        <f>SUMIFS(СВЦЭМ!$E$33:$E$776,СВЦЭМ!$A$33:$A$776,$A205,СВЦЭМ!$B$33:$B$776,G$191)+'СЕТ СН'!$F$15</f>
        <v>154.46816232</v>
      </c>
      <c r="H205" s="36">
        <f>SUMIFS(СВЦЭМ!$E$33:$E$776,СВЦЭМ!$A$33:$A$776,$A205,СВЦЭМ!$B$33:$B$776,H$191)+'СЕТ СН'!$F$15</f>
        <v>150.83644841</v>
      </c>
      <c r="I205" s="36">
        <f>SUMIFS(СВЦЭМ!$E$33:$E$776,СВЦЭМ!$A$33:$A$776,$A205,СВЦЭМ!$B$33:$B$776,I$191)+'СЕТ СН'!$F$15</f>
        <v>147.49238457999999</v>
      </c>
      <c r="J205" s="36">
        <f>SUMIFS(СВЦЭМ!$E$33:$E$776,СВЦЭМ!$A$33:$A$776,$A205,СВЦЭМ!$B$33:$B$776,J$191)+'СЕТ СН'!$F$15</f>
        <v>142.53236132000001</v>
      </c>
      <c r="K205" s="36">
        <f>SUMIFS(СВЦЭМ!$E$33:$E$776,СВЦЭМ!$A$33:$A$776,$A205,СВЦЭМ!$B$33:$B$776,K$191)+'СЕТ СН'!$F$15</f>
        <v>145.39958084</v>
      </c>
      <c r="L205" s="36">
        <f>SUMIFS(СВЦЭМ!$E$33:$E$776,СВЦЭМ!$A$33:$A$776,$A205,СВЦЭМ!$B$33:$B$776,L$191)+'СЕТ СН'!$F$15</f>
        <v>146.84514326999999</v>
      </c>
      <c r="M205" s="36">
        <f>SUMIFS(СВЦЭМ!$E$33:$E$776,СВЦЭМ!$A$33:$A$776,$A205,СВЦЭМ!$B$33:$B$776,M$191)+'СЕТ СН'!$F$15</f>
        <v>148.08825057000001</v>
      </c>
      <c r="N205" s="36">
        <f>SUMIFS(СВЦЭМ!$E$33:$E$776,СВЦЭМ!$A$33:$A$776,$A205,СВЦЭМ!$B$33:$B$776,N$191)+'СЕТ СН'!$F$15</f>
        <v>150.20971677</v>
      </c>
      <c r="O205" s="36">
        <f>SUMIFS(СВЦЭМ!$E$33:$E$776,СВЦЭМ!$A$33:$A$776,$A205,СВЦЭМ!$B$33:$B$776,O$191)+'СЕТ СН'!$F$15</f>
        <v>152.89396169</v>
      </c>
      <c r="P205" s="36">
        <f>SUMIFS(СВЦЭМ!$E$33:$E$776,СВЦЭМ!$A$33:$A$776,$A205,СВЦЭМ!$B$33:$B$776,P$191)+'СЕТ СН'!$F$15</f>
        <v>152.98452437</v>
      </c>
      <c r="Q205" s="36">
        <f>SUMIFS(СВЦЭМ!$E$33:$E$776,СВЦЭМ!$A$33:$A$776,$A205,СВЦЭМ!$B$33:$B$776,Q$191)+'СЕТ СН'!$F$15</f>
        <v>153.29592790999999</v>
      </c>
      <c r="R205" s="36">
        <f>SUMIFS(СВЦЭМ!$E$33:$E$776,СВЦЭМ!$A$33:$A$776,$A205,СВЦЭМ!$B$33:$B$776,R$191)+'СЕТ СН'!$F$15</f>
        <v>150.17042001999999</v>
      </c>
      <c r="S205" s="36">
        <f>SUMIFS(СВЦЭМ!$E$33:$E$776,СВЦЭМ!$A$33:$A$776,$A205,СВЦЭМ!$B$33:$B$776,S$191)+'СЕТ СН'!$F$15</f>
        <v>148.81336852000001</v>
      </c>
      <c r="T205" s="36">
        <f>SUMIFS(СВЦЭМ!$E$33:$E$776,СВЦЭМ!$A$33:$A$776,$A205,СВЦЭМ!$B$33:$B$776,T$191)+'СЕТ СН'!$F$15</f>
        <v>145.45147127999999</v>
      </c>
      <c r="U205" s="36">
        <f>SUMIFS(СВЦЭМ!$E$33:$E$776,СВЦЭМ!$A$33:$A$776,$A205,СВЦЭМ!$B$33:$B$776,U$191)+'СЕТ СН'!$F$15</f>
        <v>143.68496956999999</v>
      </c>
      <c r="V205" s="36">
        <f>SUMIFS(СВЦЭМ!$E$33:$E$776,СВЦЭМ!$A$33:$A$776,$A205,СВЦЭМ!$B$33:$B$776,V$191)+'СЕТ СН'!$F$15</f>
        <v>141.26214272999999</v>
      </c>
      <c r="W205" s="36">
        <f>SUMIFS(СВЦЭМ!$E$33:$E$776,СВЦЭМ!$A$33:$A$776,$A205,СВЦЭМ!$B$33:$B$776,W$191)+'СЕТ СН'!$F$15</f>
        <v>144.82300681000001</v>
      </c>
      <c r="X205" s="36">
        <f>SUMIFS(СВЦЭМ!$E$33:$E$776,СВЦЭМ!$A$33:$A$776,$A205,СВЦЭМ!$B$33:$B$776,X$191)+'СЕТ СН'!$F$15</f>
        <v>145.08660320000001</v>
      </c>
      <c r="Y205" s="36">
        <f>SUMIFS(СВЦЭМ!$E$33:$E$776,СВЦЭМ!$A$33:$A$776,$A205,СВЦЭМ!$B$33:$B$776,Y$191)+'СЕТ СН'!$F$15</f>
        <v>145.17442306999999</v>
      </c>
    </row>
    <row r="206" spans="1:25" ht="15.75" x14ac:dyDescent="0.2">
      <c r="A206" s="35">
        <f t="shared" si="5"/>
        <v>43905</v>
      </c>
      <c r="B206" s="36">
        <f>SUMIFS(СВЦЭМ!$E$33:$E$776,СВЦЭМ!$A$33:$A$776,$A206,СВЦЭМ!$B$33:$B$776,B$191)+'СЕТ СН'!$F$15</f>
        <v>150.07625067999999</v>
      </c>
      <c r="C206" s="36">
        <f>SUMIFS(СВЦЭМ!$E$33:$E$776,СВЦЭМ!$A$33:$A$776,$A206,СВЦЭМ!$B$33:$B$776,C$191)+'СЕТ СН'!$F$15</f>
        <v>154.23562146</v>
      </c>
      <c r="D206" s="36">
        <f>SUMIFS(СВЦЭМ!$E$33:$E$776,СВЦЭМ!$A$33:$A$776,$A206,СВЦЭМ!$B$33:$B$776,D$191)+'СЕТ СН'!$F$15</f>
        <v>156.19890710999999</v>
      </c>
      <c r="E206" s="36">
        <f>SUMIFS(СВЦЭМ!$E$33:$E$776,СВЦЭМ!$A$33:$A$776,$A206,СВЦЭМ!$B$33:$B$776,E$191)+'СЕТ СН'!$F$15</f>
        <v>158.63330802999999</v>
      </c>
      <c r="F206" s="36">
        <f>SUMIFS(СВЦЭМ!$E$33:$E$776,СВЦЭМ!$A$33:$A$776,$A206,СВЦЭМ!$B$33:$B$776,F$191)+'СЕТ СН'!$F$15</f>
        <v>159.16373501999999</v>
      </c>
      <c r="G206" s="36">
        <f>SUMIFS(СВЦЭМ!$E$33:$E$776,СВЦЭМ!$A$33:$A$776,$A206,СВЦЭМ!$B$33:$B$776,G$191)+'СЕТ СН'!$F$15</f>
        <v>159.45538117000001</v>
      </c>
      <c r="H206" s="36">
        <f>SUMIFS(СВЦЭМ!$E$33:$E$776,СВЦЭМ!$A$33:$A$776,$A206,СВЦЭМ!$B$33:$B$776,H$191)+'СЕТ СН'!$F$15</f>
        <v>158.14905494999999</v>
      </c>
      <c r="I206" s="36">
        <f>SUMIFS(СВЦЭМ!$E$33:$E$776,СВЦЭМ!$A$33:$A$776,$A206,СВЦЭМ!$B$33:$B$776,I$191)+'СЕТ СН'!$F$15</f>
        <v>153.77091637999999</v>
      </c>
      <c r="J206" s="36">
        <f>SUMIFS(СВЦЭМ!$E$33:$E$776,СВЦЭМ!$A$33:$A$776,$A206,СВЦЭМ!$B$33:$B$776,J$191)+'СЕТ СН'!$F$15</f>
        <v>146.56640865</v>
      </c>
      <c r="K206" s="36">
        <f>SUMIFS(СВЦЭМ!$E$33:$E$776,СВЦЭМ!$A$33:$A$776,$A206,СВЦЭМ!$B$33:$B$776,K$191)+'СЕТ СН'!$F$15</f>
        <v>141.18218479000001</v>
      </c>
      <c r="L206" s="36">
        <f>SUMIFS(СВЦЭМ!$E$33:$E$776,СВЦЭМ!$A$33:$A$776,$A206,СВЦЭМ!$B$33:$B$776,L$191)+'СЕТ СН'!$F$15</f>
        <v>139.13984217999999</v>
      </c>
      <c r="M206" s="36">
        <f>SUMIFS(СВЦЭМ!$E$33:$E$776,СВЦЭМ!$A$33:$A$776,$A206,СВЦЭМ!$B$33:$B$776,M$191)+'СЕТ СН'!$F$15</f>
        <v>139.54002363000001</v>
      </c>
      <c r="N206" s="36">
        <f>SUMIFS(СВЦЭМ!$E$33:$E$776,СВЦЭМ!$A$33:$A$776,$A206,СВЦЭМ!$B$33:$B$776,N$191)+'СЕТ СН'!$F$15</f>
        <v>142.22064276</v>
      </c>
      <c r="O206" s="36">
        <f>SUMIFS(СВЦЭМ!$E$33:$E$776,СВЦЭМ!$A$33:$A$776,$A206,СВЦЭМ!$B$33:$B$776,O$191)+'СЕТ СН'!$F$15</f>
        <v>145.21341512999999</v>
      </c>
      <c r="P206" s="36">
        <f>SUMIFS(СВЦЭМ!$E$33:$E$776,СВЦЭМ!$A$33:$A$776,$A206,СВЦЭМ!$B$33:$B$776,P$191)+'СЕТ СН'!$F$15</f>
        <v>146.76462384000001</v>
      </c>
      <c r="Q206" s="36">
        <f>SUMIFS(СВЦЭМ!$E$33:$E$776,СВЦЭМ!$A$33:$A$776,$A206,СВЦЭМ!$B$33:$B$776,Q$191)+'СЕТ СН'!$F$15</f>
        <v>147.52206362999999</v>
      </c>
      <c r="R206" s="36">
        <f>SUMIFS(СВЦЭМ!$E$33:$E$776,СВЦЭМ!$A$33:$A$776,$A206,СВЦЭМ!$B$33:$B$776,R$191)+'СЕТ СН'!$F$15</f>
        <v>147.26069256</v>
      </c>
      <c r="S206" s="36">
        <f>SUMIFS(СВЦЭМ!$E$33:$E$776,СВЦЭМ!$A$33:$A$776,$A206,СВЦЭМ!$B$33:$B$776,S$191)+'СЕТ СН'!$F$15</f>
        <v>146.37699137999999</v>
      </c>
      <c r="T206" s="36">
        <f>SUMIFS(СВЦЭМ!$E$33:$E$776,СВЦЭМ!$A$33:$A$776,$A206,СВЦЭМ!$B$33:$B$776,T$191)+'СЕТ СН'!$F$15</f>
        <v>142.54962413000001</v>
      </c>
      <c r="U206" s="36">
        <f>SUMIFS(СВЦЭМ!$E$33:$E$776,СВЦЭМ!$A$33:$A$776,$A206,СВЦЭМ!$B$33:$B$776,U$191)+'СЕТ СН'!$F$15</f>
        <v>140.47434253</v>
      </c>
      <c r="V206" s="36">
        <f>SUMIFS(СВЦЭМ!$E$33:$E$776,СВЦЭМ!$A$33:$A$776,$A206,СВЦЭМ!$B$33:$B$776,V$191)+'СЕТ СН'!$F$15</f>
        <v>139.98909581000001</v>
      </c>
      <c r="W206" s="36">
        <f>SUMIFS(СВЦЭМ!$E$33:$E$776,СВЦЭМ!$A$33:$A$776,$A206,СВЦЭМ!$B$33:$B$776,W$191)+'СЕТ СН'!$F$15</f>
        <v>141.46596937000001</v>
      </c>
      <c r="X206" s="36">
        <f>SUMIFS(СВЦЭМ!$E$33:$E$776,СВЦЭМ!$A$33:$A$776,$A206,СВЦЭМ!$B$33:$B$776,X$191)+'СЕТ СН'!$F$15</f>
        <v>145.09532166</v>
      </c>
      <c r="Y206" s="36">
        <f>SUMIFS(СВЦЭМ!$E$33:$E$776,СВЦЭМ!$A$33:$A$776,$A206,СВЦЭМ!$B$33:$B$776,Y$191)+'СЕТ СН'!$F$15</f>
        <v>150.56175031999999</v>
      </c>
    </row>
    <row r="207" spans="1:25" ht="15.75" x14ac:dyDescent="0.2">
      <c r="A207" s="35">
        <f t="shared" si="5"/>
        <v>43906</v>
      </c>
      <c r="B207" s="36">
        <f>SUMIFS(СВЦЭМ!$E$33:$E$776,СВЦЭМ!$A$33:$A$776,$A207,СВЦЭМ!$B$33:$B$776,B$191)+'СЕТ СН'!$F$15</f>
        <v>157.86860612999999</v>
      </c>
      <c r="C207" s="36">
        <f>SUMIFS(СВЦЭМ!$E$33:$E$776,СВЦЭМ!$A$33:$A$776,$A207,СВЦЭМ!$B$33:$B$776,C$191)+'СЕТ СН'!$F$15</f>
        <v>161.08072544000001</v>
      </c>
      <c r="D207" s="36">
        <f>SUMIFS(СВЦЭМ!$E$33:$E$776,СВЦЭМ!$A$33:$A$776,$A207,СВЦЭМ!$B$33:$B$776,D$191)+'СЕТ СН'!$F$15</f>
        <v>161.66251349000001</v>
      </c>
      <c r="E207" s="36">
        <f>SUMIFS(СВЦЭМ!$E$33:$E$776,СВЦЭМ!$A$33:$A$776,$A207,СВЦЭМ!$B$33:$B$776,E$191)+'СЕТ СН'!$F$15</f>
        <v>161.80179153</v>
      </c>
      <c r="F207" s="36">
        <f>SUMIFS(СВЦЭМ!$E$33:$E$776,СВЦЭМ!$A$33:$A$776,$A207,СВЦЭМ!$B$33:$B$776,F$191)+'СЕТ СН'!$F$15</f>
        <v>161.78941642999999</v>
      </c>
      <c r="G207" s="36">
        <f>SUMIFS(СВЦЭМ!$E$33:$E$776,СВЦЭМ!$A$33:$A$776,$A207,СВЦЭМ!$B$33:$B$776,G$191)+'СЕТ СН'!$F$15</f>
        <v>161.85853105999999</v>
      </c>
      <c r="H207" s="36">
        <f>SUMIFS(СВЦЭМ!$E$33:$E$776,СВЦЭМ!$A$33:$A$776,$A207,СВЦЭМ!$B$33:$B$776,H$191)+'СЕТ СН'!$F$15</f>
        <v>158.09306967000001</v>
      </c>
      <c r="I207" s="36">
        <f>SUMIFS(СВЦЭМ!$E$33:$E$776,СВЦЭМ!$A$33:$A$776,$A207,СВЦЭМ!$B$33:$B$776,I$191)+'СЕТ СН'!$F$15</f>
        <v>150.66219176000001</v>
      </c>
      <c r="J207" s="36">
        <f>SUMIFS(СВЦЭМ!$E$33:$E$776,СВЦЭМ!$A$33:$A$776,$A207,СВЦЭМ!$B$33:$B$776,J$191)+'СЕТ СН'!$F$15</f>
        <v>139.74158055000001</v>
      </c>
      <c r="K207" s="36">
        <f>SUMIFS(СВЦЭМ!$E$33:$E$776,СВЦЭМ!$A$33:$A$776,$A207,СВЦЭМ!$B$33:$B$776,K$191)+'СЕТ СН'!$F$15</f>
        <v>139.64664629999999</v>
      </c>
      <c r="L207" s="36">
        <f>SUMIFS(СВЦЭМ!$E$33:$E$776,СВЦЭМ!$A$33:$A$776,$A207,СВЦЭМ!$B$33:$B$776,L$191)+'СЕТ СН'!$F$15</f>
        <v>139.62272204000001</v>
      </c>
      <c r="M207" s="36">
        <f>SUMIFS(СВЦЭМ!$E$33:$E$776,СВЦЭМ!$A$33:$A$776,$A207,СВЦЭМ!$B$33:$B$776,M$191)+'СЕТ СН'!$F$15</f>
        <v>142.36169029000001</v>
      </c>
      <c r="N207" s="36">
        <f>SUMIFS(СВЦЭМ!$E$33:$E$776,СВЦЭМ!$A$33:$A$776,$A207,СВЦЭМ!$B$33:$B$776,N$191)+'СЕТ СН'!$F$15</f>
        <v>145.11925167999999</v>
      </c>
      <c r="O207" s="36">
        <f>SUMIFS(СВЦЭМ!$E$33:$E$776,СВЦЭМ!$A$33:$A$776,$A207,СВЦЭМ!$B$33:$B$776,O$191)+'СЕТ СН'!$F$15</f>
        <v>148.95656108</v>
      </c>
      <c r="P207" s="36">
        <f>SUMIFS(СВЦЭМ!$E$33:$E$776,СВЦЭМ!$A$33:$A$776,$A207,СВЦЭМ!$B$33:$B$776,P$191)+'СЕТ СН'!$F$15</f>
        <v>150.19816320999999</v>
      </c>
      <c r="Q207" s="36">
        <f>SUMIFS(СВЦЭМ!$E$33:$E$776,СВЦЭМ!$A$33:$A$776,$A207,СВЦЭМ!$B$33:$B$776,Q$191)+'СЕТ СН'!$F$15</f>
        <v>150.08570546999999</v>
      </c>
      <c r="R207" s="36">
        <f>SUMIFS(СВЦЭМ!$E$33:$E$776,СВЦЭМ!$A$33:$A$776,$A207,СВЦЭМ!$B$33:$B$776,R$191)+'СЕТ СН'!$F$15</f>
        <v>151.08315612999999</v>
      </c>
      <c r="S207" s="36">
        <f>SUMIFS(СВЦЭМ!$E$33:$E$776,СВЦЭМ!$A$33:$A$776,$A207,СВЦЭМ!$B$33:$B$776,S$191)+'СЕТ СН'!$F$15</f>
        <v>149.59385015999999</v>
      </c>
      <c r="T207" s="36">
        <f>SUMIFS(СВЦЭМ!$E$33:$E$776,СВЦЭМ!$A$33:$A$776,$A207,СВЦЭМ!$B$33:$B$776,T$191)+'СЕТ СН'!$F$15</f>
        <v>146.14423607000001</v>
      </c>
      <c r="U207" s="36">
        <f>SUMIFS(СВЦЭМ!$E$33:$E$776,СВЦЭМ!$A$33:$A$776,$A207,СВЦЭМ!$B$33:$B$776,U$191)+'СЕТ СН'!$F$15</f>
        <v>142.58319889000001</v>
      </c>
      <c r="V207" s="36">
        <f>SUMIFS(СВЦЭМ!$E$33:$E$776,СВЦЭМ!$A$33:$A$776,$A207,СВЦЭМ!$B$33:$B$776,V$191)+'СЕТ СН'!$F$15</f>
        <v>141.60346168999999</v>
      </c>
      <c r="W207" s="36">
        <f>SUMIFS(СВЦЭМ!$E$33:$E$776,СВЦЭМ!$A$33:$A$776,$A207,СВЦЭМ!$B$33:$B$776,W$191)+'СЕТ СН'!$F$15</f>
        <v>145.06897989000001</v>
      </c>
      <c r="X207" s="36">
        <f>SUMIFS(СВЦЭМ!$E$33:$E$776,СВЦЭМ!$A$33:$A$776,$A207,СВЦЭМ!$B$33:$B$776,X$191)+'СЕТ СН'!$F$15</f>
        <v>149.49494319999999</v>
      </c>
      <c r="Y207" s="36">
        <f>SUMIFS(СВЦЭМ!$E$33:$E$776,СВЦЭМ!$A$33:$A$776,$A207,СВЦЭМ!$B$33:$B$776,Y$191)+'СЕТ СН'!$F$15</f>
        <v>154.00049088</v>
      </c>
    </row>
    <row r="208" spans="1:25" ht="15.75" x14ac:dyDescent="0.2">
      <c r="A208" s="35">
        <f t="shared" si="5"/>
        <v>43907</v>
      </c>
      <c r="B208" s="36">
        <f>SUMIFS(СВЦЭМ!$E$33:$E$776,СВЦЭМ!$A$33:$A$776,$A208,СВЦЭМ!$B$33:$B$776,B$191)+'СЕТ СН'!$F$15</f>
        <v>147.23613624000001</v>
      </c>
      <c r="C208" s="36">
        <f>SUMIFS(СВЦЭМ!$E$33:$E$776,СВЦЭМ!$A$33:$A$776,$A208,СВЦЭМ!$B$33:$B$776,C$191)+'СЕТ СН'!$F$15</f>
        <v>149.67475467</v>
      </c>
      <c r="D208" s="36">
        <f>SUMIFS(СВЦЭМ!$E$33:$E$776,СВЦЭМ!$A$33:$A$776,$A208,СВЦЭМ!$B$33:$B$776,D$191)+'СЕТ СН'!$F$15</f>
        <v>152.21080101999999</v>
      </c>
      <c r="E208" s="36">
        <f>SUMIFS(СВЦЭМ!$E$33:$E$776,СВЦЭМ!$A$33:$A$776,$A208,СВЦЭМ!$B$33:$B$776,E$191)+'СЕТ СН'!$F$15</f>
        <v>152.98138376</v>
      </c>
      <c r="F208" s="36">
        <f>SUMIFS(СВЦЭМ!$E$33:$E$776,СВЦЭМ!$A$33:$A$776,$A208,СВЦЭМ!$B$33:$B$776,F$191)+'СЕТ СН'!$F$15</f>
        <v>151.65325616000001</v>
      </c>
      <c r="G208" s="36">
        <f>SUMIFS(СВЦЭМ!$E$33:$E$776,СВЦЭМ!$A$33:$A$776,$A208,СВЦЭМ!$B$33:$B$776,G$191)+'СЕТ СН'!$F$15</f>
        <v>149.1416266</v>
      </c>
      <c r="H208" s="36">
        <f>SUMIFS(СВЦЭМ!$E$33:$E$776,СВЦЭМ!$A$33:$A$776,$A208,СВЦЭМ!$B$33:$B$776,H$191)+'СЕТ СН'!$F$15</f>
        <v>145.23334783000001</v>
      </c>
      <c r="I208" s="36">
        <f>SUMIFS(СВЦЭМ!$E$33:$E$776,СВЦЭМ!$A$33:$A$776,$A208,СВЦЭМ!$B$33:$B$776,I$191)+'СЕТ СН'!$F$15</f>
        <v>141.01942973000001</v>
      </c>
      <c r="J208" s="36">
        <f>SUMIFS(СВЦЭМ!$E$33:$E$776,СВЦЭМ!$A$33:$A$776,$A208,СВЦЭМ!$B$33:$B$776,J$191)+'СЕТ СН'!$F$15</f>
        <v>139.66106524</v>
      </c>
      <c r="K208" s="36">
        <f>SUMIFS(СВЦЭМ!$E$33:$E$776,СВЦЭМ!$A$33:$A$776,$A208,СВЦЭМ!$B$33:$B$776,K$191)+'СЕТ СН'!$F$15</f>
        <v>140.48644779</v>
      </c>
      <c r="L208" s="36">
        <f>SUMIFS(СВЦЭМ!$E$33:$E$776,СВЦЭМ!$A$33:$A$776,$A208,СВЦЭМ!$B$33:$B$776,L$191)+'СЕТ СН'!$F$15</f>
        <v>141.36552362</v>
      </c>
      <c r="M208" s="36">
        <f>SUMIFS(СВЦЭМ!$E$33:$E$776,СВЦЭМ!$A$33:$A$776,$A208,СВЦЭМ!$B$33:$B$776,M$191)+'СЕТ СН'!$F$15</f>
        <v>144.98379101</v>
      </c>
      <c r="N208" s="36">
        <f>SUMIFS(СВЦЭМ!$E$33:$E$776,СВЦЭМ!$A$33:$A$776,$A208,СВЦЭМ!$B$33:$B$776,N$191)+'СЕТ СН'!$F$15</f>
        <v>149.23185411</v>
      </c>
      <c r="O208" s="36">
        <f>SUMIFS(СВЦЭМ!$E$33:$E$776,СВЦЭМ!$A$33:$A$776,$A208,СВЦЭМ!$B$33:$B$776,O$191)+'СЕТ СН'!$F$15</f>
        <v>149.86875956</v>
      </c>
      <c r="P208" s="36">
        <f>SUMIFS(СВЦЭМ!$E$33:$E$776,СВЦЭМ!$A$33:$A$776,$A208,СВЦЭМ!$B$33:$B$776,P$191)+'СЕТ СН'!$F$15</f>
        <v>149.00035059000001</v>
      </c>
      <c r="Q208" s="36">
        <f>SUMIFS(СВЦЭМ!$E$33:$E$776,СВЦЭМ!$A$33:$A$776,$A208,СВЦЭМ!$B$33:$B$776,Q$191)+'СЕТ СН'!$F$15</f>
        <v>149.20693679999999</v>
      </c>
      <c r="R208" s="36">
        <f>SUMIFS(СВЦЭМ!$E$33:$E$776,СВЦЭМ!$A$33:$A$776,$A208,СВЦЭМ!$B$33:$B$776,R$191)+'СЕТ СН'!$F$15</f>
        <v>148.37432816</v>
      </c>
      <c r="S208" s="36">
        <f>SUMIFS(СВЦЭМ!$E$33:$E$776,СВЦЭМ!$A$33:$A$776,$A208,СВЦЭМ!$B$33:$B$776,S$191)+'СЕТ СН'!$F$15</f>
        <v>147.71287206</v>
      </c>
      <c r="T208" s="36">
        <f>SUMIFS(СВЦЭМ!$E$33:$E$776,СВЦЭМ!$A$33:$A$776,$A208,СВЦЭМ!$B$33:$B$776,T$191)+'СЕТ СН'!$F$15</f>
        <v>147.32370384999999</v>
      </c>
      <c r="U208" s="36">
        <f>SUMIFS(СВЦЭМ!$E$33:$E$776,СВЦЭМ!$A$33:$A$776,$A208,СВЦЭМ!$B$33:$B$776,U$191)+'СЕТ СН'!$F$15</f>
        <v>148.15943135000001</v>
      </c>
      <c r="V208" s="36">
        <f>SUMIFS(СВЦЭМ!$E$33:$E$776,СВЦЭМ!$A$33:$A$776,$A208,СВЦЭМ!$B$33:$B$776,V$191)+'СЕТ СН'!$F$15</f>
        <v>147.20433707000001</v>
      </c>
      <c r="W208" s="36">
        <f>SUMIFS(СВЦЭМ!$E$33:$E$776,СВЦЭМ!$A$33:$A$776,$A208,СВЦЭМ!$B$33:$B$776,W$191)+'СЕТ СН'!$F$15</f>
        <v>144.05212460999999</v>
      </c>
      <c r="X208" s="36">
        <f>SUMIFS(СВЦЭМ!$E$33:$E$776,СВЦЭМ!$A$33:$A$776,$A208,СВЦЭМ!$B$33:$B$776,X$191)+'СЕТ СН'!$F$15</f>
        <v>142.68085539</v>
      </c>
      <c r="Y208" s="36">
        <f>SUMIFS(СВЦЭМ!$E$33:$E$776,СВЦЭМ!$A$33:$A$776,$A208,СВЦЭМ!$B$33:$B$776,Y$191)+'СЕТ СН'!$F$15</f>
        <v>142.85961771000001</v>
      </c>
    </row>
    <row r="209" spans="1:25" ht="15.75" x14ac:dyDescent="0.2">
      <c r="A209" s="35">
        <f t="shared" si="5"/>
        <v>43908</v>
      </c>
      <c r="B209" s="36">
        <f>SUMIFS(СВЦЭМ!$E$33:$E$776,СВЦЭМ!$A$33:$A$776,$A209,СВЦЭМ!$B$33:$B$776,B$191)+'СЕТ СН'!$F$15</f>
        <v>154.0281919</v>
      </c>
      <c r="C209" s="36">
        <f>SUMIFS(СВЦЭМ!$E$33:$E$776,СВЦЭМ!$A$33:$A$776,$A209,СВЦЭМ!$B$33:$B$776,C$191)+'СЕТ СН'!$F$15</f>
        <v>159.14273610000001</v>
      </c>
      <c r="D209" s="36">
        <f>SUMIFS(СВЦЭМ!$E$33:$E$776,СВЦЭМ!$A$33:$A$776,$A209,СВЦЭМ!$B$33:$B$776,D$191)+'СЕТ СН'!$F$15</f>
        <v>163.05764432999999</v>
      </c>
      <c r="E209" s="36">
        <f>SUMIFS(СВЦЭМ!$E$33:$E$776,СВЦЭМ!$A$33:$A$776,$A209,СВЦЭМ!$B$33:$B$776,E$191)+'СЕТ СН'!$F$15</f>
        <v>164.04109083</v>
      </c>
      <c r="F209" s="36">
        <f>SUMIFS(СВЦЭМ!$E$33:$E$776,СВЦЭМ!$A$33:$A$776,$A209,СВЦЭМ!$B$33:$B$776,F$191)+'СЕТ СН'!$F$15</f>
        <v>164.23095395999999</v>
      </c>
      <c r="G209" s="36">
        <f>SUMIFS(СВЦЭМ!$E$33:$E$776,СВЦЭМ!$A$33:$A$776,$A209,СВЦЭМ!$B$33:$B$776,G$191)+'СЕТ СН'!$F$15</f>
        <v>161.05758871</v>
      </c>
      <c r="H209" s="36">
        <f>SUMIFS(СВЦЭМ!$E$33:$E$776,СВЦЭМ!$A$33:$A$776,$A209,СВЦЭМ!$B$33:$B$776,H$191)+'СЕТ СН'!$F$15</f>
        <v>153.06676598000001</v>
      </c>
      <c r="I209" s="36">
        <f>SUMIFS(СВЦЭМ!$E$33:$E$776,СВЦЭМ!$A$33:$A$776,$A209,СВЦЭМ!$B$33:$B$776,I$191)+'СЕТ СН'!$F$15</f>
        <v>145.08466433000001</v>
      </c>
      <c r="J209" s="36">
        <f>SUMIFS(СВЦЭМ!$E$33:$E$776,СВЦЭМ!$A$33:$A$776,$A209,СВЦЭМ!$B$33:$B$776,J$191)+'СЕТ СН'!$F$15</f>
        <v>138.72389881999999</v>
      </c>
      <c r="K209" s="36">
        <f>SUMIFS(СВЦЭМ!$E$33:$E$776,СВЦЭМ!$A$33:$A$776,$A209,СВЦЭМ!$B$33:$B$776,K$191)+'СЕТ СН'!$F$15</f>
        <v>139.91079866999999</v>
      </c>
      <c r="L209" s="36">
        <f>SUMIFS(СВЦЭМ!$E$33:$E$776,СВЦЭМ!$A$33:$A$776,$A209,СВЦЭМ!$B$33:$B$776,L$191)+'СЕТ СН'!$F$15</f>
        <v>139.78265449</v>
      </c>
      <c r="M209" s="36">
        <f>SUMIFS(СВЦЭМ!$E$33:$E$776,СВЦЭМ!$A$33:$A$776,$A209,СВЦЭМ!$B$33:$B$776,M$191)+'СЕТ СН'!$F$15</f>
        <v>137.24234276999999</v>
      </c>
      <c r="N209" s="36">
        <f>SUMIFS(СВЦЭМ!$E$33:$E$776,СВЦЭМ!$A$33:$A$776,$A209,СВЦЭМ!$B$33:$B$776,N$191)+'СЕТ СН'!$F$15</f>
        <v>139.90372697999999</v>
      </c>
      <c r="O209" s="36">
        <f>SUMIFS(СВЦЭМ!$E$33:$E$776,СВЦЭМ!$A$33:$A$776,$A209,СВЦЭМ!$B$33:$B$776,O$191)+'СЕТ СН'!$F$15</f>
        <v>141.66702161000001</v>
      </c>
      <c r="P209" s="36">
        <f>SUMIFS(СВЦЭМ!$E$33:$E$776,СВЦЭМ!$A$33:$A$776,$A209,СВЦЭМ!$B$33:$B$776,P$191)+'СЕТ СН'!$F$15</f>
        <v>141.15171394999999</v>
      </c>
      <c r="Q209" s="36">
        <f>SUMIFS(СВЦЭМ!$E$33:$E$776,СВЦЭМ!$A$33:$A$776,$A209,СВЦЭМ!$B$33:$B$776,Q$191)+'СЕТ СН'!$F$15</f>
        <v>142.33511763999999</v>
      </c>
      <c r="R209" s="36">
        <f>SUMIFS(СВЦЭМ!$E$33:$E$776,СВЦЭМ!$A$33:$A$776,$A209,СВЦЭМ!$B$33:$B$776,R$191)+'СЕТ СН'!$F$15</f>
        <v>146.45701498</v>
      </c>
      <c r="S209" s="36">
        <f>SUMIFS(СВЦЭМ!$E$33:$E$776,СВЦЭМ!$A$33:$A$776,$A209,СВЦЭМ!$B$33:$B$776,S$191)+'СЕТ СН'!$F$15</f>
        <v>144.43426423</v>
      </c>
      <c r="T209" s="36">
        <f>SUMIFS(СВЦЭМ!$E$33:$E$776,СВЦЭМ!$A$33:$A$776,$A209,СВЦЭМ!$B$33:$B$776,T$191)+'СЕТ СН'!$F$15</f>
        <v>142.45044103000001</v>
      </c>
      <c r="U209" s="36">
        <f>SUMIFS(СВЦЭМ!$E$33:$E$776,СВЦЭМ!$A$33:$A$776,$A209,СВЦЭМ!$B$33:$B$776,U$191)+'СЕТ СН'!$F$15</f>
        <v>137.55971589000001</v>
      </c>
      <c r="V209" s="36">
        <f>SUMIFS(СВЦЭМ!$E$33:$E$776,СВЦЭМ!$A$33:$A$776,$A209,СВЦЭМ!$B$33:$B$776,V$191)+'СЕТ СН'!$F$15</f>
        <v>137.37643162000001</v>
      </c>
      <c r="W209" s="36">
        <f>SUMIFS(СВЦЭМ!$E$33:$E$776,СВЦЭМ!$A$33:$A$776,$A209,СВЦЭМ!$B$33:$B$776,W$191)+'СЕТ СН'!$F$15</f>
        <v>136.17829589999999</v>
      </c>
      <c r="X209" s="36">
        <f>SUMIFS(СВЦЭМ!$E$33:$E$776,СВЦЭМ!$A$33:$A$776,$A209,СВЦЭМ!$B$33:$B$776,X$191)+'СЕТ СН'!$F$15</f>
        <v>138.21178673</v>
      </c>
      <c r="Y209" s="36">
        <f>SUMIFS(СВЦЭМ!$E$33:$E$776,СВЦЭМ!$A$33:$A$776,$A209,СВЦЭМ!$B$33:$B$776,Y$191)+'СЕТ СН'!$F$15</f>
        <v>141.72430897999999</v>
      </c>
    </row>
    <row r="210" spans="1:25" ht="15.75" x14ac:dyDescent="0.2">
      <c r="A210" s="35">
        <f t="shared" si="5"/>
        <v>43909</v>
      </c>
      <c r="B210" s="36">
        <f>SUMIFS(СВЦЭМ!$E$33:$E$776,СВЦЭМ!$A$33:$A$776,$A210,СВЦЭМ!$B$33:$B$776,B$191)+'СЕТ СН'!$F$15</f>
        <v>148.07038555</v>
      </c>
      <c r="C210" s="36">
        <f>SUMIFS(СВЦЭМ!$E$33:$E$776,СВЦЭМ!$A$33:$A$776,$A210,СВЦЭМ!$B$33:$B$776,C$191)+'СЕТ СН'!$F$15</f>
        <v>153.00777214999999</v>
      </c>
      <c r="D210" s="36">
        <f>SUMIFS(СВЦЭМ!$E$33:$E$776,СВЦЭМ!$A$33:$A$776,$A210,СВЦЭМ!$B$33:$B$776,D$191)+'СЕТ СН'!$F$15</f>
        <v>155.70545731999999</v>
      </c>
      <c r="E210" s="36">
        <f>SUMIFS(СВЦЭМ!$E$33:$E$776,СВЦЭМ!$A$33:$A$776,$A210,СВЦЭМ!$B$33:$B$776,E$191)+'СЕТ СН'!$F$15</f>
        <v>157.52309847999999</v>
      </c>
      <c r="F210" s="36">
        <f>SUMIFS(СВЦЭМ!$E$33:$E$776,СВЦЭМ!$A$33:$A$776,$A210,СВЦЭМ!$B$33:$B$776,F$191)+'СЕТ СН'!$F$15</f>
        <v>157.87803998999999</v>
      </c>
      <c r="G210" s="36">
        <f>SUMIFS(СВЦЭМ!$E$33:$E$776,СВЦЭМ!$A$33:$A$776,$A210,СВЦЭМ!$B$33:$B$776,G$191)+'СЕТ СН'!$F$15</f>
        <v>153.66738516999999</v>
      </c>
      <c r="H210" s="36">
        <f>SUMIFS(СВЦЭМ!$E$33:$E$776,СВЦЭМ!$A$33:$A$776,$A210,СВЦЭМ!$B$33:$B$776,H$191)+'СЕТ СН'!$F$15</f>
        <v>145.74421043999999</v>
      </c>
      <c r="I210" s="36">
        <f>SUMIFS(СВЦЭМ!$E$33:$E$776,СВЦЭМ!$A$33:$A$776,$A210,СВЦЭМ!$B$33:$B$776,I$191)+'СЕТ СН'!$F$15</f>
        <v>139.59170563999999</v>
      </c>
      <c r="J210" s="36">
        <f>SUMIFS(СВЦЭМ!$E$33:$E$776,СВЦЭМ!$A$33:$A$776,$A210,СВЦЭМ!$B$33:$B$776,J$191)+'СЕТ СН'!$F$15</f>
        <v>139.59585093999999</v>
      </c>
      <c r="K210" s="36">
        <f>SUMIFS(СВЦЭМ!$E$33:$E$776,СВЦЭМ!$A$33:$A$776,$A210,СВЦЭМ!$B$33:$B$776,K$191)+'СЕТ СН'!$F$15</f>
        <v>141.40822126</v>
      </c>
      <c r="L210" s="36">
        <f>SUMIFS(СВЦЭМ!$E$33:$E$776,СВЦЭМ!$A$33:$A$776,$A210,СВЦЭМ!$B$33:$B$776,L$191)+'СЕТ СН'!$F$15</f>
        <v>141.66753863</v>
      </c>
      <c r="M210" s="36">
        <f>SUMIFS(СВЦЭМ!$E$33:$E$776,СВЦЭМ!$A$33:$A$776,$A210,СВЦЭМ!$B$33:$B$776,M$191)+'СЕТ СН'!$F$15</f>
        <v>136.95429017000001</v>
      </c>
      <c r="N210" s="36">
        <f>SUMIFS(СВЦЭМ!$E$33:$E$776,СВЦЭМ!$A$33:$A$776,$A210,СВЦЭМ!$B$33:$B$776,N$191)+'СЕТ СН'!$F$15</f>
        <v>136.32940962000001</v>
      </c>
      <c r="O210" s="36">
        <f>SUMIFS(СВЦЭМ!$E$33:$E$776,СВЦЭМ!$A$33:$A$776,$A210,СВЦЭМ!$B$33:$B$776,O$191)+'СЕТ СН'!$F$15</f>
        <v>139.97488523000001</v>
      </c>
      <c r="P210" s="36">
        <f>SUMIFS(СВЦЭМ!$E$33:$E$776,СВЦЭМ!$A$33:$A$776,$A210,СВЦЭМ!$B$33:$B$776,P$191)+'СЕТ СН'!$F$15</f>
        <v>139.13288811000001</v>
      </c>
      <c r="Q210" s="36">
        <f>SUMIFS(СВЦЭМ!$E$33:$E$776,СВЦЭМ!$A$33:$A$776,$A210,СВЦЭМ!$B$33:$B$776,Q$191)+'СЕТ СН'!$F$15</f>
        <v>139.85092925000001</v>
      </c>
      <c r="R210" s="36">
        <f>SUMIFS(СВЦЭМ!$E$33:$E$776,СВЦЭМ!$A$33:$A$776,$A210,СВЦЭМ!$B$33:$B$776,R$191)+'СЕТ СН'!$F$15</f>
        <v>137.91174520999999</v>
      </c>
      <c r="S210" s="36">
        <f>SUMIFS(СВЦЭМ!$E$33:$E$776,СВЦЭМ!$A$33:$A$776,$A210,СВЦЭМ!$B$33:$B$776,S$191)+'СЕТ СН'!$F$15</f>
        <v>138.36640789</v>
      </c>
      <c r="T210" s="36">
        <f>SUMIFS(СВЦЭМ!$E$33:$E$776,СВЦЭМ!$A$33:$A$776,$A210,СВЦЭМ!$B$33:$B$776,T$191)+'СЕТ СН'!$F$15</f>
        <v>139.92954097000001</v>
      </c>
      <c r="U210" s="36">
        <f>SUMIFS(СВЦЭМ!$E$33:$E$776,СВЦЭМ!$A$33:$A$776,$A210,СВЦЭМ!$B$33:$B$776,U$191)+'СЕТ СН'!$F$15</f>
        <v>139.59598248</v>
      </c>
      <c r="V210" s="36">
        <f>SUMIFS(СВЦЭМ!$E$33:$E$776,СВЦЭМ!$A$33:$A$776,$A210,СВЦЭМ!$B$33:$B$776,V$191)+'СЕТ СН'!$F$15</f>
        <v>137.54884482</v>
      </c>
      <c r="W210" s="36">
        <f>SUMIFS(СВЦЭМ!$E$33:$E$776,СВЦЭМ!$A$33:$A$776,$A210,СВЦЭМ!$B$33:$B$776,W$191)+'СЕТ СН'!$F$15</f>
        <v>141.23104660999999</v>
      </c>
      <c r="X210" s="36">
        <f>SUMIFS(СВЦЭМ!$E$33:$E$776,СВЦЭМ!$A$33:$A$776,$A210,СВЦЭМ!$B$33:$B$776,X$191)+'СЕТ СН'!$F$15</f>
        <v>138.86504622000001</v>
      </c>
      <c r="Y210" s="36">
        <f>SUMIFS(СВЦЭМ!$E$33:$E$776,СВЦЭМ!$A$33:$A$776,$A210,СВЦЭМ!$B$33:$B$776,Y$191)+'СЕТ СН'!$F$15</f>
        <v>140.78033288</v>
      </c>
    </row>
    <row r="211" spans="1:25" ht="15.75" x14ac:dyDescent="0.2">
      <c r="A211" s="35">
        <f t="shared" si="5"/>
        <v>43910</v>
      </c>
      <c r="B211" s="36">
        <f>SUMIFS(СВЦЭМ!$E$33:$E$776,СВЦЭМ!$A$33:$A$776,$A211,СВЦЭМ!$B$33:$B$776,B$191)+'СЕТ СН'!$F$15</f>
        <v>156.62095679999999</v>
      </c>
      <c r="C211" s="36">
        <f>SUMIFS(СВЦЭМ!$E$33:$E$776,СВЦЭМ!$A$33:$A$776,$A211,СВЦЭМ!$B$33:$B$776,C$191)+'СЕТ СН'!$F$15</f>
        <v>160.26127857</v>
      </c>
      <c r="D211" s="36">
        <f>SUMIFS(СВЦЭМ!$E$33:$E$776,СВЦЭМ!$A$33:$A$776,$A211,СВЦЭМ!$B$33:$B$776,D$191)+'СЕТ СН'!$F$15</f>
        <v>162.99793460000001</v>
      </c>
      <c r="E211" s="36">
        <f>SUMIFS(СВЦЭМ!$E$33:$E$776,СВЦЭМ!$A$33:$A$776,$A211,СВЦЭМ!$B$33:$B$776,E$191)+'СЕТ СН'!$F$15</f>
        <v>163.63295110000001</v>
      </c>
      <c r="F211" s="36">
        <f>SUMIFS(СВЦЭМ!$E$33:$E$776,СВЦЭМ!$A$33:$A$776,$A211,СВЦЭМ!$B$33:$B$776,F$191)+'СЕТ СН'!$F$15</f>
        <v>163.14322747</v>
      </c>
      <c r="G211" s="36">
        <f>SUMIFS(СВЦЭМ!$E$33:$E$776,СВЦЭМ!$A$33:$A$776,$A211,СВЦЭМ!$B$33:$B$776,G$191)+'СЕТ СН'!$F$15</f>
        <v>160.53854312000001</v>
      </c>
      <c r="H211" s="36">
        <f>SUMIFS(СВЦЭМ!$E$33:$E$776,СВЦЭМ!$A$33:$A$776,$A211,СВЦЭМ!$B$33:$B$776,H$191)+'СЕТ СН'!$F$15</f>
        <v>154.93485168999999</v>
      </c>
      <c r="I211" s="36">
        <f>SUMIFS(СВЦЭМ!$E$33:$E$776,СВЦЭМ!$A$33:$A$776,$A211,СВЦЭМ!$B$33:$B$776,I$191)+'СЕТ СН'!$F$15</f>
        <v>146.56363062</v>
      </c>
      <c r="J211" s="36">
        <f>SUMIFS(СВЦЭМ!$E$33:$E$776,СВЦЭМ!$A$33:$A$776,$A211,СВЦЭМ!$B$33:$B$776,J$191)+'СЕТ СН'!$F$15</f>
        <v>140.66132926</v>
      </c>
      <c r="K211" s="36">
        <f>SUMIFS(СВЦЭМ!$E$33:$E$776,СВЦЭМ!$A$33:$A$776,$A211,СВЦЭМ!$B$33:$B$776,K$191)+'СЕТ СН'!$F$15</f>
        <v>141.76145269</v>
      </c>
      <c r="L211" s="36">
        <f>SUMIFS(СВЦЭМ!$E$33:$E$776,СВЦЭМ!$A$33:$A$776,$A211,СВЦЭМ!$B$33:$B$776,L$191)+'СЕТ СН'!$F$15</f>
        <v>141.17462587</v>
      </c>
      <c r="M211" s="36">
        <f>SUMIFS(СВЦЭМ!$E$33:$E$776,СВЦЭМ!$A$33:$A$776,$A211,СВЦЭМ!$B$33:$B$776,M$191)+'СЕТ СН'!$F$15</f>
        <v>137.89165929999999</v>
      </c>
      <c r="N211" s="36">
        <f>SUMIFS(СВЦЭМ!$E$33:$E$776,СВЦЭМ!$A$33:$A$776,$A211,СВЦЭМ!$B$33:$B$776,N$191)+'СЕТ СН'!$F$15</f>
        <v>136.8151933</v>
      </c>
      <c r="O211" s="36">
        <f>SUMIFS(СВЦЭМ!$E$33:$E$776,СВЦЭМ!$A$33:$A$776,$A211,СВЦЭМ!$B$33:$B$776,O$191)+'СЕТ СН'!$F$15</f>
        <v>137.63530800000001</v>
      </c>
      <c r="P211" s="36">
        <f>SUMIFS(СВЦЭМ!$E$33:$E$776,СВЦЭМ!$A$33:$A$776,$A211,СВЦЭМ!$B$33:$B$776,P$191)+'СЕТ СН'!$F$15</f>
        <v>138.74361818</v>
      </c>
      <c r="Q211" s="36">
        <f>SUMIFS(СВЦЭМ!$E$33:$E$776,СВЦЭМ!$A$33:$A$776,$A211,СВЦЭМ!$B$33:$B$776,Q$191)+'СЕТ СН'!$F$15</f>
        <v>141.16392314999999</v>
      </c>
      <c r="R211" s="36">
        <f>SUMIFS(СВЦЭМ!$E$33:$E$776,СВЦЭМ!$A$33:$A$776,$A211,СВЦЭМ!$B$33:$B$776,R$191)+'СЕТ СН'!$F$15</f>
        <v>140.4205637</v>
      </c>
      <c r="S211" s="36">
        <f>SUMIFS(СВЦЭМ!$E$33:$E$776,СВЦЭМ!$A$33:$A$776,$A211,СВЦЭМ!$B$33:$B$776,S$191)+'СЕТ СН'!$F$15</f>
        <v>137.59470295</v>
      </c>
      <c r="T211" s="36">
        <f>SUMIFS(СВЦЭМ!$E$33:$E$776,СВЦЭМ!$A$33:$A$776,$A211,СВЦЭМ!$B$33:$B$776,T$191)+'СЕТ СН'!$F$15</f>
        <v>132.13569867999999</v>
      </c>
      <c r="U211" s="36">
        <f>SUMIFS(СВЦЭМ!$E$33:$E$776,СВЦЭМ!$A$33:$A$776,$A211,СВЦЭМ!$B$33:$B$776,U$191)+'СЕТ СН'!$F$15</f>
        <v>132.58680973</v>
      </c>
      <c r="V211" s="36">
        <f>SUMIFS(СВЦЭМ!$E$33:$E$776,СВЦЭМ!$A$33:$A$776,$A211,СВЦЭМ!$B$33:$B$776,V$191)+'СЕТ СН'!$F$15</f>
        <v>133.18706799</v>
      </c>
      <c r="W211" s="36">
        <f>SUMIFS(СВЦЭМ!$E$33:$E$776,СВЦЭМ!$A$33:$A$776,$A211,СВЦЭМ!$B$33:$B$776,W$191)+'СЕТ СН'!$F$15</f>
        <v>134.34492369</v>
      </c>
      <c r="X211" s="36">
        <f>SUMIFS(СВЦЭМ!$E$33:$E$776,СВЦЭМ!$A$33:$A$776,$A211,СВЦЭМ!$B$33:$B$776,X$191)+'СЕТ СН'!$F$15</f>
        <v>135.47068619999999</v>
      </c>
      <c r="Y211" s="36">
        <f>SUMIFS(СВЦЭМ!$E$33:$E$776,СВЦЭМ!$A$33:$A$776,$A211,СВЦЭМ!$B$33:$B$776,Y$191)+'СЕТ СН'!$F$15</f>
        <v>138.9367939</v>
      </c>
    </row>
    <row r="212" spans="1:25" ht="15.75" x14ac:dyDescent="0.2">
      <c r="A212" s="35">
        <f t="shared" si="5"/>
        <v>43911</v>
      </c>
      <c r="B212" s="36">
        <f>SUMIFS(СВЦЭМ!$E$33:$E$776,СВЦЭМ!$A$33:$A$776,$A212,СВЦЭМ!$B$33:$B$776,B$191)+'СЕТ СН'!$F$15</f>
        <v>151.62967029999999</v>
      </c>
      <c r="C212" s="36">
        <f>SUMIFS(СВЦЭМ!$E$33:$E$776,СВЦЭМ!$A$33:$A$776,$A212,СВЦЭМ!$B$33:$B$776,C$191)+'СЕТ СН'!$F$15</f>
        <v>156.03786746</v>
      </c>
      <c r="D212" s="36">
        <f>SUMIFS(СВЦЭМ!$E$33:$E$776,СВЦЭМ!$A$33:$A$776,$A212,СВЦЭМ!$B$33:$B$776,D$191)+'СЕТ СН'!$F$15</f>
        <v>158.35735419</v>
      </c>
      <c r="E212" s="36">
        <f>SUMIFS(СВЦЭМ!$E$33:$E$776,СВЦЭМ!$A$33:$A$776,$A212,СВЦЭМ!$B$33:$B$776,E$191)+'СЕТ СН'!$F$15</f>
        <v>158.50838419999999</v>
      </c>
      <c r="F212" s="36">
        <f>SUMIFS(СВЦЭМ!$E$33:$E$776,СВЦЭМ!$A$33:$A$776,$A212,СВЦЭМ!$B$33:$B$776,F$191)+'СЕТ СН'!$F$15</f>
        <v>157.91239365999999</v>
      </c>
      <c r="G212" s="36">
        <f>SUMIFS(СВЦЭМ!$E$33:$E$776,СВЦЭМ!$A$33:$A$776,$A212,СВЦЭМ!$B$33:$B$776,G$191)+'СЕТ СН'!$F$15</f>
        <v>157.83340576000001</v>
      </c>
      <c r="H212" s="36">
        <f>SUMIFS(СВЦЭМ!$E$33:$E$776,СВЦЭМ!$A$33:$A$776,$A212,СВЦЭМ!$B$33:$B$776,H$191)+'СЕТ СН'!$F$15</f>
        <v>154.64062439</v>
      </c>
      <c r="I212" s="36">
        <f>SUMIFS(СВЦЭМ!$E$33:$E$776,СВЦЭМ!$A$33:$A$776,$A212,СВЦЭМ!$B$33:$B$776,I$191)+'СЕТ СН'!$F$15</f>
        <v>146.66359333</v>
      </c>
      <c r="J212" s="36">
        <f>SUMIFS(СВЦЭМ!$E$33:$E$776,СВЦЭМ!$A$33:$A$776,$A212,СВЦЭМ!$B$33:$B$776,J$191)+'СЕТ СН'!$F$15</f>
        <v>138.54249926</v>
      </c>
      <c r="K212" s="36">
        <f>SUMIFS(СВЦЭМ!$E$33:$E$776,СВЦЭМ!$A$33:$A$776,$A212,СВЦЭМ!$B$33:$B$776,K$191)+'СЕТ СН'!$F$15</f>
        <v>139.72321676000001</v>
      </c>
      <c r="L212" s="36">
        <f>SUMIFS(СВЦЭМ!$E$33:$E$776,СВЦЭМ!$A$33:$A$776,$A212,СВЦЭМ!$B$33:$B$776,L$191)+'СЕТ СН'!$F$15</f>
        <v>139.45115056</v>
      </c>
      <c r="M212" s="36">
        <f>SUMIFS(СВЦЭМ!$E$33:$E$776,СВЦЭМ!$A$33:$A$776,$A212,СВЦЭМ!$B$33:$B$776,M$191)+'СЕТ СН'!$F$15</f>
        <v>139.69843438999999</v>
      </c>
      <c r="N212" s="36">
        <f>SUMIFS(СВЦЭМ!$E$33:$E$776,СВЦЭМ!$A$33:$A$776,$A212,СВЦЭМ!$B$33:$B$776,N$191)+'СЕТ СН'!$F$15</f>
        <v>140.83648367000001</v>
      </c>
      <c r="O212" s="36">
        <f>SUMIFS(СВЦЭМ!$E$33:$E$776,СВЦЭМ!$A$33:$A$776,$A212,СВЦЭМ!$B$33:$B$776,O$191)+'СЕТ СН'!$F$15</f>
        <v>141.61437946000001</v>
      </c>
      <c r="P212" s="36">
        <f>SUMIFS(СВЦЭМ!$E$33:$E$776,СВЦЭМ!$A$33:$A$776,$A212,СВЦЭМ!$B$33:$B$776,P$191)+'СЕТ СН'!$F$15</f>
        <v>141.70126189000001</v>
      </c>
      <c r="Q212" s="36">
        <f>SUMIFS(СВЦЭМ!$E$33:$E$776,СВЦЭМ!$A$33:$A$776,$A212,СВЦЭМ!$B$33:$B$776,Q$191)+'СЕТ СН'!$F$15</f>
        <v>141.51879113999999</v>
      </c>
      <c r="R212" s="36">
        <f>SUMIFS(СВЦЭМ!$E$33:$E$776,СВЦЭМ!$A$33:$A$776,$A212,СВЦЭМ!$B$33:$B$776,R$191)+'СЕТ СН'!$F$15</f>
        <v>140.65370612000001</v>
      </c>
      <c r="S212" s="36">
        <f>SUMIFS(СВЦЭМ!$E$33:$E$776,СВЦЭМ!$A$33:$A$776,$A212,СВЦЭМ!$B$33:$B$776,S$191)+'СЕТ СН'!$F$15</f>
        <v>139.90215703999999</v>
      </c>
      <c r="T212" s="36">
        <f>SUMIFS(СВЦЭМ!$E$33:$E$776,СВЦЭМ!$A$33:$A$776,$A212,СВЦЭМ!$B$33:$B$776,T$191)+'СЕТ СН'!$F$15</f>
        <v>138.52617096</v>
      </c>
      <c r="U212" s="36">
        <f>SUMIFS(СВЦЭМ!$E$33:$E$776,СВЦЭМ!$A$33:$A$776,$A212,СВЦЭМ!$B$33:$B$776,U$191)+'СЕТ СН'!$F$15</f>
        <v>137.42687706000001</v>
      </c>
      <c r="V212" s="36">
        <f>SUMIFS(СВЦЭМ!$E$33:$E$776,СВЦЭМ!$A$33:$A$776,$A212,СВЦЭМ!$B$33:$B$776,V$191)+'СЕТ СН'!$F$15</f>
        <v>134.00517613</v>
      </c>
      <c r="W212" s="36">
        <f>SUMIFS(СВЦЭМ!$E$33:$E$776,СВЦЭМ!$A$33:$A$776,$A212,СВЦЭМ!$B$33:$B$776,W$191)+'СЕТ СН'!$F$15</f>
        <v>136.55172879</v>
      </c>
      <c r="X212" s="36">
        <f>SUMIFS(СВЦЭМ!$E$33:$E$776,СВЦЭМ!$A$33:$A$776,$A212,СВЦЭМ!$B$33:$B$776,X$191)+'СЕТ СН'!$F$15</f>
        <v>137.21065261000001</v>
      </c>
      <c r="Y212" s="36">
        <f>SUMIFS(СВЦЭМ!$E$33:$E$776,СВЦЭМ!$A$33:$A$776,$A212,СВЦЭМ!$B$33:$B$776,Y$191)+'СЕТ СН'!$F$15</f>
        <v>141.03565322</v>
      </c>
    </row>
    <row r="213" spans="1:25" ht="15.75" x14ac:dyDescent="0.2">
      <c r="A213" s="35">
        <f t="shared" si="5"/>
        <v>43912</v>
      </c>
      <c r="B213" s="36">
        <f>SUMIFS(СВЦЭМ!$E$33:$E$776,СВЦЭМ!$A$33:$A$776,$A213,СВЦЭМ!$B$33:$B$776,B$191)+'СЕТ СН'!$F$15</f>
        <v>157.16188843</v>
      </c>
      <c r="C213" s="36">
        <f>SUMIFS(СВЦЭМ!$E$33:$E$776,СВЦЭМ!$A$33:$A$776,$A213,СВЦЭМ!$B$33:$B$776,C$191)+'СЕТ СН'!$F$15</f>
        <v>158.77875076000001</v>
      </c>
      <c r="D213" s="36">
        <f>SUMIFS(СВЦЭМ!$E$33:$E$776,СВЦЭМ!$A$33:$A$776,$A213,СВЦЭМ!$B$33:$B$776,D$191)+'СЕТ СН'!$F$15</f>
        <v>160.90204907</v>
      </c>
      <c r="E213" s="36">
        <f>SUMIFS(СВЦЭМ!$E$33:$E$776,СВЦЭМ!$A$33:$A$776,$A213,СВЦЭМ!$B$33:$B$776,E$191)+'СЕТ СН'!$F$15</f>
        <v>162.54664255</v>
      </c>
      <c r="F213" s="36">
        <f>SUMIFS(СВЦЭМ!$E$33:$E$776,СВЦЭМ!$A$33:$A$776,$A213,СВЦЭМ!$B$33:$B$776,F$191)+'СЕТ СН'!$F$15</f>
        <v>162.77772868</v>
      </c>
      <c r="G213" s="36">
        <f>SUMIFS(СВЦЭМ!$E$33:$E$776,СВЦЭМ!$A$33:$A$776,$A213,СВЦЭМ!$B$33:$B$776,G$191)+'СЕТ СН'!$F$15</f>
        <v>159.3173376</v>
      </c>
      <c r="H213" s="36">
        <f>SUMIFS(СВЦЭМ!$E$33:$E$776,СВЦЭМ!$A$33:$A$776,$A213,СВЦЭМ!$B$33:$B$776,H$191)+'СЕТ СН'!$F$15</f>
        <v>152.42509576</v>
      </c>
      <c r="I213" s="36">
        <f>SUMIFS(СВЦЭМ!$E$33:$E$776,СВЦЭМ!$A$33:$A$776,$A213,СВЦЭМ!$B$33:$B$776,I$191)+'СЕТ СН'!$F$15</f>
        <v>144.24785667</v>
      </c>
      <c r="J213" s="36">
        <f>SUMIFS(СВЦЭМ!$E$33:$E$776,СВЦЭМ!$A$33:$A$776,$A213,СВЦЭМ!$B$33:$B$776,J$191)+'СЕТ СН'!$F$15</f>
        <v>133.72065383</v>
      </c>
      <c r="K213" s="36">
        <f>SUMIFS(СВЦЭМ!$E$33:$E$776,СВЦЭМ!$A$33:$A$776,$A213,СВЦЭМ!$B$33:$B$776,K$191)+'СЕТ СН'!$F$15</f>
        <v>133.8333001</v>
      </c>
      <c r="L213" s="36">
        <f>SUMIFS(СВЦЭМ!$E$33:$E$776,СВЦЭМ!$A$33:$A$776,$A213,СВЦЭМ!$B$33:$B$776,L$191)+'СЕТ СН'!$F$15</f>
        <v>133.93068102000001</v>
      </c>
      <c r="M213" s="36">
        <f>SUMIFS(СВЦЭМ!$E$33:$E$776,СВЦЭМ!$A$33:$A$776,$A213,СВЦЭМ!$B$33:$B$776,M$191)+'СЕТ СН'!$F$15</f>
        <v>135.65293503000001</v>
      </c>
      <c r="N213" s="36">
        <f>SUMIFS(СВЦЭМ!$E$33:$E$776,СВЦЭМ!$A$33:$A$776,$A213,СВЦЭМ!$B$33:$B$776,N$191)+'СЕТ СН'!$F$15</f>
        <v>137.19489708</v>
      </c>
      <c r="O213" s="36">
        <f>SUMIFS(СВЦЭМ!$E$33:$E$776,СВЦЭМ!$A$33:$A$776,$A213,СВЦЭМ!$B$33:$B$776,O$191)+'СЕТ СН'!$F$15</f>
        <v>139.48751858</v>
      </c>
      <c r="P213" s="36">
        <f>SUMIFS(СВЦЭМ!$E$33:$E$776,СВЦЭМ!$A$33:$A$776,$A213,СВЦЭМ!$B$33:$B$776,P$191)+'СЕТ СН'!$F$15</f>
        <v>141.69255903999999</v>
      </c>
      <c r="Q213" s="36">
        <f>SUMIFS(СВЦЭМ!$E$33:$E$776,СВЦЭМ!$A$33:$A$776,$A213,СВЦЭМ!$B$33:$B$776,Q$191)+'СЕТ СН'!$F$15</f>
        <v>142.08235224000001</v>
      </c>
      <c r="R213" s="36">
        <f>SUMIFS(СВЦЭМ!$E$33:$E$776,СВЦЭМ!$A$33:$A$776,$A213,СВЦЭМ!$B$33:$B$776,R$191)+'СЕТ СН'!$F$15</f>
        <v>141.03283458999999</v>
      </c>
      <c r="S213" s="36">
        <f>SUMIFS(СВЦЭМ!$E$33:$E$776,СВЦЭМ!$A$33:$A$776,$A213,СВЦЭМ!$B$33:$B$776,S$191)+'СЕТ СН'!$F$15</f>
        <v>139.49349702000001</v>
      </c>
      <c r="T213" s="36">
        <f>SUMIFS(СВЦЭМ!$E$33:$E$776,СВЦЭМ!$A$33:$A$776,$A213,СВЦЭМ!$B$33:$B$776,T$191)+'СЕТ СН'!$F$15</f>
        <v>135.80414042000001</v>
      </c>
      <c r="U213" s="36">
        <f>SUMIFS(СВЦЭМ!$E$33:$E$776,СВЦЭМ!$A$33:$A$776,$A213,СВЦЭМ!$B$33:$B$776,U$191)+'СЕТ СН'!$F$15</f>
        <v>133.38745721999999</v>
      </c>
      <c r="V213" s="36">
        <f>SUMIFS(СВЦЭМ!$E$33:$E$776,СВЦЭМ!$A$33:$A$776,$A213,СВЦЭМ!$B$33:$B$776,V$191)+'СЕТ СН'!$F$15</f>
        <v>133.86537515000001</v>
      </c>
      <c r="W213" s="36">
        <f>SUMIFS(СВЦЭМ!$E$33:$E$776,СВЦЭМ!$A$33:$A$776,$A213,СВЦЭМ!$B$33:$B$776,W$191)+'СЕТ СН'!$F$15</f>
        <v>133.79235044000001</v>
      </c>
      <c r="X213" s="36">
        <f>SUMIFS(СВЦЭМ!$E$33:$E$776,СВЦЭМ!$A$33:$A$776,$A213,СВЦЭМ!$B$33:$B$776,X$191)+'СЕТ СН'!$F$15</f>
        <v>133.54501356</v>
      </c>
      <c r="Y213" s="36">
        <f>SUMIFS(СВЦЭМ!$E$33:$E$776,СВЦЭМ!$A$33:$A$776,$A213,СВЦЭМ!$B$33:$B$776,Y$191)+'СЕТ СН'!$F$15</f>
        <v>142.13927670000001</v>
      </c>
    </row>
    <row r="214" spans="1:25" ht="15.75" x14ac:dyDescent="0.2">
      <c r="A214" s="35">
        <f t="shared" si="5"/>
        <v>43913</v>
      </c>
      <c r="B214" s="36">
        <f>SUMIFS(СВЦЭМ!$E$33:$E$776,СВЦЭМ!$A$33:$A$776,$A214,СВЦЭМ!$B$33:$B$776,B$191)+'СЕТ СН'!$F$15</f>
        <v>153.5237563</v>
      </c>
      <c r="C214" s="36">
        <f>SUMIFS(СВЦЭМ!$E$33:$E$776,СВЦЭМ!$A$33:$A$776,$A214,СВЦЭМ!$B$33:$B$776,C$191)+'СЕТ СН'!$F$15</f>
        <v>157.96225747</v>
      </c>
      <c r="D214" s="36">
        <f>SUMIFS(СВЦЭМ!$E$33:$E$776,СВЦЭМ!$A$33:$A$776,$A214,СВЦЭМ!$B$33:$B$776,D$191)+'СЕТ СН'!$F$15</f>
        <v>160.41033547999999</v>
      </c>
      <c r="E214" s="36">
        <f>SUMIFS(СВЦЭМ!$E$33:$E$776,СВЦЭМ!$A$33:$A$776,$A214,СВЦЭМ!$B$33:$B$776,E$191)+'СЕТ СН'!$F$15</f>
        <v>161.56208103</v>
      </c>
      <c r="F214" s="36">
        <f>SUMIFS(СВЦЭМ!$E$33:$E$776,СВЦЭМ!$A$33:$A$776,$A214,СВЦЭМ!$B$33:$B$776,F$191)+'СЕТ СН'!$F$15</f>
        <v>160.61580239</v>
      </c>
      <c r="G214" s="36">
        <f>SUMIFS(СВЦЭМ!$E$33:$E$776,СВЦЭМ!$A$33:$A$776,$A214,СВЦЭМ!$B$33:$B$776,G$191)+'СЕТ СН'!$F$15</f>
        <v>158.66560258999999</v>
      </c>
      <c r="H214" s="36">
        <f>SUMIFS(СВЦЭМ!$E$33:$E$776,СВЦЭМ!$A$33:$A$776,$A214,СВЦЭМ!$B$33:$B$776,H$191)+'СЕТ СН'!$F$15</f>
        <v>153.27167696999999</v>
      </c>
      <c r="I214" s="36">
        <f>SUMIFS(СВЦЭМ!$E$33:$E$776,СВЦЭМ!$A$33:$A$776,$A214,СВЦЭМ!$B$33:$B$776,I$191)+'СЕТ СН'!$F$15</f>
        <v>146.16015358000001</v>
      </c>
      <c r="J214" s="36">
        <f>SUMIFS(СВЦЭМ!$E$33:$E$776,СВЦЭМ!$A$33:$A$776,$A214,СВЦЭМ!$B$33:$B$776,J$191)+'СЕТ СН'!$F$15</f>
        <v>137.58667489000001</v>
      </c>
      <c r="K214" s="36">
        <f>SUMIFS(СВЦЭМ!$E$33:$E$776,СВЦЭМ!$A$33:$A$776,$A214,СВЦЭМ!$B$33:$B$776,K$191)+'СЕТ СН'!$F$15</f>
        <v>137.58252403</v>
      </c>
      <c r="L214" s="36">
        <f>SUMIFS(СВЦЭМ!$E$33:$E$776,СВЦЭМ!$A$33:$A$776,$A214,СВЦЭМ!$B$33:$B$776,L$191)+'СЕТ СН'!$F$15</f>
        <v>140.04717846</v>
      </c>
      <c r="M214" s="36">
        <f>SUMIFS(СВЦЭМ!$E$33:$E$776,СВЦЭМ!$A$33:$A$776,$A214,СВЦЭМ!$B$33:$B$776,M$191)+'СЕТ СН'!$F$15</f>
        <v>137.53507891000001</v>
      </c>
      <c r="N214" s="36">
        <f>SUMIFS(СВЦЭМ!$E$33:$E$776,СВЦЭМ!$A$33:$A$776,$A214,СВЦЭМ!$B$33:$B$776,N$191)+'СЕТ СН'!$F$15</f>
        <v>138.29077774000001</v>
      </c>
      <c r="O214" s="36">
        <f>SUMIFS(СВЦЭМ!$E$33:$E$776,СВЦЭМ!$A$33:$A$776,$A214,СВЦЭМ!$B$33:$B$776,O$191)+'СЕТ СН'!$F$15</f>
        <v>141.21961739</v>
      </c>
      <c r="P214" s="36">
        <f>SUMIFS(СВЦЭМ!$E$33:$E$776,СВЦЭМ!$A$33:$A$776,$A214,СВЦЭМ!$B$33:$B$776,P$191)+'СЕТ СН'!$F$15</f>
        <v>143.19331639000001</v>
      </c>
      <c r="Q214" s="36">
        <f>SUMIFS(СВЦЭМ!$E$33:$E$776,СВЦЭМ!$A$33:$A$776,$A214,СВЦЭМ!$B$33:$B$776,Q$191)+'СЕТ СН'!$F$15</f>
        <v>144.27729576999999</v>
      </c>
      <c r="R214" s="36">
        <f>SUMIFS(СВЦЭМ!$E$33:$E$776,СВЦЭМ!$A$33:$A$776,$A214,СВЦЭМ!$B$33:$B$776,R$191)+'СЕТ СН'!$F$15</f>
        <v>144.18530494999999</v>
      </c>
      <c r="S214" s="36">
        <f>SUMIFS(СВЦЭМ!$E$33:$E$776,СВЦЭМ!$A$33:$A$776,$A214,СВЦЭМ!$B$33:$B$776,S$191)+'СЕТ СН'!$F$15</f>
        <v>144.37283389999999</v>
      </c>
      <c r="T214" s="36">
        <f>SUMIFS(СВЦЭМ!$E$33:$E$776,СВЦЭМ!$A$33:$A$776,$A214,СВЦЭМ!$B$33:$B$776,T$191)+'СЕТ СН'!$F$15</f>
        <v>142.46891127000001</v>
      </c>
      <c r="U214" s="36">
        <f>SUMIFS(СВЦЭМ!$E$33:$E$776,СВЦЭМ!$A$33:$A$776,$A214,СВЦЭМ!$B$33:$B$776,U$191)+'СЕТ СН'!$F$15</f>
        <v>139.69689564999999</v>
      </c>
      <c r="V214" s="36">
        <f>SUMIFS(СВЦЭМ!$E$33:$E$776,СВЦЭМ!$A$33:$A$776,$A214,СВЦЭМ!$B$33:$B$776,V$191)+'СЕТ СН'!$F$15</f>
        <v>138.38920317</v>
      </c>
      <c r="W214" s="36">
        <f>SUMIFS(СВЦЭМ!$E$33:$E$776,СВЦЭМ!$A$33:$A$776,$A214,СВЦЭМ!$B$33:$B$776,W$191)+'СЕТ СН'!$F$15</f>
        <v>132.62756515000001</v>
      </c>
      <c r="X214" s="36">
        <f>SUMIFS(СВЦЭМ!$E$33:$E$776,СВЦЭМ!$A$33:$A$776,$A214,СВЦЭМ!$B$33:$B$776,X$191)+'СЕТ СН'!$F$15</f>
        <v>132.50235119999999</v>
      </c>
      <c r="Y214" s="36">
        <f>SUMIFS(СВЦЭМ!$E$33:$E$776,СВЦЭМ!$A$33:$A$776,$A214,СВЦЭМ!$B$33:$B$776,Y$191)+'СЕТ СН'!$F$15</f>
        <v>141.16890558</v>
      </c>
    </row>
    <row r="215" spans="1:25" ht="15.75" x14ac:dyDescent="0.2">
      <c r="A215" s="35">
        <f t="shared" si="5"/>
        <v>43914</v>
      </c>
      <c r="B215" s="36">
        <f>SUMIFS(СВЦЭМ!$E$33:$E$776,СВЦЭМ!$A$33:$A$776,$A215,СВЦЭМ!$B$33:$B$776,B$191)+'СЕТ СН'!$F$15</f>
        <v>147.43918155</v>
      </c>
      <c r="C215" s="36">
        <f>SUMIFS(СВЦЭМ!$E$33:$E$776,СВЦЭМ!$A$33:$A$776,$A215,СВЦЭМ!$B$33:$B$776,C$191)+'СЕТ СН'!$F$15</f>
        <v>153.43626892</v>
      </c>
      <c r="D215" s="36">
        <f>SUMIFS(СВЦЭМ!$E$33:$E$776,СВЦЭМ!$A$33:$A$776,$A215,СВЦЭМ!$B$33:$B$776,D$191)+'СЕТ СН'!$F$15</f>
        <v>156.8462668</v>
      </c>
      <c r="E215" s="36">
        <f>SUMIFS(СВЦЭМ!$E$33:$E$776,СВЦЭМ!$A$33:$A$776,$A215,СВЦЭМ!$B$33:$B$776,E$191)+'СЕТ СН'!$F$15</f>
        <v>157.90954493000001</v>
      </c>
      <c r="F215" s="36">
        <f>SUMIFS(СВЦЭМ!$E$33:$E$776,СВЦЭМ!$A$33:$A$776,$A215,СВЦЭМ!$B$33:$B$776,F$191)+'СЕТ СН'!$F$15</f>
        <v>156.34207835000001</v>
      </c>
      <c r="G215" s="36">
        <f>SUMIFS(СВЦЭМ!$E$33:$E$776,СВЦЭМ!$A$33:$A$776,$A215,СВЦЭМ!$B$33:$B$776,G$191)+'СЕТ СН'!$F$15</f>
        <v>153.98626013000001</v>
      </c>
      <c r="H215" s="36">
        <f>SUMIFS(СВЦЭМ!$E$33:$E$776,СВЦЭМ!$A$33:$A$776,$A215,СВЦЭМ!$B$33:$B$776,H$191)+'СЕТ СН'!$F$15</f>
        <v>148.26977539999999</v>
      </c>
      <c r="I215" s="36">
        <f>SUMIFS(СВЦЭМ!$E$33:$E$776,СВЦЭМ!$A$33:$A$776,$A215,СВЦЭМ!$B$33:$B$776,I$191)+'СЕТ СН'!$F$15</f>
        <v>140.46361973</v>
      </c>
      <c r="J215" s="36">
        <f>SUMIFS(СВЦЭМ!$E$33:$E$776,СВЦЭМ!$A$33:$A$776,$A215,СВЦЭМ!$B$33:$B$776,J$191)+'СЕТ СН'!$F$15</f>
        <v>132.28527624</v>
      </c>
      <c r="K215" s="36">
        <f>SUMIFS(СВЦЭМ!$E$33:$E$776,СВЦЭМ!$A$33:$A$776,$A215,СВЦЭМ!$B$33:$B$776,K$191)+'СЕТ СН'!$F$15</f>
        <v>132.76072746</v>
      </c>
      <c r="L215" s="36">
        <f>SUMIFS(СВЦЭМ!$E$33:$E$776,СВЦЭМ!$A$33:$A$776,$A215,СВЦЭМ!$B$33:$B$776,L$191)+'СЕТ СН'!$F$15</f>
        <v>135.02061727</v>
      </c>
      <c r="M215" s="36">
        <f>SUMIFS(СВЦЭМ!$E$33:$E$776,СВЦЭМ!$A$33:$A$776,$A215,СВЦЭМ!$B$33:$B$776,M$191)+'СЕТ СН'!$F$15</f>
        <v>133.71734534000001</v>
      </c>
      <c r="N215" s="36">
        <f>SUMIFS(СВЦЭМ!$E$33:$E$776,СВЦЭМ!$A$33:$A$776,$A215,СВЦЭМ!$B$33:$B$776,N$191)+'СЕТ СН'!$F$15</f>
        <v>138.65333552000001</v>
      </c>
      <c r="O215" s="36">
        <f>SUMIFS(СВЦЭМ!$E$33:$E$776,СВЦЭМ!$A$33:$A$776,$A215,СВЦЭМ!$B$33:$B$776,O$191)+'СЕТ СН'!$F$15</f>
        <v>142.10600966000001</v>
      </c>
      <c r="P215" s="36">
        <f>SUMIFS(СВЦЭМ!$E$33:$E$776,СВЦЭМ!$A$33:$A$776,$A215,СВЦЭМ!$B$33:$B$776,P$191)+'СЕТ СН'!$F$15</f>
        <v>144.29037998000001</v>
      </c>
      <c r="Q215" s="36">
        <f>SUMIFS(СВЦЭМ!$E$33:$E$776,СВЦЭМ!$A$33:$A$776,$A215,СВЦЭМ!$B$33:$B$776,Q$191)+'СЕТ СН'!$F$15</f>
        <v>144.86052998</v>
      </c>
      <c r="R215" s="36">
        <f>SUMIFS(СВЦЭМ!$E$33:$E$776,СВЦЭМ!$A$33:$A$776,$A215,СВЦЭМ!$B$33:$B$776,R$191)+'СЕТ СН'!$F$15</f>
        <v>141.45622775999999</v>
      </c>
      <c r="S215" s="36">
        <f>SUMIFS(СВЦЭМ!$E$33:$E$776,СВЦЭМ!$A$33:$A$776,$A215,СВЦЭМ!$B$33:$B$776,S$191)+'СЕТ СН'!$F$15</f>
        <v>137.76325327999999</v>
      </c>
      <c r="T215" s="36">
        <f>SUMIFS(СВЦЭМ!$E$33:$E$776,СВЦЭМ!$A$33:$A$776,$A215,СВЦЭМ!$B$33:$B$776,T$191)+'СЕТ СН'!$F$15</f>
        <v>134.17951735</v>
      </c>
      <c r="U215" s="36">
        <f>SUMIFS(СВЦЭМ!$E$33:$E$776,СВЦЭМ!$A$33:$A$776,$A215,СВЦЭМ!$B$33:$B$776,U$191)+'СЕТ СН'!$F$15</f>
        <v>132.18664157000001</v>
      </c>
      <c r="V215" s="36">
        <f>SUMIFS(СВЦЭМ!$E$33:$E$776,СВЦЭМ!$A$33:$A$776,$A215,СВЦЭМ!$B$33:$B$776,V$191)+'СЕТ СН'!$F$15</f>
        <v>135.60035069</v>
      </c>
      <c r="W215" s="36">
        <f>SUMIFS(СВЦЭМ!$E$33:$E$776,СВЦЭМ!$A$33:$A$776,$A215,СВЦЭМ!$B$33:$B$776,W$191)+'СЕТ СН'!$F$15</f>
        <v>132.40149018</v>
      </c>
      <c r="X215" s="36">
        <f>SUMIFS(СВЦЭМ!$E$33:$E$776,СВЦЭМ!$A$33:$A$776,$A215,СВЦЭМ!$B$33:$B$776,X$191)+'СЕТ СН'!$F$15</f>
        <v>133.76083765999999</v>
      </c>
      <c r="Y215" s="36">
        <f>SUMIFS(СВЦЭМ!$E$33:$E$776,СВЦЭМ!$A$33:$A$776,$A215,СВЦЭМ!$B$33:$B$776,Y$191)+'СЕТ СН'!$F$15</f>
        <v>141.05610898</v>
      </c>
    </row>
    <row r="216" spans="1:25" ht="15.75" x14ac:dyDescent="0.2">
      <c r="A216" s="35">
        <f t="shared" si="5"/>
        <v>43915</v>
      </c>
      <c r="B216" s="36">
        <f>SUMIFS(СВЦЭМ!$E$33:$E$776,СВЦЭМ!$A$33:$A$776,$A216,СВЦЭМ!$B$33:$B$776,B$191)+'СЕТ СН'!$F$15</f>
        <v>150.88110893999999</v>
      </c>
      <c r="C216" s="36">
        <f>SUMIFS(СВЦЭМ!$E$33:$E$776,СВЦЭМ!$A$33:$A$776,$A216,СВЦЭМ!$B$33:$B$776,C$191)+'СЕТ СН'!$F$15</f>
        <v>155.95480985</v>
      </c>
      <c r="D216" s="36">
        <f>SUMIFS(СВЦЭМ!$E$33:$E$776,СВЦЭМ!$A$33:$A$776,$A216,СВЦЭМ!$B$33:$B$776,D$191)+'СЕТ СН'!$F$15</f>
        <v>158.17663443999999</v>
      </c>
      <c r="E216" s="36">
        <f>SUMIFS(СВЦЭМ!$E$33:$E$776,СВЦЭМ!$A$33:$A$776,$A216,СВЦЭМ!$B$33:$B$776,E$191)+'СЕТ СН'!$F$15</f>
        <v>160.23296475999999</v>
      </c>
      <c r="F216" s="36">
        <f>SUMIFS(СВЦЭМ!$E$33:$E$776,СВЦЭМ!$A$33:$A$776,$A216,СВЦЭМ!$B$33:$B$776,F$191)+'СЕТ СН'!$F$15</f>
        <v>159.81746035</v>
      </c>
      <c r="G216" s="36">
        <f>SUMIFS(СВЦЭМ!$E$33:$E$776,СВЦЭМ!$A$33:$A$776,$A216,СВЦЭМ!$B$33:$B$776,G$191)+'СЕТ СН'!$F$15</f>
        <v>157.20796507</v>
      </c>
      <c r="H216" s="36">
        <f>SUMIFS(СВЦЭМ!$E$33:$E$776,СВЦЭМ!$A$33:$A$776,$A216,СВЦЭМ!$B$33:$B$776,H$191)+'СЕТ СН'!$F$15</f>
        <v>151.20247828999999</v>
      </c>
      <c r="I216" s="36">
        <f>SUMIFS(СВЦЭМ!$E$33:$E$776,СВЦЭМ!$A$33:$A$776,$A216,СВЦЭМ!$B$33:$B$776,I$191)+'СЕТ СН'!$F$15</f>
        <v>144.07284279999999</v>
      </c>
      <c r="J216" s="36">
        <f>SUMIFS(СВЦЭМ!$E$33:$E$776,СВЦЭМ!$A$33:$A$776,$A216,СВЦЭМ!$B$33:$B$776,J$191)+'СЕТ СН'!$F$15</f>
        <v>135.71945901000001</v>
      </c>
      <c r="K216" s="36">
        <f>SUMIFS(СВЦЭМ!$E$33:$E$776,СВЦЭМ!$A$33:$A$776,$A216,СВЦЭМ!$B$33:$B$776,K$191)+'СЕТ СН'!$F$15</f>
        <v>136.31213550999999</v>
      </c>
      <c r="L216" s="36">
        <f>SUMIFS(СВЦЭМ!$E$33:$E$776,СВЦЭМ!$A$33:$A$776,$A216,СВЦЭМ!$B$33:$B$776,L$191)+'СЕТ СН'!$F$15</f>
        <v>138.52934514</v>
      </c>
      <c r="M216" s="36">
        <f>SUMIFS(СВЦЭМ!$E$33:$E$776,СВЦЭМ!$A$33:$A$776,$A216,СВЦЭМ!$B$33:$B$776,M$191)+'СЕТ СН'!$F$15</f>
        <v>134.74437542000001</v>
      </c>
      <c r="N216" s="36">
        <f>SUMIFS(СВЦЭМ!$E$33:$E$776,СВЦЭМ!$A$33:$A$776,$A216,СВЦЭМ!$B$33:$B$776,N$191)+'СЕТ СН'!$F$15</f>
        <v>136.30275988</v>
      </c>
      <c r="O216" s="36">
        <f>SUMIFS(СВЦЭМ!$E$33:$E$776,СВЦЭМ!$A$33:$A$776,$A216,СВЦЭМ!$B$33:$B$776,O$191)+'СЕТ СН'!$F$15</f>
        <v>138.49813171</v>
      </c>
      <c r="P216" s="36">
        <f>SUMIFS(СВЦЭМ!$E$33:$E$776,СВЦЭМ!$A$33:$A$776,$A216,СВЦЭМ!$B$33:$B$776,P$191)+'СЕТ СН'!$F$15</f>
        <v>140.40825652999999</v>
      </c>
      <c r="Q216" s="36">
        <f>SUMIFS(СВЦЭМ!$E$33:$E$776,СВЦЭМ!$A$33:$A$776,$A216,СВЦЭМ!$B$33:$B$776,Q$191)+'СЕТ СН'!$F$15</f>
        <v>141.33726411000001</v>
      </c>
      <c r="R216" s="36">
        <f>SUMIFS(СВЦЭМ!$E$33:$E$776,СВЦЭМ!$A$33:$A$776,$A216,СВЦЭМ!$B$33:$B$776,R$191)+'СЕТ СН'!$F$15</f>
        <v>140.40160560000001</v>
      </c>
      <c r="S216" s="36">
        <f>SUMIFS(СВЦЭМ!$E$33:$E$776,СВЦЭМ!$A$33:$A$776,$A216,СВЦЭМ!$B$33:$B$776,S$191)+'СЕТ СН'!$F$15</f>
        <v>137.80327578999999</v>
      </c>
      <c r="T216" s="36">
        <f>SUMIFS(СВЦЭМ!$E$33:$E$776,СВЦЭМ!$A$33:$A$776,$A216,СВЦЭМ!$B$33:$B$776,T$191)+'СЕТ СН'!$F$15</f>
        <v>133.67080149</v>
      </c>
      <c r="U216" s="36">
        <f>SUMIFS(СВЦЭМ!$E$33:$E$776,СВЦЭМ!$A$33:$A$776,$A216,СВЦЭМ!$B$33:$B$776,U$191)+'СЕТ СН'!$F$15</f>
        <v>132.23263155000001</v>
      </c>
      <c r="V216" s="36">
        <f>SUMIFS(СВЦЭМ!$E$33:$E$776,СВЦЭМ!$A$33:$A$776,$A216,СВЦЭМ!$B$33:$B$776,V$191)+'СЕТ СН'!$F$15</f>
        <v>135.38947676999999</v>
      </c>
      <c r="W216" s="36">
        <f>SUMIFS(СВЦЭМ!$E$33:$E$776,СВЦЭМ!$A$33:$A$776,$A216,СВЦЭМ!$B$33:$B$776,W$191)+'СЕТ СН'!$F$15</f>
        <v>133.51534131</v>
      </c>
      <c r="X216" s="36">
        <f>SUMIFS(СВЦЭМ!$E$33:$E$776,СВЦЭМ!$A$33:$A$776,$A216,СВЦЭМ!$B$33:$B$776,X$191)+'СЕТ СН'!$F$15</f>
        <v>133.07100285000001</v>
      </c>
      <c r="Y216" s="36">
        <f>SUMIFS(СВЦЭМ!$E$33:$E$776,СВЦЭМ!$A$33:$A$776,$A216,СВЦЭМ!$B$33:$B$776,Y$191)+'СЕТ СН'!$F$15</f>
        <v>132.93354735</v>
      </c>
    </row>
    <row r="217" spans="1:25" ht="15.75" x14ac:dyDescent="0.2">
      <c r="A217" s="35">
        <f t="shared" si="5"/>
        <v>43916</v>
      </c>
      <c r="B217" s="36">
        <f>SUMIFS(СВЦЭМ!$E$33:$E$776,СВЦЭМ!$A$33:$A$776,$A217,СВЦЭМ!$B$33:$B$776,B$191)+'СЕТ СН'!$F$15</f>
        <v>141.39639946</v>
      </c>
      <c r="C217" s="36">
        <f>SUMIFS(СВЦЭМ!$E$33:$E$776,СВЦЭМ!$A$33:$A$776,$A217,СВЦЭМ!$B$33:$B$776,C$191)+'СЕТ СН'!$F$15</f>
        <v>142.22028413000001</v>
      </c>
      <c r="D217" s="36">
        <f>SUMIFS(СВЦЭМ!$E$33:$E$776,СВЦЭМ!$A$33:$A$776,$A217,СВЦЭМ!$B$33:$B$776,D$191)+'СЕТ СН'!$F$15</f>
        <v>143.11297603</v>
      </c>
      <c r="E217" s="36">
        <f>SUMIFS(СВЦЭМ!$E$33:$E$776,СВЦЭМ!$A$33:$A$776,$A217,СВЦЭМ!$B$33:$B$776,E$191)+'СЕТ СН'!$F$15</f>
        <v>144.63259911</v>
      </c>
      <c r="F217" s="36">
        <f>SUMIFS(СВЦЭМ!$E$33:$E$776,СВЦЭМ!$A$33:$A$776,$A217,СВЦЭМ!$B$33:$B$776,F$191)+'СЕТ СН'!$F$15</f>
        <v>144.29351288999999</v>
      </c>
      <c r="G217" s="36">
        <f>SUMIFS(СВЦЭМ!$E$33:$E$776,СВЦЭМ!$A$33:$A$776,$A217,СВЦЭМ!$B$33:$B$776,G$191)+'СЕТ СН'!$F$15</f>
        <v>143.66701641</v>
      </c>
      <c r="H217" s="36">
        <f>SUMIFS(СВЦЭМ!$E$33:$E$776,СВЦЭМ!$A$33:$A$776,$A217,СВЦЭМ!$B$33:$B$776,H$191)+'СЕТ СН'!$F$15</f>
        <v>145.35277250999999</v>
      </c>
      <c r="I217" s="36">
        <f>SUMIFS(СВЦЭМ!$E$33:$E$776,СВЦЭМ!$A$33:$A$776,$A217,СВЦЭМ!$B$33:$B$776,I$191)+'СЕТ СН'!$F$15</f>
        <v>143.29772980000001</v>
      </c>
      <c r="J217" s="36">
        <f>SUMIFS(СВЦЭМ!$E$33:$E$776,СВЦЭМ!$A$33:$A$776,$A217,СВЦЭМ!$B$33:$B$776,J$191)+'СЕТ СН'!$F$15</f>
        <v>139.85417598999999</v>
      </c>
      <c r="K217" s="36">
        <f>SUMIFS(СВЦЭМ!$E$33:$E$776,СВЦЭМ!$A$33:$A$776,$A217,СВЦЭМ!$B$33:$B$776,K$191)+'СЕТ СН'!$F$15</f>
        <v>138.67163943</v>
      </c>
      <c r="L217" s="36">
        <f>SUMIFS(СВЦЭМ!$E$33:$E$776,СВЦЭМ!$A$33:$A$776,$A217,СВЦЭМ!$B$33:$B$776,L$191)+'СЕТ СН'!$F$15</f>
        <v>140.99960682</v>
      </c>
      <c r="M217" s="36">
        <f>SUMIFS(СВЦЭМ!$E$33:$E$776,СВЦЭМ!$A$33:$A$776,$A217,СВЦЭМ!$B$33:$B$776,M$191)+'СЕТ СН'!$F$15</f>
        <v>139.12614830000001</v>
      </c>
      <c r="N217" s="36">
        <f>SUMIFS(СВЦЭМ!$E$33:$E$776,СВЦЭМ!$A$33:$A$776,$A217,СВЦЭМ!$B$33:$B$776,N$191)+'СЕТ СН'!$F$15</f>
        <v>140.73442065</v>
      </c>
      <c r="O217" s="36">
        <f>SUMIFS(СВЦЭМ!$E$33:$E$776,СВЦЭМ!$A$33:$A$776,$A217,СВЦЭМ!$B$33:$B$776,O$191)+'СЕТ СН'!$F$15</f>
        <v>142.37284647000001</v>
      </c>
      <c r="P217" s="36">
        <f>SUMIFS(СВЦЭМ!$E$33:$E$776,СВЦЭМ!$A$33:$A$776,$A217,СВЦЭМ!$B$33:$B$776,P$191)+'СЕТ СН'!$F$15</f>
        <v>142.68078700999999</v>
      </c>
      <c r="Q217" s="36">
        <f>SUMIFS(СВЦЭМ!$E$33:$E$776,СВЦЭМ!$A$33:$A$776,$A217,СВЦЭМ!$B$33:$B$776,Q$191)+'СЕТ СН'!$F$15</f>
        <v>143.39315823000001</v>
      </c>
      <c r="R217" s="36">
        <f>SUMIFS(СВЦЭМ!$E$33:$E$776,СВЦЭМ!$A$33:$A$776,$A217,СВЦЭМ!$B$33:$B$776,R$191)+'СЕТ СН'!$F$15</f>
        <v>143.67434671999999</v>
      </c>
      <c r="S217" s="36">
        <f>SUMIFS(СВЦЭМ!$E$33:$E$776,СВЦЭМ!$A$33:$A$776,$A217,СВЦЭМ!$B$33:$B$776,S$191)+'СЕТ СН'!$F$15</f>
        <v>142.52321118</v>
      </c>
      <c r="T217" s="36">
        <f>SUMIFS(СВЦЭМ!$E$33:$E$776,СВЦЭМ!$A$33:$A$776,$A217,СВЦЭМ!$B$33:$B$776,T$191)+'СЕТ СН'!$F$15</f>
        <v>139.77472678000001</v>
      </c>
      <c r="U217" s="36">
        <f>SUMIFS(СВЦЭМ!$E$33:$E$776,СВЦЭМ!$A$33:$A$776,$A217,СВЦЭМ!$B$33:$B$776,U$191)+'СЕТ СН'!$F$15</f>
        <v>138.29155470000001</v>
      </c>
      <c r="V217" s="36">
        <f>SUMIFS(СВЦЭМ!$E$33:$E$776,СВЦЭМ!$A$33:$A$776,$A217,СВЦЭМ!$B$33:$B$776,V$191)+'СЕТ СН'!$F$15</f>
        <v>137.73474666999999</v>
      </c>
      <c r="W217" s="36">
        <f>SUMIFS(СВЦЭМ!$E$33:$E$776,СВЦЭМ!$A$33:$A$776,$A217,СВЦЭМ!$B$33:$B$776,W$191)+'СЕТ СН'!$F$15</f>
        <v>136.26689188</v>
      </c>
      <c r="X217" s="36">
        <f>SUMIFS(СВЦЭМ!$E$33:$E$776,СВЦЭМ!$A$33:$A$776,$A217,СВЦЭМ!$B$33:$B$776,X$191)+'СЕТ СН'!$F$15</f>
        <v>138.48736321000001</v>
      </c>
      <c r="Y217" s="36">
        <f>SUMIFS(СВЦЭМ!$E$33:$E$776,СВЦЭМ!$A$33:$A$776,$A217,СВЦЭМ!$B$33:$B$776,Y$191)+'СЕТ СН'!$F$15</f>
        <v>141.24243571</v>
      </c>
    </row>
    <row r="218" spans="1:25" ht="15.75" x14ac:dyDescent="0.2">
      <c r="A218" s="35">
        <f t="shared" si="5"/>
        <v>43917</v>
      </c>
      <c r="B218" s="36">
        <f>SUMIFS(СВЦЭМ!$E$33:$E$776,СВЦЭМ!$A$33:$A$776,$A218,СВЦЭМ!$B$33:$B$776,B$191)+'СЕТ СН'!$F$15</f>
        <v>149.56784395</v>
      </c>
      <c r="C218" s="36">
        <f>SUMIFS(СВЦЭМ!$E$33:$E$776,СВЦЭМ!$A$33:$A$776,$A218,СВЦЭМ!$B$33:$B$776,C$191)+'СЕТ СН'!$F$15</f>
        <v>153.25245368</v>
      </c>
      <c r="D218" s="36">
        <f>SUMIFS(СВЦЭМ!$E$33:$E$776,СВЦЭМ!$A$33:$A$776,$A218,СВЦЭМ!$B$33:$B$776,D$191)+'СЕТ СН'!$F$15</f>
        <v>155.83344994000001</v>
      </c>
      <c r="E218" s="36">
        <f>SUMIFS(СВЦЭМ!$E$33:$E$776,СВЦЭМ!$A$33:$A$776,$A218,СВЦЭМ!$B$33:$B$776,E$191)+'СЕТ СН'!$F$15</f>
        <v>157.55571302999999</v>
      </c>
      <c r="F218" s="36">
        <f>SUMIFS(СВЦЭМ!$E$33:$E$776,СВЦЭМ!$A$33:$A$776,$A218,СВЦЭМ!$B$33:$B$776,F$191)+'СЕТ СН'!$F$15</f>
        <v>156.92101174999999</v>
      </c>
      <c r="G218" s="36">
        <f>SUMIFS(СВЦЭМ!$E$33:$E$776,СВЦЭМ!$A$33:$A$776,$A218,СВЦЭМ!$B$33:$B$776,G$191)+'СЕТ СН'!$F$15</f>
        <v>154.88771356000001</v>
      </c>
      <c r="H218" s="36">
        <f>SUMIFS(СВЦЭМ!$E$33:$E$776,СВЦЭМ!$A$33:$A$776,$A218,СВЦЭМ!$B$33:$B$776,H$191)+'СЕТ СН'!$F$15</f>
        <v>151.71876323999999</v>
      </c>
      <c r="I218" s="36">
        <f>SUMIFS(СВЦЭМ!$E$33:$E$776,СВЦЭМ!$A$33:$A$776,$A218,СВЦЭМ!$B$33:$B$776,I$191)+'СЕТ СН'!$F$15</f>
        <v>144.25091092</v>
      </c>
      <c r="J218" s="36">
        <f>SUMIFS(СВЦЭМ!$E$33:$E$776,СВЦЭМ!$A$33:$A$776,$A218,СВЦЭМ!$B$33:$B$776,J$191)+'СЕТ СН'!$F$15</f>
        <v>136.84775519999999</v>
      </c>
      <c r="K218" s="36">
        <f>SUMIFS(СВЦЭМ!$E$33:$E$776,СВЦЭМ!$A$33:$A$776,$A218,СВЦЭМ!$B$33:$B$776,K$191)+'СЕТ СН'!$F$15</f>
        <v>135.53259263999999</v>
      </c>
      <c r="L218" s="36">
        <f>SUMIFS(СВЦЭМ!$E$33:$E$776,СВЦЭМ!$A$33:$A$776,$A218,СВЦЭМ!$B$33:$B$776,L$191)+'СЕТ СН'!$F$15</f>
        <v>139.17131710999999</v>
      </c>
      <c r="M218" s="36">
        <f>SUMIFS(СВЦЭМ!$E$33:$E$776,СВЦЭМ!$A$33:$A$776,$A218,СВЦЭМ!$B$33:$B$776,M$191)+'СЕТ СН'!$F$15</f>
        <v>138.52154924000001</v>
      </c>
      <c r="N218" s="36">
        <f>SUMIFS(СВЦЭМ!$E$33:$E$776,СВЦЭМ!$A$33:$A$776,$A218,СВЦЭМ!$B$33:$B$776,N$191)+'СЕТ СН'!$F$15</f>
        <v>140.77613228999999</v>
      </c>
      <c r="O218" s="36">
        <f>SUMIFS(СВЦЭМ!$E$33:$E$776,СВЦЭМ!$A$33:$A$776,$A218,СВЦЭМ!$B$33:$B$776,O$191)+'СЕТ СН'!$F$15</f>
        <v>143.57920222999999</v>
      </c>
      <c r="P218" s="36">
        <f>SUMIFS(СВЦЭМ!$E$33:$E$776,СВЦЭМ!$A$33:$A$776,$A218,СВЦЭМ!$B$33:$B$776,P$191)+'СЕТ СН'!$F$15</f>
        <v>145.17770983</v>
      </c>
      <c r="Q218" s="36">
        <f>SUMIFS(СВЦЭМ!$E$33:$E$776,СВЦЭМ!$A$33:$A$776,$A218,СВЦЭМ!$B$33:$B$776,Q$191)+'СЕТ СН'!$F$15</f>
        <v>146.19775888999999</v>
      </c>
      <c r="R218" s="36">
        <f>SUMIFS(СВЦЭМ!$E$33:$E$776,СВЦЭМ!$A$33:$A$776,$A218,СВЦЭМ!$B$33:$B$776,R$191)+'СЕТ СН'!$F$15</f>
        <v>145.68308744000001</v>
      </c>
      <c r="S218" s="36">
        <f>SUMIFS(СВЦЭМ!$E$33:$E$776,СВЦЭМ!$A$33:$A$776,$A218,СВЦЭМ!$B$33:$B$776,S$191)+'СЕТ СН'!$F$15</f>
        <v>142.92508064</v>
      </c>
      <c r="T218" s="36">
        <f>SUMIFS(СВЦЭМ!$E$33:$E$776,СВЦЭМ!$A$33:$A$776,$A218,СВЦЭМ!$B$33:$B$776,T$191)+'СЕТ СН'!$F$15</f>
        <v>140.17464545000001</v>
      </c>
      <c r="U218" s="36">
        <f>SUMIFS(СВЦЭМ!$E$33:$E$776,СВЦЭМ!$A$33:$A$776,$A218,СВЦЭМ!$B$33:$B$776,U$191)+'СЕТ СН'!$F$15</f>
        <v>137.60601543999999</v>
      </c>
      <c r="V218" s="36">
        <f>SUMIFS(СВЦЭМ!$E$33:$E$776,СВЦЭМ!$A$33:$A$776,$A218,СВЦЭМ!$B$33:$B$776,V$191)+'СЕТ СН'!$F$15</f>
        <v>138.01692826999999</v>
      </c>
      <c r="W218" s="36">
        <f>SUMIFS(СВЦЭМ!$E$33:$E$776,СВЦЭМ!$A$33:$A$776,$A218,СВЦЭМ!$B$33:$B$776,W$191)+'СЕТ СН'!$F$15</f>
        <v>137.96559345</v>
      </c>
      <c r="X218" s="36">
        <f>SUMIFS(СВЦЭМ!$E$33:$E$776,СВЦЭМ!$A$33:$A$776,$A218,СВЦЭМ!$B$33:$B$776,X$191)+'СЕТ СН'!$F$15</f>
        <v>139.24387870999999</v>
      </c>
      <c r="Y218" s="36">
        <f>SUMIFS(СВЦЭМ!$E$33:$E$776,СВЦЭМ!$A$33:$A$776,$A218,СВЦЭМ!$B$33:$B$776,Y$191)+'СЕТ СН'!$F$15</f>
        <v>143.20780815000001</v>
      </c>
    </row>
    <row r="219" spans="1:25" ht="15.75" x14ac:dyDescent="0.2">
      <c r="A219" s="35">
        <f t="shared" si="5"/>
        <v>43918</v>
      </c>
      <c r="B219" s="36">
        <f>SUMIFS(СВЦЭМ!$E$33:$E$776,СВЦЭМ!$A$33:$A$776,$A219,СВЦЭМ!$B$33:$B$776,B$191)+'СЕТ СН'!$F$15</f>
        <v>159.82341475999999</v>
      </c>
      <c r="C219" s="36">
        <f>SUMIFS(СВЦЭМ!$E$33:$E$776,СВЦЭМ!$A$33:$A$776,$A219,СВЦЭМ!$B$33:$B$776,C$191)+'СЕТ СН'!$F$15</f>
        <v>159.30062568</v>
      </c>
      <c r="D219" s="36">
        <f>SUMIFS(СВЦЭМ!$E$33:$E$776,СВЦЭМ!$A$33:$A$776,$A219,СВЦЭМ!$B$33:$B$776,D$191)+'СЕТ СН'!$F$15</f>
        <v>163.23612742</v>
      </c>
      <c r="E219" s="36">
        <f>SUMIFS(СВЦЭМ!$E$33:$E$776,СВЦЭМ!$A$33:$A$776,$A219,СВЦЭМ!$B$33:$B$776,E$191)+'СЕТ СН'!$F$15</f>
        <v>164.94768332999999</v>
      </c>
      <c r="F219" s="36">
        <f>SUMIFS(СВЦЭМ!$E$33:$E$776,СВЦЭМ!$A$33:$A$776,$A219,СВЦЭМ!$B$33:$B$776,F$191)+'СЕТ СН'!$F$15</f>
        <v>164.62338385000001</v>
      </c>
      <c r="G219" s="36">
        <f>SUMIFS(СВЦЭМ!$E$33:$E$776,СВЦЭМ!$A$33:$A$776,$A219,СВЦЭМ!$B$33:$B$776,G$191)+'СЕТ СН'!$F$15</f>
        <v>164.68029676</v>
      </c>
      <c r="H219" s="36">
        <f>SUMIFS(СВЦЭМ!$E$33:$E$776,СВЦЭМ!$A$33:$A$776,$A219,СВЦЭМ!$B$33:$B$776,H$191)+'СЕТ СН'!$F$15</f>
        <v>161.26045171999999</v>
      </c>
      <c r="I219" s="36">
        <f>SUMIFS(СВЦЭМ!$E$33:$E$776,СВЦЭМ!$A$33:$A$776,$A219,СВЦЭМ!$B$33:$B$776,I$191)+'СЕТ СН'!$F$15</f>
        <v>154.81881745999999</v>
      </c>
      <c r="J219" s="36">
        <f>SUMIFS(СВЦЭМ!$E$33:$E$776,СВЦЭМ!$A$33:$A$776,$A219,СВЦЭМ!$B$33:$B$776,J$191)+'СЕТ СН'!$F$15</f>
        <v>147.85816679999999</v>
      </c>
      <c r="K219" s="36">
        <f>SUMIFS(СВЦЭМ!$E$33:$E$776,СВЦЭМ!$A$33:$A$776,$A219,СВЦЭМ!$B$33:$B$776,K$191)+'СЕТ СН'!$F$15</f>
        <v>147.17832106</v>
      </c>
      <c r="L219" s="36">
        <f>SUMIFS(СВЦЭМ!$E$33:$E$776,СВЦЭМ!$A$33:$A$776,$A219,СВЦЭМ!$B$33:$B$776,L$191)+'СЕТ СН'!$F$15</f>
        <v>149.09146766000001</v>
      </c>
      <c r="M219" s="36">
        <f>SUMIFS(СВЦЭМ!$E$33:$E$776,СВЦЭМ!$A$33:$A$776,$A219,СВЦЭМ!$B$33:$B$776,M$191)+'СЕТ СН'!$F$15</f>
        <v>149.30193803</v>
      </c>
      <c r="N219" s="36">
        <f>SUMIFS(СВЦЭМ!$E$33:$E$776,СВЦЭМ!$A$33:$A$776,$A219,СВЦЭМ!$B$33:$B$776,N$191)+'СЕТ СН'!$F$15</f>
        <v>151.91788521999999</v>
      </c>
      <c r="O219" s="36">
        <f>SUMIFS(СВЦЭМ!$E$33:$E$776,СВЦЭМ!$A$33:$A$776,$A219,СВЦЭМ!$B$33:$B$776,O$191)+'СЕТ СН'!$F$15</f>
        <v>153.92672293999999</v>
      </c>
      <c r="P219" s="36">
        <f>SUMIFS(СВЦЭМ!$E$33:$E$776,СВЦЭМ!$A$33:$A$776,$A219,СВЦЭМ!$B$33:$B$776,P$191)+'СЕТ СН'!$F$15</f>
        <v>157.31279093000001</v>
      </c>
      <c r="Q219" s="36">
        <f>SUMIFS(СВЦЭМ!$E$33:$E$776,СВЦЭМ!$A$33:$A$776,$A219,СВЦЭМ!$B$33:$B$776,Q$191)+'СЕТ СН'!$F$15</f>
        <v>157.66871990999999</v>
      </c>
      <c r="R219" s="36">
        <f>SUMIFS(СВЦЭМ!$E$33:$E$776,СВЦЭМ!$A$33:$A$776,$A219,СВЦЭМ!$B$33:$B$776,R$191)+'СЕТ СН'!$F$15</f>
        <v>157.70477991000001</v>
      </c>
      <c r="S219" s="36">
        <f>SUMIFS(СВЦЭМ!$E$33:$E$776,СВЦЭМ!$A$33:$A$776,$A219,СВЦЭМ!$B$33:$B$776,S$191)+'СЕТ СН'!$F$15</f>
        <v>156.36597079000001</v>
      </c>
      <c r="T219" s="36">
        <f>SUMIFS(СВЦЭМ!$E$33:$E$776,СВЦЭМ!$A$33:$A$776,$A219,СВЦЭМ!$B$33:$B$776,T$191)+'СЕТ СН'!$F$15</f>
        <v>155.61293524000001</v>
      </c>
      <c r="U219" s="36">
        <f>SUMIFS(СВЦЭМ!$E$33:$E$776,СВЦЭМ!$A$33:$A$776,$A219,СВЦЭМ!$B$33:$B$776,U$191)+'СЕТ СН'!$F$15</f>
        <v>152.27671831000001</v>
      </c>
      <c r="V219" s="36">
        <f>SUMIFS(СВЦЭМ!$E$33:$E$776,СВЦЭМ!$A$33:$A$776,$A219,СВЦЭМ!$B$33:$B$776,V$191)+'СЕТ СН'!$F$15</f>
        <v>146.44003495000001</v>
      </c>
      <c r="W219" s="36">
        <f>SUMIFS(СВЦЭМ!$E$33:$E$776,СВЦЭМ!$A$33:$A$776,$A219,СВЦЭМ!$B$33:$B$776,W$191)+'СЕТ СН'!$F$15</f>
        <v>144.65039988000001</v>
      </c>
      <c r="X219" s="36">
        <f>SUMIFS(СВЦЭМ!$E$33:$E$776,СВЦЭМ!$A$33:$A$776,$A219,СВЦЭМ!$B$33:$B$776,X$191)+'СЕТ СН'!$F$15</f>
        <v>146.3605738</v>
      </c>
      <c r="Y219" s="36">
        <f>SUMIFS(СВЦЭМ!$E$33:$E$776,СВЦЭМ!$A$33:$A$776,$A219,СВЦЭМ!$B$33:$B$776,Y$191)+'СЕТ СН'!$F$15</f>
        <v>152.21398868</v>
      </c>
    </row>
    <row r="220" spans="1:25" ht="15.75" x14ac:dyDescent="0.2">
      <c r="A220" s="35">
        <f t="shared" si="5"/>
        <v>43919</v>
      </c>
      <c r="B220" s="36">
        <f>SUMIFS(СВЦЭМ!$E$33:$E$776,СВЦЭМ!$A$33:$A$776,$A220,СВЦЭМ!$B$33:$B$776,B$191)+'СЕТ СН'!$F$15</f>
        <v>161.50414774999999</v>
      </c>
      <c r="C220" s="36">
        <f>SUMIFS(СВЦЭМ!$E$33:$E$776,СВЦЭМ!$A$33:$A$776,$A220,СВЦЭМ!$B$33:$B$776,C$191)+'СЕТ СН'!$F$15</f>
        <v>163.72030079999999</v>
      </c>
      <c r="D220" s="36">
        <f>SUMIFS(СВЦЭМ!$E$33:$E$776,СВЦЭМ!$A$33:$A$776,$A220,СВЦЭМ!$B$33:$B$776,D$191)+'СЕТ СН'!$F$15</f>
        <v>168.24342508000001</v>
      </c>
      <c r="E220" s="36">
        <f>SUMIFS(СВЦЭМ!$E$33:$E$776,СВЦЭМ!$A$33:$A$776,$A220,СВЦЭМ!$B$33:$B$776,E$191)+'СЕТ СН'!$F$15</f>
        <v>169.84943261999999</v>
      </c>
      <c r="F220" s="36">
        <f>SUMIFS(СВЦЭМ!$E$33:$E$776,СВЦЭМ!$A$33:$A$776,$A220,СВЦЭМ!$B$33:$B$776,F$191)+'СЕТ СН'!$F$15</f>
        <v>169.89765912999999</v>
      </c>
      <c r="G220" s="36">
        <f>SUMIFS(СВЦЭМ!$E$33:$E$776,СВЦЭМ!$A$33:$A$776,$A220,СВЦЭМ!$B$33:$B$776,G$191)+'СЕТ СН'!$F$15</f>
        <v>169.26116436999999</v>
      </c>
      <c r="H220" s="36">
        <f>SUMIFS(СВЦЭМ!$E$33:$E$776,СВЦЭМ!$A$33:$A$776,$A220,СВЦЭМ!$B$33:$B$776,H$191)+'СЕТ СН'!$F$15</f>
        <v>166.06748895000001</v>
      </c>
      <c r="I220" s="36">
        <f>SUMIFS(СВЦЭМ!$E$33:$E$776,СВЦЭМ!$A$33:$A$776,$A220,СВЦЭМ!$B$33:$B$776,I$191)+'СЕТ СН'!$F$15</f>
        <v>159.75132944999999</v>
      </c>
      <c r="J220" s="36">
        <f>SUMIFS(СВЦЭМ!$E$33:$E$776,СВЦЭМ!$A$33:$A$776,$A220,СВЦЭМ!$B$33:$B$776,J$191)+'СЕТ СН'!$F$15</f>
        <v>146.46338754999999</v>
      </c>
      <c r="K220" s="36">
        <f>SUMIFS(СВЦЭМ!$E$33:$E$776,СВЦЭМ!$A$33:$A$776,$A220,СВЦЭМ!$B$33:$B$776,K$191)+'СЕТ СН'!$F$15</f>
        <v>141.50690985</v>
      </c>
      <c r="L220" s="36">
        <f>SUMIFS(СВЦЭМ!$E$33:$E$776,СВЦЭМ!$A$33:$A$776,$A220,СВЦЭМ!$B$33:$B$776,L$191)+'СЕТ СН'!$F$15</f>
        <v>144.12807411</v>
      </c>
      <c r="M220" s="36">
        <f>SUMIFS(СВЦЭМ!$E$33:$E$776,СВЦЭМ!$A$33:$A$776,$A220,СВЦЭМ!$B$33:$B$776,M$191)+'СЕТ СН'!$F$15</f>
        <v>146.01000235000001</v>
      </c>
      <c r="N220" s="36">
        <f>SUMIFS(СВЦЭМ!$E$33:$E$776,СВЦЭМ!$A$33:$A$776,$A220,СВЦЭМ!$B$33:$B$776,N$191)+'СЕТ СН'!$F$15</f>
        <v>148.20605237000001</v>
      </c>
      <c r="O220" s="36">
        <f>SUMIFS(СВЦЭМ!$E$33:$E$776,СВЦЭМ!$A$33:$A$776,$A220,СВЦЭМ!$B$33:$B$776,O$191)+'СЕТ СН'!$F$15</f>
        <v>149.45254967</v>
      </c>
      <c r="P220" s="36">
        <f>SUMIFS(СВЦЭМ!$E$33:$E$776,СВЦЭМ!$A$33:$A$776,$A220,СВЦЭМ!$B$33:$B$776,P$191)+'СЕТ СН'!$F$15</f>
        <v>150.73655787999999</v>
      </c>
      <c r="Q220" s="36">
        <f>SUMIFS(СВЦЭМ!$E$33:$E$776,СВЦЭМ!$A$33:$A$776,$A220,СВЦЭМ!$B$33:$B$776,Q$191)+'СЕТ СН'!$F$15</f>
        <v>152.04350116000001</v>
      </c>
      <c r="R220" s="36">
        <f>SUMIFS(СВЦЭМ!$E$33:$E$776,СВЦЭМ!$A$33:$A$776,$A220,СВЦЭМ!$B$33:$B$776,R$191)+'СЕТ СН'!$F$15</f>
        <v>151.28219772</v>
      </c>
      <c r="S220" s="36">
        <f>SUMIFS(СВЦЭМ!$E$33:$E$776,СВЦЭМ!$A$33:$A$776,$A220,СВЦЭМ!$B$33:$B$776,S$191)+'СЕТ СН'!$F$15</f>
        <v>150.81593594</v>
      </c>
      <c r="T220" s="36">
        <f>SUMIFS(СВЦЭМ!$E$33:$E$776,СВЦЭМ!$A$33:$A$776,$A220,СВЦЭМ!$B$33:$B$776,T$191)+'СЕТ СН'!$F$15</f>
        <v>147.82130142</v>
      </c>
      <c r="U220" s="36">
        <f>SUMIFS(СВЦЭМ!$E$33:$E$776,СВЦЭМ!$A$33:$A$776,$A220,СВЦЭМ!$B$33:$B$776,U$191)+'СЕТ СН'!$F$15</f>
        <v>144.27446609</v>
      </c>
      <c r="V220" s="36">
        <f>SUMIFS(СВЦЭМ!$E$33:$E$776,СВЦЭМ!$A$33:$A$776,$A220,СВЦЭМ!$B$33:$B$776,V$191)+'СЕТ СН'!$F$15</f>
        <v>140.51918917</v>
      </c>
      <c r="W220" s="36">
        <f>SUMIFS(СВЦЭМ!$E$33:$E$776,СВЦЭМ!$A$33:$A$776,$A220,СВЦЭМ!$B$33:$B$776,W$191)+'СЕТ СН'!$F$15</f>
        <v>136.49646074</v>
      </c>
      <c r="X220" s="36">
        <f>SUMIFS(СВЦЭМ!$E$33:$E$776,СВЦЭМ!$A$33:$A$776,$A220,СВЦЭМ!$B$33:$B$776,X$191)+'СЕТ СН'!$F$15</f>
        <v>135.69240932</v>
      </c>
      <c r="Y220" s="36">
        <f>SUMIFS(СВЦЭМ!$E$33:$E$776,СВЦЭМ!$A$33:$A$776,$A220,СВЦЭМ!$B$33:$B$776,Y$191)+'СЕТ СН'!$F$15</f>
        <v>141.93961686</v>
      </c>
    </row>
    <row r="221" spans="1:25" ht="15.75" x14ac:dyDescent="0.2">
      <c r="A221" s="35">
        <f t="shared" si="5"/>
        <v>43920</v>
      </c>
      <c r="B221" s="36">
        <f>SUMIFS(СВЦЭМ!$E$33:$E$776,СВЦЭМ!$A$33:$A$776,$A221,СВЦЭМ!$B$33:$B$776,B$191)+'СЕТ СН'!$F$15</f>
        <v>151.54371302999999</v>
      </c>
      <c r="C221" s="36">
        <f>SUMIFS(СВЦЭМ!$E$33:$E$776,СВЦЭМ!$A$33:$A$776,$A221,СВЦЭМ!$B$33:$B$776,C$191)+'СЕТ СН'!$F$15</f>
        <v>157.40447237000001</v>
      </c>
      <c r="D221" s="36">
        <f>SUMIFS(СВЦЭМ!$E$33:$E$776,СВЦЭМ!$A$33:$A$776,$A221,СВЦЭМ!$B$33:$B$776,D$191)+'СЕТ СН'!$F$15</f>
        <v>166.41085609999999</v>
      </c>
      <c r="E221" s="36">
        <f>SUMIFS(СВЦЭМ!$E$33:$E$776,СВЦЭМ!$A$33:$A$776,$A221,СВЦЭМ!$B$33:$B$776,E$191)+'СЕТ СН'!$F$15</f>
        <v>167.89666907</v>
      </c>
      <c r="F221" s="36">
        <f>SUMIFS(СВЦЭМ!$E$33:$E$776,СВЦЭМ!$A$33:$A$776,$A221,СВЦЭМ!$B$33:$B$776,F$191)+'СЕТ СН'!$F$15</f>
        <v>166.23842189999999</v>
      </c>
      <c r="G221" s="36">
        <f>SUMIFS(СВЦЭМ!$E$33:$E$776,СВЦЭМ!$A$33:$A$776,$A221,СВЦЭМ!$B$33:$B$776,G$191)+'СЕТ СН'!$F$15</f>
        <v>164.73375086999999</v>
      </c>
      <c r="H221" s="36">
        <f>SUMIFS(СВЦЭМ!$E$33:$E$776,СВЦЭМ!$A$33:$A$776,$A221,СВЦЭМ!$B$33:$B$776,H$191)+'СЕТ СН'!$F$15</f>
        <v>159.93414129999999</v>
      </c>
      <c r="I221" s="36">
        <f>SUMIFS(СВЦЭМ!$E$33:$E$776,СВЦЭМ!$A$33:$A$776,$A221,СВЦЭМ!$B$33:$B$776,I$191)+'СЕТ СН'!$F$15</f>
        <v>148.02964184000001</v>
      </c>
      <c r="J221" s="36">
        <f>SUMIFS(СВЦЭМ!$E$33:$E$776,СВЦЭМ!$A$33:$A$776,$A221,СВЦЭМ!$B$33:$B$776,J$191)+'СЕТ СН'!$F$15</f>
        <v>140.16763904999999</v>
      </c>
      <c r="K221" s="36">
        <f>SUMIFS(СВЦЭМ!$E$33:$E$776,СВЦЭМ!$A$33:$A$776,$A221,СВЦЭМ!$B$33:$B$776,K$191)+'СЕТ СН'!$F$15</f>
        <v>137.93341898</v>
      </c>
      <c r="L221" s="36">
        <f>SUMIFS(СВЦЭМ!$E$33:$E$776,СВЦЭМ!$A$33:$A$776,$A221,СВЦЭМ!$B$33:$B$776,L$191)+'СЕТ СН'!$F$15</f>
        <v>140.24095159000001</v>
      </c>
      <c r="M221" s="36">
        <f>SUMIFS(СВЦЭМ!$E$33:$E$776,СВЦЭМ!$A$33:$A$776,$A221,СВЦЭМ!$B$33:$B$776,M$191)+'СЕТ СН'!$F$15</f>
        <v>139.55457018999999</v>
      </c>
      <c r="N221" s="36">
        <f>SUMIFS(СВЦЭМ!$E$33:$E$776,СВЦЭМ!$A$33:$A$776,$A221,СВЦЭМ!$B$33:$B$776,N$191)+'СЕТ СН'!$F$15</f>
        <v>142.85414782000001</v>
      </c>
      <c r="O221" s="36">
        <f>SUMIFS(СВЦЭМ!$E$33:$E$776,СВЦЭМ!$A$33:$A$776,$A221,СВЦЭМ!$B$33:$B$776,O$191)+'СЕТ СН'!$F$15</f>
        <v>144.95516978000001</v>
      </c>
      <c r="P221" s="36">
        <f>SUMIFS(СВЦЭМ!$E$33:$E$776,СВЦЭМ!$A$33:$A$776,$A221,СВЦЭМ!$B$33:$B$776,P$191)+'СЕТ СН'!$F$15</f>
        <v>145.69586203</v>
      </c>
      <c r="Q221" s="36">
        <f>SUMIFS(СВЦЭМ!$E$33:$E$776,СВЦЭМ!$A$33:$A$776,$A221,СВЦЭМ!$B$33:$B$776,Q$191)+'СЕТ СН'!$F$15</f>
        <v>146.39455003</v>
      </c>
      <c r="R221" s="36">
        <f>SUMIFS(СВЦЭМ!$E$33:$E$776,СВЦЭМ!$A$33:$A$776,$A221,СВЦЭМ!$B$33:$B$776,R$191)+'СЕТ СН'!$F$15</f>
        <v>146.55482201000001</v>
      </c>
      <c r="S221" s="36">
        <f>SUMIFS(СВЦЭМ!$E$33:$E$776,СВЦЭМ!$A$33:$A$776,$A221,СВЦЭМ!$B$33:$B$776,S$191)+'СЕТ СН'!$F$15</f>
        <v>151.11864277999999</v>
      </c>
      <c r="T221" s="36">
        <f>SUMIFS(СВЦЭМ!$E$33:$E$776,СВЦЭМ!$A$33:$A$776,$A221,СВЦЭМ!$B$33:$B$776,T$191)+'СЕТ СН'!$F$15</f>
        <v>148.43294796999999</v>
      </c>
      <c r="U221" s="36">
        <f>SUMIFS(СВЦЭМ!$E$33:$E$776,СВЦЭМ!$A$33:$A$776,$A221,СВЦЭМ!$B$33:$B$776,U$191)+'СЕТ СН'!$F$15</f>
        <v>143.75968502000001</v>
      </c>
      <c r="V221" s="36">
        <f>SUMIFS(СВЦЭМ!$E$33:$E$776,СВЦЭМ!$A$33:$A$776,$A221,СВЦЭМ!$B$33:$B$776,V$191)+'СЕТ СН'!$F$15</f>
        <v>145.53871357</v>
      </c>
      <c r="W221" s="36">
        <f>SUMIFS(СВЦЭМ!$E$33:$E$776,СВЦЭМ!$A$33:$A$776,$A221,СВЦЭМ!$B$33:$B$776,W$191)+'СЕТ СН'!$F$15</f>
        <v>141.29740573000001</v>
      </c>
      <c r="X221" s="36">
        <f>SUMIFS(СВЦЭМ!$E$33:$E$776,СВЦЭМ!$A$33:$A$776,$A221,СВЦЭМ!$B$33:$B$776,X$191)+'СЕТ СН'!$F$15</f>
        <v>146.20983021000001</v>
      </c>
      <c r="Y221" s="36">
        <f>SUMIFS(СВЦЭМ!$E$33:$E$776,СВЦЭМ!$A$33:$A$776,$A221,СВЦЭМ!$B$33:$B$776,Y$191)+'СЕТ СН'!$F$15</f>
        <v>153.46239324000001</v>
      </c>
    </row>
    <row r="222" spans="1:25" ht="15.75" x14ac:dyDescent="0.2">
      <c r="A222" s="35">
        <f t="shared" si="5"/>
        <v>43921</v>
      </c>
      <c r="B222" s="36">
        <f>SUMIFS(СВЦЭМ!$E$33:$E$776,СВЦЭМ!$A$33:$A$776,$A222,СВЦЭМ!$B$33:$B$776,B$191)+'СЕТ СН'!$F$15</f>
        <v>154.10395861000001</v>
      </c>
      <c r="C222" s="36">
        <f>SUMIFS(СВЦЭМ!$E$33:$E$776,СВЦЭМ!$A$33:$A$776,$A222,СВЦЭМ!$B$33:$B$776,C$191)+'СЕТ СН'!$F$15</f>
        <v>159.82114648999999</v>
      </c>
      <c r="D222" s="36">
        <f>SUMIFS(СВЦЭМ!$E$33:$E$776,СВЦЭМ!$A$33:$A$776,$A222,СВЦЭМ!$B$33:$B$776,D$191)+'СЕТ СН'!$F$15</f>
        <v>167.78904879999999</v>
      </c>
      <c r="E222" s="36">
        <f>SUMIFS(СВЦЭМ!$E$33:$E$776,СВЦЭМ!$A$33:$A$776,$A222,СВЦЭМ!$B$33:$B$776,E$191)+'СЕТ СН'!$F$15</f>
        <v>170.15691071000001</v>
      </c>
      <c r="F222" s="36">
        <f>SUMIFS(СВЦЭМ!$E$33:$E$776,СВЦЭМ!$A$33:$A$776,$A222,СВЦЭМ!$B$33:$B$776,F$191)+'СЕТ СН'!$F$15</f>
        <v>169.63663364000001</v>
      </c>
      <c r="G222" s="36">
        <f>SUMIFS(СВЦЭМ!$E$33:$E$776,СВЦЭМ!$A$33:$A$776,$A222,СВЦЭМ!$B$33:$B$776,G$191)+'СЕТ СН'!$F$15</f>
        <v>166.68863272999999</v>
      </c>
      <c r="H222" s="36">
        <f>SUMIFS(СВЦЭМ!$E$33:$E$776,СВЦЭМ!$A$33:$A$776,$A222,СВЦЭМ!$B$33:$B$776,H$191)+'СЕТ СН'!$F$15</f>
        <v>161.12915876</v>
      </c>
      <c r="I222" s="36">
        <f>SUMIFS(СВЦЭМ!$E$33:$E$776,СВЦЭМ!$A$33:$A$776,$A222,СВЦЭМ!$B$33:$B$776,I$191)+'СЕТ СН'!$F$15</f>
        <v>152.00366439000001</v>
      </c>
      <c r="J222" s="36">
        <f>SUMIFS(СВЦЭМ!$E$33:$E$776,СВЦЭМ!$A$33:$A$776,$A222,СВЦЭМ!$B$33:$B$776,J$191)+'СЕТ СН'!$F$15</f>
        <v>144.32686163</v>
      </c>
      <c r="K222" s="36">
        <f>SUMIFS(СВЦЭМ!$E$33:$E$776,СВЦЭМ!$A$33:$A$776,$A222,СВЦЭМ!$B$33:$B$776,K$191)+'СЕТ СН'!$F$15</f>
        <v>141.78461978999999</v>
      </c>
      <c r="L222" s="36">
        <f>SUMIFS(СВЦЭМ!$E$33:$E$776,СВЦЭМ!$A$33:$A$776,$A222,СВЦЭМ!$B$33:$B$776,L$191)+'СЕТ СН'!$F$15</f>
        <v>141.22249051</v>
      </c>
      <c r="M222" s="36">
        <f>SUMIFS(СВЦЭМ!$E$33:$E$776,СВЦЭМ!$A$33:$A$776,$A222,СВЦЭМ!$B$33:$B$776,M$191)+'СЕТ СН'!$F$15</f>
        <v>139.61008755</v>
      </c>
      <c r="N222" s="36">
        <f>SUMIFS(СВЦЭМ!$E$33:$E$776,СВЦЭМ!$A$33:$A$776,$A222,СВЦЭМ!$B$33:$B$776,N$191)+'СЕТ СН'!$F$15</f>
        <v>141.53805925</v>
      </c>
      <c r="O222" s="36">
        <f>SUMIFS(СВЦЭМ!$E$33:$E$776,СВЦЭМ!$A$33:$A$776,$A222,СВЦЭМ!$B$33:$B$776,O$191)+'СЕТ СН'!$F$15</f>
        <v>143.71900600999999</v>
      </c>
      <c r="P222" s="36">
        <f>SUMIFS(СВЦЭМ!$E$33:$E$776,СВЦЭМ!$A$33:$A$776,$A222,СВЦЭМ!$B$33:$B$776,P$191)+'СЕТ СН'!$F$15</f>
        <v>145.33072222999999</v>
      </c>
      <c r="Q222" s="36">
        <f>SUMIFS(СВЦЭМ!$E$33:$E$776,СВЦЭМ!$A$33:$A$776,$A222,СВЦЭМ!$B$33:$B$776,Q$191)+'СЕТ СН'!$F$15</f>
        <v>145.87897462000001</v>
      </c>
      <c r="R222" s="36">
        <f>SUMIFS(СВЦЭМ!$E$33:$E$776,СВЦЭМ!$A$33:$A$776,$A222,СВЦЭМ!$B$33:$B$776,R$191)+'СЕТ СН'!$F$15</f>
        <v>144.56336271000001</v>
      </c>
      <c r="S222" s="36">
        <f>SUMIFS(СВЦЭМ!$E$33:$E$776,СВЦЭМ!$A$33:$A$776,$A222,СВЦЭМ!$B$33:$B$776,S$191)+'СЕТ СН'!$F$15</f>
        <v>144.61571040000001</v>
      </c>
      <c r="T222" s="36">
        <f>SUMIFS(СВЦЭМ!$E$33:$E$776,СВЦЭМ!$A$33:$A$776,$A222,СВЦЭМ!$B$33:$B$776,T$191)+'СЕТ СН'!$F$15</f>
        <v>139.91517006999999</v>
      </c>
      <c r="U222" s="36">
        <f>SUMIFS(СВЦЭМ!$E$33:$E$776,СВЦЭМ!$A$33:$A$776,$A222,СВЦЭМ!$B$33:$B$776,U$191)+'СЕТ СН'!$F$15</f>
        <v>135.68415590000001</v>
      </c>
      <c r="V222" s="36">
        <f>SUMIFS(СВЦЭМ!$E$33:$E$776,СВЦЭМ!$A$33:$A$776,$A222,СВЦЭМ!$B$33:$B$776,V$191)+'СЕТ СН'!$F$15</f>
        <v>135.24511806999999</v>
      </c>
      <c r="W222" s="36">
        <f>SUMIFS(СВЦЭМ!$E$33:$E$776,СВЦЭМ!$A$33:$A$776,$A222,СВЦЭМ!$B$33:$B$776,W$191)+'СЕТ СН'!$F$15</f>
        <v>138.27137281</v>
      </c>
      <c r="X222" s="36">
        <f>SUMIFS(СВЦЭМ!$E$33:$E$776,СВЦЭМ!$A$33:$A$776,$A222,СВЦЭМ!$B$33:$B$776,X$191)+'СЕТ СН'!$F$15</f>
        <v>137.50442212999999</v>
      </c>
      <c r="Y222" s="36">
        <f>SUMIFS(СВЦЭМ!$E$33:$E$776,СВЦЭМ!$A$33:$A$776,$A222,СВЦЭМ!$B$33:$B$776,Y$191)+'СЕТ СН'!$F$15</f>
        <v>140.41969789999999</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6" t="s">
        <v>7</v>
      </c>
      <c r="B224" s="130" t="s">
        <v>147</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ht="12.75" customHeight="1" x14ac:dyDescent="0.2">
      <c r="A225" s="137"/>
      <c r="B225" s="133"/>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5"/>
    </row>
    <row r="226" spans="1:27" s="46" customFormat="1" ht="12.75" customHeight="1" x14ac:dyDescent="0.2">
      <c r="A226" s="138"/>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01.03.2020</v>
      </c>
      <c r="B227" s="36">
        <f>SUMIFS(СВЦЭМ!$F$33:$F$776,СВЦЭМ!$A$33:$A$776,$A227,СВЦЭМ!$B$33:$B$776,B$226)+'СЕТ СН'!$F$15</f>
        <v>147.64158796000001</v>
      </c>
      <c r="C227" s="36">
        <f>SUMIFS(СВЦЭМ!$F$33:$F$776,СВЦЭМ!$A$33:$A$776,$A227,СВЦЭМ!$B$33:$B$776,C$226)+'СЕТ СН'!$F$15</f>
        <v>152.92906601000001</v>
      </c>
      <c r="D227" s="36">
        <f>SUMIFS(СВЦЭМ!$F$33:$F$776,СВЦЭМ!$A$33:$A$776,$A227,СВЦЭМ!$B$33:$B$776,D$226)+'СЕТ СН'!$F$15</f>
        <v>154.54463969</v>
      </c>
      <c r="E227" s="36">
        <f>SUMIFS(СВЦЭМ!$F$33:$F$776,СВЦЭМ!$A$33:$A$776,$A227,СВЦЭМ!$B$33:$B$776,E$226)+'СЕТ СН'!$F$15</f>
        <v>156.05678825000001</v>
      </c>
      <c r="F227" s="36">
        <f>SUMIFS(СВЦЭМ!$F$33:$F$776,СВЦЭМ!$A$33:$A$776,$A227,СВЦЭМ!$B$33:$B$776,F$226)+'СЕТ СН'!$F$15</f>
        <v>155.38756093000001</v>
      </c>
      <c r="G227" s="36">
        <f>SUMIFS(СВЦЭМ!$F$33:$F$776,СВЦЭМ!$A$33:$A$776,$A227,СВЦЭМ!$B$33:$B$776,G$226)+'СЕТ СН'!$F$15</f>
        <v>155.26065689000001</v>
      </c>
      <c r="H227" s="36">
        <f>SUMIFS(СВЦЭМ!$F$33:$F$776,СВЦЭМ!$A$33:$A$776,$A227,СВЦЭМ!$B$33:$B$776,H$226)+'СЕТ СН'!$F$15</f>
        <v>153.43034874</v>
      </c>
      <c r="I227" s="36">
        <f>SUMIFS(СВЦЭМ!$F$33:$F$776,СВЦЭМ!$A$33:$A$776,$A227,СВЦЭМ!$B$33:$B$776,I$226)+'СЕТ СН'!$F$15</f>
        <v>147.54016383999999</v>
      </c>
      <c r="J227" s="36">
        <f>SUMIFS(СВЦЭМ!$F$33:$F$776,СВЦЭМ!$A$33:$A$776,$A227,СВЦЭМ!$B$33:$B$776,J$226)+'СЕТ СН'!$F$15</f>
        <v>136.94154422</v>
      </c>
      <c r="K227" s="36">
        <f>SUMIFS(СВЦЭМ!$F$33:$F$776,СВЦЭМ!$A$33:$A$776,$A227,СВЦЭМ!$B$33:$B$776,K$226)+'СЕТ СН'!$F$15</f>
        <v>134.08268776</v>
      </c>
      <c r="L227" s="36">
        <f>SUMIFS(СВЦЭМ!$F$33:$F$776,СВЦЭМ!$A$33:$A$776,$A227,СВЦЭМ!$B$33:$B$776,L$226)+'СЕТ СН'!$F$15</f>
        <v>131.61167114</v>
      </c>
      <c r="M227" s="36">
        <f>SUMIFS(СВЦЭМ!$F$33:$F$776,СВЦЭМ!$A$33:$A$776,$A227,СВЦЭМ!$B$33:$B$776,M$226)+'СЕТ СН'!$F$15</f>
        <v>132.02133645000001</v>
      </c>
      <c r="N227" s="36">
        <f>SUMIFS(СВЦЭМ!$F$33:$F$776,СВЦЭМ!$A$33:$A$776,$A227,СВЦЭМ!$B$33:$B$776,N$226)+'СЕТ СН'!$F$15</f>
        <v>133.70165827</v>
      </c>
      <c r="O227" s="36">
        <f>SUMIFS(СВЦЭМ!$F$33:$F$776,СВЦЭМ!$A$33:$A$776,$A227,СВЦЭМ!$B$33:$B$776,O$226)+'СЕТ СН'!$F$15</f>
        <v>136.39742948</v>
      </c>
      <c r="P227" s="36">
        <f>SUMIFS(СВЦЭМ!$F$33:$F$776,СВЦЭМ!$A$33:$A$776,$A227,СВЦЭМ!$B$33:$B$776,P$226)+'СЕТ СН'!$F$15</f>
        <v>138.45019348</v>
      </c>
      <c r="Q227" s="36">
        <f>SUMIFS(СВЦЭМ!$F$33:$F$776,СВЦЭМ!$A$33:$A$776,$A227,СВЦЭМ!$B$33:$B$776,Q$226)+'СЕТ СН'!$F$15</f>
        <v>140.16461171</v>
      </c>
      <c r="R227" s="36">
        <f>SUMIFS(СВЦЭМ!$F$33:$F$776,СВЦЭМ!$A$33:$A$776,$A227,СВЦЭМ!$B$33:$B$776,R$226)+'СЕТ СН'!$F$15</f>
        <v>139.32771245000001</v>
      </c>
      <c r="S227" s="36">
        <f>SUMIFS(СВЦЭМ!$F$33:$F$776,СВЦЭМ!$A$33:$A$776,$A227,СВЦЭМ!$B$33:$B$776,S$226)+'СЕТ СН'!$F$15</f>
        <v>138.71983556000001</v>
      </c>
      <c r="T227" s="36">
        <f>SUMIFS(СВЦЭМ!$F$33:$F$776,СВЦЭМ!$A$33:$A$776,$A227,СВЦЭМ!$B$33:$B$776,T$226)+'СЕТ СН'!$F$15</f>
        <v>136.78170514999999</v>
      </c>
      <c r="U227" s="36">
        <f>SUMIFS(СВЦЭМ!$F$33:$F$776,СВЦЭМ!$A$33:$A$776,$A227,СВЦЭМ!$B$33:$B$776,U$226)+'СЕТ СН'!$F$15</f>
        <v>134.29002641</v>
      </c>
      <c r="V227" s="36">
        <f>SUMIFS(СВЦЭМ!$F$33:$F$776,СВЦЭМ!$A$33:$A$776,$A227,СВЦЭМ!$B$33:$B$776,V$226)+'СЕТ СН'!$F$15</f>
        <v>133.05730391</v>
      </c>
      <c r="W227" s="36">
        <f>SUMIFS(СВЦЭМ!$F$33:$F$776,СВЦЭМ!$A$33:$A$776,$A227,СВЦЭМ!$B$33:$B$776,W$226)+'СЕТ СН'!$F$15</f>
        <v>133.9266519</v>
      </c>
      <c r="X227" s="36">
        <f>SUMIFS(СВЦЭМ!$F$33:$F$776,СВЦЭМ!$A$33:$A$776,$A227,СВЦЭМ!$B$33:$B$776,X$226)+'СЕТ СН'!$F$15</f>
        <v>136.09738164000001</v>
      </c>
      <c r="Y227" s="36">
        <f>SUMIFS(СВЦЭМ!$F$33:$F$776,СВЦЭМ!$A$33:$A$776,$A227,СВЦЭМ!$B$33:$B$776,Y$226)+'СЕТ СН'!$F$15</f>
        <v>142.29849845999999</v>
      </c>
      <c r="AA227" s="45"/>
    </row>
    <row r="228" spans="1:27" ht="15.75" x14ac:dyDescent="0.2">
      <c r="A228" s="35">
        <f>A227+1</f>
        <v>43892</v>
      </c>
      <c r="B228" s="36">
        <f>SUMIFS(СВЦЭМ!$F$33:$F$776,СВЦЭМ!$A$33:$A$776,$A228,СВЦЭМ!$B$33:$B$776,B$226)+'СЕТ СН'!$F$15</f>
        <v>137.46225482</v>
      </c>
      <c r="C228" s="36">
        <f>SUMIFS(СВЦЭМ!$F$33:$F$776,СВЦЭМ!$A$33:$A$776,$A228,СВЦЭМ!$B$33:$B$776,C$226)+'СЕТ СН'!$F$15</f>
        <v>137.94841509</v>
      </c>
      <c r="D228" s="36">
        <f>SUMIFS(СВЦЭМ!$F$33:$F$776,СВЦЭМ!$A$33:$A$776,$A228,СВЦЭМ!$B$33:$B$776,D$226)+'СЕТ СН'!$F$15</f>
        <v>140.08975434000001</v>
      </c>
      <c r="E228" s="36">
        <f>SUMIFS(СВЦЭМ!$F$33:$F$776,СВЦЭМ!$A$33:$A$776,$A228,СВЦЭМ!$B$33:$B$776,E$226)+'СЕТ СН'!$F$15</f>
        <v>140.07536095</v>
      </c>
      <c r="F228" s="36">
        <f>SUMIFS(СВЦЭМ!$F$33:$F$776,СВЦЭМ!$A$33:$A$776,$A228,СВЦЭМ!$B$33:$B$776,F$226)+'СЕТ СН'!$F$15</f>
        <v>139.93064483000001</v>
      </c>
      <c r="G228" s="36">
        <f>SUMIFS(СВЦЭМ!$F$33:$F$776,СВЦЭМ!$A$33:$A$776,$A228,СВЦЭМ!$B$33:$B$776,G$226)+'СЕТ СН'!$F$15</f>
        <v>142.34878803000001</v>
      </c>
      <c r="H228" s="36">
        <f>SUMIFS(СВЦЭМ!$F$33:$F$776,СВЦЭМ!$A$33:$A$776,$A228,СВЦЭМ!$B$33:$B$776,H$226)+'СЕТ СН'!$F$15</f>
        <v>151.44623401999999</v>
      </c>
      <c r="I228" s="36">
        <f>SUMIFS(СВЦЭМ!$F$33:$F$776,СВЦЭМ!$A$33:$A$776,$A228,СВЦЭМ!$B$33:$B$776,I$226)+'СЕТ СН'!$F$15</f>
        <v>146.59207850000001</v>
      </c>
      <c r="J228" s="36">
        <f>SUMIFS(СВЦЭМ!$F$33:$F$776,СВЦЭМ!$A$33:$A$776,$A228,СВЦЭМ!$B$33:$B$776,J$226)+'СЕТ СН'!$F$15</f>
        <v>139.23183752</v>
      </c>
      <c r="K228" s="36">
        <f>SUMIFS(СВЦЭМ!$F$33:$F$776,СВЦЭМ!$A$33:$A$776,$A228,СВЦЭМ!$B$33:$B$776,K$226)+'СЕТ СН'!$F$15</f>
        <v>136.99348975000001</v>
      </c>
      <c r="L228" s="36">
        <f>SUMIFS(СВЦЭМ!$F$33:$F$776,СВЦЭМ!$A$33:$A$776,$A228,СВЦЭМ!$B$33:$B$776,L$226)+'СЕТ СН'!$F$15</f>
        <v>137.73758770000001</v>
      </c>
      <c r="M228" s="36">
        <f>SUMIFS(СВЦЭМ!$F$33:$F$776,СВЦЭМ!$A$33:$A$776,$A228,СВЦЭМ!$B$33:$B$776,M$226)+'СЕТ СН'!$F$15</f>
        <v>139.54448543999999</v>
      </c>
      <c r="N228" s="36">
        <f>SUMIFS(СВЦЭМ!$F$33:$F$776,СВЦЭМ!$A$33:$A$776,$A228,СВЦЭМ!$B$33:$B$776,N$226)+'СЕТ СН'!$F$15</f>
        <v>142.05342421</v>
      </c>
      <c r="O228" s="36">
        <f>SUMIFS(СВЦЭМ!$F$33:$F$776,СВЦЭМ!$A$33:$A$776,$A228,СВЦЭМ!$B$33:$B$776,O$226)+'СЕТ СН'!$F$15</f>
        <v>145.10992451999999</v>
      </c>
      <c r="P228" s="36">
        <f>SUMIFS(СВЦЭМ!$F$33:$F$776,СВЦЭМ!$A$33:$A$776,$A228,СВЦЭМ!$B$33:$B$776,P$226)+'СЕТ СН'!$F$15</f>
        <v>146.8927281</v>
      </c>
      <c r="Q228" s="36">
        <f>SUMIFS(СВЦЭМ!$F$33:$F$776,СВЦЭМ!$A$33:$A$776,$A228,СВЦЭМ!$B$33:$B$776,Q$226)+'СЕТ СН'!$F$15</f>
        <v>148.34723915999999</v>
      </c>
      <c r="R228" s="36">
        <f>SUMIFS(СВЦЭМ!$F$33:$F$776,СВЦЭМ!$A$33:$A$776,$A228,СВЦЭМ!$B$33:$B$776,R$226)+'СЕТ СН'!$F$15</f>
        <v>148.3712342</v>
      </c>
      <c r="S228" s="36">
        <f>SUMIFS(СВЦЭМ!$F$33:$F$776,СВЦЭМ!$A$33:$A$776,$A228,СВЦЭМ!$B$33:$B$776,S$226)+'СЕТ СН'!$F$15</f>
        <v>147.28276503999999</v>
      </c>
      <c r="T228" s="36">
        <f>SUMIFS(СВЦЭМ!$F$33:$F$776,СВЦЭМ!$A$33:$A$776,$A228,СВЦЭМ!$B$33:$B$776,T$226)+'СЕТ СН'!$F$15</f>
        <v>143.78087643000001</v>
      </c>
      <c r="U228" s="36">
        <f>SUMIFS(СВЦЭМ!$F$33:$F$776,СВЦЭМ!$A$33:$A$776,$A228,СВЦЭМ!$B$33:$B$776,U$226)+'СЕТ СН'!$F$15</f>
        <v>139.73038724</v>
      </c>
      <c r="V228" s="36">
        <f>SUMIFS(СВЦЭМ!$F$33:$F$776,СВЦЭМ!$A$33:$A$776,$A228,СВЦЭМ!$B$33:$B$776,V$226)+'СЕТ СН'!$F$15</f>
        <v>140.47490151</v>
      </c>
      <c r="W228" s="36">
        <f>SUMIFS(СВЦЭМ!$F$33:$F$776,СВЦЭМ!$A$33:$A$776,$A228,СВЦЭМ!$B$33:$B$776,W$226)+'СЕТ СН'!$F$15</f>
        <v>142.62097874</v>
      </c>
      <c r="X228" s="36">
        <f>SUMIFS(СВЦЭМ!$F$33:$F$776,СВЦЭМ!$A$33:$A$776,$A228,СВЦЭМ!$B$33:$B$776,X$226)+'СЕТ СН'!$F$15</f>
        <v>145.43159657000001</v>
      </c>
      <c r="Y228" s="36">
        <f>SUMIFS(СВЦЭМ!$F$33:$F$776,СВЦЭМ!$A$33:$A$776,$A228,СВЦЭМ!$B$33:$B$776,Y$226)+'СЕТ СН'!$F$15</f>
        <v>150.61061745999999</v>
      </c>
    </row>
    <row r="229" spans="1:27" ht="15.75" x14ac:dyDescent="0.2">
      <c r="A229" s="35">
        <f t="shared" ref="A229:A257" si="6">A228+1</f>
        <v>43893</v>
      </c>
      <c r="B229" s="36">
        <f>SUMIFS(СВЦЭМ!$F$33:$F$776,СВЦЭМ!$A$33:$A$776,$A229,СВЦЭМ!$B$33:$B$776,B$226)+'СЕТ СН'!$F$15</f>
        <v>158.19444544000001</v>
      </c>
      <c r="C229" s="36">
        <f>SUMIFS(СВЦЭМ!$F$33:$F$776,СВЦЭМ!$A$33:$A$776,$A229,СВЦЭМ!$B$33:$B$776,C$226)+'СЕТ СН'!$F$15</f>
        <v>162.73579523000001</v>
      </c>
      <c r="D229" s="36">
        <f>SUMIFS(СВЦЭМ!$F$33:$F$776,СВЦЭМ!$A$33:$A$776,$A229,СВЦЭМ!$B$33:$B$776,D$226)+'СЕТ СН'!$F$15</f>
        <v>161.45839552999999</v>
      </c>
      <c r="E229" s="36">
        <f>SUMIFS(СВЦЭМ!$F$33:$F$776,СВЦЭМ!$A$33:$A$776,$A229,СВЦЭМ!$B$33:$B$776,E$226)+'СЕТ СН'!$F$15</f>
        <v>162.05707464</v>
      </c>
      <c r="F229" s="36">
        <f>SUMIFS(СВЦЭМ!$F$33:$F$776,СВЦЭМ!$A$33:$A$776,$A229,СВЦЭМ!$B$33:$B$776,F$226)+'СЕТ СН'!$F$15</f>
        <v>160.58107934</v>
      </c>
      <c r="G229" s="36">
        <f>SUMIFS(СВЦЭМ!$F$33:$F$776,СВЦЭМ!$A$33:$A$776,$A229,СВЦЭМ!$B$33:$B$776,G$226)+'СЕТ СН'!$F$15</f>
        <v>161.72374550000001</v>
      </c>
      <c r="H229" s="36">
        <f>SUMIFS(СВЦЭМ!$F$33:$F$776,СВЦЭМ!$A$33:$A$776,$A229,СВЦЭМ!$B$33:$B$776,H$226)+'СЕТ СН'!$F$15</f>
        <v>157.82664682999999</v>
      </c>
      <c r="I229" s="36">
        <f>SUMIFS(СВЦЭМ!$F$33:$F$776,СВЦЭМ!$A$33:$A$776,$A229,СВЦЭМ!$B$33:$B$776,I$226)+'СЕТ СН'!$F$15</f>
        <v>141.86108218000001</v>
      </c>
      <c r="J229" s="36">
        <f>SUMIFS(СВЦЭМ!$F$33:$F$776,СВЦЭМ!$A$33:$A$776,$A229,СВЦЭМ!$B$33:$B$776,J$226)+'СЕТ СН'!$F$15</f>
        <v>129.03699847999999</v>
      </c>
      <c r="K229" s="36">
        <f>SUMIFS(СВЦЭМ!$F$33:$F$776,СВЦЭМ!$A$33:$A$776,$A229,СВЦЭМ!$B$33:$B$776,K$226)+'СЕТ СН'!$F$15</f>
        <v>128.27397753</v>
      </c>
      <c r="L229" s="36">
        <f>SUMIFS(СВЦЭМ!$F$33:$F$776,СВЦЭМ!$A$33:$A$776,$A229,СВЦЭМ!$B$33:$B$776,L$226)+'СЕТ СН'!$F$15</f>
        <v>128.40476649999999</v>
      </c>
      <c r="M229" s="36">
        <f>SUMIFS(СВЦЭМ!$F$33:$F$776,СВЦЭМ!$A$33:$A$776,$A229,СВЦЭМ!$B$33:$B$776,M$226)+'СЕТ СН'!$F$15</f>
        <v>129.30563633</v>
      </c>
      <c r="N229" s="36">
        <f>SUMIFS(СВЦЭМ!$F$33:$F$776,СВЦЭМ!$A$33:$A$776,$A229,СВЦЭМ!$B$33:$B$776,N$226)+'СЕТ СН'!$F$15</f>
        <v>132.05977999999999</v>
      </c>
      <c r="O229" s="36">
        <f>SUMIFS(СВЦЭМ!$F$33:$F$776,СВЦЭМ!$A$33:$A$776,$A229,СВЦЭМ!$B$33:$B$776,O$226)+'СЕТ СН'!$F$15</f>
        <v>134.80313254000001</v>
      </c>
      <c r="P229" s="36">
        <f>SUMIFS(СВЦЭМ!$F$33:$F$776,СВЦЭМ!$A$33:$A$776,$A229,СВЦЭМ!$B$33:$B$776,P$226)+'СЕТ СН'!$F$15</f>
        <v>136.39261805999999</v>
      </c>
      <c r="Q229" s="36">
        <f>SUMIFS(СВЦЭМ!$F$33:$F$776,СВЦЭМ!$A$33:$A$776,$A229,СВЦЭМ!$B$33:$B$776,Q$226)+'СЕТ СН'!$F$15</f>
        <v>137.44385997000001</v>
      </c>
      <c r="R229" s="36">
        <f>SUMIFS(СВЦЭМ!$F$33:$F$776,СВЦЭМ!$A$33:$A$776,$A229,СВЦЭМ!$B$33:$B$776,R$226)+'СЕТ СН'!$F$15</f>
        <v>136.29369202000001</v>
      </c>
      <c r="S229" s="36">
        <f>SUMIFS(СВЦЭМ!$F$33:$F$776,СВЦЭМ!$A$33:$A$776,$A229,СВЦЭМ!$B$33:$B$776,S$226)+'СЕТ СН'!$F$15</f>
        <v>135.41922918</v>
      </c>
      <c r="T229" s="36">
        <f>SUMIFS(СВЦЭМ!$F$33:$F$776,СВЦЭМ!$A$33:$A$776,$A229,СВЦЭМ!$B$33:$B$776,T$226)+'СЕТ СН'!$F$15</f>
        <v>132.05153440999999</v>
      </c>
      <c r="U229" s="36">
        <f>SUMIFS(СВЦЭМ!$F$33:$F$776,СВЦЭМ!$A$33:$A$776,$A229,СВЦЭМ!$B$33:$B$776,U$226)+'СЕТ СН'!$F$15</f>
        <v>136.66310691999999</v>
      </c>
      <c r="V229" s="36">
        <f>SUMIFS(СВЦЭМ!$F$33:$F$776,СВЦЭМ!$A$33:$A$776,$A229,СВЦЭМ!$B$33:$B$776,V$226)+'СЕТ СН'!$F$15</f>
        <v>137.91319473999999</v>
      </c>
      <c r="W229" s="36">
        <f>SUMIFS(СВЦЭМ!$F$33:$F$776,СВЦЭМ!$A$33:$A$776,$A229,СВЦЭМ!$B$33:$B$776,W$226)+'СЕТ СН'!$F$15</f>
        <v>134.54149873</v>
      </c>
      <c r="X229" s="36">
        <f>SUMIFS(СВЦЭМ!$F$33:$F$776,СВЦЭМ!$A$33:$A$776,$A229,СВЦЭМ!$B$33:$B$776,X$226)+'СЕТ СН'!$F$15</f>
        <v>133.81303789</v>
      </c>
      <c r="Y229" s="36">
        <f>SUMIFS(СВЦЭМ!$F$33:$F$776,СВЦЭМ!$A$33:$A$776,$A229,СВЦЭМ!$B$33:$B$776,Y$226)+'СЕТ СН'!$F$15</f>
        <v>142.48221057999999</v>
      </c>
    </row>
    <row r="230" spans="1:27" ht="15.75" x14ac:dyDescent="0.2">
      <c r="A230" s="35">
        <f t="shared" si="6"/>
        <v>43894</v>
      </c>
      <c r="B230" s="36">
        <f>SUMIFS(СВЦЭМ!$F$33:$F$776,СВЦЭМ!$A$33:$A$776,$A230,СВЦЭМ!$B$33:$B$776,B$226)+'СЕТ СН'!$F$15</f>
        <v>158.61224344999999</v>
      </c>
      <c r="C230" s="36">
        <f>SUMIFS(СВЦЭМ!$F$33:$F$776,СВЦЭМ!$A$33:$A$776,$A230,СВЦЭМ!$B$33:$B$776,C$226)+'СЕТ СН'!$F$15</f>
        <v>162.80051835</v>
      </c>
      <c r="D230" s="36">
        <f>SUMIFS(СВЦЭМ!$F$33:$F$776,СВЦЭМ!$A$33:$A$776,$A230,СВЦЭМ!$B$33:$B$776,D$226)+'СЕТ СН'!$F$15</f>
        <v>165.03963428</v>
      </c>
      <c r="E230" s="36">
        <f>SUMIFS(СВЦЭМ!$F$33:$F$776,СВЦЭМ!$A$33:$A$776,$A230,СВЦЭМ!$B$33:$B$776,E$226)+'СЕТ СН'!$F$15</f>
        <v>165.01510102</v>
      </c>
      <c r="F230" s="36">
        <f>SUMIFS(СВЦЭМ!$F$33:$F$776,СВЦЭМ!$A$33:$A$776,$A230,СВЦЭМ!$B$33:$B$776,F$226)+'СЕТ СН'!$F$15</f>
        <v>163.85790897999999</v>
      </c>
      <c r="G230" s="36">
        <f>SUMIFS(СВЦЭМ!$F$33:$F$776,СВЦЭМ!$A$33:$A$776,$A230,СВЦЭМ!$B$33:$B$776,G$226)+'СЕТ СН'!$F$15</f>
        <v>152.62145174</v>
      </c>
      <c r="H230" s="36">
        <f>SUMIFS(СВЦЭМ!$F$33:$F$776,СВЦЭМ!$A$33:$A$776,$A230,СВЦЭМ!$B$33:$B$776,H$226)+'СЕТ СН'!$F$15</f>
        <v>144.29265452999999</v>
      </c>
      <c r="I230" s="36">
        <f>SUMIFS(СВЦЭМ!$F$33:$F$776,СВЦЭМ!$A$33:$A$776,$A230,СВЦЭМ!$B$33:$B$776,I$226)+'СЕТ СН'!$F$15</f>
        <v>138.77659410999999</v>
      </c>
      <c r="J230" s="36">
        <f>SUMIFS(СВЦЭМ!$F$33:$F$776,СВЦЭМ!$A$33:$A$776,$A230,СВЦЭМ!$B$33:$B$776,J$226)+'СЕТ СН'!$F$15</f>
        <v>131.23479512</v>
      </c>
      <c r="K230" s="36">
        <f>SUMIFS(СВЦЭМ!$F$33:$F$776,СВЦЭМ!$A$33:$A$776,$A230,СВЦЭМ!$B$33:$B$776,K$226)+'СЕТ СН'!$F$15</f>
        <v>132.68002515000001</v>
      </c>
      <c r="L230" s="36">
        <f>SUMIFS(СВЦЭМ!$F$33:$F$776,СВЦЭМ!$A$33:$A$776,$A230,СВЦЭМ!$B$33:$B$776,L$226)+'СЕТ СН'!$F$15</f>
        <v>133.62306301000001</v>
      </c>
      <c r="M230" s="36">
        <f>SUMIFS(СВЦЭМ!$F$33:$F$776,СВЦЭМ!$A$33:$A$776,$A230,СВЦЭМ!$B$33:$B$776,M$226)+'СЕТ СН'!$F$15</f>
        <v>136.84030616000001</v>
      </c>
      <c r="N230" s="36">
        <f>SUMIFS(СВЦЭМ!$F$33:$F$776,СВЦЭМ!$A$33:$A$776,$A230,СВЦЭМ!$B$33:$B$776,N$226)+'СЕТ СН'!$F$15</f>
        <v>138.8629732</v>
      </c>
      <c r="O230" s="36">
        <f>SUMIFS(СВЦЭМ!$F$33:$F$776,СВЦЭМ!$A$33:$A$776,$A230,СВЦЭМ!$B$33:$B$776,O$226)+'СЕТ СН'!$F$15</f>
        <v>141.11959938000001</v>
      </c>
      <c r="P230" s="36">
        <f>SUMIFS(СВЦЭМ!$F$33:$F$776,СВЦЭМ!$A$33:$A$776,$A230,СВЦЭМ!$B$33:$B$776,P$226)+'СЕТ СН'!$F$15</f>
        <v>143.22896238999999</v>
      </c>
      <c r="Q230" s="36">
        <f>SUMIFS(СВЦЭМ!$F$33:$F$776,СВЦЭМ!$A$33:$A$776,$A230,СВЦЭМ!$B$33:$B$776,Q$226)+'СЕТ СН'!$F$15</f>
        <v>145.17586220000001</v>
      </c>
      <c r="R230" s="36">
        <f>SUMIFS(СВЦЭМ!$F$33:$F$776,СВЦЭМ!$A$33:$A$776,$A230,СВЦЭМ!$B$33:$B$776,R$226)+'СЕТ СН'!$F$15</f>
        <v>143.82648574000001</v>
      </c>
      <c r="S230" s="36">
        <f>SUMIFS(СВЦЭМ!$F$33:$F$776,СВЦЭМ!$A$33:$A$776,$A230,СВЦЭМ!$B$33:$B$776,S$226)+'СЕТ СН'!$F$15</f>
        <v>141.12618012999999</v>
      </c>
      <c r="T230" s="36">
        <f>SUMIFS(СВЦЭМ!$F$33:$F$776,СВЦЭМ!$A$33:$A$776,$A230,СВЦЭМ!$B$33:$B$776,T$226)+'СЕТ СН'!$F$15</f>
        <v>137.81114643999999</v>
      </c>
      <c r="U230" s="36">
        <f>SUMIFS(СВЦЭМ!$F$33:$F$776,СВЦЭМ!$A$33:$A$776,$A230,СВЦЭМ!$B$33:$B$776,U$226)+'СЕТ СН'!$F$15</f>
        <v>136.59620938</v>
      </c>
      <c r="V230" s="36">
        <f>SUMIFS(СВЦЭМ!$F$33:$F$776,СВЦЭМ!$A$33:$A$776,$A230,СВЦЭМ!$B$33:$B$776,V$226)+'СЕТ СН'!$F$15</f>
        <v>136.01942600999999</v>
      </c>
      <c r="W230" s="36">
        <f>SUMIFS(СВЦЭМ!$F$33:$F$776,СВЦЭМ!$A$33:$A$776,$A230,СВЦЭМ!$B$33:$B$776,W$226)+'СЕТ СН'!$F$15</f>
        <v>136.85586746000001</v>
      </c>
      <c r="X230" s="36">
        <f>SUMIFS(СВЦЭМ!$F$33:$F$776,СВЦЭМ!$A$33:$A$776,$A230,СВЦЭМ!$B$33:$B$776,X$226)+'СЕТ СН'!$F$15</f>
        <v>138.49325182000001</v>
      </c>
      <c r="Y230" s="36">
        <f>SUMIFS(СВЦЭМ!$F$33:$F$776,СВЦЭМ!$A$33:$A$776,$A230,СВЦЭМ!$B$33:$B$776,Y$226)+'СЕТ СН'!$F$15</f>
        <v>145.29440996</v>
      </c>
    </row>
    <row r="231" spans="1:27" ht="15.75" x14ac:dyDescent="0.2">
      <c r="A231" s="35">
        <f t="shared" si="6"/>
        <v>43895</v>
      </c>
      <c r="B231" s="36">
        <f>SUMIFS(СВЦЭМ!$F$33:$F$776,СВЦЭМ!$A$33:$A$776,$A231,СВЦЭМ!$B$33:$B$776,B$226)+'СЕТ СН'!$F$15</f>
        <v>153.93102605999999</v>
      </c>
      <c r="C231" s="36">
        <f>SUMIFS(СВЦЭМ!$F$33:$F$776,СВЦЭМ!$A$33:$A$776,$A231,СВЦЭМ!$B$33:$B$776,C$226)+'СЕТ СН'!$F$15</f>
        <v>160.95526149</v>
      </c>
      <c r="D231" s="36">
        <f>SUMIFS(СВЦЭМ!$F$33:$F$776,СВЦЭМ!$A$33:$A$776,$A231,СВЦЭМ!$B$33:$B$776,D$226)+'СЕТ СН'!$F$15</f>
        <v>162.23203583</v>
      </c>
      <c r="E231" s="36">
        <f>SUMIFS(СВЦЭМ!$F$33:$F$776,СВЦЭМ!$A$33:$A$776,$A231,СВЦЭМ!$B$33:$B$776,E$226)+'СЕТ СН'!$F$15</f>
        <v>164.48178899000001</v>
      </c>
      <c r="F231" s="36">
        <f>SUMIFS(СВЦЭМ!$F$33:$F$776,СВЦЭМ!$A$33:$A$776,$A231,СВЦЭМ!$B$33:$B$776,F$226)+'СЕТ СН'!$F$15</f>
        <v>159.86508044999999</v>
      </c>
      <c r="G231" s="36">
        <f>SUMIFS(СВЦЭМ!$F$33:$F$776,СВЦЭМ!$A$33:$A$776,$A231,СВЦЭМ!$B$33:$B$776,G$226)+'СЕТ СН'!$F$15</f>
        <v>157.19232707</v>
      </c>
      <c r="H231" s="36">
        <f>SUMIFS(СВЦЭМ!$F$33:$F$776,СВЦЭМ!$A$33:$A$776,$A231,СВЦЭМ!$B$33:$B$776,H$226)+'СЕТ СН'!$F$15</f>
        <v>148.97277351</v>
      </c>
      <c r="I231" s="36">
        <f>SUMIFS(СВЦЭМ!$F$33:$F$776,СВЦЭМ!$A$33:$A$776,$A231,СВЦЭМ!$B$33:$B$776,I$226)+'СЕТ СН'!$F$15</f>
        <v>145.66517048</v>
      </c>
      <c r="J231" s="36">
        <f>SUMIFS(СВЦЭМ!$F$33:$F$776,СВЦЭМ!$A$33:$A$776,$A231,СВЦЭМ!$B$33:$B$776,J$226)+'СЕТ СН'!$F$15</f>
        <v>137.79640943999999</v>
      </c>
      <c r="K231" s="36">
        <f>SUMIFS(СВЦЭМ!$F$33:$F$776,СВЦЭМ!$A$33:$A$776,$A231,СВЦЭМ!$B$33:$B$776,K$226)+'СЕТ СН'!$F$15</f>
        <v>137.77229775999999</v>
      </c>
      <c r="L231" s="36">
        <f>SUMIFS(СВЦЭМ!$F$33:$F$776,СВЦЭМ!$A$33:$A$776,$A231,СВЦЭМ!$B$33:$B$776,L$226)+'СЕТ СН'!$F$15</f>
        <v>141.53724083</v>
      </c>
      <c r="M231" s="36">
        <f>SUMIFS(СВЦЭМ!$F$33:$F$776,СВЦЭМ!$A$33:$A$776,$A231,СВЦЭМ!$B$33:$B$776,M$226)+'СЕТ СН'!$F$15</f>
        <v>146.45212526</v>
      </c>
      <c r="N231" s="36">
        <f>SUMIFS(СВЦЭМ!$F$33:$F$776,СВЦЭМ!$A$33:$A$776,$A231,СВЦЭМ!$B$33:$B$776,N$226)+'СЕТ СН'!$F$15</f>
        <v>147.61300349000001</v>
      </c>
      <c r="O231" s="36">
        <f>SUMIFS(СВЦЭМ!$F$33:$F$776,СВЦЭМ!$A$33:$A$776,$A231,СВЦЭМ!$B$33:$B$776,O$226)+'СЕТ СН'!$F$15</f>
        <v>149.66264063</v>
      </c>
      <c r="P231" s="36">
        <f>SUMIFS(СВЦЭМ!$F$33:$F$776,СВЦЭМ!$A$33:$A$776,$A231,СВЦЭМ!$B$33:$B$776,P$226)+'СЕТ СН'!$F$15</f>
        <v>151.63158996999999</v>
      </c>
      <c r="Q231" s="36">
        <f>SUMIFS(СВЦЭМ!$F$33:$F$776,СВЦЭМ!$A$33:$A$776,$A231,СВЦЭМ!$B$33:$B$776,Q$226)+'СЕТ СН'!$F$15</f>
        <v>153.40935905000001</v>
      </c>
      <c r="R231" s="36">
        <f>SUMIFS(СВЦЭМ!$F$33:$F$776,СВЦЭМ!$A$33:$A$776,$A231,СВЦЭМ!$B$33:$B$776,R$226)+'СЕТ СН'!$F$15</f>
        <v>153.21123133</v>
      </c>
      <c r="S231" s="36">
        <f>SUMIFS(СВЦЭМ!$F$33:$F$776,СВЦЭМ!$A$33:$A$776,$A231,СВЦЭМ!$B$33:$B$776,S$226)+'СЕТ СН'!$F$15</f>
        <v>151.36668116999999</v>
      </c>
      <c r="T231" s="36">
        <f>SUMIFS(СВЦЭМ!$F$33:$F$776,СВЦЭМ!$A$33:$A$776,$A231,СВЦЭМ!$B$33:$B$776,T$226)+'СЕТ СН'!$F$15</f>
        <v>147.98571505999999</v>
      </c>
      <c r="U231" s="36">
        <f>SUMIFS(СВЦЭМ!$F$33:$F$776,СВЦЭМ!$A$33:$A$776,$A231,СВЦЭМ!$B$33:$B$776,U$226)+'СЕТ СН'!$F$15</f>
        <v>143.77528895</v>
      </c>
      <c r="V231" s="36">
        <f>SUMIFS(СВЦЭМ!$F$33:$F$776,СВЦЭМ!$A$33:$A$776,$A231,СВЦЭМ!$B$33:$B$776,V$226)+'СЕТ СН'!$F$15</f>
        <v>143.24851794</v>
      </c>
      <c r="W231" s="36">
        <f>SUMIFS(СВЦЭМ!$F$33:$F$776,СВЦЭМ!$A$33:$A$776,$A231,СВЦЭМ!$B$33:$B$776,W$226)+'СЕТ СН'!$F$15</f>
        <v>145.36638425000001</v>
      </c>
      <c r="X231" s="36">
        <f>SUMIFS(СВЦЭМ!$F$33:$F$776,СВЦЭМ!$A$33:$A$776,$A231,СВЦЭМ!$B$33:$B$776,X$226)+'СЕТ СН'!$F$15</f>
        <v>148.03977112999999</v>
      </c>
      <c r="Y231" s="36">
        <f>SUMIFS(СВЦЭМ!$F$33:$F$776,СВЦЭМ!$A$33:$A$776,$A231,СВЦЭМ!$B$33:$B$776,Y$226)+'СЕТ СН'!$F$15</f>
        <v>151.12776231000001</v>
      </c>
    </row>
    <row r="232" spans="1:27" ht="15.75" x14ac:dyDescent="0.2">
      <c r="A232" s="35">
        <f t="shared" si="6"/>
        <v>43896</v>
      </c>
      <c r="B232" s="36">
        <f>SUMIFS(СВЦЭМ!$F$33:$F$776,СВЦЭМ!$A$33:$A$776,$A232,СВЦЭМ!$B$33:$B$776,B$226)+'СЕТ СН'!$F$15</f>
        <v>161.45691855000001</v>
      </c>
      <c r="C232" s="36">
        <f>SUMIFS(СВЦЭМ!$F$33:$F$776,СВЦЭМ!$A$33:$A$776,$A232,СВЦЭМ!$B$33:$B$776,C$226)+'СЕТ СН'!$F$15</f>
        <v>166.03498789</v>
      </c>
      <c r="D232" s="36">
        <f>SUMIFS(СВЦЭМ!$F$33:$F$776,СВЦЭМ!$A$33:$A$776,$A232,СВЦЭМ!$B$33:$B$776,D$226)+'СЕТ СН'!$F$15</f>
        <v>167.81006488</v>
      </c>
      <c r="E232" s="36">
        <f>SUMIFS(СВЦЭМ!$F$33:$F$776,СВЦЭМ!$A$33:$A$776,$A232,СВЦЭМ!$B$33:$B$776,E$226)+'СЕТ СН'!$F$15</f>
        <v>168.85522950000001</v>
      </c>
      <c r="F232" s="36">
        <f>SUMIFS(СВЦЭМ!$F$33:$F$776,СВЦЭМ!$A$33:$A$776,$A232,СВЦЭМ!$B$33:$B$776,F$226)+'СЕТ СН'!$F$15</f>
        <v>167.80932005</v>
      </c>
      <c r="G232" s="36">
        <f>SUMIFS(СВЦЭМ!$F$33:$F$776,СВЦЭМ!$A$33:$A$776,$A232,СВЦЭМ!$B$33:$B$776,G$226)+'СЕТ СН'!$F$15</f>
        <v>164.16490884000001</v>
      </c>
      <c r="H232" s="36">
        <f>SUMIFS(СВЦЭМ!$F$33:$F$776,СВЦЭМ!$A$33:$A$776,$A232,СВЦЭМ!$B$33:$B$776,H$226)+'СЕТ СН'!$F$15</f>
        <v>157.72718666</v>
      </c>
      <c r="I232" s="36">
        <f>SUMIFS(СВЦЭМ!$F$33:$F$776,СВЦЭМ!$A$33:$A$776,$A232,СВЦЭМ!$B$33:$B$776,I$226)+'СЕТ СН'!$F$15</f>
        <v>150.89354030999999</v>
      </c>
      <c r="J232" s="36">
        <f>SUMIFS(СВЦЭМ!$F$33:$F$776,СВЦЭМ!$A$33:$A$776,$A232,СВЦЭМ!$B$33:$B$776,J$226)+'СЕТ СН'!$F$15</f>
        <v>141.75149739</v>
      </c>
      <c r="K232" s="36">
        <f>SUMIFS(СВЦЭМ!$F$33:$F$776,СВЦЭМ!$A$33:$A$776,$A232,СВЦЭМ!$B$33:$B$776,K$226)+'СЕТ СН'!$F$15</f>
        <v>140.10165069000001</v>
      </c>
      <c r="L232" s="36">
        <f>SUMIFS(СВЦЭМ!$F$33:$F$776,СВЦЭМ!$A$33:$A$776,$A232,СВЦЭМ!$B$33:$B$776,L$226)+'СЕТ СН'!$F$15</f>
        <v>142.57927921999999</v>
      </c>
      <c r="M232" s="36">
        <f>SUMIFS(СВЦЭМ!$F$33:$F$776,СВЦЭМ!$A$33:$A$776,$A232,СВЦЭМ!$B$33:$B$776,M$226)+'СЕТ СН'!$F$15</f>
        <v>146.25713181</v>
      </c>
      <c r="N232" s="36">
        <f>SUMIFS(СВЦЭМ!$F$33:$F$776,СВЦЭМ!$A$33:$A$776,$A232,СВЦЭМ!$B$33:$B$776,N$226)+'СЕТ СН'!$F$15</f>
        <v>148.0903141</v>
      </c>
      <c r="O232" s="36">
        <f>SUMIFS(СВЦЭМ!$F$33:$F$776,СВЦЭМ!$A$33:$A$776,$A232,СВЦЭМ!$B$33:$B$776,O$226)+'СЕТ СН'!$F$15</f>
        <v>151.33049191000001</v>
      </c>
      <c r="P232" s="36">
        <f>SUMIFS(СВЦЭМ!$F$33:$F$776,СВЦЭМ!$A$33:$A$776,$A232,СВЦЭМ!$B$33:$B$776,P$226)+'СЕТ СН'!$F$15</f>
        <v>153.25996588999999</v>
      </c>
      <c r="Q232" s="36">
        <f>SUMIFS(СВЦЭМ!$F$33:$F$776,СВЦЭМ!$A$33:$A$776,$A232,СВЦЭМ!$B$33:$B$776,Q$226)+'СЕТ СН'!$F$15</f>
        <v>153.94593874</v>
      </c>
      <c r="R232" s="36">
        <f>SUMIFS(СВЦЭМ!$F$33:$F$776,СВЦЭМ!$A$33:$A$776,$A232,СВЦЭМ!$B$33:$B$776,R$226)+'СЕТ СН'!$F$15</f>
        <v>153.39413475999999</v>
      </c>
      <c r="S232" s="36">
        <f>SUMIFS(СВЦЭМ!$F$33:$F$776,СВЦЭМ!$A$33:$A$776,$A232,СВЦЭМ!$B$33:$B$776,S$226)+'СЕТ СН'!$F$15</f>
        <v>151.47088897</v>
      </c>
      <c r="T232" s="36">
        <f>SUMIFS(СВЦЭМ!$F$33:$F$776,СВЦЭМ!$A$33:$A$776,$A232,СВЦЭМ!$B$33:$B$776,T$226)+'СЕТ СН'!$F$15</f>
        <v>146.71486827999999</v>
      </c>
      <c r="U232" s="36">
        <f>SUMIFS(СВЦЭМ!$F$33:$F$776,СВЦЭМ!$A$33:$A$776,$A232,СВЦЭМ!$B$33:$B$776,U$226)+'СЕТ СН'!$F$15</f>
        <v>145.35288205000001</v>
      </c>
      <c r="V232" s="36">
        <f>SUMIFS(СВЦЭМ!$F$33:$F$776,СВЦЭМ!$A$33:$A$776,$A232,СВЦЭМ!$B$33:$B$776,V$226)+'СЕТ СН'!$F$15</f>
        <v>144.54661236000001</v>
      </c>
      <c r="W232" s="36">
        <f>SUMIFS(СВЦЭМ!$F$33:$F$776,СВЦЭМ!$A$33:$A$776,$A232,СВЦЭМ!$B$33:$B$776,W$226)+'СЕТ СН'!$F$15</f>
        <v>147.06430517999999</v>
      </c>
      <c r="X232" s="36">
        <f>SUMIFS(СВЦЭМ!$F$33:$F$776,СВЦЭМ!$A$33:$A$776,$A232,СВЦЭМ!$B$33:$B$776,X$226)+'СЕТ СН'!$F$15</f>
        <v>148.38275476000001</v>
      </c>
      <c r="Y232" s="36">
        <f>SUMIFS(СВЦЭМ!$F$33:$F$776,СВЦЭМ!$A$33:$A$776,$A232,СВЦЭМ!$B$33:$B$776,Y$226)+'СЕТ СН'!$F$15</f>
        <v>150.11150047999999</v>
      </c>
    </row>
    <row r="233" spans="1:27" ht="15.75" x14ac:dyDescent="0.2">
      <c r="A233" s="35">
        <f t="shared" si="6"/>
        <v>43897</v>
      </c>
      <c r="B233" s="36">
        <f>SUMIFS(СВЦЭМ!$F$33:$F$776,СВЦЭМ!$A$33:$A$776,$A233,СВЦЭМ!$B$33:$B$776,B$226)+'СЕТ СН'!$F$15</f>
        <v>155.83433317999999</v>
      </c>
      <c r="C233" s="36">
        <f>SUMIFS(СВЦЭМ!$F$33:$F$776,СВЦЭМ!$A$33:$A$776,$A233,СВЦЭМ!$B$33:$B$776,C$226)+'СЕТ СН'!$F$15</f>
        <v>160.38022617999999</v>
      </c>
      <c r="D233" s="36">
        <f>SUMIFS(СВЦЭМ!$F$33:$F$776,СВЦЭМ!$A$33:$A$776,$A233,СВЦЭМ!$B$33:$B$776,D$226)+'СЕТ СН'!$F$15</f>
        <v>162.36196057000001</v>
      </c>
      <c r="E233" s="36">
        <f>SUMIFS(СВЦЭМ!$F$33:$F$776,СВЦЭМ!$A$33:$A$776,$A233,СВЦЭМ!$B$33:$B$776,E$226)+'СЕТ СН'!$F$15</f>
        <v>164.1495974</v>
      </c>
      <c r="F233" s="36">
        <f>SUMIFS(СВЦЭМ!$F$33:$F$776,СВЦЭМ!$A$33:$A$776,$A233,СВЦЭМ!$B$33:$B$776,F$226)+'СЕТ СН'!$F$15</f>
        <v>163.37706080000001</v>
      </c>
      <c r="G233" s="36">
        <f>SUMIFS(СВЦЭМ!$F$33:$F$776,СВЦЭМ!$A$33:$A$776,$A233,СВЦЭМ!$B$33:$B$776,G$226)+'СЕТ СН'!$F$15</f>
        <v>161.7545078</v>
      </c>
      <c r="H233" s="36">
        <f>SUMIFS(СВЦЭМ!$F$33:$F$776,СВЦЭМ!$A$33:$A$776,$A233,СВЦЭМ!$B$33:$B$776,H$226)+'СЕТ СН'!$F$15</f>
        <v>158.33911982000001</v>
      </c>
      <c r="I233" s="36">
        <f>SUMIFS(СВЦЭМ!$F$33:$F$776,СВЦЭМ!$A$33:$A$776,$A233,СВЦЭМ!$B$33:$B$776,I$226)+'СЕТ СН'!$F$15</f>
        <v>150.96556272999999</v>
      </c>
      <c r="J233" s="36">
        <f>SUMIFS(СВЦЭМ!$F$33:$F$776,СВЦЭМ!$A$33:$A$776,$A233,СВЦЭМ!$B$33:$B$776,J$226)+'СЕТ СН'!$F$15</f>
        <v>141.84345329999999</v>
      </c>
      <c r="K233" s="36">
        <f>SUMIFS(СВЦЭМ!$F$33:$F$776,СВЦЭМ!$A$33:$A$776,$A233,СВЦЭМ!$B$33:$B$776,K$226)+'СЕТ СН'!$F$15</f>
        <v>142.18210356</v>
      </c>
      <c r="L233" s="36">
        <f>SUMIFS(СВЦЭМ!$F$33:$F$776,СВЦЭМ!$A$33:$A$776,$A233,СВЦЭМ!$B$33:$B$776,L$226)+'СЕТ СН'!$F$15</f>
        <v>142.91979807999999</v>
      </c>
      <c r="M233" s="36">
        <f>SUMIFS(СВЦЭМ!$F$33:$F$776,СВЦЭМ!$A$33:$A$776,$A233,СВЦЭМ!$B$33:$B$776,M$226)+'СЕТ СН'!$F$15</f>
        <v>143.33713139</v>
      </c>
      <c r="N233" s="36">
        <f>SUMIFS(СВЦЭМ!$F$33:$F$776,СВЦЭМ!$A$33:$A$776,$A233,СВЦЭМ!$B$33:$B$776,N$226)+'СЕТ СН'!$F$15</f>
        <v>146.45773631</v>
      </c>
      <c r="O233" s="36">
        <f>SUMIFS(СВЦЭМ!$F$33:$F$776,СВЦЭМ!$A$33:$A$776,$A233,СВЦЭМ!$B$33:$B$776,O$226)+'СЕТ СН'!$F$15</f>
        <v>146.90494146</v>
      </c>
      <c r="P233" s="36">
        <f>SUMIFS(СВЦЭМ!$F$33:$F$776,СВЦЭМ!$A$33:$A$776,$A233,СВЦЭМ!$B$33:$B$776,P$226)+'СЕТ СН'!$F$15</f>
        <v>148.54184828000001</v>
      </c>
      <c r="Q233" s="36">
        <f>SUMIFS(СВЦЭМ!$F$33:$F$776,СВЦЭМ!$A$33:$A$776,$A233,СВЦЭМ!$B$33:$B$776,Q$226)+'СЕТ СН'!$F$15</f>
        <v>149.98542982999999</v>
      </c>
      <c r="R233" s="36">
        <f>SUMIFS(СВЦЭМ!$F$33:$F$776,СВЦЭМ!$A$33:$A$776,$A233,СВЦЭМ!$B$33:$B$776,R$226)+'СЕТ СН'!$F$15</f>
        <v>147.93108605</v>
      </c>
      <c r="S233" s="36">
        <f>SUMIFS(СВЦЭМ!$F$33:$F$776,СВЦЭМ!$A$33:$A$776,$A233,СВЦЭМ!$B$33:$B$776,S$226)+'СЕТ СН'!$F$15</f>
        <v>144.2356455</v>
      </c>
      <c r="T233" s="36">
        <f>SUMIFS(СВЦЭМ!$F$33:$F$776,СВЦЭМ!$A$33:$A$776,$A233,СВЦЭМ!$B$33:$B$776,T$226)+'СЕТ СН'!$F$15</f>
        <v>141.21823262999999</v>
      </c>
      <c r="U233" s="36">
        <f>SUMIFS(СВЦЭМ!$F$33:$F$776,СВЦЭМ!$A$33:$A$776,$A233,СВЦЭМ!$B$33:$B$776,U$226)+'СЕТ СН'!$F$15</f>
        <v>141.85750243999999</v>
      </c>
      <c r="V233" s="36">
        <f>SUMIFS(СВЦЭМ!$F$33:$F$776,СВЦЭМ!$A$33:$A$776,$A233,СВЦЭМ!$B$33:$B$776,V$226)+'СЕТ СН'!$F$15</f>
        <v>142.51926965000001</v>
      </c>
      <c r="W233" s="36">
        <f>SUMIFS(СВЦЭМ!$F$33:$F$776,СВЦЭМ!$A$33:$A$776,$A233,СВЦЭМ!$B$33:$B$776,W$226)+'СЕТ СН'!$F$15</f>
        <v>144.29640746000001</v>
      </c>
      <c r="X233" s="36">
        <f>SUMIFS(СВЦЭМ!$F$33:$F$776,СВЦЭМ!$A$33:$A$776,$A233,СВЦЭМ!$B$33:$B$776,X$226)+'СЕТ СН'!$F$15</f>
        <v>145.62690622</v>
      </c>
      <c r="Y233" s="36">
        <f>SUMIFS(СВЦЭМ!$F$33:$F$776,СВЦЭМ!$A$33:$A$776,$A233,СВЦЭМ!$B$33:$B$776,Y$226)+'СЕТ СН'!$F$15</f>
        <v>148.47396411</v>
      </c>
    </row>
    <row r="234" spans="1:27" ht="15.75" x14ac:dyDescent="0.2">
      <c r="A234" s="35">
        <f t="shared" si="6"/>
        <v>43898</v>
      </c>
      <c r="B234" s="36">
        <f>SUMIFS(СВЦЭМ!$F$33:$F$776,СВЦЭМ!$A$33:$A$776,$A234,СВЦЭМ!$B$33:$B$776,B$226)+'СЕТ СН'!$F$15</f>
        <v>153.64946354</v>
      </c>
      <c r="C234" s="36">
        <f>SUMIFS(СВЦЭМ!$F$33:$F$776,СВЦЭМ!$A$33:$A$776,$A234,СВЦЭМ!$B$33:$B$776,C$226)+'СЕТ СН'!$F$15</f>
        <v>157.81643323</v>
      </c>
      <c r="D234" s="36">
        <f>SUMIFS(СВЦЭМ!$F$33:$F$776,СВЦЭМ!$A$33:$A$776,$A234,СВЦЭМ!$B$33:$B$776,D$226)+'СЕТ СН'!$F$15</f>
        <v>159.7902062</v>
      </c>
      <c r="E234" s="36">
        <f>SUMIFS(СВЦЭМ!$F$33:$F$776,СВЦЭМ!$A$33:$A$776,$A234,СВЦЭМ!$B$33:$B$776,E$226)+'СЕТ СН'!$F$15</f>
        <v>160.84370813999999</v>
      </c>
      <c r="F234" s="36">
        <f>SUMIFS(СВЦЭМ!$F$33:$F$776,СВЦЭМ!$A$33:$A$776,$A234,СВЦЭМ!$B$33:$B$776,F$226)+'СЕТ СН'!$F$15</f>
        <v>160.54711359999999</v>
      </c>
      <c r="G234" s="36">
        <f>SUMIFS(СВЦЭМ!$F$33:$F$776,СВЦЭМ!$A$33:$A$776,$A234,СВЦЭМ!$B$33:$B$776,G$226)+'СЕТ СН'!$F$15</f>
        <v>158.86620392</v>
      </c>
      <c r="H234" s="36">
        <f>SUMIFS(СВЦЭМ!$F$33:$F$776,СВЦЭМ!$A$33:$A$776,$A234,СВЦЭМ!$B$33:$B$776,H$226)+'СЕТ СН'!$F$15</f>
        <v>155.18558596</v>
      </c>
      <c r="I234" s="36">
        <f>SUMIFS(СВЦЭМ!$F$33:$F$776,СВЦЭМ!$A$33:$A$776,$A234,СВЦЭМ!$B$33:$B$776,I$226)+'СЕТ СН'!$F$15</f>
        <v>148.59386341999999</v>
      </c>
      <c r="J234" s="36">
        <f>SUMIFS(СВЦЭМ!$F$33:$F$776,СВЦЭМ!$A$33:$A$776,$A234,СВЦЭМ!$B$33:$B$776,J$226)+'СЕТ СН'!$F$15</f>
        <v>140.48206361000001</v>
      </c>
      <c r="K234" s="36">
        <f>SUMIFS(СВЦЭМ!$F$33:$F$776,СВЦЭМ!$A$33:$A$776,$A234,СВЦЭМ!$B$33:$B$776,K$226)+'СЕТ СН'!$F$15</f>
        <v>135.63245412000001</v>
      </c>
      <c r="L234" s="36">
        <f>SUMIFS(СВЦЭМ!$F$33:$F$776,СВЦЭМ!$A$33:$A$776,$A234,СВЦЭМ!$B$33:$B$776,L$226)+'СЕТ СН'!$F$15</f>
        <v>136.96464900999999</v>
      </c>
      <c r="M234" s="36">
        <f>SUMIFS(СВЦЭМ!$F$33:$F$776,СВЦЭМ!$A$33:$A$776,$A234,СВЦЭМ!$B$33:$B$776,M$226)+'СЕТ СН'!$F$15</f>
        <v>136.9674948</v>
      </c>
      <c r="N234" s="36">
        <f>SUMIFS(СВЦЭМ!$F$33:$F$776,СВЦЭМ!$A$33:$A$776,$A234,СВЦЭМ!$B$33:$B$776,N$226)+'СЕТ СН'!$F$15</f>
        <v>139.00748866999999</v>
      </c>
      <c r="O234" s="36">
        <f>SUMIFS(СВЦЭМ!$F$33:$F$776,СВЦЭМ!$A$33:$A$776,$A234,СВЦЭМ!$B$33:$B$776,O$226)+'СЕТ СН'!$F$15</f>
        <v>141.93715763</v>
      </c>
      <c r="P234" s="36">
        <f>SUMIFS(СВЦЭМ!$F$33:$F$776,СВЦЭМ!$A$33:$A$776,$A234,СВЦЭМ!$B$33:$B$776,P$226)+'СЕТ СН'!$F$15</f>
        <v>144.34063287999999</v>
      </c>
      <c r="Q234" s="36">
        <f>SUMIFS(СВЦЭМ!$F$33:$F$776,СВЦЭМ!$A$33:$A$776,$A234,СВЦЭМ!$B$33:$B$776,Q$226)+'СЕТ СН'!$F$15</f>
        <v>145.61425358</v>
      </c>
      <c r="R234" s="36">
        <f>SUMIFS(СВЦЭМ!$F$33:$F$776,СВЦЭМ!$A$33:$A$776,$A234,СВЦЭМ!$B$33:$B$776,R$226)+'СЕТ СН'!$F$15</f>
        <v>144.66772177000001</v>
      </c>
      <c r="S234" s="36">
        <f>SUMIFS(СВЦЭМ!$F$33:$F$776,СВЦЭМ!$A$33:$A$776,$A234,СВЦЭМ!$B$33:$B$776,S$226)+'СЕТ СН'!$F$15</f>
        <v>143.37526032</v>
      </c>
      <c r="T234" s="36">
        <f>SUMIFS(СВЦЭМ!$F$33:$F$776,СВЦЭМ!$A$33:$A$776,$A234,СВЦЭМ!$B$33:$B$776,T$226)+'СЕТ СН'!$F$15</f>
        <v>140.24992528000001</v>
      </c>
      <c r="U234" s="36">
        <f>SUMIFS(СВЦЭМ!$F$33:$F$776,СВЦЭМ!$A$33:$A$776,$A234,СВЦЭМ!$B$33:$B$776,U$226)+'СЕТ СН'!$F$15</f>
        <v>138.12251165999999</v>
      </c>
      <c r="V234" s="36">
        <f>SUMIFS(СВЦЭМ!$F$33:$F$776,СВЦЭМ!$A$33:$A$776,$A234,СВЦЭМ!$B$33:$B$776,V$226)+'СЕТ СН'!$F$15</f>
        <v>137.54775466999999</v>
      </c>
      <c r="W234" s="36">
        <f>SUMIFS(СВЦЭМ!$F$33:$F$776,СВЦЭМ!$A$33:$A$776,$A234,СВЦЭМ!$B$33:$B$776,W$226)+'СЕТ СН'!$F$15</f>
        <v>138.95557568999999</v>
      </c>
      <c r="X234" s="36">
        <f>SUMIFS(СВЦЭМ!$F$33:$F$776,СВЦЭМ!$A$33:$A$776,$A234,СВЦЭМ!$B$33:$B$776,X$226)+'СЕТ СН'!$F$15</f>
        <v>140.73158398000001</v>
      </c>
      <c r="Y234" s="36">
        <f>SUMIFS(СВЦЭМ!$F$33:$F$776,СВЦЭМ!$A$33:$A$776,$A234,СВЦЭМ!$B$33:$B$776,Y$226)+'СЕТ СН'!$F$15</f>
        <v>144.67360943</v>
      </c>
    </row>
    <row r="235" spans="1:27" ht="15.75" x14ac:dyDescent="0.2">
      <c r="A235" s="35">
        <f t="shared" si="6"/>
        <v>43899</v>
      </c>
      <c r="B235" s="36">
        <f>SUMIFS(СВЦЭМ!$F$33:$F$776,СВЦЭМ!$A$33:$A$776,$A235,СВЦЭМ!$B$33:$B$776,B$226)+'СЕТ СН'!$F$15</f>
        <v>155.06777026</v>
      </c>
      <c r="C235" s="36">
        <f>SUMIFS(СВЦЭМ!$F$33:$F$776,СВЦЭМ!$A$33:$A$776,$A235,СВЦЭМ!$B$33:$B$776,C$226)+'СЕТ СН'!$F$15</f>
        <v>156.84878709</v>
      </c>
      <c r="D235" s="36">
        <f>SUMIFS(СВЦЭМ!$F$33:$F$776,СВЦЭМ!$A$33:$A$776,$A235,СВЦЭМ!$B$33:$B$776,D$226)+'СЕТ СН'!$F$15</f>
        <v>159.84218465999999</v>
      </c>
      <c r="E235" s="36">
        <f>SUMIFS(СВЦЭМ!$F$33:$F$776,СВЦЭМ!$A$33:$A$776,$A235,СВЦЭМ!$B$33:$B$776,E$226)+'СЕТ СН'!$F$15</f>
        <v>161.98864710000001</v>
      </c>
      <c r="F235" s="36">
        <f>SUMIFS(СВЦЭМ!$F$33:$F$776,СВЦЭМ!$A$33:$A$776,$A235,СВЦЭМ!$B$33:$B$776,F$226)+'СЕТ СН'!$F$15</f>
        <v>161.97599387</v>
      </c>
      <c r="G235" s="36">
        <f>SUMIFS(СВЦЭМ!$F$33:$F$776,СВЦЭМ!$A$33:$A$776,$A235,СВЦЭМ!$B$33:$B$776,G$226)+'СЕТ СН'!$F$15</f>
        <v>161.25998392</v>
      </c>
      <c r="H235" s="36">
        <f>SUMIFS(СВЦЭМ!$F$33:$F$776,СВЦЭМ!$A$33:$A$776,$A235,СВЦЭМ!$B$33:$B$776,H$226)+'СЕТ СН'!$F$15</f>
        <v>157.72200396</v>
      </c>
      <c r="I235" s="36">
        <f>SUMIFS(СВЦЭМ!$F$33:$F$776,СВЦЭМ!$A$33:$A$776,$A235,СВЦЭМ!$B$33:$B$776,I$226)+'СЕТ СН'!$F$15</f>
        <v>151.92236274999999</v>
      </c>
      <c r="J235" s="36">
        <f>SUMIFS(СВЦЭМ!$F$33:$F$776,СВЦЭМ!$A$33:$A$776,$A235,СВЦЭМ!$B$33:$B$776,J$226)+'СЕТ СН'!$F$15</f>
        <v>146.61202270000001</v>
      </c>
      <c r="K235" s="36">
        <f>SUMIFS(СВЦЭМ!$F$33:$F$776,СВЦЭМ!$A$33:$A$776,$A235,СВЦЭМ!$B$33:$B$776,K$226)+'СЕТ СН'!$F$15</f>
        <v>143.95212219999999</v>
      </c>
      <c r="L235" s="36">
        <f>SUMIFS(СВЦЭМ!$F$33:$F$776,СВЦЭМ!$A$33:$A$776,$A235,СВЦЭМ!$B$33:$B$776,L$226)+'СЕТ СН'!$F$15</f>
        <v>142.23603616</v>
      </c>
      <c r="M235" s="36">
        <f>SUMIFS(СВЦЭМ!$F$33:$F$776,СВЦЭМ!$A$33:$A$776,$A235,СВЦЭМ!$B$33:$B$776,M$226)+'СЕТ СН'!$F$15</f>
        <v>142.43704667</v>
      </c>
      <c r="N235" s="36">
        <f>SUMIFS(СВЦЭМ!$F$33:$F$776,СВЦЭМ!$A$33:$A$776,$A235,СВЦЭМ!$B$33:$B$776,N$226)+'СЕТ СН'!$F$15</f>
        <v>144.39372741</v>
      </c>
      <c r="O235" s="36">
        <f>SUMIFS(СВЦЭМ!$F$33:$F$776,СВЦЭМ!$A$33:$A$776,$A235,СВЦЭМ!$B$33:$B$776,O$226)+'СЕТ СН'!$F$15</f>
        <v>146.11182909999999</v>
      </c>
      <c r="P235" s="36">
        <f>SUMIFS(СВЦЭМ!$F$33:$F$776,СВЦЭМ!$A$33:$A$776,$A235,СВЦЭМ!$B$33:$B$776,P$226)+'СЕТ СН'!$F$15</f>
        <v>147.6441245</v>
      </c>
      <c r="Q235" s="36">
        <f>SUMIFS(СВЦЭМ!$F$33:$F$776,СВЦЭМ!$A$33:$A$776,$A235,СВЦЭМ!$B$33:$B$776,Q$226)+'СЕТ СН'!$F$15</f>
        <v>148.27347859</v>
      </c>
      <c r="R235" s="36">
        <f>SUMIFS(СВЦЭМ!$F$33:$F$776,СВЦЭМ!$A$33:$A$776,$A235,СВЦЭМ!$B$33:$B$776,R$226)+'СЕТ СН'!$F$15</f>
        <v>148.47882053000001</v>
      </c>
      <c r="S235" s="36">
        <f>SUMIFS(СВЦЭМ!$F$33:$F$776,СВЦЭМ!$A$33:$A$776,$A235,СВЦЭМ!$B$33:$B$776,S$226)+'СЕТ СН'!$F$15</f>
        <v>145.93126150000001</v>
      </c>
      <c r="T235" s="36">
        <f>SUMIFS(СВЦЭМ!$F$33:$F$776,СВЦЭМ!$A$33:$A$776,$A235,СВЦЭМ!$B$33:$B$776,T$226)+'СЕТ СН'!$F$15</f>
        <v>142.94297441000001</v>
      </c>
      <c r="U235" s="36">
        <f>SUMIFS(СВЦЭМ!$F$33:$F$776,СВЦЭМ!$A$33:$A$776,$A235,СВЦЭМ!$B$33:$B$776,U$226)+'СЕТ СН'!$F$15</f>
        <v>140.55156321999999</v>
      </c>
      <c r="V235" s="36">
        <f>SUMIFS(СВЦЭМ!$F$33:$F$776,СВЦЭМ!$A$33:$A$776,$A235,СВЦЭМ!$B$33:$B$776,V$226)+'СЕТ СН'!$F$15</f>
        <v>140.96875695</v>
      </c>
      <c r="W235" s="36">
        <f>SUMIFS(СВЦЭМ!$F$33:$F$776,СВЦЭМ!$A$33:$A$776,$A235,СВЦЭМ!$B$33:$B$776,W$226)+'СЕТ СН'!$F$15</f>
        <v>143.20568850000001</v>
      </c>
      <c r="X235" s="36">
        <f>SUMIFS(СВЦЭМ!$F$33:$F$776,СВЦЭМ!$A$33:$A$776,$A235,СВЦЭМ!$B$33:$B$776,X$226)+'СЕТ СН'!$F$15</f>
        <v>146.85751069</v>
      </c>
      <c r="Y235" s="36">
        <f>SUMIFS(СВЦЭМ!$F$33:$F$776,СВЦЭМ!$A$33:$A$776,$A235,СВЦЭМ!$B$33:$B$776,Y$226)+'СЕТ СН'!$F$15</f>
        <v>150.89313723999999</v>
      </c>
    </row>
    <row r="236" spans="1:27" ht="15.75" x14ac:dyDescent="0.2">
      <c r="A236" s="35">
        <f t="shared" si="6"/>
        <v>43900</v>
      </c>
      <c r="B236" s="36">
        <f>SUMIFS(СВЦЭМ!$F$33:$F$776,СВЦЭМ!$A$33:$A$776,$A236,СВЦЭМ!$B$33:$B$776,B$226)+'СЕТ СН'!$F$15</f>
        <v>154.04663457000001</v>
      </c>
      <c r="C236" s="36">
        <f>SUMIFS(СВЦЭМ!$F$33:$F$776,СВЦЭМ!$A$33:$A$776,$A236,СВЦЭМ!$B$33:$B$776,C$226)+'СЕТ СН'!$F$15</f>
        <v>159.39778347000001</v>
      </c>
      <c r="D236" s="36">
        <f>SUMIFS(СВЦЭМ!$F$33:$F$776,СВЦЭМ!$A$33:$A$776,$A236,СВЦЭМ!$B$33:$B$776,D$226)+'СЕТ СН'!$F$15</f>
        <v>158.93794249999999</v>
      </c>
      <c r="E236" s="36">
        <f>SUMIFS(СВЦЭМ!$F$33:$F$776,СВЦЭМ!$A$33:$A$776,$A236,СВЦЭМ!$B$33:$B$776,E$226)+'СЕТ СН'!$F$15</f>
        <v>159.43459682</v>
      </c>
      <c r="F236" s="36">
        <f>SUMIFS(СВЦЭМ!$F$33:$F$776,СВЦЭМ!$A$33:$A$776,$A236,СВЦЭМ!$B$33:$B$776,F$226)+'СЕТ СН'!$F$15</f>
        <v>158.63925122000001</v>
      </c>
      <c r="G236" s="36">
        <f>SUMIFS(СВЦЭМ!$F$33:$F$776,СВЦЭМ!$A$33:$A$776,$A236,СВЦЭМ!$B$33:$B$776,G$226)+'СЕТ СН'!$F$15</f>
        <v>150.67742609999999</v>
      </c>
      <c r="H236" s="36">
        <f>SUMIFS(СВЦЭМ!$F$33:$F$776,СВЦЭМ!$A$33:$A$776,$A236,СВЦЭМ!$B$33:$B$776,H$226)+'СЕТ СН'!$F$15</f>
        <v>146.58674395</v>
      </c>
      <c r="I236" s="36">
        <f>SUMIFS(СВЦЭМ!$F$33:$F$776,СВЦЭМ!$A$33:$A$776,$A236,СВЦЭМ!$B$33:$B$776,I$226)+'СЕТ СН'!$F$15</f>
        <v>140.63596379000001</v>
      </c>
      <c r="J236" s="36">
        <f>SUMIFS(СВЦЭМ!$F$33:$F$776,СВЦЭМ!$A$33:$A$776,$A236,СВЦЭМ!$B$33:$B$776,J$226)+'СЕТ СН'!$F$15</f>
        <v>135.59669443999999</v>
      </c>
      <c r="K236" s="36">
        <f>SUMIFS(СВЦЭМ!$F$33:$F$776,СВЦЭМ!$A$33:$A$776,$A236,СВЦЭМ!$B$33:$B$776,K$226)+'СЕТ СН'!$F$15</f>
        <v>137.63988897999999</v>
      </c>
      <c r="L236" s="36">
        <f>SUMIFS(СВЦЭМ!$F$33:$F$776,СВЦЭМ!$A$33:$A$776,$A236,СВЦЭМ!$B$33:$B$776,L$226)+'СЕТ СН'!$F$15</f>
        <v>137.31703336999999</v>
      </c>
      <c r="M236" s="36">
        <f>SUMIFS(СВЦЭМ!$F$33:$F$776,СВЦЭМ!$A$33:$A$776,$A236,СВЦЭМ!$B$33:$B$776,M$226)+'СЕТ СН'!$F$15</f>
        <v>136.30770673999999</v>
      </c>
      <c r="N236" s="36">
        <f>SUMIFS(СВЦЭМ!$F$33:$F$776,СВЦЭМ!$A$33:$A$776,$A236,СВЦЭМ!$B$33:$B$776,N$226)+'СЕТ СН'!$F$15</f>
        <v>135.5395747</v>
      </c>
      <c r="O236" s="36">
        <f>SUMIFS(СВЦЭМ!$F$33:$F$776,СВЦЭМ!$A$33:$A$776,$A236,СВЦЭМ!$B$33:$B$776,O$226)+'СЕТ СН'!$F$15</f>
        <v>134.68312291000001</v>
      </c>
      <c r="P236" s="36">
        <f>SUMIFS(СВЦЭМ!$F$33:$F$776,СВЦЭМ!$A$33:$A$776,$A236,СВЦЭМ!$B$33:$B$776,P$226)+'СЕТ СН'!$F$15</f>
        <v>134.87871748000001</v>
      </c>
      <c r="Q236" s="36">
        <f>SUMIFS(СВЦЭМ!$F$33:$F$776,СВЦЭМ!$A$33:$A$776,$A236,СВЦЭМ!$B$33:$B$776,Q$226)+'СЕТ СН'!$F$15</f>
        <v>134.51664704999999</v>
      </c>
      <c r="R236" s="36">
        <f>SUMIFS(СВЦЭМ!$F$33:$F$776,СВЦЭМ!$A$33:$A$776,$A236,СВЦЭМ!$B$33:$B$776,R$226)+'СЕТ СН'!$F$15</f>
        <v>132.81161849</v>
      </c>
      <c r="S236" s="36">
        <f>SUMIFS(СВЦЭМ!$F$33:$F$776,СВЦЭМ!$A$33:$A$776,$A236,СВЦЭМ!$B$33:$B$776,S$226)+'СЕТ СН'!$F$15</f>
        <v>132.90640446</v>
      </c>
      <c r="T236" s="36">
        <f>SUMIFS(СВЦЭМ!$F$33:$F$776,СВЦЭМ!$A$33:$A$776,$A236,СВЦЭМ!$B$33:$B$776,T$226)+'СЕТ СН'!$F$15</f>
        <v>132.20032105000001</v>
      </c>
      <c r="U236" s="36">
        <f>SUMIFS(СВЦЭМ!$F$33:$F$776,СВЦЭМ!$A$33:$A$776,$A236,СВЦЭМ!$B$33:$B$776,U$226)+'СЕТ СН'!$F$15</f>
        <v>136.17883499999999</v>
      </c>
      <c r="V236" s="36">
        <f>SUMIFS(СВЦЭМ!$F$33:$F$776,СВЦЭМ!$A$33:$A$776,$A236,СВЦЭМ!$B$33:$B$776,V$226)+'СЕТ СН'!$F$15</f>
        <v>135.91649039000001</v>
      </c>
      <c r="W236" s="36">
        <f>SUMIFS(СВЦЭМ!$F$33:$F$776,СВЦЭМ!$A$33:$A$776,$A236,СВЦЭМ!$B$33:$B$776,W$226)+'СЕТ СН'!$F$15</f>
        <v>135.25910042000001</v>
      </c>
      <c r="X236" s="36">
        <f>SUMIFS(СВЦЭМ!$F$33:$F$776,СВЦЭМ!$A$33:$A$776,$A236,СВЦЭМ!$B$33:$B$776,X$226)+'СЕТ СН'!$F$15</f>
        <v>133.84987892999999</v>
      </c>
      <c r="Y236" s="36">
        <f>SUMIFS(СВЦЭМ!$F$33:$F$776,СВЦЭМ!$A$33:$A$776,$A236,СВЦЭМ!$B$33:$B$776,Y$226)+'СЕТ СН'!$F$15</f>
        <v>135.03257113999999</v>
      </c>
    </row>
    <row r="237" spans="1:27" ht="15.75" x14ac:dyDescent="0.2">
      <c r="A237" s="35">
        <f t="shared" si="6"/>
        <v>43901</v>
      </c>
      <c r="B237" s="36">
        <f>SUMIFS(СВЦЭМ!$F$33:$F$776,СВЦЭМ!$A$33:$A$776,$A237,СВЦЭМ!$B$33:$B$776,B$226)+'СЕТ СН'!$F$15</f>
        <v>153.60287335999999</v>
      </c>
      <c r="C237" s="36">
        <f>SUMIFS(СВЦЭМ!$F$33:$F$776,СВЦЭМ!$A$33:$A$776,$A237,СВЦЭМ!$B$33:$B$776,C$226)+'СЕТ СН'!$F$15</f>
        <v>151.66305935</v>
      </c>
      <c r="D237" s="36">
        <f>SUMIFS(СВЦЭМ!$F$33:$F$776,СВЦЭМ!$A$33:$A$776,$A237,СВЦЭМ!$B$33:$B$776,D$226)+'СЕТ СН'!$F$15</f>
        <v>149.82268533999999</v>
      </c>
      <c r="E237" s="36">
        <f>SUMIFS(СВЦЭМ!$F$33:$F$776,СВЦЭМ!$A$33:$A$776,$A237,СВЦЭМ!$B$33:$B$776,E$226)+'СЕТ СН'!$F$15</f>
        <v>149.23851869000001</v>
      </c>
      <c r="F237" s="36">
        <f>SUMIFS(СВЦЭМ!$F$33:$F$776,СВЦЭМ!$A$33:$A$776,$A237,СВЦЭМ!$B$33:$B$776,F$226)+'СЕТ СН'!$F$15</f>
        <v>148.67456963999999</v>
      </c>
      <c r="G237" s="36">
        <f>SUMIFS(СВЦЭМ!$F$33:$F$776,СВЦЭМ!$A$33:$A$776,$A237,СВЦЭМ!$B$33:$B$776,G$226)+'СЕТ СН'!$F$15</f>
        <v>149.53596658999999</v>
      </c>
      <c r="H237" s="36">
        <f>SUMIFS(СВЦЭМ!$F$33:$F$776,СВЦЭМ!$A$33:$A$776,$A237,СВЦЭМ!$B$33:$B$776,H$226)+'СЕТ СН'!$F$15</f>
        <v>152.34187449999999</v>
      </c>
      <c r="I237" s="36">
        <f>SUMIFS(СВЦЭМ!$F$33:$F$776,СВЦЭМ!$A$33:$A$776,$A237,СВЦЭМ!$B$33:$B$776,I$226)+'СЕТ СН'!$F$15</f>
        <v>149.52689008999999</v>
      </c>
      <c r="J237" s="36">
        <f>SUMIFS(СВЦЭМ!$F$33:$F$776,СВЦЭМ!$A$33:$A$776,$A237,СВЦЭМ!$B$33:$B$776,J$226)+'СЕТ СН'!$F$15</f>
        <v>142.63036861</v>
      </c>
      <c r="K237" s="36">
        <f>SUMIFS(СВЦЭМ!$F$33:$F$776,СВЦЭМ!$A$33:$A$776,$A237,СВЦЭМ!$B$33:$B$776,K$226)+'СЕТ СН'!$F$15</f>
        <v>142.57877769999999</v>
      </c>
      <c r="L237" s="36">
        <f>SUMIFS(СВЦЭМ!$F$33:$F$776,СВЦЭМ!$A$33:$A$776,$A237,СВЦЭМ!$B$33:$B$776,L$226)+'СЕТ СН'!$F$15</f>
        <v>144.05422247999999</v>
      </c>
      <c r="M237" s="36">
        <f>SUMIFS(СВЦЭМ!$F$33:$F$776,СВЦЭМ!$A$33:$A$776,$A237,СВЦЭМ!$B$33:$B$776,M$226)+'СЕТ СН'!$F$15</f>
        <v>144.13334595000001</v>
      </c>
      <c r="N237" s="36">
        <f>SUMIFS(СВЦЭМ!$F$33:$F$776,СВЦЭМ!$A$33:$A$776,$A237,СВЦЭМ!$B$33:$B$776,N$226)+'СЕТ СН'!$F$15</f>
        <v>144.82669021999999</v>
      </c>
      <c r="O237" s="36">
        <f>SUMIFS(СВЦЭМ!$F$33:$F$776,СВЦЭМ!$A$33:$A$776,$A237,СВЦЭМ!$B$33:$B$776,O$226)+'СЕТ СН'!$F$15</f>
        <v>146.19442143000001</v>
      </c>
      <c r="P237" s="36">
        <f>SUMIFS(СВЦЭМ!$F$33:$F$776,СВЦЭМ!$A$33:$A$776,$A237,СВЦЭМ!$B$33:$B$776,P$226)+'СЕТ СН'!$F$15</f>
        <v>146.91299294000001</v>
      </c>
      <c r="Q237" s="36">
        <f>SUMIFS(СВЦЭМ!$F$33:$F$776,СВЦЭМ!$A$33:$A$776,$A237,СВЦЭМ!$B$33:$B$776,Q$226)+'СЕТ СН'!$F$15</f>
        <v>148.03901255</v>
      </c>
      <c r="R237" s="36">
        <f>SUMIFS(СВЦЭМ!$F$33:$F$776,СВЦЭМ!$A$33:$A$776,$A237,СВЦЭМ!$B$33:$B$776,R$226)+'СЕТ СН'!$F$15</f>
        <v>148.02774891000001</v>
      </c>
      <c r="S237" s="36">
        <f>SUMIFS(СВЦЭМ!$F$33:$F$776,СВЦЭМ!$A$33:$A$776,$A237,СВЦЭМ!$B$33:$B$776,S$226)+'СЕТ СН'!$F$15</f>
        <v>146.66707002000001</v>
      </c>
      <c r="T237" s="36">
        <f>SUMIFS(СВЦЭМ!$F$33:$F$776,СВЦЭМ!$A$33:$A$776,$A237,СВЦЭМ!$B$33:$B$776,T$226)+'СЕТ СН'!$F$15</f>
        <v>146.31511380000001</v>
      </c>
      <c r="U237" s="36">
        <f>SUMIFS(СВЦЭМ!$F$33:$F$776,СВЦЭМ!$A$33:$A$776,$A237,СВЦЭМ!$B$33:$B$776,U$226)+'СЕТ СН'!$F$15</f>
        <v>146.85999544000001</v>
      </c>
      <c r="V237" s="36">
        <f>SUMIFS(СВЦЭМ!$F$33:$F$776,СВЦЭМ!$A$33:$A$776,$A237,СВЦЭМ!$B$33:$B$776,V$226)+'СЕТ СН'!$F$15</f>
        <v>147.28918573999999</v>
      </c>
      <c r="W237" s="36">
        <f>SUMIFS(СВЦЭМ!$F$33:$F$776,СВЦЭМ!$A$33:$A$776,$A237,СВЦЭМ!$B$33:$B$776,W$226)+'СЕТ СН'!$F$15</f>
        <v>147.65976099</v>
      </c>
      <c r="X237" s="36">
        <f>SUMIFS(СВЦЭМ!$F$33:$F$776,СВЦЭМ!$A$33:$A$776,$A237,СВЦЭМ!$B$33:$B$776,X$226)+'СЕТ СН'!$F$15</f>
        <v>150.50195818</v>
      </c>
      <c r="Y237" s="36">
        <f>SUMIFS(СВЦЭМ!$F$33:$F$776,СВЦЭМ!$A$33:$A$776,$A237,СВЦЭМ!$B$33:$B$776,Y$226)+'СЕТ СН'!$F$15</f>
        <v>153.36109026</v>
      </c>
    </row>
    <row r="238" spans="1:27" ht="15.75" x14ac:dyDescent="0.2">
      <c r="A238" s="35">
        <f t="shared" si="6"/>
        <v>43902</v>
      </c>
      <c r="B238" s="36">
        <f>SUMIFS(СВЦЭМ!$F$33:$F$776,СВЦЭМ!$A$33:$A$776,$A238,СВЦЭМ!$B$33:$B$776,B$226)+'СЕТ СН'!$F$15</f>
        <v>148.92319714000001</v>
      </c>
      <c r="C238" s="36">
        <f>SUMIFS(СВЦЭМ!$F$33:$F$776,СВЦЭМ!$A$33:$A$776,$A238,СВЦЭМ!$B$33:$B$776,C$226)+'СЕТ СН'!$F$15</f>
        <v>152.84886569</v>
      </c>
      <c r="D238" s="36">
        <f>SUMIFS(СВЦЭМ!$F$33:$F$776,СВЦЭМ!$A$33:$A$776,$A238,СВЦЭМ!$B$33:$B$776,D$226)+'СЕТ СН'!$F$15</f>
        <v>154.53767902999999</v>
      </c>
      <c r="E238" s="36">
        <f>SUMIFS(СВЦЭМ!$F$33:$F$776,СВЦЭМ!$A$33:$A$776,$A238,СВЦЭМ!$B$33:$B$776,E$226)+'СЕТ СН'!$F$15</f>
        <v>155.48654893</v>
      </c>
      <c r="F238" s="36">
        <f>SUMIFS(СВЦЭМ!$F$33:$F$776,СВЦЭМ!$A$33:$A$776,$A238,СВЦЭМ!$B$33:$B$776,F$226)+'СЕТ СН'!$F$15</f>
        <v>154.36086749</v>
      </c>
      <c r="G238" s="36">
        <f>SUMIFS(СВЦЭМ!$F$33:$F$776,СВЦЭМ!$A$33:$A$776,$A238,СВЦЭМ!$B$33:$B$776,G$226)+'СЕТ СН'!$F$15</f>
        <v>152.70728278000001</v>
      </c>
      <c r="H238" s="36">
        <f>SUMIFS(СВЦЭМ!$F$33:$F$776,СВЦЭМ!$A$33:$A$776,$A238,СВЦЭМ!$B$33:$B$776,H$226)+'СЕТ СН'!$F$15</f>
        <v>151.57386783999999</v>
      </c>
      <c r="I238" s="36">
        <f>SUMIFS(СВЦЭМ!$F$33:$F$776,СВЦЭМ!$A$33:$A$776,$A238,СВЦЭМ!$B$33:$B$776,I$226)+'СЕТ СН'!$F$15</f>
        <v>150.89955409999999</v>
      </c>
      <c r="J238" s="36">
        <f>SUMIFS(СВЦЭМ!$F$33:$F$776,СВЦЭМ!$A$33:$A$776,$A238,СВЦЭМ!$B$33:$B$776,J$226)+'СЕТ СН'!$F$15</f>
        <v>144.84547352999999</v>
      </c>
      <c r="K238" s="36">
        <f>SUMIFS(СВЦЭМ!$F$33:$F$776,СВЦЭМ!$A$33:$A$776,$A238,СВЦЭМ!$B$33:$B$776,K$226)+'СЕТ СН'!$F$15</f>
        <v>144.59356566</v>
      </c>
      <c r="L238" s="36">
        <f>SUMIFS(СВЦЭМ!$F$33:$F$776,СВЦЭМ!$A$33:$A$776,$A238,СВЦЭМ!$B$33:$B$776,L$226)+'СЕТ СН'!$F$15</f>
        <v>145.72037961999999</v>
      </c>
      <c r="M238" s="36">
        <f>SUMIFS(СВЦЭМ!$F$33:$F$776,СВЦЭМ!$A$33:$A$776,$A238,СВЦЭМ!$B$33:$B$776,M$226)+'СЕТ СН'!$F$15</f>
        <v>148.79864676</v>
      </c>
      <c r="N238" s="36">
        <f>SUMIFS(СВЦЭМ!$F$33:$F$776,СВЦЭМ!$A$33:$A$776,$A238,СВЦЭМ!$B$33:$B$776,N$226)+'СЕТ СН'!$F$15</f>
        <v>149.51507243</v>
      </c>
      <c r="O238" s="36">
        <f>SUMIFS(СВЦЭМ!$F$33:$F$776,СВЦЭМ!$A$33:$A$776,$A238,СВЦЭМ!$B$33:$B$776,O$226)+'СЕТ СН'!$F$15</f>
        <v>151.28489603</v>
      </c>
      <c r="P238" s="36">
        <f>SUMIFS(СВЦЭМ!$F$33:$F$776,СВЦЭМ!$A$33:$A$776,$A238,СВЦЭМ!$B$33:$B$776,P$226)+'СЕТ СН'!$F$15</f>
        <v>152.77947660000001</v>
      </c>
      <c r="Q238" s="36">
        <f>SUMIFS(СВЦЭМ!$F$33:$F$776,СВЦЭМ!$A$33:$A$776,$A238,СВЦЭМ!$B$33:$B$776,Q$226)+'СЕТ СН'!$F$15</f>
        <v>153.81328445</v>
      </c>
      <c r="R238" s="36">
        <f>SUMIFS(СВЦЭМ!$F$33:$F$776,СВЦЭМ!$A$33:$A$776,$A238,СВЦЭМ!$B$33:$B$776,R$226)+'СЕТ СН'!$F$15</f>
        <v>154.01696937</v>
      </c>
      <c r="S238" s="36">
        <f>SUMIFS(СВЦЭМ!$F$33:$F$776,СВЦЭМ!$A$33:$A$776,$A238,СВЦЭМ!$B$33:$B$776,S$226)+'СЕТ СН'!$F$15</f>
        <v>153.02271028000001</v>
      </c>
      <c r="T238" s="36">
        <f>SUMIFS(СВЦЭМ!$F$33:$F$776,СВЦЭМ!$A$33:$A$776,$A238,СВЦЭМ!$B$33:$B$776,T$226)+'СЕТ СН'!$F$15</f>
        <v>147.69114597000001</v>
      </c>
      <c r="U238" s="36">
        <f>SUMIFS(СВЦЭМ!$F$33:$F$776,СВЦЭМ!$A$33:$A$776,$A238,СВЦЭМ!$B$33:$B$776,U$226)+'СЕТ СН'!$F$15</f>
        <v>144.7027545</v>
      </c>
      <c r="V238" s="36">
        <f>SUMIFS(СВЦЭМ!$F$33:$F$776,СВЦЭМ!$A$33:$A$776,$A238,СВЦЭМ!$B$33:$B$776,V$226)+'СЕТ СН'!$F$15</f>
        <v>143.78055406999999</v>
      </c>
      <c r="W238" s="36">
        <f>SUMIFS(СВЦЭМ!$F$33:$F$776,СВЦЭМ!$A$33:$A$776,$A238,СВЦЭМ!$B$33:$B$776,W$226)+'СЕТ СН'!$F$15</f>
        <v>146.35726989</v>
      </c>
      <c r="X238" s="36">
        <f>SUMIFS(СВЦЭМ!$F$33:$F$776,СВЦЭМ!$A$33:$A$776,$A238,СВЦЭМ!$B$33:$B$776,X$226)+'СЕТ СН'!$F$15</f>
        <v>149.55126618</v>
      </c>
      <c r="Y238" s="36">
        <f>SUMIFS(СВЦЭМ!$F$33:$F$776,СВЦЭМ!$A$33:$A$776,$A238,СВЦЭМ!$B$33:$B$776,Y$226)+'СЕТ СН'!$F$15</f>
        <v>152.3013636</v>
      </c>
    </row>
    <row r="239" spans="1:27" ht="15.75" x14ac:dyDescent="0.2">
      <c r="A239" s="35">
        <f t="shared" si="6"/>
        <v>43903</v>
      </c>
      <c r="B239" s="36">
        <f>SUMIFS(СВЦЭМ!$F$33:$F$776,СВЦЭМ!$A$33:$A$776,$A239,СВЦЭМ!$B$33:$B$776,B$226)+'СЕТ СН'!$F$15</f>
        <v>162.38383436999999</v>
      </c>
      <c r="C239" s="36">
        <f>SUMIFS(СВЦЭМ!$F$33:$F$776,СВЦЭМ!$A$33:$A$776,$A239,СВЦЭМ!$B$33:$B$776,C$226)+'СЕТ СН'!$F$15</f>
        <v>164.85188991000001</v>
      </c>
      <c r="D239" s="36">
        <f>SUMIFS(СВЦЭМ!$F$33:$F$776,СВЦЭМ!$A$33:$A$776,$A239,СВЦЭМ!$B$33:$B$776,D$226)+'СЕТ СН'!$F$15</f>
        <v>166.92304168999999</v>
      </c>
      <c r="E239" s="36">
        <f>SUMIFS(СВЦЭМ!$F$33:$F$776,СВЦЭМ!$A$33:$A$776,$A239,СВЦЭМ!$B$33:$B$776,E$226)+'СЕТ СН'!$F$15</f>
        <v>166.89717607</v>
      </c>
      <c r="F239" s="36">
        <f>SUMIFS(СВЦЭМ!$F$33:$F$776,СВЦЭМ!$A$33:$A$776,$A239,СВЦЭМ!$B$33:$B$776,F$226)+'СЕТ СН'!$F$15</f>
        <v>166.17605671999999</v>
      </c>
      <c r="G239" s="36">
        <f>SUMIFS(СВЦЭМ!$F$33:$F$776,СВЦЭМ!$A$33:$A$776,$A239,СВЦЭМ!$B$33:$B$776,G$226)+'СЕТ СН'!$F$15</f>
        <v>162.26262797999999</v>
      </c>
      <c r="H239" s="36">
        <f>SUMIFS(СВЦЭМ!$F$33:$F$776,СВЦЭМ!$A$33:$A$776,$A239,СВЦЭМ!$B$33:$B$776,H$226)+'СЕТ СН'!$F$15</f>
        <v>156.44936294999999</v>
      </c>
      <c r="I239" s="36">
        <f>SUMIFS(СВЦЭМ!$F$33:$F$776,СВЦЭМ!$A$33:$A$776,$A239,СВЦЭМ!$B$33:$B$776,I$226)+'СЕТ СН'!$F$15</f>
        <v>151.61832451999999</v>
      </c>
      <c r="J239" s="36">
        <f>SUMIFS(СВЦЭМ!$F$33:$F$776,СВЦЭМ!$A$33:$A$776,$A239,СВЦЭМ!$B$33:$B$776,J$226)+'СЕТ СН'!$F$15</f>
        <v>143.72505946999999</v>
      </c>
      <c r="K239" s="36">
        <f>SUMIFS(СВЦЭМ!$F$33:$F$776,СВЦЭМ!$A$33:$A$776,$A239,СВЦЭМ!$B$33:$B$776,K$226)+'СЕТ СН'!$F$15</f>
        <v>142.87980064999999</v>
      </c>
      <c r="L239" s="36">
        <f>SUMIFS(СВЦЭМ!$F$33:$F$776,СВЦЭМ!$A$33:$A$776,$A239,СВЦЭМ!$B$33:$B$776,L$226)+'СЕТ СН'!$F$15</f>
        <v>144.31248085999999</v>
      </c>
      <c r="M239" s="36">
        <f>SUMIFS(СВЦЭМ!$F$33:$F$776,СВЦЭМ!$A$33:$A$776,$A239,СВЦЭМ!$B$33:$B$776,M$226)+'СЕТ СН'!$F$15</f>
        <v>145.9013865</v>
      </c>
      <c r="N239" s="36">
        <f>SUMIFS(СВЦЭМ!$F$33:$F$776,СВЦЭМ!$A$33:$A$776,$A239,СВЦЭМ!$B$33:$B$776,N$226)+'СЕТ СН'!$F$15</f>
        <v>146.41588504000001</v>
      </c>
      <c r="O239" s="36">
        <f>SUMIFS(СВЦЭМ!$F$33:$F$776,СВЦЭМ!$A$33:$A$776,$A239,СВЦЭМ!$B$33:$B$776,O$226)+'СЕТ СН'!$F$15</f>
        <v>148.18916419000001</v>
      </c>
      <c r="P239" s="36">
        <f>SUMIFS(СВЦЭМ!$F$33:$F$776,СВЦЭМ!$A$33:$A$776,$A239,СВЦЭМ!$B$33:$B$776,P$226)+'СЕТ СН'!$F$15</f>
        <v>149.74382305</v>
      </c>
      <c r="Q239" s="36">
        <f>SUMIFS(СВЦЭМ!$F$33:$F$776,СВЦЭМ!$A$33:$A$776,$A239,СВЦЭМ!$B$33:$B$776,Q$226)+'СЕТ СН'!$F$15</f>
        <v>151.14028195</v>
      </c>
      <c r="R239" s="36">
        <f>SUMIFS(СВЦЭМ!$F$33:$F$776,СВЦЭМ!$A$33:$A$776,$A239,СВЦЭМ!$B$33:$B$776,R$226)+'СЕТ СН'!$F$15</f>
        <v>151.66049577000001</v>
      </c>
      <c r="S239" s="36">
        <f>SUMIFS(СВЦЭМ!$F$33:$F$776,СВЦЭМ!$A$33:$A$776,$A239,СВЦЭМ!$B$33:$B$776,S$226)+'СЕТ СН'!$F$15</f>
        <v>150.76713967000001</v>
      </c>
      <c r="T239" s="36">
        <f>SUMIFS(СВЦЭМ!$F$33:$F$776,СВЦЭМ!$A$33:$A$776,$A239,СВЦЭМ!$B$33:$B$776,T$226)+'СЕТ СН'!$F$15</f>
        <v>146.85888216999999</v>
      </c>
      <c r="U239" s="36">
        <f>SUMIFS(СВЦЭМ!$F$33:$F$776,СВЦЭМ!$A$33:$A$776,$A239,СВЦЭМ!$B$33:$B$776,U$226)+'СЕТ СН'!$F$15</f>
        <v>142.495002</v>
      </c>
      <c r="V239" s="36">
        <f>SUMIFS(СВЦЭМ!$F$33:$F$776,СВЦЭМ!$A$33:$A$776,$A239,СВЦЭМ!$B$33:$B$776,V$226)+'СЕТ СН'!$F$15</f>
        <v>141.28461143000001</v>
      </c>
      <c r="W239" s="36">
        <f>SUMIFS(СВЦЭМ!$F$33:$F$776,СВЦЭМ!$A$33:$A$776,$A239,СВЦЭМ!$B$33:$B$776,W$226)+'СЕТ СН'!$F$15</f>
        <v>142.09480152</v>
      </c>
      <c r="X239" s="36">
        <f>SUMIFS(СВЦЭМ!$F$33:$F$776,СВЦЭМ!$A$33:$A$776,$A239,СВЦЭМ!$B$33:$B$776,X$226)+'СЕТ СН'!$F$15</f>
        <v>141.90789387999999</v>
      </c>
      <c r="Y239" s="36">
        <f>SUMIFS(СВЦЭМ!$F$33:$F$776,СВЦЭМ!$A$33:$A$776,$A239,СВЦЭМ!$B$33:$B$776,Y$226)+'СЕТ СН'!$F$15</f>
        <v>145.77653905</v>
      </c>
    </row>
    <row r="240" spans="1:27" ht="15.75" x14ac:dyDescent="0.2">
      <c r="A240" s="35">
        <f t="shared" si="6"/>
        <v>43904</v>
      </c>
      <c r="B240" s="36">
        <f>SUMIFS(СВЦЭМ!$F$33:$F$776,СВЦЭМ!$A$33:$A$776,$A240,СВЦЭМ!$B$33:$B$776,B$226)+'СЕТ СН'!$F$15</f>
        <v>149.52854052999999</v>
      </c>
      <c r="C240" s="36">
        <f>SUMIFS(СВЦЭМ!$F$33:$F$776,СВЦЭМ!$A$33:$A$776,$A240,СВЦЭМ!$B$33:$B$776,C$226)+'СЕТ СН'!$F$15</f>
        <v>153.58123846999999</v>
      </c>
      <c r="D240" s="36">
        <f>SUMIFS(СВЦЭМ!$F$33:$F$776,СВЦЭМ!$A$33:$A$776,$A240,СВЦЭМ!$B$33:$B$776,D$226)+'СЕТ СН'!$F$15</f>
        <v>155.95760838999999</v>
      </c>
      <c r="E240" s="36">
        <f>SUMIFS(СВЦЭМ!$F$33:$F$776,СВЦЭМ!$A$33:$A$776,$A240,СВЦЭМ!$B$33:$B$776,E$226)+'СЕТ СН'!$F$15</f>
        <v>157.94720243</v>
      </c>
      <c r="F240" s="36">
        <f>SUMIFS(СВЦЭМ!$F$33:$F$776,СВЦЭМ!$A$33:$A$776,$A240,СВЦЭМ!$B$33:$B$776,F$226)+'СЕТ СН'!$F$15</f>
        <v>157.03096866999999</v>
      </c>
      <c r="G240" s="36">
        <f>SUMIFS(СВЦЭМ!$F$33:$F$776,СВЦЭМ!$A$33:$A$776,$A240,СВЦЭМ!$B$33:$B$776,G$226)+'СЕТ СН'!$F$15</f>
        <v>154.46816232</v>
      </c>
      <c r="H240" s="36">
        <f>SUMIFS(СВЦЭМ!$F$33:$F$776,СВЦЭМ!$A$33:$A$776,$A240,СВЦЭМ!$B$33:$B$776,H$226)+'СЕТ СН'!$F$15</f>
        <v>150.83644841</v>
      </c>
      <c r="I240" s="36">
        <f>SUMIFS(СВЦЭМ!$F$33:$F$776,СВЦЭМ!$A$33:$A$776,$A240,СВЦЭМ!$B$33:$B$776,I$226)+'СЕТ СН'!$F$15</f>
        <v>147.49238457999999</v>
      </c>
      <c r="J240" s="36">
        <f>SUMIFS(СВЦЭМ!$F$33:$F$776,СВЦЭМ!$A$33:$A$776,$A240,СВЦЭМ!$B$33:$B$776,J$226)+'СЕТ СН'!$F$15</f>
        <v>142.53236132000001</v>
      </c>
      <c r="K240" s="36">
        <f>SUMIFS(СВЦЭМ!$F$33:$F$776,СВЦЭМ!$A$33:$A$776,$A240,СВЦЭМ!$B$33:$B$776,K$226)+'СЕТ СН'!$F$15</f>
        <v>145.39958084</v>
      </c>
      <c r="L240" s="36">
        <f>SUMIFS(СВЦЭМ!$F$33:$F$776,СВЦЭМ!$A$33:$A$776,$A240,СВЦЭМ!$B$33:$B$776,L$226)+'СЕТ СН'!$F$15</f>
        <v>146.84514326999999</v>
      </c>
      <c r="M240" s="36">
        <f>SUMIFS(СВЦЭМ!$F$33:$F$776,СВЦЭМ!$A$33:$A$776,$A240,СВЦЭМ!$B$33:$B$776,M$226)+'СЕТ СН'!$F$15</f>
        <v>148.08825057000001</v>
      </c>
      <c r="N240" s="36">
        <f>SUMIFS(СВЦЭМ!$F$33:$F$776,СВЦЭМ!$A$33:$A$776,$A240,СВЦЭМ!$B$33:$B$776,N$226)+'СЕТ СН'!$F$15</f>
        <v>150.20971677</v>
      </c>
      <c r="O240" s="36">
        <f>SUMIFS(СВЦЭМ!$F$33:$F$776,СВЦЭМ!$A$33:$A$776,$A240,СВЦЭМ!$B$33:$B$776,O$226)+'СЕТ СН'!$F$15</f>
        <v>152.89396169</v>
      </c>
      <c r="P240" s="36">
        <f>SUMIFS(СВЦЭМ!$F$33:$F$776,СВЦЭМ!$A$33:$A$776,$A240,СВЦЭМ!$B$33:$B$776,P$226)+'СЕТ СН'!$F$15</f>
        <v>152.98452437</v>
      </c>
      <c r="Q240" s="36">
        <f>SUMIFS(СВЦЭМ!$F$33:$F$776,СВЦЭМ!$A$33:$A$776,$A240,СВЦЭМ!$B$33:$B$776,Q$226)+'СЕТ СН'!$F$15</f>
        <v>153.29592790999999</v>
      </c>
      <c r="R240" s="36">
        <f>SUMIFS(СВЦЭМ!$F$33:$F$776,СВЦЭМ!$A$33:$A$776,$A240,СВЦЭМ!$B$33:$B$776,R$226)+'СЕТ СН'!$F$15</f>
        <v>150.17042001999999</v>
      </c>
      <c r="S240" s="36">
        <f>SUMIFS(СВЦЭМ!$F$33:$F$776,СВЦЭМ!$A$33:$A$776,$A240,СВЦЭМ!$B$33:$B$776,S$226)+'СЕТ СН'!$F$15</f>
        <v>148.81336852000001</v>
      </c>
      <c r="T240" s="36">
        <f>SUMIFS(СВЦЭМ!$F$33:$F$776,СВЦЭМ!$A$33:$A$776,$A240,СВЦЭМ!$B$33:$B$776,T$226)+'СЕТ СН'!$F$15</f>
        <v>145.45147127999999</v>
      </c>
      <c r="U240" s="36">
        <f>SUMIFS(СВЦЭМ!$F$33:$F$776,СВЦЭМ!$A$33:$A$776,$A240,СВЦЭМ!$B$33:$B$776,U$226)+'СЕТ СН'!$F$15</f>
        <v>143.68496956999999</v>
      </c>
      <c r="V240" s="36">
        <f>SUMIFS(СВЦЭМ!$F$33:$F$776,СВЦЭМ!$A$33:$A$776,$A240,СВЦЭМ!$B$33:$B$776,V$226)+'СЕТ СН'!$F$15</f>
        <v>141.26214272999999</v>
      </c>
      <c r="W240" s="36">
        <f>SUMIFS(СВЦЭМ!$F$33:$F$776,СВЦЭМ!$A$33:$A$776,$A240,СВЦЭМ!$B$33:$B$776,W$226)+'СЕТ СН'!$F$15</f>
        <v>144.82300681000001</v>
      </c>
      <c r="X240" s="36">
        <f>SUMIFS(СВЦЭМ!$F$33:$F$776,СВЦЭМ!$A$33:$A$776,$A240,СВЦЭМ!$B$33:$B$776,X$226)+'СЕТ СН'!$F$15</f>
        <v>145.08660320000001</v>
      </c>
      <c r="Y240" s="36">
        <f>SUMIFS(СВЦЭМ!$F$33:$F$776,СВЦЭМ!$A$33:$A$776,$A240,СВЦЭМ!$B$33:$B$776,Y$226)+'СЕТ СН'!$F$15</f>
        <v>145.17442306999999</v>
      </c>
    </row>
    <row r="241" spans="1:25" ht="15.75" x14ac:dyDescent="0.2">
      <c r="A241" s="35">
        <f t="shared" si="6"/>
        <v>43905</v>
      </c>
      <c r="B241" s="36">
        <f>SUMIFS(СВЦЭМ!$F$33:$F$776,СВЦЭМ!$A$33:$A$776,$A241,СВЦЭМ!$B$33:$B$776,B$226)+'СЕТ СН'!$F$15</f>
        <v>150.07625067999999</v>
      </c>
      <c r="C241" s="36">
        <f>SUMIFS(СВЦЭМ!$F$33:$F$776,СВЦЭМ!$A$33:$A$776,$A241,СВЦЭМ!$B$33:$B$776,C$226)+'СЕТ СН'!$F$15</f>
        <v>154.23562146</v>
      </c>
      <c r="D241" s="36">
        <f>SUMIFS(СВЦЭМ!$F$33:$F$776,СВЦЭМ!$A$33:$A$776,$A241,СВЦЭМ!$B$33:$B$776,D$226)+'СЕТ СН'!$F$15</f>
        <v>156.19890710999999</v>
      </c>
      <c r="E241" s="36">
        <f>SUMIFS(СВЦЭМ!$F$33:$F$776,СВЦЭМ!$A$33:$A$776,$A241,СВЦЭМ!$B$33:$B$776,E$226)+'СЕТ СН'!$F$15</f>
        <v>158.63330802999999</v>
      </c>
      <c r="F241" s="36">
        <f>SUMIFS(СВЦЭМ!$F$33:$F$776,СВЦЭМ!$A$33:$A$776,$A241,СВЦЭМ!$B$33:$B$776,F$226)+'СЕТ СН'!$F$15</f>
        <v>159.16373501999999</v>
      </c>
      <c r="G241" s="36">
        <f>SUMIFS(СВЦЭМ!$F$33:$F$776,СВЦЭМ!$A$33:$A$776,$A241,СВЦЭМ!$B$33:$B$776,G$226)+'СЕТ СН'!$F$15</f>
        <v>159.45538117000001</v>
      </c>
      <c r="H241" s="36">
        <f>SUMIFS(СВЦЭМ!$F$33:$F$776,СВЦЭМ!$A$33:$A$776,$A241,СВЦЭМ!$B$33:$B$776,H$226)+'СЕТ СН'!$F$15</f>
        <v>158.14905494999999</v>
      </c>
      <c r="I241" s="36">
        <f>SUMIFS(СВЦЭМ!$F$33:$F$776,СВЦЭМ!$A$33:$A$776,$A241,СВЦЭМ!$B$33:$B$776,I$226)+'СЕТ СН'!$F$15</f>
        <v>153.77091637999999</v>
      </c>
      <c r="J241" s="36">
        <f>SUMIFS(СВЦЭМ!$F$33:$F$776,СВЦЭМ!$A$33:$A$776,$A241,СВЦЭМ!$B$33:$B$776,J$226)+'СЕТ СН'!$F$15</f>
        <v>146.56640865</v>
      </c>
      <c r="K241" s="36">
        <f>SUMIFS(СВЦЭМ!$F$33:$F$776,СВЦЭМ!$A$33:$A$776,$A241,СВЦЭМ!$B$33:$B$776,K$226)+'СЕТ СН'!$F$15</f>
        <v>141.18218479000001</v>
      </c>
      <c r="L241" s="36">
        <f>SUMIFS(СВЦЭМ!$F$33:$F$776,СВЦЭМ!$A$33:$A$776,$A241,СВЦЭМ!$B$33:$B$776,L$226)+'СЕТ СН'!$F$15</f>
        <v>139.13984217999999</v>
      </c>
      <c r="M241" s="36">
        <f>SUMIFS(СВЦЭМ!$F$33:$F$776,СВЦЭМ!$A$33:$A$776,$A241,СВЦЭМ!$B$33:$B$776,M$226)+'СЕТ СН'!$F$15</f>
        <v>139.54002363000001</v>
      </c>
      <c r="N241" s="36">
        <f>SUMIFS(СВЦЭМ!$F$33:$F$776,СВЦЭМ!$A$33:$A$776,$A241,СВЦЭМ!$B$33:$B$776,N$226)+'СЕТ СН'!$F$15</f>
        <v>142.22064276</v>
      </c>
      <c r="O241" s="36">
        <f>SUMIFS(СВЦЭМ!$F$33:$F$776,СВЦЭМ!$A$33:$A$776,$A241,СВЦЭМ!$B$33:$B$776,O$226)+'СЕТ СН'!$F$15</f>
        <v>145.21341512999999</v>
      </c>
      <c r="P241" s="36">
        <f>SUMIFS(СВЦЭМ!$F$33:$F$776,СВЦЭМ!$A$33:$A$776,$A241,СВЦЭМ!$B$33:$B$776,P$226)+'СЕТ СН'!$F$15</f>
        <v>146.76462384000001</v>
      </c>
      <c r="Q241" s="36">
        <f>SUMIFS(СВЦЭМ!$F$33:$F$776,СВЦЭМ!$A$33:$A$776,$A241,СВЦЭМ!$B$33:$B$776,Q$226)+'СЕТ СН'!$F$15</f>
        <v>147.52206362999999</v>
      </c>
      <c r="R241" s="36">
        <f>SUMIFS(СВЦЭМ!$F$33:$F$776,СВЦЭМ!$A$33:$A$776,$A241,СВЦЭМ!$B$33:$B$776,R$226)+'СЕТ СН'!$F$15</f>
        <v>147.26069256</v>
      </c>
      <c r="S241" s="36">
        <f>SUMIFS(СВЦЭМ!$F$33:$F$776,СВЦЭМ!$A$33:$A$776,$A241,СВЦЭМ!$B$33:$B$776,S$226)+'СЕТ СН'!$F$15</f>
        <v>146.37699137999999</v>
      </c>
      <c r="T241" s="36">
        <f>SUMIFS(СВЦЭМ!$F$33:$F$776,СВЦЭМ!$A$33:$A$776,$A241,СВЦЭМ!$B$33:$B$776,T$226)+'СЕТ СН'!$F$15</f>
        <v>142.54962413000001</v>
      </c>
      <c r="U241" s="36">
        <f>SUMIFS(СВЦЭМ!$F$33:$F$776,СВЦЭМ!$A$33:$A$776,$A241,СВЦЭМ!$B$33:$B$776,U$226)+'СЕТ СН'!$F$15</f>
        <v>140.47434253</v>
      </c>
      <c r="V241" s="36">
        <f>SUMIFS(СВЦЭМ!$F$33:$F$776,СВЦЭМ!$A$33:$A$776,$A241,СВЦЭМ!$B$33:$B$776,V$226)+'СЕТ СН'!$F$15</f>
        <v>139.98909581000001</v>
      </c>
      <c r="W241" s="36">
        <f>SUMIFS(СВЦЭМ!$F$33:$F$776,СВЦЭМ!$A$33:$A$776,$A241,СВЦЭМ!$B$33:$B$776,W$226)+'СЕТ СН'!$F$15</f>
        <v>141.46596937000001</v>
      </c>
      <c r="X241" s="36">
        <f>SUMIFS(СВЦЭМ!$F$33:$F$776,СВЦЭМ!$A$33:$A$776,$A241,СВЦЭМ!$B$33:$B$776,X$226)+'СЕТ СН'!$F$15</f>
        <v>145.09532166</v>
      </c>
      <c r="Y241" s="36">
        <f>SUMIFS(СВЦЭМ!$F$33:$F$776,СВЦЭМ!$A$33:$A$776,$A241,СВЦЭМ!$B$33:$B$776,Y$226)+'СЕТ СН'!$F$15</f>
        <v>150.56175031999999</v>
      </c>
    </row>
    <row r="242" spans="1:25" ht="15.75" x14ac:dyDescent="0.2">
      <c r="A242" s="35">
        <f t="shared" si="6"/>
        <v>43906</v>
      </c>
      <c r="B242" s="36">
        <f>SUMIFS(СВЦЭМ!$F$33:$F$776,СВЦЭМ!$A$33:$A$776,$A242,СВЦЭМ!$B$33:$B$776,B$226)+'СЕТ СН'!$F$15</f>
        <v>157.86860612999999</v>
      </c>
      <c r="C242" s="36">
        <f>SUMIFS(СВЦЭМ!$F$33:$F$776,СВЦЭМ!$A$33:$A$776,$A242,СВЦЭМ!$B$33:$B$776,C$226)+'СЕТ СН'!$F$15</f>
        <v>161.08072544000001</v>
      </c>
      <c r="D242" s="36">
        <f>SUMIFS(СВЦЭМ!$F$33:$F$776,СВЦЭМ!$A$33:$A$776,$A242,СВЦЭМ!$B$33:$B$776,D$226)+'СЕТ СН'!$F$15</f>
        <v>161.66251349000001</v>
      </c>
      <c r="E242" s="36">
        <f>SUMIFS(СВЦЭМ!$F$33:$F$776,СВЦЭМ!$A$33:$A$776,$A242,СВЦЭМ!$B$33:$B$776,E$226)+'СЕТ СН'!$F$15</f>
        <v>161.80179153</v>
      </c>
      <c r="F242" s="36">
        <f>SUMIFS(СВЦЭМ!$F$33:$F$776,СВЦЭМ!$A$33:$A$776,$A242,СВЦЭМ!$B$33:$B$776,F$226)+'СЕТ СН'!$F$15</f>
        <v>161.78941642999999</v>
      </c>
      <c r="G242" s="36">
        <f>SUMIFS(СВЦЭМ!$F$33:$F$776,СВЦЭМ!$A$33:$A$776,$A242,СВЦЭМ!$B$33:$B$776,G$226)+'СЕТ СН'!$F$15</f>
        <v>161.85853105999999</v>
      </c>
      <c r="H242" s="36">
        <f>SUMIFS(СВЦЭМ!$F$33:$F$776,СВЦЭМ!$A$33:$A$776,$A242,СВЦЭМ!$B$33:$B$776,H$226)+'СЕТ СН'!$F$15</f>
        <v>158.09306967000001</v>
      </c>
      <c r="I242" s="36">
        <f>SUMIFS(СВЦЭМ!$F$33:$F$776,СВЦЭМ!$A$33:$A$776,$A242,СВЦЭМ!$B$33:$B$776,I$226)+'СЕТ СН'!$F$15</f>
        <v>150.66219176000001</v>
      </c>
      <c r="J242" s="36">
        <f>SUMIFS(СВЦЭМ!$F$33:$F$776,СВЦЭМ!$A$33:$A$776,$A242,СВЦЭМ!$B$33:$B$776,J$226)+'СЕТ СН'!$F$15</f>
        <v>139.74158055000001</v>
      </c>
      <c r="K242" s="36">
        <f>SUMIFS(СВЦЭМ!$F$33:$F$776,СВЦЭМ!$A$33:$A$776,$A242,СВЦЭМ!$B$33:$B$776,K$226)+'СЕТ СН'!$F$15</f>
        <v>139.64664629999999</v>
      </c>
      <c r="L242" s="36">
        <f>SUMIFS(СВЦЭМ!$F$33:$F$776,СВЦЭМ!$A$33:$A$776,$A242,СВЦЭМ!$B$33:$B$776,L$226)+'СЕТ СН'!$F$15</f>
        <v>139.62272204000001</v>
      </c>
      <c r="M242" s="36">
        <f>SUMIFS(СВЦЭМ!$F$33:$F$776,СВЦЭМ!$A$33:$A$776,$A242,СВЦЭМ!$B$33:$B$776,M$226)+'СЕТ СН'!$F$15</f>
        <v>142.36169029000001</v>
      </c>
      <c r="N242" s="36">
        <f>SUMIFS(СВЦЭМ!$F$33:$F$776,СВЦЭМ!$A$33:$A$776,$A242,СВЦЭМ!$B$33:$B$776,N$226)+'СЕТ СН'!$F$15</f>
        <v>145.11925167999999</v>
      </c>
      <c r="O242" s="36">
        <f>SUMIFS(СВЦЭМ!$F$33:$F$776,СВЦЭМ!$A$33:$A$776,$A242,СВЦЭМ!$B$33:$B$776,O$226)+'СЕТ СН'!$F$15</f>
        <v>148.95656108</v>
      </c>
      <c r="P242" s="36">
        <f>SUMIFS(СВЦЭМ!$F$33:$F$776,СВЦЭМ!$A$33:$A$776,$A242,СВЦЭМ!$B$33:$B$776,P$226)+'СЕТ СН'!$F$15</f>
        <v>150.19816320999999</v>
      </c>
      <c r="Q242" s="36">
        <f>SUMIFS(СВЦЭМ!$F$33:$F$776,СВЦЭМ!$A$33:$A$776,$A242,СВЦЭМ!$B$33:$B$776,Q$226)+'СЕТ СН'!$F$15</f>
        <v>150.08570546999999</v>
      </c>
      <c r="R242" s="36">
        <f>SUMIFS(СВЦЭМ!$F$33:$F$776,СВЦЭМ!$A$33:$A$776,$A242,СВЦЭМ!$B$33:$B$776,R$226)+'СЕТ СН'!$F$15</f>
        <v>151.08315612999999</v>
      </c>
      <c r="S242" s="36">
        <f>SUMIFS(СВЦЭМ!$F$33:$F$776,СВЦЭМ!$A$33:$A$776,$A242,СВЦЭМ!$B$33:$B$776,S$226)+'СЕТ СН'!$F$15</f>
        <v>149.59385015999999</v>
      </c>
      <c r="T242" s="36">
        <f>SUMIFS(СВЦЭМ!$F$33:$F$776,СВЦЭМ!$A$33:$A$776,$A242,СВЦЭМ!$B$33:$B$776,T$226)+'СЕТ СН'!$F$15</f>
        <v>146.14423607000001</v>
      </c>
      <c r="U242" s="36">
        <f>SUMIFS(СВЦЭМ!$F$33:$F$776,СВЦЭМ!$A$33:$A$776,$A242,СВЦЭМ!$B$33:$B$776,U$226)+'СЕТ СН'!$F$15</f>
        <v>142.58319889000001</v>
      </c>
      <c r="V242" s="36">
        <f>SUMIFS(СВЦЭМ!$F$33:$F$776,СВЦЭМ!$A$33:$A$776,$A242,СВЦЭМ!$B$33:$B$776,V$226)+'СЕТ СН'!$F$15</f>
        <v>141.60346168999999</v>
      </c>
      <c r="W242" s="36">
        <f>SUMIFS(СВЦЭМ!$F$33:$F$776,СВЦЭМ!$A$33:$A$776,$A242,СВЦЭМ!$B$33:$B$776,W$226)+'СЕТ СН'!$F$15</f>
        <v>145.06897989000001</v>
      </c>
      <c r="X242" s="36">
        <f>SUMIFS(СВЦЭМ!$F$33:$F$776,СВЦЭМ!$A$33:$A$776,$A242,СВЦЭМ!$B$33:$B$776,X$226)+'СЕТ СН'!$F$15</f>
        <v>149.49494319999999</v>
      </c>
      <c r="Y242" s="36">
        <f>SUMIFS(СВЦЭМ!$F$33:$F$776,СВЦЭМ!$A$33:$A$776,$A242,СВЦЭМ!$B$33:$B$776,Y$226)+'СЕТ СН'!$F$15</f>
        <v>154.00049088</v>
      </c>
    </row>
    <row r="243" spans="1:25" ht="15.75" x14ac:dyDescent="0.2">
      <c r="A243" s="35">
        <f t="shared" si="6"/>
        <v>43907</v>
      </c>
      <c r="B243" s="36">
        <f>SUMIFS(СВЦЭМ!$F$33:$F$776,СВЦЭМ!$A$33:$A$776,$A243,СВЦЭМ!$B$33:$B$776,B$226)+'СЕТ СН'!$F$15</f>
        <v>147.23613624000001</v>
      </c>
      <c r="C243" s="36">
        <f>SUMIFS(СВЦЭМ!$F$33:$F$776,СВЦЭМ!$A$33:$A$776,$A243,СВЦЭМ!$B$33:$B$776,C$226)+'СЕТ СН'!$F$15</f>
        <v>149.67475467</v>
      </c>
      <c r="D243" s="36">
        <f>SUMIFS(СВЦЭМ!$F$33:$F$776,СВЦЭМ!$A$33:$A$776,$A243,СВЦЭМ!$B$33:$B$776,D$226)+'СЕТ СН'!$F$15</f>
        <v>152.21080101999999</v>
      </c>
      <c r="E243" s="36">
        <f>SUMIFS(СВЦЭМ!$F$33:$F$776,СВЦЭМ!$A$33:$A$776,$A243,СВЦЭМ!$B$33:$B$776,E$226)+'СЕТ СН'!$F$15</f>
        <v>152.98138376</v>
      </c>
      <c r="F243" s="36">
        <f>SUMIFS(СВЦЭМ!$F$33:$F$776,СВЦЭМ!$A$33:$A$776,$A243,СВЦЭМ!$B$33:$B$776,F$226)+'СЕТ СН'!$F$15</f>
        <v>151.65325616000001</v>
      </c>
      <c r="G243" s="36">
        <f>SUMIFS(СВЦЭМ!$F$33:$F$776,СВЦЭМ!$A$33:$A$776,$A243,СВЦЭМ!$B$33:$B$776,G$226)+'СЕТ СН'!$F$15</f>
        <v>149.1416266</v>
      </c>
      <c r="H243" s="36">
        <f>SUMIFS(СВЦЭМ!$F$33:$F$776,СВЦЭМ!$A$33:$A$776,$A243,СВЦЭМ!$B$33:$B$776,H$226)+'СЕТ СН'!$F$15</f>
        <v>145.23334783000001</v>
      </c>
      <c r="I243" s="36">
        <f>SUMIFS(СВЦЭМ!$F$33:$F$776,СВЦЭМ!$A$33:$A$776,$A243,СВЦЭМ!$B$33:$B$776,I$226)+'СЕТ СН'!$F$15</f>
        <v>141.01942973000001</v>
      </c>
      <c r="J243" s="36">
        <f>SUMIFS(СВЦЭМ!$F$33:$F$776,СВЦЭМ!$A$33:$A$776,$A243,СВЦЭМ!$B$33:$B$776,J$226)+'СЕТ СН'!$F$15</f>
        <v>139.66106524</v>
      </c>
      <c r="K243" s="36">
        <f>SUMIFS(СВЦЭМ!$F$33:$F$776,СВЦЭМ!$A$33:$A$776,$A243,СВЦЭМ!$B$33:$B$776,K$226)+'СЕТ СН'!$F$15</f>
        <v>140.48644779</v>
      </c>
      <c r="L243" s="36">
        <f>SUMIFS(СВЦЭМ!$F$33:$F$776,СВЦЭМ!$A$33:$A$776,$A243,СВЦЭМ!$B$33:$B$776,L$226)+'СЕТ СН'!$F$15</f>
        <v>141.36552362</v>
      </c>
      <c r="M243" s="36">
        <f>SUMIFS(СВЦЭМ!$F$33:$F$776,СВЦЭМ!$A$33:$A$776,$A243,СВЦЭМ!$B$33:$B$776,M$226)+'СЕТ СН'!$F$15</f>
        <v>144.98379101</v>
      </c>
      <c r="N243" s="36">
        <f>SUMIFS(СВЦЭМ!$F$33:$F$776,СВЦЭМ!$A$33:$A$776,$A243,СВЦЭМ!$B$33:$B$776,N$226)+'СЕТ СН'!$F$15</f>
        <v>149.23185411</v>
      </c>
      <c r="O243" s="36">
        <f>SUMIFS(СВЦЭМ!$F$33:$F$776,СВЦЭМ!$A$33:$A$776,$A243,СВЦЭМ!$B$33:$B$776,O$226)+'СЕТ СН'!$F$15</f>
        <v>149.86875956</v>
      </c>
      <c r="P243" s="36">
        <f>SUMIFS(СВЦЭМ!$F$33:$F$776,СВЦЭМ!$A$33:$A$776,$A243,СВЦЭМ!$B$33:$B$776,P$226)+'СЕТ СН'!$F$15</f>
        <v>149.00035059000001</v>
      </c>
      <c r="Q243" s="36">
        <f>SUMIFS(СВЦЭМ!$F$33:$F$776,СВЦЭМ!$A$33:$A$776,$A243,СВЦЭМ!$B$33:$B$776,Q$226)+'СЕТ СН'!$F$15</f>
        <v>149.20693679999999</v>
      </c>
      <c r="R243" s="36">
        <f>SUMIFS(СВЦЭМ!$F$33:$F$776,СВЦЭМ!$A$33:$A$776,$A243,СВЦЭМ!$B$33:$B$776,R$226)+'СЕТ СН'!$F$15</f>
        <v>148.37432816</v>
      </c>
      <c r="S243" s="36">
        <f>SUMIFS(СВЦЭМ!$F$33:$F$776,СВЦЭМ!$A$33:$A$776,$A243,СВЦЭМ!$B$33:$B$776,S$226)+'СЕТ СН'!$F$15</f>
        <v>147.71287206</v>
      </c>
      <c r="T243" s="36">
        <f>SUMIFS(СВЦЭМ!$F$33:$F$776,СВЦЭМ!$A$33:$A$776,$A243,СВЦЭМ!$B$33:$B$776,T$226)+'СЕТ СН'!$F$15</f>
        <v>147.32370384999999</v>
      </c>
      <c r="U243" s="36">
        <f>SUMIFS(СВЦЭМ!$F$33:$F$776,СВЦЭМ!$A$33:$A$776,$A243,СВЦЭМ!$B$33:$B$776,U$226)+'СЕТ СН'!$F$15</f>
        <v>148.15943135000001</v>
      </c>
      <c r="V243" s="36">
        <f>SUMIFS(СВЦЭМ!$F$33:$F$776,СВЦЭМ!$A$33:$A$776,$A243,СВЦЭМ!$B$33:$B$776,V$226)+'СЕТ СН'!$F$15</f>
        <v>147.20433707000001</v>
      </c>
      <c r="W243" s="36">
        <f>SUMIFS(СВЦЭМ!$F$33:$F$776,СВЦЭМ!$A$33:$A$776,$A243,СВЦЭМ!$B$33:$B$776,W$226)+'СЕТ СН'!$F$15</f>
        <v>144.05212460999999</v>
      </c>
      <c r="X243" s="36">
        <f>SUMIFS(СВЦЭМ!$F$33:$F$776,СВЦЭМ!$A$33:$A$776,$A243,СВЦЭМ!$B$33:$B$776,X$226)+'СЕТ СН'!$F$15</f>
        <v>142.68085539</v>
      </c>
      <c r="Y243" s="36">
        <f>SUMIFS(СВЦЭМ!$F$33:$F$776,СВЦЭМ!$A$33:$A$776,$A243,СВЦЭМ!$B$33:$B$776,Y$226)+'СЕТ СН'!$F$15</f>
        <v>142.85961771000001</v>
      </c>
    </row>
    <row r="244" spans="1:25" ht="15.75" x14ac:dyDescent="0.2">
      <c r="A244" s="35">
        <f t="shared" si="6"/>
        <v>43908</v>
      </c>
      <c r="B244" s="36">
        <f>SUMIFS(СВЦЭМ!$F$33:$F$776,СВЦЭМ!$A$33:$A$776,$A244,СВЦЭМ!$B$33:$B$776,B$226)+'СЕТ СН'!$F$15</f>
        <v>154.0281919</v>
      </c>
      <c r="C244" s="36">
        <f>SUMIFS(СВЦЭМ!$F$33:$F$776,СВЦЭМ!$A$33:$A$776,$A244,СВЦЭМ!$B$33:$B$776,C$226)+'СЕТ СН'!$F$15</f>
        <v>159.14273610000001</v>
      </c>
      <c r="D244" s="36">
        <f>SUMIFS(СВЦЭМ!$F$33:$F$776,СВЦЭМ!$A$33:$A$776,$A244,СВЦЭМ!$B$33:$B$776,D$226)+'СЕТ СН'!$F$15</f>
        <v>163.05764432999999</v>
      </c>
      <c r="E244" s="36">
        <f>SUMIFS(СВЦЭМ!$F$33:$F$776,СВЦЭМ!$A$33:$A$776,$A244,СВЦЭМ!$B$33:$B$776,E$226)+'СЕТ СН'!$F$15</f>
        <v>164.04109083</v>
      </c>
      <c r="F244" s="36">
        <f>SUMIFS(СВЦЭМ!$F$33:$F$776,СВЦЭМ!$A$33:$A$776,$A244,СВЦЭМ!$B$33:$B$776,F$226)+'СЕТ СН'!$F$15</f>
        <v>164.23095395999999</v>
      </c>
      <c r="G244" s="36">
        <f>SUMIFS(СВЦЭМ!$F$33:$F$776,СВЦЭМ!$A$33:$A$776,$A244,СВЦЭМ!$B$33:$B$776,G$226)+'СЕТ СН'!$F$15</f>
        <v>161.05758871</v>
      </c>
      <c r="H244" s="36">
        <f>SUMIFS(СВЦЭМ!$F$33:$F$776,СВЦЭМ!$A$33:$A$776,$A244,СВЦЭМ!$B$33:$B$776,H$226)+'СЕТ СН'!$F$15</f>
        <v>153.06676598000001</v>
      </c>
      <c r="I244" s="36">
        <f>SUMIFS(СВЦЭМ!$F$33:$F$776,СВЦЭМ!$A$33:$A$776,$A244,СВЦЭМ!$B$33:$B$776,I$226)+'СЕТ СН'!$F$15</f>
        <v>145.08466433000001</v>
      </c>
      <c r="J244" s="36">
        <f>SUMIFS(СВЦЭМ!$F$33:$F$776,СВЦЭМ!$A$33:$A$776,$A244,СВЦЭМ!$B$33:$B$776,J$226)+'СЕТ СН'!$F$15</f>
        <v>138.72389881999999</v>
      </c>
      <c r="K244" s="36">
        <f>SUMIFS(СВЦЭМ!$F$33:$F$776,СВЦЭМ!$A$33:$A$776,$A244,СВЦЭМ!$B$33:$B$776,K$226)+'СЕТ СН'!$F$15</f>
        <v>139.91079866999999</v>
      </c>
      <c r="L244" s="36">
        <f>SUMIFS(СВЦЭМ!$F$33:$F$776,СВЦЭМ!$A$33:$A$776,$A244,СВЦЭМ!$B$33:$B$776,L$226)+'СЕТ СН'!$F$15</f>
        <v>139.78265449</v>
      </c>
      <c r="M244" s="36">
        <f>SUMIFS(СВЦЭМ!$F$33:$F$776,СВЦЭМ!$A$33:$A$776,$A244,СВЦЭМ!$B$33:$B$776,M$226)+'СЕТ СН'!$F$15</f>
        <v>137.24234276999999</v>
      </c>
      <c r="N244" s="36">
        <f>SUMIFS(СВЦЭМ!$F$33:$F$776,СВЦЭМ!$A$33:$A$776,$A244,СВЦЭМ!$B$33:$B$776,N$226)+'СЕТ СН'!$F$15</f>
        <v>139.90372697999999</v>
      </c>
      <c r="O244" s="36">
        <f>SUMIFS(СВЦЭМ!$F$33:$F$776,СВЦЭМ!$A$33:$A$776,$A244,СВЦЭМ!$B$33:$B$776,O$226)+'СЕТ СН'!$F$15</f>
        <v>141.66702161000001</v>
      </c>
      <c r="P244" s="36">
        <f>SUMIFS(СВЦЭМ!$F$33:$F$776,СВЦЭМ!$A$33:$A$776,$A244,СВЦЭМ!$B$33:$B$776,P$226)+'СЕТ СН'!$F$15</f>
        <v>141.15171394999999</v>
      </c>
      <c r="Q244" s="36">
        <f>SUMIFS(СВЦЭМ!$F$33:$F$776,СВЦЭМ!$A$33:$A$776,$A244,СВЦЭМ!$B$33:$B$776,Q$226)+'СЕТ СН'!$F$15</f>
        <v>142.33511763999999</v>
      </c>
      <c r="R244" s="36">
        <f>SUMIFS(СВЦЭМ!$F$33:$F$776,СВЦЭМ!$A$33:$A$776,$A244,СВЦЭМ!$B$33:$B$776,R$226)+'СЕТ СН'!$F$15</f>
        <v>146.45701498</v>
      </c>
      <c r="S244" s="36">
        <f>SUMIFS(СВЦЭМ!$F$33:$F$776,СВЦЭМ!$A$33:$A$776,$A244,СВЦЭМ!$B$33:$B$776,S$226)+'СЕТ СН'!$F$15</f>
        <v>144.43426423</v>
      </c>
      <c r="T244" s="36">
        <f>SUMIFS(СВЦЭМ!$F$33:$F$776,СВЦЭМ!$A$33:$A$776,$A244,СВЦЭМ!$B$33:$B$776,T$226)+'СЕТ СН'!$F$15</f>
        <v>142.45044103000001</v>
      </c>
      <c r="U244" s="36">
        <f>SUMIFS(СВЦЭМ!$F$33:$F$776,СВЦЭМ!$A$33:$A$776,$A244,СВЦЭМ!$B$33:$B$776,U$226)+'СЕТ СН'!$F$15</f>
        <v>137.55971589000001</v>
      </c>
      <c r="V244" s="36">
        <f>SUMIFS(СВЦЭМ!$F$33:$F$776,СВЦЭМ!$A$33:$A$776,$A244,СВЦЭМ!$B$33:$B$776,V$226)+'СЕТ СН'!$F$15</f>
        <v>137.37643162000001</v>
      </c>
      <c r="W244" s="36">
        <f>SUMIFS(СВЦЭМ!$F$33:$F$776,СВЦЭМ!$A$33:$A$776,$A244,СВЦЭМ!$B$33:$B$776,W$226)+'СЕТ СН'!$F$15</f>
        <v>136.17829589999999</v>
      </c>
      <c r="X244" s="36">
        <f>SUMIFS(СВЦЭМ!$F$33:$F$776,СВЦЭМ!$A$33:$A$776,$A244,СВЦЭМ!$B$33:$B$776,X$226)+'СЕТ СН'!$F$15</f>
        <v>138.21178673</v>
      </c>
      <c r="Y244" s="36">
        <f>SUMIFS(СВЦЭМ!$F$33:$F$776,СВЦЭМ!$A$33:$A$776,$A244,СВЦЭМ!$B$33:$B$776,Y$226)+'СЕТ СН'!$F$15</f>
        <v>141.72430897999999</v>
      </c>
    </row>
    <row r="245" spans="1:25" ht="15.75" x14ac:dyDescent="0.2">
      <c r="A245" s="35">
        <f t="shared" si="6"/>
        <v>43909</v>
      </c>
      <c r="B245" s="36">
        <f>SUMIFS(СВЦЭМ!$F$33:$F$776,СВЦЭМ!$A$33:$A$776,$A245,СВЦЭМ!$B$33:$B$776,B$226)+'СЕТ СН'!$F$15</f>
        <v>148.07038555</v>
      </c>
      <c r="C245" s="36">
        <f>SUMIFS(СВЦЭМ!$F$33:$F$776,СВЦЭМ!$A$33:$A$776,$A245,СВЦЭМ!$B$33:$B$776,C$226)+'СЕТ СН'!$F$15</f>
        <v>153.00777214999999</v>
      </c>
      <c r="D245" s="36">
        <f>SUMIFS(СВЦЭМ!$F$33:$F$776,СВЦЭМ!$A$33:$A$776,$A245,СВЦЭМ!$B$33:$B$776,D$226)+'СЕТ СН'!$F$15</f>
        <v>155.70545731999999</v>
      </c>
      <c r="E245" s="36">
        <f>SUMIFS(СВЦЭМ!$F$33:$F$776,СВЦЭМ!$A$33:$A$776,$A245,СВЦЭМ!$B$33:$B$776,E$226)+'СЕТ СН'!$F$15</f>
        <v>157.52309847999999</v>
      </c>
      <c r="F245" s="36">
        <f>SUMIFS(СВЦЭМ!$F$33:$F$776,СВЦЭМ!$A$33:$A$776,$A245,СВЦЭМ!$B$33:$B$776,F$226)+'СЕТ СН'!$F$15</f>
        <v>157.87803998999999</v>
      </c>
      <c r="G245" s="36">
        <f>SUMIFS(СВЦЭМ!$F$33:$F$776,СВЦЭМ!$A$33:$A$776,$A245,СВЦЭМ!$B$33:$B$776,G$226)+'СЕТ СН'!$F$15</f>
        <v>153.66738516999999</v>
      </c>
      <c r="H245" s="36">
        <f>SUMIFS(СВЦЭМ!$F$33:$F$776,СВЦЭМ!$A$33:$A$776,$A245,СВЦЭМ!$B$33:$B$776,H$226)+'СЕТ СН'!$F$15</f>
        <v>145.74421043999999</v>
      </c>
      <c r="I245" s="36">
        <f>SUMIFS(СВЦЭМ!$F$33:$F$776,СВЦЭМ!$A$33:$A$776,$A245,СВЦЭМ!$B$33:$B$776,I$226)+'СЕТ СН'!$F$15</f>
        <v>139.59170563999999</v>
      </c>
      <c r="J245" s="36">
        <f>SUMIFS(СВЦЭМ!$F$33:$F$776,СВЦЭМ!$A$33:$A$776,$A245,СВЦЭМ!$B$33:$B$776,J$226)+'СЕТ СН'!$F$15</f>
        <v>139.59585093999999</v>
      </c>
      <c r="K245" s="36">
        <f>SUMIFS(СВЦЭМ!$F$33:$F$776,СВЦЭМ!$A$33:$A$776,$A245,СВЦЭМ!$B$33:$B$776,K$226)+'СЕТ СН'!$F$15</f>
        <v>141.40822126</v>
      </c>
      <c r="L245" s="36">
        <f>SUMIFS(СВЦЭМ!$F$33:$F$776,СВЦЭМ!$A$33:$A$776,$A245,СВЦЭМ!$B$33:$B$776,L$226)+'СЕТ СН'!$F$15</f>
        <v>141.66753863</v>
      </c>
      <c r="M245" s="36">
        <f>SUMIFS(СВЦЭМ!$F$33:$F$776,СВЦЭМ!$A$33:$A$776,$A245,СВЦЭМ!$B$33:$B$776,M$226)+'СЕТ СН'!$F$15</f>
        <v>136.95429017000001</v>
      </c>
      <c r="N245" s="36">
        <f>SUMIFS(СВЦЭМ!$F$33:$F$776,СВЦЭМ!$A$33:$A$776,$A245,СВЦЭМ!$B$33:$B$776,N$226)+'СЕТ СН'!$F$15</f>
        <v>136.32940962000001</v>
      </c>
      <c r="O245" s="36">
        <f>SUMIFS(СВЦЭМ!$F$33:$F$776,СВЦЭМ!$A$33:$A$776,$A245,СВЦЭМ!$B$33:$B$776,O$226)+'СЕТ СН'!$F$15</f>
        <v>139.97488523000001</v>
      </c>
      <c r="P245" s="36">
        <f>SUMIFS(СВЦЭМ!$F$33:$F$776,СВЦЭМ!$A$33:$A$776,$A245,СВЦЭМ!$B$33:$B$776,P$226)+'СЕТ СН'!$F$15</f>
        <v>139.13288811000001</v>
      </c>
      <c r="Q245" s="36">
        <f>SUMIFS(СВЦЭМ!$F$33:$F$776,СВЦЭМ!$A$33:$A$776,$A245,СВЦЭМ!$B$33:$B$776,Q$226)+'СЕТ СН'!$F$15</f>
        <v>139.85092925000001</v>
      </c>
      <c r="R245" s="36">
        <f>SUMIFS(СВЦЭМ!$F$33:$F$776,СВЦЭМ!$A$33:$A$776,$A245,СВЦЭМ!$B$33:$B$776,R$226)+'СЕТ СН'!$F$15</f>
        <v>137.91174520999999</v>
      </c>
      <c r="S245" s="36">
        <f>SUMIFS(СВЦЭМ!$F$33:$F$776,СВЦЭМ!$A$33:$A$776,$A245,СВЦЭМ!$B$33:$B$776,S$226)+'СЕТ СН'!$F$15</f>
        <v>138.36640789</v>
      </c>
      <c r="T245" s="36">
        <f>SUMIFS(СВЦЭМ!$F$33:$F$776,СВЦЭМ!$A$33:$A$776,$A245,СВЦЭМ!$B$33:$B$776,T$226)+'СЕТ СН'!$F$15</f>
        <v>139.92954097000001</v>
      </c>
      <c r="U245" s="36">
        <f>SUMIFS(СВЦЭМ!$F$33:$F$776,СВЦЭМ!$A$33:$A$776,$A245,СВЦЭМ!$B$33:$B$776,U$226)+'СЕТ СН'!$F$15</f>
        <v>139.59598248</v>
      </c>
      <c r="V245" s="36">
        <f>SUMIFS(СВЦЭМ!$F$33:$F$776,СВЦЭМ!$A$33:$A$776,$A245,СВЦЭМ!$B$33:$B$776,V$226)+'СЕТ СН'!$F$15</f>
        <v>137.54884482</v>
      </c>
      <c r="W245" s="36">
        <f>SUMIFS(СВЦЭМ!$F$33:$F$776,СВЦЭМ!$A$33:$A$776,$A245,СВЦЭМ!$B$33:$B$776,W$226)+'СЕТ СН'!$F$15</f>
        <v>141.23104660999999</v>
      </c>
      <c r="X245" s="36">
        <f>SUMIFS(СВЦЭМ!$F$33:$F$776,СВЦЭМ!$A$33:$A$776,$A245,СВЦЭМ!$B$33:$B$776,X$226)+'СЕТ СН'!$F$15</f>
        <v>138.86504622000001</v>
      </c>
      <c r="Y245" s="36">
        <f>SUMIFS(СВЦЭМ!$F$33:$F$776,СВЦЭМ!$A$33:$A$776,$A245,СВЦЭМ!$B$33:$B$776,Y$226)+'СЕТ СН'!$F$15</f>
        <v>140.78033288</v>
      </c>
    </row>
    <row r="246" spans="1:25" ht="15.75" x14ac:dyDescent="0.2">
      <c r="A246" s="35">
        <f t="shared" si="6"/>
        <v>43910</v>
      </c>
      <c r="B246" s="36">
        <f>SUMIFS(СВЦЭМ!$F$33:$F$776,СВЦЭМ!$A$33:$A$776,$A246,СВЦЭМ!$B$33:$B$776,B$226)+'СЕТ СН'!$F$15</f>
        <v>156.62095679999999</v>
      </c>
      <c r="C246" s="36">
        <f>SUMIFS(СВЦЭМ!$F$33:$F$776,СВЦЭМ!$A$33:$A$776,$A246,СВЦЭМ!$B$33:$B$776,C$226)+'СЕТ СН'!$F$15</f>
        <v>160.26127857</v>
      </c>
      <c r="D246" s="36">
        <f>SUMIFS(СВЦЭМ!$F$33:$F$776,СВЦЭМ!$A$33:$A$776,$A246,СВЦЭМ!$B$33:$B$776,D$226)+'СЕТ СН'!$F$15</f>
        <v>162.99793460000001</v>
      </c>
      <c r="E246" s="36">
        <f>SUMIFS(СВЦЭМ!$F$33:$F$776,СВЦЭМ!$A$33:$A$776,$A246,СВЦЭМ!$B$33:$B$776,E$226)+'СЕТ СН'!$F$15</f>
        <v>163.63295110000001</v>
      </c>
      <c r="F246" s="36">
        <f>SUMIFS(СВЦЭМ!$F$33:$F$776,СВЦЭМ!$A$33:$A$776,$A246,СВЦЭМ!$B$33:$B$776,F$226)+'СЕТ СН'!$F$15</f>
        <v>163.14322747</v>
      </c>
      <c r="G246" s="36">
        <f>SUMIFS(СВЦЭМ!$F$33:$F$776,СВЦЭМ!$A$33:$A$776,$A246,СВЦЭМ!$B$33:$B$776,G$226)+'СЕТ СН'!$F$15</f>
        <v>160.53854312000001</v>
      </c>
      <c r="H246" s="36">
        <f>SUMIFS(СВЦЭМ!$F$33:$F$776,СВЦЭМ!$A$33:$A$776,$A246,СВЦЭМ!$B$33:$B$776,H$226)+'СЕТ СН'!$F$15</f>
        <v>154.93485168999999</v>
      </c>
      <c r="I246" s="36">
        <f>SUMIFS(СВЦЭМ!$F$33:$F$776,СВЦЭМ!$A$33:$A$776,$A246,СВЦЭМ!$B$33:$B$776,I$226)+'СЕТ СН'!$F$15</f>
        <v>146.56363062</v>
      </c>
      <c r="J246" s="36">
        <f>SUMIFS(СВЦЭМ!$F$33:$F$776,СВЦЭМ!$A$33:$A$776,$A246,СВЦЭМ!$B$33:$B$776,J$226)+'СЕТ СН'!$F$15</f>
        <v>140.66132926</v>
      </c>
      <c r="K246" s="36">
        <f>SUMIFS(СВЦЭМ!$F$33:$F$776,СВЦЭМ!$A$33:$A$776,$A246,СВЦЭМ!$B$33:$B$776,K$226)+'СЕТ СН'!$F$15</f>
        <v>141.76145269</v>
      </c>
      <c r="L246" s="36">
        <f>SUMIFS(СВЦЭМ!$F$33:$F$776,СВЦЭМ!$A$33:$A$776,$A246,СВЦЭМ!$B$33:$B$776,L$226)+'СЕТ СН'!$F$15</f>
        <v>141.17462587</v>
      </c>
      <c r="M246" s="36">
        <f>SUMIFS(СВЦЭМ!$F$33:$F$776,СВЦЭМ!$A$33:$A$776,$A246,СВЦЭМ!$B$33:$B$776,M$226)+'СЕТ СН'!$F$15</f>
        <v>137.89165929999999</v>
      </c>
      <c r="N246" s="36">
        <f>SUMIFS(СВЦЭМ!$F$33:$F$776,СВЦЭМ!$A$33:$A$776,$A246,СВЦЭМ!$B$33:$B$776,N$226)+'СЕТ СН'!$F$15</f>
        <v>136.8151933</v>
      </c>
      <c r="O246" s="36">
        <f>SUMIFS(СВЦЭМ!$F$33:$F$776,СВЦЭМ!$A$33:$A$776,$A246,СВЦЭМ!$B$33:$B$776,O$226)+'СЕТ СН'!$F$15</f>
        <v>137.63530800000001</v>
      </c>
      <c r="P246" s="36">
        <f>SUMIFS(СВЦЭМ!$F$33:$F$776,СВЦЭМ!$A$33:$A$776,$A246,СВЦЭМ!$B$33:$B$776,P$226)+'СЕТ СН'!$F$15</f>
        <v>138.74361818</v>
      </c>
      <c r="Q246" s="36">
        <f>SUMIFS(СВЦЭМ!$F$33:$F$776,СВЦЭМ!$A$33:$A$776,$A246,СВЦЭМ!$B$33:$B$776,Q$226)+'СЕТ СН'!$F$15</f>
        <v>141.16392314999999</v>
      </c>
      <c r="R246" s="36">
        <f>SUMIFS(СВЦЭМ!$F$33:$F$776,СВЦЭМ!$A$33:$A$776,$A246,СВЦЭМ!$B$33:$B$776,R$226)+'СЕТ СН'!$F$15</f>
        <v>140.4205637</v>
      </c>
      <c r="S246" s="36">
        <f>SUMIFS(СВЦЭМ!$F$33:$F$776,СВЦЭМ!$A$33:$A$776,$A246,СВЦЭМ!$B$33:$B$776,S$226)+'СЕТ СН'!$F$15</f>
        <v>137.59470295</v>
      </c>
      <c r="T246" s="36">
        <f>SUMIFS(СВЦЭМ!$F$33:$F$776,СВЦЭМ!$A$33:$A$776,$A246,СВЦЭМ!$B$33:$B$776,T$226)+'СЕТ СН'!$F$15</f>
        <v>132.13569867999999</v>
      </c>
      <c r="U246" s="36">
        <f>SUMIFS(СВЦЭМ!$F$33:$F$776,СВЦЭМ!$A$33:$A$776,$A246,СВЦЭМ!$B$33:$B$776,U$226)+'СЕТ СН'!$F$15</f>
        <v>132.58680973</v>
      </c>
      <c r="V246" s="36">
        <f>SUMIFS(СВЦЭМ!$F$33:$F$776,СВЦЭМ!$A$33:$A$776,$A246,СВЦЭМ!$B$33:$B$776,V$226)+'СЕТ СН'!$F$15</f>
        <v>133.18706799</v>
      </c>
      <c r="W246" s="36">
        <f>SUMIFS(СВЦЭМ!$F$33:$F$776,СВЦЭМ!$A$33:$A$776,$A246,СВЦЭМ!$B$33:$B$776,W$226)+'СЕТ СН'!$F$15</f>
        <v>134.34492369</v>
      </c>
      <c r="X246" s="36">
        <f>SUMIFS(СВЦЭМ!$F$33:$F$776,СВЦЭМ!$A$33:$A$776,$A246,СВЦЭМ!$B$33:$B$776,X$226)+'СЕТ СН'!$F$15</f>
        <v>135.47068619999999</v>
      </c>
      <c r="Y246" s="36">
        <f>SUMIFS(СВЦЭМ!$F$33:$F$776,СВЦЭМ!$A$33:$A$776,$A246,СВЦЭМ!$B$33:$B$776,Y$226)+'СЕТ СН'!$F$15</f>
        <v>138.9367939</v>
      </c>
    </row>
    <row r="247" spans="1:25" ht="15.75" x14ac:dyDescent="0.2">
      <c r="A247" s="35">
        <f t="shared" si="6"/>
        <v>43911</v>
      </c>
      <c r="B247" s="36">
        <f>SUMIFS(СВЦЭМ!$F$33:$F$776,СВЦЭМ!$A$33:$A$776,$A247,СВЦЭМ!$B$33:$B$776,B$226)+'СЕТ СН'!$F$15</f>
        <v>151.62967029999999</v>
      </c>
      <c r="C247" s="36">
        <f>SUMIFS(СВЦЭМ!$F$33:$F$776,СВЦЭМ!$A$33:$A$776,$A247,СВЦЭМ!$B$33:$B$776,C$226)+'СЕТ СН'!$F$15</f>
        <v>156.03786746</v>
      </c>
      <c r="D247" s="36">
        <f>SUMIFS(СВЦЭМ!$F$33:$F$776,СВЦЭМ!$A$33:$A$776,$A247,СВЦЭМ!$B$33:$B$776,D$226)+'СЕТ СН'!$F$15</f>
        <v>158.35735419</v>
      </c>
      <c r="E247" s="36">
        <f>SUMIFS(СВЦЭМ!$F$33:$F$776,СВЦЭМ!$A$33:$A$776,$A247,СВЦЭМ!$B$33:$B$776,E$226)+'СЕТ СН'!$F$15</f>
        <v>158.50838419999999</v>
      </c>
      <c r="F247" s="36">
        <f>SUMIFS(СВЦЭМ!$F$33:$F$776,СВЦЭМ!$A$33:$A$776,$A247,СВЦЭМ!$B$33:$B$776,F$226)+'СЕТ СН'!$F$15</f>
        <v>157.91239365999999</v>
      </c>
      <c r="G247" s="36">
        <f>SUMIFS(СВЦЭМ!$F$33:$F$776,СВЦЭМ!$A$33:$A$776,$A247,СВЦЭМ!$B$33:$B$776,G$226)+'СЕТ СН'!$F$15</f>
        <v>157.83340576000001</v>
      </c>
      <c r="H247" s="36">
        <f>SUMIFS(СВЦЭМ!$F$33:$F$776,СВЦЭМ!$A$33:$A$776,$A247,СВЦЭМ!$B$33:$B$776,H$226)+'СЕТ СН'!$F$15</f>
        <v>154.64062439</v>
      </c>
      <c r="I247" s="36">
        <f>SUMIFS(СВЦЭМ!$F$33:$F$776,СВЦЭМ!$A$33:$A$776,$A247,СВЦЭМ!$B$33:$B$776,I$226)+'СЕТ СН'!$F$15</f>
        <v>146.66359333</v>
      </c>
      <c r="J247" s="36">
        <f>SUMIFS(СВЦЭМ!$F$33:$F$776,СВЦЭМ!$A$33:$A$776,$A247,СВЦЭМ!$B$33:$B$776,J$226)+'СЕТ СН'!$F$15</f>
        <v>138.54249926</v>
      </c>
      <c r="K247" s="36">
        <f>SUMIFS(СВЦЭМ!$F$33:$F$776,СВЦЭМ!$A$33:$A$776,$A247,СВЦЭМ!$B$33:$B$776,K$226)+'СЕТ СН'!$F$15</f>
        <v>139.72321676000001</v>
      </c>
      <c r="L247" s="36">
        <f>SUMIFS(СВЦЭМ!$F$33:$F$776,СВЦЭМ!$A$33:$A$776,$A247,СВЦЭМ!$B$33:$B$776,L$226)+'СЕТ СН'!$F$15</f>
        <v>139.45115056</v>
      </c>
      <c r="M247" s="36">
        <f>SUMIFS(СВЦЭМ!$F$33:$F$776,СВЦЭМ!$A$33:$A$776,$A247,СВЦЭМ!$B$33:$B$776,M$226)+'СЕТ СН'!$F$15</f>
        <v>139.69843438999999</v>
      </c>
      <c r="N247" s="36">
        <f>SUMIFS(СВЦЭМ!$F$33:$F$776,СВЦЭМ!$A$33:$A$776,$A247,СВЦЭМ!$B$33:$B$776,N$226)+'СЕТ СН'!$F$15</f>
        <v>140.83648367000001</v>
      </c>
      <c r="O247" s="36">
        <f>SUMIFS(СВЦЭМ!$F$33:$F$776,СВЦЭМ!$A$33:$A$776,$A247,СВЦЭМ!$B$33:$B$776,O$226)+'СЕТ СН'!$F$15</f>
        <v>141.61437946000001</v>
      </c>
      <c r="P247" s="36">
        <f>SUMIFS(СВЦЭМ!$F$33:$F$776,СВЦЭМ!$A$33:$A$776,$A247,СВЦЭМ!$B$33:$B$776,P$226)+'СЕТ СН'!$F$15</f>
        <v>141.70126189000001</v>
      </c>
      <c r="Q247" s="36">
        <f>SUMIFS(СВЦЭМ!$F$33:$F$776,СВЦЭМ!$A$33:$A$776,$A247,СВЦЭМ!$B$33:$B$776,Q$226)+'СЕТ СН'!$F$15</f>
        <v>141.51879113999999</v>
      </c>
      <c r="R247" s="36">
        <f>SUMIFS(СВЦЭМ!$F$33:$F$776,СВЦЭМ!$A$33:$A$776,$A247,СВЦЭМ!$B$33:$B$776,R$226)+'СЕТ СН'!$F$15</f>
        <v>140.65370612000001</v>
      </c>
      <c r="S247" s="36">
        <f>SUMIFS(СВЦЭМ!$F$33:$F$776,СВЦЭМ!$A$33:$A$776,$A247,СВЦЭМ!$B$33:$B$776,S$226)+'СЕТ СН'!$F$15</f>
        <v>139.90215703999999</v>
      </c>
      <c r="T247" s="36">
        <f>SUMIFS(СВЦЭМ!$F$33:$F$776,СВЦЭМ!$A$33:$A$776,$A247,СВЦЭМ!$B$33:$B$776,T$226)+'СЕТ СН'!$F$15</f>
        <v>138.52617096</v>
      </c>
      <c r="U247" s="36">
        <f>SUMIFS(СВЦЭМ!$F$33:$F$776,СВЦЭМ!$A$33:$A$776,$A247,СВЦЭМ!$B$33:$B$776,U$226)+'СЕТ СН'!$F$15</f>
        <v>137.42687706000001</v>
      </c>
      <c r="V247" s="36">
        <f>SUMIFS(СВЦЭМ!$F$33:$F$776,СВЦЭМ!$A$33:$A$776,$A247,СВЦЭМ!$B$33:$B$776,V$226)+'СЕТ СН'!$F$15</f>
        <v>134.00517613</v>
      </c>
      <c r="W247" s="36">
        <f>SUMIFS(СВЦЭМ!$F$33:$F$776,СВЦЭМ!$A$33:$A$776,$A247,СВЦЭМ!$B$33:$B$776,W$226)+'СЕТ СН'!$F$15</f>
        <v>136.55172879</v>
      </c>
      <c r="X247" s="36">
        <f>SUMIFS(СВЦЭМ!$F$33:$F$776,СВЦЭМ!$A$33:$A$776,$A247,СВЦЭМ!$B$33:$B$776,X$226)+'СЕТ СН'!$F$15</f>
        <v>137.21065261000001</v>
      </c>
      <c r="Y247" s="36">
        <f>SUMIFS(СВЦЭМ!$F$33:$F$776,СВЦЭМ!$A$33:$A$776,$A247,СВЦЭМ!$B$33:$B$776,Y$226)+'СЕТ СН'!$F$15</f>
        <v>141.03565322</v>
      </c>
    </row>
    <row r="248" spans="1:25" ht="15.75" x14ac:dyDescent="0.2">
      <c r="A248" s="35">
        <f t="shared" si="6"/>
        <v>43912</v>
      </c>
      <c r="B248" s="36">
        <f>SUMIFS(СВЦЭМ!$F$33:$F$776,СВЦЭМ!$A$33:$A$776,$A248,СВЦЭМ!$B$33:$B$776,B$226)+'СЕТ СН'!$F$15</f>
        <v>157.16188843</v>
      </c>
      <c r="C248" s="36">
        <f>SUMIFS(СВЦЭМ!$F$33:$F$776,СВЦЭМ!$A$33:$A$776,$A248,СВЦЭМ!$B$33:$B$776,C$226)+'СЕТ СН'!$F$15</f>
        <v>158.77875076000001</v>
      </c>
      <c r="D248" s="36">
        <f>SUMIFS(СВЦЭМ!$F$33:$F$776,СВЦЭМ!$A$33:$A$776,$A248,СВЦЭМ!$B$33:$B$776,D$226)+'СЕТ СН'!$F$15</f>
        <v>160.90204907</v>
      </c>
      <c r="E248" s="36">
        <f>SUMIFS(СВЦЭМ!$F$33:$F$776,СВЦЭМ!$A$33:$A$776,$A248,СВЦЭМ!$B$33:$B$776,E$226)+'СЕТ СН'!$F$15</f>
        <v>162.54664255</v>
      </c>
      <c r="F248" s="36">
        <f>SUMIFS(СВЦЭМ!$F$33:$F$776,СВЦЭМ!$A$33:$A$776,$A248,СВЦЭМ!$B$33:$B$776,F$226)+'СЕТ СН'!$F$15</f>
        <v>162.77772868</v>
      </c>
      <c r="G248" s="36">
        <f>SUMIFS(СВЦЭМ!$F$33:$F$776,СВЦЭМ!$A$33:$A$776,$A248,СВЦЭМ!$B$33:$B$776,G$226)+'СЕТ СН'!$F$15</f>
        <v>159.3173376</v>
      </c>
      <c r="H248" s="36">
        <f>SUMIFS(СВЦЭМ!$F$33:$F$776,СВЦЭМ!$A$33:$A$776,$A248,СВЦЭМ!$B$33:$B$776,H$226)+'СЕТ СН'!$F$15</f>
        <v>152.42509576</v>
      </c>
      <c r="I248" s="36">
        <f>SUMIFS(СВЦЭМ!$F$33:$F$776,СВЦЭМ!$A$33:$A$776,$A248,СВЦЭМ!$B$33:$B$776,I$226)+'СЕТ СН'!$F$15</f>
        <v>144.24785667</v>
      </c>
      <c r="J248" s="36">
        <f>SUMIFS(СВЦЭМ!$F$33:$F$776,СВЦЭМ!$A$33:$A$776,$A248,СВЦЭМ!$B$33:$B$776,J$226)+'СЕТ СН'!$F$15</f>
        <v>133.72065383</v>
      </c>
      <c r="K248" s="36">
        <f>SUMIFS(СВЦЭМ!$F$33:$F$776,СВЦЭМ!$A$33:$A$776,$A248,СВЦЭМ!$B$33:$B$776,K$226)+'СЕТ СН'!$F$15</f>
        <v>133.8333001</v>
      </c>
      <c r="L248" s="36">
        <f>SUMIFS(СВЦЭМ!$F$33:$F$776,СВЦЭМ!$A$33:$A$776,$A248,СВЦЭМ!$B$33:$B$776,L$226)+'СЕТ СН'!$F$15</f>
        <v>133.93068102000001</v>
      </c>
      <c r="M248" s="36">
        <f>SUMIFS(СВЦЭМ!$F$33:$F$776,СВЦЭМ!$A$33:$A$776,$A248,СВЦЭМ!$B$33:$B$776,M$226)+'СЕТ СН'!$F$15</f>
        <v>135.65293503000001</v>
      </c>
      <c r="N248" s="36">
        <f>SUMIFS(СВЦЭМ!$F$33:$F$776,СВЦЭМ!$A$33:$A$776,$A248,СВЦЭМ!$B$33:$B$776,N$226)+'СЕТ СН'!$F$15</f>
        <v>137.19489708</v>
      </c>
      <c r="O248" s="36">
        <f>SUMIFS(СВЦЭМ!$F$33:$F$776,СВЦЭМ!$A$33:$A$776,$A248,СВЦЭМ!$B$33:$B$776,O$226)+'СЕТ СН'!$F$15</f>
        <v>139.48751858</v>
      </c>
      <c r="P248" s="36">
        <f>SUMIFS(СВЦЭМ!$F$33:$F$776,СВЦЭМ!$A$33:$A$776,$A248,СВЦЭМ!$B$33:$B$776,P$226)+'СЕТ СН'!$F$15</f>
        <v>141.69255903999999</v>
      </c>
      <c r="Q248" s="36">
        <f>SUMIFS(СВЦЭМ!$F$33:$F$776,СВЦЭМ!$A$33:$A$776,$A248,СВЦЭМ!$B$33:$B$776,Q$226)+'СЕТ СН'!$F$15</f>
        <v>142.08235224000001</v>
      </c>
      <c r="R248" s="36">
        <f>SUMIFS(СВЦЭМ!$F$33:$F$776,СВЦЭМ!$A$33:$A$776,$A248,СВЦЭМ!$B$33:$B$776,R$226)+'СЕТ СН'!$F$15</f>
        <v>141.03283458999999</v>
      </c>
      <c r="S248" s="36">
        <f>SUMIFS(СВЦЭМ!$F$33:$F$776,СВЦЭМ!$A$33:$A$776,$A248,СВЦЭМ!$B$33:$B$776,S$226)+'СЕТ СН'!$F$15</f>
        <v>139.49349702000001</v>
      </c>
      <c r="T248" s="36">
        <f>SUMIFS(СВЦЭМ!$F$33:$F$776,СВЦЭМ!$A$33:$A$776,$A248,СВЦЭМ!$B$33:$B$776,T$226)+'СЕТ СН'!$F$15</f>
        <v>135.80414042000001</v>
      </c>
      <c r="U248" s="36">
        <f>SUMIFS(СВЦЭМ!$F$33:$F$776,СВЦЭМ!$A$33:$A$776,$A248,СВЦЭМ!$B$33:$B$776,U$226)+'СЕТ СН'!$F$15</f>
        <v>133.38745721999999</v>
      </c>
      <c r="V248" s="36">
        <f>SUMIFS(СВЦЭМ!$F$33:$F$776,СВЦЭМ!$A$33:$A$776,$A248,СВЦЭМ!$B$33:$B$776,V$226)+'СЕТ СН'!$F$15</f>
        <v>133.86537515000001</v>
      </c>
      <c r="W248" s="36">
        <f>SUMIFS(СВЦЭМ!$F$33:$F$776,СВЦЭМ!$A$33:$A$776,$A248,СВЦЭМ!$B$33:$B$776,W$226)+'СЕТ СН'!$F$15</f>
        <v>133.79235044000001</v>
      </c>
      <c r="X248" s="36">
        <f>SUMIFS(СВЦЭМ!$F$33:$F$776,СВЦЭМ!$A$33:$A$776,$A248,СВЦЭМ!$B$33:$B$776,X$226)+'СЕТ СН'!$F$15</f>
        <v>133.54501356</v>
      </c>
      <c r="Y248" s="36">
        <f>SUMIFS(СВЦЭМ!$F$33:$F$776,СВЦЭМ!$A$33:$A$776,$A248,СВЦЭМ!$B$33:$B$776,Y$226)+'СЕТ СН'!$F$15</f>
        <v>142.13927670000001</v>
      </c>
    </row>
    <row r="249" spans="1:25" ht="15.75" x14ac:dyDescent="0.2">
      <c r="A249" s="35">
        <f t="shared" si="6"/>
        <v>43913</v>
      </c>
      <c r="B249" s="36">
        <f>SUMIFS(СВЦЭМ!$F$33:$F$776,СВЦЭМ!$A$33:$A$776,$A249,СВЦЭМ!$B$33:$B$776,B$226)+'СЕТ СН'!$F$15</f>
        <v>153.5237563</v>
      </c>
      <c r="C249" s="36">
        <f>SUMIFS(СВЦЭМ!$F$33:$F$776,СВЦЭМ!$A$33:$A$776,$A249,СВЦЭМ!$B$33:$B$776,C$226)+'СЕТ СН'!$F$15</f>
        <v>157.96225747</v>
      </c>
      <c r="D249" s="36">
        <f>SUMIFS(СВЦЭМ!$F$33:$F$776,СВЦЭМ!$A$33:$A$776,$A249,СВЦЭМ!$B$33:$B$776,D$226)+'СЕТ СН'!$F$15</f>
        <v>160.41033547999999</v>
      </c>
      <c r="E249" s="36">
        <f>SUMIFS(СВЦЭМ!$F$33:$F$776,СВЦЭМ!$A$33:$A$776,$A249,СВЦЭМ!$B$33:$B$776,E$226)+'СЕТ СН'!$F$15</f>
        <v>161.56208103</v>
      </c>
      <c r="F249" s="36">
        <f>SUMIFS(СВЦЭМ!$F$33:$F$776,СВЦЭМ!$A$33:$A$776,$A249,СВЦЭМ!$B$33:$B$776,F$226)+'СЕТ СН'!$F$15</f>
        <v>160.61580239</v>
      </c>
      <c r="G249" s="36">
        <f>SUMIFS(СВЦЭМ!$F$33:$F$776,СВЦЭМ!$A$33:$A$776,$A249,СВЦЭМ!$B$33:$B$776,G$226)+'СЕТ СН'!$F$15</f>
        <v>158.66560258999999</v>
      </c>
      <c r="H249" s="36">
        <f>SUMIFS(СВЦЭМ!$F$33:$F$776,СВЦЭМ!$A$33:$A$776,$A249,СВЦЭМ!$B$33:$B$776,H$226)+'СЕТ СН'!$F$15</f>
        <v>153.27167696999999</v>
      </c>
      <c r="I249" s="36">
        <f>SUMIFS(СВЦЭМ!$F$33:$F$776,СВЦЭМ!$A$33:$A$776,$A249,СВЦЭМ!$B$33:$B$776,I$226)+'СЕТ СН'!$F$15</f>
        <v>146.16015358000001</v>
      </c>
      <c r="J249" s="36">
        <f>SUMIFS(СВЦЭМ!$F$33:$F$776,СВЦЭМ!$A$33:$A$776,$A249,СВЦЭМ!$B$33:$B$776,J$226)+'СЕТ СН'!$F$15</f>
        <v>137.58667489000001</v>
      </c>
      <c r="K249" s="36">
        <f>SUMIFS(СВЦЭМ!$F$33:$F$776,СВЦЭМ!$A$33:$A$776,$A249,СВЦЭМ!$B$33:$B$776,K$226)+'СЕТ СН'!$F$15</f>
        <v>137.58252403</v>
      </c>
      <c r="L249" s="36">
        <f>SUMIFS(СВЦЭМ!$F$33:$F$776,СВЦЭМ!$A$33:$A$776,$A249,СВЦЭМ!$B$33:$B$776,L$226)+'СЕТ СН'!$F$15</f>
        <v>140.04717846</v>
      </c>
      <c r="M249" s="36">
        <f>SUMIFS(СВЦЭМ!$F$33:$F$776,СВЦЭМ!$A$33:$A$776,$A249,СВЦЭМ!$B$33:$B$776,M$226)+'СЕТ СН'!$F$15</f>
        <v>137.53507891000001</v>
      </c>
      <c r="N249" s="36">
        <f>SUMIFS(СВЦЭМ!$F$33:$F$776,СВЦЭМ!$A$33:$A$776,$A249,СВЦЭМ!$B$33:$B$776,N$226)+'СЕТ СН'!$F$15</f>
        <v>138.29077774000001</v>
      </c>
      <c r="O249" s="36">
        <f>SUMIFS(СВЦЭМ!$F$33:$F$776,СВЦЭМ!$A$33:$A$776,$A249,СВЦЭМ!$B$33:$B$776,O$226)+'СЕТ СН'!$F$15</f>
        <v>141.21961739</v>
      </c>
      <c r="P249" s="36">
        <f>SUMIFS(СВЦЭМ!$F$33:$F$776,СВЦЭМ!$A$33:$A$776,$A249,СВЦЭМ!$B$33:$B$776,P$226)+'СЕТ СН'!$F$15</f>
        <v>143.19331639000001</v>
      </c>
      <c r="Q249" s="36">
        <f>SUMIFS(СВЦЭМ!$F$33:$F$776,СВЦЭМ!$A$33:$A$776,$A249,СВЦЭМ!$B$33:$B$776,Q$226)+'СЕТ СН'!$F$15</f>
        <v>144.27729576999999</v>
      </c>
      <c r="R249" s="36">
        <f>SUMIFS(СВЦЭМ!$F$33:$F$776,СВЦЭМ!$A$33:$A$776,$A249,СВЦЭМ!$B$33:$B$776,R$226)+'СЕТ СН'!$F$15</f>
        <v>144.18530494999999</v>
      </c>
      <c r="S249" s="36">
        <f>SUMIFS(СВЦЭМ!$F$33:$F$776,СВЦЭМ!$A$33:$A$776,$A249,СВЦЭМ!$B$33:$B$776,S$226)+'СЕТ СН'!$F$15</f>
        <v>144.37283389999999</v>
      </c>
      <c r="T249" s="36">
        <f>SUMIFS(СВЦЭМ!$F$33:$F$776,СВЦЭМ!$A$33:$A$776,$A249,СВЦЭМ!$B$33:$B$776,T$226)+'СЕТ СН'!$F$15</f>
        <v>142.46891127000001</v>
      </c>
      <c r="U249" s="36">
        <f>SUMIFS(СВЦЭМ!$F$33:$F$776,СВЦЭМ!$A$33:$A$776,$A249,СВЦЭМ!$B$33:$B$776,U$226)+'СЕТ СН'!$F$15</f>
        <v>139.69689564999999</v>
      </c>
      <c r="V249" s="36">
        <f>SUMIFS(СВЦЭМ!$F$33:$F$776,СВЦЭМ!$A$33:$A$776,$A249,СВЦЭМ!$B$33:$B$776,V$226)+'СЕТ СН'!$F$15</f>
        <v>138.38920317</v>
      </c>
      <c r="W249" s="36">
        <f>SUMIFS(СВЦЭМ!$F$33:$F$776,СВЦЭМ!$A$33:$A$776,$A249,СВЦЭМ!$B$33:$B$776,W$226)+'СЕТ СН'!$F$15</f>
        <v>132.62756515000001</v>
      </c>
      <c r="X249" s="36">
        <f>SUMIFS(СВЦЭМ!$F$33:$F$776,СВЦЭМ!$A$33:$A$776,$A249,СВЦЭМ!$B$33:$B$776,X$226)+'СЕТ СН'!$F$15</f>
        <v>132.50235119999999</v>
      </c>
      <c r="Y249" s="36">
        <f>SUMIFS(СВЦЭМ!$F$33:$F$776,СВЦЭМ!$A$33:$A$776,$A249,СВЦЭМ!$B$33:$B$776,Y$226)+'СЕТ СН'!$F$15</f>
        <v>141.16890558</v>
      </c>
    </row>
    <row r="250" spans="1:25" ht="15.75" x14ac:dyDescent="0.2">
      <c r="A250" s="35">
        <f t="shared" si="6"/>
        <v>43914</v>
      </c>
      <c r="B250" s="36">
        <f>SUMIFS(СВЦЭМ!$F$33:$F$776,СВЦЭМ!$A$33:$A$776,$A250,СВЦЭМ!$B$33:$B$776,B$226)+'СЕТ СН'!$F$15</f>
        <v>147.43918155</v>
      </c>
      <c r="C250" s="36">
        <f>SUMIFS(СВЦЭМ!$F$33:$F$776,СВЦЭМ!$A$33:$A$776,$A250,СВЦЭМ!$B$33:$B$776,C$226)+'СЕТ СН'!$F$15</f>
        <v>153.43626892</v>
      </c>
      <c r="D250" s="36">
        <f>SUMIFS(СВЦЭМ!$F$33:$F$776,СВЦЭМ!$A$33:$A$776,$A250,СВЦЭМ!$B$33:$B$776,D$226)+'СЕТ СН'!$F$15</f>
        <v>156.8462668</v>
      </c>
      <c r="E250" s="36">
        <f>SUMIFS(СВЦЭМ!$F$33:$F$776,СВЦЭМ!$A$33:$A$776,$A250,СВЦЭМ!$B$33:$B$776,E$226)+'СЕТ СН'!$F$15</f>
        <v>157.90954493000001</v>
      </c>
      <c r="F250" s="36">
        <f>SUMIFS(СВЦЭМ!$F$33:$F$776,СВЦЭМ!$A$33:$A$776,$A250,СВЦЭМ!$B$33:$B$776,F$226)+'СЕТ СН'!$F$15</f>
        <v>156.34207835000001</v>
      </c>
      <c r="G250" s="36">
        <f>SUMIFS(СВЦЭМ!$F$33:$F$776,СВЦЭМ!$A$33:$A$776,$A250,СВЦЭМ!$B$33:$B$776,G$226)+'СЕТ СН'!$F$15</f>
        <v>153.98626013000001</v>
      </c>
      <c r="H250" s="36">
        <f>SUMIFS(СВЦЭМ!$F$33:$F$776,СВЦЭМ!$A$33:$A$776,$A250,СВЦЭМ!$B$33:$B$776,H$226)+'СЕТ СН'!$F$15</f>
        <v>148.26977539999999</v>
      </c>
      <c r="I250" s="36">
        <f>SUMIFS(СВЦЭМ!$F$33:$F$776,СВЦЭМ!$A$33:$A$776,$A250,СВЦЭМ!$B$33:$B$776,I$226)+'СЕТ СН'!$F$15</f>
        <v>140.46361973</v>
      </c>
      <c r="J250" s="36">
        <f>SUMIFS(СВЦЭМ!$F$33:$F$776,СВЦЭМ!$A$33:$A$776,$A250,СВЦЭМ!$B$33:$B$776,J$226)+'СЕТ СН'!$F$15</f>
        <v>132.28527624</v>
      </c>
      <c r="K250" s="36">
        <f>SUMIFS(СВЦЭМ!$F$33:$F$776,СВЦЭМ!$A$33:$A$776,$A250,СВЦЭМ!$B$33:$B$776,K$226)+'СЕТ СН'!$F$15</f>
        <v>132.76072746</v>
      </c>
      <c r="L250" s="36">
        <f>SUMIFS(СВЦЭМ!$F$33:$F$776,СВЦЭМ!$A$33:$A$776,$A250,СВЦЭМ!$B$33:$B$776,L$226)+'СЕТ СН'!$F$15</f>
        <v>135.02061727</v>
      </c>
      <c r="M250" s="36">
        <f>SUMIFS(СВЦЭМ!$F$33:$F$776,СВЦЭМ!$A$33:$A$776,$A250,СВЦЭМ!$B$33:$B$776,M$226)+'СЕТ СН'!$F$15</f>
        <v>133.71734534000001</v>
      </c>
      <c r="N250" s="36">
        <f>SUMIFS(СВЦЭМ!$F$33:$F$776,СВЦЭМ!$A$33:$A$776,$A250,СВЦЭМ!$B$33:$B$776,N$226)+'СЕТ СН'!$F$15</f>
        <v>138.65333552000001</v>
      </c>
      <c r="O250" s="36">
        <f>SUMIFS(СВЦЭМ!$F$33:$F$776,СВЦЭМ!$A$33:$A$776,$A250,СВЦЭМ!$B$33:$B$776,O$226)+'СЕТ СН'!$F$15</f>
        <v>142.10600966000001</v>
      </c>
      <c r="P250" s="36">
        <f>SUMIFS(СВЦЭМ!$F$33:$F$776,СВЦЭМ!$A$33:$A$776,$A250,СВЦЭМ!$B$33:$B$776,P$226)+'СЕТ СН'!$F$15</f>
        <v>144.29037998000001</v>
      </c>
      <c r="Q250" s="36">
        <f>SUMIFS(СВЦЭМ!$F$33:$F$776,СВЦЭМ!$A$33:$A$776,$A250,СВЦЭМ!$B$33:$B$776,Q$226)+'СЕТ СН'!$F$15</f>
        <v>144.86052998</v>
      </c>
      <c r="R250" s="36">
        <f>SUMIFS(СВЦЭМ!$F$33:$F$776,СВЦЭМ!$A$33:$A$776,$A250,СВЦЭМ!$B$33:$B$776,R$226)+'СЕТ СН'!$F$15</f>
        <v>141.45622775999999</v>
      </c>
      <c r="S250" s="36">
        <f>SUMIFS(СВЦЭМ!$F$33:$F$776,СВЦЭМ!$A$33:$A$776,$A250,СВЦЭМ!$B$33:$B$776,S$226)+'СЕТ СН'!$F$15</f>
        <v>137.76325327999999</v>
      </c>
      <c r="T250" s="36">
        <f>SUMIFS(СВЦЭМ!$F$33:$F$776,СВЦЭМ!$A$33:$A$776,$A250,СВЦЭМ!$B$33:$B$776,T$226)+'СЕТ СН'!$F$15</f>
        <v>134.17951735</v>
      </c>
      <c r="U250" s="36">
        <f>SUMIFS(СВЦЭМ!$F$33:$F$776,СВЦЭМ!$A$33:$A$776,$A250,СВЦЭМ!$B$33:$B$776,U$226)+'СЕТ СН'!$F$15</f>
        <v>132.18664157000001</v>
      </c>
      <c r="V250" s="36">
        <f>SUMIFS(СВЦЭМ!$F$33:$F$776,СВЦЭМ!$A$33:$A$776,$A250,СВЦЭМ!$B$33:$B$776,V$226)+'СЕТ СН'!$F$15</f>
        <v>135.60035069</v>
      </c>
      <c r="W250" s="36">
        <f>SUMIFS(СВЦЭМ!$F$33:$F$776,СВЦЭМ!$A$33:$A$776,$A250,СВЦЭМ!$B$33:$B$776,W$226)+'СЕТ СН'!$F$15</f>
        <v>132.40149018</v>
      </c>
      <c r="X250" s="36">
        <f>SUMIFS(СВЦЭМ!$F$33:$F$776,СВЦЭМ!$A$33:$A$776,$A250,СВЦЭМ!$B$33:$B$776,X$226)+'СЕТ СН'!$F$15</f>
        <v>133.76083765999999</v>
      </c>
      <c r="Y250" s="36">
        <f>SUMIFS(СВЦЭМ!$F$33:$F$776,СВЦЭМ!$A$33:$A$776,$A250,СВЦЭМ!$B$33:$B$776,Y$226)+'СЕТ СН'!$F$15</f>
        <v>141.05610898</v>
      </c>
    </row>
    <row r="251" spans="1:25" ht="15.75" x14ac:dyDescent="0.2">
      <c r="A251" s="35">
        <f t="shared" si="6"/>
        <v>43915</v>
      </c>
      <c r="B251" s="36">
        <f>SUMIFS(СВЦЭМ!$F$33:$F$776,СВЦЭМ!$A$33:$A$776,$A251,СВЦЭМ!$B$33:$B$776,B$226)+'СЕТ СН'!$F$15</f>
        <v>150.88110893999999</v>
      </c>
      <c r="C251" s="36">
        <f>SUMIFS(СВЦЭМ!$F$33:$F$776,СВЦЭМ!$A$33:$A$776,$A251,СВЦЭМ!$B$33:$B$776,C$226)+'СЕТ СН'!$F$15</f>
        <v>155.95480985</v>
      </c>
      <c r="D251" s="36">
        <f>SUMIFS(СВЦЭМ!$F$33:$F$776,СВЦЭМ!$A$33:$A$776,$A251,СВЦЭМ!$B$33:$B$776,D$226)+'СЕТ СН'!$F$15</f>
        <v>158.17663443999999</v>
      </c>
      <c r="E251" s="36">
        <f>SUMIFS(СВЦЭМ!$F$33:$F$776,СВЦЭМ!$A$33:$A$776,$A251,СВЦЭМ!$B$33:$B$776,E$226)+'СЕТ СН'!$F$15</f>
        <v>160.23296475999999</v>
      </c>
      <c r="F251" s="36">
        <f>SUMIFS(СВЦЭМ!$F$33:$F$776,СВЦЭМ!$A$33:$A$776,$A251,СВЦЭМ!$B$33:$B$776,F$226)+'СЕТ СН'!$F$15</f>
        <v>159.81746035</v>
      </c>
      <c r="G251" s="36">
        <f>SUMIFS(СВЦЭМ!$F$33:$F$776,СВЦЭМ!$A$33:$A$776,$A251,СВЦЭМ!$B$33:$B$776,G$226)+'СЕТ СН'!$F$15</f>
        <v>157.20796507</v>
      </c>
      <c r="H251" s="36">
        <f>SUMIFS(СВЦЭМ!$F$33:$F$776,СВЦЭМ!$A$33:$A$776,$A251,СВЦЭМ!$B$33:$B$776,H$226)+'СЕТ СН'!$F$15</f>
        <v>151.20247828999999</v>
      </c>
      <c r="I251" s="36">
        <f>SUMIFS(СВЦЭМ!$F$33:$F$776,СВЦЭМ!$A$33:$A$776,$A251,СВЦЭМ!$B$33:$B$776,I$226)+'СЕТ СН'!$F$15</f>
        <v>144.07284279999999</v>
      </c>
      <c r="J251" s="36">
        <f>SUMIFS(СВЦЭМ!$F$33:$F$776,СВЦЭМ!$A$33:$A$776,$A251,СВЦЭМ!$B$33:$B$776,J$226)+'СЕТ СН'!$F$15</f>
        <v>135.71945901000001</v>
      </c>
      <c r="K251" s="36">
        <f>SUMIFS(СВЦЭМ!$F$33:$F$776,СВЦЭМ!$A$33:$A$776,$A251,СВЦЭМ!$B$33:$B$776,K$226)+'СЕТ СН'!$F$15</f>
        <v>136.31213550999999</v>
      </c>
      <c r="L251" s="36">
        <f>SUMIFS(СВЦЭМ!$F$33:$F$776,СВЦЭМ!$A$33:$A$776,$A251,СВЦЭМ!$B$33:$B$776,L$226)+'СЕТ СН'!$F$15</f>
        <v>138.52934514</v>
      </c>
      <c r="M251" s="36">
        <f>SUMIFS(СВЦЭМ!$F$33:$F$776,СВЦЭМ!$A$33:$A$776,$A251,СВЦЭМ!$B$33:$B$776,M$226)+'СЕТ СН'!$F$15</f>
        <v>134.74437542000001</v>
      </c>
      <c r="N251" s="36">
        <f>SUMIFS(СВЦЭМ!$F$33:$F$776,СВЦЭМ!$A$33:$A$776,$A251,СВЦЭМ!$B$33:$B$776,N$226)+'СЕТ СН'!$F$15</f>
        <v>136.30275988</v>
      </c>
      <c r="O251" s="36">
        <f>SUMIFS(СВЦЭМ!$F$33:$F$776,СВЦЭМ!$A$33:$A$776,$A251,СВЦЭМ!$B$33:$B$776,O$226)+'СЕТ СН'!$F$15</f>
        <v>138.49813171</v>
      </c>
      <c r="P251" s="36">
        <f>SUMIFS(СВЦЭМ!$F$33:$F$776,СВЦЭМ!$A$33:$A$776,$A251,СВЦЭМ!$B$33:$B$776,P$226)+'СЕТ СН'!$F$15</f>
        <v>140.40825652999999</v>
      </c>
      <c r="Q251" s="36">
        <f>SUMIFS(СВЦЭМ!$F$33:$F$776,СВЦЭМ!$A$33:$A$776,$A251,СВЦЭМ!$B$33:$B$776,Q$226)+'СЕТ СН'!$F$15</f>
        <v>141.33726411000001</v>
      </c>
      <c r="R251" s="36">
        <f>SUMIFS(СВЦЭМ!$F$33:$F$776,СВЦЭМ!$A$33:$A$776,$A251,СВЦЭМ!$B$33:$B$776,R$226)+'СЕТ СН'!$F$15</f>
        <v>140.40160560000001</v>
      </c>
      <c r="S251" s="36">
        <f>SUMIFS(СВЦЭМ!$F$33:$F$776,СВЦЭМ!$A$33:$A$776,$A251,СВЦЭМ!$B$33:$B$776,S$226)+'СЕТ СН'!$F$15</f>
        <v>137.80327578999999</v>
      </c>
      <c r="T251" s="36">
        <f>SUMIFS(СВЦЭМ!$F$33:$F$776,СВЦЭМ!$A$33:$A$776,$A251,СВЦЭМ!$B$33:$B$776,T$226)+'СЕТ СН'!$F$15</f>
        <v>133.67080149</v>
      </c>
      <c r="U251" s="36">
        <f>SUMIFS(СВЦЭМ!$F$33:$F$776,СВЦЭМ!$A$33:$A$776,$A251,СВЦЭМ!$B$33:$B$776,U$226)+'СЕТ СН'!$F$15</f>
        <v>132.23263155000001</v>
      </c>
      <c r="V251" s="36">
        <f>SUMIFS(СВЦЭМ!$F$33:$F$776,СВЦЭМ!$A$33:$A$776,$A251,СВЦЭМ!$B$33:$B$776,V$226)+'СЕТ СН'!$F$15</f>
        <v>135.38947676999999</v>
      </c>
      <c r="W251" s="36">
        <f>SUMIFS(СВЦЭМ!$F$33:$F$776,СВЦЭМ!$A$33:$A$776,$A251,СВЦЭМ!$B$33:$B$776,W$226)+'СЕТ СН'!$F$15</f>
        <v>133.51534131</v>
      </c>
      <c r="X251" s="36">
        <f>SUMIFS(СВЦЭМ!$F$33:$F$776,СВЦЭМ!$A$33:$A$776,$A251,СВЦЭМ!$B$33:$B$776,X$226)+'СЕТ СН'!$F$15</f>
        <v>133.07100285000001</v>
      </c>
      <c r="Y251" s="36">
        <f>SUMIFS(СВЦЭМ!$F$33:$F$776,СВЦЭМ!$A$33:$A$776,$A251,СВЦЭМ!$B$33:$B$776,Y$226)+'СЕТ СН'!$F$15</f>
        <v>132.93354735</v>
      </c>
    </row>
    <row r="252" spans="1:25" ht="15.75" x14ac:dyDescent="0.2">
      <c r="A252" s="35">
        <f t="shared" si="6"/>
        <v>43916</v>
      </c>
      <c r="B252" s="36">
        <f>SUMIFS(СВЦЭМ!$F$33:$F$776,СВЦЭМ!$A$33:$A$776,$A252,СВЦЭМ!$B$33:$B$776,B$226)+'СЕТ СН'!$F$15</f>
        <v>141.39639946</v>
      </c>
      <c r="C252" s="36">
        <f>SUMIFS(СВЦЭМ!$F$33:$F$776,СВЦЭМ!$A$33:$A$776,$A252,СВЦЭМ!$B$33:$B$776,C$226)+'СЕТ СН'!$F$15</f>
        <v>142.22028413000001</v>
      </c>
      <c r="D252" s="36">
        <f>SUMIFS(СВЦЭМ!$F$33:$F$776,СВЦЭМ!$A$33:$A$776,$A252,СВЦЭМ!$B$33:$B$776,D$226)+'СЕТ СН'!$F$15</f>
        <v>143.11297603</v>
      </c>
      <c r="E252" s="36">
        <f>SUMIFS(СВЦЭМ!$F$33:$F$776,СВЦЭМ!$A$33:$A$776,$A252,СВЦЭМ!$B$33:$B$776,E$226)+'СЕТ СН'!$F$15</f>
        <v>144.63259911</v>
      </c>
      <c r="F252" s="36">
        <f>SUMIFS(СВЦЭМ!$F$33:$F$776,СВЦЭМ!$A$33:$A$776,$A252,СВЦЭМ!$B$33:$B$776,F$226)+'СЕТ СН'!$F$15</f>
        <v>144.29351288999999</v>
      </c>
      <c r="G252" s="36">
        <f>SUMIFS(СВЦЭМ!$F$33:$F$776,СВЦЭМ!$A$33:$A$776,$A252,СВЦЭМ!$B$33:$B$776,G$226)+'СЕТ СН'!$F$15</f>
        <v>143.66701641</v>
      </c>
      <c r="H252" s="36">
        <f>SUMIFS(СВЦЭМ!$F$33:$F$776,СВЦЭМ!$A$33:$A$776,$A252,СВЦЭМ!$B$33:$B$776,H$226)+'СЕТ СН'!$F$15</f>
        <v>145.35277250999999</v>
      </c>
      <c r="I252" s="36">
        <f>SUMIFS(СВЦЭМ!$F$33:$F$776,СВЦЭМ!$A$33:$A$776,$A252,СВЦЭМ!$B$33:$B$776,I$226)+'СЕТ СН'!$F$15</f>
        <v>143.29772980000001</v>
      </c>
      <c r="J252" s="36">
        <f>SUMIFS(СВЦЭМ!$F$33:$F$776,СВЦЭМ!$A$33:$A$776,$A252,СВЦЭМ!$B$33:$B$776,J$226)+'СЕТ СН'!$F$15</f>
        <v>139.85417598999999</v>
      </c>
      <c r="K252" s="36">
        <f>SUMIFS(СВЦЭМ!$F$33:$F$776,СВЦЭМ!$A$33:$A$776,$A252,СВЦЭМ!$B$33:$B$776,K$226)+'СЕТ СН'!$F$15</f>
        <v>138.67163943</v>
      </c>
      <c r="L252" s="36">
        <f>SUMIFS(СВЦЭМ!$F$33:$F$776,СВЦЭМ!$A$33:$A$776,$A252,СВЦЭМ!$B$33:$B$776,L$226)+'СЕТ СН'!$F$15</f>
        <v>140.99960682</v>
      </c>
      <c r="M252" s="36">
        <f>SUMIFS(СВЦЭМ!$F$33:$F$776,СВЦЭМ!$A$33:$A$776,$A252,СВЦЭМ!$B$33:$B$776,M$226)+'СЕТ СН'!$F$15</f>
        <v>139.12614830000001</v>
      </c>
      <c r="N252" s="36">
        <f>SUMIFS(СВЦЭМ!$F$33:$F$776,СВЦЭМ!$A$33:$A$776,$A252,СВЦЭМ!$B$33:$B$776,N$226)+'СЕТ СН'!$F$15</f>
        <v>140.73442065</v>
      </c>
      <c r="O252" s="36">
        <f>SUMIFS(СВЦЭМ!$F$33:$F$776,СВЦЭМ!$A$33:$A$776,$A252,СВЦЭМ!$B$33:$B$776,O$226)+'СЕТ СН'!$F$15</f>
        <v>142.37284647000001</v>
      </c>
      <c r="P252" s="36">
        <f>SUMIFS(СВЦЭМ!$F$33:$F$776,СВЦЭМ!$A$33:$A$776,$A252,СВЦЭМ!$B$33:$B$776,P$226)+'СЕТ СН'!$F$15</f>
        <v>142.68078700999999</v>
      </c>
      <c r="Q252" s="36">
        <f>SUMIFS(СВЦЭМ!$F$33:$F$776,СВЦЭМ!$A$33:$A$776,$A252,СВЦЭМ!$B$33:$B$776,Q$226)+'СЕТ СН'!$F$15</f>
        <v>143.39315823000001</v>
      </c>
      <c r="R252" s="36">
        <f>SUMIFS(СВЦЭМ!$F$33:$F$776,СВЦЭМ!$A$33:$A$776,$A252,СВЦЭМ!$B$33:$B$776,R$226)+'СЕТ СН'!$F$15</f>
        <v>143.67434671999999</v>
      </c>
      <c r="S252" s="36">
        <f>SUMIFS(СВЦЭМ!$F$33:$F$776,СВЦЭМ!$A$33:$A$776,$A252,СВЦЭМ!$B$33:$B$776,S$226)+'СЕТ СН'!$F$15</f>
        <v>142.52321118</v>
      </c>
      <c r="T252" s="36">
        <f>SUMIFS(СВЦЭМ!$F$33:$F$776,СВЦЭМ!$A$33:$A$776,$A252,СВЦЭМ!$B$33:$B$776,T$226)+'СЕТ СН'!$F$15</f>
        <v>139.77472678000001</v>
      </c>
      <c r="U252" s="36">
        <f>SUMIFS(СВЦЭМ!$F$33:$F$776,СВЦЭМ!$A$33:$A$776,$A252,СВЦЭМ!$B$33:$B$776,U$226)+'СЕТ СН'!$F$15</f>
        <v>138.29155470000001</v>
      </c>
      <c r="V252" s="36">
        <f>SUMIFS(СВЦЭМ!$F$33:$F$776,СВЦЭМ!$A$33:$A$776,$A252,СВЦЭМ!$B$33:$B$776,V$226)+'СЕТ СН'!$F$15</f>
        <v>137.73474666999999</v>
      </c>
      <c r="W252" s="36">
        <f>SUMIFS(СВЦЭМ!$F$33:$F$776,СВЦЭМ!$A$33:$A$776,$A252,СВЦЭМ!$B$33:$B$776,W$226)+'СЕТ СН'!$F$15</f>
        <v>136.26689188</v>
      </c>
      <c r="X252" s="36">
        <f>SUMIFS(СВЦЭМ!$F$33:$F$776,СВЦЭМ!$A$33:$A$776,$A252,СВЦЭМ!$B$33:$B$776,X$226)+'СЕТ СН'!$F$15</f>
        <v>138.48736321000001</v>
      </c>
      <c r="Y252" s="36">
        <f>SUMIFS(СВЦЭМ!$F$33:$F$776,СВЦЭМ!$A$33:$A$776,$A252,СВЦЭМ!$B$33:$B$776,Y$226)+'СЕТ СН'!$F$15</f>
        <v>141.24243571</v>
      </c>
    </row>
    <row r="253" spans="1:25" ht="15.75" x14ac:dyDescent="0.2">
      <c r="A253" s="35">
        <f t="shared" si="6"/>
        <v>43917</v>
      </c>
      <c r="B253" s="36">
        <f>SUMIFS(СВЦЭМ!$F$33:$F$776,СВЦЭМ!$A$33:$A$776,$A253,СВЦЭМ!$B$33:$B$776,B$226)+'СЕТ СН'!$F$15</f>
        <v>149.56784395</v>
      </c>
      <c r="C253" s="36">
        <f>SUMIFS(СВЦЭМ!$F$33:$F$776,СВЦЭМ!$A$33:$A$776,$A253,СВЦЭМ!$B$33:$B$776,C$226)+'СЕТ СН'!$F$15</f>
        <v>153.25245368</v>
      </c>
      <c r="D253" s="36">
        <f>SUMIFS(СВЦЭМ!$F$33:$F$776,СВЦЭМ!$A$33:$A$776,$A253,СВЦЭМ!$B$33:$B$776,D$226)+'СЕТ СН'!$F$15</f>
        <v>155.83344994000001</v>
      </c>
      <c r="E253" s="36">
        <f>SUMIFS(СВЦЭМ!$F$33:$F$776,СВЦЭМ!$A$33:$A$776,$A253,СВЦЭМ!$B$33:$B$776,E$226)+'СЕТ СН'!$F$15</f>
        <v>157.55571302999999</v>
      </c>
      <c r="F253" s="36">
        <f>SUMIFS(СВЦЭМ!$F$33:$F$776,СВЦЭМ!$A$33:$A$776,$A253,СВЦЭМ!$B$33:$B$776,F$226)+'СЕТ СН'!$F$15</f>
        <v>156.92101174999999</v>
      </c>
      <c r="G253" s="36">
        <f>SUMIFS(СВЦЭМ!$F$33:$F$776,СВЦЭМ!$A$33:$A$776,$A253,СВЦЭМ!$B$33:$B$776,G$226)+'СЕТ СН'!$F$15</f>
        <v>154.88771356000001</v>
      </c>
      <c r="H253" s="36">
        <f>SUMIFS(СВЦЭМ!$F$33:$F$776,СВЦЭМ!$A$33:$A$776,$A253,СВЦЭМ!$B$33:$B$776,H$226)+'СЕТ СН'!$F$15</f>
        <v>151.71876323999999</v>
      </c>
      <c r="I253" s="36">
        <f>SUMIFS(СВЦЭМ!$F$33:$F$776,СВЦЭМ!$A$33:$A$776,$A253,СВЦЭМ!$B$33:$B$776,I$226)+'СЕТ СН'!$F$15</f>
        <v>144.25091092</v>
      </c>
      <c r="J253" s="36">
        <f>SUMIFS(СВЦЭМ!$F$33:$F$776,СВЦЭМ!$A$33:$A$776,$A253,СВЦЭМ!$B$33:$B$776,J$226)+'СЕТ СН'!$F$15</f>
        <v>136.84775519999999</v>
      </c>
      <c r="K253" s="36">
        <f>SUMIFS(СВЦЭМ!$F$33:$F$776,СВЦЭМ!$A$33:$A$776,$A253,СВЦЭМ!$B$33:$B$776,K$226)+'СЕТ СН'!$F$15</f>
        <v>135.53259263999999</v>
      </c>
      <c r="L253" s="36">
        <f>SUMIFS(СВЦЭМ!$F$33:$F$776,СВЦЭМ!$A$33:$A$776,$A253,СВЦЭМ!$B$33:$B$776,L$226)+'СЕТ СН'!$F$15</f>
        <v>139.17131710999999</v>
      </c>
      <c r="M253" s="36">
        <f>SUMIFS(СВЦЭМ!$F$33:$F$776,СВЦЭМ!$A$33:$A$776,$A253,СВЦЭМ!$B$33:$B$776,M$226)+'СЕТ СН'!$F$15</f>
        <v>138.52154924000001</v>
      </c>
      <c r="N253" s="36">
        <f>SUMIFS(СВЦЭМ!$F$33:$F$776,СВЦЭМ!$A$33:$A$776,$A253,СВЦЭМ!$B$33:$B$776,N$226)+'СЕТ СН'!$F$15</f>
        <v>140.77613228999999</v>
      </c>
      <c r="O253" s="36">
        <f>SUMIFS(СВЦЭМ!$F$33:$F$776,СВЦЭМ!$A$33:$A$776,$A253,СВЦЭМ!$B$33:$B$776,O$226)+'СЕТ СН'!$F$15</f>
        <v>143.57920222999999</v>
      </c>
      <c r="P253" s="36">
        <f>SUMIFS(СВЦЭМ!$F$33:$F$776,СВЦЭМ!$A$33:$A$776,$A253,СВЦЭМ!$B$33:$B$776,P$226)+'СЕТ СН'!$F$15</f>
        <v>145.17770983</v>
      </c>
      <c r="Q253" s="36">
        <f>SUMIFS(СВЦЭМ!$F$33:$F$776,СВЦЭМ!$A$33:$A$776,$A253,СВЦЭМ!$B$33:$B$776,Q$226)+'СЕТ СН'!$F$15</f>
        <v>146.19775888999999</v>
      </c>
      <c r="R253" s="36">
        <f>SUMIFS(СВЦЭМ!$F$33:$F$776,СВЦЭМ!$A$33:$A$776,$A253,СВЦЭМ!$B$33:$B$776,R$226)+'СЕТ СН'!$F$15</f>
        <v>145.68308744000001</v>
      </c>
      <c r="S253" s="36">
        <f>SUMIFS(СВЦЭМ!$F$33:$F$776,СВЦЭМ!$A$33:$A$776,$A253,СВЦЭМ!$B$33:$B$776,S$226)+'СЕТ СН'!$F$15</f>
        <v>142.92508064</v>
      </c>
      <c r="T253" s="36">
        <f>SUMIFS(СВЦЭМ!$F$33:$F$776,СВЦЭМ!$A$33:$A$776,$A253,СВЦЭМ!$B$33:$B$776,T$226)+'СЕТ СН'!$F$15</f>
        <v>140.17464545000001</v>
      </c>
      <c r="U253" s="36">
        <f>SUMIFS(СВЦЭМ!$F$33:$F$776,СВЦЭМ!$A$33:$A$776,$A253,СВЦЭМ!$B$33:$B$776,U$226)+'СЕТ СН'!$F$15</f>
        <v>137.60601543999999</v>
      </c>
      <c r="V253" s="36">
        <f>SUMIFS(СВЦЭМ!$F$33:$F$776,СВЦЭМ!$A$33:$A$776,$A253,СВЦЭМ!$B$33:$B$776,V$226)+'СЕТ СН'!$F$15</f>
        <v>138.01692826999999</v>
      </c>
      <c r="W253" s="36">
        <f>SUMIFS(СВЦЭМ!$F$33:$F$776,СВЦЭМ!$A$33:$A$776,$A253,СВЦЭМ!$B$33:$B$776,W$226)+'СЕТ СН'!$F$15</f>
        <v>137.96559345</v>
      </c>
      <c r="X253" s="36">
        <f>SUMIFS(СВЦЭМ!$F$33:$F$776,СВЦЭМ!$A$33:$A$776,$A253,СВЦЭМ!$B$33:$B$776,X$226)+'СЕТ СН'!$F$15</f>
        <v>139.24387870999999</v>
      </c>
      <c r="Y253" s="36">
        <f>SUMIFS(СВЦЭМ!$F$33:$F$776,СВЦЭМ!$A$33:$A$776,$A253,СВЦЭМ!$B$33:$B$776,Y$226)+'СЕТ СН'!$F$15</f>
        <v>143.20780815000001</v>
      </c>
    </row>
    <row r="254" spans="1:25" ht="15.75" x14ac:dyDescent="0.2">
      <c r="A254" s="35">
        <f t="shared" si="6"/>
        <v>43918</v>
      </c>
      <c r="B254" s="36">
        <f>SUMIFS(СВЦЭМ!$F$33:$F$776,СВЦЭМ!$A$33:$A$776,$A254,СВЦЭМ!$B$33:$B$776,B$226)+'СЕТ СН'!$F$15</f>
        <v>159.82341475999999</v>
      </c>
      <c r="C254" s="36">
        <f>SUMIFS(СВЦЭМ!$F$33:$F$776,СВЦЭМ!$A$33:$A$776,$A254,СВЦЭМ!$B$33:$B$776,C$226)+'СЕТ СН'!$F$15</f>
        <v>159.30062568</v>
      </c>
      <c r="D254" s="36">
        <f>SUMIFS(СВЦЭМ!$F$33:$F$776,СВЦЭМ!$A$33:$A$776,$A254,СВЦЭМ!$B$33:$B$776,D$226)+'СЕТ СН'!$F$15</f>
        <v>163.23612742</v>
      </c>
      <c r="E254" s="36">
        <f>SUMIFS(СВЦЭМ!$F$33:$F$776,СВЦЭМ!$A$33:$A$776,$A254,СВЦЭМ!$B$33:$B$776,E$226)+'СЕТ СН'!$F$15</f>
        <v>164.94768332999999</v>
      </c>
      <c r="F254" s="36">
        <f>SUMIFS(СВЦЭМ!$F$33:$F$776,СВЦЭМ!$A$33:$A$776,$A254,СВЦЭМ!$B$33:$B$776,F$226)+'СЕТ СН'!$F$15</f>
        <v>164.62338385000001</v>
      </c>
      <c r="G254" s="36">
        <f>SUMIFS(СВЦЭМ!$F$33:$F$776,СВЦЭМ!$A$33:$A$776,$A254,СВЦЭМ!$B$33:$B$776,G$226)+'СЕТ СН'!$F$15</f>
        <v>164.68029676</v>
      </c>
      <c r="H254" s="36">
        <f>SUMIFS(СВЦЭМ!$F$33:$F$776,СВЦЭМ!$A$33:$A$776,$A254,СВЦЭМ!$B$33:$B$776,H$226)+'СЕТ СН'!$F$15</f>
        <v>161.26045171999999</v>
      </c>
      <c r="I254" s="36">
        <f>SUMIFS(СВЦЭМ!$F$33:$F$776,СВЦЭМ!$A$33:$A$776,$A254,СВЦЭМ!$B$33:$B$776,I$226)+'СЕТ СН'!$F$15</f>
        <v>154.81881745999999</v>
      </c>
      <c r="J254" s="36">
        <f>SUMIFS(СВЦЭМ!$F$33:$F$776,СВЦЭМ!$A$33:$A$776,$A254,СВЦЭМ!$B$33:$B$776,J$226)+'СЕТ СН'!$F$15</f>
        <v>147.85816679999999</v>
      </c>
      <c r="K254" s="36">
        <f>SUMIFS(СВЦЭМ!$F$33:$F$776,СВЦЭМ!$A$33:$A$776,$A254,СВЦЭМ!$B$33:$B$776,K$226)+'СЕТ СН'!$F$15</f>
        <v>147.17832106</v>
      </c>
      <c r="L254" s="36">
        <f>SUMIFS(СВЦЭМ!$F$33:$F$776,СВЦЭМ!$A$33:$A$776,$A254,СВЦЭМ!$B$33:$B$776,L$226)+'СЕТ СН'!$F$15</f>
        <v>149.09146766000001</v>
      </c>
      <c r="M254" s="36">
        <f>SUMIFS(СВЦЭМ!$F$33:$F$776,СВЦЭМ!$A$33:$A$776,$A254,СВЦЭМ!$B$33:$B$776,M$226)+'СЕТ СН'!$F$15</f>
        <v>149.30193803</v>
      </c>
      <c r="N254" s="36">
        <f>SUMIFS(СВЦЭМ!$F$33:$F$776,СВЦЭМ!$A$33:$A$776,$A254,СВЦЭМ!$B$33:$B$776,N$226)+'СЕТ СН'!$F$15</f>
        <v>151.91788521999999</v>
      </c>
      <c r="O254" s="36">
        <f>SUMIFS(СВЦЭМ!$F$33:$F$776,СВЦЭМ!$A$33:$A$776,$A254,СВЦЭМ!$B$33:$B$776,O$226)+'СЕТ СН'!$F$15</f>
        <v>153.92672293999999</v>
      </c>
      <c r="P254" s="36">
        <f>SUMIFS(СВЦЭМ!$F$33:$F$776,СВЦЭМ!$A$33:$A$776,$A254,СВЦЭМ!$B$33:$B$776,P$226)+'СЕТ СН'!$F$15</f>
        <v>157.31279093000001</v>
      </c>
      <c r="Q254" s="36">
        <f>SUMIFS(СВЦЭМ!$F$33:$F$776,СВЦЭМ!$A$33:$A$776,$A254,СВЦЭМ!$B$33:$B$776,Q$226)+'СЕТ СН'!$F$15</f>
        <v>157.66871990999999</v>
      </c>
      <c r="R254" s="36">
        <f>SUMIFS(СВЦЭМ!$F$33:$F$776,СВЦЭМ!$A$33:$A$776,$A254,СВЦЭМ!$B$33:$B$776,R$226)+'СЕТ СН'!$F$15</f>
        <v>157.70477991000001</v>
      </c>
      <c r="S254" s="36">
        <f>SUMIFS(СВЦЭМ!$F$33:$F$776,СВЦЭМ!$A$33:$A$776,$A254,СВЦЭМ!$B$33:$B$776,S$226)+'СЕТ СН'!$F$15</f>
        <v>156.36597079000001</v>
      </c>
      <c r="T254" s="36">
        <f>SUMIFS(СВЦЭМ!$F$33:$F$776,СВЦЭМ!$A$33:$A$776,$A254,СВЦЭМ!$B$33:$B$776,T$226)+'СЕТ СН'!$F$15</f>
        <v>155.61293524000001</v>
      </c>
      <c r="U254" s="36">
        <f>SUMIFS(СВЦЭМ!$F$33:$F$776,СВЦЭМ!$A$33:$A$776,$A254,СВЦЭМ!$B$33:$B$776,U$226)+'СЕТ СН'!$F$15</f>
        <v>152.27671831000001</v>
      </c>
      <c r="V254" s="36">
        <f>SUMIFS(СВЦЭМ!$F$33:$F$776,СВЦЭМ!$A$33:$A$776,$A254,СВЦЭМ!$B$33:$B$776,V$226)+'СЕТ СН'!$F$15</f>
        <v>146.44003495000001</v>
      </c>
      <c r="W254" s="36">
        <f>SUMIFS(СВЦЭМ!$F$33:$F$776,СВЦЭМ!$A$33:$A$776,$A254,СВЦЭМ!$B$33:$B$776,W$226)+'СЕТ СН'!$F$15</f>
        <v>144.65039988000001</v>
      </c>
      <c r="X254" s="36">
        <f>SUMIFS(СВЦЭМ!$F$33:$F$776,СВЦЭМ!$A$33:$A$776,$A254,СВЦЭМ!$B$33:$B$776,X$226)+'СЕТ СН'!$F$15</f>
        <v>146.3605738</v>
      </c>
      <c r="Y254" s="36">
        <f>SUMIFS(СВЦЭМ!$F$33:$F$776,СВЦЭМ!$A$33:$A$776,$A254,СВЦЭМ!$B$33:$B$776,Y$226)+'СЕТ СН'!$F$15</f>
        <v>152.21398868</v>
      </c>
    </row>
    <row r="255" spans="1:25" ht="15.75" x14ac:dyDescent="0.2">
      <c r="A255" s="35">
        <f t="shared" si="6"/>
        <v>43919</v>
      </c>
      <c r="B255" s="36">
        <f>SUMIFS(СВЦЭМ!$F$33:$F$776,СВЦЭМ!$A$33:$A$776,$A255,СВЦЭМ!$B$33:$B$776,B$226)+'СЕТ СН'!$F$15</f>
        <v>161.50414774999999</v>
      </c>
      <c r="C255" s="36">
        <f>SUMIFS(СВЦЭМ!$F$33:$F$776,СВЦЭМ!$A$33:$A$776,$A255,СВЦЭМ!$B$33:$B$776,C$226)+'СЕТ СН'!$F$15</f>
        <v>163.72030079999999</v>
      </c>
      <c r="D255" s="36">
        <f>SUMIFS(СВЦЭМ!$F$33:$F$776,СВЦЭМ!$A$33:$A$776,$A255,СВЦЭМ!$B$33:$B$776,D$226)+'СЕТ СН'!$F$15</f>
        <v>168.24342508000001</v>
      </c>
      <c r="E255" s="36">
        <f>SUMIFS(СВЦЭМ!$F$33:$F$776,СВЦЭМ!$A$33:$A$776,$A255,СВЦЭМ!$B$33:$B$776,E$226)+'СЕТ СН'!$F$15</f>
        <v>169.84943261999999</v>
      </c>
      <c r="F255" s="36">
        <f>SUMIFS(СВЦЭМ!$F$33:$F$776,СВЦЭМ!$A$33:$A$776,$A255,СВЦЭМ!$B$33:$B$776,F$226)+'СЕТ СН'!$F$15</f>
        <v>169.89765912999999</v>
      </c>
      <c r="G255" s="36">
        <f>SUMIFS(СВЦЭМ!$F$33:$F$776,СВЦЭМ!$A$33:$A$776,$A255,СВЦЭМ!$B$33:$B$776,G$226)+'СЕТ СН'!$F$15</f>
        <v>169.26116436999999</v>
      </c>
      <c r="H255" s="36">
        <f>SUMIFS(СВЦЭМ!$F$33:$F$776,СВЦЭМ!$A$33:$A$776,$A255,СВЦЭМ!$B$33:$B$776,H$226)+'СЕТ СН'!$F$15</f>
        <v>166.06748895000001</v>
      </c>
      <c r="I255" s="36">
        <f>SUMIFS(СВЦЭМ!$F$33:$F$776,СВЦЭМ!$A$33:$A$776,$A255,СВЦЭМ!$B$33:$B$776,I$226)+'СЕТ СН'!$F$15</f>
        <v>159.75132944999999</v>
      </c>
      <c r="J255" s="36">
        <f>SUMIFS(СВЦЭМ!$F$33:$F$776,СВЦЭМ!$A$33:$A$776,$A255,СВЦЭМ!$B$33:$B$776,J$226)+'СЕТ СН'!$F$15</f>
        <v>146.46338754999999</v>
      </c>
      <c r="K255" s="36">
        <f>SUMIFS(СВЦЭМ!$F$33:$F$776,СВЦЭМ!$A$33:$A$776,$A255,СВЦЭМ!$B$33:$B$776,K$226)+'СЕТ СН'!$F$15</f>
        <v>141.50690985</v>
      </c>
      <c r="L255" s="36">
        <f>SUMIFS(СВЦЭМ!$F$33:$F$776,СВЦЭМ!$A$33:$A$776,$A255,СВЦЭМ!$B$33:$B$776,L$226)+'СЕТ СН'!$F$15</f>
        <v>144.12807411</v>
      </c>
      <c r="M255" s="36">
        <f>SUMIFS(СВЦЭМ!$F$33:$F$776,СВЦЭМ!$A$33:$A$776,$A255,СВЦЭМ!$B$33:$B$776,M$226)+'СЕТ СН'!$F$15</f>
        <v>146.01000235000001</v>
      </c>
      <c r="N255" s="36">
        <f>SUMIFS(СВЦЭМ!$F$33:$F$776,СВЦЭМ!$A$33:$A$776,$A255,СВЦЭМ!$B$33:$B$776,N$226)+'СЕТ СН'!$F$15</f>
        <v>148.20605237000001</v>
      </c>
      <c r="O255" s="36">
        <f>SUMIFS(СВЦЭМ!$F$33:$F$776,СВЦЭМ!$A$33:$A$776,$A255,СВЦЭМ!$B$33:$B$776,O$226)+'СЕТ СН'!$F$15</f>
        <v>149.45254967</v>
      </c>
      <c r="P255" s="36">
        <f>SUMIFS(СВЦЭМ!$F$33:$F$776,СВЦЭМ!$A$33:$A$776,$A255,СВЦЭМ!$B$33:$B$776,P$226)+'СЕТ СН'!$F$15</f>
        <v>150.73655787999999</v>
      </c>
      <c r="Q255" s="36">
        <f>SUMIFS(СВЦЭМ!$F$33:$F$776,СВЦЭМ!$A$33:$A$776,$A255,СВЦЭМ!$B$33:$B$776,Q$226)+'СЕТ СН'!$F$15</f>
        <v>152.04350116000001</v>
      </c>
      <c r="R255" s="36">
        <f>SUMIFS(СВЦЭМ!$F$33:$F$776,СВЦЭМ!$A$33:$A$776,$A255,СВЦЭМ!$B$33:$B$776,R$226)+'СЕТ СН'!$F$15</f>
        <v>151.28219772</v>
      </c>
      <c r="S255" s="36">
        <f>SUMIFS(СВЦЭМ!$F$33:$F$776,СВЦЭМ!$A$33:$A$776,$A255,СВЦЭМ!$B$33:$B$776,S$226)+'СЕТ СН'!$F$15</f>
        <v>150.81593594</v>
      </c>
      <c r="T255" s="36">
        <f>SUMIFS(СВЦЭМ!$F$33:$F$776,СВЦЭМ!$A$33:$A$776,$A255,СВЦЭМ!$B$33:$B$776,T$226)+'СЕТ СН'!$F$15</f>
        <v>147.82130142</v>
      </c>
      <c r="U255" s="36">
        <f>SUMIFS(СВЦЭМ!$F$33:$F$776,СВЦЭМ!$A$33:$A$776,$A255,СВЦЭМ!$B$33:$B$776,U$226)+'СЕТ СН'!$F$15</f>
        <v>144.27446609</v>
      </c>
      <c r="V255" s="36">
        <f>SUMIFS(СВЦЭМ!$F$33:$F$776,СВЦЭМ!$A$33:$A$776,$A255,СВЦЭМ!$B$33:$B$776,V$226)+'СЕТ СН'!$F$15</f>
        <v>140.51918917</v>
      </c>
      <c r="W255" s="36">
        <f>SUMIFS(СВЦЭМ!$F$33:$F$776,СВЦЭМ!$A$33:$A$776,$A255,СВЦЭМ!$B$33:$B$776,W$226)+'СЕТ СН'!$F$15</f>
        <v>136.49646074</v>
      </c>
      <c r="X255" s="36">
        <f>SUMIFS(СВЦЭМ!$F$33:$F$776,СВЦЭМ!$A$33:$A$776,$A255,СВЦЭМ!$B$33:$B$776,X$226)+'СЕТ СН'!$F$15</f>
        <v>135.69240932</v>
      </c>
      <c r="Y255" s="36">
        <f>SUMIFS(СВЦЭМ!$F$33:$F$776,СВЦЭМ!$A$33:$A$776,$A255,СВЦЭМ!$B$33:$B$776,Y$226)+'СЕТ СН'!$F$15</f>
        <v>141.93961686</v>
      </c>
    </row>
    <row r="256" spans="1:25" ht="15.75" x14ac:dyDescent="0.2">
      <c r="A256" s="35">
        <f t="shared" si="6"/>
        <v>43920</v>
      </c>
      <c r="B256" s="36">
        <f>SUMIFS(СВЦЭМ!$F$33:$F$776,СВЦЭМ!$A$33:$A$776,$A256,СВЦЭМ!$B$33:$B$776,B$226)+'СЕТ СН'!$F$15</f>
        <v>151.54371302999999</v>
      </c>
      <c r="C256" s="36">
        <f>SUMIFS(СВЦЭМ!$F$33:$F$776,СВЦЭМ!$A$33:$A$776,$A256,СВЦЭМ!$B$33:$B$776,C$226)+'СЕТ СН'!$F$15</f>
        <v>157.40447237000001</v>
      </c>
      <c r="D256" s="36">
        <f>SUMIFS(СВЦЭМ!$F$33:$F$776,СВЦЭМ!$A$33:$A$776,$A256,СВЦЭМ!$B$33:$B$776,D$226)+'СЕТ СН'!$F$15</f>
        <v>166.41085609999999</v>
      </c>
      <c r="E256" s="36">
        <f>SUMIFS(СВЦЭМ!$F$33:$F$776,СВЦЭМ!$A$33:$A$776,$A256,СВЦЭМ!$B$33:$B$776,E$226)+'СЕТ СН'!$F$15</f>
        <v>167.89666907</v>
      </c>
      <c r="F256" s="36">
        <f>SUMIFS(СВЦЭМ!$F$33:$F$776,СВЦЭМ!$A$33:$A$776,$A256,СВЦЭМ!$B$33:$B$776,F$226)+'СЕТ СН'!$F$15</f>
        <v>166.23842189999999</v>
      </c>
      <c r="G256" s="36">
        <f>SUMIFS(СВЦЭМ!$F$33:$F$776,СВЦЭМ!$A$33:$A$776,$A256,СВЦЭМ!$B$33:$B$776,G$226)+'СЕТ СН'!$F$15</f>
        <v>164.73375086999999</v>
      </c>
      <c r="H256" s="36">
        <f>SUMIFS(СВЦЭМ!$F$33:$F$776,СВЦЭМ!$A$33:$A$776,$A256,СВЦЭМ!$B$33:$B$776,H$226)+'СЕТ СН'!$F$15</f>
        <v>159.93414129999999</v>
      </c>
      <c r="I256" s="36">
        <f>SUMIFS(СВЦЭМ!$F$33:$F$776,СВЦЭМ!$A$33:$A$776,$A256,СВЦЭМ!$B$33:$B$776,I$226)+'СЕТ СН'!$F$15</f>
        <v>148.02964184000001</v>
      </c>
      <c r="J256" s="36">
        <f>SUMIFS(СВЦЭМ!$F$33:$F$776,СВЦЭМ!$A$33:$A$776,$A256,СВЦЭМ!$B$33:$B$776,J$226)+'СЕТ СН'!$F$15</f>
        <v>140.16763904999999</v>
      </c>
      <c r="K256" s="36">
        <f>SUMIFS(СВЦЭМ!$F$33:$F$776,СВЦЭМ!$A$33:$A$776,$A256,СВЦЭМ!$B$33:$B$776,K$226)+'СЕТ СН'!$F$15</f>
        <v>137.93341898</v>
      </c>
      <c r="L256" s="36">
        <f>SUMIFS(СВЦЭМ!$F$33:$F$776,СВЦЭМ!$A$33:$A$776,$A256,СВЦЭМ!$B$33:$B$776,L$226)+'СЕТ СН'!$F$15</f>
        <v>140.24095159000001</v>
      </c>
      <c r="M256" s="36">
        <f>SUMIFS(СВЦЭМ!$F$33:$F$776,СВЦЭМ!$A$33:$A$776,$A256,СВЦЭМ!$B$33:$B$776,M$226)+'СЕТ СН'!$F$15</f>
        <v>139.55457018999999</v>
      </c>
      <c r="N256" s="36">
        <f>SUMIFS(СВЦЭМ!$F$33:$F$776,СВЦЭМ!$A$33:$A$776,$A256,СВЦЭМ!$B$33:$B$776,N$226)+'СЕТ СН'!$F$15</f>
        <v>142.85414782000001</v>
      </c>
      <c r="O256" s="36">
        <f>SUMIFS(СВЦЭМ!$F$33:$F$776,СВЦЭМ!$A$33:$A$776,$A256,СВЦЭМ!$B$33:$B$776,O$226)+'СЕТ СН'!$F$15</f>
        <v>144.95516978000001</v>
      </c>
      <c r="P256" s="36">
        <f>SUMIFS(СВЦЭМ!$F$33:$F$776,СВЦЭМ!$A$33:$A$776,$A256,СВЦЭМ!$B$33:$B$776,P$226)+'СЕТ СН'!$F$15</f>
        <v>145.69586203</v>
      </c>
      <c r="Q256" s="36">
        <f>SUMIFS(СВЦЭМ!$F$33:$F$776,СВЦЭМ!$A$33:$A$776,$A256,СВЦЭМ!$B$33:$B$776,Q$226)+'СЕТ СН'!$F$15</f>
        <v>146.39455003</v>
      </c>
      <c r="R256" s="36">
        <f>SUMIFS(СВЦЭМ!$F$33:$F$776,СВЦЭМ!$A$33:$A$776,$A256,СВЦЭМ!$B$33:$B$776,R$226)+'СЕТ СН'!$F$15</f>
        <v>146.55482201000001</v>
      </c>
      <c r="S256" s="36">
        <f>SUMIFS(СВЦЭМ!$F$33:$F$776,СВЦЭМ!$A$33:$A$776,$A256,СВЦЭМ!$B$33:$B$776,S$226)+'СЕТ СН'!$F$15</f>
        <v>151.11864277999999</v>
      </c>
      <c r="T256" s="36">
        <f>SUMIFS(СВЦЭМ!$F$33:$F$776,СВЦЭМ!$A$33:$A$776,$A256,СВЦЭМ!$B$33:$B$776,T$226)+'СЕТ СН'!$F$15</f>
        <v>148.43294796999999</v>
      </c>
      <c r="U256" s="36">
        <f>SUMIFS(СВЦЭМ!$F$33:$F$776,СВЦЭМ!$A$33:$A$776,$A256,СВЦЭМ!$B$33:$B$776,U$226)+'СЕТ СН'!$F$15</f>
        <v>143.75968502000001</v>
      </c>
      <c r="V256" s="36">
        <f>SUMIFS(СВЦЭМ!$F$33:$F$776,СВЦЭМ!$A$33:$A$776,$A256,СВЦЭМ!$B$33:$B$776,V$226)+'СЕТ СН'!$F$15</f>
        <v>145.53871357</v>
      </c>
      <c r="W256" s="36">
        <f>SUMIFS(СВЦЭМ!$F$33:$F$776,СВЦЭМ!$A$33:$A$776,$A256,СВЦЭМ!$B$33:$B$776,W$226)+'СЕТ СН'!$F$15</f>
        <v>141.29740573000001</v>
      </c>
      <c r="X256" s="36">
        <f>SUMIFS(СВЦЭМ!$F$33:$F$776,СВЦЭМ!$A$33:$A$776,$A256,СВЦЭМ!$B$33:$B$776,X$226)+'СЕТ СН'!$F$15</f>
        <v>146.20983021000001</v>
      </c>
      <c r="Y256" s="36">
        <f>SUMIFS(СВЦЭМ!$F$33:$F$776,СВЦЭМ!$A$33:$A$776,$A256,СВЦЭМ!$B$33:$B$776,Y$226)+'СЕТ СН'!$F$15</f>
        <v>153.46239324000001</v>
      </c>
    </row>
    <row r="257" spans="1:27" ht="15.75" x14ac:dyDescent="0.2">
      <c r="A257" s="35">
        <f t="shared" si="6"/>
        <v>43921</v>
      </c>
      <c r="B257" s="36">
        <f>SUMIFS(СВЦЭМ!$F$33:$F$776,СВЦЭМ!$A$33:$A$776,$A257,СВЦЭМ!$B$33:$B$776,B$226)+'СЕТ СН'!$F$15</f>
        <v>154.10395861000001</v>
      </c>
      <c r="C257" s="36">
        <f>SUMIFS(СВЦЭМ!$F$33:$F$776,СВЦЭМ!$A$33:$A$776,$A257,СВЦЭМ!$B$33:$B$776,C$226)+'СЕТ СН'!$F$15</f>
        <v>159.82114648999999</v>
      </c>
      <c r="D257" s="36">
        <f>SUMIFS(СВЦЭМ!$F$33:$F$776,СВЦЭМ!$A$33:$A$776,$A257,СВЦЭМ!$B$33:$B$776,D$226)+'СЕТ СН'!$F$15</f>
        <v>167.78904879999999</v>
      </c>
      <c r="E257" s="36">
        <f>SUMIFS(СВЦЭМ!$F$33:$F$776,СВЦЭМ!$A$33:$A$776,$A257,СВЦЭМ!$B$33:$B$776,E$226)+'СЕТ СН'!$F$15</f>
        <v>170.15691071000001</v>
      </c>
      <c r="F257" s="36">
        <f>SUMIFS(СВЦЭМ!$F$33:$F$776,СВЦЭМ!$A$33:$A$776,$A257,СВЦЭМ!$B$33:$B$776,F$226)+'СЕТ СН'!$F$15</f>
        <v>169.63663364000001</v>
      </c>
      <c r="G257" s="36">
        <f>SUMIFS(СВЦЭМ!$F$33:$F$776,СВЦЭМ!$A$33:$A$776,$A257,СВЦЭМ!$B$33:$B$776,G$226)+'СЕТ СН'!$F$15</f>
        <v>166.68863272999999</v>
      </c>
      <c r="H257" s="36">
        <f>SUMIFS(СВЦЭМ!$F$33:$F$776,СВЦЭМ!$A$33:$A$776,$A257,СВЦЭМ!$B$33:$B$776,H$226)+'СЕТ СН'!$F$15</f>
        <v>161.12915876</v>
      </c>
      <c r="I257" s="36">
        <f>SUMIFS(СВЦЭМ!$F$33:$F$776,СВЦЭМ!$A$33:$A$776,$A257,СВЦЭМ!$B$33:$B$776,I$226)+'СЕТ СН'!$F$15</f>
        <v>152.00366439000001</v>
      </c>
      <c r="J257" s="36">
        <f>SUMIFS(СВЦЭМ!$F$33:$F$776,СВЦЭМ!$A$33:$A$776,$A257,СВЦЭМ!$B$33:$B$776,J$226)+'СЕТ СН'!$F$15</f>
        <v>144.32686163</v>
      </c>
      <c r="K257" s="36">
        <f>SUMIFS(СВЦЭМ!$F$33:$F$776,СВЦЭМ!$A$33:$A$776,$A257,СВЦЭМ!$B$33:$B$776,K$226)+'СЕТ СН'!$F$15</f>
        <v>141.78461978999999</v>
      </c>
      <c r="L257" s="36">
        <f>SUMIFS(СВЦЭМ!$F$33:$F$776,СВЦЭМ!$A$33:$A$776,$A257,СВЦЭМ!$B$33:$B$776,L$226)+'СЕТ СН'!$F$15</f>
        <v>141.22249051</v>
      </c>
      <c r="M257" s="36">
        <f>SUMIFS(СВЦЭМ!$F$33:$F$776,СВЦЭМ!$A$33:$A$776,$A257,СВЦЭМ!$B$33:$B$776,M$226)+'СЕТ СН'!$F$15</f>
        <v>139.61008755</v>
      </c>
      <c r="N257" s="36">
        <f>SUMIFS(СВЦЭМ!$F$33:$F$776,СВЦЭМ!$A$33:$A$776,$A257,СВЦЭМ!$B$33:$B$776,N$226)+'СЕТ СН'!$F$15</f>
        <v>141.53805925</v>
      </c>
      <c r="O257" s="36">
        <f>SUMIFS(СВЦЭМ!$F$33:$F$776,СВЦЭМ!$A$33:$A$776,$A257,СВЦЭМ!$B$33:$B$776,O$226)+'СЕТ СН'!$F$15</f>
        <v>143.71900600999999</v>
      </c>
      <c r="P257" s="36">
        <f>SUMIFS(СВЦЭМ!$F$33:$F$776,СВЦЭМ!$A$33:$A$776,$A257,СВЦЭМ!$B$33:$B$776,P$226)+'СЕТ СН'!$F$15</f>
        <v>145.33072222999999</v>
      </c>
      <c r="Q257" s="36">
        <f>SUMIFS(СВЦЭМ!$F$33:$F$776,СВЦЭМ!$A$33:$A$776,$A257,СВЦЭМ!$B$33:$B$776,Q$226)+'СЕТ СН'!$F$15</f>
        <v>145.87897462000001</v>
      </c>
      <c r="R257" s="36">
        <f>SUMIFS(СВЦЭМ!$F$33:$F$776,СВЦЭМ!$A$33:$A$776,$A257,СВЦЭМ!$B$33:$B$776,R$226)+'СЕТ СН'!$F$15</f>
        <v>144.56336271000001</v>
      </c>
      <c r="S257" s="36">
        <f>SUMIFS(СВЦЭМ!$F$33:$F$776,СВЦЭМ!$A$33:$A$776,$A257,СВЦЭМ!$B$33:$B$776,S$226)+'СЕТ СН'!$F$15</f>
        <v>144.61571040000001</v>
      </c>
      <c r="T257" s="36">
        <f>SUMIFS(СВЦЭМ!$F$33:$F$776,СВЦЭМ!$A$33:$A$776,$A257,СВЦЭМ!$B$33:$B$776,T$226)+'СЕТ СН'!$F$15</f>
        <v>139.91517006999999</v>
      </c>
      <c r="U257" s="36">
        <f>SUMIFS(СВЦЭМ!$F$33:$F$776,СВЦЭМ!$A$33:$A$776,$A257,СВЦЭМ!$B$33:$B$776,U$226)+'СЕТ СН'!$F$15</f>
        <v>135.68415590000001</v>
      </c>
      <c r="V257" s="36">
        <f>SUMIFS(СВЦЭМ!$F$33:$F$776,СВЦЭМ!$A$33:$A$776,$A257,СВЦЭМ!$B$33:$B$776,V$226)+'СЕТ СН'!$F$15</f>
        <v>135.24511806999999</v>
      </c>
      <c r="W257" s="36">
        <f>SUMIFS(СВЦЭМ!$F$33:$F$776,СВЦЭМ!$A$33:$A$776,$A257,СВЦЭМ!$B$33:$B$776,W$226)+'СЕТ СН'!$F$15</f>
        <v>138.27137281</v>
      </c>
      <c r="X257" s="36">
        <f>SUMIFS(СВЦЭМ!$F$33:$F$776,СВЦЭМ!$A$33:$A$776,$A257,СВЦЭМ!$B$33:$B$776,X$226)+'СЕТ СН'!$F$15</f>
        <v>137.50442212999999</v>
      </c>
      <c r="Y257" s="36">
        <f>SUMIFS(СВЦЭМ!$F$33:$F$776,СВЦЭМ!$A$33:$A$776,$A257,СВЦЭМ!$B$33:$B$776,Y$226)+'СЕТ СН'!$F$15</f>
        <v>140.41969789999999</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6" t="s">
        <v>7</v>
      </c>
      <c r="B259" s="130" t="s">
        <v>116</v>
      </c>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ht="12.75" hidden="1" customHeight="1" x14ac:dyDescent="0.2">
      <c r="A260" s="137"/>
      <c r="B260" s="133"/>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5"/>
    </row>
    <row r="261" spans="1:27" s="46" customFormat="1" ht="12.75" hidden="1" customHeight="1" x14ac:dyDescent="0.2">
      <c r="A261" s="138"/>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01.03.2020</v>
      </c>
      <c r="B262" s="36">
        <f>SUMIFS(СВЦЭМ!$G$34:$G$777,СВЦЭМ!$A$34:$A$777,$A262,СВЦЭМ!$B$33:$B$776,B$261)+'СЕТ СН'!$F$15</f>
        <v>0</v>
      </c>
      <c r="C262" s="36">
        <f>SUMIFS(СВЦЭМ!$G$34:$G$777,СВЦЭМ!$A$34:$A$777,$A262,СВЦЭМ!$B$33:$B$776,C$261)+'СЕТ СН'!$F$15</f>
        <v>0</v>
      </c>
      <c r="D262" s="36">
        <f>SUMIFS(СВЦЭМ!$G$34:$G$777,СВЦЭМ!$A$34:$A$777,$A262,СВЦЭМ!$B$33:$B$776,D$261)+'СЕТ СН'!$F$15</f>
        <v>0</v>
      </c>
      <c r="E262" s="36">
        <f>SUMIFS(СВЦЭМ!$G$34:$G$777,СВЦЭМ!$A$34:$A$777,$A262,СВЦЭМ!$B$33:$B$776,E$261)+'СЕТ СН'!$F$15</f>
        <v>0</v>
      </c>
      <c r="F262" s="36">
        <f>SUMIFS(СВЦЭМ!$G$34:$G$777,СВЦЭМ!$A$34:$A$777,$A262,СВЦЭМ!$B$33:$B$776,F$261)+'СЕТ СН'!$F$15</f>
        <v>0</v>
      </c>
      <c r="G262" s="36">
        <f>SUMIFS(СВЦЭМ!$G$34:$G$777,СВЦЭМ!$A$34:$A$777,$A262,СВЦЭМ!$B$33:$B$776,G$261)+'СЕТ СН'!$F$15</f>
        <v>0</v>
      </c>
      <c r="H262" s="36">
        <f>SUMIFS(СВЦЭМ!$G$34:$G$777,СВЦЭМ!$A$34:$A$777,$A262,СВЦЭМ!$B$33:$B$776,H$261)+'СЕТ СН'!$F$15</f>
        <v>0</v>
      </c>
      <c r="I262" s="36">
        <f>SUMIFS(СВЦЭМ!$G$34:$G$777,СВЦЭМ!$A$34:$A$777,$A262,СВЦЭМ!$B$33:$B$776,I$261)+'СЕТ СН'!$F$15</f>
        <v>0</v>
      </c>
      <c r="J262" s="36">
        <f>SUMIFS(СВЦЭМ!$G$34:$G$777,СВЦЭМ!$A$34:$A$777,$A262,СВЦЭМ!$B$33:$B$776,J$261)+'СЕТ СН'!$F$15</f>
        <v>0</v>
      </c>
      <c r="K262" s="36">
        <f>SUMIFS(СВЦЭМ!$G$34:$G$777,СВЦЭМ!$A$34:$A$777,$A262,СВЦЭМ!$B$33:$B$776,K$261)+'СЕТ СН'!$F$15</f>
        <v>0</v>
      </c>
      <c r="L262" s="36">
        <f>SUMIFS(СВЦЭМ!$G$34:$G$777,СВЦЭМ!$A$34:$A$777,$A262,СВЦЭМ!$B$33:$B$776,L$261)+'СЕТ СН'!$F$15</f>
        <v>0</v>
      </c>
      <c r="M262" s="36">
        <f>SUMIFS(СВЦЭМ!$G$34:$G$777,СВЦЭМ!$A$34:$A$777,$A262,СВЦЭМ!$B$33:$B$776,M$261)+'СЕТ СН'!$F$15</f>
        <v>0</v>
      </c>
      <c r="N262" s="36">
        <f>SUMIFS(СВЦЭМ!$G$34:$G$777,СВЦЭМ!$A$34:$A$777,$A262,СВЦЭМ!$B$33:$B$776,N$261)+'СЕТ СН'!$F$15</f>
        <v>0</v>
      </c>
      <c r="O262" s="36">
        <f>SUMIFS(СВЦЭМ!$G$34:$G$777,СВЦЭМ!$A$34:$A$777,$A262,СВЦЭМ!$B$33:$B$776,O$261)+'СЕТ СН'!$F$15</f>
        <v>0</v>
      </c>
      <c r="P262" s="36">
        <f>SUMIFS(СВЦЭМ!$G$34:$G$777,СВЦЭМ!$A$34:$A$777,$A262,СВЦЭМ!$B$33:$B$776,P$261)+'СЕТ СН'!$F$15</f>
        <v>0</v>
      </c>
      <c r="Q262" s="36">
        <f>SUMIFS(СВЦЭМ!$G$34:$G$777,СВЦЭМ!$A$34:$A$777,$A262,СВЦЭМ!$B$33:$B$776,Q$261)+'СЕТ СН'!$F$15</f>
        <v>0</v>
      </c>
      <c r="R262" s="36">
        <f>SUMIFS(СВЦЭМ!$G$34:$G$777,СВЦЭМ!$A$34:$A$777,$A262,СВЦЭМ!$B$33:$B$776,R$261)+'СЕТ СН'!$F$15</f>
        <v>0</v>
      </c>
      <c r="S262" s="36">
        <f>SUMIFS(СВЦЭМ!$G$34:$G$777,СВЦЭМ!$A$34:$A$777,$A262,СВЦЭМ!$B$33:$B$776,S$261)+'СЕТ СН'!$F$15</f>
        <v>0</v>
      </c>
      <c r="T262" s="36">
        <f>SUMIFS(СВЦЭМ!$G$34:$G$777,СВЦЭМ!$A$34:$A$777,$A262,СВЦЭМ!$B$33:$B$776,T$261)+'СЕТ СН'!$F$15</f>
        <v>0</v>
      </c>
      <c r="U262" s="36">
        <f>SUMIFS(СВЦЭМ!$G$34:$G$777,СВЦЭМ!$A$34:$A$777,$A262,СВЦЭМ!$B$33:$B$776,U$261)+'СЕТ СН'!$F$15</f>
        <v>0</v>
      </c>
      <c r="V262" s="36">
        <f>SUMIFS(СВЦЭМ!$G$34:$G$777,СВЦЭМ!$A$34:$A$777,$A262,СВЦЭМ!$B$33:$B$776,V$261)+'СЕТ СН'!$F$15</f>
        <v>0</v>
      </c>
      <c r="W262" s="36">
        <f>SUMIFS(СВЦЭМ!$G$34:$G$777,СВЦЭМ!$A$34:$A$777,$A262,СВЦЭМ!$B$33:$B$776,W$261)+'СЕТ СН'!$F$15</f>
        <v>0</v>
      </c>
      <c r="X262" s="36">
        <f>SUMIFS(СВЦЭМ!$G$34:$G$777,СВЦЭМ!$A$34:$A$777,$A262,СВЦЭМ!$B$33:$B$776,X$261)+'СЕТ СН'!$F$15</f>
        <v>0</v>
      </c>
      <c r="Y262" s="36">
        <f>SUMIFS(СВЦЭМ!$G$34:$G$777,СВЦЭМ!$A$34:$A$777,$A262,СВЦЭМ!$B$33:$B$776,Y$261)+'СЕТ СН'!$F$15</f>
        <v>0</v>
      </c>
      <c r="AA262" s="45"/>
    </row>
    <row r="263" spans="1:27" ht="15.75" hidden="1" x14ac:dyDescent="0.2">
      <c r="A263" s="35">
        <f>A262+1</f>
        <v>43892</v>
      </c>
      <c r="B263" s="36">
        <f>SUMIFS(СВЦЭМ!$G$34:$G$777,СВЦЭМ!$A$34:$A$777,$A263,СВЦЭМ!$B$33:$B$776,B$261)+'СЕТ СН'!$F$15</f>
        <v>0</v>
      </c>
      <c r="C263" s="36">
        <f>SUMIFS(СВЦЭМ!$G$34:$G$777,СВЦЭМ!$A$34:$A$777,$A263,СВЦЭМ!$B$33:$B$776,C$261)+'СЕТ СН'!$F$15</f>
        <v>0</v>
      </c>
      <c r="D263" s="36">
        <f>SUMIFS(СВЦЭМ!$G$34:$G$777,СВЦЭМ!$A$34:$A$777,$A263,СВЦЭМ!$B$33:$B$776,D$261)+'СЕТ СН'!$F$15</f>
        <v>0</v>
      </c>
      <c r="E263" s="36">
        <f>SUMIFS(СВЦЭМ!$G$34:$G$777,СВЦЭМ!$A$34:$A$777,$A263,СВЦЭМ!$B$33:$B$776,E$261)+'СЕТ СН'!$F$15</f>
        <v>0</v>
      </c>
      <c r="F263" s="36">
        <f>SUMIFS(СВЦЭМ!$G$34:$G$777,СВЦЭМ!$A$34:$A$777,$A263,СВЦЭМ!$B$33:$B$776,F$261)+'СЕТ СН'!$F$15</f>
        <v>0</v>
      </c>
      <c r="G263" s="36">
        <f>SUMIFS(СВЦЭМ!$G$34:$G$777,СВЦЭМ!$A$34:$A$777,$A263,СВЦЭМ!$B$33:$B$776,G$261)+'СЕТ СН'!$F$15</f>
        <v>0</v>
      </c>
      <c r="H263" s="36">
        <f>SUMIFS(СВЦЭМ!$G$34:$G$777,СВЦЭМ!$A$34:$A$777,$A263,СВЦЭМ!$B$33:$B$776,H$261)+'СЕТ СН'!$F$15</f>
        <v>0</v>
      </c>
      <c r="I263" s="36">
        <f>SUMIFS(СВЦЭМ!$G$34:$G$777,СВЦЭМ!$A$34:$A$777,$A263,СВЦЭМ!$B$33:$B$776,I$261)+'СЕТ СН'!$F$15</f>
        <v>0</v>
      </c>
      <c r="J263" s="36">
        <f>SUMIFS(СВЦЭМ!$G$34:$G$777,СВЦЭМ!$A$34:$A$777,$A263,СВЦЭМ!$B$33:$B$776,J$261)+'СЕТ СН'!$F$15</f>
        <v>0</v>
      </c>
      <c r="K263" s="36">
        <f>SUMIFS(СВЦЭМ!$G$34:$G$777,СВЦЭМ!$A$34:$A$777,$A263,СВЦЭМ!$B$33:$B$776,K$261)+'СЕТ СН'!$F$15</f>
        <v>0</v>
      </c>
      <c r="L263" s="36">
        <f>SUMIFS(СВЦЭМ!$G$34:$G$777,СВЦЭМ!$A$34:$A$777,$A263,СВЦЭМ!$B$33:$B$776,L$261)+'СЕТ СН'!$F$15</f>
        <v>0</v>
      </c>
      <c r="M263" s="36">
        <f>SUMIFS(СВЦЭМ!$G$34:$G$777,СВЦЭМ!$A$34:$A$777,$A263,СВЦЭМ!$B$33:$B$776,M$261)+'СЕТ СН'!$F$15</f>
        <v>0</v>
      </c>
      <c r="N263" s="36">
        <f>SUMIFS(СВЦЭМ!$G$34:$G$777,СВЦЭМ!$A$34:$A$777,$A263,СВЦЭМ!$B$33:$B$776,N$261)+'СЕТ СН'!$F$15</f>
        <v>0</v>
      </c>
      <c r="O263" s="36">
        <f>SUMIFS(СВЦЭМ!$G$34:$G$777,СВЦЭМ!$A$34:$A$777,$A263,СВЦЭМ!$B$33:$B$776,O$261)+'СЕТ СН'!$F$15</f>
        <v>0</v>
      </c>
      <c r="P263" s="36">
        <f>SUMIFS(СВЦЭМ!$G$34:$G$777,СВЦЭМ!$A$34:$A$777,$A263,СВЦЭМ!$B$33:$B$776,P$261)+'СЕТ СН'!$F$15</f>
        <v>0</v>
      </c>
      <c r="Q263" s="36">
        <f>SUMIFS(СВЦЭМ!$G$34:$G$777,СВЦЭМ!$A$34:$A$777,$A263,СВЦЭМ!$B$33:$B$776,Q$261)+'СЕТ СН'!$F$15</f>
        <v>0</v>
      </c>
      <c r="R263" s="36">
        <f>SUMIFS(СВЦЭМ!$G$34:$G$777,СВЦЭМ!$A$34:$A$777,$A263,СВЦЭМ!$B$33:$B$776,R$261)+'СЕТ СН'!$F$15</f>
        <v>0</v>
      </c>
      <c r="S263" s="36">
        <f>SUMIFS(СВЦЭМ!$G$34:$G$777,СВЦЭМ!$A$34:$A$777,$A263,СВЦЭМ!$B$33:$B$776,S$261)+'СЕТ СН'!$F$15</f>
        <v>0</v>
      </c>
      <c r="T263" s="36">
        <f>SUMIFS(СВЦЭМ!$G$34:$G$777,СВЦЭМ!$A$34:$A$777,$A263,СВЦЭМ!$B$33:$B$776,T$261)+'СЕТ СН'!$F$15</f>
        <v>0</v>
      </c>
      <c r="U263" s="36">
        <f>SUMIFS(СВЦЭМ!$G$34:$G$777,СВЦЭМ!$A$34:$A$777,$A263,СВЦЭМ!$B$33:$B$776,U$261)+'СЕТ СН'!$F$15</f>
        <v>0</v>
      </c>
      <c r="V263" s="36">
        <f>SUMIFS(СВЦЭМ!$G$34:$G$777,СВЦЭМ!$A$34:$A$777,$A263,СВЦЭМ!$B$33:$B$776,V$261)+'СЕТ СН'!$F$15</f>
        <v>0</v>
      </c>
      <c r="W263" s="36">
        <f>SUMIFS(СВЦЭМ!$G$34:$G$777,СВЦЭМ!$A$34:$A$777,$A263,СВЦЭМ!$B$33:$B$776,W$261)+'СЕТ СН'!$F$15</f>
        <v>0</v>
      </c>
      <c r="X263" s="36">
        <f>SUMIFS(СВЦЭМ!$G$34:$G$777,СВЦЭМ!$A$34:$A$777,$A263,СВЦЭМ!$B$33:$B$776,X$261)+'СЕТ СН'!$F$15</f>
        <v>0</v>
      </c>
      <c r="Y263" s="36">
        <f>SUMIFS(СВЦЭМ!$G$34:$G$777,СВЦЭМ!$A$34:$A$777,$A263,СВЦЭМ!$B$33:$B$776,Y$261)+'СЕТ СН'!$F$15</f>
        <v>0</v>
      </c>
    </row>
    <row r="264" spans="1:27" ht="15.75" hidden="1" x14ac:dyDescent="0.2">
      <c r="A264" s="35">
        <f t="shared" ref="A264:A292" si="7">A263+1</f>
        <v>43893</v>
      </c>
      <c r="B264" s="36">
        <f>SUMIFS(СВЦЭМ!$G$34:$G$777,СВЦЭМ!$A$34:$A$777,$A264,СВЦЭМ!$B$33:$B$776,B$261)+'СЕТ СН'!$F$15</f>
        <v>0</v>
      </c>
      <c r="C264" s="36">
        <f>SUMIFS(СВЦЭМ!$G$34:$G$777,СВЦЭМ!$A$34:$A$777,$A264,СВЦЭМ!$B$33:$B$776,C$261)+'СЕТ СН'!$F$15</f>
        <v>0</v>
      </c>
      <c r="D264" s="36">
        <f>SUMIFS(СВЦЭМ!$G$34:$G$777,СВЦЭМ!$A$34:$A$777,$A264,СВЦЭМ!$B$33:$B$776,D$261)+'СЕТ СН'!$F$15</f>
        <v>0</v>
      </c>
      <c r="E264" s="36">
        <f>SUMIFS(СВЦЭМ!$G$34:$G$777,СВЦЭМ!$A$34:$A$777,$A264,СВЦЭМ!$B$33:$B$776,E$261)+'СЕТ СН'!$F$15</f>
        <v>0</v>
      </c>
      <c r="F264" s="36">
        <f>SUMIFS(СВЦЭМ!$G$34:$G$777,СВЦЭМ!$A$34:$A$777,$A264,СВЦЭМ!$B$33:$B$776,F$261)+'СЕТ СН'!$F$15</f>
        <v>0</v>
      </c>
      <c r="G264" s="36">
        <f>SUMIFS(СВЦЭМ!$G$34:$G$777,СВЦЭМ!$A$34:$A$777,$A264,СВЦЭМ!$B$33:$B$776,G$261)+'СЕТ СН'!$F$15</f>
        <v>0</v>
      </c>
      <c r="H264" s="36">
        <f>SUMIFS(СВЦЭМ!$G$34:$G$777,СВЦЭМ!$A$34:$A$777,$A264,СВЦЭМ!$B$33:$B$776,H$261)+'СЕТ СН'!$F$15</f>
        <v>0</v>
      </c>
      <c r="I264" s="36">
        <f>SUMIFS(СВЦЭМ!$G$34:$G$777,СВЦЭМ!$A$34:$A$777,$A264,СВЦЭМ!$B$33:$B$776,I$261)+'СЕТ СН'!$F$15</f>
        <v>0</v>
      </c>
      <c r="J264" s="36">
        <f>SUMIFS(СВЦЭМ!$G$34:$G$777,СВЦЭМ!$A$34:$A$777,$A264,СВЦЭМ!$B$33:$B$776,J$261)+'СЕТ СН'!$F$15</f>
        <v>0</v>
      </c>
      <c r="K264" s="36">
        <f>SUMIFS(СВЦЭМ!$G$34:$G$777,СВЦЭМ!$A$34:$A$777,$A264,СВЦЭМ!$B$33:$B$776,K$261)+'СЕТ СН'!$F$15</f>
        <v>0</v>
      </c>
      <c r="L264" s="36">
        <f>SUMIFS(СВЦЭМ!$G$34:$G$777,СВЦЭМ!$A$34:$A$777,$A264,СВЦЭМ!$B$33:$B$776,L$261)+'СЕТ СН'!$F$15</f>
        <v>0</v>
      </c>
      <c r="M264" s="36">
        <f>SUMIFS(СВЦЭМ!$G$34:$G$777,СВЦЭМ!$A$34:$A$777,$A264,СВЦЭМ!$B$33:$B$776,M$261)+'СЕТ СН'!$F$15</f>
        <v>0</v>
      </c>
      <c r="N264" s="36">
        <f>SUMIFS(СВЦЭМ!$G$34:$G$777,СВЦЭМ!$A$34:$A$777,$A264,СВЦЭМ!$B$33:$B$776,N$261)+'СЕТ СН'!$F$15</f>
        <v>0</v>
      </c>
      <c r="O264" s="36">
        <f>SUMIFS(СВЦЭМ!$G$34:$G$777,СВЦЭМ!$A$34:$A$777,$A264,СВЦЭМ!$B$33:$B$776,O$261)+'СЕТ СН'!$F$15</f>
        <v>0</v>
      </c>
      <c r="P264" s="36">
        <f>SUMIFS(СВЦЭМ!$G$34:$G$777,СВЦЭМ!$A$34:$A$777,$A264,СВЦЭМ!$B$33:$B$776,P$261)+'СЕТ СН'!$F$15</f>
        <v>0</v>
      </c>
      <c r="Q264" s="36">
        <f>SUMIFS(СВЦЭМ!$G$34:$G$777,СВЦЭМ!$A$34:$A$777,$A264,СВЦЭМ!$B$33:$B$776,Q$261)+'СЕТ СН'!$F$15</f>
        <v>0</v>
      </c>
      <c r="R264" s="36">
        <f>SUMIFS(СВЦЭМ!$G$34:$G$777,СВЦЭМ!$A$34:$A$777,$A264,СВЦЭМ!$B$33:$B$776,R$261)+'СЕТ СН'!$F$15</f>
        <v>0</v>
      </c>
      <c r="S264" s="36">
        <f>SUMIFS(СВЦЭМ!$G$34:$G$777,СВЦЭМ!$A$34:$A$777,$A264,СВЦЭМ!$B$33:$B$776,S$261)+'СЕТ СН'!$F$15</f>
        <v>0</v>
      </c>
      <c r="T264" s="36">
        <f>SUMIFS(СВЦЭМ!$G$34:$G$777,СВЦЭМ!$A$34:$A$777,$A264,СВЦЭМ!$B$33:$B$776,T$261)+'СЕТ СН'!$F$15</f>
        <v>0</v>
      </c>
      <c r="U264" s="36">
        <f>SUMIFS(СВЦЭМ!$G$34:$G$777,СВЦЭМ!$A$34:$A$777,$A264,СВЦЭМ!$B$33:$B$776,U$261)+'СЕТ СН'!$F$15</f>
        <v>0</v>
      </c>
      <c r="V264" s="36">
        <f>SUMIFS(СВЦЭМ!$G$34:$G$777,СВЦЭМ!$A$34:$A$777,$A264,СВЦЭМ!$B$33:$B$776,V$261)+'СЕТ СН'!$F$15</f>
        <v>0</v>
      </c>
      <c r="W264" s="36">
        <f>SUMIFS(СВЦЭМ!$G$34:$G$777,СВЦЭМ!$A$34:$A$777,$A264,СВЦЭМ!$B$33:$B$776,W$261)+'СЕТ СН'!$F$15</f>
        <v>0</v>
      </c>
      <c r="X264" s="36">
        <f>SUMIFS(СВЦЭМ!$G$34:$G$777,СВЦЭМ!$A$34:$A$777,$A264,СВЦЭМ!$B$33:$B$776,X$261)+'СЕТ СН'!$F$15</f>
        <v>0</v>
      </c>
      <c r="Y264" s="36">
        <f>SUMIFS(СВЦЭМ!$G$34:$G$777,СВЦЭМ!$A$34:$A$777,$A264,СВЦЭМ!$B$33:$B$776,Y$261)+'СЕТ СН'!$F$15</f>
        <v>0</v>
      </c>
    </row>
    <row r="265" spans="1:27" ht="15.75" hidden="1" x14ac:dyDescent="0.2">
      <c r="A265" s="35">
        <f t="shared" si="7"/>
        <v>43894</v>
      </c>
      <c r="B265" s="36">
        <f>SUMIFS(СВЦЭМ!$G$34:$G$777,СВЦЭМ!$A$34:$A$777,$A265,СВЦЭМ!$B$33:$B$776,B$261)+'СЕТ СН'!$F$15</f>
        <v>0</v>
      </c>
      <c r="C265" s="36">
        <f>SUMIFS(СВЦЭМ!$G$34:$G$777,СВЦЭМ!$A$34:$A$777,$A265,СВЦЭМ!$B$33:$B$776,C$261)+'СЕТ СН'!$F$15</f>
        <v>0</v>
      </c>
      <c r="D265" s="36">
        <f>SUMIFS(СВЦЭМ!$G$34:$G$777,СВЦЭМ!$A$34:$A$777,$A265,СВЦЭМ!$B$33:$B$776,D$261)+'СЕТ СН'!$F$15</f>
        <v>0</v>
      </c>
      <c r="E265" s="36">
        <f>SUMIFS(СВЦЭМ!$G$34:$G$777,СВЦЭМ!$A$34:$A$777,$A265,СВЦЭМ!$B$33:$B$776,E$261)+'СЕТ СН'!$F$15</f>
        <v>0</v>
      </c>
      <c r="F265" s="36">
        <f>SUMIFS(СВЦЭМ!$G$34:$G$777,СВЦЭМ!$A$34:$A$777,$A265,СВЦЭМ!$B$33:$B$776,F$261)+'СЕТ СН'!$F$15</f>
        <v>0</v>
      </c>
      <c r="G265" s="36">
        <f>SUMIFS(СВЦЭМ!$G$34:$G$777,СВЦЭМ!$A$34:$A$777,$A265,СВЦЭМ!$B$33:$B$776,G$261)+'СЕТ СН'!$F$15</f>
        <v>0</v>
      </c>
      <c r="H265" s="36">
        <f>SUMIFS(СВЦЭМ!$G$34:$G$777,СВЦЭМ!$A$34:$A$777,$A265,СВЦЭМ!$B$33:$B$776,H$261)+'СЕТ СН'!$F$15</f>
        <v>0</v>
      </c>
      <c r="I265" s="36">
        <f>SUMIFS(СВЦЭМ!$G$34:$G$777,СВЦЭМ!$A$34:$A$777,$A265,СВЦЭМ!$B$33:$B$776,I$261)+'СЕТ СН'!$F$15</f>
        <v>0</v>
      </c>
      <c r="J265" s="36">
        <f>SUMIFS(СВЦЭМ!$G$34:$G$777,СВЦЭМ!$A$34:$A$777,$A265,СВЦЭМ!$B$33:$B$776,J$261)+'СЕТ СН'!$F$15</f>
        <v>0</v>
      </c>
      <c r="K265" s="36">
        <f>SUMIFS(СВЦЭМ!$G$34:$G$777,СВЦЭМ!$A$34:$A$777,$A265,СВЦЭМ!$B$33:$B$776,K$261)+'СЕТ СН'!$F$15</f>
        <v>0</v>
      </c>
      <c r="L265" s="36">
        <f>SUMIFS(СВЦЭМ!$G$34:$G$777,СВЦЭМ!$A$34:$A$777,$A265,СВЦЭМ!$B$33:$B$776,L$261)+'СЕТ СН'!$F$15</f>
        <v>0</v>
      </c>
      <c r="M265" s="36">
        <f>SUMIFS(СВЦЭМ!$G$34:$G$777,СВЦЭМ!$A$34:$A$777,$A265,СВЦЭМ!$B$33:$B$776,M$261)+'СЕТ СН'!$F$15</f>
        <v>0</v>
      </c>
      <c r="N265" s="36">
        <f>SUMIFS(СВЦЭМ!$G$34:$G$777,СВЦЭМ!$A$34:$A$777,$A265,СВЦЭМ!$B$33:$B$776,N$261)+'СЕТ СН'!$F$15</f>
        <v>0</v>
      </c>
      <c r="O265" s="36">
        <f>SUMIFS(СВЦЭМ!$G$34:$G$777,СВЦЭМ!$A$34:$A$777,$A265,СВЦЭМ!$B$33:$B$776,O$261)+'СЕТ СН'!$F$15</f>
        <v>0</v>
      </c>
      <c r="P265" s="36">
        <f>SUMIFS(СВЦЭМ!$G$34:$G$777,СВЦЭМ!$A$34:$A$777,$A265,СВЦЭМ!$B$33:$B$776,P$261)+'СЕТ СН'!$F$15</f>
        <v>0</v>
      </c>
      <c r="Q265" s="36">
        <f>SUMIFS(СВЦЭМ!$G$34:$G$777,СВЦЭМ!$A$34:$A$777,$A265,СВЦЭМ!$B$33:$B$776,Q$261)+'СЕТ СН'!$F$15</f>
        <v>0</v>
      </c>
      <c r="R265" s="36">
        <f>SUMIFS(СВЦЭМ!$G$34:$G$777,СВЦЭМ!$A$34:$A$777,$A265,СВЦЭМ!$B$33:$B$776,R$261)+'СЕТ СН'!$F$15</f>
        <v>0</v>
      </c>
      <c r="S265" s="36">
        <f>SUMIFS(СВЦЭМ!$G$34:$G$777,СВЦЭМ!$A$34:$A$777,$A265,СВЦЭМ!$B$33:$B$776,S$261)+'СЕТ СН'!$F$15</f>
        <v>0</v>
      </c>
      <c r="T265" s="36">
        <f>SUMIFS(СВЦЭМ!$G$34:$G$777,СВЦЭМ!$A$34:$A$777,$A265,СВЦЭМ!$B$33:$B$776,T$261)+'СЕТ СН'!$F$15</f>
        <v>0</v>
      </c>
      <c r="U265" s="36">
        <f>SUMIFS(СВЦЭМ!$G$34:$G$777,СВЦЭМ!$A$34:$A$777,$A265,СВЦЭМ!$B$33:$B$776,U$261)+'СЕТ СН'!$F$15</f>
        <v>0</v>
      </c>
      <c r="V265" s="36">
        <f>SUMIFS(СВЦЭМ!$G$34:$G$777,СВЦЭМ!$A$34:$A$777,$A265,СВЦЭМ!$B$33:$B$776,V$261)+'СЕТ СН'!$F$15</f>
        <v>0</v>
      </c>
      <c r="W265" s="36">
        <f>SUMIFS(СВЦЭМ!$G$34:$G$777,СВЦЭМ!$A$34:$A$777,$A265,СВЦЭМ!$B$33:$B$776,W$261)+'СЕТ СН'!$F$15</f>
        <v>0</v>
      </c>
      <c r="X265" s="36">
        <f>SUMIFS(СВЦЭМ!$G$34:$G$777,СВЦЭМ!$A$34:$A$777,$A265,СВЦЭМ!$B$33:$B$776,X$261)+'СЕТ СН'!$F$15</f>
        <v>0</v>
      </c>
      <c r="Y265" s="36">
        <f>SUMIFS(СВЦЭМ!$G$34:$G$777,СВЦЭМ!$A$34:$A$777,$A265,СВЦЭМ!$B$33:$B$776,Y$261)+'СЕТ СН'!$F$15</f>
        <v>0</v>
      </c>
    </row>
    <row r="266" spans="1:27" ht="15.75" hidden="1" x14ac:dyDescent="0.2">
      <c r="A266" s="35">
        <f t="shared" si="7"/>
        <v>43895</v>
      </c>
      <c r="B266" s="36">
        <f>SUMIFS(СВЦЭМ!$G$34:$G$777,СВЦЭМ!$A$34:$A$777,$A266,СВЦЭМ!$B$33:$B$776,B$261)+'СЕТ СН'!$F$15</f>
        <v>0</v>
      </c>
      <c r="C266" s="36">
        <f>SUMIFS(СВЦЭМ!$G$34:$G$777,СВЦЭМ!$A$34:$A$777,$A266,СВЦЭМ!$B$33:$B$776,C$261)+'СЕТ СН'!$F$15</f>
        <v>0</v>
      </c>
      <c r="D266" s="36">
        <f>SUMIFS(СВЦЭМ!$G$34:$G$777,СВЦЭМ!$A$34:$A$777,$A266,СВЦЭМ!$B$33:$B$776,D$261)+'СЕТ СН'!$F$15</f>
        <v>0</v>
      </c>
      <c r="E266" s="36">
        <f>SUMIFS(СВЦЭМ!$G$34:$G$777,СВЦЭМ!$A$34:$A$777,$A266,СВЦЭМ!$B$33:$B$776,E$261)+'СЕТ СН'!$F$15</f>
        <v>0</v>
      </c>
      <c r="F266" s="36">
        <f>SUMIFS(СВЦЭМ!$G$34:$G$777,СВЦЭМ!$A$34:$A$777,$A266,СВЦЭМ!$B$33:$B$776,F$261)+'СЕТ СН'!$F$15</f>
        <v>0</v>
      </c>
      <c r="G266" s="36">
        <f>SUMIFS(СВЦЭМ!$G$34:$G$777,СВЦЭМ!$A$34:$A$777,$A266,СВЦЭМ!$B$33:$B$776,G$261)+'СЕТ СН'!$F$15</f>
        <v>0</v>
      </c>
      <c r="H266" s="36">
        <f>SUMIFS(СВЦЭМ!$G$34:$G$777,СВЦЭМ!$A$34:$A$777,$A266,СВЦЭМ!$B$33:$B$776,H$261)+'СЕТ СН'!$F$15</f>
        <v>0</v>
      </c>
      <c r="I266" s="36">
        <f>SUMIFS(СВЦЭМ!$G$34:$G$777,СВЦЭМ!$A$34:$A$777,$A266,СВЦЭМ!$B$33:$B$776,I$261)+'СЕТ СН'!$F$15</f>
        <v>0</v>
      </c>
      <c r="J266" s="36">
        <f>SUMIFS(СВЦЭМ!$G$34:$G$777,СВЦЭМ!$A$34:$A$777,$A266,СВЦЭМ!$B$33:$B$776,J$261)+'СЕТ СН'!$F$15</f>
        <v>0</v>
      </c>
      <c r="K266" s="36">
        <f>SUMIFS(СВЦЭМ!$G$34:$G$777,СВЦЭМ!$A$34:$A$777,$A266,СВЦЭМ!$B$33:$B$776,K$261)+'СЕТ СН'!$F$15</f>
        <v>0</v>
      </c>
      <c r="L266" s="36">
        <f>SUMIFS(СВЦЭМ!$G$34:$G$777,СВЦЭМ!$A$34:$A$777,$A266,СВЦЭМ!$B$33:$B$776,L$261)+'СЕТ СН'!$F$15</f>
        <v>0</v>
      </c>
      <c r="M266" s="36">
        <f>SUMIFS(СВЦЭМ!$G$34:$G$777,СВЦЭМ!$A$34:$A$777,$A266,СВЦЭМ!$B$33:$B$776,M$261)+'СЕТ СН'!$F$15</f>
        <v>0</v>
      </c>
      <c r="N266" s="36">
        <f>SUMIFS(СВЦЭМ!$G$34:$G$777,СВЦЭМ!$A$34:$A$777,$A266,СВЦЭМ!$B$33:$B$776,N$261)+'СЕТ СН'!$F$15</f>
        <v>0</v>
      </c>
      <c r="O266" s="36">
        <f>SUMIFS(СВЦЭМ!$G$34:$G$777,СВЦЭМ!$A$34:$A$777,$A266,СВЦЭМ!$B$33:$B$776,O$261)+'СЕТ СН'!$F$15</f>
        <v>0</v>
      </c>
      <c r="P266" s="36">
        <f>SUMIFS(СВЦЭМ!$G$34:$G$777,СВЦЭМ!$A$34:$A$777,$A266,СВЦЭМ!$B$33:$B$776,P$261)+'СЕТ СН'!$F$15</f>
        <v>0</v>
      </c>
      <c r="Q266" s="36">
        <f>SUMIFS(СВЦЭМ!$G$34:$G$777,СВЦЭМ!$A$34:$A$777,$A266,СВЦЭМ!$B$33:$B$776,Q$261)+'СЕТ СН'!$F$15</f>
        <v>0</v>
      </c>
      <c r="R266" s="36">
        <f>SUMIFS(СВЦЭМ!$G$34:$G$777,СВЦЭМ!$A$34:$A$777,$A266,СВЦЭМ!$B$33:$B$776,R$261)+'СЕТ СН'!$F$15</f>
        <v>0</v>
      </c>
      <c r="S266" s="36">
        <f>SUMIFS(СВЦЭМ!$G$34:$G$777,СВЦЭМ!$A$34:$A$777,$A266,СВЦЭМ!$B$33:$B$776,S$261)+'СЕТ СН'!$F$15</f>
        <v>0</v>
      </c>
      <c r="T266" s="36">
        <f>SUMIFS(СВЦЭМ!$G$34:$G$777,СВЦЭМ!$A$34:$A$777,$A266,СВЦЭМ!$B$33:$B$776,T$261)+'СЕТ СН'!$F$15</f>
        <v>0</v>
      </c>
      <c r="U266" s="36">
        <f>SUMIFS(СВЦЭМ!$G$34:$G$777,СВЦЭМ!$A$34:$A$777,$A266,СВЦЭМ!$B$33:$B$776,U$261)+'СЕТ СН'!$F$15</f>
        <v>0</v>
      </c>
      <c r="V266" s="36">
        <f>SUMIFS(СВЦЭМ!$G$34:$G$777,СВЦЭМ!$A$34:$A$777,$A266,СВЦЭМ!$B$33:$B$776,V$261)+'СЕТ СН'!$F$15</f>
        <v>0</v>
      </c>
      <c r="W266" s="36">
        <f>SUMIFS(СВЦЭМ!$G$34:$G$777,СВЦЭМ!$A$34:$A$777,$A266,СВЦЭМ!$B$33:$B$776,W$261)+'СЕТ СН'!$F$15</f>
        <v>0</v>
      </c>
      <c r="X266" s="36">
        <f>SUMIFS(СВЦЭМ!$G$34:$G$777,СВЦЭМ!$A$34:$A$777,$A266,СВЦЭМ!$B$33:$B$776,X$261)+'СЕТ СН'!$F$15</f>
        <v>0</v>
      </c>
      <c r="Y266" s="36">
        <f>SUMIFS(СВЦЭМ!$G$34:$G$777,СВЦЭМ!$A$34:$A$777,$A266,СВЦЭМ!$B$33:$B$776,Y$261)+'СЕТ СН'!$F$15</f>
        <v>0</v>
      </c>
    </row>
    <row r="267" spans="1:27" ht="15.75" hidden="1" x14ac:dyDescent="0.2">
      <c r="A267" s="35">
        <f t="shared" si="7"/>
        <v>43896</v>
      </c>
      <c r="B267" s="36">
        <f>SUMIFS(СВЦЭМ!$G$34:$G$777,СВЦЭМ!$A$34:$A$777,$A267,СВЦЭМ!$B$33:$B$776,B$261)+'СЕТ СН'!$F$15</f>
        <v>0</v>
      </c>
      <c r="C267" s="36">
        <f>SUMIFS(СВЦЭМ!$G$34:$G$777,СВЦЭМ!$A$34:$A$777,$A267,СВЦЭМ!$B$33:$B$776,C$261)+'СЕТ СН'!$F$15</f>
        <v>0</v>
      </c>
      <c r="D267" s="36">
        <f>SUMIFS(СВЦЭМ!$G$34:$G$777,СВЦЭМ!$A$34:$A$777,$A267,СВЦЭМ!$B$33:$B$776,D$261)+'СЕТ СН'!$F$15</f>
        <v>0</v>
      </c>
      <c r="E267" s="36">
        <f>SUMIFS(СВЦЭМ!$G$34:$G$777,СВЦЭМ!$A$34:$A$777,$A267,СВЦЭМ!$B$33:$B$776,E$261)+'СЕТ СН'!$F$15</f>
        <v>0</v>
      </c>
      <c r="F267" s="36">
        <f>SUMIFS(СВЦЭМ!$G$34:$G$777,СВЦЭМ!$A$34:$A$777,$A267,СВЦЭМ!$B$33:$B$776,F$261)+'СЕТ СН'!$F$15</f>
        <v>0</v>
      </c>
      <c r="G267" s="36">
        <f>SUMIFS(СВЦЭМ!$G$34:$G$777,СВЦЭМ!$A$34:$A$777,$A267,СВЦЭМ!$B$33:$B$776,G$261)+'СЕТ СН'!$F$15</f>
        <v>0</v>
      </c>
      <c r="H267" s="36">
        <f>SUMIFS(СВЦЭМ!$G$34:$G$777,СВЦЭМ!$A$34:$A$777,$A267,СВЦЭМ!$B$33:$B$776,H$261)+'СЕТ СН'!$F$15</f>
        <v>0</v>
      </c>
      <c r="I267" s="36">
        <f>SUMIFS(СВЦЭМ!$G$34:$G$777,СВЦЭМ!$A$34:$A$777,$A267,СВЦЭМ!$B$33:$B$776,I$261)+'СЕТ СН'!$F$15</f>
        <v>0</v>
      </c>
      <c r="J267" s="36">
        <f>SUMIFS(СВЦЭМ!$G$34:$G$777,СВЦЭМ!$A$34:$A$777,$A267,СВЦЭМ!$B$33:$B$776,J$261)+'СЕТ СН'!$F$15</f>
        <v>0</v>
      </c>
      <c r="K267" s="36">
        <f>SUMIFS(СВЦЭМ!$G$34:$G$777,СВЦЭМ!$A$34:$A$777,$A267,СВЦЭМ!$B$33:$B$776,K$261)+'СЕТ СН'!$F$15</f>
        <v>0</v>
      </c>
      <c r="L267" s="36">
        <f>SUMIFS(СВЦЭМ!$G$34:$G$777,СВЦЭМ!$A$34:$A$777,$A267,СВЦЭМ!$B$33:$B$776,L$261)+'СЕТ СН'!$F$15</f>
        <v>0</v>
      </c>
      <c r="M267" s="36">
        <f>SUMIFS(СВЦЭМ!$G$34:$G$777,СВЦЭМ!$A$34:$A$777,$A267,СВЦЭМ!$B$33:$B$776,M$261)+'СЕТ СН'!$F$15</f>
        <v>0</v>
      </c>
      <c r="N267" s="36">
        <f>SUMIFS(СВЦЭМ!$G$34:$G$777,СВЦЭМ!$A$34:$A$777,$A267,СВЦЭМ!$B$33:$B$776,N$261)+'СЕТ СН'!$F$15</f>
        <v>0</v>
      </c>
      <c r="O267" s="36">
        <f>SUMIFS(СВЦЭМ!$G$34:$G$777,СВЦЭМ!$A$34:$A$777,$A267,СВЦЭМ!$B$33:$B$776,O$261)+'СЕТ СН'!$F$15</f>
        <v>0</v>
      </c>
      <c r="P267" s="36">
        <f>SUMIFS(СВЦЭМ!$G$34:$G$777,СВЦЭМ!$A$34:$A$777,$A267,СВЦЭМ!$B$33:$B$776,P$261)+'СЕТ СН'!$F$15</f>
        <v>0</v>
      </c>
      <c r="Q267" s="36">
        <f>SUMIFS(СВЦЭМ!$G$34:$G$777,СВЦЭМ!$A$34:$A$777,$A267,СВЦЭМ!$B$33:$B$776,Q$261)+'СЕТ СН'!$F$15</f>
        <v>0</v>
      </c>
      <c r="R267" s="36">
        <f>SUMIFS(СВЦЭМ!$G$34:$G$777,СВЦЭМ!$A$34:$A$777,$A267,СВЦЭМ!$B$33:$B$776,R$261)+'СЕТ СН'!$F$15</f>
        <v>0</v>
      </c>
      <c r="S267" s="36">
        <f>SUMIFS(СВЦЭМ!$G$34:$G$777,СВЦЭМ!$A$34:$A$777,$A267,СВЦЭМ!$B$33:$B$776,S$261)+'СЕТ СН'!$F$15</f>
        <v>0</v>
      </c>
      <c r="T267" s="36">
        <f>SUMIFS(СВЦЭМ!$G$34:$G$777,СВЦЭМ!$A$34:$A$777,$A267,СВЦЭМ!$B$33:$B$776,T$261)+'СЕТ СН'!$F$15</f>
        <v>0</v>
      </c>
      <c r="U267" s="36">
        <f>SUMIFS(СВЦЭМ!$G$34:$G$777,СВЦЭМ!$A$34:$A$777,$A267,СВЦЭМ!$B$33:$B$776,U$261)+'СЕТ СН'!$F$15</f>
        <v>0</v>
      </c>
      <c r="V267" s="36">
        <f>SUMIFS(СВЦЭМ!$G$34:$G$777,СВЦЭМ!$A$34:$A$777,$A267,СВЦЭМ!$B$33:$B$776,V$261)+'СЕТ СН'!$F$15</f>
        <v>0</v>
      </c>
      <c r="W267" s="36">
        <f>SUMIFS(СВЦЭМ!$G$34:$G$777,СВЦЭМ!$A$34:$A$777,$A267,СВЦЭМ!$B$33:$B$776,W$261)+'СЕТ СН'!$F$15</f>
        <v>0</v>
      </c>
      <c r="X267" s="36">
        <f>SUMIFS(СВЦЭМ!$G$34:$G$777,СВЦЭМ!$A$34:$A$777,$A267,СВЦЭМ!$B$33:$B$776,X$261)+'СЕТ СН'!$F$15</f>
        <v>0</v>
      </c>
      <c r="Y267" s="36">
        <f>SUMIFS(СВЦЭМ!$G$34:$G$777,СВЦЭМ!$A$34:$A$777,$A267,СВЦЭМ!$B$33:$B$776,Y$261)+'СЕТ СН'!$F$15</f>
        <v>0</v>
      </c>
    </row>
    <row r="268" spans="1:27" ht="15.75" hidden="1" x14ac:dyDescent="0.2">
      <c r="A268" s="35">
        <f t="shared" si="7"/>
        <v>43897</v>
      </c>
      <c r="B268" s="36">
        <f>SUMIFS(СВЦЭМ!$G$34:$G$777,СВЦЭМ!$A$34:$A$777,$A268,СВЦЭМ!$B$33:$B$776,B$261)+'СЕТ СН'!$F$15</f>
        <v>0</v>
      </c>
      <c r="C268" s="36">
        <f>SUMIFS(СВЦЭМ!$G$34:$G$777,СВЦЭМ!$A$34:$A$777,$A268,СВЦЭМ!$B$33:$B$776,C$261)+'СЕТ СН'!$F$15</f>
        <v>0</v>
      </c>
      <c r="D268" s="36">
        <f>SUMIFS(СВЦЭМ!$G$34:$G$777,СВЦЭМ!$A$34:$A$777,$A268,СВЦЭМ!$B$33:$B$776,D$261)+'СЕТ СН'!$F$15</f>
        <v>0</v>
      </c>
      <c r="E268" s="36">
        <f>SUMIFS(СВЦЭМ!$G$34:$G$777,СВЦЭМ!$A$34:$A$777,$A268,СВЦЭМ!$B$33:$B$776,E$261)+'СЕТ СН'!$F$15</f>
        <v>0</v>
      </c>
      <c r="F268" s="36">
        <f>SUMIFS(СВЦЭМ!$G$34:$G$777,СВЦЭМ!$A$34:$A$777,$A268,СВЦЭМ!$B$33:$B$776,F$261)+'СЕТ СН'!$F$15</f>
        <v>0</v>
      </c>
      <c r="G268" s="36">
        <f>SUMIFS(СВЦЭМ!$G$34:$G$777,СВЦЭМ!$A$34:$A$777,$A268,СВЦЭМ!$B$33:$B$776,G$261)+'СЕТ СН'!$F$15</f>
        <v>0</v>
      </c>
      <c r="H268" s="36">
        <f>SUMIFS(СВЦЭМ!$G$34:$G$777,СВЦЭМ!$A$34:$A$777,$A268,СВЦЭМ!$B$33:$B$776,H$261)+'СЕТ СН'!$F$15</f>
        <v>0</v>
      </c>
      <c r="I268" s="36">
        <f>SUMIFS(СВЦЭМ!$G$34:$G$777,СВЦЭМ!$A$34:$A$777,$A268,СВЦЭМ!$B$33:$B$776,I$261)+'СЕТ СН'!$F$15</f>
        <v>0</v>
      </c>
      <c r="J268" s="36">
        <f>SUMIFS(СВЦЭМ!$G$34:$G$777,СВЦЭМ!$A$34:$A$777,$A268,СВЦЭМ!$B$33:$B$776,J$261)+'СЕТ СН'!$F$15</f>
        <v>0</v>
      </c>
      <c r="K268" s="36">
        <f>SUMIFS(СВЦЭМ!$G$34:$G$777,СВЦЭМ!$A$34:$A$777,$A268,СВЦЭМ!$B$33:$B$776,K$261)+'СЕТ СН'!$F$15</f>
        <v>0</v>
      </c>
      <c r="L268" s="36">
        <f>SUMIFS(СВЦЭМ!$G$34:$G$777,СВЦЭМ!$A$34:$A$777,$A268,СВЦЭМ!$B$33:$B$776,L$261)+'СЕТ СН'!$F$15</f>
        <v>0</v>
      </c>
      <c r="M268" s="36">
        <f>SUMIFS(СВЦЭМ!$G$34:$G$777,СВЦЭМ!$A$34:$A$777,$A268,СВЦЭМ!$B$33:$B$776,M$261)+'СЕТ СН'!$F$15</f>
        <v>0</v>
      </c>
      <c r="N268" s="36">
        <f>SUMIFS(СВЦЭМ!$G$34:$G$777,СВЦЭМ!$A$34:$A$777,$A268,СВЦЭМ!$B$33:$B$776,N$261)+'СЕТ СН'!$F$15</f>
        <v>0</v>
      </c>
      <c r="O268" s="36">
        <f>SUMIFS(СВЦЭМ!$G$34:$G$777,СВЦЭМ!$A$34:$A$777,$A268,СВЦЭМ!$B$33:$B$776,O$261)+'СЕТ СН'!$F$15</f>
        <v>0</v>
      </c>
      <c r="P268" s="36">
        <f>SUMIFS(СВЦЭМ!$G$34:$G$777,СВЦЭМ!$A$34:$A$777,$A268,СВЦЭМ!$B$33:$B$776,P$261)+'СЕТ СН'!$F$15</f>
        <v>0</v>
      </c>
      <c r="Q268" s="36">
        <f>SUMIFS(СВЦЭМ!$G$34:$G$777,СВЦЭМ!$A$34:$A$777,$A268,СВЦЭМ!$B$33:$B$776,Q$261)+'СЕТ СН'!$F$15</f>
        <v>0</v>
      </c>
      <c r="R268" s="36">
        <f>SUMIFS(СВЦЭМ!$G$34:$G$777,СВЦЭМ!$A$34:$A$777,$A268,СВЦЭМ!$B$33:$B$776,R$261)+'СЕТ СН'!$F$15</f>
        <v>0</v>
      </c>
      <c r="S268" s="36">
        <f>SUMIFS(СВЦЭМ!$G$34:$G$777,СВЦЭМ!$A$34:$A$777,$A268,СВЦЭМ!$B$33:$B$776,S$261)+'СЕТ СН'!$F$15</f>
        <v>0</v>
      </c>
      <c r="T268" s="36">
        <f>SUMIFS(СВЦЭМ!$G$34:$G$777,СВЦЭМ!$A$34:$A$777,$A268,СВЦЭМ!$B$33:$B$776,T$261)+'СЕТ СН'!$F$15</f>
        <v>0</v>
      </c>
      <c r="U268" s="36">
        <f>SUMIFS(СВЦЭМ!$G$34:$G$777,СВЦЭМ!$A$34:$A$777,$A268,СВЦЭМ!$B$33:$B$776,U$261)+'СЕТ СН'!$F$15</f>
        <v>0</v>
      </c>
      <c r="V268" s="36">
        <f>SUMIFS(СВЦЭМ!$G$34:$G$777,СВЦЭМ!$A$34:$A$777,$A268,СВЦЭМ!$B$33:$B$776,V$261)+'СЕТ СН'!$F$15</f>
        <v>0</v>
      </c>
      <c r="W268" s="36">
        <f>SUMIFS(СВЦЭМ!$G$34:$G$777,СВЦЭМ!$A$34:$A$777,$A268,СВЦЭМ!$B$33:$B$776,W$261)+'СЕТ СН'!$F$15</f>
        <v>0</v>
      </c>
      <c r="X268" s="36">
        <f>SUMIFS(СВЦЭМ!$G$34:$G$777,СВЦЭМ!$A$34:$A$777,$A268,СВЦЭМ!$B$33:$B$776,X$261)+'СЕТ СН'!$F$15</f>
        <v>0</v>
      </c>
      <c r="Y268" s="36">
        <f>SUMIFS(СВЦЭМ!$G$34:$G$777,СВЦЭМ!$A$34:$A$777,$A268,СВЦЭМ!$B$33:$B$776,Y$261)+'СЕТ СН'!$F$15</f>
        <v>0</v>
      </c>
    </row>
    <row r="269" spans="1:27" ht="15.75" hidden="1" x14ac:dyDescent="0.2">
      <c r="A269" s="35">
        <f t="shared" si="7"/>
        <v>43898</v>
      </c>
      <c r="B269" s="36">
        <f>SUMIFS(СВЦЭМ!$G$34:$G$777,СВЦЭМ!$A$34:$A$777,$A269,СВЦЭМ!$B$33:$B$776,B$261)+'СЕТ СН'!$F$15</f>
        <v>0</v>
      </c>
      <c r="C269" s="36">
        <f>SUMIFS(СВЦЭМ!$G$34:$G$777,СВЦЭМ!$A$34:$A$777,$A269,СВЦЭМ!$B$33:$B$776,C$261)+'СЕТ СН'!$F$15</f>
        <v>0</v>
      </c>
      <c r="D269" s="36">
        <f>SUMIFS(СВЦЭМ!$G$34:$G$777,СВЦЭМ!$A$34:$A$777,$A269,СВЦЭМ!$B$33:$B$776,D$261)+'СЕТ СН'!$F$15</f>
        <v>0</v>
      </c>
      <c r="E269" s="36">
        <f>SUMIFS(СВЦЭМ!$G$34:$G$777,СВЦЭМ!$A$34:$A$777,$A269,СВЦЭМ!$B$33:$B$776,E$261)+'СЕТ СН'!$F$15</f>
        <v>0</v>
      </c>
      <c r="F269" s="36">
        <f>SUMIFS(СВЦЭМ!$G$34:$G$777,СВЦЭМ!$A$34:$A$777,$A269,СВЦЭМ!$B$33:$B$776,F$261)+'СЕТ СН'!$F$15</f>
        <v>0</v>
      </c>
      <c r="G269" s="36">
        <f>SUMIFS(СВЦЭМ!$G$34:$G$777,СВЦЭМ!$A$34:$A$777,$A269,СВЦЭМ!$B$33:$B$776,G$261)+'СЕТ СН'!$F$15</f>
        <v>0</v>
      </c>
      <c r="H269" s="36">
        <f>SUMIFS(СВЦЭМ!$G$34:$G$777,СВЦЭМ!$A$34:$A$777,$A269,СВЦЭМ!$B$33:$B$776,H$261)+'СЕТ СН'!$F$15</f>
        <v>0</v>
      </c>
      <c r="I269" s="36">
        <f>SUMIFS(СВЦЭМ!$G$34:$G$777,СВЦЭМ!$A$34:$A$777,$A269,СВЦЭМ!$B$33:$B$776,I$261)+'СЕТ СН'!$F$15</f>
        <v>0</v>
      </c>
      <c r="J269" s="36">
        <f>SUMIFS(СВЦЭМ!$G$34:$G$777,СВЦЭМ!$A$34:$A$777,$A269,СВЦЭМ!$B$33:$B$776,J$261)+'СЕТ СН'!$F$15</f>
        <v>0</v>
      </c>
      <c r="K269" s="36">
        <f>SUMIFS(СВЦЭМ!$G$34:$G$777,СВЦЭМ!$A$34:$A$777,$A269,СВЦЭМ!$B$33:$B$776,K$261)+'СЕТ СН'!$F$15</f>
        <v>0</v>
      </c>
      <c r="L269" s="36">
        <f>SUMIFS(СВЦЭМ!$G$34:$G$777,СВЦЭМ!$A$34:$A$777,$A269,СВЦЭМ!$B$33:$B$776,L$261)+'СЕТ СН'!$F$15</f>
        <v>0</v>
      </c>
      <c r="M269" s="36">
        <f>SUMIFS(СВЦЭМ!$G$34:$G$777,СВЦЭМ!$A$34:$A$777,$A269,СВЦЭМ!$B$33:$B$776,M$261)+'СЕТ СН'!$F$15</f>
        <v>0</v>
      </c>
      <c r="N269" s="36">
        <f>SUMIFS(СВЦЭМ!$G$34:$G$777,СВЦЭМ!$A$34:$A$777,$A269,СВЦЭМ!$B$33:$B$776,N$261)+'СЕТ СН'!$F$15</f>
        <v>0</v>
      </c>
      <c r="O269" s="36">
        <f>SUMIFS(СВЦЭМ!$G$34:$G$777,СВЦЭМ!$A$34:$A$777,$A269,СВЦЭМ!$B$33:$B$776,O$261)+'СЕТ СН'!$F$15</f>
        <v>0</v>
      </c>
      <c r="P269" s="36">
        <f>SUMIFS(СВЦЭМ!$G$34:$G$777,СВЦЭМ!$A$34:$A$777,$A269,СВЦЭМ!$B$33:$B$776,P$261)+'СЕТ СН'!$F$15</f>
        <v>0</v>
      </c>
      <c r="Q269" s="36">
        <f>SUMIFS(СВЦЭМ!$G$34:$G$777,СВЦЭМ!$A$34:$A$777,$A269,СВЦЭМ!$B$33:$B$776,Q$261)+'СЕТ СН'!$F$15</f>
        <v>0</v>
      </c>
      <c r="R269" s="36">
        <f>SUMIFS(СВЦЭМ!$G$34:$G$777,СВЦЭМ!$A$34:$A$777,$A269,СВЦЭМ!$B$33:$B$776,R$261)+'СЕТ СН'!$F$15</f>
        <v>0</v>
      </c>
      <c r="S269" s="36">
        <f>SUMIFS(СВЦЭМ!$G$34:$G$777,СВЦЭМ!$A$34:$A$777,$A269,СВЦЭМ!$B$33:$B$776,S$261)+'СЕТ СН'!$F$15</f>
        <v>0</v>
      </c>
      <c r="T269" s="36">
        <f>SUMIFS(СВЦЭМ!$G$34:$G$777,СВЦЭМ!$A$34:$A$777,$A269,СВЦЭМ!$B$33:$B$776,T$261)+'СЕТ СН'!$F$15</f>
        <v>0</v>
      </c>
      <c r="U269" s="36">
        <f>SUMIFS(СВЦЭМ!$G$34:$G$777,СВЦЭМ!$A$34:$A$777,$A269,СВЦЭМ!$B$33:$B$776,U$261)+'СЕТ СН'!$F$15</f>
        <v>0</v>
      </c>
      <c r="V269" s="36">
        <f>SUMIFS(СВЦЭМ!$G$34:$G$777,СВЦЭМ!$A$34:$A$777,$A269,СВЦЭМ!$B$33:$B$776,V$261)+'СЕТ СН'!$F$15</f>
        <v>0</v>
      </c>
      <c r="W269" s="36">
        <f>SUMIFS(СВЦЭМ!$G$34:$G$777,СВЦЭМ!$A$34:$A$777,$A269,СВЦЭМ!$B$33:$B$776,W$261)+'СЕТ СН'!$F$15</f>
        <v>0</v>
      </c>
      <c r="X269" s="36">
        <f>SUMIFS(СВЦЭМ!$G$34:$G$777,СВЦЭМ!$A$34:$A$777,$A269,СВЦЭМ!$B$33:$B$776,X$261)+'СЕТ СН'!$F$15</f>
        <v>0</v>
      </c>
      <c r="Y269" s="36">
        <f>SUMIFS(СВЦЭМ!$G$34:$G$777,СВЦЭМ!$A$34:$A$777,$A269,СВЦЭМ!$B$33:$B$776,Y$261)+'СЕТ СН'!$F$15</f>
        <v>0</v>
      </c>
    </row>
    <row r="270" spans="1:27" ht="15.75" hidden="1" x14ac:dyDescent="0.2">
      <c r="A270" s="35">
        <f t="shared" si="7"/>
        <v>43899</v>
      </c>
      <c r="B270" s="36">
        <f>SUMIFS(СВЦЭМ!$G$34:$G$777,СВЦЭМ!$A$34:$A$777,$A270,СВЦЭМ!$B$33:$B$776,B$261)+'СЕТ СН'!$F$15</f>
        <v>0</v>
      </c>
      <c r="C270" s="36">
        <f>SUMIFS(СВЦЭМ!$G$34:$G$777,СВЦЭМ!$A$34:$A$777,$A270,СВЦЭМ!$B$33:$B$776,C$261)+'СЕТ СН'!$F$15</f>
        <v>0</v>
      </c>
      <c r="D270" s="36">
        <f>SUMIFS(СВЦЭМ!$G$34:$G$777,СВЦЭМ!$A$34:$A$777,$A270,СВЦЭМ!$B$33:$B$776,D$261)+'СЕТ СН'!$F$15</f>
        <v>0</v>
      </c>
      <c r="E270" s="36">
        <f>SUMIFS(СВЦЭМ!$G$34:$G$777,СВЦЭМ!$A$34:$A$777,$A270,СВЦЭМ!$B$33:$B$776,E$261)+'СЕТ СН'!$F$15</f>
        <v>0</v>
      </c>
      <c r="F270" s="36">
        <f>SUMIFS(СВЦЭМ!$G$34:$G$777,СВЦЭМ!$A$34:$A$777,$A270,СВЦЭМ!$B$33:$B$776,F$261)+'СЕТ СН'!$F$15</f>
        <v>0</v>
      </c>
      <c r="G270" s="36">
        <f>SUMIFS(СВЦЭМ!$G$34:$G$777,СВЦЭМ!$A$34:$A$777,$A270,СВЦЭМ!$B$33:$B$776,G$261)+'СЕТ СН'!$F$15</f>
        <v>0</v>
      </c>
      <c r="H270" s="36">
        <f>SUMIFS(СВЦЭМ!$G$34:$G$777,СВЦЭМ!$A$34:$A$777,$A270,СВЦЭМ!$B$33:$B$776,H$261)+'СЕТ СН'!$F$15</f>
        <v>0</v>
      </c>
      <c r="I270" s="36">
        <f>SUMIFS(СВЦЭМ!$G$34:$G$777,СВЦЭМ!$A$34:$A$777,$A270,СВЦЭМ!$B$33:$B$776,I$261)+'СЕТ СН'!$F$15</f>
        <v>0</v>
      </c>
      <c r="J270" s="36">
        <f>SUMIFS(СВЦЭМ!$G$34:$G$777,СВЦЭМ!$A$34:$A$777,$A270,СВЦЭМ!$B$33:$B$776,J$261)+'СЕТ СН'!$F$15</f>
        <v>0</v>
      </c>
      <c r="K270" s="36">
        <f>SUMIFS(СВЦЭМ!$G$34:$G$777,СВЦЭМ!$A$34:$A$777,$A270,СВЦЭМ!$B$33:$B$776,K$261)+'СЕТ СН'!$F$15</f>
        <v>0</v>
      </c>
      <c r="L270" s="36">
        <f>SUMIFS(СВЦЭМ!$G$34:$G$777,СВЦЭМ!$A$34:$A$777,$A270,СВЦЭМ!$B$33:$B$776,L$261)+'СЕТ СН'!$F$15</f>
        <v>0</v>
      </c>
      <c r="M270" s="36">
        <f>SUMIFS(СВЦЭМ!$G$34:$G$777,СВЦЭМ!$A$34:$A$777,$A270,СВЦЭМ!$B$33:$B$776,M$261)+'СЕТ СН'!$F$15</f>
        <v>0</v>
      </c>
      <c r="N270" s="36">
        <f>SUMIFS(СВЦЭМ!$G$34:$G$777,СВЦЭМ!$A$34:$A$777,$A270,СВЦЭМ!$B$33:$B$776,N$261)+'СЕТ СН'!$F$15</f>
        <v>0</v>
      </c>
      <c r="O270" s="36">
        <f>SUMIFS(СВЦЭМ!$G$34:$G$777,СВЦЭМ!$A$34:$A$777,$A270,СВЦЭМ!$B$33:$B$776,O$261)+'СЕТ СН'!$F$15</f>
        <v>0</v>
      </c>
      <c r="P270" s="36">
        <f>SUMIFS(СВЦЭМ!$G$34:$G$777,СВЦЭМ!$A$34:$A$777,$A270,СВЦЭМ!$B$33:$B$776,P$261)+'СЕТ СН'!$F$15</f>
        <v>0</v>
      </c>
      <c r="Q270" s="36">
        <f>SUMIFS(СВЦЭМ!$G$34:$G$777,СВЦЭМ!$A$34:$A$777,$A270,СВЦЭМ!$B$33:$B$776,Q$261)+'СЕТ СН'!$F$15</f>
        <v>0</v>
      </c>
      <c r="R270" s="36">
        <f>SUMIFS(СВЦЭМ!$G$34:$G$777,СВЦЭМ!$A$34:$A$777,$A270,СВЦЭМ!$B$33:$B$776,R$261)+'СЕТ СН'!$F$15</f>
        <v>0</v>
      </c>
      <c r="S270" s="36">
        <f>SUMIFS(СВЦЭМ!$G$34:$G$777,СВЦЭМ!$A$34:$A$777,$A270,СВЦЭМ!$B$33:$B$776,S$261)+'СЕТ СН'!$F$15</f>
        <v>0</v>
      </c>
      <c r="T270" s="36">
        <f>SUMIFS(СВЦЭМ!$G$34:$G$777,СВЦЭМ!$A$34:$A$777,$A270,СВЦЭМ!$B$33:$B$776,T$261)+'СЕТ СН'!$F$15</f>
        <v>0</v>
      </c>
      <c r="U270" s="36">
        <f>SUMIFS(СВЦЭМ!$G$34:$G$777,СВЦЭМ!$A$34:$A$777,$A270,СВЦЭМ!$B$33:$B$776,U$261)+'СЕТ СН'!$F$15</f>
        <v>0</v>
      </c>
      <c r="V270" s="36">
        <f>SUMIFS(СВЦЭМ!$G$34:$G$777,СВЦЭМ!$A$34:$A$777,$A270,СВЦЭМ!$B$33:$B$776,V$261)+'СЕТ СН'!$F$15</f>
        <v>0</v>
      </c>
      <c r="W270" s="36">
        <f>SUMIFS(СВЦЭМ!$G$34:$G$777,СВЦЭМ!$A$34:$A$777,$A270,СВЦЭМ!$B$33:$B$776,W$261)+'СЕТ СН'!$F$15</f>
        <v>0</v>
      </c>
      <c r="X270" s="36">
        <f>SUMIFS(СВЦЭМ!$G$34:$G$777,СВЦЭМ!$A$34:$A$777,$A270,СВЦЭМ!$B$33:$B$776,X$261)+'СЕТ СН'!$F$15</f>
        <v>0</v>
      </c>
      <c r="Y270" s="36">
        <f>SUMIFS(СВЦЭМ!$G$34:$G$777,СВЦЭМ!$A$34:$A$777,$A270,СВЦЭМ!$B$33:$B$776,Y$261)+'СЕТ СН'!$F$15</f>
        <v>0</v>
      </c>
    </row>
    <row r="271" spans="1:27" ht="15.75" hidden="1" x14ac:dyDescent="0.2">
      <c r="A271" s="35">
        <f t="shared" si="7"/>
        <v>43900</v>
      </c>
      <c r="B271" s="36">
        <f>SUMIFS(СВЦЭМ!$G$34:$G$777,СВЦЭМ!$A$34:$A$777,$A271,СВЦЭМ!$B$33:$B$776,B$261)+'СЕТ СН'!$F$15</f>
        <v>0</v>
      </c>
      <c r="C271" s="36">
        <f>SUMIFS(СВЦЭМ!$G$34:$G$777,СВЦЭМ!$A$34:$A$777,$A271,СВЦЭМ!$B$33:$B$776,C$261)+'СЕТ СН'!$F$15</f>
        <v>0</v>
      </c>
      <c r="D271" s="36">
        <f>SUMIFS(СВЦЭМ!$G$34:$G$777,СВЦЭМ!$A$34:$A$777,$A271,СВЦЭМ!$B$33:$B$776,D$261)+'СЕТ СН'!$F$15</f>
        <v>0</v>
      </c>
      <c r="E271" s="36">
        <f>SUMIFS(СВЦЭМ!$G$34:$G$777,СВЦЭМ!$A$34:$A$777,$A271,СВЦЭМ!$B$33:$B$776,E$261)+'СЕТ СН'!$F$15</f>
        <v>0</v>
      </c>
      <c r="F271" s="36">
        <f>SUMIFS(СВЦЭМ!$G$34:$G$777,СВЦЭМ!$A$34:$A$777,$A271,СВЦЭМ!$B$33:$B$776,F$261)+'СЕТ СН'!$F$15</f>
        <v>0</v>
      </c>
      <c r="G271" s="36">
        <f>SUMIFS(СВЦЭМ!$G$34:$G$777,СВЦЭМ!$A$34:$A$777,$A271,СВЦЭМ!$B$33:$B$776,G$261)+'СЕТ СН'!$F$15</f>
        <v>0</v>
      </c>
      <c r="H271" s="36">
        <f>SUMIFS(СВЦЭМ!$G$34:$G$777,СВЦЭМ!$A$34:$A$777,$A271,СВЦЭМ!$B$33:$B$776,H$261)+'СЕТ СН'!$F$15</f>
        <v>0</v>
      </c>
      <c r="I271" s="36">
        <f>SUMIFS(СВЦЭМ!$G$34:$G$777,СВЦЭМ!$A$34:$A$777,$A271,СВЦЭМ!$B$33:$B$776,I$261)+'СЕТ СН'!$F$15</f>
        <v>0</v>
      </c>
      <c r="J271" s="36">
        <f>SUMIFS(СВЦЭМ!$G$34:$G$777,СВЦЭМ!$A$34:$A$777,$A271,СВЦЭМ!$B$33:$B$776,J$261)+'СЕТ СН'!$F$15</f>
        <v>0</v>
      </c>
      <c r="K271" s="36">
        <f>SUMIFS(СВЦЭМ!$G$34:$G$777,СВЦЭМ!$A$34:$A$777,$A271,СВЦЭМ!$B$33:$B$776,K$261)+'СЕТ СН'!$F$15</f>
        <v>0</v>
      </c>
      <c r="L271" s="36">
        <f>SUMIFS(СВЦЭМ!$G$34:$G$777,СВЦЭМ!$A$34:$A$777,$A271,СВЦЭМ!$B$33:$B$776,L$261)+'СЕТ СН'!$F$15</f>
        <v>0</v>
      </c>
      <c r="M271" s="36">
        <f>SUMIFS(СВЦЭМ!$G$34:$G$777,СВЦЭМ!$A$34:$A$777,$A271,СВЦЭМ!$B$33:$B$776,M$261)+'СЕТ СН'!$F$15</f>
        <v>0</v>
      </c>
      <c r="N271" s="36">
        <f>SUMIFS(СВЦЭМ!$G$34:$G$777,СВЦЭМ!$A$34:$A$777,$A271,СВЦЭМ!$B$33:$B$776,N$261)+'СЕТ СН'!$F$15</f>
        <v>0</v>
      </c>
      <c r="O271" s="36">
        <f>SUMIFS(СВЦЭМ!$G$34:$G$777,СВЦЭМ!$A$34:$A$777,$A271,СВЦЭМ!$B$33:$B$776,O$261)+'СЕТ СН'!$F$15</f>
        <v>0</v>
      </c>
      <c r="P271" s="36">
        <f>SUMIFS(СВЦЭМ!$G$34:$G$777,СВЦЭМ!$A$34:$A$777,$A271,СВЦЭМ!$B$33:$B$776,P$261)+'СЕТ СН'!$F$15</f>
        <v>0</v>
      </c>
      <c r="Q271" s="36">
        <f>SUMIFS(СВЦЭМ!$G$34:$G$777,СВЦЭМ!$A$34:$A$777,$A271,СВЦЭМ!$B$33:$B$776,Q$261)+'СЕТ СН'!$F$15</f>
        <v>0</v>
      </c>
      <c r="R271" s="36">
        <f>SUMIFS(СВЦЭМ!$G$34:$G$777,СВЦЭМ!$A$34:$A$777,$A271,СВЦЭМ!$B$33:$B$776,R$261)+'СЕТ СН'!$F$15</f>
        <v>0</v>
      </c>
      <c r="S271" s="36">
        <f>SUMIFS(СВЦЭМ!$G$34:$G$777,СВЦЭМ!$A$34:$A$777,$A271,СВЦЭМ!$B$33:$B$776,S$261)+'СЕТ СН'!$F$15</f>
        <v>0</v>
      </c>
      <c r="T271" s="36">
        <f>SUMIFS(СВЦЭМ!$G$34:$G$777,СВЦЭМ!$A$34:$A$777,$A271,СВЦЭМ!$B$33:$B$776,T$261)+'СЕТ СН'!$F$15</f>
        <v>0</v>
      </c>
      <c r="U271" s="36">
        <f>SUMIFS(СВЦЭМ!$G$34:$G$777,СВЦЭМ!$A$34:$A$777,$A271,СВЦЭМ!$B$33:$B$776,U$261)+'СЕТ СН'!$F$15</f>
        <v>0</v>
      </c>
      <c r="V271" s="36">
        <f>SUMIFS(СВЦЭМ!$G$34:$G$777,СВЦЭМ!$A$34:$A$777,$A271,СВЦЭМ!$B$33:$B$776,V$261)+'СЕТ СН'!$F$15</f>
        <v>0</v>
      </c>
      <c r="W271" s="36">
        <f>SUMIFS(СВЦЭМ!$G$34:$G$777,СВЦЭМ!$A$34:$A$777,$A271,СВЦЭМ!$B$33:$B$776,W$261)+'СЕТ СН'!$F$15</f>
        <v>0</v>
      </c>
      <c r="X271" s="36">
        <f>SUMIFS(СВЦЭМ!$G$34:$G$777,СВЦЭМ!$A$34:$A$777,$A271,СВЦЭМ!$B$33:$B$776,X$261)+'СЕТ СН'!$F$15</f>
        <v>0</v>
      </c>
      <c r="Y271" s="36">
        <f>SUMIFS(СВЦЭМ!$G$34:$G$777,СВЦЭМ!$A$34:$A$777,$A271,СВЦЭМ!$B$33:$B$776,Y$261)+'СЕТ СН'!$F$15</f>
        <v>0</v>
      </c>
    </row>
    <row r="272" spans="1:27" ht="15.75" hidden="1" x14ac:dyDescent="0.2">
      <c r="A272" s="35">
        <f t="shared" si="7"/>
        <v>43901</v>
      </c>
      <c r="B272" s="36">
        <f>SUMIFS(СВЦЭМ!$G$34:$G$777,СВЦЭМ!$A$34:$A$777,$A272,СВЦЭМ!$B$33:$B$776,B$261)+'СЕТ СН'!$F$15</f>
        <v>0</v>
      </c>
      <c r="C272" s="36">
        <f>SUMIFS(СВЦЭМ!$G$34:$G$777,СВЦЭМ!$A$34:$A$777,$A272,СВЦЭМ!$B$33:$B$776,C$261)+'СЕТ СН'!$F$15</f>
        <v>0</v>
      </c>
      <c r="D272" s="36">
        <f>SUMIFS(СВЦЭМ!$G$34:$G$777,СВЦЭМ!$A$34:$A$777,$A272,СВЦЭМ!$B$33:$B$776,D$261)+'СЕТ СН'!$F$15</f>
        <v>0</v>
      </c>
      <c r="E272" s="36">
        <f>SUMIFS(СВЦЭМ!$G$34:$G$777,СВЦЭМ!$A$34:$A$777,$A272,СВЦЭМ!$B$33:$B$776,E$261)+'СЕТ СН'!$F$15</f>
        <v>0</v>
      </c>
      <c r="F272" s="36">
        <f>SUMIFS(СВЦЭМ!$G$34:$G$777,СВЦЭМ!$A$34:$A$777,$A272,СВЦЭМ!$B$33:$B$776,F$261)+'СЕТ СН'!$F$15</f>
        <v>0</v>
      </c>
      <c r="G272" s="36">
        <f>SUMIFS(СВЦЭМ!$G$34:$G$777,СВЦЭМ!$A$34:$A$777,$A272,СВЦЭМ!$B$33:$B$776,G$261)+'СЕТ СН'!$F$15</f>
        <v>0</v>
      </c>
      <c r="H272" s="36">
        <f>SUMIFS(СВЦЭМ!$G$34:$G$777,СВЦЭМ!$A$34:$A$777,$A272,СВЦЭМ!$B$33:$B$776,H$261)+'СЕТ СН'!$F$15</f>
        <v>0</v>
      </c>
      <c r="I272" s="36">
        <f>SUMIFS(СВЦЭМ!$G$34:$G$777,СВЦЭМ!$A$34:$A$777,$A272,СВЦЭМ!$B$33:$B$776,I$261)+'СЕТ СН'!$F$15</f>
        <v>0</v>
      </c>
      <c r="J272" s="36">
        <f>SUMIFS(СВЦЭМ!$G$34:$G$777,СВЦЭМ!$A$34:$A$777,$A272,СВЦЭМ!$B$33:$B$776,J$261)+'СЕТ СН'!$F$15</f>
        <v>0</v>
      </c>
      <c r="K272" s="36">
        <f>SUMIFS(СВЦЭМ!$G$34:$G$777,СВЦЭМ!$A$34:$A$777,$A272,СВЦЭМ!$B$33:$B$776,K$261)+'СЕТ СН'!$F$15</f>
        <v>0</v>
      </c>
      <c r="L272" s="36">
        <f>SUMIFS(СВЦЭМ!$G$34:$G$777,СВЦЭМ!$A$34:$A$777,$A272,СВЦЭМ!$B$33:$B$776,L$261)+'СЕТ СН'!$F$15</f>
        <v>0</v>
      </c>
      <c r="M272" s="36">
        <f>SUMIFS(СВЦЭМ!$G$34:$G$777,СВЦЭМ!$A$34:$A$777,$A272,СВЦЭМ!$B$33:$B$776,M$261)+'СЕТ СН'!$F$15</f>
        <v>0</v>
      </c>
      <c r="N272" s="36">
        <f>SUMIFS(СВЦЭМ!$G$34:$G$777,СВЦЭМ!$A$34:$A$777,$A272,СВЦЭМ!$B$33:$B$776,N$261)+'СЕТ СН'!$F$15</f>
        <v>0</v>
      </c>
      <c r="O272" s="36">
        <f>SUMIFS(СВЦЭМ!$G$34:$G$777,СВЦЭМ!$A$34:$A$777,$A272,СВЦЭМ!$B$33:$B$776,O$261)+'СЕТ СН'!$F$15</f>
        <v>0</v>
      </c>
      <c r="P272" s="36">
        <f>SUMIFS(СВЦЭМ!$G$34:$G$777,СВЦЭМ!$A$34:$A$777,$A272,СВЦЭМ!$B$33:$B$776,P$261)+'СЕТ СН'!$F$15</f>
        <v>0</v>
      </c>
      <c r="Q272" s="36">
        <f>SUMIFS(СВЦЭМ!$G$34:$G$777,СВЦЭМ!$A$34:$A$777,$A272,СВЦЭМ!$B$33:$B$776,Q$261)+'СЕТ СН'!$F$15</f>
        <v>0</v>
      </c>
      <c r="R272" s="36">
        <f>SUMIFS(СВЦЭМ!$G$34:$G$777,СВЦЭМ!$A$34:$A$777,$A272,СВЦЭМ!$B$33:$B$776,R$261)+'СЕТ СН'!$F$15</f>
        <v>0</v>
      </c>
      <c r="S272" s="36">
        <f>SUMIFS(СВЦЭМ!$G$34:$G$777,СВЦЭМ!$A$34:$A$777,$A272,СВЦЭМ!$B$33:$B$776,S$261)+'СЕТ СН'!$F$15</f>
        <v>0</v>
      </c>
      <c r="T272" s="36">
        <f>SUMIFS(СВЦЭМ!$G$34:$G$777,СВЦЭМ!$A$34:$A$777,$A272,СВЦЭМ!$B$33:$B$776,T$261)+'СЕТ СН'!$F$15</f>
        <v>0</v>
      </c>
      <c r="U272" s="36">
        <f>SUMIFS(СВЦЭМ!$G$34:$G$777,СВЦЭМ!$A$34:$A$777,$A272,СВЦЭМ!$B$33:$B$776,U$261)+'СЕТ СН'!$F$15</f>
        <v>0</v>
      </c>
      <c r="V272" s="36">
        <f>SUMIFS(СВЦЭМ!$G$34:$G$777,СВЦЭМ!$A$34:$A$777,$A272,СВЦЭМ!$B$33:$B$776,V$261)+'СЕТ СН'!$F$15</f>
        <v>0</v>
      </c>
      <c r="W272" s="36">
        <f>SUMIFS(СВЦЭМ!$G$34:$G$777,СВЦЭМ!$A$34:$A$777,$A272,СВЦЭМ!$B$33:$B$776,W$261)+'СЕТ СН'!$F$15</f>
        <v>0</v>
      </c>
      <c r="X272" s="36">
        <f>SUMIFS(СВЦЭМ!$G$34:$G$777,СВЦЭМ!$A$34:$A$777,$A272,СВЦЭМ!$B$33:$B$776,X$261)+'СЕТ СН'!$F$15</f>
        <v>0</v>
      </c>
      <c r="Y272" s="36">
        <f>SUMIFS(СВЦЭМ!$G$34:$G$777,СВЦЭМ!$A$34:$A$777,$A272,СВЦЭМ!$B$33:$B$776,Y$261)+'СЕТ СН'!$F$15</f>
        <v>0</v>
      </c>
    </row>
    <row r="273" spans="1:25" ht="15.75" hidden="1" x14ac:dyDescent="0.2">
      <c r="A273" s="35">
        <f t="shared" si="7"/>
        <v>43902</v>
      </c>
      <c r="B273" s="36">
        <f>SUMIFS(СВЦЭМ!$G$34:$G$777,СВЦЭМ!$A$34:$A$777,$A273,СВЦЭМ!$B$33:$B$776,B$261)+'СЕТ СН'!$F$15</f>
        <v>0</v>
      </c>
      <c r="C273" s="36">
        <f>SUMIFS(СВЦЭМ!$G$34:$G$777,СВЦЭМ!$A$34:$A$777,$A273,СВЦЭМ!$B$33:$B$776,C$261)+'СЕТ СН'!$F$15</f>
        <v>0</v>
      </c>
      <c r="D273" s="36">
        <f>SUMIFS(СВЦЭМ!$G$34:$G$777,СВЦЭМ!$A$34:$A$777,$A273,СВЦЭМ!$B$33:$B$776,D$261)+'СЕТ СН'!$F$15</f>
        <v>0</v>
      </c>
      <c r="E273" s="36">
        <f>SUMIFS(СВЦЭМ!$G$34:$G$777,СВЦЭМ!$A$34:$A$777,$A273,СВЦЭМ!$B$33:$B$776,E$261)+'СЕТ СН'!$F$15</f>
        <v>0</v>
      </c>
      <c r="F273" s="36">
        <f>SUMIFS(СВЦЭМ!$G$34:$G$777,СВЦЭМ!$A$34:$A$777,$A273,СВЦЭМ!$B$33:$B$776,F$261)+'СЕТ СН'!$F$15</f>
        <v>0</v>
      </c>
      <c r="G273" s="36">
        <f>SUMIFS(СВЦЭМ!$G$34:$G$777,СВЦЭМ!$A$34:$A$777,$A273,СВЦЭМ!$B$33:$B$776,G$261)+'СЕТ СН'!$F$15</f>
        <v>0</v>
      </c>
      <c r="H273" s="36">
        <f>SUMIFS(СВЦЭМ!$G$34:$G$777,СВЦЭМ!$A$34:$A$777,$A273,СВЦЭМ!$B$33:$B$776,H$261)+'СЕТ СН'!$F$15</f>
        <v>0</v>
      </c>
      <c r="I273" s="36">
        <f>SUMIFS(СВЦЭМ!$G$34:$G$777,СВЦЭМ!$A$34:$A$777,$A273,СВЦЭМ!$B$33:$B$776,I$261)+'СЕТ СН'!$F$15</f>
        <v>0</v>
      </c>
      <c r="J273" s="36">
        <f>SUMIFS(СВЦЭМ!$G$34:$G$777,СВЦЭМ!$A$34:$A$777,$A273,СВЦЭМ!$B$33:$B$776,J$261)+'СЕТ СН'!$F$15</f>
        <v>0</v>
      </c>
      <c r="K273" s="36">
        <f>SUMIFS(СВЦЭМ!$G$34:$G$777,СВЦЭМ!$A$34:$A$777,$A273,СВЦЭМ!$B$33:$B$776,K$261)+'СЕТ СН'!$F$15</f>
        <v>0</v>
      </c>
      <c r="L273" s="36">
        <f>SUMIFS(СВЦЭМ!$G$34:$G$777,СВЦЭМ!$A$34:$A$777,$A273,СВЦЭМ!$B$33:$B$776,L$261)+'СЕТ СН'!$F$15</f>
        <v>0</v>
      </c>
      <c r="M273" s="36">
        <f>SUMIFS(СВЦЭМ!$G$34:$G$777,СВЦЭМ!$A$34:$A$777,$A273,СВЦЭМ!$B$33:$B$776,M$261)+'СЕТ СН'!$F$15</f>
        <v>0</v>
      </c>
      <c r="N273" s="36">
        <f>SUMIFS(СВЦЭМ!$G$34:$G$777,СВЦЭМ!$A$34:$A$777,$A273,СВЦЭМ!$B$33:$B$776,N$261)+'СЕТ СН'!$F$15</f>
        <v>0</v>
      </c>
      <c r="O273" s="36">
        <f>SUMIFS(СВЦЭМ!$G$34:$G$777,СВЦЭМ!$A$34:$A$777,$A273,СВЦЭМ!$B$33:$B$776,O$261)+'СЕТ СН'!$F$15</f>
        <v>0</v>
      </c>
      <c r="P273" s="36">
        <f>SUMIFS(СВЦЭМ!$G$34:$G$777,СВЦЭМ!$A$34:$A$777,$A273,СВЦЭМ!$B$33:$B$776,P$261)+'СЕТ СН'!$F$15</f>
        <v>0</v>
      </c>
      <c r="Q273" s="36">
        <f>SUMIFS(СВЦЭМ!$G$34:$G$777,СВЦЭМ!$A$34:$A$777,$A273,СВЦЭМ!$B$33:$B$776,Q$261)+'СЕТ СН'!$F$15</f>
        <v>0</v>
      </c>
      <c r="R273" s="36">
        <f>SUMIFS(СВЦЭМ!$G$34:$G$777,СВЦЭМ!$A$34:$A$777,$A273,СВЦЭМ!$B$33:$B$776,R$261)+'СЕТ СН'!$F$15</f>
        <v>0</v>
      </c>
      <c r="S273" s="36">
        <f>SUMIFS(СВЦЭМ!$G$34:$G$777,СВЦЭМ!$A$34:$A$777,$A273,СВЦЭМ!$B$33:$B$776,S$261)+'СЕТ СН'!$F$15</f>
        <v>0</v>
      </c>
      <c r="T273" s="36">
        <f>SUMIFS(СВЦЭМ!$G$34:$G$777,СВЦЭМ!$A$34:$A$777,$A273,СВЦЭМ!$B$33:$B$776,T$261)+'СЕТ СН'!$F$15</f>
        <v>0</v>
      </c>
      <c r="U273" s="36">
        <f>SUMIFS(СВЦЭМ!$G$34:$G$777,СВЦЭМ!$A$34:$A$777,$A273,СВЦЭМ!$B$33:$B$776,U$261)+'СЕТ СН'!$F$15</f>
        <v>0</v>
      </c>
      <c r="V273" s="36">
        <f>SUMIFS(СВЦЭМ!$G$34:$G$777,СВЦЭМ!$A$34:$A$777,$A273,СВЦЭМ!$B$33:$B$776,V$261)+'СЕТ СН'!$F$15</f>
        <v>0</v>
      </c>
      <c r="W273" s="36">
        <f>SUMIFS(СВЦЭМ!$G$34:$G$777,СВЦЭМ!$A$34:$A$777,$A273,СВЦЭМ!$B$33:$B$776,W$261)+'СЕТ СН'!$F$15</f>
        <v>0</v>
      </c>
      <c r="X273" s="36">
        <f>SUMIFS(СВЦЭМ!$G$34:$G$777,СВЦЭМ!$A$34:$A$777,$A273,СВЦЭМ!$B$33:$B$776,X$261)+'СЕТ СН'!$F$15</f>
        <v>0</v>
      </c>
      <c r="Y273" s="36">
        <f>SUMIFS(СВЦЭМ!$G$34:$G$777,СВЦЭМ!$A$34:$A$777,$A273,СВЦЭМ!$B$33:$B$776,Y$261)+'СЕТ СН'!$F$15</f>
        <v>0</v>
      </c>
    </row>
    <row r="274" spans="1:25" ht="15.75" hidden="1" x14ac:dyDescent="0.2">
      <c r="A274" s="35">
        <f t="shared" si="7"/>
        <v>43903</v>
      </c>
      <c r="B274" s="36">
        <f>SUMIFS(СВЦЭМ!$G$34:$G$777,СВЦЭМ!$A$34:$A$777,$A274,СВЦЭМ!$B$33:$B$776,B$261)+'СЕТ СН'!$F$15</f>
        <v>0</v>
      </c>
      <c r="C274" s="36">
        <f>SUMIFS(СВЦЭМ!$G$34:$G$777,СВЦЭМ!$A$34:$A$777,$A274,СВЦЭМ!$B$33:$B$776,C$261)+'СЕТ СН'!$F$15</f>
        <v>0</v>
      </c>
      <c r="D274" s="36">
        <f>SUMIFS(СВЦЭМ!$G$34:$G$777,СВЦЭМ!$A$34:$A$777,$A274,СВЦЭМ!$B$33:$B$776,D$261)+'СЕТ СН'!$F$15</f>
        <v>0</v>
      </c>
      <c r="E274" s="36">
        <f>SUMIFS(СВЦЭМ!$G$34:$G$777,СВЦЭМ!$A$34:$A$777,$A274,СВЦЭМ!$B$33:$B$776,E$261)+'СЕТ СН'!$F$15</f>
        <v>0</v>
      </c>
      <c r="F274" s="36">
        <f>SUMIFS(СВЦЭМ!$G$34:$G$777,СВЦЭМ!$A$34:$A$777,$A274,СВЦЭМ!$B$33:$B$776,F$261)+'СЕТ СН'!$F$15</f>
        <v>0</v>
      </c>
      <c r="G274" s="36">
        <f>SUMIFS(СВЦЭМ!$G$34:$G$777,СВЦЭМ!$A$34:$A$777,$A274,СВЦЭМ!$B$33:$B$776,G$261)+'СЕТ СН'!$F$15</f>
        <v>0</v>
      </c>
      <c r="H274" s="36">
        <f>SUMIFS(СВЦЭМ!$G$34:$G$777,СВЦЭМ!$A$34:$A$777,$A274,СВЦЭМ!$B$33:$B$776,H$261)+'СЕТ СН'!$F$15</f>
        <v>0</v>
      </c>
      <c r="I274" s="36">
        <f>SUMIFS(СВЦЭМ!$G$34:$G$777,СВЦЭМ!$A$34:$A$777,$A274,СВЦЭМ!$B$33:$B$776,I$261)+'СЕТ СН'!$F$15</f>
        <v>0</v>
      </c>
      <c r="J274" s="36">
        <f>SUMIFS(СВЦЭМ!$G$34:$G$777,СВЦЭМ!$A$34:$A$777,$A274,СВЦЭМ!$B$33:$B$776,J$261)+'СЕТ СН'!$F$15</f>
        <v>0</v>
      </c>
      <c r="K274" s="36">
        <f>SUMIFS(СВЦЭМ!$G$34:$G$777,СВЦЭМ!$A$34:$A$777,$A274,СВЦЭМ!$B$33:$B$776,K$261)+'СЕТ СН'!$F$15</f>
        <v>0</v>
      </c>
      <c r="L274" s="36">
        <f>SUMIFS(СВЦЭМ!$G$34:$G$777,СВЦЭМ!$A$34:$A$777,$A274,СВЦЭМ!$B$33:$B$776,L$261)+'СЕТ СН'!$F$15</f>
        <v>0</v>
      </c>
      <c r="M274" s="36">
        <f>SUMIFS(СВЦЭМ!$G$34:$G$777,СВЦЭМ!$A$34:$A$777,$A274,СВЦЭМ!$B$33:$B$776,M$261)+'СЕТ СН'!$F$15</f>
        <v>0</v>
      </c>
      <c r="N274" s="36">
        <f>SUMIFS(СВЦЭМ!$G$34:$G$777,СВЦЭМ!$A$34:$A$777,$A274,СВЦЭМ!$B$33:$B$776,N$261)+'СЕТ СН'!$F$15</f>
        <v>0</v>
      </c>
      <c r="O274" s="36">
        <f>SUMIFS(СВЦЭМ!$G$34:$G$777,СВЦЭМ!$A$34:$A$777,$A274,СВЦЭМ!$B$33:$B$776,O$261)+'СЕТ СН'!$F$15</f>
        <v>0</v>
      </c>
      <c r="P274" s="36">
        <f>SUMIFS(СВЦЭМ!$G$34:$G$777,СВЦЭМ!$A$34:$A$777,$A274,СВЦЭМ!$B$33:$B$776,P$261)+'СЕТ СН'!$F$15</f>
        <v>0</v>
      </c>
      <c r="Q274" s="36">
        <f>SUMIFS(СВЦЭМ!$G$34:$G$777,СВЦЭМ!$A$34:$A$777,$A274,СВЦЭМ!$B$33:$B$776,Q$261)+'СЕТ СН'!$F$15</f>
        <v>0</v>
      </c>
      <c r="R274" s="36">
        <f>SUMIFS(СВЦЭМ!$G$34:$G$777,СВЦЭМ!$A$34:$A$777,$A274,СВЦЭМ!$B$33:$B$776,R$261)+'СЕТ СН'!$F$15</f>
        <v>0</v>
      </c>
      <c r="S274" s="36">
        <f>SUMIFS(СВЦЭМ!$G$34:$G$777,СВЦЭМ!$A$34:$A$777,$A274,СВЦЭМ!$B$33:$B$776,S$261)+'СЕТ СН'!$F$15</f>
        <v>0</v>
      </c>
      <c r="T274" s="36">
        <f>SUMIFS(СВЦЭМ!$G$34:$G$777,СВЦЭМ!$A$34:$A$777,$A274,СВЦЭМ!$B$33:$B$776,T$261)+'СЕТ СН'!$F$15</f>
        <v>0</v>
      </c>
      <c r="U274" s="36">
        <f>SUMIFS(СВЦЭМ!$G$34:$G$777,СВЦЭМ!$A$34:$A$777,$A274,СВЦЭМ!$B$33:$B$776,U$261)+'СЕТ СН'!$F$15</f>
        <v>0</v>
      </c>
      <c r="V274" s="36">
        <f>SUMIFS(СВЦЭМ!$G$34:$G$777,СВЦЭМ!$A$34:$A$777,$A274,СВЦЭМ!$B$33:$B$776,V$261)+'СЕТ СН'!$F$15</f>
        <v>0</v>
      </c>
      <c r="W274" s="36">
        <f>SUMIFS(СВЦЭМ!$G$34:$G$777,СВЦЭМ!$A$34:$A$777,$A274,СВЦЭМ!$B$33:$B$776,W$261)+'СЕТ СН'!$F$15</f>
        <v>0</v>
      </c>
      <c r="X274" s="36">
        <f>SUMIFS(СВЦЭМ!$G$34:$G$777,СВЦЭМ!$A$34:$A$777,$A274,СВЦЭМ!$B$33:$B$776,X$261)+'СЕТ СН'!$F$15</f>
        <v>0</v>
      </c>
      <c r="Y274" s="36">
        <f>SUMIFS(СВЦЭМ!$G$34:$G$777,СВЦЭМ!$A$34:$A$777,$A274,СВЦЭМ!$B$33:$B$776,Y$261)+'СЕТ СН'!$F$15</f>
        <v>0</v>
      </c>
    </row>
    <row r="275" spans="1:25" ht="15.75" hidden="1" x14ac:dyDescent="0.2">
      <c r="A275" s="35">
        <f t="shared" si="7"/>
        <v>43904</v>
      </c>
      <c r="B275" s="36">
        <f>SUMIFS(СВЦЭМ!$G$34:$G$777,СВЦЭМ!$A$34:$A$777,$A275,СВЦЭМ!$B$33:$B$776,B$261)+'СЕТ СН'!$F$15</f>
        <v>0</v>
      </c>
      <c r="C275" s="36">
        <f>SUMIFS(СВЦЭМ!$G$34:$G$777,СВЦЭМ!$A$34:$A$777,$A275,СВЦЭМ!$B$33:$B$776,C$261)+'СЕТ СН'!$F$15</f>
        <v>0</v>
      </c>
      <c r="D275" s="36">
        <f>SUMIFS(СВЦЭМ!$G$34:$G$777,СВЦЭМ!$A$34:$A$777,$A275,СВЦЭМ!$B$33:$B$776,D$261)+'СЕТ СН'!$F$15</f>
        <v>0</v>
      </c>
      <c r="E275" s="36">
        <f>SUMIFS(СВЦЭМ!$G$34:$G$777,СВЦЭМ!$A$34:$A$777,$A275,СВЦЭМ!$B$33:$B$776,E$261)+'СЕТ СН'!$F$15</f>
        <v>0</v>
      </c>
      <c r="F275" s="36">
        <f>SUMIFS(СВЦЭМ!$G$34:$G$777,СВЦЭМ!$A$34:$A$777,$A275,СВЦЭМ!$B$33:$B$776,F$261)+'СЕТ СН'!$F$15</f>
        <v>0</v>
      </c>
      <c r="G275" s="36">
        <f>SUMIFS(СВЦЭМ!$G$34:$G$777,СВЦЭМ!$A$34:$A$777,$A275,СВЦЭМ!$B$33:$B$776,G$261)+'СЕТ СН'!$F$15</f>
        <v>0</v>
      </c>
      <c r="H275" s="36">
        <f>SUMIFS(СВЦЭМ!$G$34:$G$777,СВЦЭМ!$A$34:$A$777,$A275,СВЦЭМ!$B$33:$B$776,H$261)+'СЕТ СН'!$F$15</f>
        <v>0</v>
      </c>
      <c r="I275" s="36">
        <f>SUMIFS(СВЦЭМ!$G$34:$G$777,СВЦЭМ!$A$34:$A$777,$A275,СВЦЭМ!$B$33:$B$776,I$261)+'СЕТ СН'!$F$15</f>
        <v>0</v>
      </c>
      <c r="J275" s="36">
        <f>SUMIFS(СВЦЭМ!$G$34:$G$777,СВЦЭМ!$A$34:$A$777,$A275,СВЦЭМ!$B$33:$B$776,J$261)+'СЕТ СН'!$F$15</f>
        <v>0</v>
      </c>
      <c r="K275" s="36">
        <f>SUMIFS(СВЦЭМ!$G$34:$G$777,СВЦЭМ!$A$34:$A$777,$A275,СВЦЭМ!$B$33:$B$776,K$261)+'СЕТ СН'!$F$15</f>
        <v>0</v>
      </c>
      <c r="L275" s="36">
        <f>SUMIFS(СВЦЭМ!$G$34:$G$777,СВЦЭМ!$A$34:$A$777,$A275,СВЦЭМ!$B$33:$B$776,L$261)+'СЕТ СН'!$F$15</f>
        <v>0</v>
      </c>
      <c r="M275" s="36">
        <f>SUMIFS(СВЦЭМ!$G$34:$G$777,СВЦЭМ!$A$34:$A$777,$A275,СВЦЭМ!$B$33:$B$776,M$261)+'СЕТ СН'!$F$15</f>
        <v>0</v>
      </c>
      <c r="N275" s="36">
        <f>SUMIFS(СВЦЭМ!$G$34:$G$777,СВЦЭМ!$A$34:$A$777,$A275,СВЦЭМ!$B$33:$B$776,N$261)+'СЕТ СН'!$F$15</f>
        <v>0</v>
      </c>
      <c r="O275" s="36">
        <f>SUMIFS(СВЦЭМ!$G$34:$G$777,СВЦЭМ!$A$34:$A$777,$A275,СВЦЭМ!$B$33:$B$776,O$261)+'СЕТ СН'!$F$15</f>
        <v>0</v>
      </c>
      <c r="P275" s="36">
        <f>SUMIFS(СВЦЭМ!$G$34:$G$777,СВЦЭМ!$A$34:$A$777,$A275,СВЦЭМ!$B$33:$B$776,P$261)+'СЕТ СН'!$F$15</f>
        <v>0</v>
      </c>
      <c r="Q275" s="36">
        <f>SUMIFS(СВЦЭМ!$G$34:$G$777,СВЦЭМ!$A$34:$A$777,$A275,СВЦЭМ!$B$33:$B$776,Q$261)+'СЕТ СН'!$F$15</f>
        <v>0</v>
      </c>
      <c r="R275" s="36">
        <f>SUMIFS(СВЦЭМ!$G$34:$G$777,СВЦЭМ!$A$34:$A$777,$A275,СВЦЭМ!$B$33:$B$776,R$261)+'СЕТ СН'!$F$15</f>
        <v>0</v>
      </c>
      <c r="S275" s="36">
        <f>SUMIFS(СВЦЭМ!$G$34:$G$777,СВЦЭМ!$A$34:$A$777,$A275,СВЦЭМ!$B$33:$B$776,S$261)+'СЕТ СН'!$F$15</f>
        <v>0</v>
      </c>
      <c r="T275" s="36">
        <f>SUMIFS(СВЦЭМ!$G$34:$G$777,СВЦЭМ!$A$34:$A$777,$A275,СВЦЭМ!$B$33:$B$776,T$261)+'СЕТ СН'!$F$15</f>
        <v>0</v>
      </c>
      <c r="U275" s="36">
        <f>SUMIFS(СВЦЭМ!$G$34:$G$777,СВЦЭМ!$A$34:$A$777,$A275,СВЦЭМ!$B$33:$B$776,U$261)+'СЕТ СН'!$F$15</f>
        <v>0</v>
      </c>
      <c r="V275" s="36">
        <f>SUMIFS(СВЦЭМ!$G$34:$G$777,СВЦЭМ!$A$34:$A$777,$A275,СВЦЭМ!$B$33:$B$776,V$261)+'СЕТ СН'!$F$15</f>
        <v>0</v>
      </c>
      <c r="W275" s="36">
        <f>SUMIFS(СВЦЭМ!$G$34:$G$777,СВЦЭМ!$A$34:$A$777,$A275,СВЦЭМ!$B$33:$B$776,W$261)+'СЕТ СН'!$F$15</f>
        <v>0</v>
      </c>
      <c r="X275" s="36">
        <f>SUMIFS(СВЦЭМ!$G$34:$G$777,СВЦЭМ!$A$34:$A$777,$A275,СВЦЭМ!$B$33:$B$776,X$261)+'СЕТ СН'!$F$15</f>
        <v>0</v>
      </c>
      <c r="Y275" s="36">
        <f>SUMIFS(СВЦЭМ!$G$34:$G$777,СВЦЭМ!$A$34:$A$777,$A275,СВЦЭМ!$B$33:$B$776,Y$261)+'СЕТ СН'!$F$15</f>
        <v>0</v>
      </c>
    </row>
    <row r="276" spans="1:25" ht="15.75" hidden="1" x14ac:dyDescent="0.2">
      <c r="A276" s="35">
        <f t="shared" si="7"/>
        <v>43905</v>
      </c>
      <c r="B276" s="36">
        <f>SUMIFS(СВЦЭМ!$G$34:$G$777,СВЦЭМ!$A$34:$A$777,$A276,СВЦЭМ!$B$33:$B$776,B$261)+'СЕТ СН'!$F$15</f>
        <v>0</v>
      </c>
      <c r="C276" s="36">
        <f>SUMIFS(СВЦЭМ!$G$34:$G$777,СВЦЭМ!$A$34:$A$777,$A276,СВЦЭМ!$B$33:$B$776,C$261)+'СЕТ СН'!$F$15</f>
        <v>0</v>
      </c>
      <c r="D276" s="36">
        <f>SUMIFS(СВЦЭМ!$G$34:$G$777,СВЦЭМ!$A$34:$A$777,$A276,СВЦЭМ!$B$33:$B$776,D$261)+'СЕТ СН'!$F$15</f>
        <v>0</v>
      </c>
      <c r="E276" s="36">
        <f>SUMIFS(СВЦЭМ!$G$34:$G$777,СВЦЭМ!$A$34:$A$777,$A276,СВЦЭМ!$B$33:$B$776,E$261)+'СЕТ СН'!$F$15</f>
        <v>0</v>
      </c>
      <c r="F276" s="36">
        <f>SUMIFS(СВЦЭМ!$G$34:$G$777,СВЦЭМ!$A$34:$A$777,$A276,СВЦЭМ!$B$33:$B$776,F$261)+'СЕТ СН'!$F$15</f>
        <v>0</v>
      </c>
      <c r="G276" s="36">
        <f>SUMIFS(СВЦЭМ!$G$34:$G$777,СВЦЭМ!$A$34:$A$777,$A276,СВЦЭМ!$B$33:$B$776,G$261)+'СЕТ СН'!$F$15</f>
        <v>0</v>
      </c>
      <c r="H276" s="36">
        <f>SUMIFS(СВЦЭМ!$G$34:$G$777,СВЦЭМ!$A$34:$A$777,$A276,СВЦЭМ!$B$33:$B$776,H$261)+'СЕТ СН'!$F$15</f>
        <v>0</v>
      </c>
      <c r="I276" s="36">
        <f>SUMIFS(СВЦЭМ!$G$34:$G$777,СВЦЭМ!$A$34:$A$777,$A276,СВЦЭМ!$B$33:$B$776,I$261)+'СЕТ СН'!$F$15</f>
        <v>0</v>
      </c>
      <c r="J276" s="36">
        <f>SUMIFS(СВЦЭМ!$G$34:$G$777,СВЦЭМ!$A$34:$A$777,$A276,СВЦЭМ!$B$33:$B$776,J$261)+'СЕТ СН'!$F$15</f>
        <v>0</v>
      </c>
      <c r="K276" s="36">
        <f>SUMIFS(СВЦЭМ!$G$34:$G$777,СВЦЭМ!$A$34:$A$777,$A276,СВЦЭМ!$B$33:$B$776,K$261)+'СЕТ СН'!$F$15</f>
        <v>0</v>
      </c>
      <c r="L276" s="36">
        <f>SUMIFS(СВЦЭМ!$G$34:$G$777,СВЦЭМ!$A$34:$A$777,$A276,СВЦЭМ!$B$33:$B$776,L$261)+'СЕТ СН'!$F$15</f>
        <v>0</v>
      </c>
      <c r="M276" s="36">
        <f>SUMIFS(СВЦЭМ!$G$34:$G$777,СВЦЭМ!$A$34:$A$777,$A276,СВЦЭМ!$B$33:$B$776,M$261)+'СЕТ СН'!$F$15</f>
        <v>0</v>
      </c>
      <c r="N276" s="36">
        <f>SUMIFS(СВЦЭМ!$G$34:$G$777,СВЦЭМ!$A$34:$A$777,$A276,СВЦЭМ!$B$33:$B$776,N$261)+'СЕТ СН'!$F$15</f>
        <v>0</v>
      </c>
      <c r="O276" s="36">
        <f>SUMIFS(СВЦЭМ!$G$34:$G$777,СВЦЭМ!$A$34:$A$777,$A276,СВЦЭМ!$B$33:$B$776,O$261)+'СЕТ СН'!$F$15</f>
        <v>0</v>
      </c>
      <c r="P276" s="36">
        <f>SUMIFS(СВЦЭМ!$G$34:$G$777,СВЦЭМ!$A$34:$A$777,$A276,СВЦЭМ!$B$33:$B$776,P$261)+'СЕТ СН'!$F$15</f>
        <v>0</v>
      </c>
      <c r="Q276" s="36">
        <f>SUMIFS(СВЦЭМ!$G$34:$G$777,СВЦЭМ!$A$34:$A$777,$A276,СВЦЭМ!$B$33:$B$776,Q$261)+'СЕТ СН'!$F$15</f>
        <v>0</v>
      </c>
      <c r="R276" s="36">
        <f>SUMIFS(СВЦЭМ!$G$34:$G$777,СВЦЭМ!$A$34:$A$777,$A276,СВЦЭМ!$B$33:$B$776,R$261)+'СЕТ СН'!$F$15</f>
        <v>0</v>
      </c>
      <c r="S276" s="36">
        <f>SUMIFS(СВЦЭМ!$G$34:$G$777,СВЦЭМ!$A$34:$A$777,$A276,СВЦЭМ!$B$33:$B$776,S$261)+'СЕТ СН'!$F$15</f>
        <v>0</v>
      </c>
      <c r="T276" s="36">
        <f>SUMIFS(СВЦЭМ!$G$34:$G$777,СВЦЭМ!$A$34:$A$777,$A276,СВЦЭМ!$B$33:$B$776,T$261)+'СЕТ СН'!$F$15</f>
        <v>0</v>
      </c>
      <c r="U276" s="36">
        <f>SUMIFS(СВЦЭМ!$G$34:$G$777,СВЦЭМ!$A$34:$A$777,$A276,СВЦЭМ!$B$33:$B$776,U$261)+'СЕТ СН'!$F$15</f>
        <v>0</v>
      </c>
      <c r="V276" s="36">
        <f>SUMIFS(СВЦЭМ!$G$34:$G$777,СВЦЭМ!$A$34:$A$777,$A276,СВЦЭМ!$B$33:$B$776,V$261)+'СЕТ СН'!$F$15</f>
        <v>0</v>
      </c>
      <c r="W276" s="36">
        <f>SUMIFS(СВЦЭМ!$G$34:$G$777,СВЦЭМ!$A$34:$A$777,$A276,СВЦЭМ!$B$33:$B$776,W$261)+'СЕТ СН'!$F$15</f>
        <v>0</v>
      </c>
      <c r="X276" s="36">
        <f>SUMIFS(СВЦЭМ!$G$34:$G$777,СВЦЭМ!$A$34:$A$777,$A276,СВЦЭМ!$B$33:$B$776,X$261)+'СЕТ СН'!$F$15</f>
        <v>0</v>
      </c>
      <c r="Y276" s="36">
        <f>SUMIFS(СВЦЭМ!$G$34:$G$777,СВЦЭМ!$A$34:$A$777,$A276,СВЦЭМ!$B$33:$B$776,Y$261)+'СЕТ СН'!$F$15</f>
        <v>0</v>
      </c>
    </row>
    <row r="277" spans="1:25" ht="15.75" hidden="1" x14ac:dyDescent="0.2">
      <c r="A277" s="35">
        <f t="shared" si="7"/>
        <v>43906</v>
      </c>
      <c r="B277" s="36">
        <f>SUMIFS(СВЦЭМ!$G$34:$G$777,СВЦЭМ!$A$34:$A$777,$A277,СВЦЭМ!$B$33:$B$776,B$261)+'СЕТ СН'!$F$15</f>
        <v>0</v>
      </c>
      <c r="C277" s="36">
        <f>SUMIFS(СВЦЭМ!$G$34:$G$777,СВЦЭМ!$A$34:$A$777,$A277,СВЦЭМ!$B$33:$B$776,C$261)+'СЕТ СН'!$F$15</f>
        <v>0</v>
      </c>
      <c r="D277" s="36">
        <f>SUMIFS(СВЦЭМ!$G$34:$G$777,СВЦЭМ!$A$34:$A$777,$A277,СВЦЭМ!$B$33:$B$776,D$261)+'СЕТ СН'!$F$15</f>
        <v>0</v>
      </c>
      <c r="E277" s="36">
        <f>SUMIFS(СВЦЭМ!$G$34:$G$777,СВЦЭМ!$A$34:$A$777,$A277,СВЦЭМ!$B$33:$B$776,E$261)+'СЕТ СН'!$F$15</f>
        <v>0</v>
      </c>
      <c r="F277" s="36">
        <f>SUMIFS(СВЦЭМ!$G$34:$G$777,СВЦЭМ!$A$34:$A$777,$A277,СВЦЭМ!$B$33:$B$776,F$261)+'СЕТ СН'!$F$15</f>
        <v>0</v>
      </c>
      <c r="G277" s="36">
        <f>SUMIFS(СВЦЭМ!$G$34:$G$777,СВЦЭМ!$A$34:$A$777,$A277,СВЦЭМ!$B$33:$B$776,G$261)+'СЕТ СН'!$F$15</f>
        <v>0</v>
      </c>
      <c r="H277" s="36">
        <f>SUMIFS(СВЦЭМ!$G$34:$G$777,СВЦЭМ!$A$34:$A$777,$A277,СВЦЭМ!$B$33:$B$776,H$261)+'СЕТ СН'!$F$15</f>
        <v>0</v>
      </c>
      <c r="I277" s="36">
        <f>SUMIFS(СВЦЭМ!$G$34:$G$777,СВЦЭМ!$A$34:$A$777,$A277,СВЦЭМ!$B$33:$B$776,I$261)+'СЕТ СН'!$F$15</f>
        <v>0</v>
      </c>
      <c r="J277" s="36">
        <f>SUMIFS(СВЦЭМ!$G$34:$G$777,СВЦЭМ!$A$34:$A$777,$A277,СВЦЭМ!$B$33:$B$776,J$261)+'СЕТ СН'!$F$15</f>
        <v>0</v>
      </c>
      <c r="K277" s="36">
        <f>SUMIFS(СВЦЭМ!$G$34:$G$777,СВЦЭМ!$A$34:$A$777,$A277,СВЦЭМ!$B$33:$B$776,K$261)+'СЕТ СН'!$F$15</f>
        <v>0</v>
      </c>
      <c r="L277" s="36">
        <f>SUMIFS(СВЦЭМ!$G$34:$G$777,СВЦЭМ!$A$34:$A$777,$A277,СВЦЭМ!$B$33:$B$776,L$261)+'СЕТ СН'!$F$15</f>
        <v>0</v>
      </c>
      <c r="M277" s="36">
        <f>SUMIFS(СВЦЭМ!$G$34:$G$777,СВЦЭМ!$A$34:$A$777,$A277,СВЦЭМ!$B$33:$B$776,M$261)+'СЕТ СН'!$F$15</f>
        <v>0</v>
      </c>
      <c r="N277" s="36">
        <f>SUMIFS(СВЦЭМ!$G$34:$G$777,СВЦЭМ!$A$34:$A$777,$A277,СВЦЭМ!$B$33:$B$776,N$261)+'СЕТ СН'!$F$15</f>
        <v>0</v>
      </c>
      <c r="O277" s="36">
        <f>SUMIFS(СВЦЭМ!$G$34:$G$777,СВЦЭМ!$A$34:$A$777,$A277,СВЦЭМ!$B$33:$B$776,O$261)+'СЕТ СН'!$F$15</f>
        <v>0</v>
      </c>
      <c r="P277" s="36">
        <f>SUMIFS(СВЦЭМ!$G$34:$G$777,СВЦЭМ!$A$34:$A$777,$A277,СВЦЭМ!$B$33:$B$776,P$261)+'СЕТ СН'!$F$15</f>
        <v>0</v>
      </c>
      <c r="Q277" s="36">
        <f>SUMIFS(СВЦЭМ!$G$34:$G$777,СВЦЭМ!$A$34:$A$777,$A277,СВЦЭМ!$B$33:$B$776,Q$261)+'СЕТ СН'!$F$15</f>
        <v>0</v>
      </c>
      <c r="R277" s="36">
        <f>SUMIFS(СВЦЭМ!$G$34:$G$777,СВЦЭМ!$A$34:$A$777,$A277,СВЦЭМ!$B$33:$B$776,R$261)+'СЕТ СН'!$F$15</f>
        <v>0</v>
      </c>
      <c r="S277" s="36">
        <f>SUMIFS(СВЦЭМ!$G$34:$G$777,СВЦЭМ!$A$34:$A$777,$A277,СВЦЭМ!$B$33:$B$776,S$261)+'СЕТ СН'!$F$15</f>
        <v>0</v>
      </c>
      <c r="T277" s="36">
        <f>SUMIFS(СВЦЭМ!$G$34:$G$777,СВЦЭМ!$A$34:$A$777,$A277,СВЦЭМ!$B$33:$B$776,T$261)+'СЕТ СН'!$F$15</f>
        <v>0</v>
      </c>
      <c r="U277" s="36">
        <f>SUMIFS(СВЦЭМ!$G$34:$G$777,СВЦЭМ!$A$34:$A$777,$A277,СВЦЭМ!$B$33:$B$776,U$261)+'СЕТ СН'!$F$15</f>
        <v>0</v>
      </c>
      <c r="V277" s="36">
        <f>SUMIFS(СВЦЭМ!$G$34:$G$777,СВЦЭМ!$A$34:$A$777,$A277,СВЦЭМ!$B$33:$B$776,V$261)+'СЕТ СН'!$F$15</f>
        <v>0</v>
      </c>
      <c r="W277" s="36">
        <f>SUMIFS(СВЦЭМ!$G$34:$G$777,СВЦЭМ!$A$34:$A$777,$A277,СВЦЭМ!$B$33:$B$776,W$261)+'СЕТ СН'!$F$15</f>
        <v>0</v>
      </c>
      <c r="X277" s="36">
        <f>SUMIFS(СВЦЭМ!$G$34:$G$777,СВЦЭМ!$A$34:$A$777,$A277,СВЦЭМ!$B$33:$B$776,X$261)+'СЕТ СН'!$F$15</f>
        <v>0</v>
      </c>
      <c r="Y277" s="36">
        <f>SUMIFS(СВЦЭМ!$G$34:$G$777,СВЦЭМ!$A$34:$A$777,$A277,СВЦЭМ!$B$33:$B$776,Y$261)+'СЕТ СН'!$F$15</f>
        <v>0</v>
      </c>
    </row>
    <row r="278" spans="1:25" ht="15.75" hidden="1" x14ac:dyDescent="0.2">
      <c r="A278" s="35">
        <f t="shared" si="7"/>
        <v>43907</v>
      </c>
      <c r="B278" s="36">
        <f>SUMIFS(СВЦЭМ!$G$34:$G$777,СВЦЭМ!$A$34:$A$777,$A278,СВЦЭМ!$B$33:$B$776,B$261)+'СЕТ СН'!$F$15</f>
        <v>0</v>
      </c>
      <c r="C278" s="36">
        <f>SUMIFS(СВЦЭМ!$G$34:$G$777,СВЦЭМ!$A$34:$A$777,$A278,СВЦЭМ!$B$33:$B$776,C$261)+'СЕТ СН'!$F$15</f>
        <v>0</v>
      </c>
      <c r="D278" s="36">
        <f>SUMIFS(СВЦЭМ!$G$34:$G$777,СВЦЭМ!$A$34:$A$777,$A278,СВЦЭМ!$B$33:$B$776,D$261)+'СЕТ СН'!$F$15</f>
        <v>0</v>
      </c>
      <c r="E278" s="36">
        <f>SUMIFS(СВЦЭМ!$G$34:$G$777,СВЦЭМ!$A$34:$A$777,$A278,СВЦЭМ!$B$33:$B$776,E$261)+'СЕТ СН'!$F$15</f>
        <v>0</v>
      </c>
      <c r="F278" s="36">
        <f>SUMIFS(СВЦЭМ!$G$34:$G$777,СВЦЭМ!$A$34:$A$777,$A278,СВЦЭМ!$B$33:$B$776,F$261)+'СЕТ СН'!$F$15</f>
        <v>0</v>
      </c>
      <c r="G278" s="36">
        <f>SUMIFS(СВЦЭМ!$G$34:$G$777,СВЦЭМ!$A$34:$A$777,$A278,СВЦЭМ!$B$33:$B$776,G$261)+'СЕТ СН'!$F$15</f>
        <v>0</v>
      </c>
      <c r="H278" s="36">
        <f>SUMIFS(СВЦЭМ!$G$34:$G$777,СВЦЭМ!$A$34:$A$777,$A278,СВЦЭМ!$B$33:$B$776,H$261)+'СЕТ СН'!$F$15</f>
        <v>0</v>
      </c>
      <c r="I278" s="36">
        <f>SUMIFS(СВЦЭМ!$G$34:$G$777,СВЦЭМ!$A$34:$A$777,$A278,СВЦЭМ!$B$33:$B$776,I$261)+'СЕТ СН'!$F$15</f>
        <v>0</v>
      </c>
      <c r="J278" s="36">
        <f>SUMIFS(СВЦЭМ!$G$34:$G$777,СВЦЭМ!$A$34:$A$777,$A278,СВЦЭМ!$B$33:$B$776,J$261)+'СЕТ СН'!$F$15</f>
        <v>0</v>
      </c>
      <c r="K278" s="36">
        <f>SUMIFS(СВЦЭМ!$G$34:$G$777,СВЦЭМ!$A$34:$A$777,$A278,СВЦЭМ!$B$33:$B$776,K$261)+'СЕТ СН'!$F$15</f>
        <v>0</v>
      </c>
      <c r="L278" s="36">
        <f>SUMIFS(СВЦЭМ!$G$34:$G$777,СВЦЭМ!$A$34:$A$777,$A278,СВЦЭМ!$B$33:$B$776,L$261)+'СЕТ СН'!$F$15</f>
        <v>0</v>
      </c>
      <c r="M278" s="36">
        <f>SUMIFS(СВЦЭМ!$G$34:$G$777,СВЦЭМ!$A$34:$A$777,$A278,СВЦЭМ!$B$33:$B$776,M$261)+'СЕТ СН'!$F$15</f>
        <v>0</v>
      </c>
      <c r="N278" s="36">
        <f>SUMIFS(СВЦЭМ!$G$34:$G$777,СВЦЭМ!$A$34:$A$777,$A278,СВЦЭМ!$B$33:$B$776,N$261)+'СЕТ СН'!$F$15</f>
        <v>0</v>
      </c>
      <c r="O278" s="36">
        <f>SUMIFS(СВЦЭМ!$G$34:$G$777,СВЦЭМ!$A$34:$A$777,$A278,СВЦЭМ!$B$33:$B$776,O$261)+'СЕТ СН'!$F$15</f>
        <v>0</v>
      </c>
      <c r="P278" s="36">
        <f>SUMIFS(СВЦЭМ!$G$34:$G$777,СВЦЭМ!$A$34:$A$777,$A278,СВЦЭМ!$B$33:$B$776,P$261)+'СЕТ СН'!$F$15</f>
        <v>0</v>
      </c>
      <c r="Q278" s="36">
        <f>SUMIFS(СВЦЭМ!$G$34:$G$777,СВЦЭМ!$A$34:$A$777,$A278,СВЦЭМ!$B$33:$B$776,Q$261)+'СЕТ СН'!$F$15</f>
        <v>0</v>
      </c>
      <c r="R278" s="36">
        <f>SUMIFS(СВЦЭМ!$G$34:$G$777,СВЦЭМ!$A$34:$A$777,$A278,СВЦЭМ!$B$33:$B$776,R$261)+'СЕТ СН'!$F$15</f>
        <v>0</v>
      </c>
      <c r="S278" s="36">
        <f>SUMIFS(СВЦЭМ!$G$34:$G$777,СВЦЭМ!$A$34:$A$777,$A278,СВЦЭМ!$B$33:$B$776,S$261)+'СЕТ СН'!$F$15</f>
        <v>0</v>
      </c>
      <c r="T278" s="36">
        <f>SUMIFS(СВЦЭМ!$G$34:$G$777,СВЦЭМ!$A$34:$A$777,$A278,СВЦЭМ!$B$33:$B$776,T$261)+'СЕТ СН'!$F$15</f>
        <v>0</v>
      </c>
      <c r="U278" s="36">
        <f>SUMIFS(СВЦЭМ!$G$34:$G$777,СВЦЭМ!$A$34:$A$777,$A278,СВЦЭМ!$B$33:$B$776,U$261)+'СЕТ СН'!$F$15</f>
        <v>0</v>
      </c>
      <c r="V278" s="36">
        <f>SUMIFS(СВЦЭМ!$G$34:$G$777,СВЦЭМ!$A$34:$A$777,$A278,СВЦЭМ!$B$33:$B$776,V$261)+'СЕТ СН'!$F$15</f>
        <v>0</v>
      </c>
      <c r="W278" s="36">
        <f>SUMIFS(СВЦЭМ!$G$34:$G$777,СВЦЭМ!$A$34:$A$777,$A278,СВЦЭМ!$B$33:$B$776,W$261)+'СЕТ СН'!$F$15</f>
        <v>0</v>
      </c>
      <c r="X278" s="36">
        <f>SUMIFS(СВЦЭМ!$G$34:$G$777,СВЦЭМ!$A$34:$A$777,$A278,СВЦЭМ!$B$33:$B$776,X$261)+'СЕТ СН'!$F$15</f>
        <v>0</v>
      </c>
      <c r="Y278" s="36">
        <f>SUMIFS(СВЦЭМ!$G$34:$G$777,СВЦЭМ!$A$34:$A$777,$A278,СВЦЭМ!$B$33:$B$776,Y$261)+'СЕТ СН'!$F$15</f>
        <v>0</v>
      </c>
    </row>
    <row r="279" spans="1:25" ht="15.75" hidden="1" x14ac:dyDescent="0.2">
      <c r="A279" s="35">
        <f t="shared" si="7"/>
        <v>43908</v>
      </c>
      <c r="B279" s="36">
        <f>SUMIFS(СВЦЭМ!$G$34:$G$777,СВЦЭМ!$A$34:$A$777,$A279,СВЦЭМ!$B$33:$B$776,B$261)+'СЕТ СН'!$F$15</f>
        <v>0</v>
      </c>
      <c r="C279" s="36">
        <f>SUMIFS(СВЦЭМ!$G$34:$G$777,СВЦЭМ!$A$34:$A$777,$A279,СВЦЭМ!$B$33:$B$776,C$261)+'СЕТ СН'!$F$15</f>
        <v>0</v>
      </c>
      <c r="D279" s="36">
        <f>SUMIFS(СВЦЭМ!$G$34:$G$777,СВЦЭМ!$A$34:$A$777,$A279,СВЦЭМ!$B$33:$B$776,D$261)+'СЕТ СН'!$F$15</f>
        <v>0</v>
      </c>
      <c r="E279" s="36">
        <f>SUMIFS(СВЦЭМ!$G$34:$G$777,СВЦЭМ!$A$34:$A$777,$A279,СВЦЭМ!$B$33:$B$776,E$261)+'СЕТ СН'!$F$15</f>
        <v>0</v>
      </c>
      <c r="F279" s="36">
        <f>SUMIFS(СВЦЭМ!$G$34:$G$777,СВЦЭМ!$A$34:$A$777,$A279,СВЦЭМ!$B$33:$B$776,F$261)+'СЕТ СН'!$F$15</f>
        <v>0</v>
      </c>
      <c r="G279" s="36">
        <f>SUMIFS(СВЦЭМ!$G$34:$G$777,СВЦЭМ!$A$34:$A$777,$A279,СВЦЭМ!$B$33:$B$776,G$261)+'СЕТ СН'!$F$15</f>
        <v>0</v>
      </c>
      <c r="H279" s="36">
        <f>SUMIFS(СВЦЭМ!$G$34:$G$777,СВЦЭМ!$A$34:$A$777,$A279,СВЦЭМ!$B$33:$B$776,H$261)+'СЕТ СН'!$F$15</f>
        <v>0</v>
      </c>
      <c r="I279" s="36">
        <f>SUMIFS(СВЦЭМ!$G$34:$G$777,СВЦЭМ!$A$34:$A$777,$A279,СВЦЭМ!$B$33:$B$776,I$261)+'СЕТ СН'!$F$15</f>
        <v>0</v>
      </c>
      <c r="J279" s="36">
        <f>SUMIFS(СВЦЭМ!$G$34:$G$777,СВЦЭМ!$A$34:$A$777,$A279,СВЦЭМ!$B$33:$B$776,J$261)+'СЕТ СН'!$F$15</f>
        <v>0</v>
      </c>
      <c r="K279" s="36">
        <f>SUMIFS(СВЦЭМ!$G$34:$G$777,СВЦЭМ!$A$34:$A$777,$A279,СВЦЭМ!$B$33:$B$776,K$261)+'СЕТ СН'!$F$15</f>
        <v>0</v>
      </c>
      <c r="L279" s="36">
        <f>SUMIFS(СВЦЭМ!$G$34:$G$777,СВЦЭМ!$A$34:$A$777,$A279,СВЦЭМ!$B$33:$B$776,L$261)+'СЕТ СН'!$F$15</f>
        <v>0</v>
      </c>
      <c r="M279" s="36">
        <f>SUMIFS(СВЦЭМ!$G$34:$G$777,СВЦЭМ!$A$34:$A$777,$A279,СВЦЭМ!$B$33:$B$776,M$261)+'СЕТ СН'!$F$15</f>
        <v>0</v>
      </c>
      <c r="N279" s="36">
        <f>SUMIFS(СВЦЭМ!$G$34:$G$777,СВЦЭМ!$A$34:$A$777,$A279,СВЦЭМ!$B$33:$B$776,N$261)+'СЕТ СН'!$F$15</f>
        <v>0</v>
      </c>
      <c r="O279" s="36">
        <f>SUMIFS(СВЦЭМ!$G$34:$G$777,СВЦЭМ!$A$34:$A$777,$A279,СВЦЭМ!$B$33:$B$776,O$261)+'СЕТ СН'!$F$15</f>
        <v>0</v>
      </c>
      <c r="P279" s="36">
        <f>SUMIFS(СВЦЭМ!$G$34:$G$777,СВЦЭМ!$A$34:$A$777,$A279,СВЦЭМ!$B$33:$B$776,P$261)+'СЕТ СН'!$F$15</f>
        <v>0</v>
      </c>
      <c r="Q279" s="36">
        <f>SUMIFS(СВЦЭМ!$G$34:$G$777,СВЦЭМ!$A$34:$A$777,$A279,СВЦЭМ!$B$33:$B$776,Q$261)+'СЕТ СН'!$F$15</f>
        <v>0</v>
      </c>
      <c r="R279" s="36">
        <f>SUMIFS(СВЦЭМ!$G$34:$G$777,СВЦЭМ!$A$34:$A$777,$A279,СВЦЭМ!$B$33:$B$776,R$261)+'СЕТ СН'!$F$15</f>
        <v>0</v>
      </c>
      <c r="S279" s="36">
        <f>SUMIFS(СВЦЭМ!$G$34:$G$777,СВЦЭМ!$A$34:$A$777,$A279,СВЦЭМ!$B$33:$B$776,S$261)+'СЕТ СН'!$F$15</f>
        <v>0</v>
      </c>
      <c r="T279" s="36">
        <f>SUMIFS(СВЦЭМ!$G$34:$G$777,СВЦЭМ!$A$34:$A$777,$A279,СВЦЭМ!$B$33:$B$776,T$261)+'СЕТ СН'!$F$15</f>
        <v>0</v>
      </c>
      <c r="U279" s="36">
        <f>SUMIFS(СВЦЭМ!$G$34:$G$777,СВЦЭМ!$A$34:$A$777,$A279,СВЦЭМ!$B$33:$B$776,U$261)+'СЕТ СН'!$F$15</f>
        <v>0</v>
      </c>
      <c r="V279" s="36">
        <f>SUMIFS(СВЦЭМ!$G$34:$G$777,СВЦЭМ!$A$34:$A$777,$A279,СВЦЭМ!$B$33:$B$776,V$261)+'СЕТ СН'!$F$15</f>
        <v>0</v>
      </c>
      <c r="W279" s="36">
        <f>SUMIFS(СВЦЭМ!$G$34:$G$777,СВЦЭМ!$A$34:$A$777,$A279,СВЦЭМ!$B$33:$B$776,W$261)+'СЕТ СН'!$F$15</f>
        <v>0</v>
      </c>
      <c r="X279" s="36">
        <f>SUMIFS(СВЦЭМ!$G$34:$G$777,СВЦЭМ!$A$34:$A$777,$A279,СВЦЭМ!$B$33:$B$776,X$261)+'СЕТ СН'!$F$15</f>
        <v>0</v>
      </c>
      <c r="Y279" s="36">
        <f>SUMIFS(СВЦЭМ!$G$34:$G$777,СВЦЭМ!$A$34:$A$777,$A279,СВЦЭМ!$B$33:$B$776,Y$261)+'СЕТ СН'!$F$15</f>
        <v>0</v>
      </c>
    </row>
    <row r="280" spans="1:25" ht="15.75" hidden="1" x14ac:dyDescent="0.2">
      <c r="A280" s="35">
        <f t="shared" si="7"/>
        <v>43909</v>
      </c>
      <c r="B280" s="36">
        <f>SUMIFS(СВЦЭМ!$G$34:$G$777,СВЦЭМ!$A$34:$A$777,$A280,СВЦЭМ!$B$33:$B$776,B$261)+'СЕТ СН'!$F$15</f>
        <v>0</v>
      </c>
      <c r="C280" s="36">
        <f>SUMIFS(СВЦЭМ!$G$34:$G$777,СВЦЭМ!$A$34:$A$777,$A280,СВЦЭМ!$B$33:$B$776,C$261)+'СЕТ СН'!$F$15</f>
        <v>0</v>
      </c>
      <c r="D280" s="36">
        <f>SUMIFS(СВЦЭМ!$G$34:$G$777,СВЦЭМ!$A$34:$A$777,$A280,СВЦЭМ!$B$33:$B$776,D$261)+'СЕТ СН'!$F$15</f>
        <v>0</v>
      </c>
      <c r="E280" s="36">
        <f>SUMIFS(СВЦЭМ!$G$34:$G$777,СВЦЭМ!$A$34:$A$777,$A280,СВЦЭМ!$B$33:$B$776,E$261)+'СЕТ СН'!$F$15</f>
        <v>0</v>
      </c>
      <c r="F280" s="36">
        <f>SUMIFS(СВЦЭМ!$G$34:$G$777,СВЦЭМ!$A$34:$A$777,$A280,СВЦЭМ!$B$33:$B$776,F$261)+'СЕТ СН'!$F$15</f>
        <v>0</v>
      </c>
      <c r="G280" s="36">
        <f>SUMIFS(СВЦЭМ!$G$34:$G$777,СВЦЭМ!$A$34:$A$777,$A280,СВЦЭМ!$B$33:$B$776,G$261)+'СЕТ СН'!$F$15</f>
        <v>0</v>
      </c>
      <c r="H280" s="36">
        <f>SUMIFS(СВЦЭМ!$G$34:$G$777,СВЦЭМ!$A$34:$A$777,$A280,СВЦЭМ!$B$33:$B$776,H$261)+'СЕТ СН'!$F$15</f>
        <v>0</v>
      </c>
      <c r="I280" s="36">
        <f>SUMIFS(СВЦЭМ!$G$34:$G$777,СВЦЭМ!$A$34:$A$777,$A280,СВЦЭМ!$B$33:$B$776,I$261)+'СЕТ СН'!$F$15</f>
        <v>0</v>
      </c>
      <c r="J280" s="36">
        <f>SUMIFS(СВЦЭМ!$G$34:$G$777,СВЦЭМ!$A$34:$A$777,$A280,СВЦЭМ!$B$33:$B$776,J$261)+'СЕТ СН'!$F$15</f>
        <v>0</v>
      </c>
      <c r="K280" s="36">
        <f>SUMIFS(СВЦЭМ!$G$34:$G$777,СВЦЭМ!$A$34:$A$777,$A280,СВЦЭМ!$B$33:$B$776,K$261)+'СЕТ СН'!$F$15</f>
        <v>0</v>
      </c>
      <c r="L280" s="36">
        <f>SUMIFS(СВЦЭМ!$G$34:$G$777,СВЦЭМ!$A$34:$A$777,$A280,СВЦЭМ!$B$33:$B$776,L$261)+'СЕТ СН'!$F$15</f>
        <v>0</v>
      </c>
      <c r="M280" s="36">
        <f>SUMIFS(СВЦЭМ!$G$34:$G$777,СВЦЭМ!$A$34:$A$777,$A280,СВЦЭМ!$B$33:$B$776,M$261)+'СЕТ СН'!$F$15</f>
        <v>0</v>
      </c>
      <c r="N280" s="36">
        <f>SUMIFS(СВЦЭМ!$G$34:$G$777,СВЦЭМ!$A$34:$A$777,$A280,СВЦЭМ!$B$33:$B$776,N$261)+'СЕТ СН'!$F$15</f>
        <v>0</v>
      </c>
      <c r="O280" s="36">
        <f>SUMIFS(СВЦЭМ!$G$34:$G$777,СВЦЭМ!$A$34:$A$777,$A280,СВЦЭМ!$B$33:$B$776,O$261)+'СЕТ СН'!$F$15</f>
        <v>0</v>
      </c>
      <c r="P280" s="36">
        <f>SUMIFS(СВЦЭМ!$G$34:$G$777,СВЦЭМ!$A$34:$A$777,$A280,СВЦЭМ!$B$33:$B$776,P$261)+'СЕТ СН'!$F$15</f>
        <v>0</v>
      </c>
      <c r="Q280" s="36">
        <f>SUMIFS(СВЦЭМ!$G$34:$G$777,СВЦЭМ!$A$34:$A$777,$A280,СВЦЭМ!$B$33:$B$776,Q$261)+'СЕТ СН'!$F$15</f>
        <v>0</v>
      </c>
      <c r="R280" s="36">
        <f>SUMIFS(СВЦЭМ!$G$34:$G$777,СВЦЭМ!$A$34:$A$777,$A280,СВЦЭМ!$B$33:$B$776,R$261)+'СЕТ СН'!$F$15</f>
        <v>0</v>
      </c>
      <c r="S280" s="36">
        <f>SUMIFS(СВЦЭМ!$G$34:$G$777,СВЦЭМ!$A$34:$A$777,$A280,СВЦЭМ!$B$33:$B$776,S$261)+'СЕТ СН'!$F$15</f>
        <v>0</v>
      </c>
      <c r="T280" s="36">
        <f>SUMIFS(СВЦЭМ!$G$34:$G$777,СВЦЭМ!$A$34:$A$777,$A280,СВЦЭМ!$B$33:$B$776,T$261)+'СЕТ СН'!$F$15</f>
        <v>0</v>
      </c>
      <c r="U280" s="36">
        <f>SUMIFS(СВЦЭМ!$G$34:$G$777,СВЦЭМ!$A$34:$A$777,$A280,СВЦЭМ!$B$33:$B$776,U$261)+'СЕТ СН'!$F$15</f>
        <v>0</v>
      </c>
      <c r="V280" s="36">
        <f>SUMIFS(СВЦЭМ!$G$34:$G$777,СВЦЭМ!$A$34:$A$777,$A280,СВЦЭМ!$B$33:$B$776,V$261)+'СЕТ СН'!$F$15</f>
        <v>0</v>
      </c>
      <c r="W280" s="36">
        <f>SUMIFS(СВЦЭМ!$G$34:$G$777,СВЦЭМ!$A$34:$A$777,$A280,СВЦЭМ!$B$33:$B$776,W$261)+'СЕТ СН'!$F$15</f>
        <v>0</v>
      </c>
      <c r="X280" s="36">
        <f>SUMIFS(СВЦЭМ!$G$34:$G$777,СВЦЭМ!$A$34:$A$777,$A280,СВЦЭМ!$B$33:$B$776,X$261)+'СЕТ СН'!$F$15</f>
        <v>0</v>
      </c>
      <c r="Y280" s="36">
        <f>SUMIFS(СВЦЭМ!$G$34:$G$777,СВЦЭМ!$A$34:$A$777,$A280,СВЦЭМ!$B$33:$B$776,Y$261)+'СЕТ СН'!$F$15</f>
        <v>0</v>
      </c>
    </row>
    <row r="281" spans="1:25" ht="15.75" hidden="1" x14ac:dyDescent="0.2">
      <c r="A281" s="35">
        <f t="shared" si="7"/>
        <v>43910</v>
      </c>
      <c r="B281" s="36">
        <f>SUMIFS(СВЦЭМ!$G$34:$G$777,СВЦЭМ!$A$34:$A$777,$A281,СВЦЭМ!$B$33:$B$776,B$261)+'СЕТ СН'!$F$15</f>
        <v>0</v>
      </c>
      <c r="C281" s="36">
        <f>SUMIFS(СВЦЭМ!$G$34:$G$777,СВЦЭМ!$A$34:$A$777,$A281,СВЦЭМ!$B$33:$B$776,C$261)+'СЕТ СН'!$F$15</f>
        <v>0</v>
      </c>
      <c r="D281" s="36">
        <f>SUMIFS(СВЦЭМ!$G$34:$G$777,СВЦЭМ!$A$34:$A$777,$A281,СВЦЭМ!$B$33:$B$776,D$261)+'СЕТ СН'!$F$15</f>
        <v>0</v>
      </c>
      <c r="E281" s="36">
        <f>SUMIFS(СВЦЭМ!$G$34:$G$777,СВЦЭМ!$A$34:$A$777,$A281,СВЦЭМ!$B$33:$B$776,E$261)+'СЕТ СН'!$F$15</f>
        <v>0</v>
      </c>
      <c r="F281" s="36">
        <f>SUMIFS(СВЦЭМ!$G$34:$G$777,СВЦЭМ!$A$34:$A$777,$A281,СВЦЭМ!$B$33:$B$776,F$261)+'СЕТ СН'!$F$15</f>
        <v>0</v>
      </c>
      <c r="G281" s="36">
        <f>SUMIFS(СВЦЭМ!$G$34:$G$777,СВЦЭМ!$A$34:$A$777,$A281,СВЦЭМ!$B$33:$B$776,G$261)+'СЕТ СН'!$F$15</f>
        <v>0</v>
      </c>
      <c r="H281" s="36">
        <f>SUMIFS(СВЦЭМ!$G$34:$G$777,СВЦЭМ!$A$34:$A$777,$A281,СВЦЭМ!$B$33:$B$776,H$261)+'СЕТ СН'!$F$15</f>
        <v>0</v>
      </c>
      <c r="I281" s="36">
        <f>SUMIFS(СВЦЭМ!$G$34:$G$777,СВЦЭМ!$A$34:$A$777,$A281,СВЦЭМ!$B$33:$B$776,I$261)+'СЕТ СН'!$F$15</f>
        <v>0</v>
      </c>
      <c r="J281" s="36">
        <f>SUMIFS(СВЦЭМ!$G$34:$G$777,СВЦЭМ!$A$34:$A$777,$A281,СВЦЭМ!$B$33:$B$776,J$261)+'СЕТ СН'!$F$15</f>
        <v>0</v>
      </c>
      <c r="K281" s="36">
        <f>SUMIFS(СВЦЭМ!$G$34:$G$777,СВЦЭМ!$A$34:$A$777,$A281,СВЦЭМ!$B$33:$B$776,K$261)+'СЕТ СН'!$F$15</f>
        <v>0</v>
      </c>
      <c r="L281" s="36">
        <f>SUMIFS(СВЦЭМ!$G$34:$G$777,СВЦЭМ!$A$34:$A$777,$A281,СВЦЭМ!$B$33:$B$776,L$261)+'СЕТ СН'!$F$15</f>
        <v>0</v>
      </c>
      <c r="M281" s="36">
        <f>SUMIFS(СВЦЭМ!$G$34:$G$777,СВЦЭМ!$A$34:$A$777,$A281,СВЦЭМ!$B$33:$B$776,M$261)+'СЕТ СН'!$F$15</f>
        <v>0</v>
      </c>
      <c r="N281" s="36">
        <f>SUMIFS(СВЦЭМ!$G$34:$G$777,СВЦЭМ!$A$34:$A$777,$A281,СВЦЭМ!$B$33:$B$776,N$261)+'СЕТ СН'!$F$15</f>
        <v>0</v>
      </c>
      <c r="O281" s="36">
        <f>SUMIFS(СВЦЭМ!$G$34:$G$777,СВЦЭМ!$A$34:$A$777,$A281,СВЦЭМ!$B$33:$B$776,O$261)+'СЕТ СН'!$F$15</f>
        <v>0</v>
      </c>
      <c r="P281" s="36">
        <f>SUMIFS(СВЦЭМ!$G$34:$G$777,СВЦЭМ!$A$34:$A$777,$A281,СВЦЭМ!$B$33:$B$776,P$261)+'СЕТ СН'!$F$15</f>
        <v>0</v>
      </c>
      <c r="Q281" s="36">
        <f>SUMIFS(СВЦЭМ!$G$34:$G$777,СВЦЭМ!$A$34:$A$777,$A281,СВЦЭМ!$B$33:$B$776,Q$261)+'СЕТ СН'!$F$15</f>
        <v>0</v>
      </c>
      <c r="R281" s="36">
        <f>SUMIFS(СВЦЭМ!$G$34:$G$777,СВЦЭМ!$A$34:$A$777,$A281,СВЦЭМ!$B$33:$B$776,R$261)+'СЕТ СН'!$F$15</f>
        <v>0</v>
      </c>
      <c r="S281" s="36">
        <f>SUMIFS(СВЦЭМ!$G$34:$G$777,СВЦЭМ!$A$34:$A$777,$A281,СВЦЭМ!$B$33:$B$776,S$261)+'СЕТ СН'!$F$15</f>
        <v>0</v>
      </c>
      <c r="T281" s="36">
        <f>SUMIFS(СВЦЭМ!$G$34:$G$777,СВЦЭМ!$A$34:$A$777,$A281,СВЦЭМ!$B$33:$B$776,T$261)+'СЕТ СН'!$F$15</f>
        <v>0</v>
      </c>
      <c r="U281" s="36">
        <f>SUMIFS(СВЦЭМ!$G$34:$G$777,СВЦЭМ!$A$34:$A$777,$A281,СВЦЭМ!$B$33:$B$776,U$261)+'СЕТ СН'!$F$15</f>
        <v>0</v>
      </c>
      <c r="V281" s="36">
        <f>SUMIFS(СВЦЭМ!$G$34:$G$777,СВЦЭМ!$A$34:$A$777,$A281,СВЦЭМ!$B$33:$B$776,V$261)+'СЕТ СН'!$F$15</f>
        <v>0</v>
      </c>
      <c r="W281" s="36">
        <f>SUMIFS(СВЦЭМ!$G$34:$G$777,СВЦЭМ!$A$34:$A$777,$A281,СВЦЭМ!$B$33:$B$776,W$261)+'СЕТ СН'!$F$15</f>
        <v>0</v>
      </c>
      <c r="X281" s="36">
        <f>SUMIFS(СВЦЭМ!$G$34:$G$777,СВЦЭМ!$A$34:$A$777,$A281,СВЦЭМ!$B$33:$B$776,X$261)+'СЕТ СН'!$F$15</f>
        <v>0</v>
      </c>
      <c r="Y281" s="36">
        <f>SUMIFS(СВЦЭМ!$G$34:$G$777,СВЦЭМ!$A$34:$A$777,$A281,СВЦЭМ!$B$33:$B$776,Y$261)+'СЕТ СН'!$F$15</f>
        <v>0</v>
      </c>
    </row>
    <row r="282" spans="1:25" ht="15.75" hidden="1" x14ac:dyDescent="0.2">
      <c r="A282" s="35">
        <f t="shared" si="7"/>
        <v>43911</v>
      </c>
      <c r="B282" s="36">
        <f>SUMIFS(СВЦЭМ!$G$34:$G$777,СВЦЭМ!$A$34:$A$777,$A282,СВЦЭМ!$B$33:$B$776,B$261)+'СЕТ СН'!$F$15</f>
        <v>0</v>
      </c>
      <c r="C282" s="36">
        <f>SUMIFS(СВЦЭМ!$G$34:$G$777,СВЦЭМ!$A$34:$A$777,$A282,СВЦЭМ!$B$33:$B$776,C$261)+'СЕТ СН'!$F$15</f>
        <v>0</v>
      </c>
      <c r="D282" s="36">
        <f>SUMIFS(СВЦЭМ!$G$34:$G$777,СВЦЭМ!$A$34:$A$777,$A282,СВЦЭМ!$B$33:$B$776,D$261)+'СЕТ СН'!$F$15</f>
        <v>0</v>
      </c>
      <c r="E282" s="36">
        <f>SUMIFS(СВЦЭМ!$G$34:$G$777,СВЦЭМ!$A$34:$A$777,$A282,СВЦЭМ!$B$33:$B$776,E$261)+'СЕТ СН'!$F$15</f>
        <v>0</v>
      </c>
      <c r="F282" s="36">
        <f>SUMIFS(СВЦЭМ!$G$34:$G$777,СВЦЭМ!$A$34:$A$777,$A282,СВЦЭМ!$B$33:$B$776,F$261)+'СЕТ СН'!$F$15</f>
        <v>0</v>
      </c>
      <c r="G282" s="36">
        <f>SUMIFS(СВЦЭМ!$G$34:$G$777,СВЦЭМ!$A$34:$A$777,$A282,СВЦЭМ!$B$33:$B$776,G$261)+'СЕТ СН'!$F$15</f>
        <v>0</v>
      </c>
      <c r="H282" s="36">
        <f>SUMIFS(СВЦЭМ!$G$34:$G$777,СВЦЭМ!$A$34:$A$777,$A282,СВЦЭМ!$B$33:$B$776,H$261)+'СЕТ СН'!$F$15</f>
        <v>0</v>
      </c>
      <c r="I282" s="36">
        <f>SUMIFS(СВЦЭМ!$G$34:$G$777,СВЦЭМ!$A$34:$A$777,$A282,СВЦЭМ!$B$33:$B$776,I$261)+'СЕТ СН'!$F$15</f>
        <v>0</v>
      </c>
      <c r="J282" s="36">
        <f>SUMIFS(СВЦЭМ!$G$34:$G$777,СВЦЭМ!$A$34:$A$777,$A282,СВЦЭМ!$B$33:$B$776,J$261)+'СЕТ СН'!$F$15</f>
        <v>0</v>
      </c>
      <c r="K282" s="36">
        <f>SUMIFS(СВЦЭМ!$G$34:$G$777,СВЦЭМ!$A$34:$A$777,$A282,СВЦЭМ!$B$33:$B$776,K$261)+'СЕТ СН'!$F$15</f>
        <v>0</v>
      </c>
      <c r="L282" s="36">
        <f>SUMIFS(СВЦЭМ!$G$34:$G$777,СВЦЭМ!$A$34:$A$777,$A282,СВЦЭМ!$B$33:$B$776,L$261)+'СЕТ СН'!$F$15</f>
        <v>0</v>
      </c>
      <c r="M282" s="36">
        <f>SUMIFS(СВЦЭМ!$G$34:$G$777,СВЦЭМ!$A$34:$A$777,$A282,СВЦЭМ!$B$33:$B$776,M$261)+'СЕТ СН'!$F$15</f>
        <v>0</v>
      </c>
      <c r="N282" s="36">
        <f>SUMIFS(СВЦЭМ!$G$34:$G$777,СВЦЭМ!$A$34:$A$777,$A282,СВЦЭМ!$B$33:$B$776,N$261)+'СЕТ СН'!$F$15</f>
        <v>0</v>
      </c>
      <c r="O282" s="36">
        <f>SUMIFS(СВЦЭМ!$G$34:$G$777,СВЦЭМ!$A$34:$A$777,$A282,СВЦЭМ!$B$33:$B$776,O$261)+'СЕТ СН'!$F$15</f>
        <v>0</v>
      </c>
      <c r="P282" s="36">
        <f>SUMIFS(СВЦЭМ!$G$34:$G$777,СВЦЭМ!$A$34:$A$777,$A282,СВЦЭМ!$B$33:$B$776,P$261)+'СЕТ СН'!$F$15</f>
        <v>0</v>
      </c>
      <c r="Q282" s="36">
        <f>SUMIFS(СВЦЭМ!$G$34:$G$777,СВЦЭМ!$A$34:$A$777,$A282,СВЦЭМ!$B$33:$B$776,Q$261)+'СЕТ СН'!$F$15</f>
        <v>0</v>
      </c>
      <c r="R282" s="36">
        <f>SUMIFS(СВЦЭМ!$G$34:$G$777,СВЦЭМ!$A$34:$A$777,$A282,СВЦЭМ!$B$33:$B$776,R$261)+'СЕТ СН'!$F$15</f>
        <v>0</v>
      </c>
      <c r="S282" s="36">
        <f>SUMIFS(СВЦЭМ!$G$34:$G$777,СВЦЭМ!$A$34:$A$777,$A282,СВЦЭМ!$B$33:$B$776,S$261)+'СЕТ СН'!$F$15</f>
        <v>0</v>
      </c>
      <c r="T282" s="36">
        <f>SUMIFS(СВЦЭМ!$G$34:$G$777,СВЦЭМ!$A$34:$A$777,$A282,СВЦЭМ!$B$33:$B$776,T$261)+'СЕТ СН'!$F$15</f>
        <v>0</v>
      </c>
      <c r="U282" s="36">
        <f>SUMIFS(СВЦЭМ!$G$34:$G$777,СВЦЭМ!$A$34:$A$777,$A282,СВЦЭМ!$B$33:$B$776,U$261)+'СЕТ СН'!$F$15</f>
        <v>0</v>
      </c>
      <c r="V282" s="36">
        <f>SUMIFS(СВЦЭМ!$G$34:$G$777,СВЦЭМ!$A$34:$A$777,$A282,СВЦЭМ!$B$33:$B$776,V$261)+'СЕТ СН'!$F$15</f>
        <v>0</v>
      </c>
      <c r="W282" s="36">
        <f>SUMIFS(СВЦЭМ!$G$34:$G$777,СВЦЭМ!$A$34:$A$777,$A282,СВЦЭМ!$B$33:$B$776,W$261)+'СЕТ СН'!$F$15</f>
        <v>0</v>
      </c>
      <c r="X282" s="36">
        <f>SUMIFS(СВЦЭМ!$G$34:$G$777,СВЦЭМ!$A$34:$A$777,$A282,СВЦЭМ!$B$33:$B$776,X$261)+'СЕТ СН'!$F$15</f>
        <v>0</v>
      </c>
      <c r="Y282" s="36">
        <f>SUMIFS(СВЦЭМ!$G$34:$G$777,СВЦЭМ!$A$34:$A$777,$A282,СВЦЭМ!$B$33:$B$776,Y$261)+'СЕТ СН'!$F$15</f>
        <v>0</v>
      </c>
    </row>
    <row r="283" spans="1:25" ht="15.75" hidden="1" x14ac:dyDescent="0.2">
      <c r="A283" s="35">
        <f t="shared" si="7"/>
        <v>43912</v>
      </c>
      <c r="B283" s="36">
        <f>SUMIFS(СВЦЭМ!$G$34:$G$777,СВЦЭМ!$A$34:$A$777,$A283,СВЦЭМ!$B$33:$B$776,B$261)+'СЕТ СН'!$F$15</f>
        <v>0</v>
      </c>
      <c r="C283" s="36">
        <f>SUMIFS(СВЦЭМ!$G$34:$G$777,СВЦЭМ!$A$34:$A$777,$A283,СВЦЭМ!$B$33:$B$776,C$261)+'СЕТ СН'!$F$15</f>
        <v>0</v>
      </c>
      <c r="D283" s="36">
        <f>SUMIFS(СВЦЭМ!$G$34:$G$777,СВЦЭМ!$A$34:$A$777,$A283,СВЦЭМ!$B$33:$B$776,D$261)+'СЕТ СН'!$F$15</f>
        <v>0</v>
      </c>
      <c r="E283" s="36">
        <f>SUMIFS(СВЦЭМ!$G$34:$G$777,СВЦЭМ!$A$34:$A$777,$A283,СВЦЭМ!$B$33:$B$776,E$261)+'СЕТ СН'!$F$15</f>
        <v>0</v>
      </c>
      <c r="F283" s="36">
        <f>SUMIFS(СВЦЭМ!$G$34:$G$777,СВЦЭМ!$A$34:$A$777,$A283,СВЦЭМ!$B$33:$B$776,F$261)+'СЕТ СН'!$F$15</f>
        <v>0</v>
      </c>
      <c r="G283" s="36">
        <f>SUMIFS(СВЦЭМ!$G$34:$G$777,СВЦЭМ!$A$34:$A$777,$A283,СВЦЭМ!$B$33:$B$776,G$261)+'СЕТ СН'!$F$15</f>
        <v>0</v>
      </c>
      <c r="H283" s="36">
        <f>SUMIFS(СВЦЭМ!$G$34:$G$777,СВЦЭМ!$A$34:$A$777,$A283,СВЦЭМ!$B$33:$B$776,H$261)+'СЕТ СН'!$F$15</f>
        <v>0</v>
      </c>
      <c r="I283" s="36">
        <f>SUMIFS(СВЦЭМ!$G$34:$G$777,СВЦЭМ!$A$34:$A$777,$A283,СВЦЭМ!$B$33:$B$776,I$261)+'СЕТ СН'!$F$15</f>
        <v>0</v>
      </c>
      <c r="J283" s="36">
        <f>SUMIFS(СВЦЭМ!$G$34:$G$777,СВЦЭМ!$A$34:$A$777,$A283,СВЦЭМ!$B$33:$B$776,J$261)+'СЕТ СН'!$F$15</f>
        <v>0</v>
      </c>
      <c r="K283" s="36">
        <f>SUMIFS(СВЦЭМ!$G$34:$G$777,СВЦЭМ!$A$34:$A$777,$A283,СВЦЭМ!$B$33:$B$776,K$261)+'СЕТ СН'!$F$15</f>
        <v>0</v>
      </c>
      <c r="L283" s="36">
        <f>SUMIFS(СВЦЭМ!$G$34:$G$777,СВЦЭМ!$A$34:$A$777,$A283,СВЦЭМ!$B$33:$B$776,L$261)+'СЕТ СН'!$F$15</f>
        <v>0</v>
      </c>
      <c r="M283" s="36">
        <f>SUMIFS(СВЦЭМ!$G$34:$G$777,СВЦЭМ!$A$34:$A$777,$A283,СВЦЭМ!$B$33:$B$776,M$261)+'СЕТ СН'!$F$15</f>
        <v>0</v>
      </c>
      <c r="N283" s="36">
        <f>SUMIFS(СВЦЭМ!$G$34:$G$777,СВЦЭМ!$A$34:$A$777,$A283,СВЦЭМ!$B$33:$B$776,N$261)+'СЕТ СН'!$F$15</f>
        <v>0</v>
      </c>
      <c r="O283" s="36">
        <f>SUMIFS(СВЦЭМ!$G$34:$G$777,СВЦЭМ!$A$34:$A$777,$A283,СВЦЭМ!$B$33:$B$776,O$261)+'СЕТ СН'!$F$15</f>
        <v>0</v>
      </c>
      <c r="P283" s="36">
        <f>SUMIFS(СВЦЭМ!$G$34:$G$777,СВЦЭМ!$A$34:$A$777,$A283,СВЦЭМ!$B$33:$B$776,P$261)+'СЕТ СН'!$F$15</f>
        <v>0</v>
      </c>
      <c r="Q283" s="36">
        <f>SUMIFS(СВЦЭМ!$G$34:$G$777,СВЦЭМ!$A$34:$A$777,$A283,СВЦЭМ!$B$33:$B$776,Q$261)+'СЕТ СН'!$F$15</f>
        <v>0</v>
      </c>
      <c r="R283" s="36">
        <f>SUMIFS(СВЦЭМ!$G$34:$G$777,СВЦЭМ!$A$34:$A$777,$A283,СВЦЭМ!$B$33:$B$776,R$261)+'СЕТ СН'!$F$15</f>
        <v>0</v>
      </c>
      <c r="S283" s="36">
        <f>SUMIFS(СВЦЭМ!$G$34:$G$777,СВЦЭМ!$A$34:$A$777,$A283,СВЦЭМ!$B$33:$B$776,S$261)+'СЕТ СН'!$F$15</f>
        <v>0</v>
      </c>
      <c r="T283" s="36">
        <f>SUMIFS(СВЦЭМ!$G$34:$G$777,СВЦЭМ!$A$34:$A$777,$A283,СВЦЭМ!$B$33:$B$776,T$261)+'СЕТ СН'!$F$15</f>
        <v>0</v>
      </c>
      <c r="U283" s="36">
        <f>SUMIFS(СВЦЭМ!$G$34:$G$777,СВЦЭМ!$A$34:$A$777,$A283,СВЦЭМ!$B$33:$B$776,U$261)+'СЕТ СН'!$F$15</f>
        <v>0</v>
      </c>
      <c r="V283" s="36">
        <f>SUMIFS(СВЦЭМ!$G$34:$G$777,СВЦЭМ!$A$34:$A$777,$A283,СВЦЭМ!$B$33:$B$776,V$261)+'СЕТ СН'!$F$15</f>
        <v>0</v>
      </c>
      <c r="W283" s="36">
        <f>SUMIFS(СВЦЭМ!$G$34:$G$777,СВЦЭМ!$A$34:$A$777,$A283,СВЦЭМ!$B$33:$B$776,W$261)+'СЕТ СН'!$F$15</f>
        <v>0</v>
      </c>
      <c r="X283" s="36">
        <f>SUMIFS(СВЦЭМ!$G$34:$G$777,СВЦЭМ!$A$34:$A$777,$A283,СВЦЭМ!$B$33:$B$776,X$261)+'СЕТ СН'!$F$15</f>
        <v>0</v>
      </c>
      <c r="Y283" s="36">
        <f>SUMIFS(СВЦЭМ!$G$34:$G$777,СВЦЭМ!$A$34:$A$777,$A283,СВЦЭМ!$B$33:$B$776,Y$261)+'СЕТ СН'!$F$15</f>
        <v>0</v>
      </c>
    </row>
    <row r="284" spans="1:25" ht="15.75" hidden="1" x14ac:dyDescent="0.2">
      <c r="A284" s="35">
        <f t="shared" si="7"/>
        <v>43913</v>
      </c>
      <c r="B284" s="36">
        <f>SUMIFS(СВЦЭМ!$G$34:$G$777,СВЦЭМ!$A$34:$A$777,$A284,СВЦЭМ!$B$33:$B$776,B$261)+'СЕТ СН'!$F$15</f>
        <v>0</v>
      </c>
      <c r="C284" s="36">
        <f>SUMIFS(СВЦЭМ!$G$34:$G$777,СВЦЭМ!$A$34:$A$777,$A284,СВЦЭМ!$B$33:$B$776,C$261)+'СЕТ СН'!$F$15</f>
        <v>0</v>
      </c>
      <c r="D284" s="36">
        <f>SUMIFS(СВЦЭМ!$G$34:$G$777,СВЦЭМ!$A$34:$A$777,$A284,СВЦЭМ!$B$33:$B$776,D$261)+'СЕТ СН'!$F$15</f>
        <v>0</v>
      </c>
      <c r="E284" s="36">
        <f>SUMIFS(СВЦЭМ!$G$34:$G$777,СВЦЭМ!$A$34:$A$777,$A284,СВЦЭМ!$B$33:$B$776,E$261)+'СЕТ СН'!$F$15</f>
        <v>0</v>
      </c>
      <c r="F284" s="36">
        <f>SUMIFS(СВЦЭМ!$G$34:$G$777,СВЦЭМ!$A$34:$A$777,$A284,СВЦЭМ!$B$33:$B$776,F$261)+'СЕТ СН'!$F$15</f>
        <v>0</v>
      </c>
      <c r="G284" s="36">
        <f>SUMIFS(СВЦЭМ!$G$34:$G$777,СВЦЭМ!$A$34:$A$777,$A284,СВЦЭМ!$B$33:$B$776,G$261)+'СЕТ СН'!$F$15</f>
        <v>0</v>
      </c>
      <c r="H284" s="36">
        <f>SUMIFS(СВЦЭМ!$G$34:$G$777,СВЦЭМ!$A$34:$A$777,$A284,СВЦЭМ!$B$33:$B$776,H$261)+'СЕТ СН'!$F$15</f>
        <v>0</v>
      </c>
      <c r="I284" s="36">
        <f>SUMIFS(СВЦЭМ!$G$34:$G$777,СВЦЭМ!$A$34:$A$777,$A284,СВЦЭМ!$B$33:$B$776,I$261)+'СЕТ СН'!$F$15</f>
        <v>0</v>
      </c>
      <c r="J284" s="36">
        <f>SUMIFS(СВЦЭМ!$G$34:$G$777,СВЦЭМ!$A$34:$A$777,$A284,СВЦЭМ!$B$33:$B$776,J$261)+'СЕТ СН'!$F$15</f>
        <v>0</v>
      </c>
      <c r="K284" s="36">
        <f>SUMIFS(СВЦЭМ!$G$34:$G$777,СВЦЭМ!$A$34:$A$777,$A284,СВЦЭМ!$B$33:$B$776,K$261)+'СЕТ СН'!$F$15</f>
        <v>0</v>
      </c>
      <c r="L284" s="36">
        <f>SUMIFS(СВЦЭМ!$G$34:$G$777,СВЦЭМ!$A$34:$A$777,$A284,СВЦЭМ!$B$33:$B$776,L$261)+'СЕТ СН'!$F$15</f>
        <v>0</v>
      </c>
      <c r="M284" s="36">
        <f>SUMIFS(СВЦЭМ!$G$34:$G$777,СВЦЭМ!$A$34:$A$777,$A284,СВЦЭМ!$B$33:$B$776,M$261)+'СЕТ СН'!$F$15</f>
        <v>0</v>
      </c>
      <c r="N284" s="36">
        <f>SUMIFS(СВЦЭМ!$G$34:$G$777,СВЦЭМ!$A$34:$A$777,$A284,СВЦЭМ!$B$33:$B$776,N$261)+'СЕТ СН'!$F$15</f>
        <v>0</v>
      </c>
      <c r="O284" s="36">
        <f>SUMIFS(СВЦЭМ!$G$34:$G$777,СВЦЭМ!$A$34:$A$777,$A284,СВЦЭМ!$B$33:$B$776,O$261)+'СЕТ СН'!$F$15</f>
        <v>0</v>
      </c>
      <c r="P284" s="36">
        <f>SUMIFS(СВЦЭМ!$G$34:$G$777,СВЦЭМ!$A$34:$A$777,$A284,СВЦЭМ!$B$33:$B$776,P$261)+'СЕТ СН'!$F$15</f>
        <v>0</v>
      </c>
      <c r="Q284" s="36">
        <f>SUMIFS(СВЦЭМ!$G$34:$G$777,СВЦЭМ!$A$34:$A$777,$A284,СВЦЭМ!$B$33:$B$776,Q$261)+'СЕТ СН'!$F$15</f>
        <v>0</v>
      </c>
      <c r="R284" s="36">
        <f>SUMIFS(СВЦЭМ!$G$34:$G$777,СВЦЭМ!$A$34:$A$777,$A284,СВЦЭМ!$B$33:$B$776,R$261)+'СЕТ СН'!$F$15</f>
        <v>0</v>
      </c>
      <c r="S284" s="36">
        <f>SUMIFS(СВЦЭМ!$G$34:$G$777,СВЦЭМ!$A$34:$A$777,$A284,СВЦЭМ!$B$33:$B$776,S$261)+'СЕТ СН'!$F$15</f>
        <v>0</v>
      </c>
      <c r="T284" s="36">
        <f>SUMIFS(СВЦЭМ!$G$34:$G$777,СВЦЭМ!$A$34:$A$777,$A284,СВЦЭМ!$B$33:$B$776,T$261)+'СЕТ СН'!$F$15</f>
        <v>0</v>
      </c>
      <c r="U284" s="36">
        <f>SUMIFS(СВЦЭМ!$G$34:$G$777,СВЦЭМ!$A$34:$A$777,$A284,СВЦЭМ!$B$33:$B$776,U$261)+'СЕТ СН'!$F$15</f>
        <v>0</v>
      </c>
      <c r="V284" s="36">
        <f>SUMIFS(СВЦЭМ!$G$34:$G$777,СВЦЭМ!$A$34:$A$777,$A284,СВЦЭМ!$B$33:$B$776,V$261)+'СЕТ СН'!$F$15</f>
        <v>0</v>
      </c>
      <c r="W284" s="36">
        <f>SUMIFS(СВЦЭМ!$G$34:$G$777,СВЦЭМ!$A$34:$A$777,$A284,СВЦЭМ!$B$33:$B$776,W$261)+'СЕТ СН'!$F$15</f>
        <v>0</v>
      </c>
      <c r="X284" s="36">
        <f>SUMIFS(СВЦЭМ!$G$34:$G$777,СВЦЭМ!$A$34:$A$777,$A284,СВЦЭМ!$B$33:$B$776,X$261)+'СЕТ СН'!$F$15</f>
        <v>0</v>
      </c>
      <c r="Y284" s="36">
        <f>SUMIFS(СВЦЭМ!$G$34:$G$777,СВЦЭМ!$A$34:$A$777,$A284,СВЦЭМ!$B$33:$B$776,Y$261)+'СЕТ СН'!$F$15</f>
        <v>0</v>
      </c>
    </row>
    <row r="285" spans="1:25" ht="15.75" hidden="1" x14ac:dyDescent="0.2">
      <c r="A285" s="35">
        <f t="shared" si="7"/>
        <v>43914</v>
      </c>
      <c r="B285" s="36">
        <f>SUMIFS(СВЦЭМ!$G$34:$G$777,СВЦЭМ!$A$34:$A$777,$A285,СВЦЭМ!$B$33:$B$776,B$261)+'СЕТ СН'!$F$15</f>
        <v>0</v>
      </c>
      <c r="C285" s="36">
        <f>SUMIFS(СВЦЭМ!$G$34:$G$777,СВЦЭМ!$A$34:$A$777,$A285,СВЦЭМ!$B$33:$B$776,C$261)+'СЕТ СН'!$F$15</f>
        <v>0</v>
      </c>
      <c r="D285" s="36">
        <f>SUMIFS(СВЦЭМ!$G$34:$G$777,СВЦЭМ!$A$34:$A$777,$A285,СВЦЭМ!$B$33:$B$776,D$261)+'СЕТ СН'!$F$15</f>
        <v>0</v>
      </c>
      <c r="E285" s="36">
        <f>SUMIFS(СВЦЭМ!$G$34:$G$777,СВЦЭМ!$A$34:$A$777,$A285,СВЦЭМ!$B$33:$B$776,E$261)+'СЕТ СН'!$F$15</f>
        <v>0</v>
      </c>
      <c r="F285" s="36">
        <f>SUMIFS(СВЦЭМ!$G$34:$G$777,СВЦЭМ!$A$34:$A$777,$A285,СВЦЭМ!$B$33:$B$776,F$261)+'СЕТ СН'!$F$15</f>
        <v>0</v>
      </c>
      <c r="G285" s="36">
        <f>SUMIFS(СВЦЭМ!$G$34:$G$777,СВЦЭМ!$A$34:$A$777,$A285,СВЦЭМ!$B$33:$B$776,G$261)+'СЕТ СН'!$F$15</f>
        <v>0</v>
      </c>
      <c r="H285" s="36">
        <f>SUMIFS(СВЦЭМ!$G$34:$G$777,СВЦЭМ!$A$34:$A$777,$A285,СВЦЭМ!$B$33:$B$776,H$261)+'СЕТ СН'!$F$15</f>
        <v>0</v>
      </c>
      <c r="I285" s="36">
        <f>SUMIFS(СВЦЭМ!$G$34:$G$777,СВЦЭМ!$A$34:$A$777,$A285,СВЦЭМ!$B$33:$B$776,I$261)+'СЕТ СН'!$F$15</f>
        <v>0</v>
      </c>
      <c r="J285" s="36">
        <f>SUMIFS(СВЦЭМ!$G$34:$G$777,СВЦЭМ!$A$34:$A$777,$A285,СВЦЭМ!$B$33:$B$776,J$261)+'СЕТ СН'!$F$15</f>
        <v>0</v>
      </c>
      <c r="K285" s="36">
        <f>SUMIFS(СВЦЭМ!$G$34:$G$777,СВЦЭМ!$A$34:$A$777,$A285,СВЦЭМ!$B$33:$B$776,K$261)+'СЕТ СН'!$F$15</f>
        <v>0</v>
      </c>
      <c r="L285" s="36">
        <f>SUMIFS(СВЦЭМ!$G$34:$G$777,СВЦЭМ!$A$34:$A$777,$A285,СВЦЭМ!$B$33:$B$776,L$261)+'СЕТ СН'!$F$15</f>
        <v>0</v>
      </c>
      <c r="M285" s="36">
        <f>SUMIFS(СВЦЭМ!$G$34:$G$777,СВЦЭМ!$A$34:$A$777,$A285,СВЦЭМ!$B$33:$B$776,M$261)+'СЕТ СН'!$F$15</f>
        <v>0</v>
      </c>
      <c r="N285" s="36">
        <f>SUMIFS(СВЦЭМ!$G$34:$G$777,СВЦЭМ!$A$34:$A$777,$A285,СВЦЭМ!$B$33:$B$776,N$261)+'СЕТ СН'!$F$15</f>
        <v>0</v>
      </c>
      <c r="O285" s="36">
        <f>SUMIFS(СВЦЭМ!$G$34:$G$777,СВЦЭМ!$A$34:$A$777,$A285,СВЦЭМ!$B$33:$B$776,O$261)+'СЕТ СН'!$F$15</f>
        <v>0</v>
      </c>
      <c r="P285" s="36">
        <f>SUMIFS(СВЦЭМ!$G$34:$G$777,СВЦЭМ!$A$34:$A$777,$A285,СВЦЭМ!$B$33:$B$776,P$261)+'СЕТ СН'!$F$15</f>
        <v>0</v>
      </c>
      <c r="Q285" s="36">
        <f>SUMIFS(СВЦЭМ!$G$34:$G$777,СВЦЭМ!$A$34:$A$777,$A285,СВЦЭМ!$B$33:$B$776,Q$261)+'СЕТ СН'!$F$15</f>
        <v>0</v>
      </c>
      <c r="R285" s="36">
        <f>SUMIFS(СВЦЭМ!$G$34:$G$777,СВЦЭМ!$A$34:$A$777,$A285,СВЦЭМ!$B$33:$B$776,R$261)+'СЕТ СН'!$F$15</f>
        <v>0</v>
      </c>
      <c r="S285" s="36">
        <f>SUMIFS(СВЦЭМ!$G$34:$G$777,СВЦЭМ!$A$34:$A$777,$A285,СВЦЭМ!$B$33:$B$776,S$261)+'СЕТ СН'!$F$15</f>
        <v>0</v>
      </c>
      <c r="T285" s="36">
        <f>SUMIFS(СВЦЭМ!$G$34:$G$777,СВЦЭМ!$A$34:$A$777,$A285,СВЦЭМ!$B$33:$B$776,T$261)+'СЕТ СН'!$F$15</f>
        <v>0</v>
      </c>
      <c r="U285" s="36">
        <f>SUMIFS(СВЦЭМ!$G$34:$G$777,СВЦЭМ!$A$34:$A$777,$A285,СВЦЭМ!$B$33:$B$776,U$261)+'СЕТ СН'!$F$15</f>
        <v>0</v>
      </c>
      <c r="V285" s="36">
        <f>SUMIFS(СВЦЭМ!$G$34:$G$777,СВЦЭМ!$A$34:$A$777,$A285,СВЦЭМ!$B$33:$B$776,V$261)+'СЕТ СН'!$F$15</f>
        <v>0</v>
      </c>
      <c r="W285" s="36">
        <f>SUMIFS(СВЦЭМ!$G$34:$G$777,СВЦЭМ!$A$34:$A$777,$A285,СВЦЭМ!$B$33:$B$776,W$261)+'СЕТ СН'!$F$15</f>
        <v>0</v>
      </c>
      <c r="X285" s="36">
        <f>SUMIFS(СВЦЭМ!$G$34:$G$777,СВЦЭМ!$A$34:$A$777,$A285,СВЦЭМ!$B$33:$B$776,X$261)+'СЕТ СН'!$F$15</f>
        <v>0</v>
      </c>
      <c r="Y285" s="36">
        <f>SUMIFS(СВЦЭМ!$G$34:$G$777,СВЦЭМ!$A$34:$A$777,$A285,СВЦЭМ!$B$33:$B$776,Y$261)+'СЕТ СН'!$F$15</f>
        <v>0</v>
      </c>
    </row>
    <row r="286" spans="1:25" ht="15.75" hidden="1" x14ac:dyDescent="0.2">
      <c r="A286" s="35">
        <f t="shared" si="7"/>
        <v>43915</v>
      </c>
      <c r="B286" s="36">
        <f>SUMIFS(СВЦЭМ!$G$34:$G$777,СВЦЭМ!$A$34:$A$777,$A286,СВЦЭМ!$B$33:$B$776,B$261)+'СЕТ СН'!$F$15</f>
        <v>0</v>
      </c>
      <c r="C286" s="36">
        <f>SUMIFS(СВЦЭМ!$G$34:$G$777,СВЦЭМ!$A$34:$A$777,$A286,СВЦЭМ!$B$33:$B$776,C$261)+'СЕТ СН'!$F$15</f>
        <v>0</v>
      </c>
      <c r="D286" s="36">
        <f>SUMIFS(СВЦЭМ!$G$34:$G$777,СВЦЭМ!$A$34:$A$777,$A286,СВЦЭМ!$B$33:$B$776,D$261)+'СЕТ СН'!$F$15</f>
        <v>0</v>
      </c>
      <c r="E286" s="36">
        <f>SUMIFS(СВЦЭМ!$G$34:$G$777,СВЦЭМ!$A$34:$A$777,$A286,СВЦЭМ!$B$33:$B$776,E$261)+'СЕТ СН'!$F$15</f>
        <v>0</v>
      </c>
      <c r="F286" s="36">
        <f>SUMIFS(СВЦЭМ!$G$34:$G$777,СВЦЭМ!$A$34:$A$777,$A286,СВЦЭМ!$B$33:$B$776,F$261)+'СЕТ СН'!$F$15</f>
        <v>0</v>
      </c>
      <c r="G286" s="36">
        <f>SUMIFS(СВЦЭМ!$G$34:$G$777,СВЦЭМ!$A$34:$A$777,$A286,СВЦЭМ!$B$33:$B$776,G$261)+'СЕТ СН'!$F$15</f>
        <v>0</v>
      </c>
      <c r="H286" s="36">
        <f>SUMIFS(СВЦЭМ!$G$34:$G$777,СВЦЭМ!$A$34:$A$777,$A286,СВЦЭМ!$B$33:$B$776,H$261)+'СЕТ СН'!$F$15</f>
        <v>0</v>
      </c>
      <c r="I286" s="36">
        <f>SUMIFS(СВЦЭМ!$G$34:$G$777,СВЦЭМ!$A$34:$A$777,$A286,СВЦЭМ!$B$33:$B$776,I$261)+'СЕТ СН'!$F$15</f>
        <v>0</v>
      </c>
      <c r="J286" s="36">
        <f>SUMIFS(СВЦЭМ!$G$34:$G$777,СВЦЭМ!$A$34:$A$777,$A286,СВЦЭМ!$B$33:$B$776,J$261)+'СЕТ СН'!$F$15</f>
        <v>0</v>
      </c>
      <c r="K286" s="36">
        <f>SUMIFS(СВЦЭМ!$G$34:$G$777,СВЦЭМ!$A$34:$A$777,$A286,СВЦЭМ!$B$33:$B$776,K$261)+'СЕТ СН'!$F$15</f>
        <v>0</v>
      </c>
      <c r="L286" s="36">
        <f>SUMIFS(СВЦЭМ!$G$34:$G$777,СВЦЭМ!$A$34:$A$777,$A286,СВЦЭМ!$B$33:$B$776,L$261)+'СЕТ СН'!$F$15</f>
        <v>0</v>
      </c>
      <c r="M286" s="36">
        <f>SUMIFS(СВЦЭМ!$G$34:$G$777,СВЦЭМ!$A$34:$A$777,$A286,СВЦЭМ!$B$33:$B$776,M$261)+'СЕТ СН'!$F$15</f>
        <v>0</v>
      </c>
      <c r="N286" s="36">
        <f>SUMIFS(СВЦЭМ!$G$34:$G$777,СВЦЭМ!$A$34:$A$777,$A286,СВЦЭМ!$B$33:$B$776,N$261)+'СЕТ СН'!$F$15</f>
        <v>0</v>
      </c>
      <c r="O286" s="36">
        <f>SUMIFS(СВЦЭМ!$G$34:$G$777,СВЦЭМ!$A$34:$A$777,$A286,СВЦЭМ!$B$33:$B$776,O$261)+'СЕТ СН'!$F$15</f>
        <v>0</v>
      </c>
      <c r="P286" s="36">
        <f>SUMIFS(СВЦЭМ!$G$34:$G$777,СВЦЭМ!$A$34:$A$777,$A286,СВЦЭМ!$B$33:$B$776,P$261)+'СЕТ СН'!$F$15</f>
        <v>0</v>
      </c>
      <c r="Q286" s="36">
        <f>SUMIFS(СВЦЭМ!$G$34:$G$777,СВЦЭМ!$A$34:$A$777,$A286,СВЦЭМ!$B$33:$B$776,Q$261)+'СЕТ СН'!$F$15</f>
        <v>0</v>
      </c>
      <c r="R286" s="36">
        <f>SUMIFS(СВЦЭМ!$G$34:$G$777,СВЦЭМ!$A$34:$A$777,$A286,СВЦЭМ!$B$33:$B$776,R$261)+'СЕТ СН'!$F$15</f>
        <v>0</v>
      </c>
      <c r="S286" s="36">
        <f>SUMIFS(СВЦЭМ!$G$34:$G$777,СВЦЭМ!$A$34:$A$777,$A286,СВЦЭМ!$B$33:$B$776,S$261)+'СЕТ СН'!$F$15</f>
        <v>0</v>
      </c>
      <c r="T286" s="36">
        <f>SUMIFS(СВЦЭМ!$G$34:$G$777,СВЦЭМ!$A$34:$A$777,$A286,СВЦЭМ!$B$33:$B$776,T$261)+'СЕТ СН'!$F$15</f>
        <v>0</v>
      </c>
      <c r="U286" s="36">
        <f>SUMIFS(СВЦЭМ!$G$34:$G$777,СВЦЭМ!$A$34:$A$777,$A286,СВЦЭМ!$B$33:$B$776,U$261)+'СЕТ СН'!$F$15</f>
        <v>0</v>
      </c>
      <c r="V286" s="36">
        <f>SUMIFS(СВЦЭМ!$G$34:$G$777,СВЦЭМ!$A$34:$A$777,$A286,СВЦЭМ!$B$33:$B$776,V$261)+'СЕТ СН'!$F$15</f>
        <v>0</v>
      </c>
      <c r="W286" s="36">
        <f>SUMIFS(СВЦЭМ!$G$34:$G$777,СВЦЭМ!$A$34:$A$777,$A286,СВЦЭМ!$B$33:$B$776,W$261)+'СЕТ СН'!$F$15</f>
        <v>0</v>
      </c>
      <c r="X286" s="36">
        <f>SUMIFS(СВЦЭМ!$G$34:$G$777,СВЦЭМ!$A$34:$A$777,$A286,СВЦЭМ!$B$33:$B$776,X$261)+'СЕТ СН'!$F$15</f>
        <v>0</v>
      </c>
      <c r="Y286" s="36">
        <f>SUMIFS(СВЦЭМ!$G$34:$G$777,СВЦЭМ!$A$34:$A$777,$A286,СВЦЭМ!$B$33:$B$776,Y$261)+'СЕТ СН'!$F$15</f>
        <v>0</v>
      </c>
    </row>
    <row r="287" spans="1:25" ht="15.75" hidden="1" x14ac:dyDescent="0.2">
      <c r="A287" s="35">
        <f t="shared" si="7"/>
        <v>43916</v>
      </c>
      <c r="B287" s="36">
        <f>SUMIFS(СВЦЭМ!$G$34:$G$777,СВЦЭМ!$A$34:$A$777,$A287,СВЦЭМ!$B$33:$B$776,B$261)+'СЕТ СН'!$F$15</f>
        <v>0</v>
      </c>
      <c r="C287" s="36">
        <f>SUMIFS(СВЦЭМ!$G$34:$G$777,СВЦЭМ!$A$34:$A$777,$A287,СВЦЭМ!$B$33:$B$776,C$261)+'СЕТ СН'!$F$15</f>
        <v>0</v>
      </c>
      <c r="D287" s="36">
        <f>SUMIFS(СВЦЭМ!$G$34:$G$777,СВЦЭМ!$A$34:$A$777,$A287,СВЦЭМ!$B$33:$B$776,D$261)+'СЕТ СН'!$F$15</f>
        <v>0</v>
      </c>
      <c r="E287" s="36">
        <f>SUMIFS(СВЦЭМ!$G$34:$G$777,СВЦЭМ!$A$34:$A$777,$A287,СВЦЭМ!$B$33:$B$776,E$261)+'СЕТ СН'!$F$15</f>
        <v>0</v>
      </c>
      <c r="F287" s="36">
        <f>SUMIFS(СВЦЭМ!$G$34:$G$777,СВЦЭМ!$A$34:$A$777,$A287,СВЦЭМ!$B$33:$B$776,F$261)+'СЕТ СН'!$F$15</f>
        <v>0</v>
      </c>
      <c r="G287" s="36">
        <f>SUMIFS(СВЦЭМ!$G$34:$G$777,СВЦЭМ!$A$34:$A$777,$A287,СВЦЭМ!$B$33:$B$776,G$261)+'СЕТ СН'!$F$15</f>
        <v>0</v>
      </c>
      <c r="H287" s="36">
        <f>SUMIFS(СВЦЭМ!$G$34:$G$777,СВЦЭМ!$A$34:$A$777,$A287,СВЦЭМ!$B$33:$B$776,H$261)+'СЕТ СН'!$F$15</f>
        <v>0</v>
      </c>
      <c r="I287" s="36">
        <f>SUMIFS(СВЦЭМ!$G$34:$G$777,СВЦЭМ!$A$34:$A$777,$A287,СВЦЭМ!$B$33:$B$776,I$261)+'СЕТ СН'!$F$15</f>
        <v>0</v>
      </c>
      <c r="J287" s="36">
        <f>SUMIFS(СВЦЭМ!$G$34:$G$777,СВЦЭМ!$A$34:$A$777,$A287,СВЦЭМ!$B$33:$B$776,J$261)+'СЕТ СН'!$F$15</f>
        <v>0</v>
      </c>
      <c r="K287" s="36">
        <f>SUMIFS(СВЦЭМ!$G$34:$G$777,СВЦЭМ!$A$34:$A$777,$A287,СВЦЭМ!$B$33:$B$776,K$261)+'СЕТ СН'!$F$15</f>
        <v>0</v>
      </c>
      <c r="L287" s="36">
        <f>SUMIFS(СВЦЭМ!$G$34:$G$777,СВЦЭМ!$A$34:$A$777,$A287,СВЦЭМ!$B$33:$B$776,L$261)+'СЕТ СН'!$F$15</f>
        <v>0</v>
      </c>
      <c r="M287" s="36">
        <f>SUMIFS(СВЦЭМ!$G$34:$G$777,СВЦЭМ!$A$34:$A$777,$A287,СВЦЭМ!$B$33:$B$776,M$261)+'СЕТ СН'!$F$15</f>
        <v>0</v>
      </c>
      <c r="N287" s="36">
        <f>SUMIFS(СВЦЭМ!$G$34:$G$777,СВЦЭМ!$A$34:$A$777,$A287,СВЦЭМ!$B$33:$B$776,N$261)+'СЕТ СН'!$F$15</f>
        <v>0</v>
      </c>
      <c r="O287" s="36">
        <f>SUMIFS(СВЦЭМ!$G$34:$G$777,СВЦЭМ!$A$34:$A$777,$A287,СВЦЭМ!$B$33:$B$776,O$261)+'СЕТ СН'!$F$15</f>
        <v>0</v>
      </c>
      <c r="P287" s="36">
        <f>SUMIFS(СВЦЭМ!$G$34:$G$777,СВЦЭМ!$A$34:$A$777,$A287,СВЦЭМ!$B$33:$B$776,P$261)+'СЕТ СН'!$F$15</f>
        <v>0</v>
      </c>
      <c r="Q287" s="36">
        <f>SUMIFS(СВЦЭМ!$G$34:$G$777,СВЦЭМ!$A$34:$A$777,$A287,СВЦЭМ!$B$33:$B$776,Q$261)+'СЕТ СН'!$F$15</f>
        <v>0</v>
      </c>
      <c r="R287" s="36">
        <f>SUMIFS(СВЦЭМ!$G$34:$G$777,СВЦЭМ!$A$34:$A$777,$A287,СВЦЭМ!$B$33:$B$776,R$261)+'СЕТ СН'!$F$15</f>
        <v>0</v>
      </c>
      <c r="S287" s="36">
        <f>SUMIFS(СВЦЭМ!$G$34:$G$777,СВЦЭМ!$A$34:$A$777,$A287,СВЦЭМ!$B$33:$B$776,S$261)+'СЕТ СН'!$F$15</f>
        <v>0</v>
      </c>
      <c r="T287" s="36">
        <f>SUMIFS(СВЦЭМ!$G$34:$G$777,СВЦЭМ!$A$34:$A$777,$A287,СВЦЭМ!$B$33:$B$776,T$261)+'СЕТ СН'!$F$15</f>
        <v>0</v>
      </c>
      <c r="U287" s="36">
        <f>SUMIFS(СВЦЭМ!$G$34:$G$777,СВЦЭМ!$A$34:$A$777,$A287,СВЦЭМ!$B$33:$B$776,U$261)+'СЕТ СН'!$F$15</f>
        <v>0</v>
      </c>
      <c r="V287" s="36">
        <f>SUMIFS(СВЦЭМ!$G$34:$G$777,СВЦЭМ!$A$34:$A$777,$A287,СВЦЭМ!$B$33:$B$776,V$261)+'СЕТ СН'!$F$15</f>
        <v>0</v>
      </c>
      <c r="W287" s="36">
        <f>SUMIFS(СВЦЭМ!$G$34:$G$777,СВЦЭМ!$A$34:$A$777,$A287,СВЦЭМ!$B$33:$B$776,W$261)+'СЕТ СН'!$F$15</f>
        <v>0</v>
      </c>
      <c r="X287" s="36">
        <f>SUMIFS(СВЦЭМ!$G$34:$G$777,СВЦЭМ!$A$34:$A$777,$A287,СВЦЭМ!$B$33:$B$776,X$261)+'СЕТ СН'!$F$15</f>
        <v>0</v>
      </c>
      <c r="Y287" s="36">
        <f>SUMIFS(СВЦЭМ!$G$34:$G$777,СВЦЭМ!$A$34:$A$777,$A287,СВЦЭМ!$B$33:$B$776,Y$261)+'СЕТ СН'!$F$15</f>
        <v>0</v>
      </c>
    </row>
    <row r="288" spans="1:25" ht="15.75" hidden="1" x14ac:dyDescent="0.2">
      <c r="A288" s="35">
        <f t="shared" si="7"/>
        <v>43917</v>
      </c>
      <c r="B288" s="36">
        <f>SUMIFS(СВЦЭМ!$G$34:$G$777,СВЦЭМ!$A$34:$A$777,$A288,СВЦЭМ!$B$33:$B$776,B$261)+'СЕТ СН'!$F$15</f>
        <v>0</v>
      </c>
      <c r="C288" s="36">
        <f>SUMIFS(СВЦЭМ!$G$34:$G$777,СВЦЭМ!$A$34:$A$777,$A288,СВЦЭМ!$B$33:$B$776,C$261)+'СЕТ СН'!$F$15</f>
        <v>0</v>
      </c>
      <c r="D288" s="36">
        <f>SUMIFS(СВЦЭМ!$G$34:$G$777,СВЦЭМ!$A$34:$A$777,$A288,СВЦЭМ!$B$33:$B$776,D$261)+'СЕТ СН'!$F$15</f>
        <v>0</v>
      </c>
      <c r="E288" s="36">
        <f>SUMIFS(СВЦЭМ!$G$34:$G$777,СВЦЭМ!$A$34:$A$777,$A288,СВЦЭМ!$B$33:$B$776,E$261)+'СЕТ СН'!$F$15</f>
        <v>0</v>
      </c>
      <c r="F288" s="36">
        <f>SUMIFS(СВЦЭМ!$G$34:$G$777,СВЦЭМ!$A$34:$A$777,$A288,СВЦЭМ!$B$33:$B$776,F$261)+'СЕТ СН'!$F$15</f>
        <v>0</v>
      </c>
      <c r="G288" s="36">
        <f>SUMIFS(СВЦЭМ!$G$34:$G$777,СВЦЭМ!$A$34:$A$777,$A288,СВЦЭМ!$B$33:$B$776,G$261)+'СЕТ СН'!$F$15</f>
        <v>0</v>
      </c>
      <c r="H288" s="36">
        <f>SUMIFS(СВЦЭМ!$G$34:$G$777,СВЦЭМ!$A$34:$A$777,$A288,СВЦЭМ!$B$33:$B$776,H$261)+'СЕТ СН'!$F$15</f>
        <v>0</v>
      </c>
      <c r="I288" s="36">
        <f>SUMIFS(СВЦЭМ!$G$34:$G$777,СВЦЭМ!$A$34:$A$777,$A288,СВЦЭМ!$B$33:$B$776,I$261)+'СЕТ СН'!$F$15</f>
        <v>0</v>
      </c>
      <c r="J288" s="36">
        <f>SUMIFS(СВЦЭМ!$G$34:$G$777,СВЦЭМ!$A$34:$A$777,$A288,СВЦЭМ!$B$33:$B$776,J$261)+'СЕТ СН'!$F$15</f>
        <v>0</v>
      </c>
      <c r="K288" s="36">
        <f>SUMIFS(СВЦЭМ!$G$34:$G$777,СВЦЭМ!$A$34:$A$777,$A288,СВЦЭМ!$B$33:$B$776,K$261)+'СЕТ СН'!$F$15</f>
        <v>0</v>
      </c>
      <c r="L288" s="36">
        <f>SUMIFS(СВЦЭМ!$G$34:$G$777,СВЦЭМ!$A$34:$A$777,$A288,СВЦЭМ!$B$33:$B$776,L$261)+'СЕТ СН'!$F$15</f>
        <v>0</v>
      </c>
      <c r="M288" s="36">
        <f>SUMIFS(СВЦЭМ!$G$34:$G$777,СВЦЭМ!$A$34:$A$777,$A288,СВЦЭМ!$B$33:$B$776,M$261)+'СЕТ СН'!$F$15</f>
        <v>0</v>
      </c>
      <c r="N288" s="36">
        <f>SUMIFS(СВЦЭМ!$G$34:$G$777,СВЦЭМ!$A$34:$A$777,$A288,СВЦЭМ!$B$33:$B$776,N$261)+'СЕТ СН'!$F$15</f>
        <v>0</v>
      </c>
      <c r="O288" s="36">
        <f>SUMIFS(СВЦЭМ!$G$34:$G$777,СВЦЭМ!$A$34:$A$777,$A288,СВЦЭМ!$B$33:$B$776,O$261)+'СЕТ СН'!$F$15</f>
        <v>0</v>
      </c>
      <c r="P288" s="36">
        <f>SUMIFS(СВЦЭМ!$G$34:$G$777,СВЦЭМ!$A$34:$A$777,$A288,СВЦЭМ!$B$33:$B$776,P$261)+'СЕТ СН'!$F$15</f>
        <v>0</v>
      </c>
      <c r="Q288" s="36">
        <f>SUMIFS(СВЦЭМ!$G$34:$G$777,СВЦЭМ!$A$34:$A$777,$A288,СВЦЭМ!$B$33:$B$776,Q$261)+'СЕТ СН'!$F$15</f>
        <v>0</v>
      </c>
      <c r="R288" s="36">
        <f>SUMIFS(СВЦЭМ!$G$34:$G$777,СВЦЭМ!$A$34:$A$777,$A288,СВЦЭМ!$B$33:$B$776,R$261)+'СЕТ СН'!$F$15</f>
        <v>0</v>
      </c>
      <c r="S288" s="36">
        <f>SUMIFS(СВЦЭМ!$G$34:$G$777,СВЦЭМ!$A$34:$A$777,$A288,СВЦЭМ!$B$33:$B$776,S$261)+'СЕТ СН'!$F$15</f>
        <v>0</v>
      </c>
      <c r="T288" s="36">
        <f>SUMIFS(СВЦЭМ!$G$34:$G$777,СВЦЭМ!$A$34:$A$777,$A288,СВЦЭМ!$B$33:$B$776,T$261)+'СЕТ СН'!$F$15</f>
        <v>0</v>
      </c>
      <c r="U288" s="36">
        <f>SUMIFS(СВЦЭМ!$G$34:$G$777,СВЦЭМ!$A$34:$A$777,$A288,СВЦЭМ!$B$33:$B$776,U$261)+'СЕТ СН'!$F$15</f>
        <v>0</v>
      </c>
      <c r="V288" s="36">
        <f>SUMIFS(СВЦЭМ!$G$34:$G$777,СВЦЭМ!$A$34:$A$777,$A288,СВЦЭМ!$B$33:$B$776,V$261)+'СЕТ СН'!$F$15</f>
        <v>0</v>
      </c>
      <c r="W288" s="36">
        <f>SUMIFS(СВЦЭМ!$G$34:$G$777,СВЦЭМ!$A$34:$A$777,$A288,СВЦЭМ!$B$33:$B$776,W$261)+'СЕТ СН'!$F$15</f>
        <v>0</v>
      </c>
      <c r="X288" s="36">
        <f>SUMIFS(СВЦЭМ!$G$34:$G$777,СВЦЭМ!$A$34:$A$777,$A288,СВЦЭМ!$B$33:$B$776,X$261)+'СЕТ СН'!$F$15</f>
        <v>0</v>
      </c>
      <c r="Y288" s="36">
        <f>SUMIFS(СВЦЭМ!$G$34:$G$777,СВЦЭМ!$A$34:$A$777,$A288,СВЦЭМ!$B$33:$B$776,Y$261)+'СЕТ СН'!$F$15</f>
        <v>0</v>
      </c>
    </row>
    <row r="289" spans="1:27" ht="15.75" hidden="1" x14ac:dyDescent="0.2">
      <c r="A289" s="35">
        <f t="shared" si="7"/>
        <v>43918</v>
      </c>
      <c r="B289" s="36">
        <f>SUMIFS(СВЦЭМ!$G$34:$G$777,СВЦЭМ!$A$34:$A$777,$A289,СВЦЭМ!$B$33:$B$776,B$261)+'СЕТ СН'!$F$15</f>
        <v>0</v>
      </c>
      <c r="C289" s="36">
        <f>SUMIFS(СВЦЭМ!$G$34:$G$777,СВЦЭМ!$A$34:$A$777,$A289,СВЦЭМ!$B$33:$B$776,C$261)+'СЕТ СН'!$F$15</f>
        <v>0</v>
      </c>
      <c r="D289" s="36">
        <f>SUMIFS(СВЦЭМ!$G$34:$G$777,СВЦЭМ!$A$34:$A$777,$A289,СВЦЭМ!$B$33:$B$776,D$261)+'СЕТ СН'!$F$15</f>
        <v>0</v>
      </c>
      <c r="E289" s="36">
        <f>SUMIFS(СВЦЭМ!$G$34:$G$777,СВЦЭМ!$A$34:$A$777,$A289,СВЦЭМ!$B$33:$B$776,E$261)+'СЕТ СН'!$F$15</f>
        <v>0</v>
      </c>
      <c r="F289" s="36">
        <f>SUMIFS(СВЦЭМ!$G$34:$G$777,СВЦЭМ!$A$34:$A$777,$A289,СВЦЭМ!$B$33:$B$776,F$261)+'СЕТ СН'!$F$15</f>
        <v>0</v>
      </c>
      <c r="G289" s="36">
        <f>SUMIFS(СВЦЭМ!$G$34:$G$777,СВЦЭМ!$A$34:$A$777,$A289,СВЦЭМ!$B$33:$B$776,G$261)+'СЕТ СН'!$F$15</f>
        <v>0</v>
      </c>
      <c r="H289" s="36">
        <f>SUMIFS(СВЦЭМ!$G$34:$G$777,СВЦЭМ!$A$34:$A$777,$A289,СВЦЭМ!$B$33:$B$776,H$261)+'СЕТ СН'!$F$15</f>
        <v>0</v>
      </c>
      <c r="I289" s="36">
        <f>SUMIFS(СВЦЭМ!$G$34:$G$777,СВЦЭМ!$A$34:$A$777,$A289,СВЦЭМ!$B$33:$B$776,I$261)+'СЕТ СН'!$F$15</f>
        <v>0</v>
      </c>
      <c r="J289" s="36">
        <f>SUMIFS(СВЦЭМ!$G$34:$G$777,СВЦЭМ!$A$34:$A$777,$A289,СВЦЭМ!$B$33:$B$776,J$261)+'СЕТ СН'!$F$15</f>
        <v>0</v>
      </c>
      <c r="K289" s="36">
        <f>SUMIFS(СВЦЭМ!$G$34:$G$777,СВЦЭМ!$A$34:$A$777,$A289,СВЦЭМ!$B$33:$B$776,K$261)+'СЕТ СН'!$F$15</f>
        <v>0</v>
      </c>
      <c r="L289" s="36">
        <f>SUMIFS(СВЦЭМ!$G$34:$G$777,СВЦЭМ!$A$34:$A$777,$A289,СВЦЭМ!$B$33:$B$776,L$261)+'СЕТ СН'!$F$15</f>
        <v>0</v>
      </c>
      <c r="M289" s="36">
        <f>SUMIFS(СВЦЭМ!$G$34:$G$777,СВЦЭМ!$A$34:$A$777,$A289,СВЦЭМ!$B$33:$B$776,M$261)+'СЕТ СН'!$F$15</f>
        <v>0</v>
      </c>
      <c r="N289" s="36">
        <f>SUMIFS(СВЦЭМ!$G$34:$G$777,СВЦЭМ!$A$34:$A$777,$A289,СВЦЭМ!$B$33:$B$776,N$261)+'СЕТ СН'!$F$15</f>
        <v>0</v>
      </c>
      <c r="O289" s="36">
        <f>SUMIFS(СВЦЭМ!$G$34:$G$777,СВЦЭМ!$A$34:$A$777,$A289,СВЦЭМ!$B$33:$B$776,O$261)+'СЕТ СН'!$F$15</f>
        <v>0</v>
      </c>
      <c r="P289" s="36">
        <f>SUMIFS(СВЦЭМ!$G$34:$G$777,СВЦЭМ!$A$34:$A$777,$A289,СВЦЭМ!$B$33:$B$776,P$261)+'СЕТ СН'!$F$15</f>
        <v>0</v>
      </c>
      <c r="Q289" s="36">
        <f>SUMIFS(СВЦЭМ!$G$34:$G$777,СВЦЭМ!$A$34:$A$777,$A289,СВЦЭМ!$B$33:$B$776,Q$261)+'СЕТ СН'!$F$15</f>
        <v>0</v>
      </c>
      <c r="R289" s="36">
        <f>SUMIFS(СВЦЭМ!$G$34:$G$777,СВЦЭМ!$A$34:$A$777,$A289,СВЦЭМ!$B$33:$B$776,R$261)+'СЕТ СН'!$F$15</f>
        <v>0</v>
      </c>
      <c r="S289" s="36">
        <f>SUMIFS(СВЦЭМ!$G$34:$G$777,СВЦЭМ!$A$34:$A$777,$A289,СВЦЭМ!$B$33:$B$776,S$261)+'СЕТ СН'!$F$15</f>
        <v>0</v>
      </c>
      <c r="T289" s="36">
        <f>SUMIFS(СВЦЭМ!$G$34:$G$777,СВЦЭМ!$A$34:$A$777,$A289,СВЦЭМ!$B$33:$B$776,T$261)+'СЕТ СН'!$F$15</f>
        <v>0</v>
      </c>
      <c r="U289" s="36">
        <f>SUMIFS(СВЦЭМ!$G$34:$G$777,СВЦЭМ!$A$34:$A$777,$A289,СВЦЭМ!$B$33:$B$776,U$261)+'СЕТ СН'!$F$15</f>
        <v>0</v>
      </c>
      <c r="V289" s="36">
        <f>SUMIFS(СВЦЭМ!$G$34:$G$777,СВЦЭМ!$A$34:$A$777,$A289,СВЦЭМ!$B$33:$B$776,V$261)+'СЕТ СН'!$F$15</f>
        <v>0</v>
      </c>
      <c r="W289" s="36">
        <f>SUMIFS(СВЦЭМ!$G$34:$G$777,СВЦЭМ!$A$34:$A$777,$A289,СВЦЭМ!$B$33:$B$776,W$261)+'СЕТ СН'!$F$15</f>
        <v>0</v>
      </c>
      <c r="X289" s="36">
        <f>SUMIFS(СВЦЭМ!$G$34:$G$777,СВЦЭМ!$A$34:$A$777,$A289,СВЦЭМ!$B$33:$B$776,X$261)+'СЕТ СН'!$F$15</f>
        <v>0</v>
      </c>
      <c r="Y289" s="36">
        <f>SUMIFS(СВЦЭМ!$G$34:$G$777,СВЦЭМ!$A$34:$A$777,$A289,СВЦЭМ!$B$33:$B$776,Y$261)+'СЕТ СН'!$F$15</f>
        <v>0</v>
      </c>
    </row>
    <row r="290" spans="1:27" ht="15.75" hidden="1" x14ac:dyDescent="0.2">
      <c r="A290" s="35">
        <f t="shared" si="7"/>
        <v>43919</v>
      </c>
      <c r="B290" s="36">
        <f>SUMIFS(СВЦЭМ!$G$34:$G$777,СВЦЭМ!$A$34:$A$777,$A290,СВЦЭМ!$B$33:$B$776,B$261)+'СЕТ СН'!$F$15</f>
        <v>0</v>
      </c>
      <c r="C290" s="36">
        <f>SUMIFS(СВЦЭМ!$G$34:$G$777,СВЦЭМ!$A$34:$A$777,$A290,СВЦЭМ!$B$33:$B$776,C$261)+'СЕТ СН'!$F$15</f>
        <v>0</v>
      </c>
      <c r="D290" s="36">
        <f>SUMIFS(СВЦЭМ!$G$34:$G$777,СВЦЭМ!$A$34:$A$777,$A290,СВЦЭМ!$B$33:$B$776,D$261)+'СЕТ СН'!$F$15</f>
        <v>0</v>
      </c>
      <c r="E290" s="36">
        <f>SUMIFS(СВЦЭМ!$G$34:$G$777,СВЦЭМ!$A$34:$A$777,$A290,СВЦЭМ!$B$33:$B$776,E$261)+'СЕТ СН'!$F$15</f>
        <v>0</v>
      </c>
      <c r="F290" s="36">
        <f>SUMIFS(СВЦЭМ!$G$34:$G$777,СВЦЭМ!$A$34:$A$777,$A290,СВЦЭМ!$B$33:$B$776,F$261)+'СЕТ СН'!$F$15</f>
        <v>0</v>
      </c>
      <c r="G290" s="36">
        <f>SUMIFS(СВЦЭМ!$G$34:$G$777,СВЦЭМ!$A$34:$A$777,$A290,СВЦЭМ!$B$33:$B$776,G$261)+'СЕТ СН'!$F$15</f>
        <v>0</v>
      </c>
      <c r="H290" s="36">
        <f>SUMIFS(СВЦЭМ!$G$34:$G$777,СВЦЭМ!$A$34:$A$777,$A290,СВЦЭМ!$B$33:$B$776,H$261)+'СЕТ СН'!$F$15</f>
        <v>0</v>
      </c>
      <c r="I290" s="36">
        <f>SUMIFS(СВЦЭМ!$G$34:$G$777,СВЦЭМ!$A$34:$A$777,$A290,СВЦЭМ!$B$33:$B$776,I$261)+'СЕТ СН'!$F$15</f>
        <v>0</v>
      </c>
      <c r="J290" s="36">
        <f>SUMIFS(СВЦЭМ!$G$34:$G$777,СВЦЭМ!$A$34:$A$777,$A290,СВЦЭМ!$B$33:$B$776,J$261)+'СЕТ СН'!$F$15</f>
        <v>0</v>
      </c>
      <c r="K290" s="36">
        <f>SUMIFS(СВЦЭМ!$G$34:$G$777,СВЦЭМ!$A$34:$A$777,$A290,СВЦЭМ!$B$33:$B$776,K$261)+'СЕТ СН'!$F$15</f>
        <v>0</v>
      </c>
      <c r="L290" s="36">
        <f>SUMIFS(СВЦЭМ!$G$34:$G$777,СВЦЭМ!$A$34:$A$777,$A290,СВЦЭМ!$B$33:$B$776,L$261)+'СЕТ СН'!$F$15</f>
        <v>0</v>
      </c>
      <c r="M290" s="36">
        <f>SUMIFS(СВЦЭМ!$G$34:$G$777,СВЦЭМ!$A$34:$A$777,$A290,СВЦЭМ!$B$33:$B$776,M$261)+'СЕТ СН'!$F$15</f>
        <v>0</v>
      </c>
      <c r="N290" s="36">
        <f>SUMIFS(СВЦЭМ!$G$34:$G$777,СВЦЭМ!$A$34:$A$777,$A290,СВЦЭМ!$B$33:$B$776,N$261)+'СЕТ СН'!$F$15</f>
        <v>0</v>
      </c>
      <c r="O290" s="36">
        <f>SUMIFS(СВЦЭМ!$G$34:$G$777,СВЦЭМ!$A$34:$A$777,$A290,СВЦЭМ!$B$33:$B$776,O$261)+'СЕТ СН'!$F$15</f>
        <v>0</v>
      </c>
      <c r="P290" s="36">
        <f>SUMIFS(СВЦЭМ!$G$34:$G$777,СВЦЭМ!$A$34:$A$777,$A290,СВЦЭМ!$B$33:$B$776,P$261)+'СЕТ СН'!$F$15</f>
        <v>0</v>
      </c>
      <c r="Q290" s="36">
        <f>SUMIFS(СВЦЭМ!$G$34:$G$777,СВЦЭМ!$A$34:$A$777,$A290,СВЦЭМ!$B$33:$B$776,Q$261)+'СЕТ СН'!$F$15</f>
        <v>0</v>
      </c>
      <c r="R290" s="36">
        <f>SUMIFS(СВЦЭМ!$G$34:$G$777,СВЦЭМ!$A$34:$A$777,$A290,СВЦЭМ!$B$33:$B$776,R$261)+'СЕТ СН'!$F$15</f>
        <v>0</v>
      </c>
      <c r="S290" s="36">
        <f>SUMIFS(СВЦЭМ!$G$34:$G$777,СВЦЭМ!$A$34:$A$777,$A290,СВЦЭМ!$B$33:$B$776,S$261)+'СЕТ СН'!$F$15</f>
        <v>0</v>
      </c>
      <c r="T290" s="36">
        <f>SUMIFS(СВЦЭМ!$G$34:$G$777,СВЦЭМ!$A$34:$A$777,$A290,СВЦЭМ!$B$33:$B$776,T$261)+'СЕТ СН'!$F$15</f>
        <v>0</v>
      </c>
      <c r="U290" s="36">
        <f>SUMIFS(СВЦЭМ!$G$34:$G$777,СВЦЭМ!$A$34:$A$777,$A290,СВЦЭМ!$B$33:$B$776,U$261)+'СЕТ СН'!$F$15</f>
        <v>0</v>
      </c>
      <c r="V290" s="36">
        <f>SUMIFS(СВЦЭМ!$G$34:$G$777,СВЦЭМ!$A$34:$A$777,$A290,СВЦЭМ!$B$33:$B$776,V$261)+'СЕТ СН'!$F$15</f>
        <v>0</v>
      </c>
      <c r="W290" s="36">
        <f>SUMIFS(СВЦЭМ!$G$34:$G$777,СВЦЭМ!$A$34:$A$777,$A290,СВЦЭМ!$B$33:$B$776,W$261)+'СЕТ СН'!$F$15</f>
        <v>0</v>
      </c>
      <c r="X290" s="36">
        <f>SUMIFS(СВЦЭМ!$G$34:$G$777,СВЦЭМ!$A$34:$A$777,$A290,СВЦЭМ!$B$33:$B$776,X$261)+'СЕТ СН'!$F$15</f>
        <v>0</v>
      </c>
      <c r="Y290" s="36">
        <f>SUMIFS(СВЦЭМ!$G$34:$G$777,СВЦЭМ!$A$34:$A$777,$A290,СВЦЭМ!$B$33:$B$776,Y$261)+'СЕТ СН'!$F$15</f>
        <v>0</v>
      </c>
    </row>
    <row r="291" spans="1:27" ht="15.75" hidden="1" x14ac:dyDescent="0.2">
      <c r="A291" s="35">
        <f t="shared" si="7"/>
        <v>43920</v>
      </c>
      <c r="B291" s="36">
        <f>SUMIFS(СВЦЭМ!$G$34:$G$777,СВЦЭМ!$A$34:$A$777,$A291,СВЦЭМ!$B$33:$B$776,B$261)+'СЕТ СН'!$F$15</f>
        <v>0</v>
      </c>
      <c r="C291" s="36">
        <f>SUMIFS(СВЦЭМ!$G$34:$G$777,СВЦЭМ!$A$34:$A$777,$A291,СВЦЭМ!$B$33:$B$776,C$261)+'СЕТ СН'!$F$15</f>
        <v>0</v>
      </c>
      <c r="D291" s="36">
        <f>SUMIFS(СВЦЭМ!$G$34:$G$777,СВЦЭМ!$A$34:$A$777,$A291,СВЦЭМ!$B$33:$B$776,D$261)+'СЕТ СН'!$F$15</f>
        <v>0</v>
      </c>
      <c r="E291" s="36">
        <f>SUMIFS(СВЦЭМ!$G$34:$G$777,СВЦЭМ!$A$34:$A$777,$A291,СВЦЭМ!$B$33:$B$776,E$261)+'СЕТ СН'!$F$15</f>
        <v>0</v>
      </c>
      <c r="F291" s="36">
        <f>SUMIFS(СВЦЭМ!$G$34:$G$777,СВЦЭМ!$A$34:$A$777,$A291,СВЦЭМ!$B$33:$B$776,F$261)+'СЕТ СН'!$F$15</f>
        <v>0</v>
      </c>
      <c r="G291" s="36">
        <f>SUMIFS(СВЦЭМ!$G$34:$G$777,СВЦЭМ!$A$34:$A$777,$A291,СВЦЭМ!$B$33:$B$776,G$261)+'СЕТ СН'!$F$15</f>
        <v>0</v>
      </c>
      <c r="H291" s="36">
        <f>SUMIFS(СВЦЭМ!$G$34:$G$777,СВЦЭМ!$A$34:$A$777,$A291,СВЦЭМ!$B$33:$B$776,H$261)+'СЕТ СН'!$F$15</f>
        <v>0</v>
      </c>
      <c r="I291" s="36">
        <f>SUMIFS(СВЦЭМ!$G$34:$G$777,СВЦЭМ!$A$34:$A$777,$A291,СВЦЭМ!$B$33:$B$776,I$261)+'СЕТ СН'!$F$15</f>
        <v>0</v>
      </c>
      <c r="J291" s="36">
        <f>SUMIFS(СВЦЭМ!$G$34:$G$777,СВЦЭМ!$A$34:$A$777,$A291,СВЦЭМ!$B$33:$B$776,J$261)+'СЕТ СН'!$F$15</f>
        <v>0</v>
      </c>
      <c r="K291" s="36">
        <f>SUMIFS(СВЦЭМ!$G$34:$G$777,СВЦЭМ!$A$34:$A$777,$A291,СВЦЭМ!$B$33:$B$776,K$261)+'СЕТ СН'!$F$15</f>
        <v>0</v>
      </c>
      <c r="L291" s="36">
        <f>SUMIFS(СВЦЭМ!$G$34:$G$777,СВЦЭМ!$A$34:$A$777,$A291,СВЦЭМ!$B$33:$B$776,L$261)+'СЕТ СН'!$F$15</f>
        <v>0</v>
      </c>
      <c r="M291" s="36">
        <f>SUMIFS(СВЦЭМ!$G$34:$G$777,СВЦЭМ!$A$34:$A$777,$A291,СВЦЭМ!$B$33:$B$776,M$261)+'СЕТ СН'!$F$15</f>
        <v>0</v>
      </c>
      <c r="N291" s="36">
        <f>SUMIFS(СВЦЭМ!$G$34:$G$777,СВЦЭМ!$A$34:$A$777,$A291,СВЦЭМ!$B$33:$B$776,N$261)+'СЕТ СН'!$F$15</f>
        <v>0</v>
      </c>
      <c r="O291" s="36">
        <f>SUMIFS(СВЦЭМ!$G$34:$G$777,СВЦЭМ!$A$34:$A$777,$A291,СВЦЭМ!$B$33:$B$776,O$261)+'СЕТ СН'!$F$15</f>
        <v>0</v>
      </c>
      <c r="P291" s="36">
        <f>SUMIFS(СВЦЭМ!$G$34:$G$777,СВЦЭМ!$A$34:$A$777,$A291,СВЦЭМ!$B$33:$B$776,P$261)+'СЕТ СН'!$F$15</f>
        <v>0</v>
      </c>
      <c r="Q291" s="36">
        <f>SUMIFS(СВЦЭМ!$G$34:$G$777,СВЦЭМ!$A$34:$A$777,$A291,СВЦЭМ!$B$33:$B$776,Q$261)+'СЕТ СН'!$F$15</f>
        <v>0</v>
      </c>
      <c r="R291" s="36">
        <f>SUMIFS(СВЦЭМ!$G$34:$G$777,СВЦЭМ!$A$34:$A$777,$A291,СВЦЭМ!$B$33:$B$776,R$261)+'СЕТ СН'!$F$15</f>
        <v>0</v>
      </c>
      <c r="S291" s="36">
        <f>SUMIFS(СВЦЭМ!$G$34:$G$777,СВЦЭМ!$A$34:$A$777,$A291,СВЦЭМ!$B$33:$B$776,S$261)+'СЕТ СН'!$F$15</f>
        <v>0</v>
      </c>
      <c r="T291" s="36">
        <f>SUMIFS(СВЦЭМ!$G$34:$G$777,СВЦЭМ!$A$34:$A$777,$A291,СВЦЭМ!$B$33:$B$776,T$261)+'СЕТ СН'!$F$15</f>
        <v>0</v>
      </c>
      <c r="U291" s="36">
        <f>SUMIFS(СВЦЭМ!$G$34:$G$777,СВЦЭМ!$A$34:$A$777,$A291,СВЦЭМ!$B$33:$B$776,U$261)+'СЕТ СН'!$F$15</f>
        <v>0</v>
      </c>
      <c r="V291" s="36">
        <f>SUMIFS(СВЦЭМ!$G$34:$G$777,СВЦЭМ!$A$34:$A$777,$A291,СВЦЭМ!$B$33:$B$776,V$261)+'СЕТ СН'!$F$15</f>
        <v>0</v>
      </c>
      <c r="W291" s="36">
        <f>SUMIFS(СВЦЭМ!$G$34:$G$777,СВЦЭМ!$A$34:$A$777,$A291,СВЦЭМ!$B$33:$B$776,W$261)+'СЕТ СН'!$F$15</f>
        <v>0</v>
      </c>
      <c r="X291" s="36">
        <f>SUMIFS(СВЦЭМ!$G$34:$G$777,СВЦЭМ!$A$34:$A$777,$A291,СВЦЭМ!$B$33:$B$776,X$261)+'СЕТ СН'!$F$15</f>
        <v>0</v>
      </c>
      <c r="Y291" s="36">
        <f>SUMIFS(СВЦЭМ!$G$34:$G$777,СВЦЭМ!$A$34:$A$777,$A291,СВЦЭМ!$B$33:$B$776,Y$261)+'СЕТ СН'!$F$15</f>
        <v>0</v>
      </c>
    </row>
    <row r="292" spans="1:27" ht="15.75" hidden="1" x14ac:dyDescent="0.2">
      <c r="A292" s="35">
        <f t="shared" si="7"/>
        <v>43921</v>
      </c>
      <c r="B292" s="36">
        <f>SUMIFS(СВЦЭМ!$G$34:$G$777,СВЦЭМ!$A$34:$A$777,$A292,СВЦЭМ!$B$33:$B$776,B$261)+'СЕТ СН'!$F$15</f>
        <v>0</v>
      </c>
      <c r="C292" s="36">
        <f>SUMIFS(СВЦЭМ!$G$34:$G$777,СВЦЭМ!$A$34:$A$777,$A292,СВЦЭМ!$B$33:$B$776,C$261)+'СЕТ СН'!$F$15</f>
        <v>0</v>
      </c>
      <c r="D292" s="36">
        <f>SUMIFS(СВЦЭМ!$G$34:$G$777,СВЦЭМ!$A$34:$A$777,$A292,СВЦЭМ!$B$33:$B$776,D$261)+'СЕТ СН'!$F$15</f>
        <v>0</v>
      </c>
      <c r="E292" s="36">
        <f>SUMIFS(СВЦЭМ!$G$34:$G$777,СВЦЭМ!$A$34:$A$777,$A292,СВЦЭМ!$B$33:$B$776,E$261)+'СЕТ СН'!$F$15</f>
        <v>0</v>
      </c>
      <c r="F292" s="36">
        <f>SUMIFS(СВЦЭМ!$G$34:$G$777,СВЦЭМ!$A$34:$A$777,$A292,СВЦЭМ!$B$33:$B$776,F$261)+'СЕТ СН'!$F$15</f>
        <v>0</v>
      </c>
      <c r="G292" s="36">
        <f>SUMIFS(СВЦЭМ!$G$34:$G$777,СВЦЭМ!$A$34:$A$777,$A292,СВЦЭМ!$B$33:$B$776,G$261)+'СЕТ СН'!$F$15</f>
        <v>0</v>
      </c>
      <c r="H292" s="36">
        <f>SUMIFS(СВЦЭМ!$G$34:$G$777,СВЦЭМ!$A$34:$A$777,$A292,СВЦЭМ!$B$33:$B$776,H$261)+'СЕТ СН'!$F$15</f>
        <v>0</v>
      </c>
      <c r="I292" s="36">
        <f>SUMIFS(СВЦЭМ!$G$34:$G$777,СВЦЭМ!$A$34:$A$777,$A292,СВЦЭМ!$B$33:$B$776,I$261)+'СЕТ СН'!$F$15</f>
        <v>0</v>
      </c>
      <c r="J292" s="36">
        <f>SUMIFS(СВЦЭМ!$G$34:$G$777,СВЦЭМ!$A$34:$A$777,$A292,СВЦЭМ!$B$33:$B$776,J$261)+'СЕТ СН'!$F$15</f>
        <v>0</v>
      </c>
      <c r="K292" s="36">
        <f>SUMIFS(СВЦЭМ!$G$34:$G$777,СВЦЭМ!$A$34:$A$777,$A292,СВЦЭМ!$B$33:$B$776,K$261)+'СЕТ СН'!$F$15</f>
        <v>0</v>
      </c>
      <c r="L292" s="36">
        <f>SUMIFS(СВЦЭМ!$G$34:$G$777,СВЦЭМ!$A$34:$A$777,$A292,СВЦЭМ!$B$33:$B$776,L$261)+'СЕТ СН'!$F$15</f>
        <v>0</v>
      </c>
      <c r="M292" s="36">
        <f>SUMIFS(СВЦЭМ!$G$34:$G$777,СВЦЭМ!$A$34:$A$777,$A292,СВЦЭМ!$B$33:$B$776,M$261)+'СЕТ СН'!$F$15</f>
        <v>0</v>
      </c>
      <c r="N292" s="36">
        <f>SUMIFS(СВЦЭМ!$G$34:$G$777,СВЦЭМ!$A$34:$A$777,$A292,СВЦЭМ!$B$33:$B$776,N$261)+'СЕТ СН'!$F$15</f>
        <v>0</v>
      </c>
      <c r="O292" s="36">
        <f>SUMIFS(СВЦЭМ!$G$34:$G$777,СВЦЭМ!$A$34:$A$777,$A292,СВЦЭМ!$B$33:$B$776,O$261)+'СЕТ СН'!$F$15</f>
        <v>0</v>
      </c>
      <c r="P292" s="36">
        <f>SUMIFS(СВЦЭМ!$G$34:$G$777,СВЦЭМ!$A$34:$A$777,$A292,СВЦЭМ!$B$33:$B$776,P$261)+'СЕТ СН'!$F$15</f>
        <v>0</v>
      </c>
      <c r="Q292" s="36">
        <f>SUMIFS(СВЦЭМ!$G$34:$G$777,СВЦЭМ!$A$34:$A$777,$A292,СВЦЭМ!$B$33:$B$776,Q$261)+'СЕТ СН'!$F$15</f>
        <v>0</v>
      </c>
      <c r="R292" s="36">
        <f>SUMIFS(СВЦЭМ!$G$34:$G$777,СВЦЭМ!$A$34:$A$777,$A292,СВЦЭМ!$B$33:$B$776,R$261)+'СЕТ СН'!$F$15</f>
        <v>0</v>
      </c>
      <c r="S292" s="36">
        <f>SUMIFS(СВЦЭМ!$G$34:$G$777,СВЦЭМ!$A$34:$A$777,$A292,СВЦЭМ!$B$33:$B$776,S$261)+'СЕТ СН'!$F$15</f>
        <v>0</v>
      </c>
      <c r="T292" s="36">
        <f>SUMIFS(СВЦЭМ!$G$34:$G$777,СВЦЭМ!$A$34:$A$777,$A292,СВЦЭМ!$B$33:$B$776,T$261)+'СЕТ СН'!$F$15</f>
        <v>0</v>
      </c>
      <c r="U292" s="36">
        <f>SUMIFS(СВЦЭМ!$G$34:$G$777,СВЦЭМ!$A$34:$A$777,$A292,СВЦЭМ!$B$33:$B$776,U$261)+'СЕТ СН'!$F$15</f>
        <v>0</v>
      </c>
      <c r="V292" s="36">
        <f>SUMIFS(СВЦЭМ!$G$34:$G$777,СВЦЭМ!$A$34:$A$777,$A292,СВЦЭМ!$B$33:$B$776,V$261)+'СЕТ СН'!$F$15</f>
        <v>0</v>
      </c>
      <c r="W292" s="36">
        <f>SUMIFS(СВЦЭМ!$G$34:$G$777,СВЦЭМ!$A$34:$A$777,$A292,СВЦЭМ!$B$33:$B$776,W$261)+'СЕТ СН'!$F$15</f>
        <v>0</v>
      </c>
      <c r="X292" s="36">
        <f>SUMIFS(СВЦЭМ!$G$34:$G$777,СВЦЭМ!$A$34:$A$777,$A292,СВЦЭМ!$B$33:$B$776,X$261)+'СЕТ СН'!$F$15</f>
        <v>0</v>
      </c>
      <c r="Y292" s="36">
        <f>SUMIFS(СВЦЭМ!$G$34:$G$777,СВЦЭМ!$A$34:$A$777,$A292,СВЦЭМ!$B$33:$B$776,Y$261)+'СЕТ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6" t="s">
        <v>7</v>
      </c>
      <c r="B294" s="130" t="s">
        <v>117</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37"/>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3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01.03.2020</v>
      </c>
      <c r="B297" s="36">
        <f>SUMIFS(СВЦЭМ!$H$34:$H$777,СВЦЭМ!$A$34:$A$777,$A297,СВЦЭМ!$B$33:$B$776,B$296)+'СЕТ СН'!$F$15</f>
        <v>0</v>
      </c>
      <c r="C297" s="36">
        <f>SUMIFS(СВЦЭМ!$H$34:$H$777,СВЦЭМ!$A$34:$A$777,$A297,СВЦЭМ!$B$33:$B$776,C$296)+'СЕТ СН'!$F$15</f>
        <v>0</v>
      </c>
      <c r="D297" s="36">
        <f>SUMIFS(СВЦЭМ!$H$34:$H$777,СВЦЭМ!$A$34:$A$777,$A297,СВЦЭМ!$B$33:$B$776,D$296)+'СЕТ СН'!$F$15</f>
        <v>0</v>
      </c>
      <c r="E297" s="36">
        <f>SUMIFS(СВЦЭМ!$H$34:$H$777,СВЦЭМ!$A$34:$A$777,$A297,СВЦЭМ!$B$33:$B$776,E$296)+'СЕТ СН'!$F$15</f>
        <v>0</v>
      </c>
      <c r="F297" s="36">
        <f>SUMIFS(СВЦЭМ!$H$34:$H$777,СВЦЭМ!$A$34:$A$777,$A297,СВЦЭМ!$B$33:$B$776,F$296)+'СЕТ СН'!$F$15</f>
        <v>0</v>
      </c>
      <c r="G297" s="36">
        <f>SUMIFS(СВЦЭМ!$H$34:$H$777,СВЦЭМ!$A$34:$A$777,$A297,СВЦЭМ!$B$33:$B$776,G$296)+'СЕТ СН'!$F$15</f>
        <v>0</v>
      </c>
      <c r="H297" s="36">
        <f>SUMIFS(СВЦЭМ!$H$34:$H$777,СВЦЭМ!$A$34:$A$777,$A297,СВЦЭМ!$B$33:$B$776,H$296)+'СЕТ СН'!$F$15</f>
        <v>0</v>
      </c>
      <c r="I297" s="36">
        <f>SUMIFS(СВЦЭМ!$H$34:$H$777,СВЦЭМ!$A$34:$A$777,$A297,СВЦЭМ!$B$33:$B$776,I$296)+'СЕТ СН'!$F$15</f>
        <v>0</v>
      </c>
      <c r="J297" s="36">
        <f>SUMIFS(СВЦЭМ!$H$34:$H$777,СВЦЭМ!$A$34:$A$777,$A297,СВЦЭМ!$B$33:$B$776,J$296)+'СЕТ СН'!$F$15</f>
        <v>0</v>
      </c>
      <c r="K297" s="36">
        <f>SUMIFS(СВЦЭМ!$H$34:$H$777,СВЦЭМ!$A$34:$A$777,$A297,СВЦЭМ!$B$33:$B$776,K$296)+'СЕТ СН'!$F$15</f>
        <v>0</v>
      </c>
      <c r="L297" s="36">
        <f>SUMIFS(СВЦЭМ!$H$34:$H$777,СВЦЭМ!$A$34:$A$777,$A297,СВЦЭМ!$B$33:$B$776,L$296)+'СЕТ СН'!$F$15</f>
        <v>0</v>
      </c>
      <c r="M297" s="36">
        <f>SUMIFS(СВЦЭМ!$H$34:$H$777,СВЦЭМ!$A$34:$A$777,$A297,СВЦЭМ!$B$33:$B$776,M$296)+'СЕТ СН'!$F$15</f>
        <v>0</v>
      </c>
      <c r="N297" s="36">
        <f>SUMIFS(СВЦЭМ!$H$34:$H$777,СВЦЭМ!$A$34:$A$777,$A297,СВЦЭМ!$B$33:$B$776,N$296)+'СЕТ СН'!$F$15</f>
        <v>0</v>
      </c>
      <c r="O297" s="36">
        <f>SUMIFS(СВЦЭМ!$H$34:$H$777,СВЦЭМ!$A$34:$A$777,$A297,СВЦЭМ!$B$33:$B$776,O$296)+'СЕТ СН'!$F$15</f>
        <v>0</v>
      </c>
      <c r="P297" s="36">
        <f>SUMIFS(СВЦЭМ!$H$34:$H$777,СВЦЭМ!$A$34:$A$777,$A297,СВЦЭМ!$B$33:$B$776,P$296)+'СЕТ СН'!$F$15</f>
        <v>0</v>
      </c>
      <c r="Q297" s="36">
        <f>SUMIFS(СВЦЭМ!$H$34:$H$777,СВЦЭМ!$A$34:$A$777,$A297,СВЦЭМ!$B$33:$B$776,Q$296)+'СЕТ СН'!$F$15</f>
        <v>0</v>
      </c>
      <c r="R297" s="36">
        <f>SUMIFS(СВЦЭМ!$H$34:$H$777,СВЦЭМ!$A$34:$A$777,$A297,СВЦЭМ!$B$33:$B$776,R$296)+'СЕТ СН'!$F$15</f>
        <v>0</v>
      </c>
      <c r="S297" s="36">
        <f>SUMIFS(СВЦЭМ!$H$34:$H$777,СВЦЭМ!$A$34:$A$777,$A297,СВЦЭМ!$B$33:$B$776,S$296)+'СЕТ СН'!$F$15</f>
        <v>0</v>
      </c>
      <c r="T297" s="36">
        <f>SUMIFS(СВЦЭМ!$H$34:$H$777,СВЦЭМ!$A$34:$A$777,$A297,СВЦЭМ!$B$33:$B$776,T$296)+'СЕТ СН'!$F$15</f>
        <v>0</v>
      </c>
      <c r="U297" s="36">
        <f>SUMIFS(СВЦЭМ!$H$34:$H$777,СВЦЭМ!$A$34:$A$777,$A297,СВЦЭМ!$B$33:$B$776,U$296)+'СЕТ СН'!$F$15</f>
        <v>0</v>
      </c>
      <c r="V297" s="36">
        <f>SUMIFS(СВЦЭМ!$H$34:$H$777,СВЦЭМ!$A$34:$A$777,$A297,СВЦЭМ!$B$33:$B$776,V$296)+'СЕТ СН'!$F$15</f>
        <v>0</v>
      </c>
      <c r="W297" s="36">
        <f>SUMIFS(СВЦЭМ!$H$34:$H$777,СВЦЭМ!$A$34:$A$777,$A297,СВЦЭМ!$B$33:$B$776,W$296)+'СЕТ СН'!$F$15</f>
        <v>0</v>
      </c>
      <c r="X297" s="36">
        <f>SUMIFS(СВЦЭМ!$H$34:$H$777,СВЦЭМ!$A$34:$A$777,$A297,СВЦЭМ!$B$33:$B$776,X$296)+'СЕТ СН'!$F$15</f>
        <v>0</v>
      </c>
      <c r="Y297" s="36">
        <f>SUMIFS(СВЦЭМ!$H$34:$H$777,СВЦЭМ!$A$34:$A$777,$A297,СВЦЭМ!$B$33:$B$776,Y$296)+'СЕТ СН'!$F$15</f>
        <v>0</v>
      </c>
      <c r="AA297" s="45"/>
    </row>
    <row r="298" spans="1:27" ht="15.75" hidden="1" x14ac:dyDescent="0.2">
      <c r="A298" s="35">
        <f>A297+1</f>
        <v>43892</v>
      </c>
      <c r="B298" s="36">
        <f>SUMIFS(СВЦЭМ!$H$34:$H$777,СВЦЭМ!$A$34:$A$777,$A298,СВЦЭМ!$B$33:$B$776,B$296)+'СЕТ СН'!$F$15</f>
        <v>0</v>
      </c>
      <c r="C298" s="36">
        <f>SUMIFS(СВЦЭМ!$H$34:$H$777,СВЦЭМ!$A$34:$A$777,$A298,СВЦЭМ!$B$33:$B$776,C$296)+'СЕТ СН'!$F$15</f>
        <v>0</v>
      </c>
      <c r="D298" s="36">
        <f>SUMIFS(СВЦЭМ!$H$34:$H$777,СВЦЭМ!$A$34:$A$777,$A298,СВЦЭМ!$B$33:$B$776,D$296)+'СЕТ СН'!$F$15</f>
        <v>0</v>
      </c>
      <c r="E298" s="36">
        <f>SUMIFS(СВЦЭМ!$H$34:$H$777,СВЦЭМ!$A$34:$A$777,$A298,СВЦЭМ!$B$33:$B$776,E$296)+'СЕТ СН'!$F$15</f>
        <v>0</v>
      </c>
      <c r="F298" s="36">
        <f>SUMIFS(СВЦЭМ!$H$34:$H$777,СВЦЭМ!$A$34:$A$777,$A298,СВЦЭМ!$B$33:$B$776,F$296)+'СЕТ СН'!$F$15</f>
        <v>0</v>
      </c>
      <c r="G298" s="36">
        <f>SUMIFS(СВЦЭМ!$H$34:$H$777,СВЦЭМ!$A$34:$A$777,$A298,СВЦЭМ!$B$33:$B$776,G$296)+'СЕТ СН'!$F$15</f>
        <v>0</v>
      </c>
      <c r="H298" s="36">
        <f>SUMIFS(СВЦЭМ!$H$34:$H$777,СВЦЭМ!$A$34:$A$777,$A298,СВЦЭМ!$B$33:$B$776,H$296)+'СЕТ СН'!$F$15</f>
        <v>0</v>
      </c>
      <c r="I298" s="36">
        <f>SUMIFS(СВЦЭМ!$H$34:$H$777,СВЦЭМ!$A$34:$A$777,$A298,СВЦЭМ!$B$33:$B$776,I$296)+'СЕТ СН'!$F$15</f>
        <v>0</v>
      </c>
      <c r="J298" s="36">
        <f>SUMIFS(СВЦЭМ!$H$34:$H$777,СВЦЭМ!$A$34:$A$777,$A298,СВЦЭМ!$B$33:$B$776,J$296)+'СЕТ СН'!$F$15</f>
        <v>0</v>
      </c>
      <c r="K298" s="36">
        <f>SUMIFS(СВЦЭМ!$H$34:$H$777,СВЦЭМ!$A$34:$A$777,$A298,СВЦЭМ!$B$33:$B$776,K$296)+'СЕТ СН'!$F$15</f>
        <v>0</v>
      </c>
      <c r="L298" s="36">
        <f>SUMIFS(СВЦЭМ!$H$34:$H$777,СВЦЭМ!$A$34:$A$777,$A298,СВЦЭМ!$B$33:$B$776,L$296)+'СЕТ СН'!$F$15</f>
        <v>0</v>
      </c>
      <c r="M298" s="36">
        <f>SUMIFS(СВЦЭМ!$H$34:$H$777,СВЦЭМ!$A$34:$A$777,$A298,СВЦЭМ!$B$33:$B$776,M$296)+'СЕТ СН'!$F$15</f>
        <v>0</v>
      </c>
      <c r="N298" s="36">
        <f>SUMIFS(СВЦЭМ!$H$34:$H$777,СВЦЭМ!$A$34:$A$777,$A298,СВЦЭМ!$B$33:$B$776,N$296)+'СЕТ СН'!$F$15</f>
        <v>0</v>
      </c>
      <c r="O298" s="36">
        <f>SUMIFS(СВЦЭМ!$H$34:$H$777,СВЦЭМ!$A$34:$A$777,$A298,СВЦЭМ!$B$33:$B$776,O$296)+'СЕТ СН'!$F$15</f>
        <v>0</v>
      </c>
      <c r="P298" s="36">
        <f>SUMIFS(СВЦЭМ!$H$34:$H$777,СВЦЭМ!$A$34:$A$777,$A298,СВЦЭМ!$B$33:$B$776,P$296)+'СЕТ СН'!$F$15</f>
        <v>0</v>
      </c>
      <c r="Q298" s="36">
        <f>SUMIFS(СВЦЭМ!$H$34:$H$777,СВЦЭМ!$A$34:$A$777,$A298,СВЦЭМ!$B$33:$B$776,Q$296)+'СЕТ СН'!$F$15</f>
        <v>0</v>
      </c>
      <c r="R298" s="36">
        <f>SUMIFS(СВЦЭМ!$H$34:$H$777,СВЦЭМ!$A$34:$A$777,$A298,СВЦЭМ!$B$33:$B$776,R$296)+'СЕТ СН'!$F$15</f>
        <v>0</v>
      </c>
      <c r="S298" s="36">
        <f>SUMIFS(СВЦЭМ!$H$34:$H$777,СВЦЭМ!$A$34:$A$777,$A298,СВЦЭМ!$B$33:$B$776,S$296)+'СЕТ СН'!$F$15</f>
        <v>0</v>
      </c>
      <c r="T298" s="36">
        <f>SUMIFS(СВЦЭМ!$H$34:$H$777,СВЦЭМ!$A$34:$A$777,$A298,СВЦЭМ!$B$33:$B$776,T$296)+'СЕТ СН'!$F$15</f>
        <v>0</v>
      </c>
      <c r="U298" s="36">
        <f>SUMIFS(СВЦЭМ!$H$34:$H$777,СВЦЭМ!$A$34:$A$777,$A298,СВЦЭМ!$B$33:$B$776,U$296)+'СЕТ СН'!$F$15</f>
        <v>0</v>
      </c>
      <c r="V298" s="36">
        <f>SUMIFS(СВЦЭМ!$H$34:$H$777,СВЦЭМ!$A$34:$A$777,$A298,СВЦЭМ!$B$33:$B$776,V$296)+'СЕТ СН'!$F$15</f>
        <v>0</v>
      </c>
      <c r="W298" s="36">
        <f>SUMIFS(СВЦЭМ!$H$34:$H$777,СВЦЭМ!$A$34:$A$777,$A298,СВЦЭМ!$B$33:$B$776,W$296)+'СЕТ СН'!$F$15</f>
        <v>0</v>
      </c>
      <c r="X298" s="36">
        <f>SUMIFS(СВЦЭМ!$H$34:$H$777,СВЦЭМ!$A$34:$A$777,$A298,СВЦЭМ!$B$33:$B$776,X$296)+'СЕТ СН'!$F$15</f>
        <v>0</v>
      </c>
      <c r="Y298" s="36">
        <f>SUMIFS(СВЦЭМ!$H$34:$H$777,СВЦЭМ!$A$34:$A$777,$A298,СВЦЭМ!$B$33:$B$776,Y$296)+'СЕТ СН'!$F$15</f>
        <v>0</v>
      </c>
    </row>
    <row r="299" spans="1:27" ht="15.75" hidden="1" x14ac:dyDescent="0.2">
      <c r="A299" s="35">
        <f t="shared" ref="A299:A327" si="8">A298+1</f>
        <v>43893</v>
      </c>
      <c r="B299" s="36">
        <f>SUMIFS(СВЦЭМ!$H$34:$H$777,СВЦЭМ!$A$34:$A$777,$A299,СВЦЭМ!$B$33:$B$776,B$296)+'СЕТ СН'!$F$15</f>
        <v>0</v>
      </c>
      <c r="C299" s="36">
        <f>SUMIFS(СВЦЭМ!$H$34:$H$777,СВЦЭМ!$A$34:$A$777,$A299,СВЦЭМ!$B$33:$B$776,C$296)+'СЕТ СН'!$F$15</f>
        <v>0</v>
      </c>
      <c r="D299" s="36">
        <f>SUMIFS(СВЦЭМ!$H$34:$H$777,СВЦЭМ!$A$34:$A$777,$A299,СВЦЭМ!$B$33:$B$776,D$296)+'СЕТ СН'!$F$15</f>
        <v>0</v>
      </c>
      <c r="E299" s="36">
        <f>SUMIFS(СВЦЭМ!$H$34:$H$777,СВЦЭМ!$A$34:$A$777,$A299,СВЦЭМ!$B$33:$B$776,E$296)+'СЕТ СН'!$F$15</f>
        <v>0</v>
      </c>
      <c r="F299" s="36">
        <f>SUMIFS(СВЦЭМ!$H$34:$H$777,СВЦЭМ!$A$34:$A$777,$A299,СВЦЭМ!$B$33:$B$776,F$296)+'СЕТ СН'!$F$15</f>
        <v>0</v>
      </c>
      <c r="G299" s="36">
        <f>SUMIFS(СВЦЭМ!$H$34:$H$777,СВЦЭМ!$A$34:$A$777,$A299,СВЦЭМ!$B$33:$B$776,G$296)+'СЕТ СН'!$F$15</f>
        <v>0</v>
      </c>
      <c r="H299" s="36">
        <f>SUMIFS(СВЦЭМ!$H$34:$H$777,СВЦЭМ!$A$34:$A$777,$A299,СВЦЭМ!$B$33:$B$776,H$296)+'СЕТ СН'!$F$15</f>
        <v>0</v>
      </c>
      <c r="I299" s="36">
        <f>SUMIFS(СВЦЭМ!$H$34:$H$777,СВЦЭМ!$A$34:$A$777,$A299,СВЦЭМ!$B$33:$B$776,I$296)+'СЕТ СН'!$F$15</f>
        <v>0</v>
      </c>
      <c r="J299" s="36">
        <f>SUMIFS(СВЦЭМ!$H$34:$H$777,СВЦЭМ!$A$34:$A$777,$A299,СВЦЭМ!$B$33:$B$776,J$296)+'СЕТ СН'!$F$15</f>
        <v>0</v>
      </c>
      <c r="K299" s="36">
        <f>SUMIFS(СВЦЭМ!$H$34:$H$777,СВЦЭМ!$A$34:$A$777,$A299,СВЦЭМ!$B$33:$B$776,K$296)+'СЕТ СН'!$F$15</f>
        <v>0</v>
      </c>
      <c r="L299" s="36">
        <f>SUMIFS(СВЦЭМ!$H$34:$H$777,СВЦЭМ!$A$34:$A$777,$A299,СВЦЭМ!$B$33:$B$776,L$296)+'СЕТ СН'!$F$15</f>
        <v>0</v>
      </c>
      <c r="M299" s="36">
        <f>SUMIFS(СВЦЭМ!$H$34:$H$777,СВЦЭМ!$A$34:$A$777,$A299,СВЦЭМ!$B$33:$B$776,M$296)+'СЕТ СН'!$F$15</f>
        <v>0</v>
      </c>
      <c r="N299" s="36">
        <f>SUMIFS(СВЦЭМ!$H$34:$H$777,СВЦЭМ!$A$34:$A$777,$A299,СВЦЭМ!$B$33:$B$776,N$296)+'СЕТ СН'!$F$15</f>
        <v>0</v>
      </c>
      <c r="O299" s="36">
        <f>SUMIFS(СВЦЭМ!$H$34:$H$777,СВЦЭМ!$A$34:$A$777,$A299,СВЦЭМ!$B$33:$B$776,O$296)+'СЕТ СН'!$F$15</f>
        <v>0</v>
      </c>
      <c r="P299" s="36">
        <f>SUMIFS(СВЦЭМ!$H$34:$H$777,СВЦЭМ!$A$34:$A$777,$A299,СВЦЭМ!$B$33:$B$776,P$296)+'СЕТ СН'!$F$15</f>
        <v>0</v>
      </c>
      <c r="Q299" s="36">
        <f>SUMIFS(СВЦЭМ!$H$34:$H$777,СВЦЭМ!$A$34:$A$777,$A299,СВЦЭМ!$B$33:$B$776,Q$296)+'СЕТ СН'!$F$15</f>
        <v>0</v>
      </c>
      <c r="R299" s="36">
        <f>SUMIFS(СВЦЭМ!$H$34:$H$777,СВЦЭМ!$A$34:$A$777,$A299,СВЦЭМ!$B$33:$B$776,R$296)+'СЕТ СН'!$F$15</f>
        <v>0</v>
      </c>
      <c r="S299" s="36">
        <f>SUMIFS(СВЦЭМ!$H$34:$H$777,СВЦЭМ!$A$34:$A$777,$A299,СВЦЭМ!$B$33:$B$776,S$296)+'СЕТ СН'!$F$15</f>
        <v>0</v>
      </c>
      <c r="T299" s="36">
        <f>SUMIFS(СВЦЭМ!$H$34:$H$777,СВЦЭМ!$A$34:$A$777,$A299,СВЦЭМ!$B$33:$B$776,T$296)+'СЕТ СН'!$F$15</f>
        <v>0</v>
      </c>
      <c r="U299" s="36">
        <f>SUMIFS(СВЦЭМ!$H$34:$H$777,СВЦЭМ!$A$34:$A$777,$A299,СВЦЭМ!$B$33:$B$776,U$296)+'СЕТ СН'!$F$15</f>
        <v>0</v>
      </c>
      <c r="V299" s="36">
        <f>SUMIFS(СВЦЭМ!$H$34:$H$777,СВЦЭМ!$A$34:$A$777,$A299,СВЦЭМ!$B$33:$B$776,V$296)+'СЕТ СН'!$F$15</f>
        <v>0</v>
      </c>
      <c r="W299" s="36">
        <f>SUMIFS(СВЦЭМ!$H$34:$H$777,СВЦЭМ!$A$34:$A$777,$A299,СВЦЭМ!$B$33:$B$776,W$296)+'СЕТ СН'!$F$15</f>
        <v>0</v>
      </c>
      <c r="X299" s="36">
        <f>SUMIFS(СВЦЭМ!$H$34:$H$777,СВЦЭМ!$A$34:$A$777,$A299,СВЦЭМ!$B$33:$B$776,X$296)+'СЕТ СН'!$F$15</f>
        <v>0</v>
      </c>
      <c r="Y299" s="36">
        <f>SUMIFS(СВЦЭМ!$H$34:$H$777,СВЦЭМ!$A$34:$A$777,$A299,СВЦЭМ!$B$33:$B$776,Y$296)+'СЕТ СН'!$F$15</f>
        <v>0</v>
      </c>
    </row>
    <row r="300" spans="1:27" ht="15.75" hidden="1" x14ac:dyDescent="0.2">
      <c r="A300" s="35">
        <f t="shared" si="8"/>
        <v>43894</v>
      </c>
      <c r="B300" s="36">
        <f>SUMIFS(СВЦЭМ!$H$34:$H$777,СВЦЭМ!$A$34:$A$777,$A300,СВЦЭМ!$B$33:$B$776,B$296)+'СЕТ СН'!$F$15</f>
        <v>0</v>
      </c>
      <c r="C300" s="36">
        <f>SUMIFS(СВЦЭМ!$H$34:$H$777,СВЦЭМ!$A$34:$A$777,$A300,СВЦЭМ!$B$33:$B$776,C$296)+'СЕТ СН'!$F$15</f>
        <v>0</v>
      </c>
      <c r="D300" s="36">
        <f>SUMIFS(СВЦЭМ!$H$34:$H$777,СВЦЭМ!$A$34:$A$777,$A300,СВЦЭМ!$B$33:$B$776,D$296)+'СЕТ СН'!$F$15</f>
        <v>0</v>
      </c>
      <c r="E300" s="36">
        <f>SUMIFS(СВЦЭМ!$H$34:$H$777,СВЦЭМ!$A$34:$A$777,$A300,СВЦЭМ!$B$33:$B$776,E$296)+'СЕТ СН'!$F$15</f>
        <v>0</v>
      </c>
      <c r="F300" s="36">
        <f>SUMIFS(СВЦЭМ!$H$34:$H$777,СВЦЭМ!$A$34:$A$777,$A300,СВЦЭМ!$B$33:$B$776,F$296)+'СЕТ СН'!$F$15</f>
        <v>0</v>
      </c>
      <c r="G300" s="36">
        <f>SUMIFS(СВЦЭМ!$H$34:$H$777,СВЦЭМ!$A$34:$A$777,$A300,СВЦЭМ!$B$33:$B$776,G$296)+'СЕТ СН'!$F$15</f>
        <v>0</v>
      </c>
      <c r="H300" s="36">
        <f>SUMIFS(СВЦЭМ!$H$34:$H$777,СВЦЭМ!$A$34:$A$777,$A300,СВЦЭМ!$B$33:$B$776,H$296)+'СЕТ СН'!$F$15</f>
        <v>0</v>
      </c>
      <c r="I300" s="36">
        <f>SUMIFS(СВЦЭМ!$H$34:$H$777,СВЦЭМ!$A$34:$A$777,$A300,СВЦЭМ!$B$33:$B$776,I$296)+'СЕТ СН'!$F$15</f>
        <v>0</v>
      </c>
      <c r="J300" s="36">
        <f>SUMIFS(СВЦЭМ!$H$34:$H$777,СВЦЭМ!$A$34:$A$777,$A300,СВЦЭМ!$B$33:$B$776,J$296)+'СЕТ СН'!$F$15</f>
        <v>0</v>
      </c>
      <c r="K300" s="36">
        <f>SUMIFS(СВЦЭМ!$H$34:$H$777,СВЦЭМ!$A$34:$A$777,$A300,СВЦЭМ!$B$33:$B$776,K$296)+'СЕТ СН'!$F$15</f>
        <v>0</v>
      </c>
      <c r="L300" s="36">
        <f>SUMIFS(СВЦЭМ!$H$34:$H$777,СВЦЭМ!$A$34:$A$777,$A300,СВЦЭМ!$B$33:$B$776,L$296)+'СЕТ СН'!$F$15</f>
        <v>0</v>
      </c>
      <c r="M300" s="36">
        <f>SUMIFS(СВЦЭМ!$H$34:$H$777,СВЦЭМ!$A$34:$A$777,$A300,СВЦЭМ!$B$33:$B$776,M$296)+'СЕТ СН'!$F$15</f>
        <v>0</v>
      </c>
      <c r="N300" s="36">
        <f>SUMIFS(СВЦЭМ!$H$34:$H$777,СВЦЭМ!$A$34:$A$777,$A300,СВЦЭМ!$B$33:$B$776,N$296)+'СЕТ СН'!$F$15</f>
        <v>0</v>
      </c>
      <c r="O300" s="36">
        <f>SUMIFS(СВЦЭМ!$H$34:$H$777,СВЦЭМ!$A$34:$A$777,$A300,СВЦЭМ!$B$33:$B$776,O$296)+'СЕТ СН'!$F$15</f>
        <v>0</v>
      </c>
      <c r="P300" s="36">
        <f>SUMIFS(СВЦЭМ!$H$34:$H$777,СВЦЭМ!$A$34:$A$777,$A300,СВЦЭМ!$B$33:$B$776,P$296)+'СЕТ СН'!$F$15</f>
        <v>0</v>
      </c>
      <c r="Q300" s="36">
        <f>SUMIFS(СВЦЭМ!$H$34:$H$777,СВЦЭМ!$A$34:$A$777,$A300,СВЦЭМ!$B$33:$B$776,Q$296)+'СЕТ СН'!$F$15</f>
        <v>0</v>
      </c>
      <c r="R300" s="36">
        <f>SUMIFS(СВЦЭМ!$H$34:$H$777,СВЦЭМ!$A$34:$A$777,$A300,СВЦЭМ!$B$33:$B$776,R$296)+'СЕТ СН'!$F$15</f>
        <v>0</v>
      </c>
      <c r="S300" s="36">
        <f>SUMIFS(СВЦЭМ!$H$34:$H$777,СВЦЭМ!$A$34:$A$777,$A300,СВЦЭМ!$B$33:$B$776,S$296)+'СЕТ СН'!$F$15</f>
        <v>0</v>
      </c>
      <c r="T300" s="36">
        <f>SUMIFS(СВЦЭМ!$H$34:$H$777,СВЦЭМ!$A$34:$A$777,$A300,СВЦЭМ!$B$33:$B$776,T$296)+'СЕТ СН'!$F$15</f>
        <v>0</v>
      </c>
      <c r="U300" s="36">
        <f>SUMIFS(СВЦЭМ!$H$34:$H$777,СВЦЭМ!$A$34:$A$777,$A300,СВЦЭМ!$B$33:$B$776,U$296)+'СЕТ СН'!$F$15</f>
        <v>0</v>
      </c>
      <c r="V300" s="36">
        <f>SUMIFS(СВЦЭМ!$H$34:$H$777,СВЦЭМ!$A$34:$A$777,$A300,СВЦЭМ!$B$33:$B$776,V$296)+'СЕТ СН'!$F$15</f>
        <v>0</v>
      </c>
      <c r="W300" s="36">
        <f>SUMIFS(СВЦЭМ!$H$34:$H$777,СВЦЭМ!$A$34:$A$777,$A300,СВЦЭМ!$B$33:$B$776,W$296)+'СЕТ СН'!$F$15</f>
        <v>0</v>
      </c>
      <c r="X300" s="36">
        <f>SUMIFS(СВЦЭМ!$H$34:$H$777,СВЦЭМ!$A$34:$A$777,$A300,СВЦЭМ!$B$33:$B$776,X$296)+'СЕТ СН'!$F$15</f>
        <v>0</v>
      </c>
      <c r="Y300" s="36">
        <f>SUMIFS(СВЦЭМ!$H$34:$H$777,СВЦЭМ!$A$34:$A$777,$A300,СВЦЭМ!$B$33:$B$776,Y$296)+'СЕТ СН'!$F$15</f>
        <v>0</v>
      </c>
    </row>
    <row r="301" spans="1:27" ht="15.75" hidden="1" x14ac:dyDescent="0.2">
      <c r="A301" s="35">
        <f t="shared" si="8"/>
        <v>43895</v>
      </c>
      <c r="B301" s="36">
        <f>SUMIFS(СВЦЭМ!$H$34:$H$777,СВЦЭМ!$A$34:$A$777,$A301,СВЦЭМ!$B$33:$B$776,B$296)+'СЕТ СН'!$F$15</f>
        <v>0</v>
      </c>
      <c r="C301" s="36">
        <f>SUMIFS(СВЦЭМ!$H$34:$H$777,СВЦЭМ!$A$34:$A$777,$A301,СВЦЭМ!$B$33:$B$776,C$296)+'СЕТ СН'!$F$15</f>
        <v>0</v>
      </c>
      <c r="D301" s="36">
        <f>SUMIFS(СВЦЭМ!$H$34:$H$777,СВЦЭМ!$A$34:$A$777,$A301,СВЦЭМ!$B$33:$B$776,D$296)+'СЕТ СН'!$F$15</f>
        <v>0</v>
      </c>
      <c r="E301" s="36">
        <f>SUMIFS(СВЦЭМ!$H$34:$H$777,СВЦЭМ!$A$34:$A$777,$A301,СВЦЭМ!$B$33:$B$776,E$296)+'СЕТ СН'!$F$15</f>
        <v>0</v>
      </c>
      <c r="F301" s="36">
        <f>SUMIFS(СВЦЭМ!$H$34:$H$777,СВЦЭМ!$A$34:$A$777,$A301,СВЦЭМ!$B$33:$B$776,F$296)+'СЕТ СН'!$F$15</f>
        <v>0</v>
      </c>
      <c r="G301" s="36">
        <f>SUMIFS(СВЦЭМ!$H$34:$H$777,СВЦЭМ!$A$34:$A$777,$A301,СВЦЭМ!$B$33:$B$776,G$296)+'СЕТ СН'!$F$15</f>
        <v>0</v>
      </c>
      <c r="H301" s="36">
        <f>SUMIFS(СВЦЭМ!$H$34:$H$777,СВЦЭМ!$A$34:$A$777,$A301,СВЦЭМ!$B$33:$B$776,H$296)+'СЕТ СН'!$F$15</f>
        <v>0</v>
      </c>
      <c r="I301" s="36">
        <f>SUMIFS(СВЦЭМ!$H$34:$H$777,СВЦЭМ!$A$34:$A$777,$A301,СВЦЭМ!$B$33:$B$776,I$296)+'СЕТ СН'!$F$15</f>
        <v>0</v>
      </c>
      <c r="J301" s="36">
        <f>SUMIFS(СВЦЭМ!$H$34:$H$777,СВЦЭМ!$A$34:$A$777,$A301,СВЦЭМ!$B$33:$B$776,J$296)+'СЕТ СН'!$F$15</f>
        <v>0</v>
      </c>
      <c r="K301" s="36">
        <f>SUMIFS(СВЦЭМ!$H$34:$H$777,СВЦЭМ!$A$34:$A$777,$A301,СВЦЭМ!$B$33:$B$776,K$296)+'СЕТ СН'!$F$15</f>
        <v>0</v>
      </c>
      <c r="L301" s="36">
        <f>SUMIFS(СВЦЭМ!$H$34:$H$777,СВЦЭМ!$A$34:$A$777,$A301,СВЦЭМ!$B$33:$B$776,L$296)+'СЕТ СН'!$F$15</f>
        <v>0</v>
      </c>
      <c r="M301" s="36">
        <f>SUMIFS(СВЦЭМ!$H$34:$H$777,СВЦЭМ!$A$34:$A$777,$A301,СВЦЭМ!$B$33:$B$776,M$296)+'СЕТ СН'!$F$15</f>
        <v>0</v>
      </c>
      <c r="N301" s="36">
        <f>SUMIFS(СВЦЭМ!$H$34:$H$777,СВЦЭМ!$A$34:$A$777,$A301,СВЦЭМ!$B$33:$B$776,N$296)+'СЕТ СН'!$F$15</f>
        <v>0</v>
      </c>
      <c r="O301" s="36">
        <f>SUMIFS(СВЦЭМ!$H$34:$H$777,СВЦЭМ!$A$34:$A$777,$A301,СВЦЭМ!$B$33:$B$776,O$296)+'СЕТ СН'!$F$15</f>
        <v>0</v>
      </c>
      <c r="P301" s="36">
        <f>SUMIFS(СВЦЭМ!$H$34:$H$777,СВЦЭМ!$A$34:$A$777,$A301,СВЦЭМ!$B$33:$B$776,P$296)+'СЕТ СН'!$F$15</f>
        <v>0</v>
      </c>
      <c r="Q301" s="36">
        <f>SUMIFS(СВЦЭМ!$H$34:$H$777,СВЦЭМ!$A$34:$A$777,$A301,СВЦЭМ!$B$33:$B$776,Q$296)+'СЕТ СН'!$F$15</f>
        <v>0</v>
      </c>
      <c r="R301" s="36">
        <f>SUMIFS(СВЦЭМ!$H$34:$H$777,СВЦЭМ!$A$34:$A$777,$A301,СВЦЭМ!$B$33:$B$776,R$296)+'СЕТ СН'!$F$15</f>
        <v>0</v>
      </c>
      <c r="S301" s="36">
        <f>SUMIFS(СВЦЭМ!$H$34:$H$777,СВЦЭМ!$A$34:$A$777,$A301,СВЦЭМ!$B$33:$B$776,S$296)+'СЕТ СН'!$F$15</f>
        <v>0</v>
      </c>
      <c r="T301" s="36">
        <f>SUMIFS(СВЦЭМ!$H$34:$H$777,СВЦЭМ!$A$34:$A$777,$A301,СВЦЭМ!$B$33:$B$776,T$296)+'СЕТ СН'!$F$15</f>
        <v>0</v>
      </c>
      <c r="U301" s="36">
        <f>SUMIFS(СВЦЭМ!$H$34:$H$777,СВЦЭМ!$A$34:$A$777,$A301,СВЦЭМ!$B$33:$B$776,U$296)+'СЕТ СН'!$F$15</f>
        <v>0</v>
      </c>
      <c r="V301" s="36">
        <f>SUMIFS(СВЦЭМ!$H$34:$H$777,СВЦЭМ!$A$34:$A$777,$A301,СВЦЭМ!$B$33:$B$776,V$296)+'СЕТ СН'!$F$15</f>
        <v>0</v>
      </c>
      <c r="W301" s="36">
        <f>SUMIFS(СВЦЭМ!$H$34:$H$777,СВЦЭМ!$A$34:$A$777,$A301,СВЦЭМ!$B$33:$B$776,W$296)+'СЕТ СН'!$F$15</f>
        <v>0</v>
      </c>
      <c r="X301" s="36">
        <f>SUMIFS(СВЦЭМ!$H$34:$H$777,СВЦЭМ!$A$34:$A$777,$A301,СВЦЭМ!$B$33:$B$776,X$296)+'СЕТ СН'!$F$15</f>
        <v>0</v>
      </c>
      <c r="Y301" s="36">
        <f>SUMIFS(СВЦЭМ!$H$34:$H$777,СВЦЭМ!$A$34:$A$777,$A301,СВЦЭМ!$B$33:$B$776,Y$296)+'СЕТ СН'!$F$15</f>
        <v>0</v>
      </c>
    </row>
    <row r="302" spans="1:27" ht="15.75" hidden="1" x14ac:dyDescent="0.2">
      <c r="A302" s="35">
        <f t="shared" si="8"/>
        <v>43896</v>
      </c>
      <c r="B302" s="36">
        <f>SUMIFS(СВЦЭМ!$H$34:$H$777,СВЦЭМ!$A$34:$A$777,$A302,СВЦЭМ!$B$33:$B$776,B$296)+'СЕТ СН'!$F$15</f>
        <v>0</v>
      </c>
      <c r="C302" s="36">
        <f>SUMIFS(СВЦЭМ!$H$34:$H$777,СВЦЭМ!$A$34:$A$777,$A302,СВЦЭМ!$B$33:$B$776,C$296)+'СЕТ СН'!$F$15</f>
        <v>0</v>
      </c>
      <c r="D302" s="36">
        <f>SUMIFS(СВЦЭМ!$H$34:$H$777,СВЦЭМ!$A$34:$A$777,$A302,СВЦЭМ!$B$33:$B$776,D$296)+'СЕТ СН'!$F$15</f>
        <v>0</v>
      </c>
      <c r="E302" s="36">
        <f>SUMIFS(СВЦЭМ!$H$34:$H$777,СВЦЭМ!$A$34:$A$777,$A302,СВЦЭМ!$B$33:$B$776,E$296)+'СЕТ СН'!$F$15</f>
        <v>0</v>
      </c>
      <c r="F302" s="36">
        <f>SUMIFS(СВЦЭМ!$H$34:$H$777,СВЦЭМ!$A$34:$A$777,$A302,СВЦЭМ!$B$33:$B$776,F$296)+'СЕТ СН'!$F$15</f>
        <v>0</v>
      </c>
      <c r="G302" s="36">
        <f>SUMIFS(СВЦЭМ!$H$34:$H$777,СВЦЭМ!$A$34:$A$777,$A302,СВЦЭМ!$B$33:$B$776,G$296)+'СЕТ СН'!$F$15</f>
        <v>0</v>
      </c>
      <c r="H302" s="36">
        <f>SUMIFS(СВЦЭМ!$H$34:$H$777,СВЦЭМ!$A$34:$A$777,$A302,СВЦЭМ!$B$33:$B$776,H$296)+'СЕТ СН'!$F$15</f>
        <v>0</v>
      </c>
      <c r="I302" s="36">
        <f>SUMIFS(СВЦЭМ!$H$34:$H$777,СВЦЭМ!$A$34:$A$777,$A302,СВЦЭМ!$B$33:$B$776,I$296)+'СЕТ СН'!$F$15</f>
        <v>0</v>
      </c>
      <c r="J302" s="36">
        <f>SUMIFS(СВЦЭМ!$H$34:$H$777,СВЦЭМ!$A$34:$A$777,$A302,СВЦЭМ!$B$33:$B$776,J$296)+'СЕТ СН'!$F$15</f>
        <v>0</v>
      </c>
      <c r="K302" s="36">
        <f>SUMIFS(СВЦЭМ!$H$34:$H$777,СВЦЭМ!$A$34:$A$777,$A302,СВЦЭМ!$B$33:$B$776,K$296)+'СЕТ СН'!$F$15</f>
        <v>0</v>
      </c>
      <c r="L302" s="36">
        <f>SUMIFS(СВЦЭМ!$H$34:$H$777,СВЦЭМ!$A$34:$A$777,$A302,СВЦЭМ!$B$33:$B$776,L$296)+'СЕТ СН'!$F$15</f>
        <v>0</v>
      </c>
      <c r="M302" s="36">
        <f>SUMIFS(СВЦЭМ!$H$34:$H$777,СВЦЭМ!$A$34:$A$777,$A302,СВЦЭМ!$B$33:$B$776,M$296)+'СЕТ СН'!$F$15</f>
        <v>0</v>
      </c>
      <c r="N302" s="36">
        <f>SUMIFS(СВЦЭМ!$H$34:$H$777,СВЦЭМ!$A$34:$A$777,$A302,СВЦЭМ!$B$33:$B$776,N$296)+'СЕТ СН'!$F$15</f>
        <v>0</v>
      </c>
      <c r="O302" s="36">
        <f>SUMIFS(СВЦЭМ!$H$34:$H$777,СВЦЭМ!$A$34:$A$777,$A302,СВЦЭМ!$B$33:$B$776,O$296)+'СЕТ СН'!$F$15</f>
        <v>0</v>
      </c>
      <c r="P302" s="36">
        <f>SUMIFS(СВЦЭМ!$H$34:$H$777,СВЦЭМ!$A$34:$A$777,$A302,СВЦЭМ!$B$33:$B$776,P$296)+'СЕТ СН'!$F$15</f>
        <v>0</v>
      </c>
      <c r="Q302" s="36">
        <f>SUMIFS(СВЦЭМ!$H$34:$H$777,СВЦЭМ!$A$34:$A$777,$A302,СВЦЭМ!$B$33:$B$776,Q$296)+'СЕТ СН'!$F$15</f>
        <v>0</v>
      </c>
      <c r="R302" s="36">
        <f>SUMIFS(СВЦЭМ!$H$34:$H$777,СВЦЭМ!$A$34:$A$777,$A302,СВЦЭМ!$B$33:$B$776,R$296)+'СЕТ СН'!$F$15</f>
        <v>0</v>
      </c>
      <c r="S302" s="36">
        <f>SUMIFS(СВЦЭМ!$H$34:$H$777,СВЦЭМ!$A$34:$A$777,$A302,СВЦЭМ!$B$33:$B$776,S$296)+'СЕТ СН'!$F$15</f>
        <v>0</v>
      </c>
      <c r="T302" s="36">
        <f>SUMIFS(СВЦЭМ!$H$34:$H$777,СВЦЭМ!$A$34:$A$777,$A302,СВЦЭМ!$B$33:$B$776,T$296)+'СЕТ СН'!$F$15</f>
        <v>0</v>
      </c>
      <c r="U302" s="36">
        <f>SUMIFS(СВЦЭМ!$H$34:$H$777,СВЦЭМ!$A$34:$A$777,$A302,СВЦЭМ!$B$33:$B$776,U$296)+'СЕТ СН'!$F$15</f>
        <v>0</v>
      </c>
      <c r="V302" s="36">
        <f>SUMIFS(СВЦЭМ!$H$34:$H$777,СВЦЭМ!$A$34:$A$777,$A302,СВЦЭМ!$B$33:$B$776,V$296)+'СЕТ СН'!$F$15</f>
        <v>0</v>
      </c>
      <c r="W302" s="36">
        <f>SUMIFS(СВЦЭМ!$H$34:$H$777,СВЦЭМ!$A$34:$A$777,$A302,СВЦЭМ!$B$33:$B$776,W$296)+'СЕТ СН'!$F$15</f>
        <v>0</v>
      </c>
      <c r="X302" s="36">
        <f>SUMIFS(СВЦЭМ!$H$34:$H$777,СВЦЭМ!$A$34:$A$777,$A302,СВЦЭМ!$B$33:$B$776,X$296)+'СЕТ СН'!$F$15</f>
        <v>0</v>
      </c>
      <c r="Y302" s="36">
        <f>SUMIFS(СВЦЭМ!$H$34:$H$777,СВЦЭМ!$A$34:$A$777,$A302,СВЦЭМ!$B$33:$B$776,Y$296)+'СЕТ СН'!$F$15</f>
        <v>0</v>
      </c>
    </row>
    <row r="303" spans="1:27" ht="15.75" hidden="1" x14ac:dyDescent="0.2">
      <c r="A303" s="35">
        <f t="shared" si="8"/>
        <v>43897</v>
      </c>
      <c r="B303" s="36">
        <f>SUMIFS(СВЦЭМ!$H$34:$H$777,СВЦЭМ!$A$34:$A$777,$A303,СВЦЭМ!$B$33:$B$776,B$296)+'СЕТ СН'!$F$15</f>
        <v>0</v>
      </c>
      <c r="C303" s="36">
        <f>SUMIFS(СВЦЭМ!$H$34:$H$777,СВЦЭМ!$A$34:$A$777,$A303,СВЦЭМ!$B$33:$B$776,C$296)+'СЕТ СН'!$F$15</f>
        <v>0</v>
      </c>
      <c r="D303" s="36">
        <f>SUMIFS(СВЦЭМ!$H$34:$H$777,СВЦЭМ!$A$34:$A$777,$A303,СВЦЭМ!$B$33:$B$776,D$296)+'СЕТ СН'!$F$15</f>
        <v>0</v>
      </c>
      <c r="E303" s="36">
        <f>SUMIFS(СВЦЭМ!$H$34:$H$777,СВЦЭМ!$A$34:$A$777,$A303,СВЦЭМ!$B$33:$B$776,E$296)+'СЕТ СН'!$F$15</f>
        <v>0</v>
      </c>
      <c r="F303" s="36">
        <f>SUMIFS(СВЦЭМ!$H$34:$H$777,СВЦЭМ!$A$34:$A$777,$A303,СВЦЭМ!$B$33:$B$776,F$296)+'СЕТ СН'!$F$15</f>
        <v>0</v>
      </c>
      <c r="G303" s="36">
        <f>SUMIFS(СВЦЭМ!$H$34:$H$777,СВЦЭМ!$A$34:$A$777,$A303,СВЦЭМ!$B$33:$B$776,G$296)+'СЕТ СН'!$F$15</f>
        <v>0</v>
      </c>
      <c r="H303" s="36">
        <f>SUMIFS(СВЦЭМ!$H$34:$H$777,СВЦЭМ!$A$34:$A$777,$A303,СВЦЭМ!$B$33:$B$776,H$296)+'СЕТ СН'!$F$15</f>
        <v>0</v>
      </c>
      <c r="I303" s="36">
        <f>SUMIFS(СВЦЭМ!$H$34:$H$777,СВЦЭМ!$A$34:$A$777,$A303,СВЦЭМ!$B$33:$B$776,I$296)+'СЕТ СН'!$F$15</f>
        <v>0</v>
      </c>
      <c r="J303" s="36">
        <f>SUMIFS(СВЦЭМ!$H$34:$H$777,СВЦЭМ!$A$34:$A$777,$A303,СВЦЭМ!$B$33:$B$776,J$296)+'СЕТ СН'!$F$15</f>
        <v>0</v>
      </c>
      <c r="K303" s="36">
        <f>SUMIFS(СВЦЭМ!$H$34:$H$777,СВЦЭМ!$A$34:$A$777,$A303,СВЦЭМ!$B$33:$B$776,K$296)+'СЕТ СН'!$F$15</f>
        <v>0</v>
      </c>
      <c r="L303" s="36">
        <f>SUMIFS(СВЦЭМ!$H$34:$H$777,СВЦЭМ!$A$34:$A$777,$A303,СВЦЭМ!$B$33:$B$776,L$296)+'СЕТ СН'!$F$15</f>
        <v>0</v>
      </c>
      <c r="M303" s="36">
        <f>SUMIFS(СВЦЭМ!$H$34:$H$777,СВЦЭМ!$A$34:$A$777,$A303,СВЦЭМ!$B$33:$B$776,M$296)+'СЕТ СН'!$F$15</f>
        <v>0</v>
      </c>
      <c r="N303" s="36">
        <f>SUMIFS(СВЦЭМ!$H$34:$H$777,СВЦЭМ!$A$34:$A$777,$A303,СВЦЭМ!$B$33:$B$776,N$296)+'СЕТ СН'!$F$15</f>
        <v>0</v>
      </c>
      <c r="O303" s="36">
        <f>SUMIFS(СВЦЭМ!$H$34:$H$777,СВЦЭМ!$A$34:$A$777,$A303,СВЦЭМ!$B$33:$B$776,O$296)+'СЕТ СН'!$F$15</f>
        <v>0</v>
      </c>
      <c r="P303" s="36">
        <f>SUMIFS(СВЦЭМ!$H$34:$H$777,СВЦЭМ!$A$34:$A$777,$A303,СВЦЭМ!$B$33:$B$776,P$296)+'СЕТ СН'!$F$15</f>
        <v>0</v>
      </c>
      <c r="Q303" s="36">
        <f>SUMIFS(СВЦЭМ!$H$34:$H$777,СВЦЭМ!$A$34:$A$777,$A303,СВЦЭМ!$B$33:$B$776,Q$296)+'СЕТ СН'!$F$15</f>
        <v>0</v>
      </c>
      <c r="R303" s="36">
        <f>SUMIFS(СВЦЭМ!$H$34:$H$777,СВЦЭМ!$A$34:$A$777,$A303,СВЦЭМ!$B$33:$B$776,R$296)+'СЕТ СН'!$F$15</f>
        <v>0</v>
      </c>
      <c r="S303" s="36">
        <f>SUMIFS(СВЦЭМ!$H$34:$H$777,СВЦЭМ!$A$34:$A$777,$A303,СВЦЭМ!$B$33:$B$776,S$296)+'СЕТ СН'!$F$15</f>
        <v>0</v>
      </c>
      <c r="T303" s="36">
        <f>SUMIFS(СВЦЭМ!$H$34:$H$777,СВЦЭМ!$A$34:$A$777,$A303,СВЦЭМ!$B$33:$B$776,T$296)+'СЕТ СН'!$F$15</f>
        <v>0</v>
      </c>
      <c r="U303" s="36">
        <f>SUMIFS(СВЦЭМ!$H$34:$H$777,СВЦЭМ!$A$34:$A$777,$A303,СВЦЭМ!$B$33:$B$776,U$296)+'СЕТ СН'!$F$15</f>
        <v>0</v>
      </c>
      <c r="V303" s="36">
        <f>SUMIFS(СВЦЭМ!$H$34:$H$777,СВЦЭМ!$A$34:$A$777,$A303,СВЦЭМ!$B$33:$B$776,V$296)+'СЕТ СН'!$F$15</f>
        <v>0</v>
      </c>
      <c r="W303" s="36">
        <f>SUMIFS(СВЦЭМ!$H$34:$H$777,СВЦЭМ!$A$34:$A$777,$A303,СВЦЭМ!$B$33:$B$776,W$296)+'СЕТ СН'!$F$15</f>
        <v>0</v>
      </c>
      <c r="X303" s="36">
        <f>SUMIFS(СВЦЭМ!$H$34:$H$777,СВЦЭМ!$A$34:$A$777,$A303,СВЦЭМ!$B$33:$B$776,X$296)+'СЕТ СН'!$F$15</f>
        <v>0</v>
      </c>
      <c r="Y303" s="36">
        <f>SUMIFS(СВЦЭМ!$H$34:$H$777,СВЦЭМ!$A$34:$A$777,$A303,СВЦЭМ!$B$33:$B$776,Y$296)+'СЕТ СН'!$F$15</f>
        <v>0</v>
      </c>
    </row>
    <row r="304" spans="1:27" ht="15.75" hidden="1" x14ac:dyDescent="0.2">
      <c r="A304" s="35">
        <f t="shared" si="8"/>
        <v>43898</v>
      </c>
      <c r="B304" s="36">
        <f>SUMIFS(СВЦЭМ!$H$34:$H$777,СВЦЭМ!$A$34:$A$777,$A304,СВЦЭМ!$B$33:$B$776,B$296)+'СЕТ СН'!$F$15</f>
        <v>0</v>
      </c>
      <c r="C304" s="36">
        <f>SUMIFS(СВЦЭМ!$H$34:$H$777,СВЦЭМ!$A$34:$A$777,$A304,СВЦЭМ!$B$33:$B$776,C$296)+'СЕТ СН'!$F$15</f>
        <v>0</v>
      </c>
      <c r="D304" s="36">
        <f>SUMIFS(СВЦЭМ!$H$34:$H$777,СВЦЭМ!$A$34:$A$777,$A304,СВЦЭМ!$B$33:$B$776,D$296)+'СЕТ СН'!$F$15</f>
        <v>0</v>
      </c>
      <c r="E304" s="36">
        <f>SUMIFS(СВЦЭМ!$H$34:$H$777,СВЦЭМ!$A$34:$A$777,$A304,СВЦЭМ!$B$33:$B$776,E$296)+'СЕТ СН'!$F$15</f>
        <v>0</v>
      </c>
      <c r="F304" s="36">
        <f>SUMIFS(СВЦЭМ!$H$34:$H$777,СВЦЭМ!$A$34:$A$777,$A304,СВЦЭМ!$B$33:$B$776,F$296)+'СЕТ СН'!$F$15</f>
        <v>0</v>
      </c>
      <c r="G304" s="36">
        <f>SUMIFS(СВЦЭМ!$H$34:$H$777,СВЦЭМ!$A$34:$A$777,$A304,СВЦЭМ!$B$33:$B$776,G$296)+'СЕТ СН'!$F$15</f>
        <v>0</v>
      </c>
      <c r="H304" s="36">
        <f>SUMIFS(СВЦЭМ!$H$34:$H$777,СВЦЭМ!$A$34:$A$777,$A304,СВЦЭМ!$B$33:$B$776,H$296)+'СЕТ СН'!$F$15</f>
        <v>0</v>
      </c>
      <c r="I304" s="36">
        <f>SUMIFS(СВЦЭМ!$H$34:$H$777,СВЦЭМ!$A$34:$A$777,$A304,СВЦЭМ!$B$33:$B$776,I$296)+'СЕТ СН'!$F$15</f>
        <v>0</v>
      </c>
      <c r="J304" s="36">
        <f>SUMIFS(СВЦЭМ!$H$34:$H$777,СВЦЭМ!$A$34:$A$777,$A304,СВЦЭМ!$B$33:$B$776,J$296)+'СЕТ СН'!$F$15</f>
        <v>0</v>
      </c>
      <c r="K304" s="36">
        <f>SUMIFS(СВЦЭМ!$H$34:$H$777,СВЦЭМ!$A$34:$A$777,$A304,СВЦЭМ!$B$33:$B$776,K$296)+'СЕТ СН'!$F$15</f>
        <v>0</v>
      </c>
      <c r="L304" s="36">
        <f>SUMIFS(СВЦЭМ!$H$34:$H$777,СВЦЭМ!$A$34:$A$777,$A304,СВЦЭМ!$B$33:$B$776,L$296)+'СЕТ СН'!$F$15</f>
        <v>0</v>
      </c>
      <c r="M304" s="36">
        <f>SUMIFS(СВЦЭМ!$H$34:$H$777,СВЦЭМ!$A$34:$A$777,$A304,СВЦЭМ!$B$33:$B$776,M$296)+'СЕТ СН'!$F$15</f>
        <v>0</v>
      </c>
      <c r="N304" s="36">
        <f>SUMIFS(СВЦЭМ!$H$34:$H$777,СВЦЭМ!$A$34:$A$777,$A304,СВЦЭМ!$B$33:$B$776,N$296)+'СЕТ СН'!$F$15</f>
        <v>0</v>
      </c>
      <c r="O304" s="36">
        <f>SUMIFS(СВЦЭМ!$H$34:$H$777,СВЦЭМ!$A$34:$A$777,$A304,СВЦЭМ!$B$33:$B$776,O$296)+'СЕТ СН'!$F$15</f>
        <v>0</v>
      </c>
      <c r="P304" s="36">
        <f>SUMIFS(СВЦЭМ!$H$34:$H$777,СВЦЭМ!$A$34:$A$777,$A304,СВЦЭМ!$B$33:$B$776,P$296)+'СЕТ СН'!$F$15</f>
        <v>0</v>
      </c>
      <c r="Q304" s="36">
        <f>SUMIFS(СВЦЭМ!$H$34:$H$777,СВЦЭМ!$A$34:$A$777,$A304,СВЦЭМ!$B$33:$B$776,Q$296)+'СЕТ СН'!$F$15</f>
        <v>0</v>
      </c>
      <c r="R304" s="36">
        <f>SUMIFS(СВЦЭМ!$H$34:$H$777,СВЦЭМ!$A$34:$A$777,$A304,СВЦЭМ!$B$33:$B$776,R$296)+'СЕТ СН'!$F$15</f>
        <v>0</v>
      </c>
      <c r="S304" s="36">
        <f>SUMIFS(СВЦЭМ!$H$34:$H$777,СВЦЭМ!$A$34:$A$777,$A304,СВЦЭМ!$B$33:$B$776,S$296)+'СЕТ СН'!$F$15</f>
        <v>0</v>
      </c>
      <c r="T304" s="36">
        <f>SUMIFS(СВЦЭМ!$H$34:$H$777,СВЦЭМ!$A$34:$A$777,$A304,СВЦЭМ!$B$33:$B$776,T$296)+'СЕТ СН'!$F$15</f>
        <v>0</v>
      </c>
      <c r="U304" s="36">
        <f>SUMIFS(СВЦЭМ!$H$34:$H$777,СВЦЭМ!$A$34:$A$777,$A304,СВЦЭМ!$B$33:$B$776,U$296)+'СЕТ СН'!$F$15</f>
        <v>0</v>
      </c>
      <c r="V304" s="36">
        <f>SUMIFS(СВЦЭМ!$H$34:$H$777,СВЦЭМ!$A$34:$A$777,$A304,СВЦЭМ!$B$33:$B$776,V$296)+'СЕТ СН'!$F$15</f>
        <v>0</v>
      </c>
      <c r="W304" s="36">
        <f>SUMIFS(СВЦЭМ!$H$34:$H$777,СВЦЭМ!$A$34:$A$777,$A304,СВЦЭМ!$B$33:$B$776,W$296)+'СЕТ СН'!$F$15</f>
        <v>0</v>
      </c>
      <c r="X304" s="36">
        <f>SUMIFS(СВЦЭМ!$H$34:$H$777,СВЦЭМ!$A$34:$A$777,$A304,СВЦЭМ!$B$33:$B$776,X$296)+'СЕТ СН'!$F$15</f>
        <v>0</v>
      </c>
      <c r="Y304" s="36">
        <f>SUMIFS(СВЦЭМ!$H$34:$H$777,СВЦЭМ!$A$34:$A$777,$A304,СВЦЭМ!$B$33:$B$776,Y$296)+'СЕТ СН'!$F$15</f>
        <v>0</v>
      </c>
    </row>
    <row r="305" spans="1:25" ht="15.75" hidden="1" x14ac:dyDescent="0.2">
      <c r="A305" s="35">
        <f t="shared" si="8"/>
        <v>43899</v>
      </c>
      <c r="B305" s="36">
        <f>SUMIFS(СВЦЭМ!$H$34:$H$777,СВЦЭМ!$A$34:$A$777,$A305,СВЦЭМ!$B$33:$B$776,B$296)+'СЕТ СН'!$F$15</f>
        <v>0</v>
      </c>
      <c r="C305" s="36">
        <f>SUMIFS(СВЦЭМ!$H$34:$H$777,СВЦЭМ!$A$34:$A$777,$A305,СВЦЭМ!$B$33:$B$776,C$296)+'СЕТ СН'!$F$15</f>
        <v>0</v>
      </c>
      <c r="D305" s="36">
        <f>SUMIFS(СВЦЭМ!$H$34:$H$777,СВЦЭМ!$A$34:$A$777,$A305,СВЦЭМ!$B$33:$B$776,D$296)+'СЕТ СН'!$F$15</f>
        <v>0</v>
      </c>
      <c r="E305" s="36">
        <f>SUMIFS(СВЦЭМ!$H$34:$H$777,СВЦЭМ!$A$34:$A$777,$A305,СВЦЭМ!$B$33:$B$776,E$296)+'СЕТ СН'!$F$15</f>
        <v>0</v>
      </c>
      <c r="F305" s="36">
        <f>SUMIFS(СВЦЭМ!$H$34:$H$777,СВЦЭМ!$A$34:$A$777,$A305,СВЦЭМ!$B$33:$B$776,F$296)+'СЕТ СН'!$F$15</f>
        <v>0</v>
      </c>
      <c r="G305" s="36">
        <f>SUMIFS(СВЦЭМ!$H$34:$H$777,СВЦЭМ!$A$34:$A$777,$A305,СВЦЭМ!$B$33:$B$776,G$296)+'СЕТ СН'!$F$15</f>
        <v>0</v>
      </c>
      <c r="H305" s="36">
        <f>SUMIFS(СВЦЭМ!$H$34:$H$777,СВЦЭМ!$A$34:$A$777,$A305,СВЦЭМ!$B$33:$B$776,H$296)+'СЕТ СН'!$F$15</f>
        <v>0</v>
      </c>
      <c r="I305" s="36">
        <f>SUMIFS(СВЦЭМ!$H$34:$H$777,СВЦЭМ!$A$34:$A$777,$A305,СВЦЭМ!$B$33:$B$776,I$296)+'СЕТ СН'!$F$15</f>
        <v>0</v>
      </c>
      <c r="J305" s="36">
        <f>SUMIFS(СВЦЭМ!$H$34:$H$777,СВЦЭМ!$A$34:$A$777,$A305,СВЦЭМ!$B$33:$B$776,J$296)+'СЕТ СН'!$F$15</f>
        <v>0</v>
      </c>
      <c r="K305" s="36">
        <f>SUMIFS(СВЦЭМ!$H$34:$H$777,СВЦЭМ!$A$34:$A$777,$A305,СВЦЭМ!$B$33:$B$776,K$296)+'СЕТ СН'!$F$15</f>
        <v>0</v>
      </c>
      <c r="L305" s="36">
        <f>SUMIFS(СВЦЭМ!$H$34:$H$777,СВЦЭМ!$A$34:$A$777,$A305,СВЦЭМ!$B$33:$B$776,L$296)+'СЕТ СН'!$F$15</f>
        <v>0</v>
      </c>
      <c r="M305" s="36">
        <f>SUMIFS(СВЦЭМ!$H$34:$H$777,СВЦЭМ!$A$34:$A$777,$A305,СВЦЭМ!$B$33:$B$776,M$296)+'СЕТ СН'!$F$15</f>
        <v>0</v>
      </c>
      <c r="N305" s="36">
        <f>SUMIFS(СВЦЭМ!$H$34:$H$777,СВЦЭМ!$A$34:$A$777,$A305,СВЦЭМ!$B$33:$B$776,N$296)+'СЕТ СН'!$F$15</f>
        <v>0</v>
      </c>
      <c r="O305" s="36">
        <f>SUMIFS(СВЦЭМ!$H$34:$H$777,СВЦЭМ!$A$34:$A$777,$A305,СВЦЭМ!$B$33:$B$776,O$296)+'СЕТ СН'!$F$15</f>
        <v>0</v>
      </c>
      <c r="P305" s="36">
        <f>SUMIFS(СВЦЭМ!$H$34:$H$777,СВЦЭМ!$A$34:$A$777,$A305,СВЦЭМ!$B$33:$B$776,P$296)+'СЕТ СН'!$F$15</f>
        <v>0</v>
      </c>
      <c r="Q305" s="36">
        <f>SUMIFS(СВЦЭМ!$H$34:$H$777,СВЦЭМ!$A$34:$A$777,$A305,СВЦЭМ!$B$33:$B$776,Q$296)+'СЕТ СН'!$F$15</f>
        <v>0</v>
      </c>
      <c r="R305" s="36">
        <f>SUMIFS(СВЦЭМ!$H$34:$H$777,СВЦЭМ!$A$34:$A$777,$A305,СВЦЭМ!$B$33:$B$776,R$296)+'СЕТ СН'!$F$15</f>
        <v>0</v>
      </c>
      <c r="S305" s="36">
        <f>SUMIFS(СВЦЭМ!$H$34:$H$777,СВЦЭМ!$A$34:$A$777,$A305,СВЦЭМ!$B$33:$B$776,S$296)+'СЕТ СН'!$F$15</f>
        <v>0</v>
      </c>
      <c r="T305" s="36">
        <f>SUMIFS(СВЦЭМ!$H$34:$H$777,СВЦЭМ!$A$34:$A$777,$A305,СВЦЭМ!$B$33:$B$776,T$296)+'СЕТ СН'!$F$15</f>
        <v>0</v>
      </c>
      <c r="U305" s="36">
        <f>SUMIFS(СВЦЭМ!$H$34:$H$777,СВЦЭМ!$A$34:$A$777,$A305,СВЦЭМ!$B$33:$B$776,U$296)+'СЕТ СН'!$F$15</f>
        <v>0</v>
      </c>
      <c r="V305" s="36">
        <f>SUMIFS(СВЦЭМ!$H$34:$H$777,СВЦЭМ!$A$34:$A$777,$A305,СВЦЭМ!$B$33:$B$776,V$296)+'СЕТ СН'!$F$15</f>
        <v>0</v>
      </c>
      <c r="W305" s="36">
        <f>SUMIFS(СВЦЭМ!$H$34:$H$777,СВЦЭМ!$A$34:$A$777,$A305,СВЦЭМ!$B$33:$B$776,W$296)+'СЕТ СН'!$F$15</f>
        <v>0</v>
      </c>
      <c r="X305" s="36">
        <f>SUMIFS(СВЦЭМ!$H$34:$H$777,СВЦЭМ!$A$34:$A$777,$A305,СВЦЭМ!$B$33:$B$776,X$296)+'СЕТ СН'!$F$15</f>
        <v>0</v>
      </c>
      <c r="Y305" s="36">
        <f>SUMIFS(СВЦЭМ!$H$34:$H$777,СВЦЭМ!$A$34:$A$777,$A305,СВЦЭМ!$B$33:$B$776,Y$296)+'СЕТ СН'!$F$15</f>
        <v>0</v>
      </c>
    </row>
    <row r="306" spans="1:25" ht="15.75" hidden="1" x14ac:dyDescent="0.2">
      <c r="A306" s="35">
        <f t="shared" si="8"/>
        <v>43900</v>
      </c>
      <c r="B306" s="36">
        <f>SUMIFS(СВЦЭМ!$H$34:$H$777,СВЦЭМ!$A$34:$A$777,$A306,СВЦЭМ!$B$33:$B$776,B$296)+'СЕТ СН'!$F$15</f>
        <v>0</v>
      </c>
      <c r="C306" s="36">
        <f>SUMIFS(СВЦЭМ!$H$34:$H$777,СВЦЭМ!$A$34:$A$777,$A306,СВЦЭМ!$B$33:$B$776,C$296)+'СЕТ СН'!$F$15</f>
        <v>0</v>
      </c>
      <c r="D306" s="36">
        <f>SUMIFS(СВЦЭМ!$H$34:$H$777,СВЦЭМ!$A$34:$A$777,$A306,СВЦЭМ!$B$33:$B$776,D$296)+'СЕТ СН'!$F$15</f>
        <v>0</v>
      </c>
      <c r="E306" s="36">
        <f>SUMIFS(СВЦЭМ!$H$34:$H$777,СВЦЭМ!$A$34:$A$777,$A306,СВЦЭМ!$B$33:$B$776,E$296)+'СЕТ СН'!$F$15</f>
        <v>0</v>
      </c>
      <c r="F306" s="36">
        <f>SUMIFS(СВЦЭМ!$H$34:$H$777,СВЦЭМ!$A$34:$A$777,$A306,СВЦЭМ!$B$33:$B$776,F$296)+'СЕТ СН'!$F$15</f>
        <v>0</v>
      </c>
      <c r="G306" s="36">
        <f>SUMIFS(СВЦЭМ!$H$34:$H$777,СВЦЭМ!$A$34:$A$777,$A306,СВЦЭМ!$B$33:$B$776,G$296)+'СЕТ СН'!$F$15</f>
        <v>0</v>
      </c>
      <c r="H306" s="36">
        <f>SUMIFS(СВЦЭМ!$H$34:$H$777,СВЦЭМ!$A$34:$A$777,$A306,СВЦЭМ!$B$33:$B$776,H$296)+'СЕТ СН'!$F$15</f>
        <v>0</v>
      </c>
      <c r="I306" s="36">
        <f>SUMIFS(СВЦЭМ!$H$34:$H$777,СВЦЭМ!$A$34:$A$777,$A306,СВЦЭМ!$B$33:$B$776,I$296)+'СЕТ СН'!$F$15</f>
        <v>0</v>
      </c>
      <c r="J306" s="36">
        <f>SUMIFS(СВЦЭМ!$H$34:$H$777,СВЦЭМ!$A$34:$A$777,$A306,СВЦЭМ!$B$33:$B$776,J$296)+'СЕТ СН'!$F$15</f>
        <v>0</v>
      </c>
      <c r="K306" s="36">
        <f>SUMIFS(СВЦЭМ!$H$34:$H$777,СВЦЭМ!$A$34:$A$777,$A306,СВЦЭМ!$B$33:$B$776,K$296)+'СЕТ СН'!$F$15</f>
        <v>0</v>
      </c>
      <c r="L306" s="36">
        <f>SUMIFS(СВЦЭМ!$H$34:$H$777,СВЦЭМ!$A$34:$A$777,$A306,СВЦЭМ!$B$33:$B$776,L$296)+'СЕТ СН'!$F$15</f>
        <v>0</v>
      </c>
      <c r="M306" s="36">
        <f>SUMIFS(СВЦЭМ!$H$34:$H$777,СВЦЭМ!$A$34:$A$777,$A306,СВЦЭМ!$B$33:$B$776,M$296)+'СЕТ СН'!$F$15</f>
        <v>0</v>
      </c>
      <c r="N306" s="36">
        <f>SUMIFS(СВЦЭМ!$H$34:$H$777,СВЦЭМ!$A$34:$A$777,$A306,СВЦЭМ!$B$33:$B$776,N$296)+'СЕТ СН'!$F$15</f>
        <v>0</v>
      </c>
      <c r="O306" s="36">
        <f>SUMIFS(СВЦЭМ!$H$34:$H$777,СВЦЭМ!$A$34:$A$777,$A306,СВЦЭМ!$B$33:$B$776,O$296)+'СЕТ СН'!$F$15</f>
        <v>0</v>
      </c>
      <c r="P306" s="36">
        <f>SUMIFS(СВЦЭМ!$H$34:$H$777,СВЦЭМ!$A$34:$A$777,$A306,СВЦЭМ!$B$33:$B$776,P$296)+'СЕТ СН'!$F$15</f>
        <v>0</v>
      </c>
      <c r="Q306" s="36">
        <f>SUMIFS(СВЦЭМ!$H$34:$H$777,СВЦЭМ!$A$34:$A$777,$A306,СВЦЭМ!$B$33:$B$776,Q$296)+'СЕТ СН'!$F$15</f>
        <v>0</v>
      </c>
      <c r="R306" s="36">
        <f>SUMIFS(СВЦЭМ!$H$34:$H$777,СВЦЭМ!$A$34:$A$777,$A306,СВЦЭМ!$B$33:$B$776,R$296)+'СЕТ СН'!$F$15</f>
        <v>0</v>
      </c>
      <c r="S306" s="36">
        <f>SUMIFS(СВЦЭМ!$H$34:$H$777,СВЦЭМ!$A$34:$A$777,$A306,СВЦЭМ!$B$33:$B$776,S$296)+'СЕТ СН'!$F$15</f>
        <v>0</v>
      </c>
      <c r="T306" s="36">
        <f>SUMIFS(СВЦЭМ!$H$34:$H$777,СВЦЭМ!$A$34:$A$777,$A306,СВЦЭМ!$B$33:$B$776,T$296)+'СЕТ СН'!$F$15</f>
        <v>0</v>
      </c>
      <c r="U306" s="36">
        <f>SUMIFS(СВЦЭМ!$H$34:$H$777,СВЦЭМ!$A$34:$A$777,$A306,СВЦЭМ!$B$33:$B$776,U$296)+'СЕТ СН'!$F$15</f>
        <v>0</v>
      </c>
      <c r="V306" s="36">
        <f>SUMIFS(СВЦЭМ!$H$34:$H$777,СВЦЭМ!$A$34:$A$777,$A306,СВЦЭМ!$B$33:$B$776,V$296)+'СЕТ СН'!$F$15</f>
        <v>0</v>
      </c>
      <c r="W306" s="36">
        <f>SUMIFS(СВЦЭМ!$H$34:$H$777,СВЦЭМ!$A$34:$A$777,$A306,СВЦЭМ!$B$33:$B$776,W$296)+'СЕТ СН'!$F$15</f>
        <v>0</v>
      </c>
      <c r="X306" s="36">
        <f>SUMIFS(СВЦЭМ!$H$34:$H$777,СВЦЭМ!$A$34:$A$777,$A306,СВЦЭМ!$B$33:$B$776,X$296)+'СЕТ СН'!$F$15</f>
        <v>0</v>
      </c>
      <c r="Y306" s="36">
        <f>SUMIFS(СВЦЭМ!$H$34:$H$777,СВЦЭМ!$A$34:$A$777,$A306,СВЦЭМ!$B$33:$B$776,Y$296)+'СЕТ СН'!$F$15</f>
        <v>0</v>
      </c>
    </row>
    <row r="307" spans="1:25" ht="15.75" hidden="1" x14ac:dyDescent="0.2">
      <c r="A307" s="35">
        <f t="shared" si="8"/>
        <v>43901</v>
      </c>
      <c r="B307" s="36">
        <f>SUMIFS(СВЦЭМ!$H$34:$H$777,СВЦЭМ!$A$34:$A$777,$A307,СВЦЭМ!$B$33:$B$776,B$296)+'СЕТ СН'!$F$15</f>
        <v>0</v>
      </c>
      <c r="C307" s="36">
        <f>SUMIFS(СВЦЭМ!$H$34:$H$777,СВЦЭМ!$A$34:$A$777,$A307,СВЦЭМ!$B$33:$B$776,C$296)+'СЕТ СН'!$F$15</f>
        <v>0</v>
      </c>
      <c r="D307" s="36">
        <f>SUMIFS(СВЦЭМ!$H$34:$H$777,СВЦЭМ!$A$34:$A$777,$A307,СВЦЭМ!$B$33:$B$776,D$296)+'СЕТ СН'!$F$15</f>
        <v>0</v>
      </c>
      <c r="E307" s="36">
        <f>SUMIFS(СВЦЭМ!$H$34:$H$777,СВЦЭМ!$A$34:$A$777,$A307,СВЦЭМ!$B$33:$B$776,E$296)+'СЕТ СН'!$F$15</f>
        <v>0</v>
      </c>
      <c r="F307" s="36">
        <f>SUMIFS(СВЦЭМ!$H$34:$H$777,СВЦЭМ!$A$34:$A$777,$A307,СВЦЭМ!$B$33:$B$776,F$296)+'СЕТ СН'!$F$15</f>
        <v>0</v>
      </c>
      <c r="G307" s="36">
        <f>SUMIFS(СВЦЭМ!$H$34:$H$777,СВЦЭМ!$A$34:$A$777,$A307,СВЦЭМ!$B$33:$B$776,G$296)+'СЕТ СН'!$F$15</f>
        <v>0</v>
      </c>
      <c r="H307" s="36">
        <f>SUMIFS(СВЦЭМ!$H$34:$H$777,СВЦЭМ!$A$34:$A$777,$A307,СВЦЭМ!$B$33:$B$776,H$296)+'СЕТ СН'!$F$15</f>
        <v>0</v>
      </c>
      <c r="I307" s="36">
        <f>SUMIFS(СВЦЭМ!$H$34:$H$777,СВЦЭМ!$A$34:$A$777,$A307,СВЦЭМ!$B$33:$B$776,I$296)+'СЕТ СН'!$F$15</f>
        <v>0</v>
      </c>
      <c r="J307" s="36">
        <f>SUMIFS(СВЦЭМ!$H$34:$H$777,СВЦЭМ!$A$34:$A$777,$A307,СВЦЭМ!$B$33:$B$776,J$296)+'СЕТ СН'!$F$15</f>
        <v>0</v>
      </c>
      <c r="K307" s="36">
        <f>SUMIFS(СВЦЭМ!$H$34:$H$777,СВЦЭМ!$A$34:$A$777,$A307,СВЦЭМ!$B$33:$B$776,K$296)+'СЕТ СН'!$F$15</f>
        <v>0</v>
      </c>
      <c r="L307" s="36">
        <f>SUMIFS(СВЦЭМ!$H$34:$H$777,СВЦЭМ!$A$34:$A$777,$A307,СВЦЭМ!$B$33:$B$776,L$296)+'СЕТ СН'!$F$15</f>
        <v>0</v>
      </c>
      <c r="M307" s="36">
        <f>SUMIFS(СВЦЭМ!$H$34:$H$777,СВЦЭМ!$A$34:$A$777,$A307,СВЦЭМ!$B$33:$B$776,M$296)+'СЕТ СН'!$F$15</f>
        <v>0</v>
      </c>
      <c r="N307" s="36">
        <f>SUMIFS(СВЦЭМ!$H$34:$H$777,СВЦЭМ!$A$34:$A$777,$A307,СВЦЭМ!$B$33:$B$776,N$296)+'СЕТ СН'!$F$15</f>
        <v>0</v>
      </c>
      <c r="O307" s="36">
        <f>SUMIFS(СВЦЭМ!$H$34:$H$777,СВЦЭМ!$A$34:$A$777,$A307,СВЦЭМ!$B$33:$B$776,O$296)+'СЕТ СН'!$F$15</f>
        <v>0</v>
      </c>
      <c r="P307" s="36">
        <f>SUMIFS(СВЦЭМ!$H$34:$H$777,СВЦЭМ!$A$34:$A$777,$A307,СВЦЭМ!$B$33:$B$776,P$296)+'СЕТ СН'!$F$15</f>
        <v>0</v>
      </c>
      <c r="Q307" s="36">
        <f>SUMIFS(СВЦЭМ!$H$34:$H$777,СВЦЭМ!$A$34:$A$777,$A307,СВЦЭМ!$B$33:$B$776,Q$296)+'СЕТ СН'!$F$15</f>
        <v>0</v>
      </c>
      <c r="R307" s="36">
        <f>SUMIFS(СВЦЭМ!$H$34:$H$777,СВЦЭМ!$A$34:$A$777,$A307,СВЦЭМ!$B$33:$B$776,R$296)+'СЕТ СН'!$F$15</f>
        <v>0</v>
      </c>
      <c r="S307" s="36">
        <f>SUMIFS(СВЦЭМ!$H$34:$H$777,СВЦЭМ!$A$34:$A$777,$A307,СВЦЭМ!$B$33:$B$776,S$296)+'СЕТ СН'!$F$15</f>
        <v>0</v>
      </c>
      <c r="T307" s="36">
        <f>SUMIFS(СВЦЭМ!$H$34:$H$777,СВЦЭМ!$A$34:$A$777,$A307,СВЦЭМ!$B$33:$B$776,T$296)+'СЕТ СН'!$F$15</f>
        <v>0</v>
      </c>
      <c r="U307" s="36">
        <f>SUMIFS(СВЦЭМ!$H$34:$H$777,СВЦЭМ!$A$34:$A$777,$A307,СВЦЭМ!$B$33:$B$776,U$296)+'СЕТ СН'!$F$15</f>
        <v>0</v>
      </c>
      <c r="V307" s="36">
        <f>SUMIFS(СВЦЭМ!$H$34:$H$777,СВЦЭМ!$A$34:$A$777,$A307,СВЦЭМ!$B$33:$B$776,V$296)+'СЕТ СН'!$F$15</f>
        <v>0</v>
      </c>
      <c r="W307" s="36">
        <f>SUMIFS(СВЦЭМ!$H$34:$H$777,СВЦЭМ!$A$34:$A$777,$A307,СВЦЭМ!$B$33:$B$776,W$296)+'СЕТ СН'!$F$15</f>
        <v>0</v>
      </c>
      <c r="X307" s="36">
        <f>SUMIFS(СВЦЭМ!$H$34:$H$777,СВЦЭМ!$A$34:$A$777,$A307,СВЦЭМ!$B$33:$B$776,X$296)+'СЕТ СН'!$F$15</f>
        <v>0</v>
      </c>
      <c r="Y307" s="36">
        <f>SUMIFS(СВЦЭМ!$H$34:$H$777,СВЦЭМ!$A$34:$A$777,$A307,СВЦЭМ!$B$33:$B$776,Y$296)+'СЕТ СН'!$F$15</f>
        <v>0</v>
      </c>
    </row>
    <row r="308" spans="1:25" ht="15.75" hidden="1" x14ac:dyDescent="0.2">
      <c r="A308" s="35">
        <f t="shared" si="8"/>
        <v>43902</v>
      </c>
      <c r="B308" s="36">
        <f>SUMIFS(СВЦЭМ!$H$34:$H$777,СВЦЭМ!$A$34:$A$777,$A308,СВЦЭМ!$B$33:$B$776,B$296)+'СЕТ СН'!$F$15</f>
        <v>0</v>
      </c>
      <c r="C308" s="36">
        <f>SUMIFS(СВЦЭМ!$H$34:$H$777,СВЦЭМ!$A$34:$A$777,$A308,СВЦЭМ!$B$33:$B$776,C$296)+'СЕТ СН'!$F$15</f>
        <v>0</v>
      </c>
      <c r="D308" s="36">
        <f>SUMIFS(СВЦЭМ!$H$34:$H$777,СВЦЭМ!$A$34:$A$777,$A308,СВЦЭМ!$B$33:$B$776,D$296)+'СЕТ СН'!$F$15</f>
        <v>0</v>
      </c>
      <c r="E308" s="36">
        <f>SUMIFS(СВЦЭМ!$H$34:$H$777,СВЦЭМ!$A$34:$A$777,$A308,СВЦЭМ!$B$33:$B$776,E$296)+'СЕТ СН'!$F$15</f>
        <v>0</v>
      </c>
      <c r="F308" s="36">
        <f>SUMIFS(СВЦЭМ!$H$34:$H$777,СВЦЭМ!$A$34:$A$777,$A308,СВЦЭМ!$B$33:$B$776,F$296)+'СЕТ СН'!$F$15</f>
        <v>0</v>
      </c>
      <c r="G308" s="36">
        <f>SUMIFS(СВЦЭМ!$H$34:$H$777,СВЦЭМ!$A$34:$A$777,$A308,СВЦЭМ!$B$33:$B$776,G$296)+'СЕТ СН'!$F$15</f>
        <v>0</v>
      </c>
      <c r="H308" s="36">
        <f>SUMIFS(СВЦЭМ!$H$34:$H$777,СВЦЭМ!$A$34:$A$777,$A308,СВЦЭМ!$B$33:$B$776,H$296)+'СЕТ СН'!$F$15</f>
        <v>0</v>
      </c>
      <c r="I308" s="36">
        <f>SUMIFS(СВЦЭМ!$H$34:$H$777,СВЦЭМ!$A$34:$A$777,$A308,СВЦЭМ!$B$33:$B$776,I$296)+'СЕТ СН'!$F$15</f>
        <v>0</v>
      </c>
      <c r="J308" s="36">
        <f>SUMIFS(СВЦЭМ!$H$34:$H$777,СВЦЭМ!$A$34:$A$777,$A308,СВЦЭМ!$B$33:$B$776,J$296)+'СЕТ СН'!$F$15</f>
        <v>0</v>
      </c>
      <c r="K308" s="36">
        <f>SUMIFS(СВЦЭМ!$H$34:$H$777,СВЦЭМ!$A$34:$A$777,$A308,СВЦЭМ!$B$33:$B$776,K$296)+'СЕТ СН'!$F$15</f>
        <v>0</v>
      </c>
      <c r="L308" s="36">
        <f>SUMIFS(СВЦЭМ!$H$34:$H$777,СВЦЭМ!$A$34:$A$777,$A308,СВЦЭМ!$B$33:$B$776,L$296)+'СЕТ СН'!$F$15</f>
        <v>0</v>
      </c>
      <c r="M308" s="36">
        <f>SUMIFS(СВЦЭМ!$H$34:$H$777,СВЦЭМ!$A$34:$A$777,$A308,СВЦЭМ!$B$33:$B$776,M$296)+'СЕТ СН'!$F$15</f>
        <v>0</v>
      </c>
      <c r="N308" s="36">
        <f>SUMIFS(СВЦЭМ!$H$34:$H$777,СВЦЭМ!$A$34:$A$777,$A308,СВЦЭМ!$B$33:$B$776,N$296)+'СЕТ СН'!$F$15</f>
        <v>0</v>
      </c>
      <c r="O308" s="36">
        <f>SUMIFS(СВЦЭМ!$H$34:$H$777,СВЦЭМ!$A$34:$A$777,$A308,СВЦЭМ!$B$33:$B$776,O$296)+'СЕТ СН'!$F$15</f>
        <v>0</v>
      </c>
      <c r="P308" s="36">
        <f>SUMIFS(СВЦЭМ!$H$34:$H$777,СВЦЭМ!$A$34:$A$777,$A308,СВЦЭМ!$B$33:$B$776,P$296)+'СЕТ СН'!$F$15</f>
        <v>0</v>
      </c>
      <c r="Q308" s="36">
        <f>SUMIFS(СВЦЭМ!$H$34:$H$777,СВЦЭМ!$A$34:$A$777,$A308,СВЦЭМ!$B$33:$B$776,Q$296)+'СЕТ СН'!$F$15</f>
        <v>0</v>
      </c>
      <c r="R308" s="36">
        <f>SUMIFS(СВЦЭМ!$H$34:$H$777,СВЦЭМ!$A$34:$A$777,$A308,СВЦЭМ!$B$33:$B$776,R$296)+'СЕТ СН'!$F$15</f>
        <v>0</v>
      </c>
      <c r="S308" s="36">
        <f>SUMIFS(СВЦЭМ!$H$34:$H$777,СВЦЭМ!$A$34:$A$777,$A308,СВЦЭМ!$B$33:$B$776,S$296)+'СЕТ СН'!$F$15</f>
        <v>0</v>
      </c>
      <c r="T308" s="36">
        <f>SUMIFS(СВЦЭМ!$H$34:$H$777,СВЦЭМ!$A$34:$A$777,$A308,СВЦЭМ!$B$33:$B$776,T$296)+'СЕТ СН'!$F$15</f>
        <v>0</v>
      </c>
      <c r="U308" s="36">
        <f>SUMIFS(СВЦЭМ!$H$34:$H$777,СВЦЭМ!$A$34:$A$777,$A308,СВЦЭМ!$B$33:$B$776,U$296)+'СЕТ СН'!$F$15</f>
        <v>0</v>
      </c>
      <c r="V308" s="36">
        <f>SUMIFS(СВЦЭМ!$H$34:$H$777,СВЦЭМ!$A$34:$A$777,$A308,СВЦЭМ!$B$33:$B$776,V$296)+'СЕТ СН'!$F$15</f>
        <v>0</v>
      </c>
      <c r="W308" s="36">
        <f>SUMIFS(СВЦЭМ!$H$34:$H$777,СВЦЭМ!$A$34:$A$777,$A308,СВЦЭМ!$B$33:$B$776,W$296)+'СЕТ СН'!$F$15</f>
        <v>0</v>
      </c>
      <c r="X308" s="36">
        <f>SUMIFS(СВЦЭМ!$H$34:$H$777,СВЦЭМ!$A$34:$A$777,$A308,СВЦЭМ!$B$33:$B$776,X$296)+'СЕТ СН'!$F$15</f>
        <v>0</v>
      </c>
      <c r="Y308" s="36">
        <f>SUMIFS(СВЦЭМ!$H$34:$H$777,СВЦЭМ!$A$34:$A$777,$A308,СВЦЭМ!$B$33:$B$776,Y$296)+'СЕТ СН'!$F$15</f>
        <v>0</v>
      </c>
    </row>
    <row r="309" spans="1:25" ht="15.75" hidden="1" x14ac:dyDescent="0.2">
      <c r="A309" s="35">
        <f t="shared" si="8"/>
        <v>43903</v>
      </c>
      <c r="B309" s="36">
        <f>SUMIFS(СВЦЭМ!$H$34:$H$777,СВЦЭМ!$A$34:$A$777,$A309,СВЦЭМ!$B$33:$B$776,B$296)+'СЕТ СН'!$F$15</f>
        <v>0</v>
      </c>
      <c r="C309" s="36">
        <f>SUMIFS(СВЦЭМ!$H$34:$H$777,СВЦЭМ!$A$34:$A$777,$A309,СВЦЭМ!$B$33:$B$776,C$296)+'СЕТ СН'!$F$15</f>
        <v>0</v>
      </c>
      <c r="D309" s="36">
        <f>SUMIFS(СВЦЭМ!$H$34:$H$777,СВЦЭМ!$A$34:$A$777,$A309,СВЦЭМ!$B$33:$B$776,D$296)+'СЕТ СН'!$F$15</f>
        <v>0</v>
      </c>
      <c r="E309" s="36">
        <f>SUMIFS(СВЦЭМ!$H$34:$H$777,СВЦЭМ!$A$34:$A$777,$A309,СВЦЭМ!$B$33:$B$776,E$296)+'СЕТ СН'!$F$15</f>
        <v>0</v>
      </c>
      <c r="F309" s="36">
        <f>SUMIFS(СВЦЭМ!$H$34:$H$777,СВЦЭМ!$A$34:$A$777,$A309,СВЦЭМ!$B$33:$B$776,F$296)+'СЕТ СН'!$F$15</f>
        <v>0</v>
      </c>
      <c r="G309" s="36">
        <f>SUMIFS(СВЦЭМ!$H$34:$H$777,СВЦЭМ!$A$34:$A$777,$A309,СВЦЭМ!$B$33:$B$776,G$296)+'СЕТ СН'!$F$15</f>
        <v>0</v>
      </c>
      <c r="H309" s="36">
        <f>SUMIFS(СВЦЭМ!$H$34:$H$777,СВЦЭМ!$A$34:$A$777,$A309,СВЦЭМ!$B$33:$B$776,H$296)+'СЕТ СН'!$F$15</f>
        <v>0</v>
      </c>
      <c r="I309" s="36">
        <f>SUMIFS(СВЦЭМ!$H$34:$H$777,СВЦЭМ!$A$34:$A$777,$A309,СВЦЭМ!$B$33:$B$776,I$296)+'СЕТ СН'!$F$15</f>
        <v>0</v>
      </c>
      <c r="J309" s="36">
        <f>SUMIFS(СВЦЭМ!$H$34:$H$777,СВЦЭМ!$A$34:$A$777,$A309,СВЦЭМ!$B$33:$B$776,J$296)+'СЕТ СН'!$F$15</f>
        <v>0</v>
      </c>
      <c r="K309" s="36">
        <f>SUMIFS(СВЦЭМ!$H$34:$H$777,СВЦЭМ!$A$34:$A$777,$A309,СВЦЭМ!$B$33:$B$776,K$296)+'СЕТ СН'!$F$15</f>
        <v>0</v>
      </c>
      <c r="L309" s="36">
        <f>SUMIFS(СВЦЭМ!$H$34:$H$777,СВЦЭМ!$A$34:$A$777,$A309,СВЦЭМ!$B$33:$B$776,L$296)+'СЕТ СН'!$F$15</f>
        <v>0</v>
      </c>
      <c r="M309" s="36">
        <f>SUMIFS(СВЦЭМ!$H$34:$H$777,СВЦЭМ!$A$34:$A$777,$A309,СВЦЭМ!$B$33:$B$776,M$296)+'СЕТ СН'!$F$15</f>
        <v>0</v>
      </c>
      <c r="N309" s="36">
        <f>SUMIFS(СВЦЭМ!$H$34:$H$777,СВЦЭМ!$A$34:$A$777,$A309,СВЦЭМ!$B$33:$B$776,N$296)+'СЕТ СН'!$F$15</f>
        <v>0</v>
      </c>
      <c r="O309" s="36">
        <f>SUMIFS(СВЦЭМ!$H$34:$H$777,СВЦЭМ!$A$34:$A$777,$A309,СВЦЭМ!$B$33:$B$776,O$296)+'СЕТ СН'!$F$15</f>
        <v>0</v>
      </c>
      <c r="P309" s="36">
        <f>SUMIFS(СВЦЭМ!$H$34:$H$777,СВЦЭМ!$A$34:$A$777,$A309,СВЦЭМ!$B$33:$B$776,P$296)+'СЕТ СН'!$F$15</f>
        <v>0</v>
      </c>
      <c r="Q309" s="36">
        <f>SUMIFS(СВЦЭМ!$H$34:$H$777,СВЦЭМ!$A$34:$A$777,$A309,СВЦЭМ!$B$33:$B$776,Q$296)+'СЕТ СН'!$F$15</f>
        <v>0</v>
      </c>
      <c r="R309" s="36">
        <f>SUMIFS(СВЦЭМ!$H$34:$H$777,СВЦЭМ!$A$34:$A$777,$A309,СВЦЭМ!$B$33:$B$776,R$296)+'СЕТ СН'!$F$15</f>
        <v>0</v>
      </c>
      <c r="S309" s="36">
        <f>SUMIFS(СВЦЭМ!$H$34:$H$777,СВЦЭМ!$A$34:$A$777,$A309,СВЦЭМ!$B$33:$B$776,S$296)+'СЕТ СН'!$F$15</f>
        <v>0</v>
      </c>
      <c r="T309" s="36">
        <f>SUMIFS(СВЦЭМ!$H$34:$H$777,СВЦЭМ!$A$34:$A$777,$A309,СВЦЭМ!$B$33:$B$776,T$296)+'СЕТ СН'!$F$15</f>
        <v>0</v>
      </c>
      <c r="U309" s="36">
        <f>SUMIFS(СВЦЭМ!$H$34:$H$777,СВЦЭМ!$A$34:$A$777,$A309,СВЦЭМ!$B$33:$B$776,U$296)+'СЕТ СН'!$F$15</f>
        <v>0</v>
      </c>
      <c r="V309" s="36">
        <f>SUMIFS(СВЦЭМ!$H$34:$H$777,СВЦЭМ!$A$34:$A$777,$A309,СВЦЭМ!$B$33:$B$776,V$296)+'СЕТ СН'!$F$15</f>
        <v>0</v>
      </c>
      <c r="W309" s="36">
        <f>SUMIFS(СВЦЭМ!$H$34:$H$777,СВЦЭМ!$A$34:$A$777,$A309,СВЦЭМ!$B$33:$B$776,W$296)+'СЕТ СН'!$F$15</f>
        <v>0</v>
      </c>
      <c r="X309" s="36">
        <f>SUMIFS(СВЦЭМ!$H$34:$H$777,СВЦЭМ!$A$34:$A$777,$A309,СВЦЭМ!$B$33:$B$776,X$296)+'СЕТ СН'!$F$15</f>
        <v>0</v>
      </c>
      <c r="Y309" s="36">
        <f>SUMIFS(СВЦЭМ!$H$34:$H$777,СВЦЭМ!$A$34:$A$777,$A309,СВЦЭМ!$B$33:$B$776,Y$296)+'СЕТ СН'!$F$15</f>
        <v>0</v>
      </c>
    </row>
    <row r="310" spans="1:25" ht="15.75" hidden="1" x14ac:dyDescent="0.2">
      <c r="A310" s="35">
        <f t="shared" si="8"/>
        <v>43904</v>
      </c>
      <c r="B310" s="36">
        <f>SUMIFS(СВЦЭМ!$H$34:$H$777,СВЦЭМ!$A$34:$A$777,$A310,СВЦЭМ!$B$33:$B$776,B$296)+'СЕТ СН'!$F$15</f>
        <v>0</v>
      </c>
      <c r="C310" s="36">
        <f>SUMIFS(СВЦЭМ!$H$34:$H$777,СВЦЭМ!$A$34:$A$777,$A310,СВЦЭМ!$B$33:$B$776,C$296)+'СЕТ СН'!$F$15</f>
        <v>0</v>
      </c>
      <c r="D310" s="36">
        <f>SUMIFS(СВЦЭМ!$H$34:$H$777,СВЦЭМ!$A$34:$A$777,$A310,СВЦЭМ!$B$33:$B$776,D$296)+'СЕТ СН'!$F$15</f>
        <v>0</v>
      </c>
      <c r="E310" s="36">
        <f>SUMIFS(СВЦЭМ!$H$34:$H$777,СВЦЭМ!$A$34:$A$777,$A310,СВЦЭМ!$B$33:$B$776,E$296)+'СЕТ СН'!$F$15</f>
        <v>0</v>
      </c>
      <c r="F310" s="36">
        <f>SUMIFS(СВЦЭМ!$H$34:$H$777,СВЦЭМ!$A$34:$A$777,$A310,СВЦЭМ!$B$33:$B$776,F$296)+'СЕТ СН'!$F$15</f>
        <v>0</v>
      </c>
      <c r="G310" s="36">
        <f>SUMIFS(СВЦЭМ!$H$34:$H$777,СВЦЭМ!$A$34:$A$777,$A310,СВЦЭМ!$B$33:$B$776,G$296)+'СЕТ СН'!$F$15</f>
        <v>0</v>
      </c>
      <c r="H310" s="36">
        <f>SUMIFS(СВЦЭМ!$H$34:$H$777,СВЦЭМ!$A$34:$A$777,$A310,СВЦЭМ!$B$33:$B$776,H$296)+'СЕТ СН'!$F$15</f>
        <v>0</v>
      </c>
      <c r="I310" s="36">
        <f>SUMIFS(СВЦЭМ!$H$34:$H$777,СВЦЭМ!$A$34:$A$777,$A310,СВЦЭМ!$B$33:$B$776,I$296)+'СЕТ СН'!$F$15</f>
        <v>0</v>
      </c>
      <c r="J310" s="36">
        <f>SUMIFS(СВЦЭМ!$H$34:$H$777,СВЦЭМ!$A$34:$A$777,$A310,СВЦЭМ!$B$33:$B$776,J$296)+'СЕТ СН'!$F$15</f>
        <v>0</v>
      </c>
      <c r="K310" s="36">
        <f>SUMIFS(СВЦЭМ!$H$34:$H$777,СВЦЭМ!$A$34:$A$777,$A310,СВЦЭМ!$B$33:$B$776,K$296)+'СЕТ СН'!$F$15</f>
        <v>0</v>
      </c>
      <c r="L310" s="36">
        <f>SUMIFS(СВЦЭМ!$H$34:$H$777,СВЦЭМ!$A$34:$A$777,$A310,СВЦЭМ!$B$33:$B$776,L$296)+'СЕТ СН'!$F$15</f>
        <v>0</v>
      </c>
      <c r="M310" s="36">
        <f>SUMIFS(СВЦЭМ!$H$34:$H$777,СВЦЭМ!$A$34:$A$777,$A310,СВЦЭМ!$B$33:$B$776,M$296)+'СЕТ СН'!$F$15</f>
        <v>0</v>
      </c>
      <c r="N310" s="36">
        <f>SUMIFS(СВЦЭМ!$H$34:$H$777,СВЦЭМ!$A$34:$A$777,$A310,СВЦЭМ!$B$33:$B$776,N$296)+'СЕТ СН'!$F$15</f>
        <v>0</v>
      </c>
      <c r="O310" s="36">
        <f>SUMIFS(СВЦЭМ!$H$34:$H$777,СВЦЭМ!$A$34:$A$777,$A310,СВЦЭМ!$B$33:$B$776,O$296)+'СЕТ СН'!$F$15</f>
        <v>0</v>
      </c>
      <c r="P310" s="36">
        <f>SUMIFS(СВЦЭМ!$H$34:$H$777,СВЦЭМ!$A$34:$A$777,$A310,СВЦЭМ!$B$33:$B$776,P$296)+'СЕТ СН'!$F$15</f>
        <v>0</v>
      </c>
      <c r="Q310" s="36">
        <f>SUMIFS(СВЦЭМ!$H$34:$H$777,СВЦЭМ!$A$34:$A$777,$A310,СВЦЭМ!$B$33:$B$776,Q$296)+'СЕТ СН'!$F$15</f>
        <v>0</v>
      </c>
      <c r="R310" s="36">
        <f>SUMIFS(СВЦЭМ!$H$34:$H$777,СВЦЭМ!$A$34:$A$777,$A310,СВЦЭМ!$B$33:$B$776,R$296)+'СЕТ СН'!$F$15</f>
        <v>0</v>
      </c>
      <c r="S310" s="36">
        <f>SUMIFS(СВЦЭМ!$H$34:$H$777,СВЦЭМ!$A$34:$A$777,$A310,СВЦЭМ!$B$33:$B$776,S$296)+'СЕТ СН'!$F$15</f>
        <v>0</v>
      </c>
      <c r="T310" s="36">
        <f>SUMIFS(СВЦЭМ!$H$34:$H$777,СВЦЭМ!$A$34:$A$777,$A310,СВЦЭМ!$B$33:$B$776,T$296)+'СЕТ СН'!$F$15</f>
        <v>0</v>
      </c>
      <c r="U310" s="36">
        <f>SUMIFS(СВЦЭМ!$H$34:$H$777,СВЦЭМ!$A$34:$A$777,$A310,СВЦЭМ!$B$33:$B$776,U$296)+'СЕТ СН'!$F$15</f>
        <v>0</v>
      </c>
      <c r="V310" s="36">
        <f>SUMIFS(СВЦЭМ!$H$34:$H$777,СВЦЭМ!$A$34:$A$777,$A310,СВЦЭМ!$B$33:$B$776,V$296)+'СЕТ СН'!$F$15</f>
        <v>0</v>
      </c>
      <c r="W310" s="36">
        <f>SUMIFS(СВЦЭМ!$H$34:$H$777,СВЦЭМ!$A$34:$A$777,$A310,СВЦЭМ!$B$33:$B$776,W$296)+'СЕТ СН'!$F$15</f>
        <v>0</v>
      </c>
      <c r="X310" s="36">
        <f>SUMIFS(СВЦЭМ!$H$34:$H$777,СВЦЭМ!$A$34:$A$777,$A310,СВЦЭМ!$B$33:$B$776,X$296)+'СЕТ СН'!$F$15</f>
        <v>0</v>
      </c>
      <c r="Y310" s="36">
        <f>SUMIFS(СВЦЭМ!$H$34:$H$777,СВЦЭМ!$A$34:$A$777,$A310,СВЦЭМ!$B$33:$B$776,Y$296)+'СЕТ СН'!$F$15</f>
        <v>0</v>
      </c>
    </row>
    <row r="311" spans="1:25" ht="15.75" hidden="1" x14ac:dyDescent="0.2">
      <c r="A311" s="35">
        <f t="shared" si="8"/>
        <v>43905</v>
      </c>
      <c r="B311" s="36">
        <f>SUMIFS(СВЦЭМ!$H$34:$H$777,СВЦЭМ!$A$34:$A$777,$A311,СВЦЭМ!$B$33:$B$776,B$296)+'СЕТ СН'!$F$15</f>
        <v>0</v>
      </c>
      <c r="C311" s="36">
        <f>SUMIFS(СВЦЭМ!$H$34:$H$777,СВЦЭМ!$A$34:$A$777,$A311,СВЦЭМ!$B$33:$B$776,C$296)+'СЕТ СН'!$F$15</f>
        <v>0</v>
      </c>
      <c r="D311" s="36">
        <f>SUMIFS(СВЦЭМ!$H$34:$H$777,СВЦЭМ!$A$34:$A$777,$A311,СВЦЭМ!$B$33:$B$776,D$296)+'СЕТ СН'!$F$15</f>
        <v>0</v>
      </c>
      <c r="E311" s="36">
        <f>SUMIFS(СВЦЭМ!$H$34:$H$777,СВЦЭМ!$A$34:$A$777,$A311,СВЦЭМ!$B$33:$B$776,E$296)+'СЕТ СН'!$F$15</f>
        <v>0</v>
      </c>
      <c r="F311" s="36">
        <f>SUMIFS(СВЦЭМ!$H$34:$H$777,СВЦЭМ!$A$34:$A$777,$A311,СВЦЭМ!$B$33:$B$776,F$296)+'СЕТ СН'!$F$15</f>
        <v>0</v>
      </c>
      <c r="G311" s="36">
        <f>SUMIFS(СВЦЭМ!$H$34:$H$777,СВЦЭМ!$A$34:$A$777,$A311,СВЦЭМ!$B$33:$B$776,G$296)+'СЕТ СН'!$F$15</f>
        <v>0</v>
      </c>
      <c r="H311" s="36">
        <f>SUMIFS(СВЦЭМ!$H$34:$H$777,СВЦЭМ!$A$34:$A$777,$A311,СВЦЭМ!$B$33:$B$776,H$296)+'СЕТ СН'!$F$15</f>
        <v>0</v>
      </c>
      <c r="I311" s="36">
        <f>SUMIFS(СВЦЭМ!$H$34:$H$777,СВЦЭМ!$A$34:$A$777,$A311,СВЦЭМ!$B$33:$B$776,I$296)+'СЕТ СН'!$F$15</f>
        <v>0</v>
      </c>
      <c r="J311" s="36">
        <f>SUMIFS(СВЦЭМ!$H$34:$H$777,СВЦЭМ!$A$34:$A$777,$A311,СВЦЭМ!$B$33:$B$776,J$296)+'СЕТ СН'!$F$15</f>
        <v>0</v>
      </c>
      <c r="K311" s="36">
        <f>SUMIFS(СВЦЭМ!$H$34:$H$777,СВЦЭМ!$A$34:$A$777,$A311,СВЦЭМ!$B$33:$B$776,K$296)+'СЕТ СН'!$F$15</f>
        <v>0</v>
      </c>
      <c r="L311" s="36">
        <f>SUMIFS(СВЦЭМ!$H$34:$H$777,СВЦЭМ!$A$34:$A$777,$A311,СВЦЭМ!$B$33:$B$776,L$296)+'СЕТ СН'!$F$15</f>
        <v>0</v>
      </c>
      <c r="M311" s="36">
        <f>SUMIFS(СВЦЭМ!$H$34:$H$777,СВЦЭМ!$A$34:$A$777,$A311,СВЦЭМ!$B$33:$B$776,M$296)+'СЕТ СН'!$F$15</f>
        <v>0</v>
      </c>
      <c r="N311" s="36">
        <f>SUMIFS(СВЦЭМ!$H$34:$H$777,СВЦЭМ!$A$34:$A$777,$A311,СВЦЭМ!$B$33:$B$776,N$296)+'СЕТ СН'!$F$15</f>
        <v>0</v>
      </c>
      <c r="O311" s="36">
        <f>SUMIFS(СВЦЭМ!$H$34:$H$777,СВЦЭМ!$A$34:$A$777,$A311,СВЦЭМ!$B$33:$B$776,O$296)+'СЕТ СН'!$F$15</f>
        <v>0</v>
      </c>
      <c r="P311" s="36">
        <f>SUMIFS(СВЦЭМ!$H$34:$H$777,СВЦЭМ!$A$34:$A$777,$A311,СВЦЭМ!$B$33:$B$776,P$296)+'СЕТ СН'!$F$15</f>
        <v>0</v>
      </c>
      <c r="Q311" s="36">
        <f>SUMIFS(СВЦЭМ!$H$34:$H$777,СВЦЭМ!$A$34:$A$777,$A311,СВЦЭМ!$B$33:$B$776,Q$296)+'СЕТ СН'!$F$15</f>
        <v>0</v>
      </c>
      <c r="R311" s="36">
        <f>SUMIFS(СВЦЭМ!$H$34:$H$777,СВЦЭМ!$A$34:$A$777,$A311,СВЦЭМ!$B$33:$B$776,R$296)+'СЕТ СН'!$F$15</f>
        <v>0</v>
      </c>
      <c r="S311" s="36">
        <f>SUMIFS(СВЦЭМ!$H$34:$H$777,СВЦЭМ!$A$34:$A$777,$A311,СВЦЭМ!$B$33:$B$776,S$296)+'СЕТ СН'!$F$15</f>
        <v>0</v>
      </c>
      <c r="T311" s="36">
        <f>SUMIFS(СВЦЭМ!$H$34:$H$777,СВЦЭМ!$A$34:$A$777,$A311,СВЦЭМ!$B$33:$B$776,T$296)+'СЕТ СН'!$F$15</f>
        <v>0</v>
      </c>
      <c r="U311" s="36">
        <f>SUMIFS(СВЦЭМ!$H$34:$H$777,СВЦЭМ!$A$34:$A$777,$A311,СВЦЭМ!$B$33:$B$776,U$296)+'СЕТ СН'!$F$15</f>
        <v>0</v>
      </c>
      <c r="V311" s="36">
        <f>SUMIFS(СВЦЭМ!$H$34:$H$777,СВЦЭМ!$A$34:$A$777,$A311,СВЦЭМ!$B$33:$B$776,V$296)+'СЕТ СН'!$F$15</f>
        <v>0</v>
      </c>
      <c r="W311" s="36">
        <f>SUMIFS(СВЦЭМ!$H$34:$H$777,СВЦЭМ!$A$34:$A$777,$A311,СВЦЭМ!$B$33:$B$776,W$296)+'СЕТ СН'!$F$15</f>
        <v>0</v>
      </c>
      <c r="X311" s="36">
        <f>SUMIFS(СВЦЭМ!$H$34:$H$777,СВЦЭМ!$A$34:$A$777,$A311,СВЦЭМ!$B$33:$B$776,X$296)+'СЕТ СН'!$F$15</f>
        <v>0</v>
      </c>
      <c r="Y311" s="36">
        <f>SUMIFS(СВЦЭМ!$H$34:$H$777,СВЦЭМ!$A$34:$A$777,$A311,СВЦЭМ!$B$33:$B$776,Y$296)+'СЕТ СН'!$F$15</f>
        <v>0</v>
      </c>
    </row>
    <row r="312" spans="1:25" ht="15.75" hidden="1" x14ac:dyDescent="0.2">
      <c r="A312" s="35">
        <f t="shared" si="8"/>
        <v>43906</v>
      </c>
      <c r="B312" s="36">
        <f>SUMIFS(СВЦЭМ!$H$34:$H$777,СВЦЭМ!$A$34:$A$777,$A312,СВЦЭМ!$B$33:$B$776,B$296)+'СЕТ СН'!$F$15</f>
        <v>0</v>
      </c>
      <c r="C312" s="36">
        <f>SUMIFS(СВЦЭМ!$H$34:$H$777,СВЦЭМ!$A$34:$A$777,$A312,СВЦЭМ!$B$33:$B$776,C$296)+'СЕТ СН'!$F$15</f>
        <v>0</v>
      </c>
      <c r="D312" s="36">
        <f>SUMIFS(СВЦЭМ!$H$34:$H$777,СВЦЭМ!$A$34:$A$777,$A312,СВЦЭМ!$B$33:$B$776,D$296)+'СЕТ СН'!$F$15</f>
        <v>0</v>
      </c>
      <c r="E312" s="36">
        <f>SUMIFS(СВЦЭМ!$H$34:$H$777,СВЦЭМ!$A$34:$A$777,$A312,СВЦЭМ!$B$33:$B$776,E$296)+'СЕТ СН'!$F$15</f>
        <v>0</v>
      </c>
      <c r="F312" s="36">
        <f>SUMIFS(СВЦЭМ!$H$34:$H$777,СВЦЭМ!$A$34:$A$777,$A312,СВЦЭМ!$B$33:$B$776,F$296)+'СЕТ СН'!$F$15</f>
        <v>0</v>
      </c>
      <c r="G312" s="36">
        <f>SUMIFS(СВЦЭМ!$H$34:$H$777,СВЦЭМ!$A$34:$A$777,$A312,СВЦЭМ!$B$33:$B$776,G$296)+'СЕТ СН'!$F$15</f>
        <v>0</v>
      </c>
      <c r="H312" s="36">
        <f>SUMIFS(СВЦЭМ!$H$34:$H$777,СВЦЭМ!$A$34:$A$777,$A312,СВЦЭМ!$B$33:$B$776,H$296)+'СЕТ СН'!$F$15</f>
        <v>0</v>
      </c>
      <c r="I312" s="36">
        <f>SUMIFS(СВЦЭМ!$H$34:$H$777,СВЦЭМ!$A$34:$A$777,$A312,СВЦЭМ!$B$33:$B$776,I$296)+'СЕТ СН'!$F$15</f>
        <v>0</v>
      </c>
      <c r="J312" s="36">
        <f>SUMIFS(СВЦЭМ!$H$34:$H$777,СВЦЭМ!$A$34:$A$777,$A312,СВЦЭМ!$B$33:$B$776,J$296)+'СЕТ СН'!$F$15</f>
        <v>0</v>
      </c>
      <c r="K312" s="36">
        <f>SUMIFS(СВЦЭМ!$H$34:$H$777,СВЦЭМ!$A$34:$A$777,$A312,СВЦЭМ!$B$33:$B$776,K$296)+'СЕТ СН'!$F$15</f>
        <v>0</v>
      </c>
      <c r="L312" s="36">
        <f>SUMIFS(СВЦЭМ!$H$34:$H$777,СВЦЭМ!$A$34:$A$777,$A312,СВЦЭМ!$B$33:$B$776,L$296)+'СЕТ СН'!$F$15</f>
        <v>0</v>
      </c>
      <c r="M312" s="36">
        <f>SUMIFS(СВЦЭМ!$H$34:$H$777,СВЦЭМ!$A$34:$A$777,$A312,СВЦЭМ!$B$33:$B$776,M$296)+'СЕТ СН'!$F$15</f>
        <v>0</v>
      </c>
      <c r="N312" s="36">
        <f>SUMIFS(СВЦЭМ!$H$34:$H$777,СВЦЭМ!$A$34:$A$777,$A312,СВЦЭМ!$B$33:$B$776,N$296)+'СЕТ СН'!$F$15</f>
        <v>0</v>
      </c>
      <c r="O312" s="36">
        <f>SUMIFS(СВЦЭМ!$H$34:$H$777,СВЦЭМ!$A$34:$A$777,$A312,СВЦЭМ!$B$33:$B$776,O$296)+'СЕТ СН'!$F$15</f>
        <v>0</v>
      </c>
      <c r="P312" s="36">
        <f>SUMIFS(СВЦЭМ!$H$34:$H$777,СВЦЭМ!$A$34:$A$777,$A312,СВЦЭМ!$B$33:$B$776,P$296)+'СЕТ СН'!$F$15</f>
        <v>0</v>
      </c>
      <c r="Q312" s="36">
        <f>SUMIFS(СВЦЭМ!$H$34:$H$777,СВЦЭМ!$A$34:$A$777,$A312,СВЦЭМ!$B$33:$B$776,Q$296)+'СЕТ СН'!$F$15</f>
        <v>0</v>
      </c>
      <c r="R312" s="36">
        <f>SUMIFS(СВЦЭМ!$H$34:$H$777,СВЦЭМ!$A$34:$A$777,$A312,СВЦЭМ!$B$33:$B$776,R$296)+'СЕТ СН'!$F$15</f>
        <v>0</v>
      </c>
      <c r="S312" s="36">
        <f>SUMIFS(СВЦЭМ!$H$34:$H$777,СВЦЭМ!$A$34:$A$777,$A312,СВЦЭМ!$B$33:$B$776,S$296)+'СЕТ СН'!$F$15</f>
        <v>0</v>
      </c>
      <c r="T312" s="36">
        <f>SUMIFS(СВЦЭМ!$H$34:$H$777,СВЦЭМ!$A$34:$A$777,$A312,СВЦЭМ!$B$33:$B$776,T$296)+'СЕТ СН'!$F$15</f>
        <v>0</v>
      </c>
      <c r="U312" s="36">
        <f>SUMIFS(СВЦЭМ!$H$34:$H$777,СВЦЭМ!$A$34:$A$777,$A312,СВЦЭМ!$B$33:$B$776,U$296)+'СЕТ СН'!$F$15</f>
        <v>0</v>
      </c>
      <c r="V312" s="36">
        <f>SUMIFS(СВЦЭМ!$H$34:$H$777,СВЦЭМ!$A$34:$A$777,$A312,СВЦЭМ!$B$33:$B$776,V$296)+'СЕТ СН'!$F$15</f>
        <v>0</v>
      </c>
      <c r="W312" s="36">
        <f>SUMIFS(СВЦЭМ!$H$34:$H$777,СВЦЭМ!$A$34:$A$777,$A312,СВЦЭМ!$B$33:$B$776,W$296)+'СЕТ СН'!$F$15</f>
        <v>0</v>
      </c>
      <c r="X312" s="36">
        <f>SUMIFS(СВЦЭМ!$H$34:$H$777,СВЦЭМ!$A$34:$A$777,$A312,СВЦЭМ!$B$33:$B$776,X$296)+'СЕТ СН'!$F$15</f>
        <v>0</v>
      </c>
      <c r="Y312" s="36">
        <f>SUMIFS(СВЦЭМ!$H$34:$H$777,СВЦЭМ!$A$34:$A$777,$A312,СВЦЭМ!$B$33:$B$776,Y$296)+'СЕТ СН'!$F$15</f>
        <v>0</v>
      </c>
    </row>
    <row r="313" spans="1:25" ht="15.75" hidden="1" x14ac:dyDescent="0.2">
      <c r="A313" s="35">
        <f t="shared" si="8"/>
        <v>43907</v>
      </c>
      <c r="B313" s="36">
        <f>SUMIFS(СВЦЭМ!$H$34:$H$777,СВЦЭМ!$A$34:$A$777,$A313,СВЦЭМ!$B$33:$B$776,B$296)+'СЕТ СН'!$F$15</f>
        <v>0</v>
      </c>
      <c r="C313" s="36">
        <f>SUMIFS(СВЦЭМ!$H$34:$H$777,СВЦЭМ!$A$34:$A$777,$A313,СВЦЭМ!$B$33:$B$776,C$296)+'СЕТ СН'!$F$15</f>
        <v>0</v>
      </c>
      <c r="D313" s="36">
        <f>SUMIFS(СВЦЭМ!$H$34:$H$777,СВЦЭМ!$A$34:$A$777,$A313,СВЦЭМ!$B$33:$B$776,D$296)+'СЕТ СН'!$F$15</f>
        <v>0</v>
      </c>
      <c r="E313" s="36">
        <f>SUMIFS(СВЦЭМ!$H$34:$H$777,СВЦЭМ!$A$34:$A$777,$A313,СВЦЭМ!$B$33:$B$776,E$296)+'СЕТ СН'!$F$15</f>
        <v>0</v>
      </c>
      <c r="F313" s="36">
        <f>SUMIFS(СВЦЭМ!$H$34:$H$777,СВЦЭМ!$A$34:$A$777,$A313,СВЦЭМ!$B$33:$B$776,F$296)+'СЕТ СН'!$F$15</f>
        <v>0</v>
      </c>
      <c r="G313" s="36">
        <f>SUMIFS(СВЦЭМ!$H$34:$H$777,СВЦЭМ!$A$34:$A$777,$A313,СВЦЭМ!$B$33:$B$776,G$296)+'СЕТ СН'!$F$15</f>
        <v>0</v>
      </c>
      <c r="H313" s="36">
        <f>SUMIFS(СВЦЭМ!$H$34:$H$777,СВЦЭМ!$A$34:$A$777,$A313,СВЦЭМ!$B$33:$B$776,H$296)+'СЕТ СН'!$F$15</f>
        <v>0</v>
      </c>
      <c r="I313" s="36">
        <f>SUMIFS(СВЦЭМ!$H$34:$H$777,СВЦЭМ!$A$34:$A$777,$A313,СВЦЭМ!$B$33:$B$776,I$296)+'СЕТ СН'!$F$15</f>
        <v>0</v>
      </c>
      <c r="J313" s="36">
        <f>SUMIFS(СВЦЭМ!$H$34:$H$777,СВЦЭМ!$A$34:$A$777,$A313,СВЦЭМ!$B$33:$B$776,J$296)+'СЕТ СН'!$F$15</f>
        <v>0</v>
      </c>
      <c r="K313" s="36">
        <f>SUMIFS(СВЦЭМ!$H$34:$H$777,СВЦЭМ!$A$34:$A$777,$A313,СВЦЭМ!$B$33:$B$776,K$296)+'СЕТ СН'!$F$15</f>
        <v>0</v>
      </c>
      <c r="L313" s="36">
        <f>SUMIFS(СВЦЭМ!$H$34:$H$777,СВЦЭМ!$A$34:$A$777,$A313,СВЦЭМ!$B$33:$B$776,L$296)+'СЕТ СН'!$F$15</f>
        <v>0</v>
      </c>
      <c r="M313" s="36">
        <f>SUMIFS(СВЦЭМ!$H$34:$H$777,СВЦЭМ!$A$34:$A$777,$A313,СВЦЭМ!$B$33:$B$776,M$296)+'СЕТ СН'!$F$15</f>
        <v>0</v>
      </c>
      <c r="N313" s="36">
        <f>SUMIFS(СВЦЭМ!$H$34:$H$777,СВЦЭМ!$A$34:$A$777,$A313,СВЦЭМ!$B$33:$B$776,N$296)+'СЕТ СН'!$F$15</f>
        <v>0</v>
      </c>
      <c r="O313" s="36">
        <f>SUMIFS(СВЦЭМ!$H$34:$H$777,СВЦЭМ!$A$34:$A$777,$A313,СВЦЭМ!$B$33:$B$776,O$296)+'СЕТ СН'!$F$15</f>
        <v>0</v>
      </c>
      <c r="P313" s="36">
        <f>SUMIFS(СВЦЭМ!$H$34:$H$777,СВЦЭМ!$A$34:$A$777,$A313,СВЦЭМ!$B$33:$B$776,P$296)+'СЕТ СН'!$F$15</f>
        <v>0</v>
      </c>
      <c r="Q313" s="36">
        <f>SUMIFS(СВЦЭМ!$H$34:$H$777,СВЦЭМ!$A$34:$A$777,$A313,СВЦЭМ!$B$33:$B$776,Q$296)+'СЕТ СН'!$F$15</f>
        <v>0</v>
      </c>
      <c r="R313" s="36">
        <f>SUMIFS(СВЦЭМ!$H$34:$H$777,СВЦЭМ!$A$34:$A$777,$A313,СВЦЭМ!$B$33:$B$776,R$296)+'СЕТ СН'!$F$15</f>
        <v>0</v>
      </c>
      <c r="S313" s="36">
        <f>SUMIFS(СВЦЭМ!$H$34:$H$777,СВЦЭМ!$A$34:$A$777,$A313,СВЦЭМ!$B$33:$B$776,S$296)+'СЕТ СН'!$F$15</f>
        <v>0</v>
      </c>
      <c r="T313" s="36">
        <f>SUMIFS(СВЦЭМ!$H$34:$H$777,СВЦЭМ!$A$34:$A$777,$A313,СВЦЭМ!$B$33:$B$776,T$296)+'СЕТ СН'!$F$15</f>
        <v>0</v>
      </c>
      <c r="U313" s="36">
        <f>SUMIFS(СВЦЭМ!$H$34:$H$777,СВЦЭМ!$A$34:$A$777,$A313,СВЦЭМ!$B$33:$B$776,U$296)+'СЕТ СН'!$F$15</f>
        <v>0</v>
      </c>
      <c r="V313" s="36">
        <f>SUMIFS(СВЦЭМ!$H$34:$H$777,СВЦЭМ!$A$34:$A$777,$A313,СВЦЭМ!$B$33:$B$776,V$296)+'СЕТ СН'!$F$15</f>
        <v>0</v>
      </c>
      <c r="W313" s="36">
        <f>SUMIFS(СВЦЭМ!$H$34:$H$777,СВЦЭМ!$A$34:$A$777,$A313,СВЦЭМ!$B$33:$B$776,W$296)+'СЕТ СН'!$F$15</f>
        <v>0</v>
      </c>
      <c r="X313" s="36">
        <f>SUMIFS(СВЦЭМ!$H$34:$H$777,СВЦЭМ!$A$34:$A$777,$A313,СВЦЭМ!$B$33:$B$776,X$296)+'СЕТ СН'!$F$15</f>
        <v>0</v>
      </c>
      <c r="Y313" s="36">
        <f>SUMIFS(СВЦЭМ!$H$34:$H$777,СВЦЭМ!$A$34:$A$777,$A313,СВЦЭМ!$B$33:$B$776,Y$296)+'СЕТ СН'!$F$15</f>
        <v>0</v>
      </c>
    </row>
    <row r="314" spans="1:25" ht="15.75" hidden="1" x14ac:dyDescent="0.2">
      <c r="A314" s="35">
        <f t="shared" si="8"/>
        <v>43908</v>
      </c>
      <c r="B314" s="36">
        <f>SUMIFS(СВЦЭМ!$H$34:$H$777,СВЦЭМ!$A$34:$A$777,$A314,СВЦЭМ!$B$33:$B$776,B$296)+'СЕТ СН'!$F$15</f>
        <v>0</v>
      </c>
      <c r="C314" s="36">
        <f>SUMIFS(СВЦЭМ!$H$34:$H$777,СВЦЭМ!$A$34:$A$777,$A314,СВЦЭМ!$B$33:$B$776,C$296)+'СЕТ СН'!$F$15</f>
        <v>0</v>
      </c>
      <c r="D314" s="36">
        <f>SUMIFS(СВЦЭМ!$H$34:$H$777,СВЦЭМ!$A$34:$A$777,$A314,СВЦЭМ!$B$33:$B$776,D$296)+'СЕТ СН'!$F$15</f>
        <v>0</v>
      </c>
      <c r="E314" s="36">
        <f>SUMIFS(СВЦЭМ!$H$34:$H$777,СВЦЭМ!$A$34:$A$777,$A314,СВЦЭМ!$B$33:$B$776,E$296)+'СЕТ СН'!$F$15</f>
        <v>0</v>
      </c>
      <c r="F314" s="36">
        <f>SUMIFS(СВЦЭМ!$H$34:$H$777,СВЦЭМ!$A$34:$A$777,$A314,СВЦЭМ!$B$33:$B$776,F$296)+'СЕТ СН'!$F$15</f>
        <v>0</v>
      </c>
      <c r="G314" s="36">
        <f>SUMIFS(СВЦЭМ!$H$34:$H$777,СВЦЭМ!$A$34:$A$777,$A314,СВЦЭМ!$B$33:$B$776,G$296)+'СЕТ СН'!$F$15</f>
        <v>0</v>
      </c>
      <c r="H314" s="36">
        <f>SUMIFS(СВЦЭМ!$H$34:$H$777,СВЦЭМ!$A$34:$A$777,$A314,СВЦЭМ!$B$33:$B$776,H$296)+'СЕТ СН'!$F$15</f>
        <v>0</v>
      </c>
      <c r="I314" s="36">
        <f>SUMIFS(СВЦЭМ!$H$34:$H$777,СВЦЭМ!$A$34:$A$777,$A314,СВЦЭМ!$B$33:$B$776,I$296)+'СЕТ СН'!$F$15</f>
        <v>0</v>
      </c>
      <c r="J314" s="36">
        <f>SUMIFS(СВЦЭМ!$H$34:$H$777,СВЦЭМ!$A$34:$A$777,$A314,СВЦЭМ!$B$33:$B$776,J$296)+'СЕТ СН'!$F$15</f>
        <v>0</v>
      </c>
      <c r="K314" s="36">
        <f>SUMIFS(СВЦЭМ!$H$34:$H$777,СВЦЭМ!$A$34:$A$777,$A314,СВЦЭМ!$B$33:$B$776,K$296)+'СЕТ СН'!$F$15</f>
        <v>0</v>
      </c>
      <c r="L314" s="36">
        <f>SUMIFS(СВЦЭМ!$H$34:$H$777,СВЦЭМ!$A$34:$A$777,$A314,СВЦЭМ!$B$33:$B$776,L$296)+'СЕТ СН'!$F$15</f>
        <v>0</v>
      </c>
      <c r="M314" s="36">
        <f>SUMIFS(СВЦЭМ!$H$34:$H$777,СВЦЭМ!$A$34:$A$777,$A314,СВЦЭМ!$B$33:$B$776,M$296)+'СЕТ СН'!$F$15</f>
        <v>0</v>
      </c>
      <c r="N314" s="36">
        <f>SUMIFS(СВЦЭМ!$H$34:$H$777,СВЦЭМ!$A$34:$A$777,$A314,СВЦЭМ!$B$33:$B$776,N$296)+'СЕТ СН'!$F$15</f>
        <v>0</v>
      </c>
      <c r="O314" s="36">
        <f>SUMIFS(СВЦЭМ!$H$34:$H$777,СВЦЭМ!$A$34:$A$777,$A314,СВЦЭМ!$B$33:$B$776,O$296)+'СЕТ СН'!$F$15</f>
        <v>0</v>
      </c>
      <c r="P314" s="36">
        <f>SUMIFS(СВЦЭМ!$H$34:$H$777,СВЦЭМ!$A$34:$A$777,$A314,СВЦЭМ!$B$33:$B$776,P$296)+'СЕТ СН'!$F$15</f>
        <v>0</v>
      </c>
      <c r="Q314" s="36">
        <f>SUMIFS(СВЦЭМ!$H$34:$H$777,СВЦЭМ!$A$34:$A$777,$A314,СВЦЭМ!$B$33:$B$776,Q$296)+'СЕТ СН'!$F$15</f>
        <v>0</v>
      </c>
      <c r="R314" s="36">
        <f>SUMIFS(СВЦЭМ!$H$34:$H$777,СВЦЭМ!$A$34:$A$777,$A314,СВЦЭМ!$B$33:$B$776,R$296)+'СЕТ СН'!$F$15</f>
        <v>0</v>
      </c>
      <c r="S314" s="36">
        <f>SUMIFS(СВЦЭМ!$H$34:$H$777,СВЦЭМ!$A$34:$A$777,$A314,СВЦЭМ!$B$33:$B$776,S$296)+'СЕТ СН'!$F$15</f>
        <v>0</v>
      </c>
      <c r="T314" s="36">
        <f>SUMIFS(СВЦЭМ!$H$34:$H$777,СВЦЭМ!$A$34:$A$777,$A314,СВЦЭМ!$B$33:$B$776,T$296)+'СЕТ СН'!$F$15</f>
        <v>0</v>
      </c>
      <c r="U314" s="36">
        <f>SUMIFS(СВЦЭМ!$H$34:$H$777,СВЦЭМ!$A$34:$A$777,$A314,СВЦЭМ!$B$33:$B$776,U$296)+'СЕТ СН'!$F$15</f>
        <v>0</v>
      </c>
      <c r="V314" s="36">
        <f>SUMIFS(СВЦЭМ!$H$34:$H$777,СВЦЭМ!$A$34:$A$777,$A314,СВЦЭМ!$B$33:$B$776,V$296)+'СЕТ СН'!$F$15</f>
        <v>0</v>
      </c>
      <c r="W314" s="36">
        <f>SUMIFS(СВЦЭМ!$H$34:$H$777,СВЦЭМ!$A$34:$A$777,$A314,СВЦЭМ!$B$33:$B$776,W$296)+'СЕТ СН'!$F$15</f>
        <v>0</v>
      </c>
      <c r="X314" s="36">
        <f>SUMIFS(СВЦЭМ!$H$34:$H$777,СВЦЭМ!$A$34:$A$777,$A314,СВЦЭМ!$B$33:$B$776,X$296)+'СЕТ СН'!$F$15</f>
        <v>0</v>
      </c>
      <c r="Y314" s="36">
        <f>SUMIFS(СВЦЭМ!$H$34:$H$777,СВЦЭМ!$A$34:$A$777,$A314,СВЦЭМ!$B$33:$B$776,Y$296)+'СЕТ СН'!$F$15</f>
        <v>0</v>
      </c>
    </row>
    <row r="315" spans="1:25" ht="15.75" hidden="1" x14ac:dyDescent="0.2">
      <c r="A315" s="35">
        <f t="shared" si="8"/>
        <v>43909</v>
      </c>
      <c r="B315" s="36">
        <f>SUMIFS(СВЦЭМ!$H$34:$H$777,СВЦЭМ!$A$34:$A$777,$A315,СВЦЭМ!$B$33:$B$776,B$296)+'СЕТ СН'!$F$15</f>
        <v>0</v>
      </c>
      <c r="C315" s="36">
        <f>SUMIFS(СВЦЭМ!$H$34:$H$777,СВЦЭМ!$A$34:$A$777,$A315,СВЦЭМ!$B$33:$B$776,C$296)+'СЕТ СН'!$F$15</f>
        <v>0</v>
      </c>
      <c r="D315" s="36">
        <f>SUMIFS(СВЦЭМ!$H$34:$H$777,СВЦЭМ!$A$34:$A$777,$A315,СВЦЭМ!$B$33:$B$776,D$296)+'СЕТ СН'!$F$15</f>
        <v>0</v>
      </c>
      <c r="E315" s="36">
        <f>SUMIFS(СВЦЭМ!$H$34:$H$777,СВЦЭМ!$A$34:$A$777,$A315,СВЦЭМ!$B$33:$B$776,E$296)+'СЕТ СН'!$F$15</f>
        <v>0</v>
      </c>
      <c r="F315" s="36">
        <f>SUMIFS(СВЦЭМ!$H$34:$H$777,СВЦЭМ!$A$34:$A$777,$A315,СВЦЭМ!$B$33:$B$776,F$296)+'СЕТ СН'!$F$15</f>
        <v>0</v>
      </c>
      <c r="G315" s="36">
        <f>SUMIFS(СВЦЭМ!$H$34:$H$777,СВЦЭМ!$A$34:$A$777,$A315,СВЦЭМ!$B$33:$B$776,G$296)+'СЕТ СН'!$F$15</f>
        <v>0</v>
      </c>
      <c r="H315" s="36">
        <f>SUMIFS(СВЦЭМ!$H$34:$H$777,СВЦЭМ!$A$34:$A$777,$A315,СВЦЭМ!$B$33:$B$776,H$296)+'СЕТ СН'!$F$15</f>
        <v>0</v>
      </c>
      <c r="I315" s="36">
        <f>SUMIFS(СВЦЭМ!$H$34:$H$777,СВЦЭМ!$A$34:$A$777,$A315,СВЦЭМ!$B$33:$B$776,I$296)+'СЕТ СН'!$F$15</f>
        <v>0</v>
      </c>
      <c r="J315" s="36">
        <f>SUMIFS(СВЦЭМ!$H$34:$H$777,СВЦЭМ!$A$34:$A$777,$A315,СВЦЭМ!$B$33:$B$776,J$296)+'СЕТ СН'!$F$15</f>
        <v>0</v>
      </c>
      <c r="K315" s="36">
        <f>SUMIFS(СВЦЭМ!$H$34:$H$777,СВЦЭМ!$A$34:$A$777,$A315,СВЦЭМ!$B$33:$B$776,K$296)+'СЕТ СН'!$F$15</f>
        <v>0</v>
      </c>
      <c r="L315" s="36">
        <f>SUMIFS(СВЦЭМ!$H$34:$H$777,СВЦЭМ!$A$34:$A$777,$A315,СВЦЭМ!$B$33:$B$776,L$296)+'СЕТ СН'!$F$15</f>
        <v>0</v>
      </c>
      <c r="M315" s="36">
        <f>SUMIFS(СВЦЭМ!$H$34:$H$777,СВЦЭМ!$A$34:$A$777,$A315,СВЦЭМ!$B$33:$B$776,M$296)+'СЕТ СН'!$F$15</f>
        <v>0</v>
      </c>
      <c r="N315" s="36">
        <f>SUMIFS(СВЦЭМ!$H$34:$H$777,СВЦЭМ!$A$34:$A$777,$A315,СВЦЭМ!$B$33:$B$776,N$296)+'СЕТ СН'!$F$15</f>
        <v>0</v>
      </c>
      <c r="O315" s="36">
        <f>SUMIFS(СВЦЭМ!$H$34:$H$777,СВЦЭМ!$A$34:$A$777,$A315,СВЦЭМ!$B$33:$B$776,O$296)+'СЕТ СН'!$F$15</f>
        <v>0</v>
      </c>
      <c r="P315" s="36">
        <f>SUMIFS(СВЦЭМ!$H$34:$H$777,СВЦЭМ!$A$34:$A$777,$A315,СВЦЭМ!$B$33:$B$776,P$296)+'СЕТ СН'!$F$15</f>
        <v>0</v>
      </c>
      <c r="Q315" s="36">
        <f>SUMIFS(СВЦЭМ!$H$34:$H$777,СВЦЭМ!$A$34:$A$777,$A315,СВЦЭМ!$B$33:$B$776,Q$296)+'СЕТ СН'!$F$15</f>
        <v>0</v>
      </c>
      <c r="R315" s="36">
        <f>SUMIFS(СВЦЭМ!$H$34:$H$777,СВЦЭМ!$A$34:$A$777,$A315,СВЦЭМ!$B$33:$B$776,R$296)+'СЕТ СН'!$F$15</f>
        <v>0</v>
      </c>
      <c r="S315" s="36">
        <f>SUMIFS(СВЦЭМ!$H$34:$H$777,СВЦЭМ!$A$34:$A$777,$A315,СВЦЭМ!$B$33:$B$776,S$296)+'СЕТ СН'!$F$15</f>
        <v>0</v>
      </c>
      <c r="T315" s="36">
        <f>SUMIFS(СВЦЭМ!$H$34:$H$777,СВЦЭМ!$A$34:$A$777,$A315,СВЦЭМ!$B$33:$B$776,T$296)+'СЕТ СН'!$F$15</f>
        <v>0</v>
      </c>
      <c r="U315" s="36">
        <f>SUMIFS(СВЦЭМ!$H$34:$H$777,СВЦЭМ!$A$34:$A$777,$A315,СВЦЭМ!$B$33:$B$776,U$296)+'СЕТ СН'!$F$15</f>
        <v>0</v>
      </c>
      <c r="V315" s="36">
        <f>SUMIFS(СВЦЭМ!$H$34:$H$777,СВЦЭМ!$A$34:$A$777,$A315,СВЦЭМ!$B$33:$B$776,V$296)+'СЕТ СН'!$F$15</f>
        <v>0</v>
      </c>
      <c r="W315" s="36">
        <f>SUMIFS(СВЦЭМ!$H$34:$H$777,СВЦЭМ!$A$34:$A$777,$A315,СВЦЭМ!$B$33:$B$776,W$296)+'СЕТ СН'!$F$15</f>
        <v>0</v>
      </c>
      <c r="X315" s="36">
        <f>SUMIFS(СВЦЭМ!$H$34:$H$777,СВЦЭМ!$A$34:$A$777,$A315,СВЦЭМ!$B$33:$B$776,X$296)+'СЕТ СН'!$F$15</f>
        <v>0</v>
      </c>
      <c r="Y315" s="36">
        <f>SUMIFS(СВЦЭМ!$H$34:$H$777,СВЦЭМ!$A$34:$A$777,$A315,СВЦЭМ!$B$33:$B$776,Y$296)+'СЕТ СН'!$F$15</f>
        <v>0</v>
      </c>
    </row>
    <row r="316" spans="1:25" ht="15.75" hidden="1" x14ac:dyDescent="0.2">
      <c r="A316" s="35">
        <f t="shared" si="8"/>
        <v>43910</v>
      </c>
      <c r="B316" s="36">
        <f>SUMIFS(СВЦЭМ!$H$34:$H$777,СВЦЭМ!$A$34:$A$777,$A316,СВЦЭМ!$B$33:$B$776,B$296)+'СЕТ СН'!$F$15</f>
        <v>0</v>
      </c>
      <c r="C316" s="36">
        <f>SUMIFS(СВЦЭМ!$H$34:$H$777,СВЦЭМ!$A$34:$A$777,$A316,СВЦЭМ!$B$33:$B$776,C$296)+'СЕТ СН'!$F$15</f>
        <v>0</v>
      </c>
      <c r="D316" s="36">
        <f>SUMIFS(СВЦЭМ!$H$34:$H$777,СВЦЭМ!$A$34:$A$777,$A316,СВЦЭМ!$B$33:$B$776,D$296)+'СЕТ СН'!$F$15</f>
        <v>0</v>
      </c>
      <c r="E316" s="36">
        <f>SUMIFS(СВЦЭМ!$H$34:$H$777,СВЦЭМ!$A$34:$A$777,$A316,СВЦЭМ!$B$33:$B$776,E$296)+'СЕТ СН'!$F$15</f>
        <v>0</v>
      </c>
      <c r="F316" s="36">
        <f>SUMIFS(СВЦЭМ!$H$34:$H$777,СВЦЭМ!$A$34:$A$777,$A316,СВЦЭМ!$B$33:$B$776,F$296)+'СЕТ СН'!$F$15</f>
        <v>0</v>
      </c>
      <c r="G316" s="36">
        <f>SUMIFS(СВЦЭМ!$H$34:$H$777,СВЦЭМ!$A$34:$A$777,$A316,СВЦЭМ!$B$33:$B$776,G$296)+'СЕТ СН'!$F$15</f>
        <v>0</v>
      </c>
      <c r="H316" s="36">
        <f>SUMIFS(СВЦЭМ!$H$34:$H$777,СВЦЭМ!$A$34:$A$777,$A316,СВЦЭМ!$B$33:$B$776,H$296)+'СЕТ СН'!$F$15</f>
        <v>0</v>
      </c>
      <c r="I316" s="36">
        <f>SUMIFS(СВЦЭМ!$H$34:$H$777,СВЦЭМ!$A$34:$A$777,$A316,СВЦЭМ!$B$33:$B$776,I$296)+'СЕТ СН'!$F$15</f>
        <v>0</v>
      </c>
      <c r="J316" s="36">
        <f>SUMIFS(СВЦЭМ!$H$34:$H$777,СВЦЭМ!$A$34:$A$777,$A316,СВЦЭМ!$B$33:$B$776,J$296)+'СЕТ СН'!$F$15</f>
        <v>0</v>
      </c>
      <c r="K316" s="36">
        <f>SUMIFS(СВЦЭМ!$H$34:$H$777,СВЦЭМ!$A$34:$A$777,$A316,СВЦЭМ!$B$33:$B$776,K$296)+'СЕТ СН'!$F$15</f>
        <v>0</v>
      </c>
      <c r="L316" s="36">
        <f>SUMIFS(СВЦЭМ!$H$34:$H$777,СВЦЭМ!$A$34:$A$777,$A316,СВЦЭМ!$B$33:$B$776,L$296)+'СЕТ СН'!$F$15</f>
        <v>0</v>
      </c>
      <c r="M316" s="36">
        <f>SUMIFS(СВЦЭМ!$H$34:$H$777,СВЦЭМ!$A$34:$A$777,$A316,СВЦЭМ!$B$33:$B$776,M$296)+'СЕТ СН'!$F$15</f>
        <v>0</v>
      </c>
      <c r="N316" s="36">
        <f>SUMIFS(СВЦЭМ!$H$34:$H$777,СВЦЭМ!$A$34:$A$777,$A316,СВЦЭМ!$B$33:$B$776,N$296)+'СЕТ СН'!$F$15</f>
        <v>0</v>
      </c>
      <c r="O316" s="36">
        <f>SUMIFS(СВЦЭМ!$H$34:$H$777,СВЦЭМ!$A$34:$A$777,$A316,СВЦЭМ!$B$33:$B$776,O$296)+'СЕТ СН'!$F$15</f>
        <v>0</v>
      </c>
      <c r="P316" s="36">
        <f>SUMIFS(СВЦЭМ!$H$34:$H$777,СВЦЭМ!$A$34:$A$777,$A316,СВЦЭМ!$B$33:$B$776,P$296)+'СЕТ СН'!$F$15</f>
        <v>0</v>
      </c>
      <c r="Q316" s="36">
        <f>SUMIFS(СВЦЭМ!$H$34:$H$777,СВЦЭМ!$A$34:$A$777,$A316,СВЦЭМ!$B$33:$B$776,Q$296)+'СЕТ СН'!$F$15</f>
        <v>0</v>
      </c>
      <c r="R316" s="36">
        <f>SUMIFS(СВЦЭМ!$H$34:$H$777,СВЦЭМ!$A$34:$A$777,$A316,СВЦЭМ!$B$33:$B$776,R$296)+'СЕТ СН'!$F$15</f>
        <v>0</v>
      </c>
      <c r="S316" s="36">
        <f>SUMIFS(СВЦЭМ!$H$34:$H$777,СВЦЭМ!$A$34:$A$777,$A316,СВЦЭМ!$B$33:$B$776,S$296)+'СЕТ СН'!$F$15</f>
        <v>0</v>
      </c>
      <c r="T316" s="36">
        <f>SUMIFS(СВЦЭМ!$H$34:$H$777,СВЦЭМ!$A$34:$A$777,$A316,СВЦЭМ!$B$33:$B$776,T$296)+'СЕТ СН'!$F$15</f>
        <v>0</v>
      </c>
      <c r="U316" s="36">
        <f>SUMIFS(СВЦЭМ!$H$34:$H$777,СВЦЭМ!$A$34:$A$777,$A316,СВЦЭМ!$B$33:$B$776,U$296)+'СЕТ СН'!$F$15</f>
        <v>0</v>
      </c>
      <c r="V316" s="36">
        <f>SUMIFS(СВЦЭМ!$H$34:$H$777,СВЦЭМ!$A$34:$A$777,$A316,СВЦЭМ!$B$33:$B$776,V$296)+'СЕТ СН'!$F$15</f>
        <v>0</v>
      </c>
      <c r="W316" s="36">
        <f>SUMIFS(СВЦЭМ!$H$34:$H$777,СВЦЭМ!$A$34:$A$777,$A316,СВЦЭМ!$B$33:$B$776,W$296)+'СЕТ СН'!$F$15</f>
        <v>0</v>
      </c>
      <c r="X316" s="36">
        <f>SUMIFS(СВЦЭМ!$H$34:$H$777,СВЦЭМ!$A$34:$A$777,$A316,СВЦЭМ!$B$33:$B$776,X$296)+'СЕТ СН'!$F$15</f>
        <v>0</v>
      </c>
      <c r="Y316" s="36">
        <f>SUMIFS(СВЦЭМ!$H$34:$H$777,СВЦЭМ!$A$34:$A$777,$A316,СВЦЭМ!$B$33:$B$776,Y$296)+'СЕТ СН'!$F$15</f>
        <v>0</v>
      </c>
    </row>
    <row r="317" spans="1:25" ht="15.75" hidden="1" x14ac:dyDescent="0.2">
      <c r="A317" s="35">
        <f t="shared" si="8"/>
        <v>43911</v>
      </c>
      <c r="B317" s="36">
        <f>SUMIFS(СВЦЭМ!$H$34:$H$777,СВЦЭМ!$A$34:$A$777,$A317,СВЦЭМ!$B$33:$B$776,B$296)+'СЕТ СН'!$F$15</f>
        <v>0</v>
      </c>
      <c r="C317" s="36">
        <f>SUMIFS(СВЦЭМ!$H$34:$H$777,СВЦЭМ!$A$34:$A$777,$A317,СВЦЭМ!$B$33:$B$776,C$296)+'СЕТ СН'!$F$15</f>
        <v>0</v>
      </c>
      <c r="D317" s="36">
        <f>SUMIFS(СВЦЭМ!$H$34:$H$777,СВЦЭМ!$A$34:$A$777,$A317,СВЦЭМ!$B$33:$B$776,D$296)+'СЕТ СН'!$F$15</f>
        <v>0</v>
      </c>
      <c r="E317" s="36">
        <f>SUMIFS(СВЦЭМ!$H$34:$H$777,СВЦЭМ!$A$34:$A$777,$A317,СВЦЭМ!$B$33:$B$776,E$296)+'СЕТ СН'!$F$15</f>
        <v>0</v>
      </c>
      <c r="F317" s="36">
        <f>SUMIFS(СВЦЭМ!$H$34:$H$777,СВЦЭМ!$A$34:$A$777,$A317,СВЦЭМ!$B$33:$B$776,F$296)+'СЕТ СН'!$F$15</f>
        <v>0</v>
      </c>
      <c r="G317" s="36">
        <f>SUMIFS(СВЦЭМ!$H$34:$H$777,СВЦЭМ!$A$34:$A$777,$A317,СВЦЭМ!$B$33:$B$776,G$296)+'СЕТ СН'!$F$15</f>
        <v>0</v>
      </c>
      <c r="H317" s="36">
        <f>SUMIFS(СВЦЭМ!$H$34:$H$777,СВЦЭМ!$A$34:$A$777,$A317,СВЦЭМ!$B$33:$B$776,H$296)+'СЕТ СН'!$F$15</f>
        <v>0</v>
      </c>
      <c r="I317" s="36">
        <f>SUMIFS(СВЦЭМ!$H$34:$H$777,СВЦЭМ!$A$34:$A$777,$A317,СВЦЭМ!$B$33:$B$776,I$296)+'СЕТ СН'!$F$15</f>
        <v>0</v>
      </c>
      <c r="J317" s="36">
        <f>SUMIFS(СВЦЭМ!$H$34:$H$777,СВЦЭМ!$A$34:$A$777,$A317,СВЦЭМ!$B$33:$B$776,J$296)+'СЕТ СН'!$F$15</f>
        <v>0</v>
      </c>
      <c r="K317" s="36">
        <f>SUMIFS(СВЦЭМ!$H$34:$H$777,СВЦЭМ!$A$34:$A$777,$A317,СВЦЭМ!$B$33:$B$776,K$296)+'СЕТ СН'!$F$15</f>
        <v>0</v>
      </c>
      <c r="L317" s="36">
        <f>SUMIFS(СВЦЭМ!$H$34:$H$777,СВЦЭМ!$A$34:$A$777,$A317,СВЦЭМ!$B$33:$B$776,L$296)+'СЕТ СН'!$F$15</f>
        <v>0</v>
      </c>
      <c r="M317" s="36">
        <f>SUMIFS(СВЦЭМ!$H$34:$H$777,СВЦЭМ!$A$34:$A$777,$A317,СВЦЭМ!$B$33:$B$776,M$296)+'СЕТ СН'!$F$15</f>
        <v>0</v>
      </c>
      <c r="N317" s="36">
        <f>SUMIFS(СВЦЭМ!$H$34:$H$777,СВЦЭМ!$A$34:$A$777,$A317,СВЦЭМ!$B$33:$B$776,N$296)+'СЕТ СН'!$F$15</f>
        <v>0</v>
      </c>
      <c r="O317" s="36">
        <f>SUMIFS(СВЦЭМ!$H$34:$H$777,СВЦЭМ!$A$34:$A$777,$A317,СВЦЭМ!$B$33:$B$776,O$296)+'СЕТ СН'!$F$15</f>
        <v>0</v>
      </c>
      <c r="P317" s="36">
        <f>SUMIFS(СВЦЭМ!$H$34:$H$777,СВЦЭМ!$A$34:$A$777,$A317,СВЦЭМ!$B$33:$B$776,P$296)+'СЕТ СН'!$F$15</f>
        <v>0</v>
      </c>
      <c r="Q317" s="36">
        <f>SUMIFS(СВЦЭМ!$H$34:$H$777,СВЦЭМ!$A$34:$A$777,$A317,СВЦЭМ!$B$33:$B$776,Q$296)+'СЕТ СН'!$F$15</f>
        <v>0</v>
      </c>
      <c r="R317" s="36">
        <f>SUMIFS(СВЦЭМ!$H$34:$H$777,СВЦЭМ!$A$34:$A$777,$A317,СВЦЭМ!$B$33:$B$776,R$296)+'СЕТ СН'!$F$15</f>
        <v>0</v>
      </c>
      <c r="S317" s="36">
        <f>SUMIFS(СВЦЭМ!$H$34:$H$777,СВЦЭМ!$A$34:$A$777,$A317,СВЦЭМ!$B$33:$B$776,S$296)+'СЕТ СН'!$F$15</f>
        <v>0</v>
      </c>
      <c r="T317" s="36">
        <f>SUMIFS(СВЦЭМ!$H$34:$H$777,СВЦЭМ!$A$34:$A$777,$A317,СВЦЭМ!$B$33:$B$776,T$296)+'СЕТ СН'!$F$15</f>
        <v>0</v>
      </c>
      <c r="U317" s="36">
        <f>SUMIFS(СВЦЭМ!$H$34:$H$777,СВЦЭМ!$A$34:$A$777,$A317,СВЦЭМ!$B$33:$B$776,U$296)+'СЕТ СН'!$F$15</f>
        <v>0</v>
      </c>
      <c r="V317" s="36">
        <f>SUMIFS(СВЦЭМ!$H$34:$H$777,СВЦЭМ!$A$34:$A$777,$A317,СВЦЭМ!$B$33:$B$776,V$296)+'СЕТ СН'!$F$15</f>
        <v>0</v>
      </c>
      <c r="W317" s="36">
        <f>SUMIFS(СВЦЭМ!$H$34:$H$777,СВЦЭМ!$A$34:$A$777,$A317,СВЦЭМ!$B$33:$B$776,W$296)+'СЕТ СН'!$F$15</f>
        <v>0</v>
      </c>
      <c r="X317" s="36">
        <f>SUMIFS(СВЦЭМ!$H$34:$H$777,СВЦЭМ!$A$34:$A$777,$A317,СВЦЭМ!$B$33:$B$776,X$296)+'СЕТ СН'!$F$15</f>
        <v>0</v>
      </c>
      <c r="Y317" s="36">
        <f>SUMIFS(СВЦЭМ!$H$34:$H$777,СВЦЭМ!$A$34:$A$777,$A317,СВЦЭМ!$B$33:$B$776,Y$296)+'СЕТ СН'!$F$15</f>
        <v>0</v>
      </c>
    </row>
    <row r="318" spans="1:25" ht="15.75" hidden="1" x14ac:dyDescent="0.2">
      <c r="A318" s="35">
        <f t="shared" si="8"/>
        <v>43912</v>
      </c>
      <c r="B318" s="36">
        <f>SUMIFS(СВЦЭМ!$H$34:$H$777,СВЦЭМ!$A$34:$A$777,$A318,СВЦЭМ!$B$33:$B$776,B$296)+'СЕТ СН'!$F$15</f>
        <v>0</v>
      </c>
      <c r="C318" s="36">
        <f>SUMIFS(СВЦЭМ!$H$34:$H$777,СВЦЭМ!$A$34:$A$777,$A318,СВЦЭМ!$B$33:$B$776,C$296)+'СЕТ СН'!$F$15</f>
        <v>0</v>
      </c>
      <c r="D318" s="36">
        <f>SUMIFS(СВЦЭМ!$H$34:$H$777,СВЦЭМ!$A$34:$A$777,$A318,СВЦЭМ!$B$33:$B$776,D$296)+'СЕТ СН'!$F$15</f>
        <v>0</v>
      </c>
      <c r="E318" s="36">
        <f>SUMIFS(СВЦЭМ!$H$34:$H$777,СВЦЭМ!$A$34:$A$777,$A318,СВЦЭМ!$B$33:$B$776,E$296)+'СЕТ СН'!$F$15</f>
        <v>0</v>
      </c>
      <c r="F318" s="36">
        <f>SUMIFS(СВЦЭМ!$H$34:$H$777,СВЦЭМ!$A$34:$A$777,$A318,СВЦЭМ!$B$33:$B$776,F$296)+'СЕТ СН'!$F$15</f>
        <v>0</v>
      </c>
      <c r="G318" s="36">
        <f>SUMIFS(СВЦЭМ!$H$34:$H$777,СВЦЭМ!$A$34:$A$777,$A318,СВЦЭМ!$B$33:$B$776,G$296)+'СЕТ СН'!$F$15</f>
        <v>0</v>
      </c>
      <c r="H318" s="36">
        <f>SUMIFS(СВЦЭМ!$H$34:$H$777,СВЦЭМ!$A$34:$A$777,$A318,СВЦЭМ!$B$33:$B$776,H$296)+'СЕТ СН'!$F$15</f>
        <v>0</v>
      </c>
      <c r="I318" s="36">
        <f>SUMIFS(СВЦЭМ!$H$34:$H$777,СВЦЭМ!$A$34:$A$777,$A318,СВЦЭМ!$B$33:$B$776,I$296)+'СЕТ СН'!$F$15</f>
        <v>0</v>
      </c>
      <c r="J318" s="36">
        <f>SUMIFS(СВЦЭМ!$H$34:$H$777,СВЦЭМ!$A$34:$A$777,$A318,СВЦЭМ!$B$33:$B$776,J$296)+'СЕТ СН'!$F$15</f>
        <v>0</v>
      </c>
      <c r="K318" s="36">
        <f>SUMIFS(СВЦЭМ!$H$34:$H$777,СВЦЭМ!$A$34:$A$777,$A318,СВЦЭМ!$B$33:$B$776,K$296)+'СЕТ СН'!$F$15</f>
        <v>0</v>
      </c>
      <c r="L318" s="36">
        <f>SUMIFS(СВЦЭМ!$H$34:$H$777,СВЦЭМ!$A$34:$A$777,$A318,СВЦЭМ!$B$33:$B$776,L$296)+'СЕТ СН'!$F$15</f>
        <v>0</v>
      </c>
      <c r="M318" s="36">
        <f>SUMIFS(СВЦЭМ!$H$34:$H$777,СВЦЭМ!$A$34:$A$777,$A318,СВЦЭМ!$B$33:$B$776,M$296)+'СЕТ СН'!$F$15</f>
        <v>0</v>
      </c>
      <c r="N318" s="36">
        <f>SUMIFS(СВЦЭМ!$H$34:$H$777,СВЦЭМ!$A$34:$A$777,$A318,СВЦЭМ!$B$33:$B$776,N$296)+'СЕТ СН'!$F$15</f>
        <v>0</v>
      </c>
      <c r="O318" s="36">
        <f>SUMIFS(СВЦЭМ!$H$34:$H$777,СВЦЭМ!$A$34:$A$777,$A318,СВЦЭМ!$B$33:$B$776,O$296)+'СЕТ СН'!$F$15</f>
        <v>0</v>
      </c>
      <c r="P318" s="36">
        <f>SUMIFS(СВЦЭМ!$H$34:$H$777,СВЦЭМ!$A$34:$A$777,$A318,СВЦЭМ!$B$33:$B$776,P$296)+'СЕТ СН'!$F$15</f>
        <v>0</v>
      </c>
      <c r="Q318" s="36">
        <f>SUMIFS(СВЦЭМ!$H$34:$H$777,СВЦЭМ!$A$34:$A$777,$A318,СВЦЭМ!$B$33:$B$776,Q$296)+'СЕТ СН'!$F$15</f>
        <v>0</v>
      </c>
      <c r="R318" s="36">
        <f>SUMIFS(СВЦЭМ!$H$34:$H$777,СВЦЭМ!$A$34:$A$777,$A318,СВЦЭМ!$B$33:$B$776,R$296)+'СЕТ СН'!$F$15</f>
        <v>0</v>
      </c>
      <c r="S318" s="36">
        <f>SUMIFS(СВЦЭМ!$H$34:$H$777,СВЦЭМ!$A$34:$A$777,$A318,СВЦЭМ!$B$33:$B$776,S$296)+'СЕТ СН'!$F$15</f>
        <v>0</v>
      </c>
      <c r="T318" s="36">
        <f>SUMIFS(СВЦЭМ!$H$34:$H$777,СВЦЭМ!$A$34:$A$777,$A318,СВЦЭМ!$B$33:$B$776,T$296)+'СЕТ СН'!$F$15</f>
        <v>0</v>
      </c>
      <c r="U318" s="36">
        <f>SUMIFS(СВЦЭМ!$H$34:$H$777,СВЦЭМ!$A$34:$A$777,$A318,СВЦЭМ!$B$33:$B$776,U$296)+'СЕТ СН'!$F$15</f>
        <v>0</v>
      </c>
      <c r="V318" s="36">
        <f>SUMIFS(СВЦЭМ!$H$34:$H$777,СВЦЭМ!$A$34:$A$777,$A318,СВЦЭМ!$B$33:$B$776,V$296)+'СЕТ СН'!$F$15</f>
        <v>0</v>
      </c>
      <c r="W318" s="36">
        <f>SUMIFS(СВЦЭМ!$H$34:$H$777,СВЦЭМ!$A$34:$A$777,$A318,СВЦЭМ!$B$33:$B$776,W$296)+'СЕТ СН'!$F$15</f>
        <v>0</v>
      </c>
      <c r="X318" s="36">
        <f>SUMIFS(СВЦЭМ!$H$34:$H$777,СВЦЭМ!$A$34:$A$777,$A318,СВЦЭМ!$B$33:$B$776,X$296)+'СЕТ СН'!$F$15</f>
        <v>0</v>
      </c>
      <c r="Y318" s="36">
        <f>SUMIFS(СВЦЭМ!$H$34:$H$777,СВЦЭМ!$A$34:$A$777,$A318,СВЦЭМ!$B$33:$B$776,Y$296)+'СЕТ СН'!$F$15</f>
        <v>0</v>
      </c>
    </row>
    <row r="319" spans="1:25" ht="15.75" hidden="1" x14ac:dyDescent="0.2">
      <c r="A319" s="35">
        <f t="shared" si="8"/>
        <v>43913</v>
      </c>
      <c r="B319" s="36">
        <f>SUMIFS(СВЦЭМ!$H$34:$H$777,СВЦЭМ!$A$34:$A$777,$A319,СВЦЭМ!$B$33:$B$776,B$296)+'СЕТ СН'!$F$15</f>
        <v>0</v>
      </c>
      <c r="C319" s="36">
        <f>SUMIFS(СВЦЭМ!$H$34:$H$777,СВЦЭМ!$A$34:$A$777,$A319,СВЦЭМ!$B$33:$B$776,C$296)+'СЕТ СН'!$F$15</f>
        <v>0</v>
      </c>
      <c r="D319" s="36">
        <f>SUMIFS(СВЦЭМ!$H$34:$H$777,СВЦЭМ!$A$34:$A$777,$A319,СВЦЭМ!$B$33:$B$776,D$296)+'СЕТ СН'!$F$15</f>
        <v>0</v>
      </c>
      <c r="E319" s="36">
        <f>SUMIFS(СВЦЭМ!$H$34:$H$777,СВЦЭМ!$A$34:$A$777,$A319,СВЦЭМ!$B$33:$B$776,E$296)+'СЕТ СН'!$F$15</f>
        <v>0</v>
      </c>
      <c r="F319" s="36">
        <f>SUMIFS(СВЦЭМ!$H$34:$H$777,СВЦЭМ!$A$34:$A$777,$A319,СВЦЭМ!$B$33:$B$776,F$296)+'СЕТ СН'!$F$15</f>
        <v>0</v>
      </c>
      <c r="G319" s="36">
        <f>SUMIFS(СВЦЭМ!$H$34:$H$777,СВЦЭМ!$A$34:$A$777,$A319,СВЦЭМ!$B$33:$B$776,G$296)+'СЕТ СН'!$F$15</f>
        <v>0</v>
      </c>
      <c r="H319" s="36">
        <f>SUMIFS(СВЦЭМ!$H$34:$H$777,СВЦЭМ!$A$34:$A$777,$A319,СВЦЭМ!$B$33:$B$776,H$296)+'СЕТ СН'!$F$15</f>
        <v>0</v>
      </c>
      <c r="I319" s="36">
        <f>SUMIFS(СВЦЭМ!$H$34:$H$777,СВЦЭМ!$A$34:$A$777,$A319,СВЦЭМ!$B$33:$B$776,I$296)+'СЕТ СН'!$F$15</f>
        <v>0</v>
      </c>
      <c r="J319" s="36">
        <f>SUMIFS(СВЦЭМ!$H$34:$H$777,СВЦЭМ!$A$34:$A$777,$A319,СВЦЭМ!$B$33:$B$776,J$296)+'СЕТ СН'!$F$15</f>
        <v>0</v>
      </c>
      <c r="K319" s="36">
        <f>SUMIFS(СВЦЭМ!$H$34:$H$777,СВЦЭМ!$A$34:$A$777,$A319,СВЦЭМ!$B$33:$B$776,K$296)+'СЕТ СН'!$F$15</f>
        <v>0</v>
      </c>
      <c r="L319" s="36">
        <f>SUMIFS(СВЦЭМ!$H$34:$H$777,СВЦЭМ!$A$34:$A$777,$A319,СВЦЭМ!$B$33:$B$776,L$296)+'СЕТ СН'!$F$15</f>
        <v>0</v>
      </c>
      <c r="M319" s="36">
        <f>SUMIFS(СВЦЭМ!$H$34:$H$777,СВЦЭМ!$A$34:$A$777,$A319,СВЦЭМ!$B$33:$B$776,M$296)+'СЕТ СН'!$F$15</f>
        <v>0</v>
      </c>
      <c r="N319" s="36">
        <f>SUMIFS(СВЦЭМ!$H$34:$H$777,СВЦЭМ!$A$34:$A$777,$A319,СВЦЭМ!$B$33:$B$776,N$296)+'СЕТ СН'!$F$15</f>
        <v>0</v>
      </c>
      <c r="O319" s="36">
        <f>SUMIFS(СВЦЭМ!$H$34:$H$777,СВЦЭМ!$A$34:$A$777,$A319,СВЦЭМ!$B$33:$B$776,O$296)+'СЕТ СН'!$F$15</f>
        <v>0</v>
      </c>
      <c r="P319" s="36">
        <f>SUMIFS(СВЦЭМ!$H$34:$H$777,СВЦЭМ!$A$34:$A$777,$A319,СВЦЭМ!$B$33:$B$776,P$296)+'СЕТ СН'!$F$15</f>
        <v>0</v>
      </c>
      <c r="Q319" s="36">
        <f>SUMIFS(СВЦЭМ!$H$34:$H$777,СВЦЭМ!$A$34:$A$777,$A319,СВЦЭМ!$B$33:$B$776,Q$296)+'СЕТ СН'!$F$15</f>
        <v>0</v>
      </c>
      <c r="R319" s="36">
        <f>SUMIFS(СВЦЭМ!$H$34:$H$777,СВЦЭМ!$A$34:$A$777,$A319,СВЦЭМ!$B$33:$B$776,R$296)+'СЕТ СН'!$F$15</f>
        <v>0</v>
      </c>
      <c r="S319" s="36">
        <f>SUMIFS(СВЦЭМ!$H$34:$H$777,СВЦЭМ!$A$34:$A$777,$A319,СВЦЭМ!$B$33:$B$776,S$296)+'СЕТ СН'!$F$15</f>
        <v>0</v>
      </c>
      <c r="T319" s="36">
        <f>SUMIFS(СВЦЭМ!$H$34:$H$777,СВЦЭМ!$A$34:$A$777,$A319,СВЦЭМ!$B$33:$B$776,T$296)+'СЕТ СН'!$F$15</f>
        <v>0</v>
      </c>
      <c r="U319" s="36">
        <f>SUMIFS(СВЦЭМ!$H$34:$H$777,СВЦЭМ!$A$34:$A$777,$A319,СВЦЭМ!$B$33:$B$776,U$296)+'СЕТ СН'!$F$15</f>
        <v>0</v>
      </c>
      <c r="V319" s="36">
        <f>SUMIFS(СВЦЭМ!$H$34:$H$777,СВЦЭМ!$A$34:$A$777,$A319,СВЦЭМ!$B$33:$B$776,V$296)+'СЕТ СН'!$F$15</f>
        <v>0</v>
      </c>
      <c r="W319" s="36">
        <f>SUMIFS(СВЦЭМ!$H$34:$H$777,СВЦЭМ!$A$34:$A$777,$A319,СВЦЭМ!$B$33:$B$776,W$296)+'СЕТ СН'!$F$15</f>
        <v>0</v>
      </c>
      <c r="X319" s="36">
        <f>SUMIFS(СВЦЭМ!$H$34:$H$777,СВЦЭМ!$A$34:$A$777,$A319,СВЦЭМ!$B$33:$B$776,X$296)+'СЕТ СН'!$F$15</f>
        <v>0</v>
      </c>
      <c r="Y319" s="36">
        <f>SUMIFS(СВЦЭМ!$H$34:$H$777,СВЦЭМ!$A$34:$A$777,$A319,СВЦЭМ!$B$33:$B$776,Y$296)+'СЕТ СН'!$F$15</f>
        <v>0</v>
      </c>
    </row>
    <row r="320" spans="1:25" ht="15.75" hidden="1" x14ac:dyDescent="0.2">
      <c r="A320" s="35">
        <f t="shared" si="8"/>
        <v>43914</v>
      </c>
      <c r="B320" s="36">
        <f>SUMIFS(СВЦЭМ!$H$34:$H$777,СВЦЭМ!$A$34:$A$777,$A320,СВЦЭМ!$B$33:$B$776,B$296)+'СЕТ СН'!$F$15</f>
        <v>0</v>
      </c>
      <c r="C320" s="36">
        <f>SUMIFS(СВЦЭМ!$H$34:$H$777,СВЦЭМ!$A$34:$A$777,$A320,СВЦЭМ!$B$33:$B$776,C$296)+'СЕТ СН'!$F$15</f>
        <v>0</v>
      </c>
      <c r="D320" s="36">
        <f>SUMIFS(СВЦЭМ!$H$34:$H$777,СВЦЭМ!$A$34:$A$777,$A320,СВЦЭМ!$B$33:$B$776,D$296)+'СЕТ СН'!$F$15</f>
        <v>0</v>
      </c>
      <c r="E320" s="36">
        <f>SUMIFS(СВЦЭМ!$H$34:$H$777,СВЦЭМ!$A$34:$A$777,$A320,СВЦЭМ!$B$33:$B$776,E$296)+'СЕТ СН'!$F$15</f>
        <v>0</v>
      </c>
      <c r="F320" s="36">
        <f>SUMIFS(СВЦЭМ!$H$34:$H$777,СВЦЭМ!$A$34:$A$777,$A320,СВЦЭМ!$B$33:$B$776,F$296)+'СЕТ СН'!$F$15</f>
        <v>0</v>
      </c>
      <c r="G320" s="36">
        <f>SUMIFS(СВЦЭМ!$H$34:$H$777,СВЦЭМ!$A$34:$A$777,$A320,СВЦЭМ!$B$33:$B$776,G$296)+'СЕТ СН'!$F$15</f>
        <v>0</v>
      </c>
      <c r="H320" s="36">
        <f>SUMIFS(СВЦЭМ!$H$34:$H$777,СВЦЭМ!$A$34:$A$777,$A320,СВЦЭМ!$B$33:$B$776,H$296)+'СЕТ СН'!$F$15</f>
        <v>0</v>
      </c>
      <c r="I320" s="36">
        <f>SUMIFS(СВЦЭМ!$H$34:$H$777,СВЦЭМ!$A$34:$A$777,$A320,СВЦЭМ!$B$33:$B$776,I$296)+'СЕТ СН'!$F$15</f>
        <v>0</v>
      </c>
      <c r="J320" s="36">
        <f>SUMIFS(СВЦЭМ!$H$34:$H$777,СВЦЭМ!$A$34:$A$777,$A320,СВЦЭМ!$B$33:$B$776,J$296)+'СЕТ СН'!$F$15</f>
        <v>0</v>
      </c>
      <c r="K320" s="36">
        <f>SUMIFS(СВЦЭМ!$H$34:$H$777,СВЦЭМ!$A$34:$A$777,$A320,СВЦЭМ!$B$33:$B$776,K$296)+'СЕТ СН'!$F$15</f>
        <v>0</v>
      </c>
      <c r="L320" s="36">
        <f>SUMIFS(СВЦЭМ!$H$34:$H$777,СВЦЭМ!$A$34:$A$777,$A320,СВЦЭМ!$B$33:$B$776,L$296)+'СЕТ СН'!$F$15</f>
        <v>0</v>
      </c>
      <c r="M320" s="36">
        <f>SUMIFS(СВЦЭМ!$H$34:$H$777,СВЦЭМ!$A$34:$A$777,$A320,СВЦЭМ!$B$33:$B$776,M$296)+'СЕТ СН'!$F$15</f>
        <v>0</v>
      </c>
      <c r="N320" s="36">
        <f>SUMIFS(СВЦЭМ!$H$34:$H$777,СВЦЭМ!$A$34:$A$777,$A320,СВЦЭМ!$B$33:$B$776,N$296)+'СЕТ СН'!$F$15</f>
        <v>0</v>
      </c>
      <c r="O320" s="36">
        <f>SUMIFS(СВЦЭМ!$H$34:$H$777,СВЦЭМ!$A$34:$A$777,$A320,СВЦЭМ!$B$33:$B$776,O$296)+'СЕТ СН'!$F$15</f>
        <v>0</v>
      </c>
      <c r="P320" s="36">
        <f>SUMIFS(СВЦЭМ!$H$34:$H$777,СВЦЭМ!$A$34:$A$777,$A320,СВЦЭМ!$B$33:$B$776,P$296)+'СЕТ СН'!$F$15</f>
        <v>0</v>
      </c>
      <c r="Q320" s="36">
        <f>SUMIFS(СВЦЭМ!$H$34:$H$777,СВЦЭМ!$A$34:$A$777,$A320,СВЦЭМ!$B$33:$B$776,Q$296)+'СЕТ СН'!$F$15</f>
        <v>0</v>
      </c>
      <c r="R320" s="36">
        <f>SUMIFS(СВЦЭМ!$H$34:$H$777,СВЦЭМ!$A$34:$A$777,$A320,СВЦЭМ!$B$33:$B$776,R$296)+'СЕТ СН'!$F$15</f>
        <v>0</v>
      </c>
      <c r="S320" s="36">
        <f>SUMIFS(СВЦЭМ!$H$34:$H$777,СВЦЭМ!$A$34:$A$777,$A320,СВЦЭМ!$B$33:$B$776,S$296)+'СЕТ СН'!$F$15</f>
        <v>0</v>
      </c>
      <c r="T320" s="36">
        <f>SUMIFS(СВЦЭМ!$H$34:$H$777,СВЦЭМ!$A$34:$A$777,$A320,СВЦЭМ!$B$33:$B$776,T$296)+'СЕТ СН'!$F$15</f>
        <v>0</v>
      </c>
      <c r="U320" s="36">
        <f>SUMIFS(СВЦЭМ!$H$34:$H$777,СВЦЭМ!$A$34:$A$777,$A320,СВЦЭМ!$B$33:$B$776,U$296)+'СЕТ СН'!$F$15</f>
        <v>0</v>
      </c>
      <c r="V320" s="36">
        <f>SUMIFS(СВЦЭМ!$H$34:$H$777,СВЦЭМ!$A$34:$A$777,$A320,СВЦЭМ!$B$33:$B$776,V$296)+'СЕТ СН'!$F$15</f>
        <v>0</v>
      </c>
      <c r="W320" s="36">
        <f>SUMIFS(СВЦЭМ!$H$34:$H$777,СВЦЭМ!$A$34:$A$777,$A320,СВЦЭМ!$B$33:$B$776,W$296)+'СЕТ СН'!$F$15</f>
        <v>0</v>
      </c>
      <c r="X320" s="36">
        <f>SUMIFS(СВЦЭМ!$H$34:$H$777,СВЦЭМ!$A$34:$A$777,$A320,СВЦЭМ!$B$33:$B$776,X$296)+'СЕТ СН'!$F$15</f>
        <v>0</v>
      </c>
      <c r="Y320" s="36">
        <f>SUMIFS(СВЦЭМ!$H$34:$H$777,СВЦЭМ!$A$34:$A$777,$A320,СВЦЭМ!$B$33:$B$776,Y$296)+'СЕТ СН'!$F$15</f>
        <v>0</v>
      </c>
    </row>
    <row r="321" spans="1:27" ht="15.75" hidden="1" x14ac:dyDescent="0.2">
      <c r="A321" s="35">
        <f t="shared" si="8"/>
        <v>43915</v>
      </c>
      <c r="B321" s="36">
        <f>SUMIFS(СВЦЭМ!$H$34:$H$777,СВЦЭМ!$A$34:$A$777,$A321,СВЦЭМ!$B$33:$B$776,B$296)+'СЕТ СН'!$F$15</f>
        <v>0</v>
      </c>
      <c r="C321" s="36">
        <f>SUMIFS(СВЦЭМ!$H$34:$H$777,СВЦЭМ!$A$34:$A$777,$A321,СВЦЭМ!$B$33:$B$776,C$296)+'СЕТ СН'!$F$15</f>
        <v>0</v>
      </c>
      <c r="D321" s="36">
        <f>SUMIFS(СВЦЭМ!$H$34:$H$777,СВЦЭМ!$A$34:$A$777,$A321,СВЦЭМ!$B$33:$B$776,D$296)+'СЕТ СН'!$F$15</f>
        <v>0</v>
      </c>
      <c r="E321" s="36">
        <f>SUMIFS(СВЦЭМ!$H$34:$H$777,СВЦЭМ!$A$34:$A$777,$A321,СВЦЭМ!$B$33:$B$776,E$296)+'СЕТ СН'!$F$15</f>
        <v>0</v>
      </c>
      <c r="F321" s="36">
        <f>SUMIFS(СВЦЭМ!$H$34:$H$777,СВЦЭМ!$A$34:$A$777,$A321,СВЦЭМ!$B$33:$B$776,F$296)+'СЕТ СН'!$F$15</f>
        <v>0</v>
      </c>
      <c r="G321" s="36">
        <f>SUMIFS(СВЦЭМ!$H$34:$H$777,СВЦЭМ!$A$34:$A$777,$A321,СВЦЭМ!$B$33:$B$776,G$296)+'СЕТ СН'!$F$15</f>
        <v>0</v>
      </c>
      <c r="H321" s="36">
        <f>SUMIFS(СВЦЭМ!$H$34:$H$777,СВЦЭМ!$A$34:$A$777,$A321,СВЦЭМ!$B$33:$B$776,H$296)+'СЕТ СН'!$F$15</f>
        <v>0</v>
      </c>
      <c r="I321" s="36">
        <f>SUMIFS(СВЦЭМ!$H$34:$H$777,СВЦЭМ!$A$34:$A$777,$A321,СВЦЭМ!$B$33:$B$776,I$296)+'СЕТ СН'!$F$15</f>
        <v>0</v>
      </c>
      <c r="J321" s="36">
        <f>SUMIFS(СВЦЭМ!$H$34:$H$777,СВЦЭМ!$A$34:$A$777,$A321,СВЦЭМ!$B$33:$B$776,J$296)+'СЕТ СН'!$F$15</f>
        <v>0</v>
      </c>
      <c r="K321" s="36">
        <f>SUMIFS(СВЦЭМ!$H$34:$H$777,СВЦЭМ!$A$34:$A$777,$A321,СВЦЭМ!$B$33:$B$776,K$296)+'СЕТ СН'!$F$15</f>
        <v>0</v>
      </c>
      <c r="L321" s="36">
        <f>SUMIFS(СВЦЭМ!$H$34:$H$777,СВЦЭМ!$A$34:$A$777,$A321,СВЦЭМ!$B$33:$B$776,L$296)+'СЕТ СН'!$F$15</f>
        <v>0</v>
      </c>
      <c r="M321" s="36">
        <f>SUMIFS(СВЦЭМ!$H$34:$H$777,СВЦЭМ!$A$34:$A$777,$A321,СВЦЭМ!$B$33:$B$776,M$296)+'СЕТ СН'!$F$15</f>
        <v>0</v>
      </c>
      <c r="N321" s="36">
        <f>SUMIFS(СВЦЭМ!$H$34:$H$777,СВЦЭМ!$A$34:$A$777,$A321,СВЦЭМ!$B$33:$B$776,N$296)+'СЕТ СН'!$F$15</f>
        <v>0</v>
      </c>
      <c r="O321" s="36">
        <f>SUMIFS(СВЦЭМ!$H$34:$H$777,СВЦЭМ!$A$34:$A$777,$A321,СВЦЭМ!$B$33:$B$776,O$296)+'СЕТ СН'!$F$15</f>
        <v>0</v>
      </c>
      <c r="P321" s="36">
        <f>SUMIFS(СВЦЭМ!$H$34:$H$777,СВЦЭМ!$A$34:$A$777,$A321,СВЦЭМ!$B$33:$B$776,P$296)+'СЕТ СН'!$F$15</f>
        <v>0</v>
      </c>
      <c r="Q321" s="36">
        <f>SUMIFS(СВЦЭМ!$H$34:$H$777,СВЦЭМ!$A$34:$A$777,$A321,СВЦЭМ!$B$33:$B$776,Q$296)+'СЕТ СН'!$F$15</f>
        <v>0</v>
      </c>
      <c r="R321" s="36">
        <f>SUMIFS(СВЦЭМ!$H$34:$H$777,СВЦЭМ!$A$34:$A$777,$A321,СВЦЭМ!$B$33:$B$776,R$296)+'СЕТ СН'!$F$15</f>
        <v>0</v>
      </c>
      <c r="S321" s="36">
        <f>SUMIFS(СВЦЭМ!$H$34:$H$777,СВЦЭМ!$A$34:$A$777,$A321,СВЦЭМ!$B$33:$B$776,S$296)+'СЕТ СН'!$F$15</f>
        <v>0</v>
      </c>
      <c r="T321" s="36">
        <f>SUMIFS(СВЦЭМ!$H$34:$H$777,СВЦЭМ!$A$34:$A$777,$A321,СВЦЭМ!$B$33:$B$776,T$296)+'СЕТ СН'!$F$15</f>
        <v>0</v>
      </c>
      <c r="U321" s="36">
        <f>SUMIFS(СВЦЭМ!$H$34:$H$777,СВЦЭМ!$A$34:$A$777,$A321,СВЦЭМ!$B$33:$B$776,U$296)+'СЕТ СН'!$F$15</f>
        <v>0</v>
      </c>
      <c r="V321" s="36">
        <f>SUMIFS(СВЦЭМ!$H$34:$H$777,СВЦЭМ!$A$34:$A$777,$A321,СВЦЭМ!$B$33:$B$776,V$296)+'СЕТ СН'!$F$15</f>
        <v>0</v>
      </c>
      <c r="W321" s="36">
        <f>SUMIFS(СВЦЭМ!$H$34:$H$777,СВЦЭМ!$A$34:$A$777,$A321,СВЦЭМ!$B$33:$B$776,W$296)+'СЕТ СН'!$F$15</f>
        <v>0</v>
      </c>
      <c r="X321" s="36">
        <f>SUMIFS(СВЦЭМ!$H$34:$H$777,СВЦЭМ!$A$34:$A$777,$A321,СВЦЭМ!$B$33:$B$776,X$296)+'СЕТ СН'!$F$15</f>
        <v>0</v>
      </c>
      <c r="Y321" s="36">
        <f>SUMIFS(СВЦЭМ!$H$34:$H$777,СВЦЭМ!$A$34:$A$777,$A321,СВЦЭМ!$B$33:$B$776,Y$296)+'СЕТ СН'!$F$15</f>
        <v>0</v>
      </c>
    </row>
    <row r="322" spans="1:27" ht="15.75" hidden="1" x14ac:dyDescent="0.2">
      <c r="A322" s="35">
        <f t="shared" si="8"/>
        <v>43916</v>
      </c>
      <c r="B322" s="36">
        <f>SUMIFS(СВЦЭМ!$H$34:$H$777,СВЦЭМ!$A$34:$A$777,$A322,СВЦЭМ!$B$33:$B$776,B$296)+'СЕТ СН'!$F$15</f>
        <v>0</v>
      </c>
      <c r="C322" s="36">
        <f>SUMIFS(СВЦЭМ!$H$34:$H$777,СВЦЭМ!$A$34:$A$777,$A322,СВЦЭМ!$B$33:$B$776,C$296)+'СЕТ СН'!$F$15</f>
        <v>0</v>
      </c>
      <c r="D322" s="36">
        <f>SUMIFS(СВЦЭМ!$H$34:$H$777,СВЦЭМ!$A$34:$A$777,$A322,СВЦЭМ!$B$33:$B$776,D$296)+'СЕТ СН'!$F$15</f>
        <v>0</v>
      </c>
      <c r="E322" s="36">
        <f>SUMIFS(СВЦЭМ!$H$34:$H$777,СВЦЭМ!$A$34:$A$777,$A322,СВЦЭМ!$B$33:$B$776,E$296)+'СЕТ СН'!$F$15</f>
        <v>0</v>
      </c>
      <c r="F322" s="36">
        <f>SUMIFS(СВЦЭМ!$H$34:$H$777,СВЦЭМ!$A$34:$A$777,$A322,СВЦЭМ!$B$33:$B$776,F$296)+'СЕТ СН'!$F$15</f>
        <v>0</v>
      </c>
      <c r="G322" s="36">
        <f>SUMIFS(СВЦЭМ!$H$34:$H$777,СВЦЭМ!$A$34:$A$777,$A322,СВЦЭМ!$B$33:$B$776,G$296)+'СЕТ СН'!$F$15</f>
        <v>0</v>
      </c>
      <c r="H322" s="36">
        <f>SUMIFS(СВЦЭМ!$H$34:$H$777,СВЦЭМ!$A$34:$A$777,$A322,СВЦЭМ!$B$33:$B$776,H$296)+'СЕТ СН'!$F$15</f>
        <v>0</v>
      </c>
      <c r="I322" s="36">
        <f>SUMIFS(СВЦЭМ!$H$34:$H$777,СВЦЭМ!$A$34:$A$777,$A322,СВЦЭМ!$B$33:$B$776,I$296)+'СЕТ СН'!$F$15</f>
        <v>0</v>
      </c>
      <c r="J322" s="36">
        <f>SUMIFS(СВЦЭМ!$H$34:$H$777,СВЦЭМ!$A$34:$A$777,$A322,СВЦЭМ!$B$33:$B$776,J$296)+'СЕТ СН'!$F$15</f>
        <v>0</v>
      </c>
      <c r="K322" s="36">
        <f>SUMIFS(СВЦЭМ!$H$34:$H$777,СВЦЭМ!$A$34:$A$777,$A322,СВЦЭМ!$B$33:$B$776,K$296)+'СЕТ СН'!$F$15</f>
        <v>0</v>
      </c>
      <c r="L322" s="36">
        <f>SUMIFS(СВЦЭМ!$H$34:$H$777,СВЦЭМ!$A$34:$A$777,$A322,СВЦЭМ!$B$33:$B$776,L$296)+'СЕТ СН'!$F$15</f>
        <v>0</v>
      </c>
      <c r="M322" s="36">
        <f>SUMIFS(СВЦЭМ!$H$34:$H$777,СВЦЭМ!$A$34:$A$777,$A322,СВЦЭМ!$B$33:$B$776,M$296)+'СЕТ СН'!$F$15</f>
        <v>0</v>
      </c>
      <c r="N322" s="36">
        <f>SUMIFS(СВЦЭМ!$H$34:$H$777,СВЦЭМ!$A$34:$A$777,$A322,СВЦЭМ!$B$33:$B$776,N$296)+'СЕТ СН'!$F$15</f>
        <v>0</v>
      </c>
      <c r="O322" s="36">
        <f>SUMIFS(СВЦЭМ!$H$34:$H$777,СВЦЭМ!$A$34:$A$777,$A322,СВЦЭМ!$B$33:$B$776,O$296)+'СЕТ СН'!$F$15</f>
        <v>0</v>
      </c>
      <c r="P322" s="36">
        <f>SUMIFS(СВЦЭМ!$H$34:$H$777,СВЦЭМ!$A$34:$A$777,$A322,СВЦЭМ!$B$33:$B$776,P$296)+'СЕТ СН'!$F$15</f>
        <v>0</v>
      </c>
      <c r="Q322" s="36">
        <f>SUMIFS(СВЦЭМ!$H$34:$H$777,СВЦЭМ!$A$34:$A$777,$A322,СВЦЭМ!$B$33:$B$776,Q$296)+'СЕТ СН'!$F$15</f>
        <v>0</v>
      </c>
      <c r="R322" s="36">
        <f>SUMIFS(СВЦЭМ!$H$34:$H$777,СВЦЭМ!$A$34:$A$777,$A322,СВЦЭМ!$B$33:$B$776,R$296)+'СЕТ СН'!$F$15</f>
        <v>0</v>
      </c>
      <c r="S322" s="36">
        <f>SUMIFS(СВЦЭМ!$H$34:$H$777,СВЦЭМ!$A$34:$A$777,$A322,СВЦЭМ!$B$33:$B$776,S$296)+'СЕТ СН'!$F$15</f>
        <v>0</v>
      </c>
      <c r="T322" s="36">
        <f>SUMIFS(СВЦЭМ!$H$34:$H$777,СВЦЭМ!$A$34:$A$777,$A322,СВЦЭМ!$B$33:$B$776,T$296)+'СЕТ СН'!$F$15</f>
        <v>0</v>
      </c>
      <c r="U322" s="36">
        <f>SUMIFS(СВЦЭМ!$H$34:$H$777,СВЦЭМ!$A$34:$A$777,$A322,СВЦЭМ!$B$33:$B$776,U$296)+'СЕТ СН'!$F$15</f>
        <v>0</v>
      </c>
      <c r="V322" s="36">
        <f>SUMIFS(СВЦЭМ!$H$34:$H$777,СВЦЭМ!$A$34:$A$777,$A322,СВЦЭМ!$B$33:$B$776,V$296)+'СЕТ СН'!$F$15</f>
        <v>0</v>
      </c>
      <c r="W322" s="36">
        <f>SUMIFS(СВЦЭМ!$H$34:$H$777,СВЦЭМ!$A$34:$A$777,$A322,СВЦЭМ!$B$33:$B$776,W$296)+'СЕТ СН'!$F$15</f>
        <v>0</v>
      </c>
      <c r="X322" s="36">
        <f>SUMIFS(СВЦЭМ!$H$34:$H$777,СВЦЭМ!$A$34:$A$777,$A322,СВЦЭМ!$B$33:$B$776,X$296)+'СЕТ СН'!$F$15</f>
        <v>0</v>
      </c>
      <c r="Y322" s="36">
        <f>SUMIFS(СВЦЭМ!$H$34:$H$777,СВЦЭМ!$A$34:$A$777,$A322,СВЦЭМ!$B$33:$B$776,Y$296)+'СЕТ СН'!$F$15</f>
        <v>0</v>
      </c>
    </row>
    <row r="323" spans="1:27" ht="15.75" hidden="1" x14ac:dyDescent="0.2">
      <c r="A323" s="35">
        <f t="shared" si="8"/>
        <v>43917</v>
      </c>
      <c r="B323" s="36">
        <f>SUMIFS(СВЦЭМ!$H$34:$H$777,СВЦЭМ!$A$34:$A$777,$A323,СВЦЭМ!$B$33:$B$776,B$296)+'СЕТ СН'!$F$15</f>
        <v>0</v>
      </c>
      <c r="C323" s="36">
        <f>SUMIFS(СВЦЭМ!$H$34:$H$777,СВЦЭМ!$A$34:$A$777,$A323,СВЦЭМ!$B$33:$B$776,C$296)+'СЕТ СН'!$F$15</f>
        <v>0</v>
      </c>
      <c r="D323" s="36">
        <f>SUMIFS(СВЦЭМ!$H$34:$H$777,СВЦЭМ!$A$34:$A$777,$A323,СВЦЭМ!$B$33:$B$776,D$296)+'СЕТ СН'!$F$15</f>
        <v>0</v>
      </c>
      <c r="E323" s="36">
        <f>SUMIFS(СВЦЭМ!$H$34:$H$777,СВЦЭМ!$A$34:$A$777,$A323,СВЦЭМ!$B$33:$B$776,E$296)+'СЕТ СН'!$F$15</f>
        <v>0</v>
      </c>
      <c r="F323" s="36">
        <f>SUMIFS(СВЦЭМ!$H$34:$H$777,СВЦЭМ!$A$34:$A$777,$A323,СВЦЭМ!$B$33:$B$776,F$296)+'СЕТ СН'!$F$15</f>
        <v>0</v>
      </c>
      <c r="G323" s="36">
        <f>SUMIFS(СВЦЭМ!$H$34:$H$777,СВЦЭМ!$A$34:$A$777,$A323,СВЦЭМ!$B$33:$B$776,G$296)+'СЕТ СН'!$F$15</f>
        <v>0</v>
      </c>
      <c r="H323" s="36">
        <f>SUMIFS(СВЦЭМ!$H$34:$H$777,СВЦЭМ!$A$34:$A$777,$A323,СВЦЭМ!$B$33:$B$776,H$296)+'СЕТ СН'!$F$15</f>
        <v>0</v>
      </c>
      <c r="I323" s="36">
        <f>SUMIFS(СВЦЭМ!$H$34:$H$777,СВЦЭМ!$A$34:$A$777,$A323,СВЦЭМ!$B$33:$B$776,I$296)+'СЕТ СН'!$F$15</f>
        <v>0</v>
      </c>
      <c r="J323" s="36">
        <f>SUMIFS(СВЦЭМ!$H$34:$H$777,СВЦЭМ!$A$34:$A$777,$A323,СВЦЭМ!$B$33:$B$776,J$296)+'СЕТ СН'!$F$15</f>
        <v>0</v>
      </c>
      <c r="K323" s="36">
        <f>SUMIFS(СВЦЭМ!$H$34:$H$777,СВЦЭМ!$A$34:$A$777,$A323,СВЦЭМ!$B$33:$B$776,K$296)+'СЕТ СН'!$F$15</f>
        <v>0</v>
      </c>
      <c r="L323" s="36">
        <f>SUMIFS(СВЦЭМ!$H$34:$H$777,СВЦЭМ!$A$34:$A$777,$A323,СВЦЭМ!$B$33:$B$776,L$296)+'СЕТ СН'!$F$15</f>
        <v>0</v>
      </c>
      <c r="M323" s="36">
        <f>SUMIFS(СВЦЭМ!$H$34:$H$777,СВЦЭМ!$A$34:$A$777,$A323,СВЦЭМ!$B$33:$B$776,M$296)+'СЕТ СН'!$F$15</f>
        <v>0</v>
      </c>
      <c r="N323" s="36">
        <f>SUMIFS(СВЦЭМ!$H$34:$H$777,СВЦЭМ!$A$34:$A$777,$A323,СВЦЭМ!$B$33:$B$776,N$296)+'СЕТ СН'!$F$15</f>
        <v>0</v>
      </c>
      <c r="O323" s="36">
        <f>SUMIFS(СВЦЭМ!$H$34:$H$777,СВЦЭМ!$A$34:$A$777,$A323,СВЦЭМ!$B$33:$B$776,O$296)+'СЕТ СН'!$F$15</f>
        <v>0</v>
      </c>
      <c r="P323" s="36">
        <f>SUMIFS(СВЦЭМ!$H$34:$H$777,СВЦЭМ!$A$34:$A$777,$A323,СВЦЭМ!$B$33:$B$776,P$296)+'СЕТ СН'!$F$15</f>
        <v>0</v>
      </c>
      <c r="Q323" s="36">
        <f>SUMIFS(СВЦЭМ!$H$34:$H$777,СВЦЭМ!$A$34:$A$777,$A323,СВЦЭМ!$B$33:$B$776,Q$296)+'СЕТ СН'!$F$15</f>
        <v>0</v>
      </c>
      <c r="R323" s="36">
        <f>SUMIFS(СВЦЭМ!$H$34:$H$777,СВЦЭМ!$A$34:$A$777,$A323,СВЦЭМ!$B$33:$B$776,R$296)+'СЕТ СН'!$F$15</f>
        <v>0</v>
      </c>
      <c r="S323" s="36">
        <f>SUMIFS(СВЦЭМ!$H$34:$H$777,СВЦЭМ!$A$34:$A$777,$A323,СВЦЭМ!$B$33:$B$776,S$296)+'СЕТ СН'!$F$15</f>
        <v>0</v>
      </c>
      <c r="T323" s="36">
        <f>SUMIFS(СВЦЭМ!$H$34:$H$777,СВЦЭМ!$A$34:$A$777,$A323,СВЦЭМ!$B$33:$B$776,T$296)+'СЕТ СН'!$F$15</f>
        <v>0</v>
      </c>
      <c r="U323" s="36">
        <f>SUMIFS(СВЦЭМ!$H$34:$H$777,СВЦЭМ!$A$34:$A$777,$A323,СВЦЭМ!$B$33:$B$776,U$296)+'СЕТ СН'!$F$15</f>
        <v>0</v>
      </c>
      <c r="V323" s="36">
        <f>SUMIFS(СВЦЭМ!$H$34:$H$777,СВЦЭМ!$A$34:$A$777,$A323,СВЦЭМ!$B$33:$B$776,V$296)+'СЕТ СН'!$F$15</f>
        <v>0</v>
      </c>
      <c r="W323" s="36">
        <f>SUMIFS(СВЦЭМ!$H$34:$H$777,СВЦЭМ!$A$34:$A$777,$A323,СВЦЭМ!$B$33:$B$776,W$296)+'СЕТ СН'!$F$15</f>
        <v>0</v>
      </c>
      <c r="X323" s="36">
        <f>SUMIFS(СВЦЭМ!$H$34:$H$777,СВЦЭМ!$A$34:$A$777,$A323,СВЦЭМ!$B$33:$B$776,X$296)+'СЕТ СН'!$F$15</f>
        <v>0</v>
      </c>
      <c r="Y323" s="36">
        <f>SUMIFS(СВЦЭМ!$H$34:$H$777,СВЦЭМ!$A$34:$A$777,$A323,СВЦЭМ!$B$33:$B$776,Y$296)+'СЕТ СН'!$F$15</f>
        <v>0</v>
      </c>
    </row>
    <row r="324" spans="1:27" ht="15.75" hidden="1" x14ac:dyDescent="0.2">
      <c r="A324" s="35">
        <f t="shared" si="8"/>
        <v>43918</v>
      </c>
      <c r="B324" s="36">
        <f>SUMIFS(СВЦЭМ!$H$34:$H$777,СВЦЭМ!$A$34:$A$777,$A324,СВЦЭМ!$B$33:$B$776,B$296)+'СЕТ СН'!$F$15</f>
        <v>0</v>
      </c>
      <c r="C324" s="36">
        <f>SUMIFS(СВЦЭМ!$H$34:$H$777,СВЦЭМ!$A$34:$A$777,$A324,СВЦЭМ!$B$33:$B$776,C$296)+'СЕТ СН'!$F$15</f>
        <v>0</v>
      </c>
      <c r="D324" s="36">
        <f>SUMIFS(СВЦЭМ!$H$34:$H$777,СВЦЭМ!$A$34:$A$777,$A324,СВЦЭМ!$B$33:$B$776,D$296)+'СЕТ СН'!$F$15</f>
        <v>0</v>
      </c>
      <c r="E324" s="36">
        <f>SUMIFS(СВЦЭМ!$H$34:$H$777,СВЦЭМ!$A$34:$A$777,$A324,СВЦЭМ!$B$33:$B$776,E$296)+'СЕТ СН'!$F$15</f>
        <v>0</v>
      </c>
      <c r="F324" s="36">
        <f>SUMIFS(СВЦЭМ!$H$34:$H$777,СВЦЭМ!$A$34:$A$777,$A324,СВЦЭМ!$B$33:$B$776,F$296)+'СЕТ СН'!$F$15</f>
        <v>0</v>
      </c>
      <c r="G324" s="36">
        <f>SUMIFS(СВЦЭМ!$H$34:$H$777,СВЦЭМ!$A$34:$A$777,$A324,СВЦЭМ!$B$33:$B$776,G$296)+'СЕТ СН'!$F$15</f>
        <v>0</v>
      </c>
      <c r="H324" s="36">
        <f>SUMIFS(СВЦЭМ!$H$34:$H$777,СВЦЭМ!$A$34:$A$777,$A324,СВЦЭМ!$B$33:$B$776,H$296)+'СЕТ СН'!$F$15</f>
        <v>0</v>
      </c>
      <c r="I324" s="36">
        <f>SUMIFS(СВЦЭМ!$H$34:$H$777,СВЦЭМ!$A$34:$A$777,$A324,СВЦЭМ!$B$33:$B$776,I$296)+'СЕТ СН'!$F$15</f>
        <v>0</v>
      </c>
      <c r="J324" s="36">
        <f>SUMIFS(СВЦЭМ!$H$34:$H$777,СВЦЭМ!$A$34:$A$777,$A324,СВЦЭМ!$B$33:$B$776,J$296)+'СЕТ СН'!$F$15</f>
        <v>0</v>
      </c>
      <c r="K324" s="36">
        <f>SUMIFS(СВЦЭМ!$H$34:$H$777,СВЦЭМ!$A$34:$A$777,$A324,СВЦЭМ!$B$33:$B$776,K$296)+'СЕТ СН'!$F$15</f>
        <v>0</v>
      </c>
      <c r="L324" s="36">
        <f>SUMIFS(СВЦЭМ!$H$34:$H$777,СВЦЭМ!$A$34:$A$777,$A324,СВЦЭМ!$B$33:$B$776,L$296)+'СЕТ СН'!$F$15</f>
        <v>0</v>
      </c>
      <c r="M324" s="36">
        <f>SUMIFS(СВЦЭМ!$H$34:$H$777,СВЦЭМ!$A$34:$A$777,$A324,СВЦЭМ!$B$33:$B$776,M$296)+'СЕТ СН'!$F$15</f>
        <v>0</v>
      </c>
      <c r="N324" s="36">
        <f>SUMIFS(СВЦЭМ!$H$34:$H$777,СВЦЭМ!$A$34:$A$777,$A324,СВЦЭМ!$B$33:$B$776,N$296)+'СЕТ СН'!$F$15</f>
        <v>0</v>
      </c>
      <c r="O324" s="36">
        <f>SUMIFS(СВЦЭМ!$H$34:$H$777,СВЦЭМ!$A$34:$A$777,$A324,СВЦЭМ!$B$33:$B$776,O$296)+'СЕТ СН'!$F$15</f>
        <v>0</v>
      </c>
      <c r="P324" s="36">
        <f>SUMIFS(СВЦЭМ!$H$34:$H$777,СВЦЭМ!$A$34:$A$777,$A324,СВЦЭМ!$B$33:$B$776,P$296)+'СЕТ СН'!$F$15</f>
        <v>0</v>
      </c>
      <c r="Q324" s="36">
        <f>SUMIFS(СВЦЭМ!$H$34:$H$777,СВЦЭМ!$A$34:$A$777,$A324,СВЦЭМ!$B$33:$B$776,Q$296)+'СЕТ СН'!$F$15</f>
        <v>0</v>
      </c>
      <c r="R324" s="36">
        <f>SUMIFS(СВЦЭМ!$H$34:$H$777,СВЦЭМ!$A$34:$A$777,$A324,СВЦЭМ!$B$33:$B$776,R$296)+'СЕТ СН'!$F$15</f>
        <v>0</v>
      </c>
      <c r="S324" s="36">
        <f>SUMIFS(СВЦЭМ!$H$34:$H$777,СВЦЭМ!$A$34:$A$777,$A324,СВЦЭМ!$B$33:$B$776,S$296)+'СЕТ СН'!$F$15</f>
        <v>0</v>
      </c>
      <c r="T324" s="36">
        <f>SUMIFS(СВЦЭМ!$H$34:$H$777,СВЦЭМ!$A$34:$A$777,$A324,СВЦЭМ!$B$33:$B$776,T$296)+'СЕТ СН'!$F$15</f>
        <v>0</v>
      </c>
      <c r="U324" s="36">
        <f>SUMIFS(СВЦЭМ!$H$34:$H$777,СВЦЭМ!$A$34:$A$777,$A324,СВЦЭМ!$B$33:$B$776,U$296)+'СЕТ СН'!$F$15</f>
        <v>0</v>
      </c>
      <c r="V324" s="36">
        <f>SUMIFS(СВЦЭМ!$H$34:$H$777,СВЦЭМ!$A$34:$A$777,$A324,СВЦЭМ!$B$33:$B$776,V$296)+'СЕТ СН'!$F$15</f>
        <v>0</v>
      </c>
      <c r="W324" s="36">
        <f>SUMIFS(СВЦЭМ!$H$34:$H$777,СВЦЭМ!$A$34:$A$777,$A324,СВЦЭМ!$B$33:$B$776,W$296)+'СЕТ СН'!$F$15</f>
        <v>0</v>
      </c>
      <c r="X324" s="36">
        <f>SUMIFS(СВЦЭМ!$H$34:$H$777,СВЦЭМ!$A$34:$A$777,$A324,СВЦЭМ!$B$33:$B$776,X$296)+'СЕТ СН'!$F$15</f>
        <v>0</v>
      </c>
      <c r="Y324" s="36">
        <f>SUMIFS(СВЦЭМ!$H$34:$H$777,СВЦЭМ!$A$34:$A$777,$A324,СВЦЭМ!$B$33:$B$776,Y$296)+'СЕТ СН'!$F$15</f>
        <v>0</v>
      </c>
    </row>
    <row r="325" spans="1:27" ht="15.75" hidden="1" x14ac:dyDescent="0.2">
      <c r="A325" s="35">
        <f t="shared" si="8"/>
        <v>43919</v>
      </c>
      <c r="B325" s="36">
        <f>SUMIFS(СВЦЭМ!$H$34:$H$777,СВЦЭМ!$A$34:$A$777,$A325,СВЦЭМ!$B$33:$B$776,B$296)+'СЕТ СН'!$F$15</f>
        <v>0</v>
      </c>
      <c r="C325" s="36">
        <f>SUMIFS(СВЦЭМ!$H$34:$H$777,СВЦЭМ!$A$34:$A$777,$A325,СВЦЭМ!$B$33:$B$776,C$296)+'СЕТ СН'!$F$15</f>
        <v>0</v>
      </c>
      <c r="D325" s="36">
        <f>SUMIFS(СВЦЭМ!$H$34:$H$777,СВЦЭМ!$A$34:$A$777,$A325,СВЦЭМ!$B$33:$B$776,D$296)+'СЕТ СН'!$F$15</f>
        <v>0</v>
      </c>
      <c r="E325" s="36">
        <f>SUMIFS(СВЦЭМ!$H$34:$H$777,СВЦЭМ!$A$34:$A$777,$A325,СВЦЭМ!$B$33:$B$776,E$296)+'СЕТ СН'!$F$15</f>
        <v>0</v>
      </c>
      <c r="F325" s="36">
        <f>SUMIFS(СВЦЭМ!$H$34:$H$777,СВЦЭМ!$A$34:$A$777,$A325,СВЦЭМ!$B$33:$B$776,F$296)+'СЕТ СН'!$F$15</f>
        <v>0</v>
      </c>
      <c r="G325" s="36">
        <f>SUMIFS(СВЦЭМ!$H$34:$H$777,СВЦЭМ!$A$34:$A$777,$A325,СВЦЭМ!$B$33:$B$776,G$296)+'СЕТ СН'!$F$15</f>
        <v>0</v>
      </c>
      <c r="H325" s="36">
        <f>SUMIFS(СВЦЭМ!$H$34:$H$777,СВЦЭМ!$A$34:$A$777,$A325,СВЦЭМ!$B$33:$B$776,H$296)+'СЕТ СН'!$F$15</f>
        <v>0</v>
      </c>
      <c r="I325" s="36">
        <f>SUMIFS(СВЦЭМ!$H$34:$H$777,СВЦЭМ!$A$34:$A$777,$A325,СВЦЭМ!$B$33:$B$776,I$296)+'СЕТ СН'!$F$15</f>
        <v>0</v>
      </c>
      <c r="J325" s="36">
        <f>SUMIFS(СВЦЭМ!$H$34:$H$777,СВЦЭМ!$A$34:$A$777,$A325,СВЦЭМ!$B$33:$B$776,J$296)+'СЕТ СН'!$F$15</f>
        <v>0</v>
      </c>
      <c r="K325" s="36">
        <f>SUMIFS(СВЦЭМ!$H$34:$H$777,СВЦЭМ!$A$34:$A$777,$A325,СВЦЭМ!$B$33:$B$776,K$296)+'СЕТ СН'!$F$15</f>
        <v>0</v>
      </c>
      <c r="L325" s="36">
        <f>SUMIFS(СВЦЭМ!$H$34:$H$777,СВЦЭМ!$A$34:$A$777,$A325,СВЦЭМ!$B$33:$B$776,L$296)+'СЕТ СН'!$F$15</f>
        <v>0</v>
      </c>
      <c r="M325" s="36">
        <f>SUMIFS(СВЦЭМ!$H$34:$H$777,СВЦЭМ!$A$34:$A$777,$A325,СВЦЭМ!$B$33:$B$776,M$296)+'СЕТ СН'!$F$15</f>
        <v>0</v>
      </c>
      <c r="N325" s="36">
        <f>SUMIFS(СВЦЭМ!$H$34:$H$777,СВЦЭМ!$A$34:$A$777,$A325,СВЦЭМ!$B$33:$B$776,N$296)+'СЕТ СН'!$F$15</f>
        <v>0</v>
      </c>
      <c r="O325" s="36">
        <f>SUMIFS(СВЦЭМ!$H$34:$H$777,СВЦЭМ!$A$34:$A$777,$A325,СВЦЭМ!$B$33:$B$776,O$296)+'СЕТ СН'!$F$15</f>
        <v>0</v>
      </c>
      <c r="P325" s="36">
        <f>SUMIFS(СВЦЭМ!$H$34:$H$777,СВЦЭМ!$A$34:$A$777,$A325,СВЦЭМ!$B$33:$B$776,P$296)+'СЕТ СН'!$F$15</f>
        <v>0</v>
      </c>
      <c r="Q325" s="36">
        <f>SUMIFS(СВЦЭМ!$H$34:$H$777,СВЦЭМ!$A$34:$A$777,$A325,СВЦЭМ!$B$33:$B$776,Q$296)+'СЕТ СН'!$F$15</f>
        <v>0</v>
      </c>
      <c r="R325" s="36">
        <f>SUMIFS(СВЦЭМ!$H$34:$H$777,СВЦЭМ!$A$34:$A$777,$A325,СВЦЭМ!$B$33:$B$776,R$296)+'СЕТ СН'!$F$15</f>
        <v>0</v>
      </c>
      <c r="S325" s="36">
        <f>SUMIFS(СВЦЭМ!$H$34:$H$777,СВЦЭМ!$A$34:$A$777,$A325,СВЦЭМ!$B$33:$B$776,S$296)+'СЕТ СН'!$F$15</f>
        <v>0</v>
      </c>
      <c r="T325" s="36">
        <f>SUMIFS(СВЦЭМ!$H$34:$H$777,СВЦЭМ!$A$34:$A$777,$A325,СВЦЭМ!$B$33:$B$776,T$296)+'СЕТ СН'!$F$15</f>
        <v>0</v>
      </c>
      <c r="U325" s="36">
        <f>SUMIFS(СВЦЭМ!$H$34:$H$777,СВЦЭМ!$A$34:$A$777,$A325,СВЦЭМ!$B$33:$B$776,U$296)+'СЕТ СН'!$F$15</f>
        <v>0</v>
      </c>
      <c r="V325" s="36">
        <f>SUMIFS(СВЦЭМ!$H$34:$H$777,СВЦЭМ!$A$34:$A$777,$A325,СВЦЭМ!$B$33:$B$776,V$296)+'СЕТ СН'!$F$15</f>
        <v>0</v>
      </c>
      <c r="W325" s="36">
        <f>SUMIFS(СВЦЭМ!$H$34:$H$777,СВЦЭМ!$A$34:$A$777,$A325,СВЦЭМ!$B$33:$B$776,W$296)+'СЕТ СН'!$F$15</f>
        <v>0</v>
      </c>
      <c r="X325" s="36">
        <f>SUMIFS(СВЦЭМ!$H$34:$H$777,СВЦЭМ!$A$34:$A$777,$A325,СВЦЭМ!$B$33:$B$776,X$296)+'СЕТ СН'!$F$15</f>
        <v>0</v>
      </c>
      <c r="Y325" s="36">
        <f>SUMIFS(СВЦЭМ!$H$34:$H$777,СВЦЭМ!$A$34:$A$777,$A325,СВЦЭМ!$B$33:$B$776,Y$296)+'СЕТ СН'!$F$15</f>
        <v>0</v>
      </c>
    </row>
    <row r="326" spans="1:27" ht="15.75" hidden="1" x14ac:dyDescent="0.2">
      <c r="A326" s="35">
        <f t="shared" si="8"/>
        <v>43920</v>
      </c>
      <c r="B326" s="36">
        <f>SUMIFS(СВЦЭМ!$H$34:$H$777,СВЦЭМ!$A$34:$A$777,$A326,СВЦЭМ!$B$33:$B$776,B$296)+'СЕТ СН'!$F$15</f>
        <v>0</v>
      </c>
      <c r="C326" s="36">
        <f>SUMIFS(СВЦЭМ!$H$34:$H$777,СВЦЭМ!$A$34:$A$777,$A326,СВЦЭМ!$B$33:$B$776,C$296)+'СЕТ СН'!$F$15</f>
        <v>0</v>
      </c>
      <c r="D326" s="36">
        <f>SUMIFS(СВЦЭМ!$H$34:$H$777,СВЦЭМ!$A$34:$A$777,$A326,СВЦЭМ!$B$33:$B$776,D$296)+'СЕТ СН'!$F$15</f>
        <v>0</v>
      </c>
      <c r="E326" s="36">
        <f>SUMIFS(СВЦЭМ!$H$34:$H$777,СВЦЭМ!$A$34:$A$777,$A326,СВЦЭМ!$B$33:$B$776,E$296)+'СЕТ СН'!$F$15</f>
        <v>0</v>
      </c>
      <c r="F326" s="36">
        <f>SUMIFS(СВЦЭМ!$H$34:$H$777,СВЦЭМ!$A$34:$A$777,$A326,СВЦЭМ!$B$33:$B$776,F$296)+'СЕТ СН'!$F$15</f>
        <v>0</v>
      </c>
      <c r="G326" s="36">
        <f>SUMIFS(СВЦЭМ!$H$34:$H$777,СВЦЭМ!$A$34:$A$777,$A326,СВЦЭМ!$B$33:$B$776,G$296)+'СЕТ СН'!$F$15</f>
        <v>0</v>
      </c>
      <c r="H326" s="36">
        <f>SUMIFS(СВЦЭМ!$H$34:$H$777,СВЦЭМ!$A$34:$A$777,$A326,СВЦЭМ!$B$33:$B$776,H$296)+'СЕТ СН'!$F$15</f>
        <v>0</v>
      </c>
      <c r="I326" s="36">
        <f>SUMIFS(СВЦЭМ!$H$34:$H$777,СВЦЭМ!$A$34:$A$777,$A326,СВЦЭМ!$B$33:$B$776,I$296)+'СЕТ СН'!$F$15</f>
        <v>0</v>
      </c>
      <c r="J326" s="36">
        <f>SUMIFS(СВЦЭМ!$H$34:$H$777,СВЦЭМ!$A$34:$A$777,$A326,СВЦЭМ!$B$33:$B$776,J$296)+'СЕТ СН'!$F$15</f>
        <v>0</v>
      </c>
      <c r="K326" s="36">
        <f>SUMIFS(СВЦЭМ!$H$34:$H$777,СВЦЭМ!$A$34:$A$777,$A326,СВЦЭМ!$B$33:$B$776,K$296)+'СЕТ СН'!$F$15</f>
        <v>0</v>
      </c>
      <c r="L326" s="36">
        <f>SUMIFS(СВЦЭМ!$H$34:$H$777,СВЦЭМ!$A$34:$A$777,$A326,СВЦЭМ!$B$33:$B$776,L$296)+'СЕТ СН'!$F$15</f>
        <v>0</v>
      </c>
      <c r="M326" s="36">
        <f>SUMIFS(СВЦЭМ!$H$34:$H$777,СВЦЭМ!$A$34:$A$777,$A326,СВЦЭМ!$B$33:$B$776,M$296)+'СЕТ СН'!$F$15</f>
        <v>0</v>
      </c>
      <c r="N326" s="36">
        <f>SUMIFS(СВЦЭМ!$H$34:$H$777,СВЦЭМ!$A$34:$A$777,$A326,СВЦЭМ!$B$33:$B$776,N$296)+'СЕТ СН'!$F$15</f>
        <v>0</v>
      </c>
      <c r="O326" s="36">
        <f>SUMIFS(СВЦЭМ!$H$34:$H$777,СВЦЭМ!$A$34:$A$777,$A326,СВЦЭМ!$B$33:$B$776,O$296)+'СЕТ СН'!$F$15</f>
        <v>0</v>
      </c>
      <c r="P326" s="36">
        <f>SUMIFS(СВЦЭМ!$H$34:$H$777,СВЦЭМ!$A$34:$A$777,$A326,СВЦЭМ!$B$33:$B$776,P$296)+'СЕТ СН'!$F$15</f>
        <v>0</v>
      </c>
      <c r="Q326" s="36">
        <f>SUMIFS(СВЦЭМ!$H$34:$H$777,СВЦЭМ!$A$34:$A$777,$A326,СВЦЭМ!$B$33:$B$776,Q$296)+'СЕТ СН'!$F$15</f>
        <v>0</v>
      </c>
      <c r="R326" s="36">
        <f>SUMIFS(СВЦЭМ!$H$34:$H$777,СВЦЭМ!$A$34:$A$777,$A326,СВЦЭМ!$B$33:$B$776,R$296)+'СЕТ СН'!$F$15</f>
        <v>0</v>
      </c>
      <c r="S326" s="36">
        <f>SUMIFS(СВЦЭМ!$H$34:$H$777,СВЦЭМ!$A$34:$A$777,$A326,СВЦЭМ!$B$33:$B$776,S$296)+'СЕТ СН'!$F$15</f>
        <v>0</v>
      </c>
      <c r="T326" s="36">
        <f>SUMIFS(СВЦЭМ!$H$34:$H$777,СВЦЭМ!$A$34:$A$777,$A326,СВЦЭМ!$B$33:$B$776,T$296)+'СЕТ СН'!$F$15</f>
        <v>0</v>
      </c>
      <c r="U326" s="36">
        <f>SUMIFS(СВЦЭМ!$H$34:$H$777,СВЦЭМ!$A$34:$A$777,$A326,СВЦЭМ!$B$33:$B$776,U$296)+'СЕТ СН'!$F$15</f>
        <v>0</v>
      </c>
      <c r="V326" s="36">
        <f>SUMIFS(СВЦЭМ!$H$34:$H$777,СВЦЭМ!$A$34:$A$777,$A326,СВЦЭМ!$B$33:$B$776,V$296)+'СЕТ СН'!$F$15</f>
        <v>0</v>
      </c>
      <c r="W326" s="36">
        <f>SUMIFS(СВЦЭМ!$H$34:$H$777,СВЦЭМ!$A$34:$A$777,$A326,СВЦЭМ!$B$33:$B$776,W$296)+'СЕТ СН'!$F$15</f>
        <v>0</v>
      </c>
      <c r="X326" s="36">
        <f>SUMIFS(СВЦЭМ!$H$34:$H$777,СВЦЭМ!$A$34:$A$777,$A326,СВЦЭМ!$B$33:$B$776,X$296)+'СЕТ СН'!$F$15</f>
        <v>0</v>
      </c>
      <c r="Y326" s="36">
        <f>SUMIFS(СВЦЭМ!$H$34:$H$777,СВЦЭМ!$A$34:$A$777,$A326,СВЦЭМ!$B$33:$B$776,Y$296)+'СЕТ СН'!$F$15</f>
        <v>0</v>
      </c>
    </row>
    <row r="327" spans="1:27" ht="15.75" hidden="1" x14ac:dyDescent="0.2">
      <c r="A327" s="35">
        <f t="shared" si="8"/>
        <v>43921</v>
      </c>
      <c r="B327" s="36">
        <f>SUMIFS(СВЦЭМ!$H$34:$H$777,СВЦЭМ!$A$34:$A$777,$A327,СВЦЭМ!$B$33:$B$776,B$296)+'СЕТ СН'!$F$15</f>
        <v>0</v>
      </c>
      <c r="C327" s="36">
        <f>SUMIFS(СВЦЭМ!$H$34:$H$777,СВЦЭМ!$A$34:$A$777,$A327,СВЦЭМ!$B$33:$B$776,C$296)+'СЕТ СН'!$F$15</f>
        <v>0</v>
      </c>
      <c r="D327" s="36">
        <f>SUMIFS(СВЦЭМ!$H$34:$H$777,СВЦЭМ!$A$34:$A$777,$A327,СВЦЭМ!$B$33:$B$776,D$296)+'СЕТ СН'!$F$15</f>
        <v>0</v>
      </c>
      <c r="E327" s="36">
        <f>SUMIFS(СВЦЭМ!$H$34:$H$777,СВЦЭМ!$A$34:$A$777,$A327,СВЦЭМ!$B$33:$B$776,E$296)+'СЕТ СН'!$F$15</f>
        <v>0</v>
      </c>
      <c r="F327" s="36">
        <f>SUMIFS(СВЦЭМ!$H$34:$H$777,СВЦЭМ!$A$34:$A$777,$A327,СВЦЭМ!$B$33:$B$776,F$296)+'СЕТ СН'!$F$15</f>
        <v>0</v>
      </c>
      <c r="G327" s="36">
        <f>SUMIFS(СВЦЭМ!$H$34:$H$777,СВЦЭМ!$A$34:$A$777,$A327,СВЦЭМ!$B$33:$B$776,G$296)+'СЕТ СН'!$F$15</f>
        <v>0</v>
      </c>
      <c r="H327" s="36">
        <f>SUMIFS(СВЦЭМ!$H$34:$H$777,СВЦЭМ!$A$34:$A$777,$A327,СВЦЭМ!$B$33:$B$776,H$296)+'СЕТ СН'!$F$15</f>
        <v>0</v>
      </c>
      <c r="I327" s="36">
        <f>SUMIFS(СВЦЭМ!$H$34:$H$777,СВЦЭМ!$A$34:$A$777,$A327,СВЦЭМ!$B$33:$B$776,I$296)+'СЕТ СН'!$F$15</f>
        <v>0</v>
      </c>
      <c r="J327" s="36">
        <f>SUMIFS(СВЦЭМ!$H$34:$H$777,СВЦЭМ!$A$34:$A$777,$A327,СВЦЭМ!$B$33:$B$776,J$296)+'СЕТ СН'!$F$15</f>
        <v>0</v>
      </c>
      <c r="K327" s="36">
        <f>SUMIFS(СВЦЭМ!$H$34:$H$777,СВЦЭМ!$A$34:$A$777,$A327,СВЦЭМ!$B$33:$B$776,K$296)+'СЕТ СН'!$F$15</f>
        <v>0</v>
      </c>
      <c r="L327" s="36">
        <f>SUMIFS(СВЦЭМ!$H$34:$H$777,СВЦЭМ!$A$34:$A$777,$A327,СВЦЭМ!$B$33:$B$776,L$296)+'СЕТ СН'!$F$15</f>
        <v>0</v>
      </c>
      <c r="M327" s="36">
        <f>SUMIFS(СВЦЭМ!$H$34:$H$777,СВЦЭМ!$A$34:$A$777,$A327,СВЦЭМ!$B$33:$B$776,M$296)+'СЕТ СН'!$F$15</f>
        <v>0</v>
      </c>
      <c r="N327" s="36">
        <f>SUMIFS(СВЦЭМ!$H$34:$H$777,СВЦЭМ!$A$34:$A$777,$A327,СВЦЭМ!$B$33:$B$776,N$296)+'СЕТ СН'!$F$15</f>
        <v>0</v>
      </c>
      <c r="O327" s="36">
        <f>SUMIFS(СВЦЭМ!$H$34:$H$777,СВЦЭМ!$A$34:$A$777,$A327,СВЦЭМ!$B$33:$B$776,O$296)+'СЕТ СН'!$F$15</f>
        <v>0</v>
      </c>
      <c r="P327" s="36">
        <f>SUMIFS(СВЦЭМ!$H$34:$H$777,СВЦЭМ!$A$34:$A$777,$A327,СВЦЭМ!$B$33:$B$776,P$296)+'СЕТ СН'!$F$15</f>
        <v>0</v>
      </c>
      <c r="Q327" s="36">
        <f>SUMIFS(СВЦЭМ!$H$34:$H$777,СВЦЭМ!$A$34:$A$777,$A327,СВЦЭМ!$B$33:$B$776,Q$296)+'СЕТ СН'!$F$15</f>
        <v>0</v>
      </c>
      <c r="R327" s="36">
        <f>SUMIFS(СВЦЭМ!$H$34:$H$777,СВЦЭМ!$A$34:$A$777,$A327,СВЦЭМ!$B$33:$B$776,R$296)+'СЕТ СН'!$F$15</f>
        <v>0</v>
      </c>
      <c r="S327" s="36">
        <f>SUMIFS(СВЦЭМ!$H$34:$H$777,СВЦЭМ!$A$34:$A$777,$A327,СВЦЭМ!$B$33:$B$776,S$296)+'СЕТ СН'!$F$15</f>
        <v>0</v>
      </c>
      <c r="T327" s="36">
        <f>SUMIFS(СВЦЭМ!$H$34:$H$777,СВЦЭМ!$A$34:$A$777,$A327,СВЦЭМ!$B$33:$B$776,T$296)+'СЕТ СН'!$F$15</f>
        <v>0</v>
      </c>
      <c r="U327" s="36">
        <f>SUMIFS(СВЦЭМ!$H$34:$H$777,СВЦЭМ!$A$34:$A$777,$A327,СВЦЭМ!$B$33:$B$776,U$296)+'СЕТ СН'!$F$15</f>
        <v>0</v>
      </c>
      <c r="V327" s="36">
        <f>SUMIFS(СВЦЭМ!$H$34:$H$777,СВЦЭМ!$A$34:$A$777,$A327,СВЦЭМ!$B$33:$B$776,V$296)+'СЕТ СН'!$F$15</f>
        <v>0</v>
      </c>
      <c r="W327" s="36">
        <f>SUMIFS(СВЦЭМ!$H$34:$H$777,СВЦЭМ!$A$34:$A$777,$A327,СВЦЭМ!$B$33:$B$776,W$296)+'СЕТ СН'!$F$15</f>
        <v>0</v>
      </c>
      <c r="X327" s="36">
        <f>SUMIFS(СВЦЭМ!$H$34:$H$777,СВЦЭМ!$A$34:$A$777,$A327,СВЦЭМ!$B$33:$B$776,X$296)+'СЕТ СН'!$F$15</f>
        <v>0</v>
      </c>
      <c r="Y327" s="36">
        <f>SUMIFS(СВЦЭМ!$H$34:$H$777,СВЦЭМ!$A$34:$A$777,$A327,СВЦЭМ!$B$33:$B$776,Y$296)+'СЕТ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6" t="s">
        <v>7</v>
      </c>
      <c r="B330" s="130" t="s">
        <v>118</v>
      </c>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ht="12.75" hidden="1" customHeight="1" x14ac:dyDescent="0.2">
      <c r="A331" s="137"/>
      <c r="B331" s="133"/>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5"/>
    </row>
    <row r="332" spans="1:27" s="46" customFormat="1" ht="12.75" hidden="1" customHeight="1" x14ac:dyDescent="0.2">
      <c r="A332" s="138"/>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01.03.2020</v>
      </c>
      <c r="B333" s="36">
        <f>SUMIFS(СВЦЭМ!$I$34:$I$777,СВЦЭМ!$A$34:$A$777,$A333,СВЦЭМ!$B$33:$B$776,B$332)+'СЕТ СН'!$F$16</f>
        <v>0</v>
      </c>
      <c r="C333" s="36">
        <f>SUMIFS(СВЦЭМ!$I$34:$I$777,СВЦЭМ!$A$34:$A$777,$A333,СВЦЭМ!$B$33:$B$776,C$332)+'СЕТ СН'!$F$16</f>
        <v>0</v>
      </c>
      <c r="D333" s="36">
        <f>SUMIFS(СВЦЭМ!$I$34:$I$777,СВЦЭМ!$A$34:$A$777,$A333,СВЦЭМ!$B$33:$B$776,D$332)+'СЕТ СН'!$F$16</f>
        <v>0</v>
      </c>
      <c r="E333" s="36">
        <f>SUMIFS(СВЦЭМ!$I$34:$I$777,СВЦЭМ!$A$34:$A$777,$A333,СВЦЭМ!$B$33:$B$776,E$332)+'СЕТ СН'!$F$16</f>
        <v>0</v>
      </c>
      <c r="F333" s="36">
        <f>SUMIFS(СВЦЭМ!$I$34:$I$777,СВЦЭМ!$A$34:$A$777,$A333,СВЦЭМ!$B$33:$B$776,F$332)+'СЕТ СН'!$F$16</f>
        <v>0</v>
      </c>
      <c r="G333" s="36">
        <f>SUMIFS(СВЦЭМ!$I$34:$I$777,СВЦЭМ!$A$34:$A$777,$A333,СВЦЭМ!$B$33:$B$776,G$332)+'СЕТ СН'!$F$16</f>
        <v>0</v>
      </c>
      <c r="H333" s="36">
        <f>SUMIFS(СВЦЭМ!$I$34:$I$777,СВЦЭМ!$A$34:$A$777,$A333,СВЦЭМ!$B$33:$B$776,H$332)+'СЕТ СН'!$F$16</f>
        <v>0</v>
      </c>
      <c r="I333" s="36">
        <f>SUMIFS(СВЦЭМ!$I$34:$I$777,СВЦЭМ!$A$34:$A$777,$A333,СВЦЭМ!$B$33:$B$776,I$332)+'СЕТ СН'!$F$16</f>
        <v>0</v>
      </c>
      <c r="J333" s="36">
        <f>SUMIFS(СВЦЭМ!$I$34:$I$777,СВЦЭМ!$A$34:$A$777,$A333,СВЦЭМ!$B$33:$B$776,J$332)+'СЕТ СН'!$F$16</f>
        <v>0</v>
      </c>
      <c r="K333" s="36">
        <f>SUMIFS(СВЦЭМ!$I$34:$I$777,СВЦЭМ!$A$34:$A$777,$A333,СВЦЭМ!$B$33:$B$776,K$332)+'СЕТ СН'!$F$16</f>
        <v>0</v>
      </c>
      <c r="L333" s="36">
        <f>SUMIFS(СВЦЭМ!$I$34:$I$777,СВЦЭМ!$A$34:$A$777,$A333,СВЦЭМ!$B$33:$B$776,L$332)+'СЕТ СН'!$F$16</f>
        <v>0</v>
      </c>
      <c r="M333" s="36">
        <f>SUMIFS(СВЦЭМ!$I$34:$I$777,СВЦЭМ!$A$34:$A$777,$A333,СВЦЭМ!$B$33:$B$776,M$332)+'СЕТ СН'!$F$16</f>
        <v>0</v>
      </c>
      <c r="N333" s="36">
        <f>SUMIFS(СВЦЭМ!$I$34:$I$777,СВЦЭМ!$A$34:$A$777,$A333,СВЦЭМ!$B$33:$B$776,N$332)+'СЕТ СН'!$F$16</f>
        <v>0</v>
      </c>
      <c r="O333" s="36">
        <f>SUMIFS(СВЦЭМ!$I$34:$I$777,СВЦЭМ!$A$34:$A$777,$A333,СВЦЭМ!$B$33:$B$776,O$332)+'СЕТ СН'!$F$16</f>
        <v>0</v>
      </c>
      <c r="P333" s="36">
        <f>SUMIFS(СВЦЭМ!$I$34:$I$777,СВЦЭМ!$A$34:$A$777,$A333,СВЦЭМ!$B$33:$B$776,P$332)+'СЕТ СН'!$F$16</f>
        <v>0</v>
      </c>
      <c r="Q333" s="36">
        <f>SUMIFS(СВЦЭМ!$I$34:$I$777,СВЦЭМ!$A$34:$A$777,$A333,СВЦЭМ!$B$33:$B$776,Q$332)+'СЕТ СН'!$F$16</f>
        <v>0</v>
      </c>
      <c r="R333" s="36">
        <f>SUMIFS(СВЦЭМ!$I$34:$I$777,СВЦЭМ!$A$34:$A$777,$A333,СВЦЭМ!$B$33:$B$776,R$332)+'СЕТ СН'!$F$16</f>
        <v>0</v>
      </c>
      <c r="S333" s="36">
        <f>SUMIFS(СВЦЭМ!$I$34:$I$777,СВЦЭМ!$A$34:$A$777,$A333,СВЦЭМ!$B$33:$B$776,S$332)+'СЕТ СН'!$F$16</f>
        <v>0</v>
      </c>
      <c r="T333" s="36">
        <f>SUMIFS(СВЦЭМ!$I$34:$I$777,СВЦЭМ!$A$34:$A$777,$A333,СВЦЭМ!$B$33:$B$776,T$332)+'СЕТ СН'!$F$16</f>
        <v>0</v>
      </c>
      <c r="U333" s="36">
        <f>SUMIFS(СВЦЭМ!$I$34:$I$777,СВЦЭМ!$A$34:$A$777,$A333,СВЦЭМ!$B$33:$B$776,U$332)+'СЕТ СН'!$F$16</f>
        <v>0</v>
      </c>
      <c r="V333" s="36">
        <f>SUMIFS(СВЦЭМ!$I$34:$I$777,СВЦЭМ!$A$34:$A$777,$A333,СВЦЭМ!$B$33:$B$776,V$332)+'СЕТ СН'!$F$16</f>
        <v>0</v>
      </c>
      <c r="W333" s="36">
        <f>SUMIFS(СВЦЭМ!$I$34:$I$777,СВЦЭМ!$A$34:$A$777,$A333,СВЦЭМ!$B$33:$B$776,W$332)+'СЕТ СН'!$F$16</f>
        <v>0</v>
      </c>
      <c r="X333" s="36">
        <f>SUMIFS(СВЦЭМ!$I$34:$I$777,СВЦЭМ!$A$34:$A$777,$A333,СВЦЭМ!$B$33:$B$776,X$332)+'СЕТ СН'!$F$16</f>
        <v>0</v>
      </c>
      <c r="Y333" s="36">
        <f>SUMIFS(СВЦЭМ!$I$34:$I$777,СВЦЭМ!$A$34:$A$777,$A333,СВЦЭМ!$B$33:$B$776,Y$332)+'СЕТ СН'!$F$16</f>
        <v>0</v>
      </c>
      <c r="AA333" s="45"/>
    </row>
    <row r="334" spans="1:27" ht="15.75" hidden="1" x14ac:dyDescent="0.2">
      <c r="A334" s="35">
        <f>A333+1</f>
        <v>43892</v>
      </c>
      <c r="B334" s="36">
        <f>SUMIFS(СВЦЭМ!$I$34:$I$777,СВЦЭМ!$A$34:$A$777,$A334,СВЦЭМ!$B$33:$B$776,B$332)+'СЕТ СН'!$F$16</f>
        <v>0</v>
      </c>
      <c r="C334" s="36">
        <f>SUMIFS(СВЦЭМ!$I$34:$I$777,СВЦЭМ!$A$34:$A$777,$A334,СВЦЭМ!$B$33:$B$776,C$332)+'СЕТ СН'!$F$16</f>
        <v>0</v>
      </c>
      <c r="D334" s="36">
        <f>SUMIFS(СВЦЭМ!$I$34:$I$777,СВЦЭМ!$A$34:$A$777,$A334,СВЦЭМ!$B$33:$B$776,D$332)+'СЕТ СН'!$F$16</f>
        <v>0</v>
      </c>
      <c r="E334" s="36">
        <f>SUMIFS(СВЦЭМ!$I$34:$I$777,СВЦЭМ!$A$34:$A$777,$A334,СВЦЭМ!$B$33:$B$776,E$332)+'СЕТ СН'!$F$16</f>
        <v>0</v>
      </c>
      <c r="F334" s="36">
        <f>SUMIFS(СВЦЭМ!$I$34:$I$777,СВЦЭМ!$A$34:$A$777,$A334,СВЦЭМ!$B$33:$B$776,F$332)+'СЕТ СН'!$F$16</f>
        <v>0</v>
      </c>
      <c r="G334" s="36">
        <f>SUMIFS(СВЦЭМ!$I$34:$I$777,СВЦЭМ!$A$34:$A$777,$A334,СВЦЭМ!$B$33:$B$776,G$332)+'СЕТ СН'!$F$16</f>
        <v>0</v>
      </c>
      <c r="H334" s="36">
        <f>SUMIFS(СВЦЭМ!$I$34:$I$777,СВЦЭМ!$A$34:$A$777,$A334,СВЦЭМ!$B$33:$B$776,H$332)+'СЕТ СН'!$F$16</f>
        <v>0</v>
      </c>
      <c r="I334" s="36">
        <f>SUMIFS(СВЦЭМ!$I$34:$I$777,СВЦЭМ!$A$34:$A$777,$A334,СВЦЭМ!$B$33:$B$776,I$332)+'СЕТ СН'!$F$16</f>
        <v>0</v>
      </c>
      <c r="J334" s="36">
        <f>SUMIFS(СВЦЭМ!$I$34:$I$777,СВЦЭМ!$A$34:$A$777,$A334,СВЦЭМ!$B$33:$B$776,J$332)+'СЕТ СН'!$F$16</f>
        <v>0</v>
      </c>
      <c r="K334" s="36">
        <f>SUMIFS(СВЦЭМ!$I$34:$I$777,СВЦЭМ!$A$34:$A$777,$A334,СВЦЭМ!$B$33:$B$776,K$332)+'СЕТ СН'!$F$16</f>
        <v>0</v>
      </c>
      <c r="L334" s="36">
        <f>SUMIFS(СВЦЭМ!$I$34:$I$777,СВЦЭМ!$A$34:$A$777,$A334,СВЦЭМ!$B$33:$B$776,L$332)+'СЕТ СН'!$F$16</f>
        <v>0</v>
      </c>
      <c r="M334" s="36">
        <f>SUMIFS(СВЦЭМ!$I$34:$I$777,СВЦЭМ!$A$34:$A$777,$A334,СВЦЭМ!$B$33:$B$776,M$332)+'СЕТ СН'!$F$16</f>
        <v>0</v>
      </c>
      <c r="N334" s="36">
        <f>SUMIFS(СВЦЭМ!$I$34:$I$777,СВЦЭМ!$A$34:$A$777,$A334,СВЦЭМ!$B$33:$B$776,N$332)+'СЕТ СН'!$F$16</f>
        <v>0</v>
      </c>
      <c r="O334" s="36">
        <f>SUMIFS(СВЦЭМ!$I$34:$I$777,СВЦЭМ!$A$34:$A$777,$A334,СВЦЭМ!$B$33:$B$776,O$332)+'СЕТ СН'!$F$16</f>
        <v>0</v>
      </c>
      <c r="P334" s="36">
        <f>SUMIFS(СВЦЭМ!$I$34:$I$777,СВЦЭМ!$A$34:$A$777,$A334,СВЦЭМ!$B$33:$B$776,P$332)+'СЕТ СН'!$F$16</f>
        <v>0</v>
      </c>
      <c r="Q334" s="36">
        <f>SUMIFS(СВЦЭМ!$I$34:$I$777,СВЦЭМ!$A$34:$A$777,$A334,СВЦЭМ!$B$33:$B$776,Q$332)+'СЕТ СН'!$F$16</f>
        <v>0</v>
      </c>
      <c r="R334" s="36">
        <f>SUMIFS(СВЦЭМ!$I$34:$I$777,СВЦЭМ!$A$34:$A$777,$A334,СВЦЭМ!$B$33:$B$776,R$332)+'СЕТ СН'!$F$16</f>
        <v>0</v>
      </c>
      <c r="S334" s="36">
        <f>SUMIFS(СВЦЭМ!$I$34:$I$777,СВЦЭМ!$A$34:$A$777,$A334,СВЦЭМ!$B$33:$B$776,S$332)+'СЕТ СН'!$F$16</f>
        <v>0</v>
      </c>
      <c r="T334" s="36">
        <f>SUMIFS(СВЦЭМ!$I$34:$I$777,СВЦЭМ!$A$34:$A$777,$A334,СВЦЭМ!$B$33:$B$776,T$332)+'СЕТ СН'!$F$16</f>
        <v>0</v>
      </c>
      <c r="U334" s="36">
        <f>SUMIFS(СВЦЭМ!$I$34:$I$777,СВЦЭМ!$A$34:$A$777,$A334,СВЦЭМ!$B$33:$B$776,U$332)+'СЕТ СН'!$F$16</f>
        <v>0</v>
      </c>
      <c r="V334" s="36">
        <f>SUMIFS(СВЦЭМ!$I$34:$I$777,СВЦЭМ!$A$34:$A$777,$A334,СВЦЭМ!$B$33:$B$776,V$332)+'СЕТ СН'!$F$16</f>
        <v>0</v>
      </c>
      <c r="W334" s="36">
        <f>SUMIFS(СВЦЭМ!$I$34:$I$777,СВЦЭМ!$A$34:$A$777,$A334,СВЦЭМ!$B$33:$B$776,W$332)+'СЕТ СН'!$F$16</f>
        <v>0</v>
      </c>
      <c r="X334" s="36">
        <f>SUMIFS(СВЦЭМ!$I$34:$I$777,СВЦЭМ!$A$34:$A$777,$A334,СВЦЭМ!$B$33:$B$776,X$332)+'СЕТ СН'!$F$16</f>
        <v>0</v>
      </c>
      <c r="Y334" s="36">
        <f>SUMIFS(СВЦЭМ!$I$34:$I$777,СВЦЭМ!$A$34:$A$777,$A334,СВЦЭМ!$B$33:$B$776,Y$332)+'СЕТ СН'!$F$16</f>
        <v>0</v>
      </c>
    </row>
    <row r="335" spans="1:27" ht="15.75" hidden="1" x14ac:dyDescent="0.2">
      <c r="A335" s="35">
        <f t="shared" ref="A335:A363" si="9">A334+1</f>
        <v>43893</v>
      </c>
      <c r="B335" s="36">
        <f>SUMIFS(СВЦЭМ!$I$34:$I$777,СВЦЭМ!$A$34:$A$777,$A335,СВЦЭМ!$B$33:$B$776,B$332)+'СЕТ СН'!$F$16</f>
        <v>0</v>
      </c>
      <c r="C335" s="36">
        <f>SUMIFS(СВЦЭМ!$I$34:$I$777,СВЦЭМ!$A$34:$A$777,$A335,СВЦЭМ!$B$33:$B$776,C$332)+'СЕТ СН'!$F$16</f>
        <v>0</v>
      </c>
      <c r="D335" s="36">
        <f>SUMIFS(СВЦЭМ!$I$34:$I$777,СВЦЭМ!$A$34:$A$777,$A335,СВЦЭМ!$B$33:$B$776,D$332)+'СЕТ СН'!$F$16</f>
        <v>0</v>
      </c>
      <c r="E335" s="36">
        <f>SUMIFS(СВЦЭМ!$I$34:$I$777,СВЦЭМ!$A$34:$A$777,$A335,СВЦЭМ!$B$33:$B$776,E$332)+'СЕТ СН'!$F$16</f>
        <v>0</v>
      </c>
      <c r="F335" s="36">
        <f>SUMIFS(СВЦЭМ!$I$34:$I$777,СВЦЭМ!$A$34:$A$777,$A335,СВЦЭМ!$B$33:$B$776,F$332)+'СЕТ СН'!$F$16</f>
        <v>0</v>
      </c>
      <c r="G335" s="36">
        <f>SUMIFS(СВЦЭМ!$I$34:$I$777,СВЦЭМ!$A$34:$A$777,$A335,СВЦЭМ!$B$33:$B$776,G$332)+'СЕТ СН'!$F$16</f>
        <v>0</v>
      </c>
      <c r="H335" s="36">
        <f>SUMIFS(СВЦЭМ!$I$34:$I$777,СВЦЭМ!$A$34:$A$777,$A335,СВЦЭМ!$B$33:$B$776,H$332)+'СЕТ СН'!$F$16</f>
        <v>0</v>
      </c>
      <c r="I335" s="36">
        <f>SUMIFS(СВЦЭМ!$I$34:$I$777,СВЦЭМ!$A$34:$A$777,$A335,СВЦЭМ!$B$33:$B$776,I$332)+'СЕТ СН'!$F$16</f>
        <v>0</v>
      </c>
      <c r="J335" s="36">
        <f>SUMIFS(СВЦЭМ!$I$34:$I$777,СВЦЭМ!$A$34:$A$777,$A335,СВЦЭМ!$B$33:$B$776,J$332)+'СЕТ СН'!$F$16</f>
        <v>0</v>
      </c>
      <c r="K335" s="36">
        <f>SUMIFS(СВЦЭМ!$I$34:$I$777,СВЦЭМ!$A$34:$A$777,$A335,СВЦЭМ!$B$33:$B$776,K$332)+'СЕТ СН'!$F$16</f>
        <v>0</v>
      </c>
      <c r="L335" s="36">
        <f>SUMIFS(СВЦЭМ!$I$34:$I$777,СВЦЭМ!$A$34:$A$777,$A335,СВЦЭМ!$B$33:$B$776,L$332)+'СЕТ СН'!$F$16</f>
        <v>0</v>
      </c>
      <c r="M335" s="36">
        <f>SUMIFS(СВЦЭМ!$I$34:$I$777,СВЦЭМ!$A$34:$A$777,$A335,СВЦЭМ!$B$33:$B$776,M$332)+'СЕТ СН'!$F$16</f>
        <v>0</v>
      </c>
      <c r="N335" s="36">
        <f>SUMIFS(СВЦЭМ!$I$34:$I$777,СВЦЭМ!$A$34:$A$777,$A335,СВЦЭМ!$B$33:$B$776,N$332)+'СЕТ СН'!$F$16</f>
        <v>0</v>
      </c>
      <c r="O335" s="36">
        <f>SUMIFS(СВЦЭМ!$I$34:$I$777,СВЦЭМ!$A$34:$A$777,$A335,СВЦЭМ!$B$33:$B$776,O$332)+'СЕТ СН'!$F$16</f>
        <v>0</v>
      </c>
      <c r="P335" s="36">
        <f>SUMIFS(СВЦЭМ!$I$34:$I$777,СВЦЭМ!$A$34:$A$777,$A335,СВЦЭМ!$B$33:$B$776,P$332)+'СЕТ СН'!$F$16</f>
        <v>0</v>
      </c>
      <c r="Q335" s="36">
        <f>SUMIFS(СВЦЭМ!$I$34:$I$777,СВЦЭМ!$A$34:$A$777,$A335,СВЦЭМ!$B$33:$B$776,Q$332)+'СЕТ СН'!$F$16</f>
        <v>0</v>
      </c>
      <c r="R335" s="36">
        <f>SUMIFS(СВЦЭМ!$I$34:$I$777,СВЦЭМ!$A$34:$A$777,$A335,СВЦЭМ!$B$33:$B$776,R$332)+'СЕТ СН'!$F$16</f>
        <v>0</v>
      </c>
      <c r="S335" s="36">
        <f>SUMIFS(СВЦЭМ!$I$34:$I$777,СВЦЭМ!$A$34:$A$777,$A335,СВЦЭМ!$B$33:$B$776,S$332)+'СЕТ СН'!$F$16</f>
        <v>0</v>
      </c>
      <c r="T335" s="36">
        <f>SUMIFS(СВЦЭМ!$I$34:$I$777,СВЦЭМ!$A$34:$A$777,$A335,СВЦЭМ!$B$33:$B$776,T$332)+'СЕТ СН'!$F$16</f>
        <v>0</v>
      </c>
      <c r="U335" s="36">
        <f>SUMIFS(СВЦЭМ!$I$34:$I$777,СВЦЭМ!$A$34:$A$777,$A335,СВЦЭМ!$B$33:$B$776,U$332)+'СЕТ СН'!$F$16</f>
        <v>0</v>
      </c>
      <c r="V335" s="36">
        <f>SUMIFS(СВЦЭМ!$I$34:$I$777,СВЦЭМ!$A$34:$A$777,$A335,СВЦЭМ!$B$33:$B$776,V$332)+'СЕТ СН'!$F$16</f>
        <v>0</v>
      </c>
      <c r="W335" s="36">
        <f>SUMIFS(СВЦЭМ!$I$34:$I$777,СВЦЭМ!$A$34:$A$777,$A335,СВЦЭМ!$B$33:$B$776,W$332)+'СЕТ СН'!$F$16</f>
        <v>0</v>
      </c>
      <c r="X335" s="36">
        <f>SUMIFS(СВЦЭМ!$I$34:$I$777,СВЦЭМ!$A$34:$A$777,$A335,СВЦЭМ!$B$33:$B$776,X$332)+'СЕТ СН'!$F$16</f>
        <v>0</v>
      </c>
      <c r="Y335" s="36">
        <f>SUMIFS(СВЦЭМ!$I$34:$I$777,СВЦЭМ!$A$34:$A$777,$A335,СВЦЭМ!$B$33:$B$776,Y$332)+'СЕТ СН'!$F$16</f>
        <v>0</v>
      </c>
    </row>
    <row r="336" spans="1:27" ht="15.75" hidden="1" x14ac:dyDescent="0.2">
      <c r="A336" s="35">
        <f t="shared" si="9"/>
        <v>43894</v>
      </c>
      <c r="B336" s="36">
        <f>SUMIFS(СВЦЭМ!$I$34:$I$777,СВЦЭМ!$A$34:$A$777,$A336,СВЦЭМ!$B$33:$B$776,B$332)+'СЕТ СН'!$F$16</f>
        <v>0</v>
      </c>
      <c r="C336" s="36">
        <f>SUMIFS(СВЦЭМ!$I$34:$I$777,СВЦЭМ!$A$34:$A$777,$A336,СВЦЭМ!$B$33:$B$776,C$332)+'СЕТ СН'!$F$16</f>
        <v>0</v>
      </c>
      <c r="D336" s="36">
        <f>SUMIFS(СВЦЭМ!$I$34:$I$777,СВЦЭМ!$A$34:$A$777,$A336,СВЦЭМ!$B$33:$B$776,D$332)+'СЕТ СН'!$F$16</f>
        <v>0</v>
      </c>
      <c r="E336" s="36">
        <f>SUMIFS(СВЦЭМ!$I$34:$I$777,СВЦЭМ!$A$34:$A$777,$A336,СВЦЭМ!$B$33:$B$776,E$332)+'СЕТ СН'!$F$16</f>
        <v>0</v>
      </c>
      <c r="F336" s="36">
        <f>SUMIFS(СВЦЭМ!$I$34:$I$777,СВЦЭМ!$A$34:$A$777,$A336,СВЦЭМ!$B$33:$B$776,F$332)+'СЕТ СН'!$F$16</f>
        <v>0</v>
      </c>
      <c r="G336" s="36">
        <f>SUMIFS(СВЦЭМ!$I$34:$I$777,СВЦЭМ!$A$34:$A$777,$A336,СВЦЭМ!$B$33:$B$776,G$332)+'СЕТ СН'!$F$16</f>
        <v>0</v>
      </c>
      <c r="H336" s="36">
        <f>SUMIFS(СВЦЭМ!$I$34:$I$777,СВЦЭМ!$A$34:$A$777,$A336,СВЦЭМ!$B$33:$B$776,H$332)+'СЕТ СН'!$F$16</f>
        <v>0</v>
      </c>
      <c r="I336" s="36">
        <f>SUMIFS(СВЦЭМ!$I$34:$I$777,СВЦЭМ!$A$34:$A$777,$A336,СВЦЭМ!$B$33:$B$776,I$332)+'СЕТ СН'!$F$16</f>
        <v>0</v>
      </c>
      <c r="J336" s="36">
        <f>SUMIFS(СВЦЭМ!$I$34:$I$777,СВЦЭМ!$A$34:$A$777,$A336,СВЦЭМ!$B$33:$B$776,J$332)+'СЕТ СН'!$F$16</f>
        <v>0</v>
      </c>
      <c r="K336" s="36">
        <f>SUMIFS(СВЦЭМ!$I$34:$I$777,СВЦЭМ!$A$34:$A$777,$A336,СВЦЭМ!$B$33:$B$776,K$332)+'СЕТ СН'!$F$16</f>
        <v>0</v>
      </c>
      <c r="L336" s="36">
        <f>SUMIFS(СВЦЭМ!$I$34:$I$777,СВЦЭМ!$A$34:$A$777,$A336,СВЦЭМ!$B$33:$B$776,L$332)+'СЕТ СН'!$F$16</f>
        <v>0</v>
      </c>
      <c r="M336" s="36">
        <f>SUMIFS(СВЦЭМ!$I$34:$I$777,СВЦЭМ!$A$34:$A$777,$A336,СВЦЭМ!$B$33:$B$776,M$332)+'СЕТ СН'!$F$16</f>
        <v>0</v>
      </c>
      <c r="N336" s="36">
        <f>SUMIFS(СВЦЭМ!$I$34:$I$777,СВЦЭМ!$A$34:$A$777,$A336,СВЦЭМ!$B$33:$B$776,N$332)+'СЕТ СН'!$F$16</f>
        <v>0</v>
      </c>
      <c r="O336" s="36">
        <f>SUMIFS(СВЦЭМ!$I$34:$I$777,СВЦЭМ!$A$34:$A$777,$A336,СВЦЭМ!$B$33:$B$776,O$332)+'СЕТ СН'!$F$16</f>
        <v>0</v>
      </c>
      <c r="P336" s="36">
        <f>SUMIFS(СВЦЭМ!$I$34:$I$777,СВЦЭМ!$A$34:$A$777,$A336,СВЦЭМ!$B$33:$B$776,P$332)+'СЕТ СН'!$F$16</f>
        <v>0</v>
      </c>
      <c r="Q336" s="36">
        <f>SUMIFS(СВЦЭМ!$I$34:$I$777,СВЦЭМ!$A$34:$A$777,$A336,СВЦЭМ!$B$33:$B$776,Q$332)+'СЕТ СН'!$F$16</f>
        <v>0</v>
      </c>
      <c r="R336" s="36">
        <f>SUMIFS(СВЦЭМ!$I$34:$I$777,СВЦЭМ!$A$34:$A$777,$A336,СВЦЭМ!$B$33:$B$776,R$332)+'СЕТ СН'!$F$16</f>
        <v>0</v>
      </c>
      <c r="S336" s="36">
        <f>SUMIFS(СВЦЭМ!$I$34:$I$777,СВЦЭМ!$A$34:$A$777,$A336,СВЦЭМ!$B$33:$B$776,S$332)+'СЕТ СН'!$F$16</f>
        <v>0</v>
      </c>
      <c r="T336" s="36">
        <f>SUMIFS(СВЦЭМ!$I$34:$I$777,СВЦЭМ!$A$34:$A$777,$A336,СВЦЭМ!$B$33:$B$776,T$332)+'СЕТ СН'!$F$16</f>
        <v>0</v>
      </c>
      <c r="U336" s="36">
        <f>SUMIFS(СВЦЭМ!$I$34:$I$777,СВЦЭМ!$A$34:$A$777,$A336,СВЦЭМ!$B$33:$B$776,U$332)+'СЕТ СН'!$F$16</f>
        <v>0</v>
      </c>
      <c r="V336" s="36">
        <f>SUMIFS(СВЦЭМ!$I$34:$I$777,СВЦЭМ!$A$34:$A$777,$A336,СВЦЭМ!$B$33:$B$776,V$332)+'СЕТ СН'!$F$16</f>
        <v>0</v>
      </c>
      <c r="W336" s="36">
        <f>SUMIFS(СВЦЭМ!$I$34:$I$777,СВЦЭМ!$A$34:$A$777,$A336,СВЦЭМ!$B$33:$B$776,W$332)+'СЕТ СН'!$F$16</f>
        <v>0</v>
      </c>
      <c r="X336" s="36">
        <f>SUMIFS(СВЦЭМ!$I$34:$I$777,СВЦЭМ!$A$34:$A$777,$A336,СВЦЭМ!$B$33:$B$776,X$332)+'СЕТ СН'!$F$16</f>
        <v>0</v>
      </c>
      <c r="Y336" s="36">
        <f>SUMIFS(СВЦЭМ!$I$34:$I$777,СВЦЭМ!$A$34:$A$777,$A336,СВЦЭМ!$B$33:$B$776,Y$332)+'СЕТ СН'!$F$16</f>
        <v>0</v>
      </c>
    </row>
    <row r="337" spans="1:25" ht="15.75" hidden="1" x14ac:dyDescent="0.2">
      <c r="A337" s="35">
        <f t="shared" si="9"/>
        <v>43895</v>
      </c>
      <c r="B337" s="36">
        <f>SUMIFS(СВЦЭМ!$I$34:$I$777,СВЦЭМ!$A$34:$A$777,$A337,СВЦЭМ!$B$33:$B$776,B$332)+'СЕТ СН'!$F$16</f>
        <v>0</v>
      </c>
      <c r="C337" s="36">
        <f>SUMIFS(СВЦЭМ!$I$34:$I$777,СВЦЭМ!$A$34:$A$777,$A337,СВЦЭМ!$B$33:$B$776,C$332)+'СЕТ СН'!$F$16</f>
        <v>0</v>
      </c>
      <c r="D337" s="36">
        <f>SUMIFS(СВЦЭМ!$I$34:$I$777,СВЦЭМ!$A$34:$A$777,$A337,СВЦЭМ!$B$33:$B$776,D$332)+'СЕТ СН'!$F$16</f>
        <v>0</v>
      </c>
      <c r="E337" s="36">
        <f>SUMIFS(СВЦЭМ!$I$34:$I$777,СВЦЭМ!$A$34:$A$777,$A337,СВЦЭМ!$B$33:$B$776,E$332)+'СЕТ СН'!$F$16</f>
        <v>0</v>
      </c>
      <c r="F337" s="36">
        <f>SUMIFS(СВЦЭМ!$I$34:$I$777,СВЦЭМ!$A$34:$A$777,$A337,СВЦЭМ!$B$33:$B$776,F$332)+'СЕТ СН'!$F$16</f>
        <v>0</v>
      </c>
      <c r="G337" s="36">
        <f>SUMIFS(СВЦЭМ!$I$34:$I$777,СВЦЭМ!$A$34:$A$777,$A337,СВЦЭМ!$B$33:$B$776,G$332)+'СЕТ СН'!$F$16</f>
        <v>0</v>
      </c>
      <c r="H337" s="36">
        <f>SUMIFS(СВЦЭМ!$I$34:$I$777,СВЦЭМ!$A$34:$A$777,$A337,СВЦЭМ!$B$33:$B$776,H$332)+'СЕТ СН'!$F$16</f>
        <v>0</v>
      </c>
      <c r="I337" s="36">
        <f>SUMIFS(СВЦЭМ!$I$34:$I$777,СВЦЭМ!$A$34:$A$777,$A337,СВЦЭМ!$B$33:$B$776,I$332)+'СЕТ СН'!$F$16</f>
        <v>0</v>
      </c>
      <c r="J337" s="36">
        <f>SUMIFS(СВЦЭМ!$I$34:$I$777,СВЦЭМ!$A$34:$A$777,$A337,СВЦЭМ!$B$33:$B$776,J$332)+'СЕТ СН'!$F$16</f>
        <v>0</v>
      </c>
      <c r="K337" s="36">
        <f>SUMIFS(СВЦЭМ!$I$34:$I$777,СВЦЭМ!$A$34:$A$777,$A337,СВЦЭМ!$B$33:$B$776,K$332)+'СЕТ СН'!$F$16</f>
        <v>0</v>
      </c>
      <c r="L337" s="36">
        <f>SUMIFS(СВЦЭМ!$I$34:$I$777,СВЦЭМ!$A$34:$A$777,$A337,СВЦЭМ!$B$33:$B$776,L$332)+'СЕТ СН'!$F$16</f>
        <v>0</v>
      </c>
      <c r="M337" s="36">
        <f>SUMIFS(СВЦЭМ!$I$34:$I$777,СВЦЭМ!$A$34:$A$777,$A337,СВЦЭМ!$B$33:$B$776,M$332)+'СЕТ СН'!$F$16</f>
        <v>0</v>
      </c>
      <c r="N337" s="36">
        <f>SUMIFS(СВЦЭМ!$I$34:$I$777,СВЦЭМ!$A$34:$A$777,$A337,СВЦЭМ!$B$33:$B$776,N$332)+'СЕТ СН'!$F$16</f>
        <v>0</v>
      </c>
      <c r="O337" s="36">
        <f>SUMIFS(СВЦЭМ!$I$34:$I$777,СВЦЭМ!$A$34:$A$777,$A337,СВЦЭМ!$B$33:$B$776,O$332)+'СЕТ СН'!$F$16</f>
        <v>0</v>
      </c>
      <c r="P337" s="36">
        <f>SUMIFS(СВЦЭМ!$I$34:$I$777,СВЦЭМ!$A$34:$A$777,$A337,СВЦЭМ!$B$33:$B$776,P$332)+'СЕТ СН'!$F$16</f>
        <v>0</v>
      </c>
      <c r="Q337" s="36">
        <f>SUMIFS(СВЦЭМ!$I$34:$I$777,СВЦЭМ!$A$34:$A$777,$A337,СВЦЭМ!$B$33:$B$776,Q$332)+'СЕТ СН'!$F$16</f>
        <v>0</v>
      </c>
      <c r="R337" s="36">
        <f>SUMIFS(СВЦЭМ!$I$34:$I$777,СВЦЭМ!$A$34:$A$777,$A337,СВЦЭМ!$B$33:$B$776,R$332)+'СЕТ СН'!$F$16</f>
        <v>0</v>
      </c>
      <c r="S337" s="36">
        <f>SUMIFS(СВЦЭМ!$I$34:$I$777,СВЦЭМ!$A$34:$A$777,$A337,СВЦЭМ!$B$33:$B$776,S$332)+'СЕТ СН'!$F$16</f>
        <v>0</v>
      </c>
      <c r="T337" s="36">
        <f>SUMIFS(СВЦЭМ!$I$34:$I$777,СВЦЭМ!$A$34:$A$777,$A337,СВЦЭМ!$B$33:$B$776,T$332)+'СЕТ СН'!$F$16</f>
        <v>0</v>
      </c>
      <c r="U337" s="36">
        <f>SUMIFS(СВЦЭМ!$I$34:$I$777,СВЦЭМ!$A$34:$A$777,$A337,СВЦЭМ!$B$33:$B$776,U$332)+'СЕТ СН'!$F$16</f>
        <v>0</v>
      </c>
      <c r="V337" s="36">
        <f>SUMIFS(СВЦЭМ!$I$34:$I$777,СВЦЭМ!$A$34:$A$777,$A337,СВЦЭМ!$B$33:$B$776,V$332)+'СЕТ СН'!$F$16</f>
        <v>0</v>
      </c>
      <c r="W337" s="36">
        <f>SUMIFS(СВЦЭМ!$I$34:$I$777,СВЦЭМ!$A$34:$A$777,$A337,СВЦЭМ!$B$33:$B$776,W$332)+'СЕТ СН'!$F$16</f>
        <v>0</v>
      </c>
      <c r="X337" s="36">
        <f>SUMIFS(СВЦЭМ!$I$34:$I$777,СВЦЭМ!$A$34:$A$777,$A337,СВЦЭМ!$B$33:$B$776,X$332)+'СЕТ СН'!$F$16</f>
        <v>0</v>
      </c>
      <c r="Y337" s="36">
        <f>SUMIFS(СВЦЭМ!$I$34:$I$777,СВЦЭМ!$A$34:$A$777,$A337,СВЦЭМ!$B$33:$B$776,Y$332)+'СЕТ СН'!$F$16</f>
        <v>0</v>
      </c>
    </row>
    <row r="338" spans="1:25" ht="15.75" hidden="1" x14ac:dyDescent="0.2">
      <c r="A338" s="35">
        <f t="shared" si="9"/>
        <v>43896</v>
      </c>
      <c r="B338" s="36">
        <f>SUMIFS(СВЦЭМ!$I$34:$I$777,СВЦЭМ!$A$34:$A$777,$A338,СВЦЭМ!$B$33:$B$776,B$332)+'СЕТ СН'!$F$16</f>
        <v>0</v>
      </c>
      <c r="C338" s="36">
        <f>SUMIFS(СВЦЭМ!$I$34:$I$777,СВЦЭМ!$A$34:$A$777,$A338,СВЦЭМ!$B$33:$B$776,C$332)+'СЕТ СН'!$F$16</f>
        <v>0</v>
      </c>
      <c r="D338" s="36">
        <f>SUMIFS(СВЦЭМ!$I$34:$I$777,СВЦЭМ!$A$34:$A$777,$A338,СВЦЭМ!$B$33:$B$776,D$332)+'СЕТ СН'!$F$16</f>
        <v>0</v>
      </c>
      <c r="E338" s="36">
        <f>SUMIFS(СВЦЭМ!$I$34:$I$777,СВЦЭМ!$A$34:$A$777,$A338,СВЦЭМ!$B$33:$B$776,E$332)+'СЕТ СН'!$F$16</f>
        <v>0</v>
      </c>
      <c r="F338" s="36">
        <f>SUMIFS(СВЦЭМ!$I$34:$I$777,СВЦЭМ!$A$34:$A$777,$A338,СВЦЭМ!$B$33:$B$776,F$332)+'СЕТ СН'!$F$16</f>
        <v>0</v>
      </c>
      <c r="G338" s="36">
        <f>SUMIFS(СВЦЭМ!$I$34:$I$777,СВЦЭМ!$A$34:$A$777,$A338,СВЦЭМ!$B$33:$B$776,G$332)+'СЕТ СН'!$F$16</f>
        <v>0</v>
      </c>
      <c r="H338" s="36">
        <f>SUMIFS(СВЦЭМ!$I$34:$I$777,СВЦЭМ!$A$34:$A$777,$A338,СВЦЭМ!$B$33:$B$776,H$332)+'СЕТ СН'!$F$16</f>
        <v>0</v>
      </c>
      <c r="I338" s="36">
        <f>SUMIFS(СВЦЭМ!$I$34:$I$777,СВЦЭМ!$A$34:$A$777,$A338,СВЦЭМ!$B$33:$B$776,I$332)+'СЕТ СН'!$F$16</f>
        <v>0</v>
      </c>
      <c r="J338" s="36">
        <f>SUMIFS(СВЦЭМ!$I$34:$I$777,СВЦЭМ!$A$34:$A$777,$A338,СВЦЭМ!$B$33:$B$776,J$332)+'СЕТ СН'!$F$16</f>
        <v>0</v>
      </c>
      <c r="K338" s="36">
        <f>SUMIFS(СВЦЭМ!$I$34:$I$777,СВЦЭМ!$A$34:$A$777,$A338,СВЦЭМ!$B$33:$B$776,K$332)+'СЕТ СН'!$F$16</f>
        <v>0</v>
      </c>
      <c r="L338" s="36">
        <f>SUMIFS(СВЦЭМ!$I$34:$I$777,СВЦЭМ!$A$34:$A$777,$A338,СВЦЭМ!$B$33:$B$776,L$332)+'СЕТ СН'!$F$16</f>
        <v>0</v>
      </c>
      <c r="M338" s="36">
        <f>SUMIFS(СВЦЭМ!$I$34:$I$777,СВЦЭМ!$A$34:$A$777,$A338,СВЦЭМ!$B$33:$B$776,M$332)+'СЕТ СН'!$F$16</f>
        <v>0</v>
      </c>
      <c r="N338" s="36">
        <f>SUMIFS(СВЦЭМ!$I$34:$I$777,СВЦЭМ!$A$34:$A$777,$A338,СВЦЭМ!$B$33:$B$776,N$332)+'СЕТ СН'!$F$16</f>
        <v>0</v>
      </c>
      <c r="O338" s="36">
        <f>SUMIFS(СВЦЭМ!$I$34:$I$777,СВЦЭМ!$A$34:$A$777,$A338,СВЦЭМ!$B$33:$B$776,O$332)+'СЕТ СН'!$F$16</f>
        <v>0</v>
      </c>
      <c r="P338" s="36">
        <f>SUMIFS(СВЦЭМ!$I$34:$I$777,СВЦЭМ!$A$34:$A$777,$A338,СВЦЭМ!$B$33:$B$776,P$332)+'СЕТ СН'!$F$16</f>
        <v>0</v>
      </c>
      <c r="Q338" s="36">
        <f>SUMIFS(СВЦЭМ!$I$34:$I$777,СВЦЭМ!$A$34:$A$777,$A338,СВЦЭМ!$B$33:$B$776,Q$332)+'СЕТ СН'!$F$16</f>
        <v>0</v>
      </c>
      <c r="R338" s="36">
        <f>SUMIFS(СВЦЭМ!$I$34:$I$777,СВЦЭМ!$A$34:$A$777,$A338,СВЦЭМ!$B$33:$B$776,R$332)+'СЕТ СН'!$F$16</f>
        <v>0</v>
      </c>
      <c r="S338" s="36">
        <f>SUMIFS(СВЦЭМ!$I$34:$I$777,СВЦЭМ!$A$34:$A$777,$A338,СВЦЭМ!$B$33:$B$776,S$332)+'СЕТ СН'!$F$16</f>
        <v>0</v>
      </c>
      <c r="T338" s="36">
        <f>SUMIFS(СВЦЭМ!$I$34:$I$777,СВЦЭМ!$A$34:$A$777,$A338,СВЦЭМ!$B$33:$B$776,T$332)+'СЕТ СН'!$F$16</f>
        <v>0</v>
      </c>
      <c r="U338" s="36">
        <f>SUMIFS(СВЦЭМ!$I$34:$I$777,СВЦЭМ!$A$34:$A$777,$A338,СВЦЭМ!$B$33:$B$776,U$332)+'СЕТ СН'!$F$16</f>
        <v>0</v>
      </c>
      <c r="V338" s="36">
        <f>SUMIFS(СВЦЭМ!$I$34:$I$777,СВЦЭМ!$A$34:$A$777,$A338,СВЦЭМ!$B$33:$B$776,V$332)+'СЕТ СН'!$F$16</f>
        <v>0</v>
      </c>
      <c r="W338" s="36">
        <f>SUMIFS(СВЦЭМ!$I$34:$I$777,СВЦЭМ!$A$34:$A$777,$A338,СВЦЭМ!$B$33:$B$776,W$332)+'СЕТ СН'!$F$16</f>
        <v>0</v>
      </c>
      <c r="X338" s="36">
        <f>SUMIFS(СВЦЭМ!$I$34:$I$777,СВЦЭМ!$A$34:$A$777,$A338,СВЦЭМ!$B$33:$B$776,X$332)+'СЕТ СН'!$F$16</f>
        <v>0</v>
      </c>
      <c r="Y338" s="36">
        <f>SUMIFS(СВЦЭМ!$I$34:$I$777,СВЦЭМ!$A$34:$A$777,$A338,СВЦЭМ!$B$33:$B$776,Y$332)+'СЕТ СН'!$F$16</f>
        <v>0</v>
      </c>
    </row>
    <row r="339" spans="1:25" ht="15.75" hidden="1" x14ac:dyDescent="0.2">
      <c r="A339" s="35">
        <f t="shared" si="9"/>
        <v>43897</v>
      </c>
      <c r="B339" s="36">
        <f>SUMIFS(СВЦЭМ!$I$34:$I$777,СВЦЭМ!$A$34:$A$777,$A339,СВЦЭМ!$B$33:$B$776,B$332)+'СЕТ СН'!$F$16</f>
        <v>0</v>
      </c>
      <c r="C339" s="36">
        <f>SUMIFS(СВЦЭМ!$I$34:$I$777,СВЦЭМ!$A$34:$A$777,$A339,СВЦЭМ!$B$33:$B$776,C$332)+'СЕТ СН'!$F$16</f>
        <v>0</v>
      </c>
      <c r="D339" s="36">
        <f>SUMIFS(СВЦЭМ!$I$34:$I$777,СВЦЭМ!$A$34:$A$777,$A339,СВЦЭМ!$B$33:$B$776,D$332)+'СЕТ СН'!$F$16</f>
        <v>0</v>
      </c>
      <c r="E339" s="36">
        <f>SUMIFS(СВЦЭМ!$I$34:$I$777,СВЦЭМ!$A$34:$A$777,$A339,СВЦЭМ!$B$33:$B$776,E$332)+'СЕТ СН'!$F$16</f>
        <v>0</v>
      </c>
      <c r="F339" s="36">
        <f>SUMIFS(СВЦЭМ!$I$34:$I$777,СВЦЭМ!$A$34:$A$777,$A339,СВЦЭМ!$B$33:$B$776,F$332)+'СЕТ СН'!$F$16</f>
        <v>0</v>
      </c>
      <c r="G339" s="36">
        <f>SUMIFS(СВЦЭМ!$I$34:$I$777,СВЦЭМ!$A$34:$A$777,$A339,СВЦЭМ!$B$33:$B$776,G$332)+'СЕТ СН'!$F$16</f>
        <v>0</v>
      </c>
      <c r="H339" s="36">
        <f>SUMIFS(СВЦЭМ!$I$34:$I$777,СВЦЭМ!$A$34:$A$777,$A339,СВЦЭМ!$B$33:$B$776,H$332)+'СЕТ СН'!$F$16</f>
        <v>0</v>
      </c>
      <c r="I339" s="36">
        <f>SUMIFS(СВЦЭМ!$I$34:$I$777,СВЦЭМ!$A$34:$A$777,$A339,СВЦЭМ!$B$33:$B$776,I$332)+'СЕТ СН'!$F$16</f>
        <v>0</v>
      </c>
      <c r="J339" s="36">
        <f>SUMIFS(СВЦЭМ!$I$34:$I$777,СВЦЭМ!$A$34:$A$777,$A339,СВЦЭМ!$B$33:$B$776,J$332)+'СЕТ СН'!$F$16</f>
        <v>0</v>
      </c>
      <c r="K339" s="36">
        <f>SUMIFS(СВЦЭМ!$I$34:$I$777,СВЦЭМ!$A$34:$A$777,$A339,СВЦЭМ!$B$33:$B$776,K$332)+'СЕТ СН'!$F$16</f>
        <v>0</v>
      </c>
      <c r="L339" s="36">
        <f>SUMIFS(СВЦЭМ!$I$34:$I$777,СВЦЭМ!$A$34:$A$777,$A339,СВЦЭМ!$B$33:$B$776,L$332)+'СЕТ СН'!$F$16</f>
        <v>0</v>
      </c>
      <c r="M339" s="36">
        <f>SUMIFS(СВЦЭМ!$I$34:$I$777,СВЦЭМ!$A$34:$A$777,$A339,СВЦЭМ!$B$33:$B$776,M$332)+'СЕТ СН'!$F$16</f>
        <v>0</v>
      </c>
      <c r="N339" s="36">
        <f>SUMIFS(СВЦЭМ!$I$34:$I$777,СВЦЭМ!$A$34:$A$777,$A339,СВЦЭМ!$B$33:$B$776,N$332)+'СЕТ СН'!$F$16</f>
        <v>0</v>
      </c>
      <c r="O339" s="36">
        <f>SUMIFS(СВЦЭМ!$I$34:$I$777,СВЦЭМ!$A$34:$A$777,$A339,СВЦЭМ!$B$33:$B$776,O$332)+'СЕТ СН'!$F$16</f>
        <v>0</v>
      </c>
      <c r="P339" s="36">
        <f>SUMIFS(СВЦЭМ!$I$34:$I$777,СВЦЭМ!$A$34:$A$777,$A339,СВЦЭМ!$B$33:$B$776,P$332)+'СЕТ СН'!$F$16</f>
        <v>0</v>
      </c>
      <c r="Q339" s="36">
        <f>SUMIFS(СВЦЭМ!$I$34:$I$777,СВЦЭМ!$A$34:$A$777,$A339,СВЦЭМ!$B$33:$B$776,Q$332)+'СЕТ СН'!$F$16</f>
        <v>0</v>
      </c>
      <c r="R339" s="36">
        <f>SUMIFS(СВЦЭМ!$I$34:$I$777,СВЦЭМ!$A$34:$A$777,$A339,СВЦЭМ!$B$33:$B$776,R$332)+'СЕТ СН'!$F$16</f>
        <v>0</v>
      </c>
      <c r="S339" s="36">
        <f>SUMIFS(СВЦЭМ!$I$34:$I$777,СВЦЭМ!$A$34:$A$777,$A339,СВЦЭМ!$B$33:$B$776,S$332)+'СЕТ СН'!$F$16</f>
        <v>0</v>
      </c>
      <c r="T339" s="36">
        <f>SUMIFS(СВЦЭМ!$I$34:$I$777,СВЦЭМ!$A$34:$A$777,$A339,СВЦЭМ!$B$33:$B$776,T$332)+'СЕТ СН'!$F$16</f>
        <v>0</v>
      </c>
      <c r="U339" s="36">
        <f>SUMIFS(СВЦЭМ!$I$34:$I$777,СВЦЭМ!$A$34:$A$777,$A339,СВЦЭМ!$B$33:$B$776,U$332)+'СЕТ СН'!$F$16</f>
        <v>0</v>
      </c>
      <c r="V339" s="36">
        <f>SUMIFS(СВЦЭМ!$I$34:$I$777,СВЦЭМ!$A$34:$A$777,$A339,СВЦЭМ!$B$33:$B$776,V$332)+'СЕТ СН'!$F$16</f>
        <v>0</v>
      </c>
      <c r="W339" s="36">
        <f>SUMIFS(СВЦЭМ!$I$34:$I$777,СВЦЭМ!$A$34:$A$777,$A339,СВЦЭМ!$B$33:$B$776,W$332)+'СЕТ СН'!$F$16</f>
        <v>0</v>
      </c>
      <c r="X339" s="36">
        <f>SUMIFS(СВЦЭМ!$I$34:$I$777,СВЦЭМ!$A$34:$A$777,$A339,СВЦЭМ!$B$33:$B$776,X$332)+'СЕТ СН'!$F$16</f>
        <v>0</v>
      </c>
      <c r="Y339" s="36">
        <f>SUMIFS(СВЦЭМ!$I$34:$I$777,СВЦЭМ!$A$34:$A$777,$A339,СВЦЭМ!$B$33:$B$776,Y$332)+'СЕТ СН'!$F$16</f>
        <v>0</v>
      </c>
    </row>
    <row r="340" spans="1:25" ht="15.75" hidden="1" x14ac:dyDescent="0.2">
      <c r="A340" s="35">
        <f t="shared" si="9"/>
        <v>43898</v>
      </c>
      <c r="B340" s="36">
        <f>SUMIFS(СВЦЭМ!$I$34:$I$777,СВЦЭМ!$A$34:$A$777,$A340,СВЦЭМ!$B$33:$B$776,B$332)+'СЕТ СН'!$F$16</f>
        <v>0</v>
      </c>
      <c r="C340" s="36">
        <f>SUMIFS(СВЦЭМ!$I$34:$I$777,СВЦЭМ!$A$34:$A$777,$A340,СВЦЭМ!$B$33:$B$776,C$332)+'СЕТ СН'!$F$16</f>
        <v>0</v>
      </c>
      <c r="D340" s="36">
        <f>SUMIFS(СВЦЭМ!$I$34:$I$777,СВЦЭМ!$A$34:$A$777,$A340,СВЦЭМ!$B$33:$B$776,D$332)+'СЕТ СН'!$F$16</f>
        <v>0</v>
      </c>
      <c r="E340" s="36">
        <f>SUMIFS(СВЦЭМ!$I$34:$I$777,СВЦЭМ!$A$34:$A$777,$A340,СВЦЭМ!$B$33:$B$776,E$332)+'СЕТ СН'!$F$16</f>
        <v>0</v>
      </c>
      <c r="F340" s="36">
        <f>SUMIFS(СВЦЭМ!$I$34:$I$777,СВЦЭМ!$A$34:$A$777,$A340,СВЦЭМ!$B$33:$B$776,F$332)+'СЕТ СН'!$F$16</f>
        <v>0</v>
      </c>
      <c r="G340" s="36">
        <f>SUMIFS(СВЦЭМ!$I$34:$I$777,СВЦЭМ!$A$34:$A$777,$A340,СВЦЭМ!$B$33:$B$776,G$332)+'СЕТ СН'!$F$16</f>
        <v>0</v>
      </c>
      <c r="H340" s="36">
        <f>SUMIFS(СВЦЭМ!$I$34:$I$777,СВЦЭМ!$A$34:$A$777,$A340,СВЦЭМ!$B$33:$B$776,H$332)+'СЕТ СН'!$F$16</f>
        <v>0</v>
      </c>
      <c r="I340" s="36">
        <f>SUMIFS(СВЦЭМ!$I$34:$I$777,СВЦЭМ!$A$34:$A$777,$A340,СВЦЭМ!$B$33:$B$776,I$332)+'СЕТ СН'!$F$16</f>
        <v>0</v>
      </c>
      <c r="J340" s="36">
        <f>SUMIFS(СВЦЭМ!$I$34:$I$777,СВЦЭМ!$A$34:$A$777,$A340,СВЦЭМ!$B$33:$B$776,J$332)+'СЕТ СН'!$F$16</f>
        <v>0</v>
      </c>
      <c r="K340" s="36">
        <f>SUMIFS(СВЦЭМ!$I$34:$I$777,СВЦЭМ!$A$34:$A$777,$A340,СВЦЭМ!$B$33:$B$776,K$332)+'СЕТ СН'!$F$16</f>
        <v>0</v>
      </c>
      <c r="L340" s="36">
        <f>SUMIFS(СВЦЭМ!$I$34:$I$777,СВЦЭМ!$A$34:$A$777,$A340,СВЦЭМ!$B$33:$B$776,L$332)+'СЕТ СН'!$F$16</f>
        <v>0</v>
      </c>
      <c r="M340" s="36">
        <f>SUMIFS(СВЦЭМ!$I$34:$I$777,СВЦЭМ!$A$34:$A$777,$A340,СВЦЭМ!$B$33:$B$776,M$332)+'СЕТ СН'!$F$16</f>
        <v>0</v>
      </c>
      <c r="N340" s="36">
        <f>SUMIFS(СВЦЭМ!$I$34:$I$777,СВЦЭМ!$A$34:$A$777,$A340,СВЦЭМ!$B$33:$B$776,N$332)+'СЕТ СН'!$F$16</f>
        <v>0</v>
      </c>
      <c r="O340" s="36">
        <f>SUMIFS(СВЦЭМ!$I$34:$I$777,СВЦЭМ!$A$34:$A$777,$A340,СВЦЭМ!$B$33:$B$776,O$332)+'СЕТ СН'!$F$16</f>
        <v>0</v>
      </c>
      <c r="P340" s="36">
        <f>SUMIFS(СВЦЭМ!$I$34:$I$777,СВЦЭМ!$A$34:$A$777,$A340,СВЦЭМ!$B$33:$B$776,P$332)+'СЕТ СН'!$F$16</f>
        <v>0</v>
      </c>
      <c r="Q340" s="36">
        <f>SUMIFS(СВЦЭМ!$I$34:$I$777,СВЦЭМ!$A$34:$A$777,$A340,СВЦЭМ!$B$33:$B$776,Q$332)+'СЕТ СН'!$F$16</f>
        <v>0</v>
      </c>
      <c r="R340" s="36">
        <f>SUMIFS(СВЦЭМ!$I$34:$I$777,СВЦЭМ!$A$34:$A$777,$A340,СВЦЭМ!$B$33:$B$776,R$332)+'СЕТ СН'!$F$16</f>
        <v>0</v>
      </c>
      <c r="S340" s="36">
        <f>SUMIFS(СВЦЭМ!$I$34:$I$777,СВЦЭМ!$A$34:$A$777,$A340,СВЦЭМ!$B$33:$B$776,S$332)+'СЕТ СН'!$F$16</f>
        <v>0</v>
      </c>
      <c r="T340" s="36">
        <f>SUMIFS(СВЦЭМ!$I$34:$I$777,СВЦЭМ!$A$34:$A$777,$A340,СВЦЭМ!$B$33:$B$776,T$332)+'СЕТ СН'!$F$16</f>
        <v>0</v>
      </c>
      <c r="U340" s="36">
        <f>SUMIFS(СВЦЭМ!$I$34:$I$777,СВЦЭМ!$A$34:$A$777,$A340,СВЦЭМ!$B$33:$B$776,U$332)+'СЕТ СН'!$F$16</f>
        <v>0</v>
      </c>
      <c r="V340" s="36">
        <f>SUMIFS(СВЦЭМ!$I$34:$I$777,СВЦЭМ!$A$34:$A$777,$A340,СВЦЭМ!$B$33:$B$776,V$332)+'СЕТ СН'!$F$16</f>
        <v>0</v>
      </c>
      <c r="W340" s="36">
        <f>SUMIFS(СВЦЭМ!$I$34:$I$777,СВЦЭМ!$A$34:$A$777,$A340,СВЦЭМ!$B$33:$B$776,W$332)+'СЕТ СН'!$F$16</f>
        <v>0</v>
      </c>
      <c r="X340" s="36">
        <f>SUMIFS(СВЦЭМ!$I$34:$I$777,СВЦЭМ!$A$34:$A$777,$A340,СВЦЭМ!$B$33:$B$776,X$332)+'СЕТ СН'!$F$16</f>
        <v>0</v>
      </c>
      <c r="Y340" s="36">
        <f>SUMIFS(СВЦЭМ!$I$34:$I$777,СВЦЭМ!$A$34:$A$777,$A340,СВЦЭМ!$B$33:$B$776,Y$332)+'СЕТ СН'!$F$16</f>
        <v>0</v>
      </c>
    </row>
    <row r="341" spans="1:25" ht="15.75" hidden="1" x14ac:dyDescent="0.2">
      <c r="A341" s="35">
        <f t="shared" si="9"/>
        <v>43899</v>
      </c>
      <c r="B341" s="36">
        <f>SUMIFS(СВЦЭМ!$I$34:$I$777,СВЦЭМ!$A$34:$A$777,$A341,СВЦЭМ!$B$33:$B$776,B$332)+'СЕТ СН'!$F$16</f>
        <v>0</v>
      </c>
      <c r="C341" s="36">
        <f>SUMIFS(СВЦЭМ!$I$34:$I$777,СВЦЭМ!$A$34:$A$777,$A341,СВЦЭМ!$B$33:$B$776,C$332)+'СЕТ СН'!$F$16</f>
        <v>0</v>
      </c>
      <c r="D341" s="36">
        <f>SUMIFS(СВЦЭМ!$I$34:$I$777,СВЦЭМ!$A$34:$A$777,$A341,СВЦЭМ!$B$33:$B$776,D$332)+'СЕТ СН'!$F$16</f>
        <v>0</v>
      </c>
      <c r="E341" s="36">
        <f>SUMIFS(СВЦЭМ!$I$34:$I$777,СВЦЭМ!$A$34:$A$777,$A341,СВЦЭМ!$B$33:$B$776,E$332)+'СЕТ СН'!$F$16</f>
        <v>0</v>
      </c>
      <c r="F341" s="36">
        <f>SUMIFS(СВЦЭМ!$I$34:$I$777,СВЦЭМ!$A$34:$A$777,$A341,СВЦЭМ!$B$33:$B$776,F$332)+'СЕТ СН'!$F$16</f>
        <v>0</v>
      </c>
      <c r="G341" s="36">
        <f>SUMIFS(СВЦЭМ!$I$34:$I$777,СВЦЭМ!$A$34:$A$777,$A341,СВЦЭМ!$B$33:$B$776,G$332)+'СЕТ СН'!$F$16</f>
        <v>0</v>
      </c>
      <c r="H341" s="36">
        <f>SUMIFS(СВЦЭМ!$I$34:$I$777,СВЦЭМ!$A$34:$A$777,$A341,СВЦЭМ!$B$33:$B$776,H$332)+'СЕТ СН'!$F$16</f>
        <v>0</v>
      </c>
      <c r="I341" s="36">
        <f>SUMIFS(СВЦЭМ!$I$34:$I$777,СВЦЭМ!$A$34:$A$777,$A341,СВЦЭМ!$B$33:$B$776,I$332)+'СЕТ СН'!$F$16</f>
        <v>0</v>
      </c>
      <c r="J341" s="36">
        <f>SUMIFS(СВЦЭМ!$I$34:$I$777,СВЦЭМ!$A$34:$A$777,$A341,СВЦЭМ!$B$33:$B$776,J$332)+'СЕТ СН'!$F$16</f>
        <v>0</v>
      </c>
      <c r="K341" s="36">
        <f>SUMIFS(СВЦЭМ!$I$34:$I$777,СВЦЭМ!$A$34:$A$777,$A341,СВЦЭМ!$B$33:$B$776,K$332)+'СЕТ СН'!$F$16</f>
        <v>0</v>
      </c>
      <c r="L341" s="36">
        <f>SUMIFS(СВЦЭМ!$I$34:$I$777,СВЦЭМ!$A$34:$A$777,$A341,СВЦЭМ!$B$33:$B$776,L$332)+'СЕТ СН'!$F$16</f>
        <v>0</v>
      </c>
      <c r="M341" s="36">
        <f>SUMIFS(СВЦЭМ!$I$34:$I$777,СВЦЭМ!$A$34:$A$777,$A341,СВЦЭМ!$B$33:$B$776,M$332)+'СЕТ СН'!$F$16</f>
        <v>0</v>
      </c>
      <c r="N341" s="36">
        <f>SUMIFS(СВЦЭМ!$I$34:$I$777,СВЦЭМ!$A$34:$A$777,$A341,СВЦЭМ!$B$33:$B$776,N$332)+'СЕТ СН'!$F$16</f>
        <v>0</v>
      </c>
      <c r="O341" s="36">
        <f>SUMIFS(СВЦЭМ!$I$34:$I$777,СВЦЭМ!$A$34:$A$777,$A341,СВЦЭМ!$B$33:$B$776,O$332)+'СЕТ СН'!$F$16</f>
        <v>0</v>
      </c>
      <c r="P341" s="36">
        <f>SUMIFS(СВЦЭМ!$I$34:$I$777,СВЦЭМ!$A$34:$A$777,$A341,СВЦЭМ!$B$33:$B$776,P$332)+'СЕТ СН'!$F$16</f>
        <v>0</v>
      </c>
      <c r="Q341" s="36">
        <f>SUMIFS(СВЦЭМ!$I$34:$I$777,СВЦЭМ!$A$34:$A$777,$A341,СВЦЭМ!$B$33:$B$776,Q$332)+'СЕТ СН'!$F$16</f>
        <v>0</v>
      </c>
      <c r="R341" s="36">
        <f>SUMIFS(СВЦЭМ!$I$34:$I$777,СВЦЭМ!$A$34:$A$777,$A341,СВЦЭМ!$B$33:$B$776,R$332)+'СЕТ СН'!$F$16</f>
        <v>0</v>
      </c>
      <c r="S341" s="36">
        <f>SUMIFS(СВЦЭМ!$I$34:$I$777,СВЦЭМ!$A$34:$A$777,$A341,СВЦЭМ!$B$33:$B$776,S$332)+'СЕТ СН'!$F$16</f>
        <v>0</v>
      </c>
      <c r="T341" s="36">
        <f>SUMIFS(СВЦЭМ!$I$34:$I$777,СВЦЭМ!$A$34:$A$777,$A341,СВЦЭМ!$B$33:$B$776,T$332)+'СЕТ СН'!$F$16</f>
        <v>0</v>
      </c>
      <c r="U341" s="36">
        <f>SUMIFS(СВЦЭМ!$I$34:$I$777,СВЦЭМ!$A$34:$A$777,$A341,СВЦЭМ!$B$33:$B$776,U$332)+'СЕТ СН'!$F$16</f>
        <v>0</v>
      </c>
      <c r="V341" s="36">
        <f>SUMIFS(СВЦЭМ!$I$34:$I$777,СВЦЭМ!$A$34:$A$777,$A341,СВЦЭМ!$B$33:$B$776,V$332)+'СЕТ СН'!$F$16</f>
        <v>0</v>
      </c>
      <c r="W341" s="36">
        <f>SUMIFS(СВЦЭМ!$I$34:$I$777,СВЦЭМ!$A$34:$A$777,$A341,СВЦЭМ!$B$33:$B$776,W$332)+'СЕТ СН'!$F$16</f>
        <v>0</v>
      </c>
      <c r="X341" s="36">
        <f>SUMIFS(СВЦЭМ!$I$34:$I$777,СВЦЭМ!$A$34:$A$777,$A341,СВЦЭМ!$B$33:$B$776,X$332)+'СЕТ СН'!$F$16</f>
        <v>0</v>
      </c>
      <c r="Y341" s="36">
        <f>SUMIFS(СВЦЭМ!$I$34:$I$777,СВЦЭМ!$A$34:$A$777,$A341,СВЦЭМ!$B$33:$B$776,Y$332)+'СЕТ СН'!$F$16</f>
        <v>0</v>
      </c>
    </row>
    <row r="342" spans="1:25" ht="15.75" hidden="1" x14ac:dyDescent="0.2">
      <c r="A342" s="35">
        <f t="shared" si="9"/>
        <v>43900</v>
      </c>
      <c r="B342" s="36">
        <f>SUMIFS(СВЦЭМ!$I$34:$I$777,СВЦЭМ!$A$34:$A$777,$A342,СВЦЭМ!$B$33:$B$776,B$332)+'СЕТ СН'!$F$16</f>
        <v>0</v>
      </c>
      <c r="C342" s="36">
        <f>SUMIFS(СВЦЭМ!$I$34:$I$777,СВЦЭМ!$A$34:$A$777,$A342,СВЦЭМ!$B$33:$B$776,C$332)+'СЕТ СН'!$F$16</f>
        <v>0</v>
      </c>
      <c r="D342" s="36">
        <f>SUMIFS(СВЦЭМ!$I$34:$I$777,СВЦЭМ!$A$34:$A$777,$A342,СВЦЭМ!$B$33:$B$776,D$332)+'СЕТ СН'!$F$16</f>
        <v>0</v>
      </c>
      <c r="E342" s="36">
        <f>SUMIFS(СВЦЭМ!$I$34:$I$777,СВЦЭМ!$A$34:$A$777,$A342,СВЦЭМ!$B$33:$B$776,E$332)+'СЕТ СН'!$F$16</f>
        <v>0</v>
      </c>
      <c r="F342" s="36">
        <f>SUMIFS(СВЦЭМ!$I$34:$I$777,СВЦЭМ!$A$34:$A$777,$A342,СВЦЭМ!$B$33:$B$776,F$332)+'СЕТ СН'!$F$16</f>
        <v>0</v>
      </c>
      <c r="G342" s="36">
        <f>SUMIFS(СВЦЭМ!$I$34:$I$777,СВЦЭМ!$A$34:$A$777,$A342,СВЦЭМ!$B$33:$B$776,G$332)+'СЕТ СН'!$F$16</f>
        <v>0</v>
      </c>
      <c r="H342" s="36">
        <f>SUMIFS(СВЦЭМ!$I$34:$I$777,СВЦЭМ!$A$34:$A$777,$A342,СВЦЭМ!$B$33:$B$776,H$332)+'СЕТ СН'!$F$16</f>
        <v>0</v>
      </c>
      <c r="I342" s="36">
        <f>SUMIFS(СВЦЭМ!$I$34:$I$777,СВЦЭМ!$A$34:$A$777,$A342,СВЦЭМ!$B$33:$B$776,I$332)+'СЕТ СН'!$F$16</f>
        <v>0</v>
      </c>
      <c r="J342" s="36">
        <f>SUMIFS(СВЦЭМ!$I$34:$I$777,СВЦЭМ!$A$34:$A$777,$A342,СВЦЭМ!$B$33:$B$776,J$332)+'СЕТ СН'!$F$16</f>
        <v>0</v>
      </c>
      <c r="K342" s="36">
        <f>SUMIFS(СВЦЭМ!$I$34:$I$777,СВЦЭМ!$A$34:$A$777,$A342,СВЦЭМ!$B$33:$B$776,K$332)+'СЕТ СН'!$F$16</f>
        <v>0</v>
      </c>
      <c r="L342" s="36">
        <f>SUMIFS(СВЦЭМ!$I$34:$I$777,СВЦЭМ!$A$34:$A$777,$A342,СВЦЭМ!$B$33:$B$776,L$332)+'СЕТ СН'!$F$16</f>
        <v>0</v>
      </c>
      <c r="M342" s="36">
        <f>SUMIFS(СВЦЭМ!$I$34:$I$777,СВЦЭМ!$A$34:$A$777,$A342,СВЦЭМ!$B$33:$B$776,M$332)+'СЕТ СН'!$F$16</f>
        <v>0</v>
      </c>
      <c r="N342" s="36">
        <f>SUMIFS(СВЦЭМ!$I$34:$I$777,СВЦЭМ!$A$34:$A$777,$A342,СВЦЭМ!$B$33:$B$776,N$332)+'СЕТ СН'!$F$16</f>
        <v>0</v>
      </c>
      <c r="O342" s="36">
        <f>SUMIFS(СВЦЭМ!$I$34:$I$777,СВЦЭМ!$A$34:$A$777,$A342,СВЦЭМ!$B$33:$B$776,O$332)+'СЕТ СН'!$F$16</f>
        <v>0</v>
      </c>
      <c r="P342" s="36">
        <f>SUMIFS(СВЦЭМ!$I$34:$I$777,СВЦЭМ!$A$34:$A$777,$A342,СВЦЭМ!$B$33:$B$776,P$332)+'СЕТ СН'!$F$16</f>
        <v>0</v>
      </c>
      <c r="Q342" s="36">
        <f>SUMIFS(СВЦЭМ!$I$34:$I$777,СВЦЭМ!$A$34:$A$777,$A342,СВЦЭМ!$B$33:$B$776,Q$332)+'СЕТ СН'!$F$16</f>
        <v>0</v>
      </c>
      <c r="R342" s="36">
        <f>SUMIFS(СВЦЭМ!$I$34:$I$777,СВЦЭМ!$A$34:$A$777,$A342,СВЦЭМ!$B$33:$B$776,R$332)+'СЕТ СН'!$F$16</f>
        <v>0</v>
      </c>
      <c r="S342" s="36">
        <f>SUMIFS(СВЦЭМ!$I$34:$I$777,СВЦЭМ!$A$34:$A$777,$A342,СВЦЭМ!$B$33:$B$776,S$332)+'СЕТ СН'!$F$16</f>
        <v>0</v>
      </c>
      <c r="T342" s="36">
        <f>SUMIFS(СВЦЭМ!$I$34:$I$777,СВЦЭМ!$A$34:$A$777,$A342,СВЦЭМ!$B$33:$B$776,T$332)+'СЕТ СН'!$F$16</f>
        <v>0</v>
      </c>
      <c r="U342" s="36">
        <f>SUMIFS(СВЦЭМ!$I$34:$I$777,СВЦЭМ!$A$34:$A$777,$A342,СВЦЭМ!$B$33:$B$776,U$332)+'СЕТ СН'!$F$16</f>
        <v>0</v>
      </c>
      <c r="V342" s="36">
        <f>SUMIFS(СВЦЭМ!$I$34:$I$777,СВЦЭМ!$A$34:$A$777,$A342,СВЦЭМ!$B$33:$B$776,V$332)+'СЕТ СН'!$F$16</f>
        <v>0</v>
      </c>
      <c r="W342" s="36">
        <f>SUMIFS(СВЦЭМ!$I$34:$I$777,СВЦЭМ!$A$34:$A$777,$A342,СВЦЭМ!$B$33:$B$776,W$332)+'СЕТ СН'!$F$16</f>
        <v>0</v>
      </c>
      <c r="X342" s="36">
        <f>SUMIFS(СВЦЭМ!$I$34:$I$777,СВЦЭМ!$A$34:$A$777,$A342,СВЦЭМ!$B$33:$B$776,X$332)+'СЕТ СН'!$F$16</f>
        <v>0</v>
      </c>
      <c r="Y342" s="36">
        <f>SUMIFS(СВЦЭМ!$I$34:$I$777,СВЦЭМ!$A$34:$A$777,$A342,СВЦЭМ!$B$33:$B$776,Y$332)+'СЕТ СН'!$F$16</f>
        <v>0</v>
      </c>
    </row>
    <row r="343" spans="1:25" ht="15.75" hidden="1" x14ac:dyDescent="0.2">
      <c r="A343" s="35">
        <f t="shared" si="9"/>
        <v>43901</v>
      </c>
      <c r="B343" s="36">
        <f>SUMIFS(СВЦЭМ!$I$34:$I$777,СВЦЭМ!$A$34:$A$777,$A343,СВЦЭМ!$B$33:$B$776,B$332)+'СЕТ СН'!$F$16</f>
        <v>0</v>
      </c>
      <c r="C343" s="36">
        <f>SUMIFS(СВЦЭМ!$I$34:$I$777,СВЦЭМ!$A$34:$A$777,$A343,СВЦЭМ!$B$33:$B$776,C$332)+'СЕТ СН'!$F$16</f>
        <v>0</v>
      </c>
      <c r="D343" s="36">
        <f>SUMIFS(СВЦЭМ!$I$34:$I$777,СВЦЭМ!$A$34:$A$777,$A343,СВЦЭМ!$B$33:$B$776,D$332)+'СЕТ СН'!$F$16</f>
        <v>0</v>
      </c>
      <c r="E343" s="36">
        <f>SUMIFS(СВЦЭМ!$I$34:$I$777,СВЦЭМ!$A$34:$A$777,$A343,СВЦЭМ!$B$33:$B$776,E$332)+'СЕТ СН'!$F$16</f>
        <v>0</v>
      </c>
      <c r="F343" s="36">
        <f>SUMIFS(СВЦЭМ!$I$34:$I$777,СВЦЭМ!$A$34:$A$777,$A343,СВЦЭМ!$B$33:$B$776,F$332)+'СЕТ СН'!$F$16</f>
        <v>0</v>
      </c>
      <c r="G343" s="36">
        <f>SUMIFS(СВЦЭМ!$I$34:$I$777,СВЦЭМ!$A$34:$A$777,$A343,СВЦЭМ!$B$33:$B$776,G$332)+'СЕТ СН'!$F$16</f>
        <v>0</v>
      </c>
      <c r="H343" s="36">
        <f>SUMIFS(СВЦЭМ!$I$34:$I$777,СВЦЭМ!$A$34:$A$777,$A343,СВЦЭМ!$B$33:$B$776,H$332)+'СЕТ СН'!$F$16</f>
        <v>0</v>
      </c>
      <c r="I343" s="36">
        <f>SUMIFS(СВЦЭМ!$I$34:$I$777,СВЦЭМ!$A$34:$A$777,$A343,СВЦЭМ!$B$33:$B$776,I$332)+'СЕТ СН'!$F$16</f>
        <v>0</v>
      </c>
      <c r="J343" s="36">
        <f>SUMIFS(СВЦЭМ!$I$34:$I$777,СВЦЭМ!$A$34:$A$777,$A343,СВЦЭМ!$B$33:$B$776,J$332)+'СЕТ СН'!$F$16</f>
        <v>0</v>
      </c>
      <c r="K343" s="36">
        <f>SUMIFS(СВЦЭМ!$I$34:$I$777,СВЦЭМ!$A$34:$A$777,$A343,СВЦЭМ!$B$33:$B$776,K$332)+'СЕТ СН'!$F$16</f>
        <v>0</v>
      </c>
      <c r="L343" s="36">
        <f>SUMIFS(СВЦЭМ!$I$34:$I$777,СВЦЭМ!$A$34:$A$777,$A343,СВЦЭМ!$B$33:$B$776,L$332)+'СЕТ СН'!$F$16</f>
        <v>0</v>
      </c>
      <c r="M343" s="36">
        <f>SUMIFS(СВЦЭМ!$I$34:$I$777,СВЦЭМ!$A$34:$A$777,$A343,СВЦЭМ!$B$33:$B$776,M$332)+'СЕТ СН'!$F$16</f>
        <v>0</v>
      </c>
      <c r="N343" s="36">
        <f>SUMIFS(СВЦЭМ!$I$34:$I$777,СВЦЭМ!$A$34:$A$777,$A343,СВЦЭМ!$B$33:$B$776,N$332)+'СЕТ СН'!$F$16</f>
        <v>0</v>
      </c>
      <c r="O343" s="36">
        <f>SUMIFS(СВЦЭМ!$I$34:$I$777,СВЦЭМ!$A$34:$A$777,$A343,СВЦЭМ!$B$33:$B$776,O$332)+'СЕТ СН'!$F$16</f>
        <v>0</v>
      </c>
      <c r="P343" s="36">
        <f>SUMIFS(СВЦЭМ!$I$34:$I$777,СВЦЭМ!$A$34:$A$777,$A343,СВЦЭМ!$B$33:$B$776,P$332)+'СЕТ СН'!$F$16</f>
        <v>0</v>
      </c>
      <c r="Q343" s="36">
        <f>SUMIFS(СВЦЭМ!$I$34:$I$777,СВЦЭМ!$A$34:$A$777,$A343,СВЦЭМ!$B$33:$B$776,Q$332)+'СЕТ СН'!$F$16</f>
        <v>0</v>
      </c>
      <c r="R343" s="36">
        <f>SUMIFS(СВЦЭМ!$I$34:$I$777,СВЦЭМ!$A$34:$A$777,$A343,СВЦЭМ!$B$33:$B$776,R$332)+'СЕТ СН'!$F$16</f>
        <v>0</v>
      </c>
      <c r="S343" s="36">
        <f>SUMIFS(СВЦЭМ!$I$34:$I$777,СВЦЭМ!$A$34:$A$777,$A343,СВЦЭМ!$B$33:$B$776,S$332)+'СЕТ СН'!$F$16</f>
        <v>0</v>
      </c>
      <c r="T343" s="36">
        <f>SUMIFS(СВЦЭМ!$I$34:$I$777,СВЦЭМ!$A$34:$A$777,$A343,СВЦЭМ!$B$33:$B$776,T$332)+'СЕТ СН'!$F$16</f>
        <v>0</v>
      </c>
      <c r="U343" s="36">
        <f>SUMIFS(СВЦЭМ!$I$34:$I$777,СВЦЭМ!$A$34:$A$777,$A343,СВЦЭМ!$B$33:$B$776,U$332)+'СЕТ СН'!$F$16</f>
        <v>0</v>
      </c>
      <c r="V343" s="36">
        <f>SUMIFS(СВЦЭМ!$I$34:$I$777,СВЦЭМ!$A$34:$A$777,$A343,СВЦЭМ!$B$33:$B$776,V$332)+'СЕТ СН'!$F$16</f>
        <v>0</v>
      </c>
      <c r="W343" s="36">
        <f>SUMIFS(СВЦЭМ!$I$34:$I$777,СВЦЭМ!$A$34:$A$777,$A343,СВЦЭМ!$B$33:$B$776,W$332)+'СЕТ СН'!$F$16</f>
        <v>0</v>
      </c>
      <c r="X343" s="36">
        <f>SUMIFS(СВЦЭМ!$I$34:$I$777,СВЦЭМ!$A$34:$A$777,$A343,СВЦЭМ!$B$33:$B$776,X$332)+'СЕТ СН'!$F$16</f>
        <v>0</v>
      </c>
      <c r="Y343" s="36">
        <f>SUMIFS(СВЦЭМ!$I$34:$I$777,СВЦЭМ!$A$34:$A$777,$A343,СВЦЭМ!$B$33:$B$776,Y$332)+'СЕТ СН'!$F$16</f>
        <v>0</v>
      </c>
    </row>
    <row r="344" spans="1:25" ht="15.75" hidden="1" x14ac:dyDescent="0.2">
      <c r="A344" s="35">
        <f t="shared" si="9"/>
        <v>43902</v>
      </c>
      <c r="B344" s="36">
        <f>SUMIFS(СВЦЭМ!$I$34:$I$777,СВЦЭМ!$A$34:$A$777,$A344,СВЦЭМ!$B$33:$B$776,B$332)+'СЕТ СН'!$F$16</f>
        <v>0</v>
      </c>
      <c r="C344" s="36">
        <f>SUMIFS(СВЦЭМ!$I$34:$I$777,СВЦЭМ!$A$34:$A$777,$A344,СВЦЭМ!$B$33:$B$776,C$332)+'СЕТ СН'!$F$16</f>
        <v>0</v>
      </c>
      <c r="D344" s="36">
        <f>SUMIFS(СВЦЭМ!$I$34:$I$777,СВЦЭМ!$A$34:$A$777,$A344,СВЦЭМ!$B$33:$B$776,D$332)+'СЕТ СН'!$F$16</f>
        <v>0</v>
      </c>
      <c r="E344" s="36">
        <f>SUMIFS(СВЦЭМ!$I$34:$I$777,СВЦЭМ!$A$34:$A$777,$A344,СВЦЭМ!$B$33:$B$776,E$332)+'СЕТ СН'!$F$16</f>
        <v>0</v>
      </c>
      <c r="F344" s="36">
        <f>SUMIFS(СВЦЭМ!$I$34:$I$777,СВЦЭМ!$A$34:$A$777,$A344,СВЦЭМ!$B$33:$B$776,F$332)+'СЕТ СН'!$F$16</f>
        <v>0</v>
      </c>
      <c r="G344" s="36">
        <f>SUMIFS(СВЦЭМ!$I$34:$I$777,СВЦЭМ!$A$34:$A$777,$A344,СВЦЭМ!$B$33:$B$776,G$332)+'СЕТ СН'!$F$16</f>
        <v>0</v>
      </c>
      <c r="H344" s="36">
        <f>SUMIFS(СВЦЭМ!$I$34:$I$777,СВЦЭМ!$A$34:$A$777,$A344,СВЦЭМ!$B$33:$B$776,H$332)+'СЕТ СН'!$F$16</f>
        <v>0</v>
      </c>
      <c r="I344" s="36">
        <f>SUMIFS(СВЦЭМ!$I$34:$I$777,СВЦЭМ!$A$34:$A$777,$A344,СВЦЭМ!$B$33:$B$776,I$332)+'СЕТ СН'!$F$16</f>
        <v>0</v>
      </c>
      <c r="J344" s="36">
        <f>SUMIFS(СВЦЭМ!$I$34:$I$777,СВЦЭМ!$A$34:$A$777,$A344,СВЦЭМ!$B$33:$B$776,J$332)+'СЕТ СН'!$F$16</f>
        <v>0</v>
      </c>
      <c r="K344" s="36">
        <f>SUMIFS(СВЦЭМ!$I$34:$I$777,СВЦЭМ!$A$34:$A$777,$A344,СВЦЭМ!$B$33:$B$776,K$332)+'СЕТ СН'!$F$16</f>
        <v>0</v>
      </c>
      <c r="L344" s="36">
        <f>SUMIFS(СВЦЭМ!$I$34:$I$777,СВЦЭМ!$A$34:$A$777,$A344,СВЦЭМ!$B$33:$B$776,L$332)+'СЕТ СН'!$F$16</f>
        <v>0</v>
      </c>
      <c r="M344" s="36">
        <f>SUMIFS(СВЦЭМ!$I$34:$I$777,СВЦЭМ!$A$34:$A$777,$A344,СВЦЭМ!$B$33:$B$776,M$332)+'СЕТ СН'!$F$16</f>
        <v>0</v>
      </c>
      <c r="N344" s="36">
        <f>SUMIFS(СВЦЭМ!$I$34:$I$777,СВЦЭМ!$A$34:$A$777,$A344,СВЦЭМ!$B$33:$B$776,N$332)+'СЕТ СН'!$F$16</f>
        <v>0</v>
      </c>
      <c r="O344" s="36">
        <f>SUMIFS(СВЦЭМ!$I$34:$I$777,СВЦЭМ!$A$34:$A$777,$A344,СВЦЭМ!$B$33:$B$776,O$332)+'СЕТ СН'!$F$16</f>
        <v>0</v>
      </c>
      <c r="P344" s="36">
        <f>SUMIFS(СВЦЭМ!$I$34:$I$777,СВЦЭМ!$A$34:$A$777,$A344,СВЦЭМ!$B$33:$B$776,P$332)+'СЕТ СН'!$F$16</f>
        <v>0</v>
      </c>
      <c r="Q344" s="36">
        <f>SUMIFS(СВЦЭМ!$I$34:$I$777,СВЦЭМ!$A$34:$A$777,$A344,СВЦЭМ!$B$33:$B$776,Q$332)+'СЕТ СН'!$F$16</f>
        <v>0</v>
      </c>
      <c r="R344" s="36">
        <f>SUMIFS(СВЦЭМ!$I$34:$I$777,СВЦЭМ!$A$34:$A$777,$A344,СВЦЭМ!$B$33:$B$776,R$332)+'СЕТ СН'!$F$16</f>
        <v>0</v>
      </c>
      <c r="S344" s="36">
        <f>SUMIFS(СВЦЭМ!$I$34:$I$777,СВЦЭМ!$A$34:$A$777,$A344,СВЦЭМ!$B$33:$B$776,S$332)+'СЕТ СН'!$F$16</f>
        <v>0</v>
      </c>
      <c r="T344" s="36">
        <f>SUMIFS(СВЦЭМ!$I$34:$I$777,СВЦЭМ!$A$34:$A$777,$A344,СВЦЭМ!$B$33:$B$776,T$332)+'СЕТ СН'!$F$16</f>
        <v>0</v>
      </c>
      <c r="U344" s="36">
        <f>SUMIFS(СВЦЭМ!$I$34:$I$777,СВЦЭМ!$A$34:$A$777,$A344,СВЦЭМ!$B$33:$B$776,U$332)+'СЕТ СН'!$F$16</f>
        <v>0</v>
      </c>
      <c r="V344" s="36">
        <f>SUMIFS(СВЦЭМ!$I$34:$I$777,СВЦЭМ!$A$34:$A$777,$A344,СВЦЭМ!$B$33:$B$776,V$332)+'СЕТ СН'!$F$16</f>
        <v>0</v>
      </c>
      <c r="W344" s="36">
        <f>SUMIFS(СВЦЭМ!$I$34:$I$777,СВЦЭМ!$A$34:$A$777,$A344,СВЦЭМ!$B$33:$B$776,W$332)+'СЕТ СН'!$F$16</f>
        <v>0</v>
      </c>
      <c r="X344" s="36">
        <f>SUMIFS(СВЦЭМ!$I$34:$I$777,СВЦЭМ!$A$34:$A$777,$A344,СВЦЭМ!$B$33:$B$776,X$332)+'СЕТ СН'!$F$16</f>
        <v>0</v>
      </c>
      <c r="Y344" s="36">
        <f>SUMIFS(СВЦЭМ!$I$34:$I$777,СВЦЭМ!$A$34:$A$777,$A344,СВЦЭМ!$B$33:$B$776,Y$332)+'СЕТ СН'!$F$16</f>
        <v>0</v>
      </c>
    </row>
    <row r="345" spans="1:25" ht="15.75" hidden="1" x14ac:dyDescent="0.2">
      <c r="A345" s="35">
        <f t="shared" si="9"/>
        <v>43903</v>
      </c>
      <c r="B345" s="36">
        <f>SUMIFS(СВЦЭМ!$I$34:$I$777,СВЦЭМ!$A$34:$A$777,$A345,СВЦЭМ!$B$33:$B$776,B$332)+'СЕТ СН'!$F$16</f>
        <v>0</v>
      </c>
      <c r="C345" s="36">
        <f>SUMIFS(СВЦЭМ!$I$34:$I$777,СВЦЭМ!$A$34:$A$777,$A345,СВЦЭМ!$B$33:$B$776,C$332)+'СЕТ СН'!$F$16</f>
        <v>0</v>
      </c>
      <c r="D345" s="36">
        <f>SUMIFS(СВЦЭМ!$I$34:$I$777,СВЦЭМ!$A$34:$A$777,$A345,СВЦЭМ!$B$33:$B$776,D$332)+'СЕТ СН'!$F$16</f>
        <v>0</v>
      </c>
      <c r="E345" s="36">
        <f>SUMIFS(СВЦЭМ!$I$34:$I$777,СВЦЭМ!$A$34:$A$777,$A345,СВЦЭМ!$B$33:$B$776,E$332)+'СЕТ СН'!$F$16</f>
        <v>0</v>
      </c>
      <c r="F345" s="36">
        <f>SUMIFS(СВЦЭМ!$I$34:$I$777,СВЦЭМ!$A$34:$A$777,$A345,СВЦЭМ!$B$33:$B$776,F$332)+'СЕТ СН'!$F$16</f>
        <v>0</v>
      </c>
      <c r="G345" s="36">
        <f>SUMIFS(СВЦЭМ!$I$34:$I$777,СВЦЭМ!$A$34:$A$777,$A345,СВЦЭМ!$B$33:$B$776,G$332)+'СЕТ СН'!$F$16</f>
        <v>0</v>
      </c>
      <c r="H345" s="36">
        <f>SUMIFS(СВЦЭМ!$I$34:$I$777,СВЦЭМ!$A$34:$A$777,$A345,СВЦЭМ!$B$33:$B$776,H$332)+'СЕТ СН'!$F$16</f>
        <v>0</v>
      </c>
      <c r="I345" s="36">
        <f>SUMIFS(СВЦЭМ!$I$34:$I$777,СВЦЭМ!$A$34:$A$777,$A345,СВЦЭМ!$B$33:$B$776,I$332)+'СЕТ СН'!$F$16</f>
        <v>0</v>
      </c>
      <c r="J345" s="36">
        <f>SUMIFS(СВЦЭМ!$I$34:$I$777,СВЦЭМ!$A$34:$A$777,$A345,СВЦЭМ!$B$33:$B$776,J$332)+'СЕТ СН'!$F$16</f>
        <v>0</v>
      </c>
      <c r="K345" s="36">
        <f>SUMIFS(СВЦЭМ!$I$34:$I$777,СВЦЭМ!$A$34:$A$777,$A345,СВЦЭМ!$B$33:$B$776,K$332)+'СЕТ СН'!$F$16</f>
        <v>0</v>
      </c>
      <c r="L345" s="36">
        <f>SUMIFS(СВЦЭМ!$I$34:$I$777,СВЦЭМ!$A$34:$A$777,$A345,СВЦЭМ!$B$33:$B$776,L$332)+'СЕТ СН'!$F$16</f>
        <v>0</v>
      </c>
      <c r="M345" s="36">
        <f>SUMIFS(СВЦЭМ!$I$34:$I$777,СВЦЭМ!$A$34:$A$777,$A345,СВЦЭМ!$B$33:$B$776,M$332)+'СЕТ СН'!$F$16</f>
        <v>0</v>
      </c>
      <c r="N345" s="36">
        <f>SUMIFS(СВЦЭМ!$I$34:$I$777,СВЦЭМ!$A$34:$A$777,$A345,СВЦЭМ!$B$33:$B$776,N$332)+'СЕТ СН'!$F$16</f>
        <v>0</v>
      </c>
      <c r="O345" s="36">
        <f>SUMIFS(СВЦЭМ!$I$34:$I$777,СВЦЭМ!$A$34:$A$777,$A345,СВЦЭМ!$B$33:$B$776,O$332)+'СЕТ СН'!$F$16</f>
        <v>0</v>
      </c>
      <c r="P345" s="36">
        <f>SUMIFS(СВЦЭМ!$I$34:$I$777,СВЦЭМ!$A$34:$A$777,$A345,СВЦЭМ!$B$33:$B$776,P$332)+'СЕТ СН'!$F$16</f>
        <v>0</v>
      </c>
      <c r="Q345" s="36">
        <f>SUMIFS(СВЦЭМ!$I$34:$I$777,СВЦЭМ!$A$34:$A$777,$A345,СВЦЭМ!$B$33:$B$776,Q$332)+'СЕТ СН'!$F$16</f>
        <v>0</v>
      </c>
      <c r="R345" s="36">
        <f>SUMIFS(СВЦЭМ!$I$34:$I$777,СВЦЭМ!$A$34:$A$777,$A345,СВЦЭМ!$B$33:$B$776,R$332)+'СЕТ СН'!$F$16</f>
        <v>0</v>
      </c>
      <c r="S345" s="36">
        <f>SUMIFS(СВЦЭМ!$I$34:$I$777,СВЦЭМ!$A$34:$A$777,$A345,СВЦЭМ!$B$33:$B$776,S$332)+'СЕТ СН'!$F$16</f>
        <v>0</v>
      </c>
      <c r="T345" s="36">
        <f>SUMIFS(СВЦЭМ!$I$34:$I$777,СВЦЭМ!$A$34:$A$777,$A345,СВЦЭМ!$B$33:$B$776,T$332)+'СЕТ СН'!$F$16</f>
        <v>0</v>
      </c>
      <c r="U345" s="36">
        <f>SUMIFS(СВЦЭМ!$I$34:$I$777,СВЦЭМ!$A$34:$A$777,$A345,СВЦЭМ!$B$33:$B$776,U$332)+'СЕТ СН'!$F$16</f>
        <v>0</v>
      </c>
      <c r="V345" s="36">
        <f>SUMIFS(СВЦЭМ!$I$34:$I$777,СВЦЭМ!$A$34:$A$777,$A345,СВЦЭМ!$B$33:$B$776,V$332)+'СЕТ СН'!$F$16</f>
        <v>0</v>
      </c>
      <c r="W345" s="36">
        <f>SUMIFS(СВЦЭМ!$I$34:$I$777,СВЦЭМ!$A$34:$A$777,$A345,СВЦЭМ!$B$33:$B$776,W$332)+'СЕТ СН'!$F$16</f>
        <v>0</v>
      </c>
      <c r="X345" s="36">
        <f>SUMIFS(СВЦЭМ!$I$34:$I$777,СВЦЭМ!$A$34:$A$777,$A345,СВЦЭМ!$B$33:$B$776,X$332)+'СЕТ СН'!$F$16</f>
        <v>0</v>
      </c>
      <c r="Y345" s="36">
        <f>SUMIFS(СВЦЭМ!$I$34:$I$777,СВЦЭМ!$A$34:$A$777,$A345,СВЦЭМ!$B$33:$B$776,Y$332)+'СЕТ СН'!$F$16</f>
        <v>0</v>
      </c>
    </row>
    <row r="346" spans="1:25" ht="15.75" hidden="1" x14ac:dyDescent="0.2">
      <c r="A346" s="35">
        <f t="shared" si="9"/>
        <v>43904</v>
      </c>
      <c r="B346" s="36">
        <f>SUMIFS(СВЦЭМ!$I$34:$I$777,СВЦЭМ!$A$34:$A$777,$A346,СВЦЭМ!$B$33:$B$776,B$332)+'СЕТ СН'!$F$16</f>
        <v>0</v>
      </c>
      <c r="C346" s="36">
        <f>SUMIFS(СВЦЭМ!$I$34:$I$777,СВЦЭМ!$A$34:$A$777,$A346,СВЦЭМ!$B$33:$B$776,C$332)+'СЕТ СН'!$F$16</f>
        <v>0</v>
      </c>
      <c r="D346" s="36">
        <f>SUMIFS(СВЦЭМ!$I$34:$I$777,СВЦЭМ!$A$34:$A$777,$A346,СВЦЭМ!$B$33:$B$776,D$332)+'СЕТ СН'!$F$16</f>
        <v>0</v>
      </c>
      <c r="E346" s="36">
        <f>SUMIFS(СВЦЭМ!$I$34:$I$777,СВЦЭМ!$A$34:$A$777,$A346,СВЦЭМ!$B$33:$B$776,E$332)+'СЕТ СН'!$F$16</f>
        <v>0</v>
      </c>
      <c r="F346" s="36">
        <f>SUMIFS(СВЦЭМ!$I$34:$I$777,СВЦЭМ!$A$34:$A$777,$A346,СВЦЭМ!$B$33:$B$776,F$332)+'СЕТ СН'!$F$16</f>
        <v>0</v>
      </c>
      <c r="G346" s="36">
        <f>SUMIFS(СВЦЭМ!$I$34:$I$777,СВЦЭМ!$A$34:$A$777,$A346,СВЦЭМ!$B$33:$B$776,G$332)+'СЕТ СН'!$F$16</f>
        <v>0</v>
      </c>
      <c r="H346" s="36">
        <f>SUMIFS(СВЦЭМ!$I$34:$I$777,СВЦЭМ!$A$34:$A$777,$A346,СВЦЭМ!$B$33:$B$776,H$332)+'СЕТ СН'!$F$16</f>
        <v>0</v>
      </c>
      <c r="I346" s="36">
        <f>SUMIFS(СВЦЭМ!$I$34:$I$777,СВЦЭМ!$A$34:$A$777,$A346,СВЦЭМ!$B$33:$B$776,I$332)+'СЕТ СН'!$F$16</f>
        <v>0</v>
      </c>
      <c r="J346" s="36">
        <f>SUMIFS(СВЦЭМ!$I$34:$I$777,СВЦЭМ!$A$34:$A$777,$A346,СВЦЭМ!$B$33:$B$776,J$332)+'СЕТ СН'!$F$16</f>
        <v>0</v>
      </c>
      <c r="K346" s="36">
        <f>SUMIFS(СВЦЭМ!$I$34:$I$777,СВЦЭМ!$A$34:$A$777,$A346,СВЦЭМ!$B$33:$B$776,K$332)+'СЕТ СН'!$F$16</f>
        <v>0</v>
      </c>
      <c r="L346" s="36">
        <f>SUMIFS(СВЦЭМ!$I$34:$I$777,СВЦЭМ!$A$34:$A$777,$A346,СВЦЭМ!$B$33:$B$776,L$332)+'СЕТ СН'!$F$16</f>
        <v>0</v>
      </c>
      <c r="M346" s="36">
        <f>SUMIFS(СВЦЭМ!$I$34:$I$777,СВЦЭМ!$A$34:$A$777,$A346,СВЦЭМ!$B$33:$B$776,M$332)+'СЕТ СН'!$F$16</f>
        <v>0</v>
      </c>
      <c r="N346" s="36">
        <f>SUMIFS(СВЦЭМ!$I$34:$I$777,СВЦЭМ!$A$34:$A$777,$A346,СВЦЭМ!$B$33:$B$776,N$332)+'СЕТ СН'!$F$16</f>
        <v>0</v>
      </c>
      <c r="O346" s="36">
        <f>SUMIFS(СВЦЭМ!$I$34:$I$777,СВЦЭМ!$A$34:$A$777,$A346,СВЦЭМ!$B$33:$B$776,O$332)+'СЕТ СН'!$F$16</f>
        <v>0</v>
      </c>
      <c r="P346" s="36">
        <f>SUMIFS(СВЦЭМ!$I$34:$I$777,СВЦЭМ!$A$34:$A$777,$A346,СВЦЭМ!$B$33:$B$776,P$332)+'СЕТ СН'!$F$16</f>
        <v>0</v>
      </c>
      <c r="Q346" s="36">
        <f>SUMIFS(СВЦЭМ!$I$34:$I$777,СВЦЭМ!$A$34:$A$777,$A346,СВЦЭМ!$B$33:$B$776,Q$332)+'СЕТ СН'!$F$16</f>
        <v>0</v>
      </c>
      <c r="R346" s="36">
        <f>SUMIFS(СВЦЭМ!$I$34:$I$777,СВЦЭМ!$A$34:$A$777,$A346,СВЦЭМ!$B$33:$B$776,R$332)+'СЕТ СН'!$F$16</f>
        <v>0</v>
      </c>
      <c r="S346" s="36">
        <f>SUMIFS(СВЦЭМ!$I$34:$I$777,СВЦЭМ!$A$34:$A$777,$A346,СВЦЭМ!$B$33:$B$776,S$332)+'СЕТ СН'!$F$16</f>
        <v>0</v>
      </c>
      <c r="T346" s="36">
        <f>SUMIFS(СВЦЭМ!$I$34:$I$777,СВЦЭМ!$A$34:$A$777,$A346,СВЦЭМ!$B$33:$B$776,T$332)+'СЕТ СН'!$F$16</f>
        <v>0</v>
      </c>
      <c r="U346" s="36">
        <f>SUMIFS(СВЦЭМ!$I$34:$I$777,СВЦЭМ!$A$34:$A$777,$A346,СВЦЭМ!$B$33:$B$776,U$332)+'СЕТ СН'!$F$16</f>
        <v>0</v>
      </c>
      <c r="V346" s="36">
        <f>SUMIFS(СВЦЭМ!$I$34:$I$777,СВЦЭМ!$A$34:$A$777,$A346,СВЦЭМ!$B$33:$B$776,V$332)+'СЕТ СН'!$F$16</f>
        <v>0</v>
      </c>
      <c r="W346" s="36">
        <f>SUMIFS(СВЦЭМ!$I$34:$I$777,СВЦЭМ!$A$34:$A$777,$A346,СВЦЭМ!$B$33:$B$776,W$332)+'СЕТ СН'!$F$16</f>
        <v>0</v>
      </c>
      <c r="X346" s="36">
        <f>SUMIFS(СВЦЭМ!$I$34:$I$777,СВЦЭМ!$A$34:$A$777,$A346,СВЦЭМ!$B$33:$B$776,X$332)+'СЕТ СН'!$F$16</f>
        <v>0</v>
      </c>
      <c r="Y346" s="36">
        <f>SUMIFS(СВЦЭМ!$I$34:$I$777,СВЦЭМ!$A$34:$A$777,$A346,СВЦЭМ!$B$33:$B$776,Y$332)+'СЕТ СН'!$F$16</f>
        <v>0</v>
      </c>
    </row>
    <row r="347" spans="1:25" ht="15.75" hidden="1" x14ac:dyDescent="0.2">
      <c r="A347" s="35">
        <f t="shared" si="9"/>
        <v>43905</v>
      </c>
      <c r="B347" s="36">
        <f>SUMIFS(СВЦЭМ!$I$34:$I$777,СВЦЭМ!$A$34:$A$777,$A347,СВЦЭМ!$B$33:$B$776,B$332)+'СЕТ СН'!$F$16</f>
        <v>0</v>
      </c>
      <c r="C347" s="36">
        <f>SUMIFS(СВЦЭМ!$I$34:$I$777,СВЦЭМ!$A$34:$A$777,$A347,СВЦЭМ!$B$33:$B$776,C$332)+'СЕТ СН'!$F$16</f>
        <v>0</v>
      </c>
      <c r="D347" s="36">
        <f>SUMIFS(СВЦЭМ!$I$34:$I$777,СВЦЭМ!$A$34:$A$777,$A347,СВЦЭМ!$B$33:$B$776,D$332)+'СЕТ СН'!$F$16</f>
        <v>0</v>
      </c>
      <c r="E347" s="36">
        <f>SUMIFS(СВЦЭМ!$I$34:$I$777,СВЦЭМ!$A$34:$A$777,$A347,СВЦЭМ!$B$33:$B$776,E$332)+'СЕТ СН'!$F$16</f>
        <v>0</v>
      </c>
      <c r="F347" s="36">
        <f>SUMIFS(СВЦЭМ!$I$34:$I$777,СВЦЭМ!$A$34:$A$777,$A347,СВЦЭМ!$B$33:$B$776,F$332)+'СЕТ СН'!$F$16</f>
        <v>0</v>
      </c>
      <c r="G347" s="36">
        <f>SUMIFS(СВЦЭМ!$I$34:$I$777,СВЦЭМ!$A$34:$A$777,$A347,СВЦЭМ!$B$33:$B$776,G$332)+'СЕТ СН'!$F$16</f>
        <v>0</v>
      </c>
      <c r="H347" s="36">
        <f>SUMIFS(СВЦЭМ!$I$34:$I$777,СВЦЭМ!$A$34:$A$777,$A347,СВЦЭМ!$B$33:$B$776,H$332)+'СЕТ СН'!$F$16</f>
        <v>0</v>
      </c>
      <c r="I347" s="36">
        <f>SUMIFS(СВЦЭМ!$I$34:$I$777,СВЦЭМ!$A$34:$A$777,$A347,СВЦЭМ!$B$33:$B$776,I$332)+'СЕТ СН'!$F$16</f>
        <v>0</v>
      </c>
      <c r="J347" s="36">
        <f>SUMIFS(СВЦЭМ!$I$34:$I$777,СВЦЭМ!$A$34:$A$777,$A347,СВЦЭМ!$B$33:$B$776,J$332)+'СЕТ СН'!$F$16</f>
        <v>0</v>
      </c>
      <c r="K347" s="36">
        <f>SUMIFS(СВЦЭМ!$I$34:$I$777,СВЦЭМ!$A$34:$A$777,$A347,СВЦЭМ!$B$33:$B$776,K$332)+'СЕТ СН'!$F$16</f>
        <v>0</v>
      </c>
      <c r="L347" s="36">
        <f>SUMIFS(СВЦЭМ!$I$34:$I$777,СВЦЭМ!$A$34:$A$777,$A347,СВЦЭМ!$B$33:$B$776,L$332)+'СЕТ СН'!$F$16</f>
        <v>0</v>
      </c>
      <c r="M347" s="36">
        <f>SUMIFS(СВЦЭМ!$I$34:$I$777,СВЦЭМ!$A$34:$A$777,$A347,СВЦЭМ!$B$33:$B$776,M$332)+'СЕТ СН'!$F$16</f>
        <v>0</v>
      </c>
      <c r="N347" s="36">
        <f>SUMIFS(СВЦЭМ!$I$34:$I$777,СВЦЭМ!$A$34:$A$777,$A347,СВЦЭМ!$B$33:$B$776,N$332)+'СЕТ СН'!$F$16</f>
        <v>0</v>
      </c>
      <c r="O347" s="36">
        <f>SUMIFS(СВЦЭМ!$I$34:$I$777,СВЦЭМ!$A$34:$A$777,$A347,СВЦЭМ!$B$33:$B$776,O$332)+'СЕТ СН'!$F$16</f>
        <v>0</v>
      </c>
      <c r="P347" s="36">
        <f>SUMIFS(СВЦЭМ!$I$34:$I$777,СВЦЭМ!$A$34:$A$777,$A347,СВЦЭМ!$B$33:$B$776,P$332)+'СЕТ СН'!$F$16</f>
        <v>0</v>
      </c>
      <c r="Q347" s="36">
        <f>SUMIFS(СВЦЭМ!$I$34:$I$777,СВЦЭМ!$A$34:$A$777,$A347,СВЦЭМ!$B$33:$B$776,Q$332)+'СЕТ СН'!$F$16</f>
        <v>0</v>
      </c>
      <c r="R347" s="36">
        <f>SUMIFS(СВЦЭМ!$I$34:$I$777,СВЦЭМ!$A$34:$A$777,$A347,СВЦЭМ!$B$33:$B$776,R$332)+'СЕТ СН'!$F$16</f>
        <v>0</v>
      </c>
      <c r="S347" s="36">
        <f>SUMIFS(СВЦЭМ!$I$34:$I$777,СВЦЭМ!$A$34:$A$777,$A347,СВЦЭМ!$B$33:$B$776,S$332)+'СЕТ СН'!$F$16</f>
        <v>0</v>
      </c>
      <c r="T347" s="36">
        <f>SUMIFS(СВЦЭМ!$I$34:$I$777,СВЦЭМ!$A$34:$A$777,$A347,СВЦЭМ!$B$33:$B$776,T$332)+'СЕТ СН'!$F$16</f>
        <v>0</v>
      </c>
      <c r="U347" s="36">
        <f>SUMIFS(СВЦЭМ!$I$34:$I$777,СВЦЭМ!$A$34:$A$777,$A347,СВЦЭМ!$B$33:$B$776,U$332)+'СЕТ СН'!$F$16</f>
        <v>0</v>
      </c>
      <c r="V347" s="36">
        <f>SUMIFS(СВЦЭМ!$I$34:$I$777,СВЦЭМ!$A$34:$A$777,$A347,СВЦЭМ!$B$33:$B$776,V$332)+'СЕТ СН'!$F$16</f>
        <v>0</v>
      </c>
      <c r="W347" s="36">
        <f>SUMIFS(СВЦЭМ!$I$34:$I$777,СВЦЭМ!$A$34:$A$777,$A347,СВЦЭМ!$B$33:$B$776,W$332)+'СЕТ СН'!$F$16</f>
        <v>0</v>
      </c>
      <c r="X347" s="36">
        <f>SUMIFS(СВЦЭМ!$I$34:$I$777,СВЦЭМ!$A$34:$A$777,$A347,СВЦЭМ!$B$33:$B$776,X$332)+'СЕТ СН'!$F$16</f>
        <v>0</v>
      </c>
      <c r="Y347" s="36">
        <f>SUMIFS(СВЦЭМ!$I$34:$I$777,СВЦЭМ!$A$34:$A$777,$A347,СВЦЭМ!$B$33:$B$776,Y$332)+'СЕТ СН'!$F$16</f>
        <v>0</v>
      </c>
    </row>
    <row r="348" spans="1:25" ht="15.75" hidden="1" x14ac:dyDescent="0.2">
      <c r="A348" s="35">
        <f t="shared" si="9"/>
        <v>43906</v>
      </c>
      <c r="B348" s="36">
        <f>SUMIFS(СВЦЭМ!$I$34:$I$777,СВЦЭМ!$A$34:$A$777,$A348,СВЦЭМ!$B$33:$B$776,B$332)+'СЕТ СН'!$F$16</f>
        <v>0</v>
      </c>
      <c r="C348" s="36">
        <f>SUMIFS(СВЦЭМ!$I$34:$I$777,СВЦЭМ!$A$34:$A$777,$A348,СВЦЭМ!$B$33:$B$776,C$332)+'СЕТ СН'!$F$16</f>
        <v>0</v>
      </c>
      <c r="D348" s="36">
        <f>SUMIFS(СВЦЭМ!$I$34:$I$777,СВЦЭМ!$A$34:$A$777,$A348,СВЦЭМ!$B$33:$B$776,D$332)+'СЕТ СН'!$F$16</f>
        <v>0</v>
      </c>
      <c r="E348" s="36">
        <f>SUMIFS(СВЦЭМ!$I$34:$I$777,СВЦЭМ!$A$34:$A$777,$A348,СВЦЭМ!$B$33:$B$776,E$332)+'СЕТ СН'!$F$16</f>
        <v>0</v>
      </c>
      <c r="F348" s="36">
        <f>SUMIFS(СВЦЭМ!$I$34:$I$777,СВЦЭМ!$A$34:$A$777,$A348,СВЦЭМ!$B$33:$B$776,F$332)+'СЕТ СН'!$F$16</f>
        <v>0</v>
      </c>
      <c r="G348" s="36">
        <f>SUMIFS(СВЦЭМ!$I$34:$I$777,СВЦЭМ!$A$34:$A$777,$A348,СВЦЭМ!$B$33:$B$776,G$332)+'СЕТ СН'!$F$16</f>
        <v>0</v>
      </c>
      <c r="H348" s="36">
        <f>SUMIFS(СВЦЭМ!$I$34:$I$777,СВЦЭМ!$A$34:$A$777,$A348,СВЦЭМ!$B$33:$B$776,H$332)+'СЕТ СН'!$F$16</f>
        <v>0</v>
      </c>
      <c r="I348" s="36">
        <f>SUMIFS(СВЦЭМ!$I$34:$I$777,СВЦЭМ!$A$34:$A$777,$A348,СВЦЭМ!$B$33:$B$776,I$332)+'СЕТ СН'!$F$16</f>
        <v>0</v>
      </c>
      <c r="J348" s="36">
        <f>SUMIFS(СВЦЭМ!$I$34:$I$777,СВЦЭМ!$A$34:$A$777,$A348,СВЦЭМ!$B$33:$B$776,J$332)+'СЕТ СН'!$F$16</f>
        <v>0</v>
      </c>
      <c r="K348" s="36">
        <f>SUMIFS(СВЦЭМ!$I$34:$I$777,СВЦЭМ!$A$34:$A$777,$A348,СВЦЭМ!$B$33:$B$776,K$332)+'СЕТ СН'!$F$16</f>
        <v>0</v>
      </c>
      <c r="L348" s="36">
        <f>SUMIFS(СВЦЭМ!$I$34:$I$777,СВЦЭМ!$A$34:$A$777,$A348,СВЦЭМ!$B$33:$B$776,L$332)+'СЕТ СН'!$F$16</f>
        <v>0</v>
      </c>
      <c r="M348" s="36">
        <f>SUMIFS(СВЦЭМ!$I$34:$I$777,СВЦЭМ!$A$34:$A$777,$A348,СВЦЭМ!$B$33:$B$776,M$332)+'СЕТ СН'!$F$16</f>
        <v>0</v>
      </c>
      <c r="N348" s="36">
        <f>SUMIFS(СВЦЭМ!$I$34:$I$777,СВЦЭМ!$A$34:$A$777,$A348,СВЦЭМ!$B$33:$B$776,N$332)+'СЕТ СН'!$F$16</f>
        <v>0</v>
      </c>
      <c r="O348" s="36">
        <f>SUMIFS(СВЦЭМ!$I$34:$I$777,СВЦЭМ!$A$34:$A$777,$A348,СВЦЭМ!$B$33:$B$776,O$332)+'СЕТ СН'!$F$16</f>
        <v>0</v>
      </c>
      <c r="P348" s="36">
        <f>SUMIFS(СВЦЭМ!$I$34:$I$777,СВЦЭМ!$A$34:$A$777,$A348,СВЦЭМ!$B$33:$B$776,P$332)+'СЕТ СН'!$F$16</f>
        <v>0</v>
      </c>
      <c r="Q348" s="36">
        <f>SUMIFS(СВЦЭМ!$I$34:$I$777,СВЦЭМ!$A$34:$A$777,$A348,СВЦЭМ!$B$33:$B$776,Q$332)+'СЕТ СН'!$F$16</f>
        <v>0</v>
      </c>
      <c r="R348" s="36">
        <f>SUMIFS(СВЦЭМ!$I$34:$I$777,СВЦЭМ!$A$34:$A$777,$A348,СВЦЭМ!$B$33:$B$776,R$332)+'СЕТ СН'!$F$16</f>
        <v>0</v>
      </c>
      <c r="S348" s="36">
        <f>SUMIFS(СВЦЭМ!$I$34:$I$777,СВЦЭМ!$A$34:$A$777,$A348,СВЦЭМ!$B$33:$B$776,S$332)+'СЕТ СН'!$F$16</f>
        <v>0</v>
      </c>
      <c r="T348" s="36">
        <f>SUMIFS(СВЦЭМ!$I$34:$I$777,СВЦЭМ!$A$34:$A$777,$A348,СВЦЭМ!$B$33:$B$776,T$332)+'СЕТ СН'!$F$16</f>
        <v>0</v>
      </c>
      <c r="U348" s="36">
        <f>SUMIFS(СВЦЭМ!$I$34:$I$777,СВЦЭМ!$A$34:$A$777,$A348,СВЦЭМ!$B$33:$B$776,U$332)+'СЕТ СН'!$F$16</f>
        <v>0</v>
      </c>
      <c r="V348" s="36">
        <f>SUMIFS(СВЦЭМ!$I$34:$I$777,СВЦЭМ!$A$34:$A$777,$A348,СВЦЭМ!$B$33:$B$776,V$332)+'СЕТ СН'!$F$16</f>
        <v>0</v>
      </c>
      <c r="W348" s="36">
        <f>SUMIFS(СВЦЭМ!$I$34:$I$777,СВЦЭМ!$A$34:$A$777,$A348,СВЦЭМ!$B$33:$B$776,W$332)+'СЕТ СН'!$F$16</f>
        <v>0</v>
      </c>
      <c r="X348" s="36">
        <f>SUMIFS(СВЦЭМ!$I$34:$I$777,СВЦЭМ!$A$34:$A$777,$A348,СВЦЭМ!$B$33:$B$776,X$332)+'СЕТ СН'!$F$16</f>
        <v>0</v>
      </c>
      <c r="Y348" s="36">
        <f>SUMIFS(СВЦЭМ!$I$34:$I$777,СВЦЭМ!$A$34:$A$777,$A348,СВЦЭМ!$B$33:$B$776,Y$332)+'СЕТ СН'!$F$16</f>
        <v>0</v>
      </c>
    </row>
    <row r="349" spans="1:25" ht="15.75" hidden="1" x14ac:dyDescent="0.2">
      <c r="A349" s="35">
        <f t="shared" si="9"/>
        <v>43907</v>
      </c>
      <c r="B349" s="36">
        <f>SUMIFS(СВЦЭМ!$I$34:$I$777,СВЦЭМ!$A$34:$A$777,$A349,СВЦЭМ!$B$33:$B$776,B$332)+'СЕТ СН'!$F$16</f>
        <v>0</v>
      </c>
      <c r="C349" s="36">
        <f>SUMIFS(СВЦЭМ!$I$34:$I$777,СВЦЭМ!$A$34:$A$777,$A349,СВЦЭМ!$B$33:$B$776,C$332)+'СЕТ СН'!$F$16</f>
        <v>0</v>
      </c>
      <c r="D349" s="36">
        <f>SUMIFS(СВЦЭМ!$I$34:$I$777,СВЦЭМ!$A$34:$A$777,$A349,СВЦЭМ!$B$33:$B$776,D$332)+'СЕТ СН'!$F$16</f>
        <v>0</v>
      </c>
      <c r="E349" s="36">
        <f>SUMIFS(СВЦЭМ!$I$34:$I$777,СВЦЭМ!$A$34:$A$777,$A349,СВЦЭМ!$B$33:$B$776,E$332)+'СЕТ СН'!$F$16</f>
        <v>0</v>
      </c>
      <c r="F349" s="36">
        <f>SUMIFS(СВЦЭМ!$I$34:$I$777,СВЦЭМ!$A$34:$A$777,$A349,СВЦЭМ!$B$33:$B$776,F$332)+'СЕТ СН'!$F$16</f>
        <v>0</v>
      </c>
      <c r="G349" s="36">
        <f>SUMIFS(СВЦЭМ!$I$34:$I$777,СВЦЭМ!$A$34:$A$777,$A349,СВЦЭМ!$B$33:$B$776,G$332)+'СЕТ СН'!$F$16</f>
        <v>0</v>
      </c>
      <c r="H349" s="36">
        <f>SUMIFS(СВЦЭМ!$I$34:$I$777,СВЦЭМ!$A$34:$A$777,$A349,СВЦЭМ!$B$33:$B$776,H$332)+'СЕТ СН'!$F$16</f>
        <v>0</v>
      </c>
      <c r="I349" s="36">
        <f>SUMIFS(СВЦЭМ!$I$34:$I$777,СВЦЭМ!$A$34:$A$777,$A349,СВЦЭМ!$B$33:$B$776,I$332)+'СЕТ СН'!$F$16</f>
        <v>0</v>
      </c>
      <c r="J349" s="36">
        <f>SUMIFS(СВЦЭМ!$I$34:$I$777,СВЦЭМ!$A$34:$A$777,$A349,СВЦЭМ!$B$33:$B$776,J$332)+'СЕТ СН'!$F$16</f>
        <v>0</v>
      </c>
      <c r="K349" s="36">
        <f>SUMIFS(СВЦЭМ!$I$34:$I$777,СВЦЭМ!$A$34:$A$777,$A349,СВЦЭМ!$B$33:$B$776,K$332)+'СЕТ СН'!$F$16</f>
        <v>0</v>
      </c>
      <c r="L349" s="36">
        <f>SUMIFS(СВЦЭМ!$I$34:$I$777,СВЦЭМ!$A$34:$A$777,$A349,СВЦЭМ!$B$33:$B$776,L$332)+'СЕТ СН'!$F$16</f>
        <v>0</v>
      </c>
      <c r="M349" s="36">
        <f>SUMIFS(СВЦЭМ!$I$34:$I$777,СВЦЭМ!$A$34:$A$777,$A349,СВЦЭМ!$B$33:$B$776,M$332)+'СЕТ СН'!$F$16</f>
        <v>0</v>
      </c>
      <c r="N349" s="36">
        <f>SUMIFS(СВЦЭМ!$I$34:$I$777,СВЦЭМ!$A$34:$A$777,$A349,СВЦЭМ!$B$33:$B$776,N$332)+'СЕТ СН'!$F$16</f>
        <v>0</v>
      </c>
      <c r="O349" s="36">
        <f>SUMIFS(СВЦЭМ!$I$34:$I$777,СВЦЭМ!$A$34:$A$777,$A349,СВЦЭМ!$B$33:$B$776,O$332)+'СЕТ СН'!$F$16</f>
        <v>0</v>
      </c>
      <c r="P349" s="36">
        <f>SUMIFS(СВЦЭМ!$I$34:$I$777,СВЦЭМ!$A$34:$A$777,$A349,СВЦЭМ!$B$33:$B$776,P$332)+'СЕТ СН'!$F$16</f>
        <v>0</v>
      </c>
      <c r="Q349" s="36">
        <f>SUMIFS(СВЦЭМ!$I$34:$I$777,СВЦЭМ!$A$34:$A$777,$A349,СВЦЭМ!$B$33:$B$776,Q$332)+'СЕТ СН'!$F$16</f>
        <v>0</v>
      </c>
      <c r="R349" s="36">
        <f>SUMIFS(СВЦЭМ!$I$34:$I$777,СВЦЭМ!$A$34:$A$777,$A349,СВЦЭМ!$B$33:$B$776,R$332)+'СЕТ СН'!$F$16</f>
        <v>0</v>
      </c>
      <c r="S349" s="36">
        <f>SUMIFS(СВЦЭМ!$I$34:$I$777,СВЦЭМ!$A$34:$A$777,$A349,СВЦЭМ!$B$33:$B$776,S$332)+'СЕТ СН'!$F$16</f>
        <v>0</v>
      </c>
      <c r="T349" s="36">
        <f>SUMIFS(СВЦЭМ!$I$34:$I$777,СВЦЭМ!$A$34:$A$777,$A349,СВЦЭМ!$B$33:$B$776,T$332)+'СЕТ СН'!$F$16</f>
        <v>0</v>
      </c>
      <c r="U349" s="36">
        <f>SUMIFS(СВЦЭМ!$I$34:$I$777,СВЦЭМ!$A$34:$A$777,$A349,СВЦЭМ!$B$33:$B$776,U$332)+'СЕТ СН'!$F$16</f>
        <v>0</v>
      </c>
      <c r="V349" s="36">
        <f>SUMIFS(СВЦЭМ!$I$34:$I$777,СВЦЭМ!$A$34:$A$777,$A349,СВЦЭМ!$B$33:$B$776,V$332)+'СЕТ СН'!$F$16</f>
        <v>0</v>
      </c>
      <c r="W349" s="36">
        <f>SUMIFS(СВЦЭМ!$I$34:$I$777,СВЦЭМ!$A$34:$A$777,$A349,СВЦЭМ!$B$33:$B$776,W$332)+'СЕТ СН'!$F$16</f>
        <v>0</v>
      </c>
      <c r="X349" s="36">
        <f>SUMIFS(СВЦЭМ!$I$34:$I$777,СВЦЭМ!$A$34:$A$777,$A349,СВЦЭМ!$B$33:$B$776,X$332)+'СЕТ СН'!$F$16</f>
        <v>0</v>
      </c>
      <c r="Y349" s="36">
        <f>SUMIFS(СВЦЭМ!$I$34:$I$777,СВЦЭМ!$A$34:$A$777,$A349,СВЦЭМ!$B$33:$B$776,Y$332)+'СЕТ СН'!$F$16</f>
        <v>0</v>
      </c>
    </row>
    <row r="350" spans="1:25" ht="15.75" hidden="1" x14ac:dyDescent="0.2">
      <c r="A350" s="35">
        <f t="shared" si="9"/>
        <v>43908</v>
      </c>
      <c r="B350" s="36">
        <f>SUMIFS(СВЦЭМ!$I$34:$I$777,СВЦЭМ!$A$34:$A$777,$A350,СВЦЭМ!$B$33:$B$776,B$332)+'СЕТ СН'!$F$16</f>
        <v>0</v>
      </c>
      <c r="C350" s="36">
        <f>SUMIFS(СВЦЭМ!$I$34:$I$777,СВЦЭМ!$A$34:$A$777,$A350,СВЦЭМ!$B$33:$B$776,C$332)+'СЕТ СН'!$F$16</f>
        <v>0</v>
      </c>
      <c r="D350" s="36">
        <f>SUMIFS(СВЦЭМ!$I$34:$I$777,СВЦЭМ!$A$34:$A$777,$A350,СВЦЭМ!$B$33:$B$776,D$332)+'СЕТ СН'!$F$16</f>
        <v>0</v>
      </c>
      <c r="E350" s="36">
        <f>SUMIFS(СВЦЭМ!$I$34:$I$777,СВЦЭМ!$A$34:$A$777,$A350,СВЦЭМ!$B$33:$B$776,E$332)+'СЕТ СН'!$F$16</f>
        <v>0</v>
      </c>
      <c r="F350" s="36">
        <f>SUMIFS(СВЦЭМ!$I$34:$I$777,СВЦЭМ!$A$34:$A$777,$A350,СВЦЭМ!$B$33:$B$776,F$332)+'СЕТ СН'!$F$16</f>
        <v>0</v>
      </c>
      <c r="G350" s="36">
        <f>SUMIFS(СВЦЭМ!$I$34:$I$777,СВЦЭМ!$A$34:$A$777,$A350,СВЦЭМ!$B$33:$B$776,G$332)+'СЕТ СН'!$F$16</f>
        <v>0</v>
      </c>
      <c r="H350" s="36">
        <f>SUMIFS(СВЦЭМ!$I$34:$I$777,СВЦЭМ!$A$34:$A$777,$A350,СВЦЭМ!$B$33:$B$776,H$332)+'СЕТ СН'!$F$16</f>
        <v>0</v>
      </c>
      <c r="I350" s="36">
        <f>SUMIFS(СВЦЭМ!$I$34:$I$777,СВЦЭМ!$A$34:$A$777,$A350,СВЦЭМ!$B$33:$B$776,I$332)+'СЕТ СН'!$F$16</f>
        <v>0</v>
      </c>
      <c r="J350" s="36">
        <f>SUMIFS(СВЦЭМ!$I$34:$I$777,СВЦЭМ!$A$34:$A$777,$A350,СВЦЭМ!$B$33:$B$776,J$332)+'СЕТ СН'!$F$16</f>
        <v>0</v>
      </c>
      <c r="K350" s="36">
        <f>SUMIFS(СВЦЭМ!$I$34:$I$777,СВЦЭМ!$A$34:$A$777,$A350,СВЦЭМ!$B$33:$B$776,K$332)+'СЕТ СН'!$F$16</f>
        <v>0</v>
      </c>
      <c r="L350" s="36">
        <f>SUMIFS(СВЦЭМ!$I$34:$I$777,СВЦЭМ!$A$34:$A$777,$A350,СВЦЭМ!$B$33:$B$776,L$332)+'СЕТ СН'!$F$16</f>
        <v>0</v>
      </c>
      <c r="M350" s="36">
        <f>SUMIFS(СВЦЭМ!$I$34:$I$777,СВЦЭМ!$A$34:$A$777,$A350,СВЦЭМ!$B$33:$B$776,M$332)+'СЕТ СН'!$F$16</f>
        <v>0</v>
      </c>
      <c r="N350" s="36">
        <f>SUMIFS(СВЦЭМ!$I$34:$I$777,СВЦЭМ!$A$34:$A$777,$A350,СВЦЭМ!$B$33:$B$776,N$332)+'СЕТ СН'!$F$16</f>
        <v>0</v>
      </c>
      <c r="O350" s="36">
        <f>SUMIFS(СВЦЭМ!$I$34:$I$777,СВЦЭМ!$A$34:$A$777,$A350,СВЦЭМ!$B$33:$B$776,O$332)+'СЕТ СН'!$F$16</f>
        <v>0</v>
      </c>
      <c r="P350" s="36">
        <f>SUMIFS(СВЦЭМ!$I$34:$I$777,СВЦЭМ!$A$34:$A$777,$A350,СВЦЭМ!$B$33:$B$776,P$332)+'СЕТ СН'!$F$16</f>
        <v>0</v>
      </c>
      <c r="Q350" s="36">
        <f>SUMIFS(СВЦЭМ!$I$34:$I$777,СВЦЭМ!$A$34:$A$777,$A350,СВЦЭМ!$B$33:$B$776,Q$332)+'СЕТ СН'!$F$16</f>
        <v>0</v>
      </c>
      <c r="R350" s="36">
        <f>SUMIFS(СВЦЭМ!$I$34:$I$777,СВЦЭМ!$A$34:$A$777,$A350,СВЦЭМ!$B$33:$B$776,R$332)+'СЕТ СН'!$F$16</f>
        <v>0</v>
      </c>
      <c r="S350" s="36">
        <f>SUMIFS(СВЦЭМ!$I$34:$I$777,СВЦЭМ!$A$34:$A$777,$A350,СВЦЭМ!$B$33:$B$776,S$332)+'СЕТ СН'!$F$16</f>
        <v>0</v>
      </c>
      <c r="T350" s="36">
        <f>SUMIFS(СВЦЭМ!$I$34:$I$777,СВЦЭМ!$A$34:$A$777,$A350,СВЦЭМ!$B$33:$B$776,T$332)+'СЕТ СН'!$F$16</f>
        <v>0</v>
      </c>
      <c r="U350" s="36">
        <f>SUMIFS(СВЦЭМ!$I$34:$I$777,СВЦЭМ!$A$34:$A$777,$A350,СВЦЭМ!$B$33:$B$776,U$332)+'СЕТ СН'!$F$16</f>
        <v>0</v>
      </c>
      <c r="V350" s="36">
        <f>SUMIFS(СВЦЭМ!$I$34:$I$777,СВЦЭМ!$A$34:$A$777,$A350,СВЦЭМ!$B$33:$B$776,V$332)+'СЕТ СН'!$F$16</f>
        <v>0</v>
      </c>
      <c r="W350" s="36">
        <f>SUMIFS(СВЦЭМ!$I$34:$I$777,СВЦЭМ!$A$34:$A$777,$A350,СВЦЭМ!$B$33:$B$776,W$332)+'СЕТ СН'!$F$16</f>
        <v>0</v>
      </c>
      <c r="X350" s="36">
        <f>SUMIFS(СВЦЭМ!$I$34:$I$777,СВЦЭМ!$A$34:$A$777,$A350,СВЦЭМ!$B$33:$B$776,X$332)+'СЕТ СН'!$F$16</f>
        <v>0</v>
      </c>
      <c r="Y350" s="36">
        <f>SUMIFS(СВЦЭМ!$I$34:$I$777,СВЦЭМ!$A$34:$A$777,$A350,СВЦЭМ!$B$33:$B$776,Y$332)+'СЕТ СН'!$F$16</f>
        <v>0</v>
      </c>
    </row>
    <row r="351" spans="1:25" ht="15.75" hidden="1" x14ac:dyDescent="0.2">
      <c r="A351" s="35">
        <f t="shared" si="9"/>
        <v>43909</v>
      </c>
      <c r="B351" s="36">
        <f>SUMIFS(СВЦЭМ!$I$34:$I$777,СВЦЭМ!$A$34:$A$777,$A351,СВЦЭМ!$B$33:$B$776,B$332)+'СЕТ СН'!$F$16</f>
        <v>0</v>
      </c>
      <c r="C351" s="36">
        <f>SUMIFS(СВЦЭМ!$I$34:$I$777,СВЦЭМ!$A$34:$A$777,$A351,СВЦЭМ!$B$33:$B$776,C$332)+'СЕТ СН'!$F$16</f>
        <v>0</v>
      </c>
      <c r="D351" s="36">
        <f>SUMIFS(СВЦЭМ!$I$34:$I$777,СВЦЭМ!$A$34:$A$777,$A351,СВЦЭМ!$B$33:$B$776,D$332)+'СЕТ СН'!$F$16</f>
        <v>0</v>
      </c>
      <c r="E351" s="36">
        <f>SUMIFS(СВЦЭМ!$I$34:$I$777,СВЦЭМ!$A$34:$A$777,$A351,СВЦЭМ!$B$33:$B$776,E$332)+'СЕТ СН'!$F$16</f>
        <v>0</v>
      </c>
      <c r="F351" s="36">
        <f>SUMIFS(СВЦЭМ!$I$34:$I$777,СВЦЭМ!$A$34:$A$777,$A351,СВЦЭМ!$B$33:$B$776,F$332)+'СЕТ СН'!$F$16</f>
        <v>0</v>
      </c>
      <c r="G351" s="36">
        <f>SUMIFS(СВЦЭМ!$I$34:$I$777,СВЦЭМ!$A$34:$A$777,$A351,СВЦЭМ!$B$33:$B$776,G$332)+'СЕТ СН'!$F$16</f>
        <v>0</v>
      </c>
      <c r="H351" s="36">
        <f>SUMIFS(СВЦЭМ!$I$34:$I$777,СВЦЭМ!$A$34:$A$777,$A351,СВЦЭМ!$B$33:$B$776,H$332)+'СЕТ СН'!$F$16</f>
        <v>0</v>
      </c>
      <c r="I351" s="36">
        <f>SUMIFS(СВЦЭМ!$I$34:$I$777,СВЦЭМ!$A$34:$A$777,$A351,СВЦЭМ!$B$33:$B$776,I$332)+'СЕТ СН'!$F$16</f>
        <v>0</v>
      </c>
      <c r="J351" s="36">
        <f>SUMIFS(СВЦЭМ!$I$34:$I$777,СВЦЭМ!$A$34:$A$777,$A351,СВЦЭМ!$B$33:$B$776,J$332)+'СЕТ СН'!$F$16</f>
        <v>0</v>
      </c>
      <c r="K351" s="36">
        <f>SUMIFS(СВЦЭМ!$I$34:$I$777,СВЦЭМ!$A$34:$A$777,$A351,СВЦЭМ!$B$33:$B$776,K$332)+'СЕТ СН'!$F$16</f>
        <v>0</v>
      </c>
      <c r="L351" s="36">
        <f>SUMIFS(СВЦЭМ!$I$34:$I$777,СВЦЭМ!$A$34:$A$777,$A351,СВЦЭМ!$B$33:$B$776,L$332)+'СЕТ СН'!$F$16</f>
        <v>0</v>
      </c>
      <c r="M351" s="36">
        <f>SUMIFS(СВЦЭМ!$I$34:$I$777,СВЦЭМ!$A$34:$A$777,$A351,СВЦЭМ!$B$33:$B$776,M$332)+'СЕТ СН'!$F$16</f>
        <v>0</v>
      </c>
      <c r="N351" s="36">
        <f>SUMIFS(СВЦЭМ!$I$34:$I$777,СВЦЭМ!$A$34:$A$777,$A351,СВЦЭМ!$B$33:$B$776,N$332)+'СЕТ СН'!$F$16</f>
        <v>0</v>
      </c>
      <c r="O351" s="36">
        <f>SUMIFS(СВЦЭМ!$I$34:$I$777,СВЦЭМ!$A$34:$A$777,$A351,СВЦЭМ!$B$33:$B$776,O$332)+'СЕТ СН'!$F$16</f>
        <v>0</v>
      </c>
      <c r="P351" s="36">
        <f>SUMIFS(СВЦЭМ!$I$34:$I$777,СВЦЭМ!$A$34:$A$777,$A351,СВЦЭМ!$B$33:$B$776,P$332)+'СЕТ СН'!$F$16</f>
        <v>0</v>
      </c>
      <c r="Q351" s="36">
        <f>SUMIFS(СВЦЭМ!$I$34:$I$777,СВЦЭМ!$A$34:$A$777,$A351,СВЦЭМ!$B$33:$B$776,Q$332)+'СЕТ СН'!$F$16</f>
        <v>0</v>
      </c>
      <c r="R351" s="36">
        <f>SUMIFS(СВЦЭМ!$I$34:$I$777,СВЦЭМ!$A$34:$A$777,$A351,СВЦЭМ!$B$33:$B$776,R$332)+'СЕТ СН'!$F$16</f>
        <v>0</v>
      </c>
      <c r="S351" s="36">
        <f>SUMIFS(СВЦЭМ!$I$34:$I$777,СВЦЭМ!$A$34:$A$777,$A351,СВЦЭМ!$B$33:$B$776,S$332)+'СЕТ СН'!$F$16</f>
        <v>0</v>
      </c>
      <c r="T351" s="36">
        <f>SUMIFS(СВЦЭМ!$I$34:$I$777,СВЦЭМ!$A$34:$A$777,$A351,СВЦЭМ!$B$33:$B$776,T$332)+'СЕТ СН'!$F$16</f>
        <v>0</v>
      </c>
      <c r="U351" s="36">
        <f>SUMIFS(СВЦЭМ!$I$34:$I$777,СВЦЭМ!$A$34:$A$777,$A351,СВЦЭМ!$B$33:$B$776,U$332)+'СЕТ СН'!$F$16</f>
        <v>0</v>
      </c>
      <c r="V351" s="36">
        <f>SUMIFS(СВЦЭМ!$I$34:$I$777,СВЦЭМ!$A$34:$A$777,$A351,СВЦЭМ!$B$33:$B$776,V$332)+'СЕТ СН'!$F$16</f>
        <v>0</v>
      </c>
      <c r="W351" s="36">
        <f>SUMIFS(СВЦЭМ!$I$34:$I$777,СВЦЭМ!$A$34:$A$777,$A351,СВЦЭМ!$B$33:$B$776,W$332)+'СЕТ СН'!$F$16</f>
        <v>0</v>
      </c>
      <c r="X351" s="36">
        <f>SUMIFS(СВЦЭМ!$I$34:$I$777,СВЦЭМ!$A$34:$A$777,$A351,СВЦЭМ!$B$33:$B$776,X$332)+'СЕТ СН'!$F$16</f>
        <v>0</v>
      </c>
      <c r="Y351" s="36">
        <f>SUMIFS(СВЦЭМ!$I$34:$I$777,СВЦЭМ!$A$34:$A$777,$A351,СВЦЭМ!$B$33:$B$776,Y$332)+'СЕТ СН'!$F$16</f>
        <v>0</v>
      </c>
    </row>
    <row r="352" spans="1:25" ht="15.75" hidden="1" x14ac:dyDescent="0.2">
      <c r="A352" s="35">
        <f t="shared" si="9"/>
        <v>43910</v>
      </c>
      <c r="B352" s="36">
        <f>SUMIFS(СВЦЭМ!$I$34:$I$777,СВЦЭМ!$A$34:$A$777,$A352,СВЦЭМ!$B$33:$B$776,B$332)+'СЕТ СН'!$F$16</f>
        <v>0</v>
      </c>
      <c r="C352" s="36">
        <f>SUMIFS(СВЦЭМ!$I$34:$I$777,СВЦЭМ!$A$34:$A$777,$A352,СВЦЭМ!$B$33:$B$776,C$332)+'СЕТ СН'!$F$16</f>
        <v>0</v>
      </c>
      <c r="D352" s="36">
        <f>SUMIFS(СВЦЭМ!$I$34:$I$777,СВЦЭМ!$A$34:$A$777,$A352,СВЦЭМ!$B$33:$B$776,D$332)+'СЕТ СН'!$F$16</f>
        <v>0</v>
      </c>
      <c r="E352" s="36">
        <f>SUMIFS(СВЦЭМ!$I$34:$I$777,СВЦЭМ!$A$34:$A$777,$A352,СВЦЭМ!$B$33:$B$776,E$332)+'СЕТ СН'!$F$16</f>
        <v>0</v>
      </c>
      <c r="F352" s="36">
        <f>SUMIFS(СВЦЭМ!$I$34:$I$777,СВЦЭМ!$A$34:$A$777,$A352,СВЦЭМ!$B$33:$B$776,F$332)+'СЕТ СН'!$F$16</f>
        <v>0</v>
      </c>
      <c r="G352" s="36">
        <f>SUMIFS(СВЦЭМ!$I$34:$I$777,СВЦЭМ!$A$34:$A$777,$A352,СВЦЭМ!$B$33:$B$776,G$332)+'СЕТ СН'!$F$16</f>
        <v>0</v>
      </c>
      <c r="H352" s="36">
        <f>SUMIFS(СВЦЭМ!$I$34:$I$777,СВЦЭМ!$A$34:$A$777,$A352,СВЦЭМ!$B$33:$B$776,H$332)+'СЕТ СН'!$F$16</f>
        <v>0</v>
      </c>
      <c r="I352" s="36">
        <f>SUMIFS(СВЦЭМ!$I$34:$I$777,СВЦЭМ!$A$34:$A$777,$A352,СВЦЭМ!$B$33:$B$776,I$332)+'СЕТ СН'!$F$16</f>
        <v>0</v>
      </c>
      <c r="J352" s="36">
        <f>SUMIFS(СВЦЭМ!$I$34:$I$777,СВЦЭМ!$A$34:$A$777,$A352,СВЦЭМ!$B$33:$B$776,J$332)+'СЕТ СН'!$F$16</f>
        <v>0</v>
      </c>
      <c r="K352" s="36">
        <f>SUMIFS(СВЦЭМ!$I$34:$I$777,СВЦЭМ!$A$34:$A$777,$A352,СВЦЭМ!$B$33:$B$776,K$332)+'СЕТ СН'!$F$16</f>
        <v>0</v>
      </c>
      <c r="L352" s="36">
        <f>SUMIFS(СВЦЭМ!$I$34:$I$777,СВЦЭМ!$A$34:$A$777,$A352,СВЦЭМ!$B$33:$B$776,L$332)+'СЕТ СН'!$F$16</f>
        <v>0</v>
      </c>
      <c r="M352" s="36">
        <f>SUMIFS(СВЦЭМ!$I$34:$I$777,СВЦЭМ!$A$34:$A$777,$A352,СВЦЭМ!$B$33:$B$776,M$332)+'СЕТ СН'!$F$16</f>
        <v>0</v>
      </c>
      <c r="N352" s="36">
        <f>SUMIFS(СВЦЭМ!$I$34:$I$777,СВЦЭМ!$A$34:$A$777,$A352,СВЦЭМ!$B$33:$B$776,N$332)+'СЕТ СН'!$F$16</f>
        <v>0</v>
      </c>
      <c r="O352" s="36">
        <f>SUMIFS(СВЦЭМ!$I$34:$I$777,СВЦЭМ!$A$34:$A$777,$A352,СВЦЭМ!$B$33:$B$776,O$332)+'СЕТ СН'!$F$16</f>
        <v>0</v>
      </c>
      <c r="P352" s="36">
        <f>SUMIFS(СВЦЭМ!$I$34:$I$777,СВЦЭМ!$A$34:$A$777,$A352,СВЦЭМ!$B$33:$B$776,P$332)+'СЕТ СН'!$F$16</f>
        <v>0</v>
      </c>
      <c r="Q352" s="36">
        <f>SUMIFS(СВЦЭМ!$I$34:$I$777,СВЦЭМ!$A$34:$A$777,$A352,СВЦЭМ!$B$33:$B$776,Q$332)+'СЕТ СН'!$F$16</f>
        <v>0</v>
      </c>
      <c r="R352" s="36">
        <f>SUMIFS(СВЦЭМ!$I$34:$I$777,СВЦЭМ!$A$34:$A$777,$A352,СВЦЭМ!$B$33:$B$776,R$332)+'СЕТ СН'!$F$16</f>
        <v>0</v>
      </c>
      <c r="S352" s="36">
        <f>SUMIFS(СВЦЭМ!$I$34:$I$777,СВЦЭМ!$A$34:$A$777,$A352,СВЦЭМ!$B$33:$B$776,S$332)+'СЕТ СН'!$F$16</f>
        <v>0</v>
      </c>
      <c r="T352" s="36">
        <f>SUMIFS(СВЦЭМ!$I$34:$I$777,СВЦЭМ!$A$34:$A$777,$A352,СВЦЭМ!$B$33:$B$776,T$332)+'СЕТ СН'!$F$16</f>
        <v>0</v>
      </c>
      <c r="U352" s="36">
        <f>SUMIFS(СВЦЭМ!$I$34:$I$777,СВЦЭМ!$A$34:$A$777,$A352,СВЦЭМ!$B$33:$B$776,U$332)+'СЕТ СН'!$F$16</f>
        <v>0</v>
      </c>
      <c r="V352" s="36">
        <f>SUMIFS(СВЦЭМ!$I$34:$I$777,СВЦЭМ!$A$34:$A$777,$A352,СВЦЭМ!$B$33:$B$776,V$332)+'СЕТ СН'!$F$16</f>
        <v>0</v>
      </c>
      <c r="W352" s="36">
        <f>SUMIFS(СВЦЭМ!$I$34:$I$777,СВЦЭМ!$A$34:$A$777,$A352,СВЦЭМ!$B$33:$B$776,W$332)+'СЕТ СН'!$F$16</f>
        <v>0</v>
      </c>
      <c r="X352" s="36">
        <f>SUMIFS(СВЦЭМ!$I$34:$I$777,СВЦЭМ!$A$34:$A$777,$A352,СВЦЭМ!$B$33:$B$776,X$332)+'СЕТ СН'!$F$16</f>
        <v>0</v>
      </c>
      <c r="Y352" s="36">
        <f>SUMIFS(СВЦЭМ!$I$34:$I$777,СВЦЭМ!$A$34:$A$777,$A352,СВЦЭМ!$B$33:$B$776,Y$332)+'СЕТ СН'!$F$16</f>
        <v>0</v>
      </c>
    </row>
    <row r="353" spans="1:27" ht="15.75" hidden="1" x14ac:dyDescent="0.2">
      <c r="A353" s="35">
        <f t="shared" si="9"/>
        <v>43911</v>
      </c>
      <c r="B353" s="36">
        <f>SUMIFS(СВЦЭМ!$I$34:$I$777,СВЦЭМ!$A$34:$A$777,$A353,СВЦЭМ!$B$33:$B$776,B$332)+'СЕТ СН'!$F$16</f>
        <v>0</v>
      </c>
      <c r="C353" s="36">
        <f>SUMIFS(СВЦЭМ!$I$34:$I$777,СВЦЭМ!$A$34:$A$777,$A353,СВЦЭМ!$B$33:$B$776,C$332)+'СЕТ СН'!$F$16</f>
        <v>0</v>
      </c>
      <c r="D353" s="36">
        <f>SUMIFS(СВЦЭМ!$I$34:$I$777,СВЦЭМ!$A$34:$A$777,$A353,СВЦЭМ!$B$33:$B$776,D$332)+'СЕТ СН'!$F$16</f>
        <v>0</v>
      </c>
      <c r="E353" s="36">
        <f>SUMIFS(СВЦЭМ!$I$34:$I$777,СВЦЭМ!$A$34:$A$777,$A353,СВЦЭМ!$B$33:$B$776,E$332)+'СЕТ СН'!$F$16</f>
        <v>0</v>
      </c>
      <c r="F353" s="36">
        <f>SUMIFS(СВЦЭМ!$I$34:$I$777,СВЦЭМ!$A$34:$A$777,$A353,СВЦЭМ!$B$33:$B$776,F$332)+'СЕТ СН'!$F$16</f>
        <v>0</v>
      </c>
      <c r="G353" s="36">
        <f>SUMIFS(СВЦЭМ!$I$34:$I$777,СВЦЭМ!$A$34:$A$777,$A353,СВЦЭМ!$B$33:$B$776,G$332)+'СЕТ СН'!$F$16</f>
        <v>0</v>
      </c>
      <c r="H353" s="36">
        <f>SUMIFS(СВЦЭМ!$I$34:$I$777,СВЦЭМ!$A$34:$A$777,$A353,СВЦЭМ!$B$33:$B$776,H$332)+'СЕТ СН'!$F$16</f>
        <v>0</v>
      </c>
      <c r="I353" s="36">
        <f>SUMIFS(СВЦЭМ!$I$34:$I$777,СВЦЭМ!$A$34:$A$777,$A353,СВЦЭМ!$B$33:$B$776,I$332)+'СЕТ СН'!$F$16</f>
        <v>0</v>
      </c>
      <c r="J353" s="36">
        <f>SUMIFS(СВЦЭМ!$I$34:$I$777,СВЦЭМ!$A$34:$A$777,$A353,СВЦЭМ!$B$33:$B$776,J$332)+'СЕТ СН'!$F$16</f>
        <v>0</v>
      </c>
      <c r="K353" s="36">
        <f>SUMIFS(СВЦЭМ!$I$34:$I$777,СВЦЭМ!$A$34:$A$777,$A353,СВЦЭМ!$B$33:$B$776,K$332)+'СЕТ СН'!$F$16</f>
        <v>0</v>
      </c>
      <c r="L353" s="36">
        <f>SUMIFS(СВЦЭМ!$I$34:$I$777,СВЦЭМ!$A$34:$A$777,$A353,СВЦЭМ!$B$33:$B$776,L$332)+'СЕТ СН'!$F$16</f>
        <v>0</v>
      </c>
      <c r="M353" s="36">
        <f>SUMIFS(СВЦЭМ!$I$34:$I$777,СВЦЭМ!$A$34:$A$777,$A353,СВЦЭМ!$B$33:$B$776,M$332)+'СЕТ СН'!$F$16</f>
        <v>0</v>
      </c>
      <c r="N353" s="36">
        <f>SUMIFS(СВЦЭМ!$I$34:$I$777,СВЦЭМ!$A$34:$A$777,$A353,СВЦЭМ!$B$33:$B$776,N$332)+'СЕТ СН'!$F$16</f>
        <v>0</v>
      </c>
      <c r="O353" s="36">
        <f>SUMIFS(СВЦЭМ!$I$34:$I$777,СВЦЭМ!$A$34:$A$777,$A353,СВЦЭМ!$B$33:$B$776,O$332)+'СЕТ СН'!$F$16</f>
        <v>0</v>
      </c>
      <c r="P353" s="36">
        <f>SUMIFS(СВЦЭМ!$I$34:$I$777,СВЦЭМ!$A$34:$A$777,$A353,СВЦЭМ!$B$33:$B$776,P$332)+'СЕТ СН'!$F$16</f>
        <v>0</v>
      </c>
      <c r="Q353" s="36">
        <f>SUMIFS(СВЦЭМ!$I$34:$I$777,СВЦЭМ!$A$34:$A$777,$A353,СВЦЭМ!$B$33:$B$776,Q$332)+'СЕТ СН'!$F$16</f>
        <v>0</v>
      </c>
      <c r="R353" s="36">
        <f>SUMIFS(СВЦЭМ!$I$34:$I$777,СВЦЭМ!$A$34:$A$777,$A353,СВЦЭМ!$B$33:$B$776,R$332)+'СЕТ СН'!$F$16</f>
        <v>0</v>
      </c>
      <c r="S353" s="36">
        <f>SUMIFS(СВЦЭМ!$I$34:$I$777,СВЦЭМ!$A$34:$A$777,$A353,СВЦЭМ!$B$33:$B$776,S$332)+'СЕТ СН'!$F$16</f>
        <v>0</v>
      </c>
      <c r="T353" s="36">
        <f>SUMIFS(СВЦЭМ!$I$34:$I$777,СВЦЭМ!$A$34:$A$777,$A353,СВЦЭМ!$B$33:$B$776,T$332)+'СЕТ СН'!$F$16</f>
        <v>0</v>
      </c>
      <c r="U353" s="36">
        <f>SUMIFS(СВЦЭМ!$I$34:$I$777,СВЦЭМ!$A$34:$A$777,$A353,СВЦЭМ!$B$33:$B$776,U$332)+'СЕТ СН'!$F$16</f>
        <v>0</v>
      </c>
      <c r="V353" s="36">
        <f>SUMIFS(СВЦЭМ!$I$34:$I$777,СВЦЭМ!$A$34:$A$777,$A353,СВЦЭМ!$B$33:$B$776,V$332)+'СЕТ СН'!$F$16</f>
        <v>0</v>
      </c>
      <c r="W353" s="36">
        <f>SUMIFS(СВЦЭМ!$I$34:$I$777,СВЦЭМ!$A$34:$A$777,$A353,СВЦЭМ!$B$33:$B$776,W$332)+'СЕТ СН'!$F$16</f>
        <v>0</v>
      </c>
      <c r="X353" s="36">
        <f>SUMIFS(СВЦЭМ!$I$34:$I$777,СВЦЭМ!$A$34:$A$777,$A353,СВЦЭМ!$B$33:$B$776,X$332)+'СЕТ СН'!$F$16</f>
        <v>0</v>
      </c>
      <c r="Y353" s="36">
        <f>SUMIFS(СВЦЭМ!$I$34:$I$777,СВЦЭМ!$A$34:$A$777,$A353,СВЦЭМ!$B$33:$B$776,Y$332)+'СЕТ СН'!$F$16</f>
        <v>0</v>
      </c>
    </row>
    <row r="354" spans="1:27" ht="15.75" hidden="1" x14ac:dyDescent="0.2">
      <c r="A354" s="35">
        <f t="shared" si="9"/>
        <v>43912</v>
      </c>
      <c r="B354" s="36">
        <f>SUMIFS(СВЦЭМ!$I$34:$I$777,СВЦЭМ!$A$34:$A$777,$A354,СВЦЭМ!$B$33:$B$776,B$332)+'СЕТ СН'!$F$16</f>
        <v>0</v>
      </c>
      <c r="C354" s="36">
        <f>SUMIFS(СВЦЭМ!$I$34:$I$777,СВЦЭМ!$A$34:$A$777,$A354,СВЦЭМ!$B$33:$B$776,C$332)+'СЕТ СН'!$F$16</f>
        <v>0</v>
      </c>
      <c r="D354" s="36">
        <f>SUMIFS(СВЦЭМ!$I$34:$I$777,СВЦЭМ!$A$34:$A$777,$A354,СВЦЭМ!$B$33:$B$776,D$332)+'СЕТ СН'!$F$16</f>
        <v>0</v>
      </c>
      <c r="E354" s="36">
        <f>SUMIFS(СВЦЭМ!$I$34:$I$777,СВЦЭМ!$A$34:$A$777,$A354,СВЦЭМ!$B$33:$B$776,E$332)+'СЕТ СН'!$F$16</f>
        <v>0</v>
      </c>
      <c r="F354" s="36">
        <f>SUMIFS(СВЦЭМ!$I$34:$I$777,СВЦЭМ!$A$34:$A$777,$A354,СВЦЭМ!$B$33:$B$776,F$332)+'СЕТ СН'!$F$16</f>
        <v>0</v>
      </c>
      <c r="G354" s="36">
        <f>SUMIFS(СВЦЭМ!$I$34:$I$777,СВЦЭМ!$A$34:$A$777,$A354,СВЦЭМ!$B$33:$B$776,G$332)+'СЕТ СН'!$F$16</f>
        <v>0</v>
      </c>
      <c r="H354" s="36">
        <f>SUMIFS(СВЦЭМ!$I$34:$I$777,СВЦЭМ!$A$34:$A$777,$A354,СВЦЭМ!$B$33:$B$776,H$332)+'СЕТ СН'!$F$16</f>
        <v>0</v>
      </c>
      <c r="I354" s="36">
        <f>SUMIFS(СВЦЭМ!$I$34:$I$777,СВЦЭМ!$A$34:$A$777,$A354,СВЦЭМ!$B$33:$B$776,I$332)+'СЕТ СН'!$F$16</f>
        <v>0</v>
      </c>
      <c r="J354" s="36">
        <f>SUMIFS(СВЦЭМ!$I$34:$I$777,СВЦЭМ!$A$34:$A$777,$A354,СВЦЭМ!$B$33:$B$776,J$332)+'СЕТ СН'!$F$16</f>
        <v>0</v>
      </c>
      <c r="K354" s="36">
        <f>SUMIFS(СВЦЭМ!$I$34:$I$777,СВЦЭМ!$A$34:$A$777,$A354,СВЦЭМ!$B$33:$B$776,K$332)+'СЕТ СН'!$F$16</f>
        <v>0</v>
      </c>
      <c r="L354" s="36">
        <f>SUMIFS(СВЦЭМ!$I$34:$I$777,СВЦЭМ!$A$34:$A$777,$A354,СВЦЭМ!$B$33:$B$776,L$332)+'СЕТ СН'!$F$16</f>
        <v>0</v>
      </c>
      <c r="M354" s="36">
        <f>SUMIFS(СВЦЭМ!$I$34:$I$777,СВЦЭМ!$A$34:$A$777,$A354,СВЦЭМ!$B$33:$B$776,M$332)+'СЕТ СН'!$F$16</f>
        <v>0</v>
      </c>
      <c r="N354" s="36">
        <f>SUMIFS(СВЦЭМ!$I$34:$I$777,СВЦЭМ!$A$34:$A$777,$A354,СВЦЭМ!$B$33:$B$776,N$332)+'СЕТ СН'!$F$16</f>
        <v>0</v>
      </c>
      <c r="O354" s="36">
        <f>SUMIFS(СВЦЭМ!$I$34:$I$777,СВЦЭМ!$A$34:$A$777,$A354,СВЦЭМ!$B$33:$B$776,O$332)+'СЕТ СН'!$F$16</f>
        <v>0</v>
      </c>
      <c r="P354" s="36">
        <f>SUMIFS(СВЦЭМ!$I$34:$I$777,СВЦЭМ!$A$34:$A$777,$A354,СВЦЭМ!$B$33:$B$776,P$332)+'СЕТ СН'!$F$16</f>
        <v>0</v>
      </c>
      <c r="Q354" s="36">
        <f>SUMIFS(СВЦЭМ!$I$34:$I$777,СВЦЭМ!$A$34:$A$777,$A354,СВЦЭМ!$B$33:$B$776,Q$332)+'СЕТ СН'!$F$16</f>
        <v>0</v>
      </c>
      <c r="R354" s="36">
        <f>SUMIFS(СВЦЭМ!$I$34:$I$777,СВЦЭМ!$A$34:$A$777,$A354,СВЦЭМ!$B$33:$B$776,R$332)+'СЕТ СН'!$F$16</f>
        <v>0</v>
      </c>
      <c r="S354" s="36">
        <f>SUMIFS(СВЦЭМ!$I$34:$I$777,СВЦЭМ!$A$34:$A$777,$A354,СВЦЭМ!$B$33:$B$776,S$332)+'СЕТ СН'!$F$16</f>
        <v>0</v>
      </c>
      <c r="T354" s="36">
        <f>SUMIFS(СВЦЭМ!$I$34:$I$777,СВЦЭМ!$A$34:$A$777,$A354,СВЦЭМ!$B$33:$B$776,T$332)+'СЕТ СН'!$F$16</f>
        <v>0</v>
      </c>
      <c r="U354" s="36">
        <f>SUMIFS(СВЦЭМ!$I$34:$I$777,СВЦЭМ!$A$34:$A$777,$A354,СВЦЭМ!$B$33:$B$776,U$332)+'СЕТ СН'!$F$16</f>
        <v>0</v>
      </c>
      <c r="V354" s="36">
        <f>SUMIFS(СВЦЭМ!$I$34:$I$777,СВЦЭМ!$A$34:$A$777,$A354,СВЦЭМ!$B$33:$B$776,V$332)+'СЕТ СН'!$F$16</f>
        <v>0</v>
      </c>
      <c r="W354" s="36">
        <f>SUMIFS(СВЦЭМ!$I$34:$I$777,СВЦЭМ!$A$34:$A$777,$A354,СВЦЭМ!$B$33:$B$776,W$332)+'СЕТ СН'!$F$16</f>
        <v>0</v>
      </c>
      <c r="X354" s="36">
        <f>SUMIFS(СВЦЭМ!$I$34:$I$777,СВЦЭМ!$A$34:$A$777,$A354,СВЦЭМ!$B$33:$B$776,X$332)+'СЕТ СН'!$F$16</f>
        <v>0</v>
      </c>
      <c r="Y354" s="36">
        <f>SUMIFS(СВЦЭМ!$I$34:$I$777,СВЦЭМ!$A$34:$A$777,$A354,СВЦЭМ!$B$33:$B$776,Y$332)+'СЕТ СН'!$F$16</f>
        <v>0</v>
      </c>
    </row>
    <row r="355" spans="1:27" ht="15.75" hidden="1" x14ac:dyDescent="0.2">
      <c r="A355" s="35">
        <f t="shared" si="9"/>
        <v>43913</v>
      </c>
      <c r="B355" s="36">
        <f>SUMIFS(СВЦЭМ!$I$34:$I$777,СВЦЭМ!$A$34:$A$777,$A355,СВЦЭМ!$B$33:$B$776,B$332)+'СЕТ СН'!$F$16</f>
        <v>0</v>
      </c>
      <c r="C355" s="36">
        <f>SUMIFS(СВЦЭМ!$I$34:$I$777,СВЦЭМ!$A$34:$A$777,$A355,СВЦЭМ!$B$33:$B$776,C$332)+'СЕТ СН'!$F$16</f>
        <v>0</v>
      </c>
      <c r="D355" s="36">
        <f>SUMIFS(СВЦЭМ!$I$34:$I$777,СВЦЭМ!$A$34:$A$777,$A355,СВЦЭМ!$B$33:$B$776,D$332)+'СЕТ СН'!$F$16</f>
        <v>0</v>
      </c>
      <c r="E355" s="36">
        <f>SUMIFS(СВЦЭМ!$I$34:$I$777,СВЦЭМ!$A$34:$A$777,$A355,СВЦЭМ!$B$33:$B$776,E$332)+'СЕТ СН'!$F$16</f>
        <v>0</v>
      </c>
      <c r="F355" s="36">
        <f>SUMIFS(СВЦЭМ!$I$34:$I$777,СВЦЭМ!$A$34:$A$777,$A355,СВЦЭМ!$B$33:$B$776,F$332)+'СЕТ СН'!$F$16</f>
        <v>0</v>
      </c>
      <c r="G355" s="36">
        <f>SUMIFS(СВЦЭМ!$I$34:$I$777,СВЦЭМ!$A$34:$A$777,$A355,СВЦЭМ!$B$33:$B$776,G$332)+'СЕТ СН'!$F$16</f>
        <v>0</v>
      </c>
      <c r="H355" s="36">
        <f>SUMIFS(СВЦЭМ!$I$34:$I$777,СВЦЭМ!$A$34:$A$777,$A355,СВЦЭМ!$B$33:$B$776,H$332)+'СЕТ СН'!$F$16</f>
        <v>0</v>
      </c>
      <c r="I355" s="36">
        <f>SUMIFS(СВЦЭМ!$I$34:$I$777,СВЦЭМ!$A$34:$A$777,$A355,СВЦЭМ!$B$33:$B$776,I$332)+'СЕТ СН'!$F$16</f>
        <v>0</v>
      </c>
      <c r="J355" s="36">
        <f>SUMIFS(СВЦЭМ!$I$34:$I$777,СВЦЭМ!$A$34:$A$777,$A355,СВЦЭМ!$B$33:$B$776,J$332)+'СЕТ СН'!$F$16</f>
        <v>0</v>
      </c>
      <c r="K355" s="36">
        <f>SUMIFS(СВЦЭМ!$I$34:$I$777,СВЦЭМ!$A$34:$A$777,$A355,СВЦЭМ!$B$33:$B$776,K$332)+'СЕТ СН'!$F$16</f>
        <v>0</v>
      </c>
      <c r="L355" s="36">
        <f>SUMIFS(СВЦЭМ!$I$34:$I$777,СВЦЭМ!$A$34:$A$777,$A355,СВЦЭМ!$B$33:$B$776,L$332)+'СЕТ СН'!$F$16</f>
        <v>0</v>
      </c>
      <c r="M355" s="36">
        <f>SUMIFS(СВЦЭМ!$I$34:$I$777,СВЦЭМ!$A$34:$A$777,$A355,СВЦЭМ!$B$33:$B$776,M$332)+'СЕТ СН'!$F$16</f>
        <v>0</v>
      </c>
      <c r="N355" s="36">
        <f>SUMIFS(СВЦЭМ!$I$34:$I$777,СВЦЭМ!$A$34:$A$777,$A355,СВЦЭМ!$B$33:$B$776,N$332)+'СЕТ СН'!$F$16</f>
        <v>0</v>
      </c>
      <c r="O355" s="36">
        <f>SUMIFS(СВЦЭМ!$I$34:$I$777,СВЦЭМ!$A$34:$A$777,$A355,СВЦЭМ!$B$33:$B$776,O$332)+'СЕТ СН'!$F$16</f>
        <v>0</v>
      </c>
      <c r="P355" s="36">
        <f>SUMIFS(СВЦЭМ!$I$34:$I$777,СВЦЭМ!$A$34:$A$777,$A355,СВЦЭМ!$B$33:$B$776,P$332)+'СЕТ СН'!$F$16</f>
        <v>0</v>
      </c>
      <c r="Q355" s="36">
        <f>SUMIFS(СВЦЭМ!$I$34:$I$777,СВЦЭМ!$A$34:$A$777,$A355,СВЦЭМ!$B$33:$B$776,Q$332)+'СЕТ СН'!$F$16</f>
        <v>0</v>
      </c>
      <c r="R355" s="36">
        <f>SUMIFS(СВЦЭМ!$I$34:$I$777,СВЦЭМ!$A$34:$A$777,$A355,СВЦЭМ!$B$33:$B$776,R$332)+'СЕТ СН'!$F$16</f>
        <v>0</v>
      </c>
      <c r="S355" s="36">
        <f>SUMIFS(СВЦЭМ!$I$34:$I$777,СВЦЭМ!$A$34:$A$777,$A355,СВЦЭМ!$B$33:$B$776,S$332)+'СЕТ СН'!$F$16</f>
        <v>0</v>
      </c>
      <c r="T355" s="36">
        <f>SUMIFS(СВЦЭМ!$I$34:$I$777,СВЦЭМ!$A$34:$A$777,$A355,СВЦЭМ!$B$33:$B$776,T$332)+'СЕТ СН'!$F$16</f>
        <v>0</v>
      </c>
      <c r="U355" s="36">
        <f>SUMIFS(СВЦЭМ!$I$34:$I$777,СВЦЭМ!$A$34:$A$777,$A355,СВЦЭМ!$B$33:$B$776,U$332)+'СЕТ СН'!$F$16</f>
        <v>0</v>
      </c>
      <c r="V355" s="36">
        <f>SUMIFS(СВЦЭМ!$I$34:$I$777,СВЦЭМ!$A$34:$A$777,$A355,СВЦЭМ!$B$33:$B$776,V$332)+'СЕТ СН'!$F$16</f>
        <v>0</v>
      </c>
      <c r="W355" s="36">
        <f>SUMIFS(СВЦЭМ!$I$34:$I$777,СВЦЭМ!$A$34:$A$777,$A355,СВЦЭМ!$B$33:$B$776,W$332)+'СЕТ СН'!$F$16</f>
        <v>0</v>
      </c>
      <c r="X355" s="36">
        <f>SUMIFS(СВЦЭМ!$I$34:$I$777,СВЦЭМ!$A$34:$A$777,$A355,СВЦЭМ!$B$33:$B$776,X$332)+'СЕТ СН'!$F$16</f>
        <v>0</v>
      </c>
      <c r="Y355" s="36">
        <f>SUMIFS(СВЦЭМ!$I$34:$I$777,СВЦЭМ!$A$34:$A$777,$A355,СВЦЭМ!$B$33:$B$776,Y$332)+'СЕТ СН'!$F$16</f>
        <v>0</v>
      </c>
    </row>
    <row r="356" spans="1:27" ht="15.75" hidden="1" x14ac:dyDescent="0.2">
      <c r="A356" s="35">
        <f t="shared" si="9"/>
        <v>43914</v>
      </c>
      <c r="B356" s="36">
        <f>SUMIFS(СВЦЭМ!$I$34:$I$777,СВЦЭМ!$A$34:$A$777,$A356,СВЦЭМ!$B$33:$B$776,B$332)+'СЕТ СН'!$F$16</f>
        <v>0</v>
      </c>
      <c r="C356" s="36">
        <f>SUMIFS(СВЦЭМ!$I$34:$I$777,СВЦЭМ!$A$34:$A$777,$A356,СВЦЭМ!$B$33:$B$776,C$332)+'СЕТ СН'!$F$16</f>
        <v>0</v>
      </c>
      <c r="D356" s="36">
        <f>SUMIFS(СВЦЭМ!$I$34:$I$777,СВЦЭМ!$A$34:$A$777,$A356,СВЦЭМ!$B$33:$B$776,D$332)+'СЕТ СН'!$F$16</f>
        <v>0</v>
      </c>
      <c r="E356" s="36">
        <f>SUMIFS(СВЦЭМ!$I$34:$I$777,СВЦЭМ!$A$34:$A$777,$A356,СВЦЭМ!$B$33:$B$776,E$332)+'СЕТ СН'!$F$16</f>
        <v>0</v>
      </c>
      <c r="F356" s="36">
        <f>SUMIFS(СВЦЭМ!$I$34:$I$777,СВЦЭМ!$A$34:$A$777,$A356,СВЦЭМ!$B$33:$B$776,F$332)+'СЕТ СН'!$F$16</f>
        <v>0</v>
      </c>
      <c r="G356" s="36">
        <f>SUMIFS(СВЦЭМ!$I$34:$I$777,СВЦЭМ!$A$34:$A$777,$A356,СВЦЭМ!$B$33:$B$776,G$332)+'СЕТ СН'!$F$16</f>
        <v>0</v>
      </c>
      <c r="H356" s="36">
        <f>SUMIFS(СВЦЭМ!$I$34:$I$777,СВЦЭМ!$A$34:$A$777,$A356,СВЦЭМ!$B$33:$B$776,H$332)+'СЕТ СН'!$F$16</f>
        <v>0</v>
      </c>
      <c r="I356" s="36">
        <f>SUMIFS(СВЦЭМ!$I$34:$I$777,СВЦЭМ!$A$34:$A$777,$A356,СВЦЭМ!$B$33:$B$776,I$332)+'СЕТ СН'!$F$16</f>
        <v>0</v>
      </c>
      <c r="J356" s="36">
        <f>SUMIFS(СВЦЭМ!$I$34:$I$777,СВЦЭМ!$A$34:$A$777,$A356,СВЦЭМ!$B$33:$B$776,J$332)+'СЕТ СН'!$F$16</f>
        <v>0</v>
      </c>
      <c r="K356" s="36">
        <f>SUMIFS(СВЦЭМ!$I$34:$I$777,СВЦЭМ!$A$34:$A$777,$A356,СВЦЭМ!$B$33:$B$776,K$332)+'СЕТ СН'!$F$16</f>
        <v>0</v>
      </c>
      <c r="L356" s="36">
        <f>SUMIFS(СВЦЭМ!$I$34:$I$777,СВЦЭМ!$A$34:$A$777,$A356,СВЦЭМ!$B$33:$B$776,L$332)+'СЕТ СН'!$F$16</f>
        <v>0</v>
      </c>
      <c r="M356" s="36">
        <f>SUMIFS(СВЦЭМ!$I$34:$I$777,СВЦЭМ!$A$34:$A$777,$A356,СВЦЭМ!$B$33:$B$776,M$332)+'СЕТ СН'!$F$16</f>
        <v>0</v>
      </c>
      <c r="N356" s="36">
        <f>SUMIFS(СВЦЭМ!$I$34:$I$777,СВЦЭМ!$A$34:$A$777,$A356,СВЦЭМ!$B$33:$B$776,N$332)+'СЕТ СН'!$F$16</f>
        <v>0</v>
      </c>
      <c r="O356" s="36">
        <f>SUMIFS(СВЦЭМ!$I$34:$I$777,СВЦЭМ!$A$34:$A$777,$A356,СВЦЭМ!$B$33:$B$776,O$332)+'СЕТ СН'!$F$16</f>
        <v>0</v>
      </c>
      <c r="P356" s="36">
        <f>SUMIFS(СВЦЭМ!$I$34:$I$777,СВЦЭМ!$A$34:$A$777,$A356,СВЦЭМ!$B$33:$B$776,P$332)+'СЕТ СН'!$F$16</f>
        <v>0</v>
      </c>
      <c r="Q356" s="36">
        <f>SUMIFS(СВЦЭМ!$I$34:$I$777,СВЦЭМ!$A$34:$A$777,$A356,СВЦЭМ!$B$33:$B$776,Q$332)+'СЕТ СН'!$F$16</f>
        <v>0</v>
      </c>
      <c r="R356" s="36">
        <f>SUMIFS(СВЦЭМ!$I$34:$I$777,СВЦЭМ!$A$34:$A$777,$A356,СВЦЭМ!$B$33:$B$776,R$332)+'СЕТ СН'!$F$16</f>
        <v>0</v>
      </c>
      <c r="S356" s="36">
        <f>SUMIFS(СВЦЭМ!$I$34:$I$777,СВЦЭМ!$A$34:$A$777,$A356,СВЦЭМ!$B$33:$B$776,S$332)+'СЕТ СН'!$F$16</f>
        <v>0</v>
      </c>
      <c r="T356" s="36">
        <f>SUMIFS(СВЦЭМ!$I$34:$I$777,СВЦЭМ!$A$34:$A$777,$A356,СВЦЭМ!$B$33:$B$776,T$332)+'СЕТ СН'!$F$16</f>
        <v>0</v>
      </c>
      <c r="U356" s="36">
        <f>SUMIFS(СВЦЭМ!$I$34:$I$777,СВЦЭМ!$A$34:$A$777,$A356,СВЦЭМ!$B$33:$B$776,U$332)+'СЕТ СН'!$F$16</f>
        <v>0</v>
      </c>
      <c r="V356" s="36">
        <f>SUMIFS(СВЦЭМ!$I$34:$I$777,СВЦЭМ!$A$34:$A$777,$A356,СВЦЭМ!$B$33:$B$776,V$332)+'СЕТ СН'!$F$16</f>
        <v>0</v>
      </c>
      <c r="W356" s="36">
        <f>SUMIFS(СВЦЭМ!$I$34:$I$777,СВЦЭМ!$A$34:$A$777,$A356,СВЦЭМ!$B$33:$B$776,W$332)+'СЕТ СН'!$F$16</f>
        <v>0</v>
      </c>
      <c r="X356" s="36">
        <f>SUMIFS(СВЦЭМ!$I$34:$I$777,СВЦЭМ!$A$34:$A$777,$A356,СВЦЭМ!$B$33:$B$776,X$332)+'СЕТ СН'!$F$16</f>
        <v>0</v>
      </c>
      <c r="Y356" s="36">
        <f>SUMIFS(СВЦЭМ!$I$34:$I$777,СВЦЭМ!$A$34:$A$777,$A356,СВЦЭМ!$B$33:$B$776,Y$332)+'СЕТ СН'!$F$16</f>
        <v>0</v>
      </c>
    </row>
    <row r="357" spans="1:27" ht="15.75" hidden="1" x14ac:dyDescent="0.2">
      <c r="A357" s="35">
        <f t="shared" si="9"/>
        <v>43915</v>
      </c>
      <c r="B357" s="36">
        <f>SUMIFS(СВЦЭМ!$I$34:$I$777,СВЦЭМ!$A$34:$A$777,$A357,СВЦЭМ!$B$33:$B$776,B$332)+'СЕТ СН'!$F$16</f>
        <v>0</v>
      </c>
      <c r="C357" s="36">
        <f>SUMIFS(СВЦЭМ!$I$34:$I$777,СВЦЭМ!$A$34:$A$777,$A357,СВЦЭМ!$B$33:$B$776,C$332)+'СЕТ СН'!$F$16</f>
        <v>0</v>
      </c>
      <c r="D357" s="36">
        <f>SUMIFS(СВЦЭМ!$I$34:$I$777,СВЦЭМ!$A$34:$A$777,$A357,СВЦЭМ!$B$33:$B$776,D$332)+'СЕТ СН'!$F$16</f>
        <v>0</v>
      </c>
      <c r="E357" s="36">
        <f>SUMIFS(СВЦЭМ!$I$34:$I$777,СВЦЭМ!$A$34:$A$777,$A357,СВЦЭМ!$B$33:$B$776,E$332)+'СЕТ СН'!$F$16</f>
        <v>0</v>
      </c>
      <c r="F357" s="36">
        <f>SUMIFS(СВЦЭМ!$I$34:$I$777,СВЦЭМ!$A$34:$A$777,$A357,СВЦЭМ!$B$33:$B$776,F$332)+'СЕТ СН'!$F$16</f>
        <v>0</v>
      </c>
      <c r="G357" s="36">
        <f>SUMIFS(СВЦЭМ!$I$34:$I$777,СВЦЭМ!$A$34:$A$777,$A357,СВЦЭМ!$B$33:$B$776,G$332)+'СЕТ СН'!$F$16</f>
        <v>0</v>
      </c>
      <c r="H357" s="36">
        <f>SUMIFS(СВЦЭМ!$I$34:$I$777,СВЦЭМ!$A$34:$A$777,$A357,СВЦЭМ!$B$33:$B$776,H$332)+'СЕТ СН'!$F$16</f>
        <v>0</v>
      </c>
      <c r="I357" s="36">
        <f>SUMIFS(СВЦЭМ!$I$34:$I$777,СВЦЭМ!$A$34:$A$777,$A357,СВЦЭМ!$B$33:$B$776,I$332)+'СЕТ СН'!$F$16</f>
        <v>0</v>
      </c>
      <c r="J357" s="36">
        <f>SUMIFS(СВЦЭМ!$I$34:$I$777,СВЦЭМ!$A$34:$A$777,$A357,СВЦЭМ!$B$33:$B$776,J$332)+'СЕТ СН'!$F$16</f>
        <v>0</v>
      </c>
      <c r="K357" s="36">
        <f>SUMIFS(СВЦЭМ!$I$34:$I$777,СВЦЭМ!$A$34:$A$777,$A357,СВЦЭМ!$B$33:$B$776,K$332)+'СЕТ СН'!$F$16</f>
        <v>0</v>
      </c>
      <c r="L357" s="36">
        <f>SUMIFS(СВЦЭМ!$I$34:$I$777,СВЦЭМ!$A$34:$A$777,$A357,СВЦЭМ!$B$33:$B$776,L$332)+'СЕТ СН'!$F$16</f>
        <v>0</v>
      </c>
      <c r="M357" s="36">
        <f>SUMIFS(СВЦЭМ!$I$34:$I$777,СВЦЭМ!$A$34:$A$777,$A357,СВЦЭМ!$B$33:$B$776,M$332)+'СЕТ СН'!$F$16</f>
        <v>0</v>
      </c>
      <c r="N357" s="36">
        <f>SUMIFS(СВЦЭМ!$I$34:$I$777,СВЦЭМ!$A$34:$A$777,$A357,СВЦЭМ!$B$33:$B$776,N$332)+'СЕТ СН'!$F$16</f>
        <v>0</v>
      </c>
      <c r="O357" s="36">
        <f>SUMIFS(СВЦЭМ!$I$34:$I$777,СВЦЭМ!$A$34:$A$777,$A357,СВЦЭМ!$B$33:$B$776,O$332)+'СЕТ СН'!$F$16</f>
        <v>0</v>
      </c>
      <c r="P357" s="36">
        <f>SUMIFS(СВЦЭМ!$I$34:$I$777,СВЦЭМ!$A$34:$A$777,$A357,СВЦЭМ!$B$33:$B$776,P$332)+'СЕТ СН'!$F$16</f>
        <v>0</v>
      </c>
      <c r="Q357" s="36">
        <f>SUMIFS(СВЦЭМ!$I$34:$I$777,СВЦЭМ!$A$34:$A$777,$A357,СВЦЭМ!$B$33:$B$776,Q$332)+'СЕТ СН'!$F$16</f>
        <v>0</v>
      </c>
      <c r="R357" s="36">
        <f>SUMIFS(СВЦЭМ!$I$34:$I$777,СВЦЭМ!$A$34:$A$777,$A357,СВЦЭМ!$B$33:$B$776,R$332)+'СЕТ СН'!$F$16</f>
        <v>0</v>
      </c>
      <c r="S357" s="36">
        <f>SUMIFS(СВЦЭМ!$I$34:$I$777,СВЦЭМ!$A$34:$A$777,$A357,СВЦЭМ!$B$33:$B$776,S$332)+'СЕТ СН'!$F$16</f>
        <v>0</v>
      </c>
      <c r="T357" s="36">
        <f>SUMIFS(СВЦЭМ!$I$34:$I$777,СВЦЭМ!$A$34:$A$777,$A357,СВЦЭМ!$B$33:$B$776,T$332)+'СЕТ СН'!$F$16</f>
        <v>0</v>
      </c>
      <c r="U357" s="36">
        <f>SUMIFS(СВЦЭМ!$I$34:$I$777,СВЦЭМ!$A$34:$A$777,$A357,СВЦЭМ!$B$33:$B$776,U$332)+'СЕТ СН'!$F$16</f>
        <v>0</v>
      </c>
      <c r="V357" s="36">
        <f>SUMIFS(СВЦЭМ!$I$34:$I$777,СВЦЭМ!$A$34:$A$777,$A357,СВЦЭМ!$B$33:$B$776,V$332)+'СЕТ СН'!$F$16</f>
        <v>0</v>
      </c>
      <c r="W357" s="36">
        <f>SUMIFS(СВЦЭМ!$I$34:$I$777,СВЦЭМ!$A$34:$A$777,$A357,СВЦЭМ!$B$33:$B$776,W$332)+'СЕТ СН'!$F$16</f>
        <v>0</v>
      </c>
      <c r="X357" s="36">
        <f>SUMIFS(СВЦЭМ!$I$34:$I$777,СВЦЭМ!$A$34:$A$777,$A357,СВЦЭМ!$B$33:$B$776,X$332)+'СЕТ СН'!$F$16</f>
        <v>0</v>
      </c>
      <c r="Y357" s="36">
        <f>SUMIFS(СВЦЭМ!$I$34:$I$777,СВЦЭМ!$A$34:$A$777,$A357,СВЦЭМ!$B$33:$B$776,Y$332)+'СЕТ СН'!$F$16</f>
        <v>0</v>
      </c>
    </row>
    <row r="358" spans="1:27" ht="15.75" hidden="1" x14ac:dyDescent="0.2">
      <c r="A358" s="35">
        <f t="shared" si="9"/>
        <v>43916</v>
      </c>
      <c r="B358" s="36">
        <f>SUMIFS(СВЦЭМ!$I$34:$I$777,СВЦЭМ!$A$34:$A$777,$A358,СВЦЭМ!$B$33:$B$776,B$332)+'СЕТ СН'!$F$16</f>
        <v>0</v>
      </c>
      <c r="C358" s="36">
        <f>SUMIFS(СВЦЭМ!$I$34:$I$777,СВЦЭМ!$A$34:$A$777,$A358,СВЦЭМ!$B$33:$B$776,C$332)+'СЕТ СН'!$F$16</f>
        <v>0</v>
      </c>
      <c r="D358" s="36">
        <f>SUMIFS(СВЦЭМ!$I$34:$I$777,СВЦЭМ!$A$34:$A$777,$A358,СВЦЭМ!$B$33:$B$776,D$332)+'СЕТ СН'!$F$16</f>
        <v>0</v>
      </c>
      <c r="E358" s="36">
        <f>SUMIFS(СВЦЭМ!$I$34:$I$777,СВЦЭМ!$A$34:$A$777,$A358,СВЦЭМ!$B$33:$B$776,E$332)+'СЕТ СН'!$F$16</f>
        <v>0</v>
      </c>
      <c r="F358" s="36">
        <f>SUMIFS(СВЦЭМ!$I$34:$I$777,СВЦЭМ!$A$34:$A$777,$A358,СВЦЭМ!$B$33:$B$776,F$332)+'СЕТ СН'!$F$16</f>
        <v>0</v>
      </c>
      <c r="G358" s="36">
        <f>SUMIFS(СВЦЭМ!$I$34:$I$777,СВЦЭМ!$A$34:$A$777,$A358,СВЦЭМ!$B$33:$B$776,G$332)+'СЕТ СН'!$F$16</f>
        <v>0</v>
      </c>
      <c r="H358" s="36">
        <f>SUMIFS(СВЦЭМ!$I$34:$I$777,СВЦЭМ!$A$34:$A$777,$A358,СВЦЭМ!$B$33:$B$776,H$332)+'СЕТ СН'!$F$16</f>
        <v>0</v>
      </c>
      <c r="I358" s="36">
        <f>SUMIFS(СВЦЭМ!$I$34:$I$777,СВЦЭМ!$A$34:$A$777,$A358,СВЦЭМ!$B$33:$B$776,I$332)+'СЕТ СН'!$F$16</f>
        <v>0</v>
      </c>
      <c r="J358" s="36">
        <f>SUMIFS(СВЦЭМ!$I$34:$I$777,СВЦЭМ!$A$34:$A$777,$A358,СВЦЭМ!$B$33:$B$776,J$332)+'СЕТ СН'!$F$16</f>
        <v>0</v>
      </c>
      <c r="K358" s="36">
        <f>SUMIFS(СВЦЭМ!$I$34:$I$777,СВЦЭМ!$A$34:$A$777,$A358,СВЦЭМ!$B$33:$B$776,K$332)+'СЕТ СН'!$F$16</f>
        <v>0</v>
      </c>
      <c r="L358" s="36">
        <f>SUMIFS(СВЦЭМ!$I$34:$I$777,СВЦЭМ!$A$34:$A$777,$A358,СВЦЭМ!$B$33:$B$776,L$332)+'СЕТ СН'!$F$16</f>
        <v>0</v>
      </c>
      <c r="M358" s="36">
        <f>SUMIFS(СВЦЭМ!$I$34:$I$777,СВЦЭМ!$A$34:$A$777,$A358,СВЦЭМ!$B$33:$B$776,M$332)+'СЕТ СН'!$F$16</f>
        <v>0</v>
      </c>
      <c r="N358" s="36">
        <f>SUMIFS(СВЦЭМ!$I$34:$I$777,СВЦЭМ!$A$34:$A$777,$A358,СВЦЭМ!$B$33:$B$776,N$332)+'СЕТ СН'!$F$16</f>
        <v>0</v>
      </c>
      <c r="O358" s="36">
        <f>SUMIFS(СВЦЭМ!$I$34:$I$777,СВЦЭМ!$A$34:$A$777,$A358,СВЦЭМ!$B$33:$B$776,O$332)+'СЕТ СН'!$F$16</f>
        <v>0</v>
      </c>
      <c r="P358" s="36">
        <f>SUMIFS(СВЦЭМ!$I$34:$I$777,СВЦЭМ!$A$34:$A$777,$A358,СВЦЭМ!$B$33:$B$776,P$332)+'СЕТ СН'!$F$16</f>
        <v>0</v>
      </c>
      <c r="Q358" s="36">
        <f>SUMIFS(СВЦЭМ!$I$34:$I$777,СВЦЭМ!$A$34:$A$777,$A358,СВЦЭМ!$B$33:$B$776,Q$332)+'СЕТ СН'!$F$16</f>
        <v>0</v>
      </c>
      <c r="R358" s="36">
        <f>SUMIFS(СВЦЭМ!$I$34:$I$777,СВЦЭМ!$A$34:$A$777,$A358,СВЦЭМ!$B$33:$B$776,R$332)+'СЕТ СН'!$F$16</f>
        <v>0</v>
      </c>
      <c r="S358" s="36">
        <f>SUMIFS(СВЦЭМ!$I$34:$I$777,СВЦЭМ!$A$34:$A$777,$A358,СВЦЭМ!$B$33:$B$776,S$332)+'СЕТ СН'!$F$16</f>
        <v>0</v>
      </c>
      <c r="T358" s="36">
        <f>SUMIFS(СВЦЭМ!$I$34:$I$777,СВЦЭМ!$A$34:$A$777,$A358,СВЦЭМ!$B$33:$B$776,T$332)+'СЕТ СН'!$F$16</f>
        <v>0</v>
      </c>
      <c r="U358" s="36">
        <f>SUMIFS(СВЦЭМ!$I$34:$I$777,СВЦЭМ!$A$34:$A$777,$A358,СВЦЭМ!$B$33:$B$776,U$332)+'СЕТ СН'!$F$16</f>
        <v>0</v>
      </c>
      <c r="V358" s="36">
        <f>SUMIFS(СВЦЭМ!$I$34:$I$777,СВЦЭМ!$A$34:$A$777,$A358,СВЦЭМ!$B$33:$B$776,V$332)+'СЕТ СН'!$F$16</f>
        <v>0</v>
      </c>
      <c r="W358" s="36">
        <f>SUMIFS(СВЦЭМ!$I$34:$I$777,СВЦЭМ!$A$34:$A$777,$A358,СВЦЭМ!$B$33:$B$776,W$332)+'СЕТ СН'!$F$16</f>
        <v>0</v>
      </c>
      <c r="X358" s="36">
        <f>SUMIFS(СВЦЭМ!$I$34:$I$777,СВЦЭМ!$A$34:$A$777,$A358,СВЦЭМ!$B$33:$B$776,X$332)+'СЕТ СН'!$F$16</f>
        <v>0</v>
      </c>
      <c r="Y358" s="36">
        <f>SUMIFS(СВЦЭМ!$I$34:$I$777,СВЦЭМ!$A$34:$A$777,$A358,СВЦЭМ!$B$33:$B$776,Y$332)+'СЕТ СН'!$F$16</f>
        <v>0</v>
      </c>
    </row>
    <row r="359" spans="1:27" ht="15.75" hidden="1" x14ac:dyDescent="0.2">
      <c r="A359" s="35">
        <f t="shared" si="9"/>
        <v>43917</v>
      </c>
      <c r="B359" s="36">
        <f>SUMIFS(СВЦЭМ!$I$34:$I$777,СВЦЭМ!$A$34:$A$777,$A359,СВЦЭМ!$B$33:$B$776,B$332)+'СЕТ СН'!$F$16</f>
        <v>0</v>
      </c>
      <c r="C359" s="36">
        <f>SUMIFS(СВЦЭМ!$I$34:$I$777,СВЦЭМ!$A$34:$A$777,$A359,СВЦЭМ!$B$33:$B$776,C$332)+'СЕТ СН'!$F$16</f>
        <v>0</v>
      </c>
      <c r="D359" s="36">
        <f>SUMIFS(СВЦЭМ!$I$34:$I$777,СВЦЭМ!$A$34:$A$777,$A359,СВЦЭМ!$B$33:$B$776,D$332)+'СЕТ СН'!$F$16</f>
        <v>0</v>
      </c>
      <c r="E359" s="36">
        <f>SUMIFS(СВЦЭМ!$I$34:$I$777,СВЦЭМ!$A$34:$A$777,$A359,СВЦЭМ!$B$33:$B$776,E$332)+'СЕТ СН'!$F$16</f>
        <v>0</v>
      </c>
      <c r="F359" s="36">
        <f>SUMIFS(СВЦЭМ!$I$34:$I$777,СВЦЭМ!$A$34:$A$777,$A359,СВЦЭМ!$B$33:$B$776,F$332)+'СЕТ СН'!$F$16</f>
        <v>0</v>
      </c>
      <c r="G359" s="36">
        <f>SUMIFS(СВЦЭМ!$I$34:$I$777,СВЦЭМ!$A$34:$A$777,$A359,СВЦЭМ!$B$33:$B$776,G$332)+'СЕТ СН'!$F$16</f>
        <v>0</v>
      </c>
      <c r="H359" s="36">
        <f>SUMIFS(СВЦЭМ!$I$34:$I$777,СВЦЭМ!$A$34:$A$777,$A359,СВЦЭМ!$B$33:$B$776,H$332)+'СЕТ СН'!$F$16</f>
        <v>0</v>
      </c>
      <c r="I359" s="36">
        <f>SUMIFS(СВЦЭМ!$I$34:$I$777,СВЦЭМ!$A$34:$A$777,$A359,СВЦЭМ!$B$33:$B$776,I$332)+'СЕТ СН'!$F$16</f>
        <v>0</v>
      </c>
      <c r="J359" s="36">
        <f>SUMIFS(СВЦЭМ!$I$34:$I$777,СВЦЭМ!$A$34:$A$777,$A359,СВЦЭМ!$B$33:$B$776,J$332)+'СЕТ СН'!$F$16</f>
        <v>0</v>
      </c>
      <c r="K359" s="36">
        <f>SUMIFS(СВЦЭМ!$I$34:$I$777,СВЦЭМ!$A$34:$A$777,$A359,СВЦЭМ!$B$33:$B$776,K$332)+'СЕТ СН'!$F$16</f>
        <v>0</v>
      </c>
      <c r="L359" s="36">
        <f>SUMIFS(СВЦЭМ!$I$34:$I$777,СВЦЭМ!$A$34:$A$777,$A359,СВЦЭМ!$B$33:$B$776,L$332)+'СЕТ СН'!$F$16</f>
        <v>0</v>
      </c>
      <c r="M359" s="36">
        <f>SUMIFS(СВЦЭМ!$I$34:$I$777,СВЦЭМ!$A$34:$A$777,$A359,СВЦЭМ!$B$33:$B$776,M$332)+'СЕТ СН'!$F$16</f>
        <v>0</v>
      </c>
      <c r="N359" s="36">
        <f>SUMIFS(СВЦЭМ!$I$34:$I$777,СВЦЭМ!$A$34:$A$777,$A359,СВЦЭМ!$B$33:$B$776,N$332)+'СЕТ СН'!$F$16</f>
        <v>0</v>
      </c>
      <c r="O359" s="36">
        <f>SUMIFS(СВЦЭМ!$I$34:$I$777,СВЦЭМ!$A$34:$A$777,$A359,СВЦЭМ!$B$33:$B$776,O$332)+'СЕТ СН'!$F$16</f>
        <v>0</v>
      </c>
      <c r="P359" s="36">
        <f>SUMIFS(СВЦЭМ!$I$34:$I$777,СВЦЭМ!$A$34:$A$777,$A359,СВЦЭМ!$B$33:$B$776,P$332)+'СЕТ СН'!$F$16</f>
        <v>0</v>
      </c>
      <c r="Q359" s="36">
        <f>SUMIFS(СВЦЭМ!$I$34:$I$777,СВЦЭМ!$A$34:$A$777,$A359,СВЦЭМ!$B$33:$B$776,Q$332)+'СЕТ СН'!$F$16</f>
        <v>0</v>
      </c>
      <c r="R359" s="36">
        <f>SUMIFS(СВЦЭМ!$I$34:$I$777,СВЦЭМ!$A$34:$A$777,$A359,СВЦЭМ!$B$33:$B$776,R$332)+'СЕТ СН'!$F$16</f>
        <v>0</v>
      </c>
      <c r="S359" s="36">
        <f>SUMIFS(СВЦЭМ!$I$34:$I$777,СВЦЭМ!$A$34:$A$777,$A359,СВЦЭМ!$B$33:$B$776,S$332)+'СЕТ СН'!$F$16</f>
        <v>0</v>
      </c>
      <c r="T359" s="36">
        <f>SUMIFS(СВЦЭМ!$I$34:$I$777,СВЦЭМ!$A$34:$A$777,$A359,СВЦЭМ!$B$33:$B$776,T$332)+'СЕТ СН'!$F$16</f>
        <v>0</v>
      </c>
      <c r="U359" s="36">
        <f>SUMIFS(СВЦЭМ!$I$34:$I$777,СВЦЭМ!$A$34:$A$777,$A359,СВЦЭМ!$B$33:$B$776,U$332)+'СЕТ СН'!$F$16</f>
        <v>0</v>
      </c>
      <c r="V359" s="36">
        <f>SUMIFS(СВЦЭМ!$I$34:$I$777,СВЦЭМ!$A$34:$A$777,$A359,СВЦЭМ!$B$33:$B$776,V$332)+'СЕТ СН'!$F$16</f>
        <v>0</v>
      </c>
      <c r="W359" s="36">
        <f>SUMIFS(СВЦЭМ!$I$34:$I$777,СВЦЭМ!$A$34:$A$777,$A359,СВЦЭМ!$B$33:$B$776,W$332)+'СЕТ СН'!$F$16</f>
        <v>0</v>
      </c>
      <c r="X359" s="36">
        <f>SUMIFS(СВЦЭМ!$I$34:$I$777,СВЦЭМ!$A$34:$A$777,$A359,СВЦЭМ!$B$33:$B$776,X$332)+'СЕТ СН'!$F$16</f>
        <v>0</v>
      </c>
      <c r="Y359" s="36">
        <f>SUMIFS(СВЦЭМ!$I$34:$I$777,СВЦЭМ!$A$34:$A$777,$A359,СВЦЭМ!$B$33:$B$776,Y$332)+'СЕТ СН'!$F$16</f>
        <v>0</v>
      </c>
    </row>
    <row r="360" spans="1:27" ht="15.75" hidden="1" x14ac:dyDescent="0.2">
      <c r="A360" s="35">
        <f t="shared" si="9"/>
        <v>43918</v>
      </c>
      <c r="B360" s="36">
        <f>SUMIFS(СВЦЭМ!$I$34:$I$777,СВЦЭМ!$A$34:$A$777,$A360,СВЦЭМ!$B$33:$B$776,B$332)+'СЕТ СН'!$F$16</f>
        <v>0</v>
      </c>
      <c r="C360" s="36">
        <f>SUMIFS(СВЦЭМ!$I$34:$I$777,СВЦЭМ!$A$34:$A$777,$A360,СВЦЭМ!$B$33:$B$776,C$332)+'СЕТ СН'!$F$16</f>
        <v>0</v>
      </c>
      <c r="D360" s="36">
        <f>SUMIFS(СВЦЭМ!$I$34:$I$777,СВЦЭМ!$A$34:$A$777,$A360,СВЦЭМ!$B$33:$B$776,D$332)+'СЕТ СН'!$F$16</f>
        <v>0</v>
      </c>
      <c r="E360" s="36">
        <f>SUMIFS(СВЦЭМ!$I$34:$I$777,СВЦЭМ!$A$34:$A$777,$A360,СВЦЭМ!$B$33:$B$776,E$332)+'СЕТ СН'!$F$16</f>
        <v>0</v>
      </c>
      <c r="F360" s="36">
        <f>SUMIFS(СВЦЭМ!$I$34:$I$777,СВЦЭМ!$A$34:$A$777,$A360,СВЦЭМ!$B$33:$B$776,F$332)+'СЕТ СН'!$F$16</f>
        <v>0</v>
      </c>
      <c r="G360" s="36">
        <f>SUMIFS(СВЦЭМ!$I$34:$I$777,СВЦЭМ!$A$34:$A$777,$A360,СВЦЭМ!$B$33:$B$776,G$332)+'СЕТ СН'!$F$16</f>
        <v>0</v>
      </c>
      <c r="H360" s="36">
        <f>SUMIFS(СВЦЭМ!$I$34:$I$777,СВЦЭМ!$A$34:$A$777,$A360,СВЦЭМ!$B$33:$B$776,H$332)+'СЕТ СН'!$F$16</f>
        <v>0</v>
      </c>
      <c r="I360" s="36">
        <f>SUMIFS(СВЦЭМ!$I$34:$I$777,СВЦЭМ!$A$34:$A$777,$A360,СВЦЭМ!$B$33:$B$776,I$332)+'СЕТ СН'!$F$16</f>
        <v>0</v>
      </c>
      <c r="J360" s="36">
        <f>SUMIFS(СВЦЭМ!$I$34:$I$777,СВЦЭМ!$A$34:$A$777,$A360,СВЦЭМ!$B$33:$B$776,J$332)+'СЕТ СН'!$F$16</f>
        <v>0</v>
      </c>
      <c r="K360" s="36">
        <f>SUMIFS(СВЦЭМ!$I$34:$I$777,СВЦЭМ!$A$34:$A$777,$A360,СВЦЭМ!$B$33:$B$776,K$332)+'СЕТ СН'!$F$16</f>
        <v>0</v>
      </c>
      <c r="L360" s="36">
        <f>SUMIFS(СВЦЭМ!$I$34:$I$777,СВЦЭМ!$A$34:$A$777,$A360,СВЦЭМ!$B$33:$B$776,L$332)+'СЕТ СН'!$F$16</f>
        <v>0</v>
      </c>
      <c r="M360" s="36">
        <f>SUMIFS(СВЦЭМ!$I$34:$I$777,СВЦЭМ!$A$34:$A$777,$A360,СВЦЭМ!$B$33:$B$776,M$332)+'СЕТ СН'!$F$16</f>
        <v>0</v>
      </c>
      <c r="N360" s="36">
        <f>SUMIFS(СВЦЭМ!$I$34:$I$777,СВЦЭМ!$A$34:$A$777,$A360,СВЦЭМ!$B$33:$B$776,N$332)+'СЕТ СН'!$F$16</f>
        <v>0</v>
      </c>
      <c r="O360" s="36">
        <f>SUMIFS(СВЦЭМ!$I$34:$I$777,СВЦЭМ!$A$34:$A$777,$A360,СВЦЭМ!$B$33:$B$776,O$332)+'СЕТ СН'!$F$16</f>
        <v>0</v>
      </c>
      <c r="P360" s="36">
        <f>SUMIFS(СВЦЭМ!$I$34:$I$777,СВЦЭМ!$A$34:$A$777,$A360,СВЦЭМ!$B$33:$B$776,P$332)+'СЕТ СН'!$F$16</f>
        <v>0</v>
      </c>
      <c r="Q360" s="36">
        <f>SUMIFS(СВЦЭМ!$I$34:$I$777,СВЦЭМ!$A$34:$A$777,$A360,СВЦЭМ!$B$33:$B$776,Q$332)+'СЕТ СН'!$F$16</f>
        <v>0</v>
      </c>
      <c r="R360" s="36">
        <f>SUMIFS(СВЦЭМ!$I$34:$I$777,СВЦЭМ!$A$34:$A$777,$A360,СВЦЭМ!$B$33:$B$776,R$332)+'СЕТ СН'!$F$16</f>
        <v>0</v>
      </c>
      <c r="S360" s="36">
        <f>SUMIFS(СВЦЭМ!$I$34:$I$777,СВЦЭМ!$A$34:$A$777,$A360,СВЦЭМ!$B$33:$B$776,S$332)+'СЕТ СН'!$F$16</f>
        <v>0</v>
      </c>
      <c r="T360" s="36">
        <f>SUMIFS(СВЦЭМ!$I$34:$I$777,СВЦЭМ!$A$34:$A$777,$A360,СВЦЭМ!$B$33:$B$776,T$332)+'СЕТ СН'!$F$16</f>
        <v>0</v>
      </c>
      <c r="U360" s="36">
        <f>SUMIFS(СВЦЭМ!$I$34:$I$777,СВЦЭМ!$A$34:$A$777,$A360,СВЦЭМ!$B$33:$B$776,U$332)+'СЕТ СН'!$F$16</f>
        <v>0</v>
      </c>
      <c r="V360" s="36">
        <f>SUMIFS(СВЦЭМ!$I$34:$I$777,СВЦЭМ!$A$34:$A$777,$A360,СВЦЭМ!$B$33:$B$776,V$332)+'СЕТ СН'!$F$16</f>
        <v>0</v>
      </c>
      <c r="W360" s="36">
        <f>SUMIFS(СВЦЭМ!$I$34:$I$777,СВЦЭМ!$A$34:$A$777,$A360,СВЦЭМ!$B$33:$B$776,W$332)+'СЕТ СН'!$F$16</f>
        <v>0</v>
      </c>
      <c r="X360" s="36">
        <f>SUMIFS(СВЦЭМ!$I$34:$I$777,СВЦЭМ!$A$34:$A$777,$A360,СВЦЭМ!$B$33:$B$776,X$332)+'СЕТ СН'!$F$16</f>
        <v>0</v>
      </c>
      <c r="Y360" s="36">
        <f>SUMIFS(СВЦЭМ!$I$34:$I$777,СВЦЭМ!$A$34:$A$777,$A360,СВЦЭМ!$B$33:$B$776,Y$332)+'СЕТ СН'!$F$16</f>
        <v>0</v>
      </c>
    </row>
    <row r="361" spans="1:27" ht="15.75" hidden="1" x14ac:dyDescent="0.2">
      <c r="A361" s="35">
        <f t="shared" si="9"/>
        <v>43919</v>
      </c>
      <c r="B361" s="36">
        <f>SUMIFS(СВЦЭМ!$I$34:$I$777,СВЦЭМ!$A$34:$A$777,$A361,СВЦЭМ!$B$33:$B$776,B$332)+'СЕТ СН'!$F$16</f>
        <v>0</v>
      </c>
      <c r="C361" s="36">
        <f>SUMIFS(СВЦЭМ!$I$34:$I$777,СВЦЭМ!$A$34:$A$777,$A361,СВЦЭМ!$B$33:$B$776,C$332)+'СЕТ СН'!$F$16</f>
        <v>0</v>
      </c>
      <c r="D361" s="36">
        <f>SUMIFS(СВЦЭМ!$I$34:$I$777,СВЦЭМ!$A$34:$A$777,$A361,СВЦЭМ!$B$33:$B$776,D$332)+'СЕТ СН'!$F$16</f>
        <v>0</v>
      </c>
      <c r="E361" s="36">
        <f>SUMIFS(СВЦЭМ!$I$34:$I$777,СВЦЭМ!$A$34:$A$777,$A361,СВЦЭМ!$B$33:$B$776,E$332)+'СЕТ СН'!$F$16</f>
        <v>0</v>
      </c>
      <c r="F361" s="36">
        <f>SUMIFS(СВЦЭМ!$I$34:$I$777,СВЦЭМ!$A$34:$A$777,$A361,СВЦЭМ!$B$33:$B$776,F$332)+'СЕТ СН'!$F$16</f>
        <v>0</v>
      </c>
      <c r="G361" s="36">
        <f>SUMIFS(СВЦЭМ!$I$34:$I$777,СВЦЭМ!$A$34:$A$777,$A361,СВЦЭМ!$B$33:$B$776,G$332)+'СЕТ СН'!$F$16</f>
        <v>0</v>
      </c>
      <c r="H361" s="36">
        <f>SUMIFS(СВЦЭМ!$I$34:$I$777,СВЦЭМ!$A$34:$A$777,$A361,СВЦЭМ!$B$33:$B$776,H$332)+'СЕТ СН'!$F$16</f>
        <v>0</v>
      </c>
      <c r="I361" s="36">
        <f>SUMIFS(СВЦЭМ!$I$34:$I$777,СВЦЭМ!$A$34:$A$777,$A361,СВЦЭМ!$B$33:$B$776,I$332)+'СЕТ СН'!$F$16</f>
        <v>0</v>
      </c>
      <c r="J361" s="36">
        <f>SUMIFS(СВЦЭМ!$I$34:$I$777,СВЦЭМ!$A$34:$A$777,$A361,СВЦЭМ!$B$33:$B$776,J$332)+'СЕТ СН'!$F$16</f>
        <v>0</v>
      </c>
      <c r="K361" s="36">
        <f>SUMIFS(СВЦЭМ!$I$34:$I$777,СВЦЭМ!$A$34:$A$777,$A361,СВЦЭМ!$B$33:$B$776,K$332)+'СЕТ СН'!$F$16</f>
        <v>0</v>
      </c>
      <c r="L361" s="36">
        <f>SUMIFS(СВЦЭМ!$I$34:$I$777,СВЦЭМ!$A$34:$A$777,$A361,СВЦЭМ!$B$33:$B$776,L$332)+'СЕТ СН'!$F$16</f>
        <v>0</v>
      </c>
      <c r="M361" s="36">
        <f>SUMIFS(СВЦЭМ!$I$34:$I$777,СВЦЭМ!$A$34:$A$777,$A361,СВЦЭМ!$B$33:$B$776,M$332)+'СЕТ СН'!$F$16</f>
        <v>0</v>
      </c>
      <c r="N361" s="36">
        <f>SUMIFS(СВЦЭМ!$I$34:$I$777,СВЦЭМ!$A$34:$A$777,$A361,СВЦЭМ!$B$33:$B$776,N$332)+'СЕТ СН'!$F$16</f>
        <v>0</v>
      </c>
      <c r="O361" s="36">
        <f>SUMIFS(СВЦЭМ!$I$34:$I$777,СВЦЭМ!$A$34:$A$777,$A361,СВЦЭМ!$B$33:$B$776,O$332)+'СЕТ СН'!$F$16</f>
        <v>0</v>
      </c>
      <c r="P361" s="36">
        <f>SUMIFS(СВЦЭМ!$I$34:$I$777,СВЦЭМ!$A$34:$A$777,$A361,СВЦЭМ!$B$33:$B$776,P$332)+'СЕТ СН'!$F$16</f>
        <v>0</v>
      </c>
      <c r="Q361" s="36">
        <f>SUMIFS(СВЦЭМ!$I$34:$I$777,СВЦЭМ!$A$34:$A$777,$A361,СВЦЭМ!$B$33:$B$776,Q$332)+'СЕТ СН'!$F$16</f>
        <v>0</v>
      </c>
      <c r="R361" s="36">
        <f>SUMIFS(СВЦЭМ!$I$34:$I$777,СВЦЭМ!$A$34:$A$777,$A361,СВЦЭМ!$B$33:$B$776,R$332)+'СЕТ СН'!$F$16</f>
        <v>0</v>
      </c>
      <c r="S361" s="36">
        <f>SUMIFS(СВЦЭМ!$I$34:$I$777,СВЦЭМ!$A$34:$A$777,$A361,СВЦЭМ!$B$33:$B$776,S$332)+'СЕТ СН'!$F$16</f>
        <v>0</v>
      </c>
      <c r="T361" s="36">
        <f>SUMIFS(СВЦЭМ!$I$34:$I$777,СВЦЭМ!$A$34:$A$777,$A361,СВЦЭМ!$B$33:$B$776,T$332)+'СЕТ СН'!$F$16</f>
        <v>0</v>
      </c>
      <c r="U361" s="36">
        <f>SUMIFS(СВЦЭМ!$I$34:$I$777,СВЦЭМ!$A$34:$A$777,$A361,СВЦЭМ!$B$33:$B$776,U$332)+'СЕТ СН'!$F$16</f>
        <v>0</v>
      </c>
      <c r="V361" s="36">
        <f>SUMIFS(СВЦЭМ!$I$34:$I$777,СВЦЭМ!$A$34:$A$777,$A361,СВЦЭМ!$B$33:$B$776,V$332)+'СЕТ СН'!$F$16</f>
        <v>0</v>
      </c>
      <c r="W361" s="36">
        <f>SUMIFS(СВЦЭМ!$I$34:$I$777,СВЦЭМ!$A$34:$A$777,$A361,СВЦЭМ!$B$33:$B$776,W$332)+'СЕТ СН'!$F$16</f>
        <v>0</v>
      </c>
      <c r="X361" s="36">
        <f>SUMIFS(СВЦЭМ!$I$34:$I$777,СВЦЭМ!$A$34:$A$777,$A361,СВЦЭМ!$B$33:$B$776,X$332)+'СЕТ СН'!$F$16</f>
        <v>0</v>
      </c>
      <c r="Y361" s="36">
        <f>SUMIFS(СВЦЭМ!$I$34:$I$777,СВЦЭМ!$A$34:$A$777,$A361,СВЦЭМ!$B$33:$B$776,Y$332)+'СЕТ СН'!$F$16</f>
        <v>0</v>
      </c>
    </row>
    <row r="362" spans="1:27" ht="15.75" hidden="1" x14ac:dyDescent="0.2">
      <c r="A362" s="35">
        <f t="shared" si="9"/>
        <v>43920</v>
      </c>
      <c r="B362" s="36">
        <f>SUMIFS(СВЦЭМ!$I$34:$I$777,СВЦЭМ!$A$34:$A$777,$A362,СВЦЭМ!$B$33:$B$776,B$332)+'СЕТ СН'!$F$16</f>
        <v>0</v>
      </c>
      <c r="C362" s="36">
        <f>SUMIFS(СВЦЭМ!$I$34:$I$777,СВЦЭМ!$A$34:$A$777,$A362,СВЦЭМ!$B$33:$B$776,C$332)+'СЕТ СН'!$F$16</f>
        <v>0</v>
      </c>
      <c r="D362" s="36">
        <f>SUMIFS(СВЦЭМ!$I$34:$I$777,СВЦЭМ!$A$34:$A$777,$A362,СВЦЭМ!$B$33:$B$776,D$332)+'СЕТ СН'!$F$16</f>
        <v>0</v>
      </c>
      <c r="E362" s="36">
        <f>SUMIFS(СВЦЭМ!$I$34:$I$777,СВЦЭМ!$A$34:$A$777,$A362,СВЦЭМ!$B$33:$B$776,E$332)+'СЕТ СН'!$F$16</f>
        <v>0</v>
      </c>
      <c r="F362" s="36">
        <f>SUMIFS(СВЦЭМ!$I$34:$I$777,СВЦЭМ!$A$34:$A$777,$A362,СВЦЭМ!$B$33:$B$776,F$332)+'СЕТ СН'!$F$16</f>
        <v>0</v>
      </c>
      <c r="G362" s="36">
        <f>SUMIFS(СВЦЭМ!$I$34:$I$777,СВЦЭМ!$A$34:$A$777,$A362,СВЦЭМ!$B$33:$B$776,G$332)+'СЕТ СН'!$F$16</f>
        <v>0</v>
      </c>
      <c r="H362" s="36">
        <f>SUMIFS(СВЦЭМ!$I$34:$I$777,СВЦЭМ!$A$34:$A$777,$A362,СВЦЭМ!$B$33:$B$776,H$332)+'СЕТ СН'!$F$16</f>
        <v>0</v>
      </c>
      <c r="I362" s="36">
        <f>SUMIFS(СВЦЭМ!$I$34:$I$777,СВЦЭМ!$A$34:$A$777,$A362,СВЦЭМ!$B$33:$B$776,I$332)+'СЕТ СН'!$F$16</f>
        <v>0</v>
      </c>
      <c r="J362" s="36">
        <f>SUMIFS(СВЦЭМ!$I$34:$I$777,СВЦЭМ!$A$34:$A$777,$A362,СВЦЭМ!$B$33:$B$776,J$332)+'СЕТ СН'!$F$16</f>
        <v>0</v>
      </c>
      <c r="K362" s="36">
        <f>SUMIFS(СВЦЭМ!$I$34:$I$777,СВЦЭМ!$A$34:$A$777,$A362,СВЦЭМ!$B$33:$B$776,K$332)+'СЕТ СН'!$F$16</f>
        <v>0</v>
      </c>
      <c r="L362" s="36">
        <f>SUMIFS(СВЦЭМ!$I$34:$I$777,СВЦЭМ!$A$34:$A$777,$A362,СВЦЭМ!$B$33:$B$776,L$332)+'СЕТ СН'!$F$16</f>
        <v>0</v>
      </c>
      <c r="M362" s="36">
        <f>SUMIFS(СВЦЭМ!$I$34:$I$777,СВЦЭМ!$A$34:$A$777,$A362,СВЦЭМ!$B$33:$B$776,M$332)+'СЕТ СН'!$F$16</f>
        <v>0</v>
      </c>
      <c r="N362" s="36">
        <f>SUMIFS(СВЦЭМ!$I$34:$I$777,СВЦЭМ!$A$34:$A$777,$A362,СВЦЭМ!$B$33:$B$776,N$332)+'СЕТ СН'!$F$16</f>
        <v>0</v>
      </c>
      <c r="O362" s="36">
        <f>SUMIFS(СВЦЭМ!$I$34:$I$777,СВЦЭМ!$A$34:$A$777,$A362,СВЦЭМ!$B$33:$B$776,O$332)+'СЕТ СН'!$F$16</f>
        <v>0</v>
      </c>
      <c r="P362" s="36">
        <f>SUMIFS(СВЦЭМ!$I$34:$I$777,СВЦЭМ!$A$34:$A$777,$A362,СВЦЭМ!$B$33:$B$776,P$332)+'СЕТ СН'!$F$16</f>
        <v>0</v>
      </c>
      <c r="Q362" s="36">
        <f>SUMIFS(СВЦЭМ!$I$34:$I$777,СВЦЭМ!$A$34:$A$777,$A362,СВЦЭМ!$B$33:$B$776,Q$332)+'СЕТ СН'!$F$16</f>
        <v>0</v>
      </c>
      <c r="R362" s="36">
        <f>SUMIFS(СВЦЭМ!$I$34:$I$777,СВЦЭМ!$A$34:$A$777,$A362,СВЦЭМ!$B$33:$B$776,R$332)+'СЕТ СН'!$F$16</f>
        <v>0</v>
      </c>
      <c r="S362" s="36">
        <f>SUMIFS(СВЦЭМ!$I$34:$I$777,СВЦЭМ!$A$34:$A$777,$A362,СВЦЭМ!$B$33:$B$776,S$332)+'СЕТ СН'!$F$16</f>
        <v>0</v>
      </c>
      <c r="T362" s="36">
        <f>SUMIFS(СВЦЭМ!$I$34:$I$777,СВЦЭМ!$A$34:$A$777,$A362,СВЦЭМ!$B$33:$B$776,T$332)+'СЕТ СН'!$F$16</f>
        <v>0</v>
      </c>
      <c r="U362" s="36">
        <f>SUMIFS(СВЦЭМ!$I$34:$I$777,СВЦЭМ!$A$34:$A$777,$A362,СВЦЭМ!$B$33:$B$776,U$332)+'СЕТ СН'!$F$16</f>
        <v>0</v>
      </c>
      <c r="V362" s="36">
        <f>SUMIFS(СВЦЭМ!$I$34:$I$777,СВЦЭМ!$A$34:$A$777,$A362,СВЦЭМ!$B$33:$B$776,V$332)+'СЕТ СН'!$F$16</f>
        <v>0</v>
      </c>
      <c r="W362" s="36">
        <f>SUMIFS(СВЦЭМ!$I$34:$I$777,СВЦЭМ!$A$34:$A$777,$A362,СВЦЭМ!$B$33:$B$776,W$332)+'СЕТ СН'!$F$16</f>
        <v>0</v>
      </c>
      <c r="X362" s="36">
        <f>SUMIFS(СВЦЭМ!$I$34:$I$777,СВЦЭМ!$A$34:$A$777,$A362,СВЦЭМ!$B$33:$B$776,X$332)+'СЕТ СН'!$F$16</f>
        <v>0</v>
      </c>
      <c r="Y362" s="36">
        <f>SUMIFS(СВЦЭМ!$I$34:$I$777,СВЦЭМ!$A$34:$A$777,$A362,СВЦЭМ!$B$33:$B$776,Y$332)+'СЕТ СН'!$F$16</f>
        <v>0</v>
      </c>
    </row>
    <row r="363" spans="1:27" ht="15.75" hidden="1" x14ac:dyDescent="0.2">
      <c r="A363" s="35">
        <f t="shared" si="9"/>
        <v>43921</v>
      </c>
      <c r="B363" s="36">
        <f>SUMIFS(СВЦЭМ!$I$34:$I$777,СВЦЭМ!$A$34:$A$777,$A363,СВЦЭМ!$B$33:$B$776,B$332)+'СЕТ СН'!$F$16</f>
        <v>0</v>
      </c>
      <c r="C363" s="36">
        <f>SUMIFS(СВЦЭМ!$I$34:$I$777,СВЦЭМ!$A$34:$A$777,$A363,СВЦЭМ!$B$33:$B$776,C$332)+'СЕТ СН'!$F$16</f>
        <v>0</v>
      </c>
      <c r="D363" s="36">
        <f>SUMIFS(СВЦЭМ!$I$34:$I$777,СВЦЭМ!$A$34:$A$777,$A363,СВЦЭМ!$B$33:$B$776,D$332)+'СЕТ СН'!$F$16</f>
        <v>0</v>
      </c>
      <c r="E363" s="36">
        <f>SUMIFS(СВЦЭМ!$I$34:$I$777,СВЦЭМ!$A$34:$A$777,$A363,СВЦЭМ!$B$33:$B$776,E$332)+'СЕТ СН'!$F$16</f>
        <v>0</v>
      </c>
      <c r="F363" s="36">
        <f>SUMIFS(СВЦЭМ!$I$34:$I$777,СВЦЭМ!$A$34:$A$777,$A363,СВЦЭМ!$B$33:$B$776,F$332)+'СЕТ СН'!$F$16</f>
        <v>0</v>
      </c>
      <c r="G363" s="36">
        <f>SUMIFS(СВЦЭМ!$I$34:$I$777,СВЦЭМ!$A$34:$A$777,$A363,СВЦЭМ!$B$33:$B$776,G$332)+'СЕТ СН'!$F$16</f>
        <v>0</v>
      </c>
      <c r="H363" s="36">
        <f>SUMIFS(СВЦЭМ!$I$34:$I$777,СВЦЭМ!$A$34:$A$777,$A363,СВЦЭМ!$B$33:$B$776,H$332)+'СЕТ СН'!$F$16</f>
        <v>0</v>
      </c>
      <c r="I363" s="36">
        <f>SUMIFS(СВЦЭМ!$I$34:$I$777,СВЦЭМ!$A$34:$A$777,$A363,СВЦЭМ!$B$33:$B$776,I$332)+'СЕТ СН'!$F$16</f>
        <v>0</v>
      </c>
      <c r="J363" s="36">
        <f>SUMIFS(СВЦЭМ!$I$34:$I$777,СВЦЭМ!$A$34:$A$777,$A363,СВЦЭМ!$B$33:$B$776,J$332)+'СЕТ СН'!$F$16</f>
        <v>0</v>
      </c>
      <c r="K363" s="36">
        <f>SUMIFS(СВЦЭМ!$I$34:$I$777,СВЦЭМ!$A$34:$A$777,$A363,СВЦЭМ!$B$33:$B$776,K$332)+'СЕТ СН'!$F$16</f>
        <v>0</v>
      </c>
      <c r="L363" s="36">
        <f>SUMIFS(СВЦЭМ!$I$34:$I$777,СВЦЭМ!$A$34:$A$777,$A363,СВЦЭМ!$B$33:$B$776,L$332)+'СЕТ СН'!$F$16</f>
        <v>0</v>
      </c>
      <c r="M363" s="36">
        <f>SUMIFS(СВЦЭМ!$I$34:$I$777,СВЦЭМ!$A$34:$A$777,$A363,СВЦЭМ!$B$33:$B$776,M$332)+'СЕТ СН'!$F$16</f>
        <v>0</v>
      </c>
      <c r="N363" s="36">
        <f>SUMIFS(СВЦЭМ!$I$34:$I$777,СВЦЭМ!$A$34:$A$777,$A363,СВЦЭМ!$B$33:$B$776,N$332)+'СЕТ СН'!$F$16</f>
        <v>0</v>
      </c>
      <c r="O363" s="36">
        <f>SUMIFS(СВЦЭМ!$I$34:$I$777,СВЦЭМ!$A$34:$A$777,$A363,СВЦЭМ!$B$33:$B$776,O$332)+'СЕТ СН'!$F$16</f>
        <v>0</v>
      </c>
      <c r="P363" s="36">
        <f>SUMIFS(СВЦЭМ!$I$34:$I$777,СВЦЭМ!$A$34:$A$777,$A363,СВЦЭМ!$B$33:$B$776,P$332)+'СЕТ СН'!$F$16</f>
        <v>0</v>
      </c>
      <c r="Q363" s="36">
        <f>SUMIFS(СВЦЭМ!$I$34:$I$777,СВЦЭМ!$A$34:$A$777,$A363,СВЦЭМ!$B$33:$B$776,Q$332)+'СЕТ СН'!$F$16</f>
        <v>0</v>
      </c>
      <c r="R363" s="36">
        <f>SUMIFS(СВЦЭМ!$I$34:$I$777,СВЦЭМ!$A$34:$A$777,$A363,СВЦЭМ!$B$33:$B$776,R$332)+'СЕТ СН'!$F$16</f>
        <v>0</v>
      </c>
      <c r="S363" s="36">
        <f>SUMIFS(СВЦЭМ!$I$34:$I$777,СВЦЭМ!$A$34:$A$777,$A363,СВЦЭМ!$B$33:$B$776,S$332)+'СЕТ СН'!$F$16</f>
        <v>0</v>
      </c>
      <c r="T363" s="36">
        <f>SUMIFS(СВЦЭМ!$I$34:$I$777,СВЦЭМ!$A$34:$A$777,$A363,СВЦЭМ!$B$33:$B$776,T$332)+'СЕТ СН'!$F$16</f>
        <v>0</v>
      </c>
      <c r="U363" s="36">
        <f>SUMIFS(СВЦЭМ!$I$34:$I$777,СВЦЭМ!$A$34:$A$777,$A363,СВЦЭМ!$B$33:$B$776,U$332)+'СЕТ СН'!$F$16</f>
        <v>0</v>
      </c>
      <c r="V363" s="36">
        <f>SUMIFS(СВЦЭМ!$I$34:$I$777,СВЦЭМ!$A$34:$A$777,$A363,СВЦЭМ!$B$33:$B$776,V$332)+'СЕТ СН'!$F$16</f>
        <v>0</v>
      </c>
      <c r="W363" s="36">
        <f>SUMIFS(СВЦЭМ!$I$34:$I$777,СВЦЭМ!$A$34:$A$777,$A363,СВЦЭМ!$B$33:$B$776,W$332)+'СЕТ СН'!$F$16</f>
        <v>0</v>
      </c>
      <c r="X363" s="36">
        <f>SUMIFS(СВЦЭМ!$I$34:$I$777,СВЦЭМ!$A$34:$A$777,$A363,СВЦЭМ!$B$33:$B$776,X$332)+'СЕТ СН'!$F$16</f>
        <v>0</v>
      </c>
      <c r="Y363" s="36">
        <f>SUMIFS(СВЦЭМ!$I$34:$I$777,СВЦЭМ!$A$34:$A$777,$A363,СВЦЭМ!$B$33:$B$776,Y$332)+'СЕТ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6" t="s">
        <v>7</v>
      </c>
      <c r="B365" s="130" t="s">
        <v>119</v>
      </c>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ht="12.75" hidden="1" customHeight="1" x14ac:dyDescent="0.2">
      <c r="A366" s="137"/>
      <c r="B366" s="133"/>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5"/>
    </row>
    <row r="367" spans="1:27" s="46" customFormat="1" ht="12.75" hidden="1" customHeight="1" x14ac:dyDescent="0.2">
      <c r="A367" s="138"/>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01.03.2020</v>
      </c>
      <c r="B368" s="36">
        <f>SUMIFS(СВЦЭМ!$J$34:$J$777,СВЦЭМ!$A$34:$A$777,$A368,СВЦЭМ!$B$33:$B$776,B$367)+'СЕТ СН'!$F$16</f>
        <v>0</v>
      </c>
      <c r="C368" s="36">
        <f>SUMIFS(СВЦЭМ!$J$34:$J$777,СВЦЭМ!$A$34:$A$777,$A368,СВЦЭМ!$B$33:$B$776,C$367)+'СЕТ СН'!$F$16</f>
        <v>0</v>
      </c>
      <c r="D368" s="36">
        <f>SUMIFS(СВЦЭМ!$J$34:$J$777,СВЦЭМ!$A$34:$A$777,$A368,СВЦЭМ!$B$33:$B$776,D$367)+'СЕТ СН'!$F$16</f>
        <v>0</v>
      </c>
      <c r="E368" s="36">
        <f>SUMIFS(СВЦЭМ!$J$34:$J$777,СВЦЭМ!$A$34:$A$777,$A368,СВЦЭМ!$B$33:$B$776,E$367)+'СЕТ СН'!$F$16</f>
        <v>0</v>
      </c>
      <c r="F368" s="36">
        <f>SUMIFS(СВЦЭМ!$J$34:$J$777,СВЦЭМ!$A$34:$A$777,$A368,СВЦЭМ!$B$33:$B$776,F$367)+'СЕТ СН'!$F$16</f>
        <v>0</v>
      </c>
      <c r="G368" s="36">
        <f>SUMIFS(СВЦЭМ!$J$34:$J$777,СВЦЭМ!$A$34:$A$777,$A368,СВЦЭМ!$B$33:$B$776,G$367)+'СЕТ СН'!$F$16</f>
        <v>0</v>
      </c>
      <c r="H368" s="36">
        <f>SUMIFS(СВЦЭМ!$J$34:$J$777,СВЦЭМ!$A$34:$A$777,$A368,СВЦЭМ!$B$33:$B$776,H$367)+'СЕТ СН'!$F$16</f>
        <v>0</v>
      </c>
      <c r="I368" s="36">
        <f>SUMIFS(СВЦЭМ!$J$34:$J$777,СВЦЭМ!$A$34:$A$777,$A368,СВЦЭМ!$B$33:$B$776,I$367)+'СЕТ СН'!$F$16</f>
        <v>0</v>
      </c>
      <c r="J368" s="36">
        <f>SUMIFS(СВЦЭМ!$J$34:$J$777,СВЦЭМ!$A$34:$A$777,$A368,СВЦЭМ!$B$33:$B$776,J$367)+'СЕТ СН'!$F$16</f>
        <v>0</v>
      </c>
      <c r="K368" s="36">
        <f>SUMIFS(СВЦЭМ!$J$34:$J$777,СВЦЭМ!$A$34:$A$777,$A368,СВЦЭМ!$B$33:$B$776,K$367)+'СЕТ СН'!$F$16</f>
        <v>0</v>
      </c>
      <c r="L368" s="36">
        <f>SUMIFS(СВЦЭМ!$J$34:$J$777,СВЦЭМ!$A$34:$A$777,$A368,СВЦЭМ!$B$33:$B$776,L$367)+'СЕТ СН'!$F$16</f>
        <v>0</v>
      </c>
      <c r="M368" s="36">
        <f>SUMIFS(СВЦЭМ!$J$34:$J$777,СВЦЭМ!$A$34:$A$777,$A368,СВЦЭМ!$B$33:$B$776,M$367)+'СЕТ СН'!$F$16</f>
        <v>0</v>
      </c>
      <c r="N368" s="36">
        <f>SUMIFS(СВЦЭМ!$J$34:$J$777,СВЦЭМ!$A$34:$A$777,$A368,СВЦЭМ!$B$33:$B$776,N$367)+'СЕТ СН'!$F$16</f>
        <v>0</v>
      </c>
      <c r="O368" s="36">
        <f>SUMIFS(СВЦЭМ!$J$34:$J$777,СВЦЭМ!$A$34:$A$777,$A368,СВЦЭМ!$B$33:$B$776,O$367)+'СЕТ СН'!$F$16</f>
        <v>0</v>
      </c>
      <c r="P368" s="36">
        <f>SUMIFS(СВЦЭМ!$J$34:$J$777,СВЦЭМ!$A$34:$A$777,$A368,СВЦЭМ!$B$33:$B$776,P$367)+'СЕТ СН'!$F$16</f>
        <v>0</v>
      </c>
      <c r="Q368" s="36">
        <f>SUMIFS(СВЦЭМ!$J$34:$J$777,СВЦЭМ!$A$34:$A$777,$A368,СВЦЭМ!$B$33:$B$776,Q$367)+'СЕТ СН'!$F$16</f>
        <v>0</v>
      </c>
      <c r="R368" s="36">
        <f>SUMIFS(СВЦЭМ!$J$34:$J$777,СВЦЭМ!$A$34:$A$777,$A368,СВЦЭМ!$B$33:$B$776,R$367)+'СЕТ СН'!$F$16</f>
        <v>0</v>
      </c>
      <c r="S368" s="36">
        <f>SUMIFS(СВЦЭМ!$J$34:$J$777,СВЦЭМ!$A$34:$A$777,$A368,СВЦЭМ!$B$33:$B$776,S$367)+'СЕТ СН'!$F$16</f>
        <v>0</v>
      </c>
      <c r="T368" s="36">
        <f>SUMIFS(СВЦЭМ!$J$34:$J$777,СВЦЭМ!$A$34:$A$777,$A368,СВЦЭМ!$B$33:$B$776,T$367)+'СЕТ СН'!$F$16</f>
        <v>0</v>
      </c>
      <c r="U368" s="36">
        <f>SUMIFS(СВЦЭМ!$J$34:$J$777,СВЦЭМ!$A$34:$A$777,$A368,СВЦЭМ!$B$33:$B$776,U$367)+'СЕТ СН'!$F$16</f>
        <v>0</v>
      </c>
      <c r="V368" s="36">
        <f>SUMIFS(СВЦЭМ!$J$34:$J$777,СВЦЭМ!$A$34:$A$777,$A368,СВЦЭМ!$B$33:$B$776,V$367)+'СЕТ СН'!$F$16</f>
        <v>0</v>
      </c>
      <c r="W368" s="36">
        <f>SUMIFS(СВЦЭМ!$J$34:$J$777,СВЦЭМ!$A$34:$A$777,$A368,СВЦЭМ!$B$33:$B$776,W$367)+'СЕТ СН'!$F$16</f>
        <v>0</v>
      </c>
      <c r="X368" s="36">
        <f>SUMIFS(СВЦЭМ!$J$34:$J$777,СВЦЭМ!$A$34:$A$777,$A368,СВЦЭМ!$B$33:$B$776,X$367)+'СЕТ СН'!$F$16</f>
        <v>0</v>
      </c>
      <c r="Y368" s="36">
        <f>SUMIFS(СВЦЭМ!$J$34:$J$777,СВЦЭМ!$A$34:$A$777,$A368,СВЦЭМ!$B$33:$B$776,Y$367)+'СЕТ СН'!$F$16</f>
        <v>0</v>
      </c>
      <c r="AA368" s="45"/>
    </row>
    <row r="369" spans="1:25" ht="15.75" hidden="1" x14ac:dyDescent="0.2">
      <c r="A369" s="35">
        <f>A368+1</f>
        <v>43892</v>
      </c>
      <c r="B369" s="36">
        <f>SUMIFS(СВЦЭМ!$J$34:$J$777,СВЦЭМ!$A$34:$A$777,$A369,СВЦЭМ!$B$33:$B$776,B$367)+'СЕТ СН'!$F$16</f>
        <v>0</v>
      </c>
      <c r="C369" s="36">
        <f>SUMIFS(СВЦЭМ!$J$34:$J$777,СВЦЭМ!$A$34:$A$777,$A369,СВЦЭМ!$B$33:$B$776,C$367)+'СЕТ СН'!$F$16</f>
        <v>0</v>
      </c>
      <c r="D369" s="36">
        <f>SUMIFS(СВЦЭМ!$J$34:$J$777,СВЦЭМ!$A$34:$A$777,$A369,СВЦЭМ!$B$33:$B$776,D$367)+'СЕТ СН'!$F$16</f>
        <v>0</v>
      </c>
      <c r="E369" s="36">
        <f>SUMIFS(СВЦЭМ!$J$34:$J$777,СВЦЭМ!$A$34:$A$777,$A369,СВЦЭМ!$B$33:$B$776,E$367)+'СЕТ СН'!$F$16</f>
        <v>0</v>
      </c>
      <c r="F369" s="36">
        <f>SUMIFS(СВЦЭМ!$J$34:$J$777,СВЦЭМ!$A$34:$A$777,$A369,СВЦЭМ!$B$33:$B$776,F$367)+'СЕТ СН'!$F$16</f>
        <v>0</v>
      </c>
      <c r="G369" s="36">
        <f>SUMIFS(СВЦЭМ!$J$34:$J$777,СВЦЭМ!$A$34:$A$777,$A369,СВЦЭМ!$B$33:$B$776,G$367)+'СЕТ СН'!$F$16</f>
        <v>0</v>
      </c>
      <c r="H369" s="36">
        <f>SUMIFS(СВЦЭМ!$J$34:$J$777,СВЦЭМ!$A$34:$A$777,$A369,СВЦЭМ!$B$33:$B$776,H$367)+'СЕТ СН'!$F$16</f>
        <v>0</v>
      </c>
      <c r="I369" s="36">
        <f>SUMIFS(СВЦЭМ!$J$34:$J$777,СВЦЭМ!$A$34:$A$777,$A369,СВЦЭМ!$B$33:$B$776,I$367)+'СЕТ СН'!$F$16</f>
        <v>0</v>
      </c>
      <c r="J369" s="36">
        <f>SUMIFS(СВЦЭМ!$J$34:$J$777,СВЦЭМ!$A$34:$A$777,$A369,СВЦЭМ!$B$33:$B$776,J$367)+'СЕТ СН'!$F$16</f>
        <v>0</v>
      </c>
      <c r="K369" s="36">
        <f>SUMIFS(СВЦЭМ!$J$34:$J$777,СВЦЭМ!$A$34:$A$777,$A369,СВЦЭМ!$B$33:$B$776,K$367)+'СЕТ СН'!$F$16</f>
        <v>0</v>
      </c>
      <c r="L369" s="36">
        <f>SUMIFS(СВЦЭМ!$J$34:$J$777,СВЦЭМ!$A$34:$A$777,$A369,СВЦЭМ!$B$33:$B$776,L$367)+'СЕТ СН'!$F$16</f>
        <v>0</v>
      </c>
      <c r="M369" s="36">
        <f>SUMIFS(СВЦЭМ!$J$34:$J$777,СВЦЭМ!$A$34:$A$777,$A369,СВЦЭМ!$B$33:$B$776,M$367)+'СЕТ СН'!$F$16</f>
        <v>0</v>
      </c>
      <c r="N369" s="36">
        <f>SUMIFS(СВЦЭМ!$J$34:$J$777,СВЦЭМ!$A$34:$A$777,$A369,СВЦЭМ!$B$33:$B$776,N$367)+'СЕТ СН'!$F$16</f>
        <v>0</v>
      </c>
      <c r="O369" s="36">
        <f>SUMIFS(СВЦЭМ!$J$34:$J$777,СВЦЭМ!$A$34:$A$777,$A369,СВЦЭМ!$B$33:$B$776,O$367)+'СЕТ СН'!$F$16</f>
        <v>0</v>
      </c>
      <c r="P369" s="36">
        <f>SUMIFS(СВЦЭМ!$J$34:$J$777,СВЦЭМ!$A$34:$A$777,$A369,СВЦЭМ!$B$33:$B$776,P$367)+'СЕТ СН'!$F$16</f>
        <v>0</v>
      </c>
      <c r="Q369" s="36">
        <f>SUMIFS(СВЦЭМ!$J$34:$J$777,СВЦЭМ!$A$34:$A$777,$A369,СВЦЭМ!$B$33:$B$776,Q$367)+'СЕТ СН'!$F$16</f>
        <v>0</v>
      </c>
      <c r="R369" s="36">
        <f>SUMIFS(СВЦЭМ!$J$34:$J$777,СВЦЭМ!$A$34:$A$777,$A369,СВЦЭМ!$B$33:$B$776,R$367)+'СЕТ СН'!$F$16</f>
        <v>0</v>
      </c>
      <c r="S369" s="36">
        <f>SUMIFS(СВЦЭМ!$J$34:$J$777,СВЦЭМ!$A$34:$A$777,$A369,СВЦЭМ!$B$33:$B$776,S$367)+'СЕТ СН'!$F$16</f>
        <v>0</v>
      </c>
      <c r="T369" s="36">
        <f>SUMIFS(СВЦЭМ!$J$34:$J$777,СВЦЭМ!$A$34:$A$777,$A369,СВЦЭМ!$B$33:$B$776,T$367)+'СЕТ СН'!$F$16</f>
        <v>0</v>
      </c>
      <c r="U369" s="36">
        <f>SUMIFS(СВЦЭМ!$J$34:$J$777,СВЦЭМ!$A$34:$A$777,$A369,СВЦЭМ!$B$33:$B$776,U$367)+'СЕТ СН'!$F$16</f>
        <v>0</v>
      </c>
      <c r="V369" s="36">
        <f>SUMIFS(СВЦЭМ!$J$34:$J$777,СВЦЭМ!$A$34:$A$777,$A369,СВЦЭМ!$B$33:$B$776,V$367)+'СЕТ СН'!$F$16</f>
        <v>0</v>
      </c>
      <c r="W369" s="36">
        <f>SUMIFS(СВЦЭМ!$J$34:$J$777,СВЦЭМ!$A$34:$A$777,$A369,СВЦЭМ!$B$33:$B$776,W$367)+'СЕТ СН'!$F$16</f>
        <v>0</v>
      </c>
      <c r="X369" s="36">
        <f>SUMIFS(СВЦЭМ!$J$34:$J$777,СВЦЭМ!$A$34:$A$777,$A369,СВЦЭМ!$B$33:$B$776,X$367)+'СЕТ СН'!$F$16</f>
        <v>0</v>
      </c>
      <c r="Y369" s="36">
        <f>SUMIFS(СВЦЭМ!$J$34:$J$777,СВЦЭМ!$A$34:$A$777,$A369,СВЦЭМ!$B$33:$B$776,Y$367)+'СЕТ СН'!$F$16</f>
        <v>0</v>
      </c>
    </row>
    <row r="370" spans="1:25" ht="15.75" hidden="1" x14ac:dyDescent="0.2">
      <c r="A370" s="35">
        <f t="shared" ref="A370:A398" si="10">A369+1</f>
        <v>43893</v>
      </c>
      <c r="B370" s="36">
        <f>SUMIFS(СВЦЭМ!$J$34:$J$777,СВЦЭМ!$A$34:$A$777,$A370,СВЦЭМ!$B$33:$B$776,B$367)+'СЕТ СН'!$F$16</f>
        <v>0</v>
      </c>
      <c r="C370" s="36">
        <f>SUMIFS(СВЦЭМ!$J$34:$J$777,СВЦЭМ!$A$34:$A$777,$A370,СВЦЭМ!$B$33:$B$776,C$367)+'СЕТ СН'!$F$16</f>
        <v>0</v>
      </c>
      <c r="D370" s="36">
        <f>SUMIFS(СВЦЭМ!$J$34:$J$777,СВЦЭМ!$A$34:$A$777,$A370,СВЦЭМ!$B$33:$B$776,D$367)+'СЕТ СН'!$F$16</f>
        <v>0</v>
      </c>
      <c r="E370" s="36">
        <f>SUMIFS(СВЦЭМ!$J$34:$J$777,СВЦЭМ!$A$34:$A$777,$A370,СВЦЭМ!$B$33:$B$776,E$367)+'СЕТ СН'!$F$16</f>
        <v>0</v>
      </c>
      <c r="F370" s="36">
        <f>SUMIFS(СВЦЭМ!$J$34:$J$777,СВЦЭМ!$A$34:$A$777,$A370,СВЦЭМ!$B$33:$B$776,F$367)+'СЕТ СН'!$F$16</f>
        <v>0</v>
      </c>
      <c r="G370" s="36">
        <f>SUMIFS(СВЦЭМ!$J$34:$J$777,СВЦЭМ!$A$34:$A$777,$A370,СВЦЭМ!$B$33:$B$776,G$367)+'СЕТ СН'!$F$16</f>
        <v>0</v>
      </c>
      <c r="H370" s="36">
        <f>SUMIFS(СВЦЭМ!$J$34:$J$777,СВЦЭМ!$A$34:$A$777,$A370,СВЦЭМ!$B$33:$B$776,H$367)+'СЕТ СН'!$F$16</f>
        <v>0</v>
      </c>
      <c r="I370" s="36">
        <f>SUMIFS(СВЦЭМ!$J$34:$J$777,СВЦЭМ!$A$34:$A$777,$A370,СВЦЭМ!$B$33:$B$776,I$367)+'СЕТ СН'!$F$16</f>
        <v>0</v>
      </c>
      <c r="J370" s="36">
        <f>SUMIFS(СВЦЭМ!$J$34:$J$777,СВЦЭМ!$A$34:$A$777,$A370,СВЦЭМ!$B$33:$B$776,J$367)+'СЕТ СН'!$F$16</f>
        <v>0</v>
      </c>
      <c r="K370" s="36">
        <f>SUMIFS(СВЦЭМ!$J$34:$J$777,СВЦЭМ!$A$34:$A$777,$A370,СВЦЭМ!$B$33:$B$776,K$367)+'СЕТ СН'!$F$16</f>
        <v>0</v>
      </c>
      <c r="L370" s="36">
        <f>SUMIFS(СВЦЭМ!$J$34:$J$777,СВЦЭМ!$A$34:$A$777,$A370,СВЦЭМ!$B$33:$B$776,L$367)+'СЕТ СН'!$F$16</f>
        <v>0</v>
      </c>
      <c r="M370" s="36">
        <f>SUMIFS(СВЦЭМ!$J$34:$J$777,СВЦЭМ!$A$34:$A$777,$A370,СВЦЭМ!$B$33:$B$776,M$367)+'СЕТ СН'!$F$16</f>
        <v>0</v>
      </c>
      <c r="N370" s="36">
        <f>SUMIFS(СВЦЭМ!$J$34:$J$777,СВЦЭМ!$A$34:$A$777,$A370,СВЦЭМ!$B$33:$B$776,N$367)+'СЕТ СН'!$F$16</f>
        <v>0</v>
      </c>
      <c r="O370" s="36">
        <f>SUMIFS(СВЦЭМ!$J$34:$J$777,СВЦЭМ!$A$34:$A$777,$A370,СВЦЭМ!$B$33:$B$776,O$367)+'СЕТ СН'!$F$16</f>
        <v>0</v>
      </c>
      <c r="P370" s="36">
        <f>SUMIFS(СВЦЭМ!$J$34:$J$777,СВЦЭМ!$A$34:$A$777,$A370,СВЦЭМ!$B$33:$B$776,P$367)+'СЕТ СН'!$F$16</f>
        <v>0</v>
      </c>
      <c r="Q370" s="36">
        <f>SUMIFS(СВЦЭМ!$J$34:$J$777,СВЦЭМ!$A$34:$A$777,$A370,СВЦЭМ!$B$33:$B$776,Q$367)+'СЕТ СН'!$F$16</f>
        <v>0</v>
      </c>
      <c r="R370" s="36">
        <f>SUMIFS(СВЦЭМ!$J$34:$J$777,СВЦЭМ!$A$34:$A$777,$A370,СВЦЭМ!$B$33:$B$776,R$367)+'СЕТ СН'!$F$16</f>
        <v>0</v>
      </c>
      <c r="S370" s="36">
        <f>SUMIFS(СВЦЭМ!$J$34:$J$777,СВЦЭМ!$A$34:$A$777,$A370,СВЦЭМ!$B$33:$B$776,S$367)+'СЕТ СН'!$F$16</f>
        <v>0</v>
      </c>
      <c r="T370" s="36">
        <f>SUMIFS(СВЦЭМ!$J$34:$J$777,СВЦЭМ!$A$34:$A$777,$A370,СВЦЭМ!$B$33:$B$776,T$367)+'СЕТ СН'!$F$16</f>
        <v>0</v>
      </c>
      <c r="U370" s="36">
        <f>SUMIFS(СВЦЭМ!$J$34:$J$777,СВЦЭМ!$A$34:$A$777,$A370,СВЦЭМ!$B$33:$B$776,U$367)+'СЕТ СН'!$F$16</f>
        <v>0</v>
      </c>
      <c r="V370" s="36">
        <f>SUMIFS(СВЦЭМ!$J$34:$J$777,СВЦЭМ!$A$34:$A$777,$A370,СВЦЭМ!$B$33:$B$776,V$367)+'СЕТ СН'!$F$16</f>
        <v>0</v>
      </c>
      <c r="W370" s="36">
        <f>SUMIFS(СВЦЭМ!$J$34:$J$777,СВЦЭМ!$A$34:$A$777,$A370,СВЦЭМ!$B$33:$B$776,W$367)+'СЕТ СН'!$F$16</f>
        <v>0</v>
      </c>
      <c r="X370" s="36">
        <f>SUMIFS(СВЦЭМ!$J$34:$J$777,СВЦЭМ!$A$34:$A$777,$A370,СВЦЭМ!$B$33:$B$776,X$367)+'СЕТ СН'!$F$16</f>
        <v>0</v>
      </c>
      <c r="Y370" s="36">
        <f>SUMIFS(СВЦЭМ!$J$34:$J$777,СВЦЭМ!$A$34:$A$777,$A370,СВЦЭМ!$B$33:$B$776,Y$367)+'СЕТ СН'!$F$16</f>
        <v>0</v>
      </c>
    </row>
    <row r="371" spans="1:25" ht="15.75" hidden="1" x14ac:dyDescent="0.2">
      <c r="A371" s="35">
        <f t="shared" si="10"/>
        <v>43894</v>
      </c>
      <c r="B371" s="36">
        <f>SUMIFS(СВЦЭМ!$J$34:$J$777,СВЦЭМ!$A$34:$A$777,$A371,СВЦЭМ!$B$33:$B$776,B$367)+'СЕТ СН'!$F$16</f>
        <v>0</v>
      </c>
      <c r="C371" s="36">
        <f>SUMIFS(СВЦЭМ!$J$34:$J$777,СВЦЭМ!$A$34:$A$777,$A371,СВЦЭМ!$B$33:$B$776,C$367)+'СЕТ СН'!$F$16</f>
        <v>0</v>
      </c>
      <c r="D371" s="36">
        <f>SUMIFS(СВЦЭМ!$J$34:$J$777,СВЦЭМ!$A$34:$A$777,$A371,СВЦЭМ!$B$33:$B$776,D$367)+'СЕТ СН'!$F$16</f>
        <v>0</v>
      </c>
      <c r="E371" s="36">
        <f>SUMIFS(СВЦЭМ!$J$34:$J$777,СВЦЭМ!$A$34:$A$777,$A371,СВЦЭМ!$B$33:$B$776,E$367)+'СЕТ СН'!$F$16</f>
        <v>0</v>
      </c>
      <c r="F371" s="36">
        <f>SUMIFS(СВЦЭМ!$J$34:$J$777,СВЦЭМ!$A$34:$A$777,$A371,СВЦЭМ!$B$33:$B$776,F$367)+'СЕТ СН'!$F$16</f>
        <v>0</v>
      </c>
      <c r="G371" s="36">
        <f>SUMIFS(СВЦЭМ!$J$34:$J$777,СВЦЭМ!$A$34:$A$777,$A371,СВЦЭМ!$B$33:$B$776,G$367)+'СЕТ СН'!$F$16</f>
        <v>0</v>
      </c>
      <c r="H371" s="36">
        <f>SUMIFS(СВЦЭМ!$J$34:$J$777,СВЦЭМ!$A$34:$A$777,$A371,СВЦЭМ!$B$33:$B$776,H$367)+'СЕТ СН'!$F$16</f>
        <v>0</v>
      </c>
      <c r="I371" s="36">
        <f>SUMIFS(СВЦЭМ!$J$34:$J$777,СВЦЭМ!$A$34:$A$777,$A371,СВЦЭМ!$B$33:$B$776,I$367)+'СЕТ СН'!$F$16</f>
        <v>0</v>
      </c>
      <c r="J371" s="36">
        <f>SUMIFS(СВЦЭМ!$J$34:$J$777,СВЦЭМ!$A$34:$A$777,$A371,СВЦЭМ!$B$33:$B$776,J$367)+'СЕТ СН'!$F$16</f>
        <v>0</v>
      </c>
      <c r="K371" s="36">
        <f>SUMIFS(СВЦЭМ!$J$34:$J$777,СВЦЭМ!$A$34:$A$777,$A371,СВЦЭМ!$B$33:$B$776,K$367)+'СЕТ СН'!$F$16</f>
        <v>0</v>
      </c>
      <c r="L371" s="36">
        <f>SUMIFS(СВЦЭМ!$J$34:$J$777,СВЦЭМ!$A$34:$A$777,$A371,СВЦЭМ!$B$33:$B$776,L$367)+'СЕТ СН'!$F$16</f>
        <v>0</v>
      </c>
      <c r="M371" s="36">
        <f>SUMIFS(СВЦЭМ!$J$34:$J$777,СВЦЭМ!$A$34:$A$777,$A371,СВЦЭМ!$B$33:$B$776,M$367)+'СЕТ СН'!$F$16</f>
        <v>0</v>
      </c>
      <c r="N371" s="36">
        <f>SUMIFS(СВЦЭМ!$J$34:$J$777,СВЦЭМ!$A$34:$A$777,$A371,СВЦЭМ!$B$33:$B$776,N$367)+'СЕТ СН'!$F$16</f>
        <v>0</v>
      </c>
      <c r="O371" s="36">
        <f>SUMIFS(СВЦЭМ!$J$34:$J$777,СВЦЭМ!$A$34:$A$777,$A371,СВЦЭМ!$B$33:$B$776,O$367)+'СЕТ СН'!$F$16</f>
        <v>0</v>
      </c>
      <c r="P371" s="36">
        <f>SUMIFS(СВЦЭМ!$J$34:$J$777,СВЦЭМ!$A$34:$A$777,$A371,СВЦЭМ!$B$33:$B$776,P$367)+'СЕТ СН'!$F$16</f>
        <v>0</v>
      </c>
      <c r="Q371" s="36">
        <f>SUMIFS(СВЦЭМ!$J$34:$J$777,СВЦЭМ!$A$34:$A$777,$A371,СВЦЭМ!$B$33:$B$776,Q$367)+'СЕТ СН'!$F$16</f>
        <v>0</v>
      </c>
      <c r="R371" s="36">
        <f>SUMIFS(СВЦЭМ!$J$34:$J$777,СВЦЭМ!$A$34:$A$777,$A371,СВЦЭМ!$B$33:$B$776,R$367)+'СЕТ СН'!$F$16</f>
        <v>0</v>
      </c>
      <c r="S371" s="36">
        <f>SUMIFS(СВЦЭМ!$J$34:$J$777,СВЦЭМ!$A$34:$A$777,$A371,СВЦЭМ!$B$33:$B$776,S$367)+'СЕТ СН'!$F$16</f>
        <v>0</v>
      </c>
      <c r="T371" s="36">
        <f>SUMIFS(СВЦЭМ!$J$34:$J$777,СВЦЭМ!$A$34:$A$777,$A371,СВЦЭМ!$B$33:$B$776,T$367)+'СЕТ СН'!$F$16</f>
        <v>0</v>
      </c>
      <c r="U371" s="36">
        <f>SUMIFS(СВЦЭМ!$J$34:$J$777,СВЦЭМ!$A$34:$A$777,$A371,СВЦЭМ!$B$33:$B$776,U$367)+'СЕТ СН'!$F$16</f>
        <v>0</v>
      </c>
      <c r="V371" s="36">
        <f>SUMIFS(СВЦЭМ!$J$34:$J$777,СВЦЭМ!$A$34:$A$777,$A371,СВЦЭМ!$B$33:$B$776,V$367)+'СЕТ СН'!$F$16</f>
        <v>0</v>
      </c>
      <c r="W371" s="36">
        <f>SUMIFS(СВЦЭМ!$J$34:$J$777,СВЦЭМ!$A$34:$A$777,$A371,СВЦЭМ!$B$33:$B$776,W$367)+'СЕТ СН'!$F$16</f>
        <v>0</v>
      </c>
      <c r="X371" s="36">
        <f>SUMIFS(СВЦЭМ!$J$34:$J$777,СВЦЭМ!$A$34:$A$777,$A371,СВЦЭМ!$B$33:$B$776,X$367)+'СЕТ СН'!$F$16</f>
        <v>0</v>
      </c>
      <c r="Y371" s="36">
        <f>SUMIFS(СВЦЭМ!$J$34:$J$777,СВЦЭМ!$A$34:$A$777,$A371,СВЦЭМ!$B$33:$B$776,Y$367)+'СЕТ СН'!$F$16</f>
        <v>0</v>
      </c>
    </row>
    <row r="372" spans="1:25" ht="15.75" hidden="1" x14ac:dyDescent="0.2">
      <c r="A372" s="35">
        <f t="shared" si="10"/>
        <v>43895</v>
      </c>
      <c r="B372" s="36">
        <f>SUMIFS(СВЦЭМ!$J$34:$J$777,СВЦЭМ!$A$34:$A$777,$A372,СВЦЭМ!$B$33:$B$776,B$367)+'СЕТ СН'!$F$16</f>
        <v>0</v>
      </c>
      <c r="C372" s="36">
        <f>SUMIFS(СВЦЭМ!$J$34:$J$777,СВЦЭМ!$A$34:$A$777,$A372,СВЦЭМ!$B$33:$B$776,C$367)+'СЕТ СН'!$F$16</f>
        <v>0</v>
      </c>
      <c r="D372" s="36">
        <f>SUMIFS(СВЦЭМ!$J$34:$J$777,СВЦЭМ!$A$34:$A$777,$A372,СВЦЭМ!$B$33:$B$776,D$367)+'СЕТ СН'!$F$16</f>
        <v>0</v>
      </c>
      <c r="E372" s="36">
        <f>SUMIFS(СВЦЭМ!$J$34:$J$777,СВЦЭМ!$A$34:$A$777,$A372,СВЦЭМ!$B$33:$B$776,E$367)+'СЕТ СН'!$F$16</f>
        <v>0</v>
      </c>
      <c r="F372" s="36">
        <f>SUMIFS(СВЦЭМ!$J$34:$J$777,СВЦЭМ!$A$34:$A$777,$A372,СВЦЭМ!$B$33:$B$776,F$367)+'СЕТ СН'!$F$16</f>
        <v>0</v>
      </c>
      <c r="G372" s="36">
        <f>SUMIFS(СВЦЭМ!$J$34:$J$777,СВЦЭМ!$A$34:$A$777,$A372,СВЦЭМ!$B$33:$B$776,G$367)+'СЕТ СН'!$F$16</f>
        <v>0</v>
      </c>
      <c r="H372" s="36">
        <f>SUMIFS(СВЦЭМ!$J$34:$J$777,СВЦЭМ!$A$34:$A$777,$A372,СВЦЭМ!$B$33:$B$776,H$367)+'СЕТ СН'!$F$16</f>
        <v>0</v>
      </c>
      <c r="I372" s="36">
        <f>SUMIFS(СВЦЭМ!$J$34:$J$777,СВЦЭМ!$A$34:$A$777,$A372,СВЦЭМ!$B$33:$B$776,I$367)+'СЕТ СН'!$F$16</f>
        <v>0</v>
      </c>
      <c r="J372" s="36">
        <f>SUMIFS(СВЦЭМ!$J$34:$J$777,СВЦЭМ!$A$34:$A$777,$A372,СВЦЭМ!$B$33:$B$776,J$367)+'СЕТ СН'!$F$16</f>
        <v>0</v>
      </c>
      <c r="K372" s="36">
        <f>SUMIFS(СВЦЭМ!$J$34:$J$777,СВЦЭМ!$A$34:$A$777,$A372,СВЦЭМ!$B$33:$B$776,K$367)+'СЕТ СН'!$F$16</f>
        <v>0</v>
      </c>
      <c r="L372" s="36">
        <f>SUMIFS(СВЦЭМ!$J$34:$J$777,СВЦЭМ!$A$34:$A$777,$A372,СВЦЭМ!$B$33:$B$776,L$367)+'СЕТ СН'!$F$16</f>
        <v>0</v>
      </c>
      <c r="M372" s="36">
        <f>SUMIFS(СВЦЭМ!$J$34:$J$777,СВЦЭМ!$A$34:$A$777,$A372,СВЦЭМ!$B$33:$B$776,M$367)+'СЕТ СН'!$F$16</f>
        <v>0</v>
      </c>
      <c r="N372" s="36">
        <f>SUMIFS(СВЦЭМ!$J$34:$J$777,СВЦЭМ!$A$34:$A$777,$A372,СВЦЭМ!$B$33:$B$776,N$367)+'СЕТ СН'!$F$16</f>
        <v>0</v>
      </c>
      <c r="O372" s="36">
        <f>SUMIFS(СВЦЭМ!$J$34:$J$777,СВЦЭМ!$A$34:$A$777,$A372,СВЦЭМ!$B$33:$B$776,O$367)+'СЕТ СН'!$F$16</f>
        <v>0</v>
      </c>
      <c r="P372" s="36">
        <f>SUMIFS(СВЦЭМ!$J$34:$J$777,СВЦЭМ!$A$34:$A$777,$A372,СВЦЭМ!$B$33:$B$776,P$367)+'СЕТ СН'!$F$16</f>
        <v>0</v>
      </c>
      <c r="Q372" s="36">
        <f>SUMIFS(СВЦЭМ!$J$34:$J$777,СВЦЭМ!$A$34:$A$777,$A372,СВЦЭМ!$B$33:$B$776,Q$367)+'СЕТ СН'!$F$16</f>
        <v>0</v>
      </c>
      <c r="R372" s="36">
        <f>SUMIFS(СВЦЭМ!$J$34:$J$777,СВЦЭМ!$A$34:$A$777,$A372,СВЦЭМ!$B$33:$B$776,R$367)+'СЕТ СН'!$F$16</f>
        <v>0</v>
      </c>
      <c r="S372" s="36">
        <f>SUMIFS(СВЦЭМ!$J$34:$J$777,СВЦЭМ!$A$34:$A$777,$A372,СВЦЭМ!$B$33:$B$776,S$367)+'СЕТ СН'!$F$16</f>
        <v>0</v>
      </c>
      <c r="T372" s="36">
        <f>SUMIFS(СВЦЭМ!$J$34:$J$777,СВЦЭМ!$A$34:$A$777,$A372,СВЦЭМ!$B$33:$B$776,T$367)+'СЕТ СН'!$F$16</f>
        <v>0</v>
      </c>
      <c r="U372" s="36">
        <f>SUMIFS(СВЦЭМ!$J$34:$J$777,СВЦЭМ!$A$34:$A$777,$A372,СВЦЭМ!$B$33:$B$776,U$367)+'СЕТ СН'!$F$16</f>
        <v>0</v>
      </c>
      <c r="V372" s="36">
        <f>SUMIFS(СВЦЭМ!$J$34:$J$777,СВЦЭМ!$A$34:$A$777,$A372,СВЦЭМ!$B$33:$B$776,V$367)+'СЕТ СН'!$F$16</f>
        <v>0</v>
      </c>
      <c r="W372" s="36">
        <f>SUMIFS(СВЦЭМ!$J$34:$J$777,СВЦЭМ!$A$34:$A$777,$A372,СВЦЭМ!$B$33:$B$776,W$367)+'СЕТ СН'!$F$16</f>
        <v>0</v>
      </c>
      <c r="X372" s="36">
        <f>SUMIFS(СВЦЭМ!$J$34:$J$777,СВЦЭМ!$A$34:$A$777,$A372,СВЦЭМ!$B$33:$B$776,X$367)+'СЕТ СН'!$F$16</f>
        <v>0</v>
      </c>
      <c r="Y372" s="36">
        <f>SUMIFS(СВЦЭМ!$J$34:$J$777,СВЦЭМ!$A$34:$A$777,$A372,СВЦЭМ!$B$33:$B$776,Y$367)+'СЕТ СН'!$F$16</f>
        <v>0</v>
      </c>
    </row>
    <row r="373" spans="1:25" ht="15.75" hidden="1" x14ac:dyDescent="0.2">
      <c r="A373" s="35">
        <f t="shared" si="10"/>
        <v>43896</v>
      </c>
      <c r="B373" s="36">
        <f>SUMIFS(СВЦЭМ!$J$34:$J$777,СВЦЭМ!$A$34:$A$777,$A373,СВЦЭМ!$B$33:$B$776,B$367)+'СЕТ СН'!$F$16</f>
        <v>0</v>
      </c>
      <c r="C373" s="36">
        <f>SUMIFS(СВЦЭМ!$J$34:$J$777,СВЦЭМ!$A$34:$A$777,$A373,СВЦЭМ!$B$33:$B$776,C$367)+'СЕТ СН'!$F$16</f>
        <v>0</v>
      </c>
      <c r="D373" s="36">
        <f>SUMIFS(СВЦЭМ!$J$34:$J$777,СВЦЭМ!$A$34:$A$777,$A373,СВЦЭМ!$B$33:$B$776,D$367)+'СЕТ СН'!$F$16</f>
        <v>0</v>
      </c>
      <c r="E373" s="36">
        <f>SUMIFS(СВЦЭМ!$J$34:$J$777,СВЦЭМ!$A$34:$A$777,$A373,СВЦЭМ!$B$33:$B$776,E$367)+'СЕТ СН'!$F$16</f>
        <v>0</v>
      </c>
      <c r="F373" s="36">
        <f>SUMIFS(СВЦЭМ!$J$34:$J$777,СВЦЭМ!$A$34:$A$777,$A373,СВЦЭМ!$B$33:$B$776,F$367)+'СЕТ СН'!$F$16</f>
        <v>0</v>
      </c>
      <c r="G373" s="36">
        <f>SUMIFS(СВЦЭМ!$J$34:$J$777,СВЦЭМ!$A$34:$A$777,$A373,СВЦЭМ!$B$33:$B$776,G$367)+'СЕТ СН'!$F$16</f>
        <v>0</v>
      </c>
      <c r="H373" s="36">
        <f>SUMIFS(СВЦЭМ!$J$34:$J$777,СВЦЭМ!$A$34:$A$777,$A373,СВЦЭМ!$B$33:$B$776,H$367)+'СЕТ СН'!$F$16</f>
        <v>0</v>
      </c>
      <c r="I373" s="36">
        <f>SUMIFS(СВЦЭМ!$J$34:$J$777,СВЦЭМ!$A$34:$A$777,$A373,СВЦЭМ!$B$33:$B$776,I$367)+'СЕТ СН'!$F$16</f>
        <v>0</v>
      </c>
      <c r="J373" s="36">
        <f>SUMIFS(СВЦЭМ!$J$34:$J$777,СВЦЭМ!$A$34:$A$777,$A373,СВЦЭМ!$B$33:$B$776,J$367)+'СЕТ СН'!$F$16</f>
        <v>0</v>
      </c>
      <c r="K373" s="36">
        <f>SUMIFS(СВЦЭМ!$J$34:$J$777,СВЦЭМ!$A$34:$A$777,$A373,СВЦЭМ!$B$33:$B$776,K$367)+'СЕТ СН'!$F$16</f>
        <v>0</v>
      </c>
      <c r="L373" s="36">
        <f>SUMIFS(СВЦЭМ!$J$34:$J$777,СВЦЭМ!$A$34:$A$777,$A373,СВЦЭМ!$B$33:$B$776,L$367)+'СЕТ СН'!$F$16</f>
        <v>0</v>
      </c>
      <c r="M373" s="36">
        <f>SUMIFS(СВЦЭМ!$J$34:$J$777,СВЦЭМ!$A$34:$A$777,$A373,СВЦЭМ!$B$33:$B$776,M$367)+'СЕТ СН'!$F$16</f>
        <v>0</v>
      </c>
      <c r="N373" s="36">
        <f>SUMIFS(СВЦЭМ!$J$34:$J$777,СВЦЭМ!$A$34:$A$777,$A373,СВЦЭМ!$B$33:$B$776,N$367)+'СЕТ СН'!$F$16</f>
        <v>0</v>
      </c>
      <c r="O373" s="36">
        <f>SUMIFS(СВЦЭМ!$J$34:$J$777,СВЦЭМ!$A$34:$A$777,$A373,СВЦЭМ!$B$33:$B$776,O$367)+'СЕТ СН'!$F$16</f>
        <v>0</v>
      </c>
      <c r="P373" s="36">
        <f>SUMIFS(СВЦЭМ!$J$34:$J$777,СВЦЭМ!$A$34:$A$777,$A373,СВЦЭМ!$B$33:$B$776,P$367)+'СЕТ СН'!$F$16</f>
        <v>0</v>
      </c>
      <c r="Q373" s="36">
        <f>SUMIFS(СВЦЭМ!$J$34:$J$777,СВЦЭМ!$A$34:$A$777,$A373,СВЦЭМ!$B$33:$B$776,Q$367)+'СЕТ СН'!$F$16</f>
        <v>0</v>
      </c>
      <c r="R373" s="36">
        <f>SUMIFS(СВЦЭМ!$J$34:$J$777,СВЦЭМ!$A$34:$A$777,$A373,СВЦЭМ!$B$33:$B$776,R$367)+'СЕТ СН'!$F$16</f>
        <v>0</v>
      </c>
      <c r="S373" s="36">
        <f>SUMIFS(СВЦЭМ!$J$34:$J$777,СВЦЭМ!$A$34:$A$777,$A373,СВЦЭМ!$B$33:$B$776,S$367)+'СЕТ СН'!$F$16</f>
        <v>0</v>
      </c>
      <c r="T373" s="36">
        <f>SUMIFS(СВЦЭМ!$J$34:$J$777,СВЦЭМ!$A$34:$A$777,$A373,СВЦЭМ!$B$33:$B$776,T$367)+'СЕТ СН'!$F$16</f>
        <v>0</v>
      </c>
      <c r="U373" s="36">
        <f>SUMIFS(СВЦЭМ!$J$34:$J$777,СВЦЭМ!$A$34:$A$777,$A373,СВЦЭМ!$B$33:$B$776,U$367)+'СЕТ СН'!$F$16</f>
        <v>0</v>
      </c>
      <c r="V373" s="36">
        <f>SUMIFS(СВЦЭМ!$J$34:$J$777,СВЦЭМ!$A$34:$A$777,$A373,СВЦЭМ!$B$33:$B$776,V$367)+'СЕТ СН'!$F$16</f>
        <v>0</v>
      </c>
      <c r="W373" s="36">
        <f>SUMIFS(СВЦЭМ!$J$34:$J$777,СВЦЭМ!$A$34:$A$777,$A373,СВЦЭМ!$B$33:$B$776,W$367)+'СЕТ СН'!$F$16</f>
        <v>0</v>
      </c>
      <c r="X373" s="36">
        <f>SUMIFS(СВЦЭМ!$J$34:$J$777,СВЦЭМ!$A$34:$A$777,$A373,СВЦЭМ!$B$33:$B$776,X$367)+'СЕТ СН'!$F$16</f>
        <v>0</v>
      </c>
      <c r="Y373" s="36">
        <f>SUMIFS(СВЦЭМ!$J$34:$J$777,СВЦЭМ!$A$34:$A$777,$A373,СВЦЭМ!$B$33:$B$776,Y$367)+'СЕТ СН'!$F$16</f>
        <v>0</v>
      </c>
    </row>
    <row r="374" spans="1:25" ht="15.75" hidden="1" x14ac:dyDescent="0.2">
      <c r="A374" s="35">
        <f t="shared" si="10"/>
        <v>43897</v>
      </c>
      <c r="B374" s="36">
        <f>SUMIFS(СВЦЭМ!$J$34:$J$777,СВЦЭМ!$A$34:$A$777,$A374,СВЦЭМ!$B$33:$B$776,B$367)+'СЕТ СН'!$F$16</f>
        <v>0</v>
      </c>
      <c r="C374" s="36">
        <f>SUMIFS(СВЦЭМ!$J$34:$J$777,СВЦЭМ!$A$34:$A$777,$A374,СВЦЭМ!$B$33:$B$776,C$367)+'СЕТ СН'!$F$16</f>
        <v>0</v>
      </c>
      <c r="D374" s="36">
        <f>SUMIFS(СВЦЭМ!$J$34:$J$777,СВЦЭМ!$A$34:$A$777,$A374,СВЦЭМ!$B$33:$B$776,D$367)+'СЕТ СН'!$F$16</f>
        <v>0</v>
      </c>
      <c r="E374" s="36">
        <f>SUMIFS(СВЦЭМ!$J$34:$J$777,СВЦЭМ!$A$34:$A$777,$A374,СВЦЭМ!$B$33:$B$776,E$367)+'СЕТ СН'!$F$16</f>
        <v>0</v>
      </c>
      <c r="F374" s="36">
        <f>SUMIFS(СВЦЭМ!$J$34:$J$777,СВЦЭМ!$A$34:$A$777,$A374,СВЦЭМ!$B$33:$B$776,F$367)+'СЕТ СН'!$F$16</f>
        <v>0</v>
      </c>
      <c r="G374" s="36">
        <f>SUMIFS(СВЦЭМ!$J$34:$J$777,СВЦЭМ!$A$34:$A$777,$A374,СВЦЭМ!$B$33:$B$776,G$367)+'СЕТ СН'!$F$16</f>
        <v>0</v>
      </c>
      <c r="H374" s="36">
        <f>SUMIFS(СВЦЭМ!$J$34:$J$777,СВЦЭМ!$A$34:$A$777,$A374,СВЦЭМ!$B$33:$B$776,H$367)+'СЕТ СН'!$F$16</f>
        <v>0</v>
      </c>
      <c r="I374" s="36">
        <f>SUMIFS(СВЦЭМ!$J$34:$J$777,СВЦЭМ!$A$34:$A$777,$A374,СВЦЭМ!$B$33:$B$776,I$367)+'СЕТ СН'!$F$16</f>
        <v>0</v>
      </c>
      <c r="J374" s="36">
        <f>SUMIFS(СВЦЭМ!$J$34:$J$777,СВЦЭМ!$A$34:$A$777,$A374,СВЦЭМ!$B$33:$B$776,J$367)+'СЕТ СН'!$F$16</f>
        <v>0</v>
      </c>
      <c r="K374" s="36">
        <f>SUMIFS(СВЦЭМ!$J$34:$J$777,СВЦЭМ!$A$34:$A$777,$A374,СВЦЭМ!$B$33:$B$776,K$367)+'СЕТ СН'!$F$16</f>
        <v>0</v>
      </c>
      <c r="L374" s="36">
        <f>SUMIFS(СВЦЭМ!$J$34:$J$777,СВЦЭМ!$A$34:$A$777,$A374,СВЦЭМ!$B$33:$B$776,L$367)+'СЕТ СН'!$F$16</f>
        <v>0</v>
      </c>
      <c r="M374" s="36">
        <f>SUMIFS(СВЦЭМ!$J$34:$J$777,СВЦЭМ!$A$34:$A$777,$A374,СВЦЭМ!$B$33:$B$776,M$367)+'СЕТ СН'!$F$16</f>
        <v>0</v>
      </c>
      <c r="N374" s="36">
        <f>SUMIFS(СВЦЭМ!$J$34:$J$777,СВЦЭМ!$A$34:$A$777,$A374,СВЦЭМ!$B$33:$B$776,N$367)+'СЕТ СН'!$F$16</f>
        <v>0</v>
      </c>
      <c r="O374" s="36">
        <f>SUMIFS(СВЦЭМ!$J$34:$J$777,СВЦЭМ!$A$34:$A$777,$A374,СВЦЭМ!$B$33:$B$776,O$367)+'СЕТ СН'!$F$16</f>
        <v>0</v>
      </c>
      <c r="P374" s="36">
        <f>SUMIFS(СВЦЭМ!$J$34:$J$777,СВЦЭМ!$A$34:$A$777,$A374,СВЦЭМ!$B$33:$B$776,P$367)+'СЕТ СН'!$F$16</f>
        <v>0</v>
      </c>
      <c r="Q374" s="36">
        <f>SUMIFS(СВЦЭМ!$J$34:$J$777,СВЦЭМ!$A$34:$A$777,$A374,СВЦЭМ!$B$33:$B$776,Q$367)+'СЕТ СН'!$F$16</f>
        <v>0</v>
      </c>
      <c r="R374" s="36">
        <f>SUMIFS(СВЦЭМ!$J$34:$J$777,СВЦЭМ!$A$34:$A$777,$A374,СВЦЭМ!$B$33:$B$776,R$367)+'СЕТ СН'!$F$16</f>
        <v>0</v>
      </c>
      <c r="S374" s="36">
        <f>SUMIFS(СВЦЭМ!$J$34:$J$777,СВЦЭМ!$A$34:$A$777,$A374,СВЦЭМ!$B$33:$B$776,S$367)+'СЕТ СН'!$F$16</f>
        <v>0</v>
      </c>
      <c r="T374" s="36">
        <f>SUMIFS(СВЦЭМ!$J$34:$J$777,СВЦЭМ!$A$34:$A$777,$A374,СВЦЭМ!$B$33:$B$776,T$367)+'СЕТ СН'!$F$16</f>
        <v>0</v>
      </c>
      <c r="U374" s="36">
        <f>SUMIFS(СВЦЭМ!$J$34:$J$777,СВЦЭМ!$A$34:$A$777,$A374,СВЦЭМ!$B$33:$B$776,U$367)+'СЕТ СН'!$F$16</f>
        <v>0</v>
      </c>
      <c r="V374" s="36">
        <f>SUMIFS(СВЦЭМ!$J$34:$J$777,СВЦЭМ!$A$34:$A$777,$A374,СВЦЭМ!$B$33:$B$776,V$367)+'СЕТ СН'!$F$16</f>
        <v>0</v>
      </c>
      <c r="W374" s="36">
        <f>SUMIFS(СВЦЭМ!$J$34:$J$777,СВЦЭМ!$A$34:$A$777,$A374,СВЦЭМ!$B$33:$B$776,W$367)+'СЕТ СН'!$F$16</f>
        <v>0</v>
      </c>
      <c r="X374" s="36">
        <f>SUMIFS(СВЦЭМ!$J$34:$J$777,СВЦЭМ!$A$34:$A$777,$A374,СВЦЭМ!$B$33:$B$776,X$367)+'СЕТ СН'!$F$16</f>
        <v>0</v>
      </c>
      <c r="Y374" s="36">
        <f>SUMIFS(СВЦЭМ!$J$34:$J$777,СВЦЭМ!$A$34:$A$777,$A374,СВЦЭМ!$B$33:$B$776,Y$367)+'СЕТ СН'!$F$16</f>
        <v>0</v>
      </c>
    </row>
    <row r="375" spans="1:25" ht="15.75" hidden="1" x14ac:dyDescent="0.2">
      <c r="A375" s="35">
        <f t="shared" si="10"/>
        <v>43898</v>
      </c>
      <c r="B375" s="36">
        <f>SUMIFS(СВЦЭМ!$J$34:$J$777,СВЦЭМ!$A$34:$A$777,$A375,СВЦЭМ!$B$33:$B$776,B$367)+'СЕТ СН'!$F$16</f>
        <v>0</v>
      </c>
      <c r="C375" s="36">
        <f>SUMIFS(СВЦЭМ!$J$34:$J$777,СВЦЭМ!$A$34:$A$777,$A375,СВЦЭМ!$B$33:$B$776,C$367)+'СЕТ СН'!$F$16</f>
        <v>0</v>
      </c>
      <c r="D375" s="36">
        <f>SUMIFS(СВЦЭМ!$J$34:$J$777,СВЦЭМ!$A$34:$A$777,$A375,СВЦЭМ!$B$33:$B$776,D$367)+'СЕТ СН'!$F$16</f>
        <v>0</v>
      </c>
      <c r="E375" s="36">
        <f>SUMIFS(СВЦЭМ!$J$34:$J$777,СВЦЭМ!$A$34:$A$777,$A375,СВЦЭМ!$B$33:$B$776,E$367)+'СЕТ СН'!$F$16</f>
        <v>0</v>
      </c>
      <c r="F375" s="36">
        <f>SUMIFS(СВЦЭМ!$J$34:$J$777,СВЦЭМ!$A$34:$A$777,$A375,СВЦЭМ!$B$33:$B$776,F$367)+'СЕТ СН'!$F$16</f>
        <v>0</v>
      </c>
      <c r="G375" s="36">
        <f>SUMIFS(СВЦЭМ!$J$34:$J$777,СВЦЭМ!$A$34:$A$777,$A375,СВЦЭМ!$B$33:$B$776,G$367)+'СЕТ СН'!$F$16</f>
        <v>0</v>
      </c>
      <c r="H375" s="36">
        <f>SUMIFS(СВЦЭМ!$J$34:$J$777,СВЦЭМ!$A$34:$A$777,$A375,СВЦЭМ!$B$33:$B$776,H$367)+'СЕТ СН'!$F$16</f>
        <v>0</v>
      </c>
      <c r="I375" s="36">
        <f>SUMIFS(СВЦЭМ!$J$34:$J$777,СВЦЭМ!$A$34:$A$777,$A375,СВЦЭМ!$B$33:$B$776,I$367)+'СЕТ СН'!$F$16</f>
        <v>0</v>
      </c>
      <c r="J375" s="36">
        <f>SUMIFS(СВЦЭМ!$J$34:$J$777,СВЦЭМ!$A$34:$A$777,$A375,СВЦЭМ!$B$33:$B$776,J$367)+'СЕТ СН'!$F$16</f>
        <v>0</v>
      </c>
      <c r="K375" s="36">
        <f>SUMIFS(СВЦЭМ!$J$34:$J$777,СВЦЭМ!$A$34:$A$777,$A375,СВЦЭМ!$B$33:$B$776,K$367)+'СЕТ СН'!$F$16</f>
        <v>0</v>
      </c>
      <c r="L375" s="36">
        <f>SUMIFS(СВЦЭМ!$J$34:$J$777,СВЦЭМ!$A$34:$A$777,$A375,СВЦЭМ!$B$33:$B$776,L$367)+'СЕТ СН'!$F$16</f>
        <v>0</v>
      </c>
      <c r="M375" s="36">
        <f>SUMIFS(СВЦЭМ!$J$34:$J$777,СВЦЭМ!$A$34:$A$777,$A375,СВЦЭМ!$B$33:$B$776,M$367)+'СЕТ СН'!$F$16</f>
        <v>0</v>
      </c>
      <c r="N375" s="36">
        <f>SUMIFS(СВЦЭМ!$J$34:$J$777,СВЦЭМ!$A$34:$A$777,$A375,СВЦЭМ!$B$33:$B$776,N$367)+'СЕТ СН'!$F$16</f>
        <v>0</v>
      </c>
      <c r="O375" s="36">
        <f>SUMIFS(СВЦЭМ!$J$34:$J$777,СВЦЭМ!$A$34:$A$777,$A375,СВЦЭМ!$B$33:$B$776,O$367)+'СЕТ СН'!$F$16</f>
        <v>0</v>
      </c>
      <c r="P375" s="36">
        <f>SUMIFS(СВЦЭМ!$J$34:$J$777,СВЦЭМ!$A$34:$A$777,$A375,СВЦЭМ!$B$33:$B$776,P$367)+'СЕТ СН'!$F$16</f>
        <v>0</v>
      </c>
      <c r="Q375" s="36">
        <f>SUMIFS(СВЦЭМ!$J$34:$J$777,СВЦЭМ!$A$34:$A$777,$A375,СВЦЭМ!$B$33:$B$776,Q$367)+'СЕТ СН'!$F$16</f>
        <v>0</v>
      </c>
      <c r="R375" s="36">
        <f>SUMIFS(СВЦЭМ!$J$34:$J$777,СВЦЭМ!$A$34:$A$777,$A375,СВЦЭМ!$B$33:$B$776,R$367)+'СЕТ СН'!$F$16</f>
        <v>0</v>
      </c>
      <c r="S375" s="36">
        <f>SUMIFS(СВЦЭМ!$J$34:$J$777,СВЦЭМ!$A$34:$A$777,$A375,СВЦЭМ!$B$33:$B$776,S$367)+'СЕТ СН'!$F$16</f>
        <v>0</v>
      </c>
      <c r="T375" s="36">
        <f>SUMIFS(СВЦЭМ!$J$34:$J$777,СВЦЭМ!$A$34:$A$777,$A375,СВЦЭМ!$B$33:$B$776,T$367)+'СЕТ СН'!$F$16</f>
        <v>0</v>
      </c>
      <c r="U375" s="36">
        <f>SUMIFS(СВЦЭМ!$J$34:$J$777,СВЦЭМ!$A$34:$A$777,$A375,СВЦЭМ!$B$33:$B$776,U$367)+'СЕТ СН'!$F$16</f>
        <v>0</v>
      </c>
      <c r="V375" s="36">
        <f>SUMIFS(СВЦЭМ!$J$34:$J$777,СВЦЭМ!$A$34:$A$777,$A375,СВЦЭМ!$B$33:$B$776,V$367)+'СЕТ СН'!$F$16</f>
        <v>0</v>
      </c>
      <c r="W375" s="36">
        <f>SUMIFS(СВЦЭМ!$J$34:$J$777,СВЦЭМ!$A$34:$A$777,$A375,СВЦЭМ!$B$33:$B$776,W$367)+'СЕТ СН'!$F$16</f>
        <v>0</v>
      </c>
      <c r="X375" s="36">
        <f>SUMIFS(СВЦЭМ!$J$34:$J$777,СВЦЭМ!$A$34:$A$777,$A375,СВЦЭМ!$B$33:$B$776,X$367)+'СЕТ СН'!$F$16</f>
        <v>0</v>
      </c>
      <c r="Y375" s="36">
        <f>SUMIFS(СВЦЭМ!$J$34:$J$777,СВЦЭМ!$A$34:$A$777,$A375,СВЦЭМ!$B$33:$B$776,Y$367)+'СЕТ СН'!$F$16</f>
        <v>0</v>
      </c>
    </row>
    <row r="376" spans="1:25" ht="15.75" hidden="1" x14ac:dyDescent="0.2">
      <c r="A376" s="35">
        <f t="shared" si="10"/>
        <v>43899</v>
      </c>
      <c r="B376" s="36">
        <f>SUMIFS(СВЦЭМ!$J$34:$J$777,СВЦЭМ!$A$34:$A$777,$A376,СВЦЭМ!$B$33:$B$776,B$367)+'СЕТ СН'!$F$16</f>
        <v>0</v>
      </c>
      <c r="C376" s="36">
        <f>SUMIFS(СВЦЭМ!$J$34:$J$777,СВЦЭМ!$A$34:$A$777,$A376,СВЦЭМ!$B$33:$B$776,C$367)+'СЕТ СН'!$F$16</f>
        <v>0</v>
      </c>
      <c r="D376" s="36">
        <f>SUMIFS(СВЦЭМ!$J$34:$J$777,СВЦЭМ!$A$34:$A$777,$A376,СВЦЭМ!$B$33:$B$776,D$367)+'СЕТ СН'!$F$16</f>
        <v>0</v>
      </c>
      <c r="E376" s="36">
        <f>SUMIFS(СВЦЭМ!$J$34:$J$777,СВЦЭМ!$A$34:$A$777,$A376,СВЦЭМ!$B$33:$B$776,E$367)+'СЕТ СН'!$F$16</f>
        <v>0</v>
      </c>
      <c r="F376" s="36">
        <f>SUMIFS(СВЦЭМ!$J$34:$J$777,СВЦЭМ!$A$34:$A$777,$A376,СВЦЭМ!$B$33:$B$776,F$367)+'СЕТ СН'!$F$16</f>
        <v>0</v>
      </c>
      <c r="G376" s="36">
        <f>SUMIFS(СВЦЭМ!$J$34:$J$777,СВЦЭМ!$A$34:$A$777,$A376,СВЦЭМ!$B$33:$B$776,G$367)+'СЕТ СН'!$F$16</f>
        <v>0</v>
      </c>
      <c r="H376" s="36">
        <f>SUMIFS(СВЦЭМ!$J$34:$J$777,СВЦЭМ!$A$34:$A$777,$A376,СВЦЭМ!$B$33:$B$776,H$367)+'СЕТ СН'!$F$16</f>
        <v>0</v>
      </c>
      <c r="I376" s="36">
        <f>SUMIFS(СВЦЭМ!$J$34:$J$777,СВЦЭМ!$A$34:$A$777,$A376,СВЦЭМ!$B$33:$B$776,I$367)+'СЕТ СН'!$F$16</f>
        <v>0</v>
      </c>
      <c r="J376" s="36">
        <f>SUMIFS(СВЦЭМ!$J$34:$J$777,СВЦЭМ!$A$34:$A$777,$A376,СВЦЭМ!$B$33:$B$776,J$367)+'СЕТ СН'!$F$16</f>
        <v>0</v>
      </c>
      <c r="K376" s="36">
        <f>SUMIFS(СВЦЭМ!$J$34:$J$777,СВЦЭМ!$A$34:$A$777,$A376,СВЦЭМ!$B$33:$B$776,K$367)+'СЕТ СН'!$F$16</f>
        <v>0</v>
      </c>
      <c r="L376" s="36">
        <f>SUMIFS(СВЦЭМ!$J$34:$J$777,СВЦЭМ!$A$34:$A$777,$A376,СВЦЭМ!$B$33:$B$776,L$367)+'СЕТ СН'!$F$16</f>
        <v>0</v>
      </c>
      <c r="M376" s="36">
        <f>SUMIFS(СВЦЭМ!$J$34:$J$777,СВЦЭМ!$A$34:$A$777,$A376,СВЦЭМ!$B$33:$B$776,M$367)+'СЕТ СН'!$F$16</f>
        <v>0</v>
      </c>
      <c r="N376" s="36">
        <f>SUMIFS(СВЦЭМ!$J$34:$J$777,СВЦЭМ!$A$34:$A$777,$A376,СВЦЭМ!$B$33:$B$776,N$367)+'СЕТ СН'!$F$16</f>
        <v>0</v>
      </c>
      <c r="O376" s="36">
        <f>SUMIFS(СВЦЭМ!$J$34:$J$777,СВЦЭМ!$A$34:$A$777,$A376,СВЦЭМ!$B$33:$B$776,O$367)+'СЕТ СН'!$F$16</f>
        <v>0</v>
      </c>
      <c r="P376" s="36">
        <f>SUMIFS(СВЦЭМ!$J$34:$J$777,СВЦЭМ!$A$34:$A$777,$A376,СВЦЭМ!$B$33:$B$776,P$367)+'СЕТ СН'!$F$16</f>
        <v>0</v>
      </c>
      <c r="Q376" s="36">
        <f>SUMIFS(СВЦЭМ!$J$34:$J$777,СВЦЭМ!$A$34:$A$777,$A376,СВЦЭМ!$B$33:$B$776,Q$367)+'СЕТ СН'!$F$16</f>
        <v>0</v>
      </c>
      <c r="R376" s="36">
        <f>SUMIFS(СВЦЭМ!$J$34:$J$777,СВЦЭМ!$A$34:$A$777,$A376,СВЦЭМ!$B$33:$B$776,R$367)+'СЕТ СН'!$F$16</f>
        <v>0</v>
      </c>
      <c r="S376" s="36">
        <f>SUMIFS(СВЦЭМ!$J$34:$J$777,СВЦЭМ!$A$34:$A$777,$A376,СВЦЭМ!$B$33:$B$776,S$367)+'СЕТ СН'!$F$16</f>
        <v>0</v>
      </c>
      <c r="T376" s="36">
        <f>SUMIFS(СВЦЭМ!$J$34:$J$777,СВЦЭМ!$A$34:$A$777,$A376,СВЦЭМ!$B$33:$B$776,T$367)+'СЕТ СН'!$F$16</f>
        <v>0</v>
      </c>
      <c r="U376" s="36">
        <f>SUMIFS(СВЦЭМ!$J$34:$J$777,СВЦЭМ!$A$34:$A$777,$A376,СВЦЭМ!$B$33:$B$776,U$367)+'СЕТ СН'!$F$16</f>
        <v>0</v>
      </c>
      <c r="V376" s="36">
        <f>SUMIFS(СВЦЭМ!$J$34:$J$777,СВЦЭМ!$A$34:$A$777,$A376,СВЦЭМ!$B$33:$B$776,V$367)+'СЕТ СН'!$F$16</f>
        <v>0</v>
      </c>
      <c r="W376" s="36">
        <f>SUMIFS(СВЦЭМ!$J$34:$J$777,СВЦЭМ!$A$34:$A$777,$A376,СВЦЭМ!$B$33:$B$776,W$367)+'СЕТ СН'!$F$16</f>
        <v>0</v>
      </c>
      <c r="X376" s="36">
        <f>SUMIFS(СВЦЭМ!$J$34:$J$777,СВЦЭМ!$A$34:$A$777,$A376,СВЦЭМ!$B$33:$B$776,X$367)+'СЕТ СН'!$F$16</f>
        <v>0</v>
      </c>
      <c r="Y376" s="36">
        <f>SUMIFS(СВЦЭМ!$J$34:$J$777,СВЦЭМ!$A$34:$A$777,$A376,СВЦЭМ!$B$33:$B$776,Y$367)+'СЕТ СН'!$F$16</f>
        <v>0</v>
      </c>
    </row>
    <row r="377" spans="1:25" ht="15.75" hidden="1" x14ac:dyDescent="0.2">
      <c r="A377" s="35">
        <f t="shared" si="10"/>
        <v>43900</v>
      </c>
      <c r="B377" s="36">
        <f>SUMIFS(СВЦЭМ!$J$34:$J$777,СВЦЭМ!$A$34:$A$777,$A377,СВЦЭМ!$B$33:$B$776,B$367)+'СЕТ СН'!$F$16</f>
        <v>0</v>
      </c>
      <c r="C377" s="36">
        <f>SUMIFS(СВЦЭМ!$J$34:$J$777,СВЦЭМ!$A$34:$A$777,$A377,СВЦЭМ!$B$33:$B$776,C$367)+'СЕТ СН'!$F$16</f>
        <v>0</v>
      </c>
      <c r="D377" s="36">
        <f>SUMIFS(СВЦЭМ!$J$34:$J$777,СВЦЭМ!$A$34:$A$777,$A377,СВЦЭМ!$B$33:$B$776,D$367)+'СЕТ СН'!$F$16</f>
        <v>0</v>
      </c>
      <c r="E377" s="36">
        <f>SUMIFS(СВЦЭМ!$J$34:$J$777,СВЦЭМ!$A$34:$A$777,$A377,СВЦЭМ!$B$33:$B$776,E$367)+'СЕТ СН'!$F$16</f>
        <v>0</v>
      </c>
      <c r="F377" s="36">
        <f>SUMIFS(СВЦЭМ!$J$34:$J$777,СВЦЭМ!$A$34:$A$777,$A377,СВЦЭМ!$B$33:$B$776,F$367)+'СЕТ СН'!$F$16</f>
        <v>0</v>
      </c>
      <c r="G377" s="36">
        <f>SUMIFS(СВЦЭМ!$J$34:$J$777,СВЦЭМ!$A$34:$A$777,$A377,СВЦЭМ!$B$33:$B$776,G$367)+'СЕТ СН'!$F$16</f>
        <v>0</v>
      </c>
      <c r="H377" s="36">
        <f>SUMIFS(СВЦЭМ!$J$34:$J$777,СВЦЭМ!$A$34:$A$777,$A377,СВЦЭМ!$B$33:$B$776,H$367)+'СЕТ СН'!$F$16</f>
        <v>0</v>
      </c>
      <c r="I377" s="36">
        <f>SUMIFS(СВЦЭМ!$J$34:$J$777,СВЦЭМ!$A$34:$A$777,$A377,СВЦЭМ!$B$33:$B$776,I$367)+'СЕТ СН'!$F$16</f>
        <v>0</v>
      </c>
      <c r="J377" s="36">
        <f>SUMIFS(СВЦЭМ!$J$34:$J$777,СВЦЭМ!$A$34:$A$777,$A377,СВЦЭМ!$B$33:$B$776,J$367)+'СЕТ СН'!$F$16</f>
        <v>0</v>
      </c>
      <c r="K377" s="36">
        <f>SUMIFS(СВЦЭМ!$J$34:$J$777,СВЦЭМ!$A$34:$A$777,$A377,СВЦЭМ!$B$33:$B$776,K$367)+'СЕТ СН'!$F$16</f>
        <v>0</v>
      </c>
      <c r="L377" s="36">
        <f>SUMIFS(СВЦЭМ!$J$34:$J$777,СВЦЭМ!$A$34:$A$777,$A377,СВЦЭМ!$B$33:$B$776,L$367)+'СЕТ СН'!$F$16</f>
        <v>0</v>
      </c>
      <c r="M377" s="36">
        <f>SUMIFS(СВЦЭМ!$J$34:$J$777,СВЦЭМ!$A$34:$A$777,$A377,СВЦЭМ!$B$33:$B$776,M$367)+'СЕТ СН'!$F$16</f>
        <v>0</v>
      </c>
      <c r="N377" s="36">
        <f>SUMIFS(СВЦЭМ!$J$34:$J$777,СВЦЭМ!$A$34:$A$777,$A377,СВЦЭМ!$B$33:$B$776,N$367)+'СЕТ СН'!$F$16</f>
        <v>0</v>
      </c>
      <c r="O377" s="36">
        <f>SUMIFS(СВЦЭМ!$J$34:$J$777,СВЦЭМ!$A$34:$A$777,$A377,СВЦЭМ!$B$33:$B$776,O$367)+'СЕТ СН'!$F$16</f>
        <v>0</v>
      </c>
      <c r="P377" s="36">
        <f>SUMIFS(СВЦЭМ!$J$34:$J$777,СВЦЭМ!$A$34:$A$777,$A377,СВЦЭМ!$B$33:$B$776,P$367)+'СЕТ СН'!$F$16</f>
        <v>0</v>
      </c>
      <c r="Q377" s="36">
        <f>SUMIFS(СВЦЭМ!$J$34:$J$777,СВЦЭМ!$A$34:$A$777,$A377,СВЦЭМ!$B$33:$B$776,Q$367)+'СЕТ СН'!$F$16</f>
        <v>0</v>
      </c>
      <c r="R377" s="36">
        <f>SUMIFS(СВЦЭМ!$J$34:$J$777,СВЦЭМ!$A$34:$A$777,$A377,СВЦЭМ!$B$33:$B$776,R$367)+'СЕТ СН'!$F$16</f>
        <v>0</v>
      </c>
      <c r="S377" s="36">
        <f>SUMIFS(СВЦЭМ!$J$34:$J$777,СВЦЭМ!$A$34:$A$777,$A377,СВЦЭМ!$B$33:$B$776,S$367)+'СЕТ СН'!$F$16</f>
        <v>0</v>
      </c>
      <c r="T377" s="36">
        <f>SUMIFS(СВЦЭМ!$J$34:$J$777,СВЦЭМ!$A$34:$A$777,$A377,СВЦЭМ!$B$33:$B$776,T$367)+'СЕТ СН'!$F$16</f>
        <v>0</v>
      </c>
      <c r="U377" s="36">
        <f>SUMIFS(СВЦЭМ!$J$34:$J$777,СВЦЭМ!$A$34:$A$777,$A377,СВЦЭМ!$B$33:$B$776,U$367)+'СЕТ СН'!$F$16</f>
        <v>0</v>
      </c>
      <c r="V377" s="36">
        <f>SUMIFS(СВЦЭМ!$J$34:$J$777,СВЦЭМ!$A$34:$A$777,$A377,СВЦЭМ!$B$33:$B$776,V$367)+'СЕТ СН'!$F$16</f>
        <v>0</v>
      </c>
      <c r="W377" s="36">
        <f>SUMIFS(СВЦЭМ!$J$34:$J$777,СВЦЭМ!$A$34:$A$777,$A377,СВЦЭМ!$B$33:$B$776,W$367)+'СЕТ СН'!$F$16</f>
        <v>0</v>
      </c>
      <c r="X377" s="36">
        <f>SUMIFS(СВЦЭМ!$J$34:$J$777,СВЦЭМ!$A$34:$A$777,$A377,СВЦЭМ!$B$33:$B$776,X$367)+'СЕТ СН'!$F$16</f>
        <v>0</v>
      </c>
      <c r="Y377" s="36">
        <f>SUMIFS(СВЦЭМ!$J$34:$J$777,СВЦЭМ!$A$34:$A$777,$A377,СВЦЭМ!$B$33:$B$776,Y$367)+'СЕТ СН'!$F$16</f>
        <v>0</v>
      </c>
    </row>
    <row r="378" spans="1:25" ht="15.75" hidden="1" x14ac:dyDescent="0.2">
      <c r="A378" s="35">
        <f t="shared" si="10"/>
        <v>43901</v>
      </c>
      <c r="B378" s="36">
        <f>SUMIFS(СВЦЭМ!$J$34:$J$777,СВЦЭМ!$A$34:$A$777,$A378,СВЦЭМ!$B$33:$B$776,B$367)+'СЕТ СН'!$F$16</f>
        <v>0</v>
      </c>
      <c r="C378" s="36">
        <f>SUMIFS(СВЦЭМ!$J$34:$J$777,СВЦЭМ!$A$34:$A$777,$A378,СВЦЭМ!$B$33:$B$776,C$367)+'СЕТ СН'!$F$16</f>
        <v>0</v>
      </c>
      <c r="D378" s="36">
        <f>SUMIFS(СВЦЭМ!$J$34:$J$777,СВЦЭМ!$A$34:$A$777,$A378,СВЦЭМ!$B$33:$B$776,D$367)+'СЕТ СН'!$F$16</f>
        <v>0</v>
      </c>
      <c r="E378" s="36">
        <f>SUMIFS(СВЦЭМ!$J$34:$J$777,СВЦЭМ!$A$34:$A$777,$A378,СВЦЭМ!$B$33:$B$776,E$367)+'СЕТ СН'!$F$16</f>
        <v>0</v>
      </c>
      <c r="F378" s="36">
        <f>SUMIFS(СВЦЭМ!$J$34:$J$777,СВЦЭМ!$A$34:$A$777,$A378,СВЦЭМ!$B$33:$B$776,F$367)+'СЕТ СН'!$F$16</f>
        <v>0</v>
      </c>
      <c r="G378" s="36">
        <f>SUMIFS(СВЦЭМ!$J$34:$J$777,СВЦЭМ!$A$34:$A$777,$A378,СВЦЭМ!$B$33:$B$776,G$367)+'СЕТ СН'!$F$16</f>
        <v>0</v>
      </c>
      <c r="H378" s="36">
        <f>SUMIFS(СВЦЭМ!$J$34:$J$777,СВЦЭМ!$A$34:$A$777,$A378,СВЦЭМ!$B$33:$B$776,H$367)+'СЕТ СН'!$F$16</f>
        <v>0</v>
      </c>
      <c r="I378" s="36">
        <f>SUMIFS(СВЦЭМ!$J$34:$J$777,СВЦЭМ!$A$34:$A$777,$A378,СВЦЭМ!$B$33:$B$776,I$367)+'СЕТ СН'!$F$16</f>
        <v>0</v>
      </c>
      <c r="J378" s="36">
        <f>SUMIFS(СВЦЭМ!$J$34:$J$777,СВЦЭМ!$A$34:$A$777,$A378,СВЦЭМ!$B$33:$B$776,J$367)+'СЕТ СН'!$F$16</f>
        <v>0</v>
      </c>
      <c r="K378" s="36">
        <f>SUMIFS(СВЦЭМ!$J$34:$J$777,СВЦЭМ!$A$34:$A$777,$A378,СВЦЭМ!$B$33:$B$776,K$367)+'СЕТ СН'!$F$16</f>
        <v>0</v>
      </c>
      <c r="L378" s="36">
        <f>SUMIFS(СВЦЭМ!$J$34:$J$777,СВЦЭМ!$A$34:$A$777,$A378,СВЦЭМ!$B$33:$B$776,L$367)+'СЕТ СН'!$F$16</f>
        <v>0</v>
      </c>
      <c r="M378" s="36">
        <f>SUMIFS(СВЦЭМ!$J$34:$J$777,СВЦЭМ!$A$34:$A$777,$A378,СВЦЭМ!$B$33:$B$776,M$367)+'СЕТ СН'!$F$16</f>
        <v>0</v>
      </c>
      <c r="N378" s="36">
        <f>SUMIFS(СВЦЭМ!$J$34:$J$777,СВЦЭМ!$A$34:$A$777,$A378,СВЦЭМ!$B$33:$B$776,N$367)+'СЕТ СН'!$F$16</f>
        <v>0</v>
      </c>
      <c r="O378" s="36">
        <f>SUMIFS(СВЦЭМ!$J$34:$J$777,СВЦЭМ!$A$34:$A$777,$A378,СВЦЭМ!$B$33:$B$776,O$367)+'СЕТ СН'!$F$16</f>
        <v>0</v>
      </c>
      <c r="P378" s="36">
        <f>SUMIFS(СВЦЭМ!$J$34:$J$777,СВЦЭМ!$A$34:$A$777,$A378,СВЦЭМ!$B$33:$B$776,P$367)+'СЕТ СН'!$F$16</f>
        <v>0</v>
      </c>
      <c r="Q378" s="36">
        <f>SUMIFS(СВЦЭМ!$J$34:$J$777,СВЦЭМ!$A$34:$A$777,$A378,СВЦЭМ!$B$33:$B$776,Q$367)+'СЕТ СН'!$F$16</f>
        <v>0</v>
      </c>
      <c r="R378" s="36">
        <f>SUMIFS(СВЦЭМ!$J$34:$J$777,СВЦЭМ!$A$34:$A$777,$A378,СВЦЭМ!$B$33:$B$776,R$367)+'СЕТ СН'!$F$16</f>
        <v>0</v>
      </c>
      <c r="S378" s="36">
        <f>SUMIFS(СВЦЭМ!$J$34:$J$777,СВЦЭМ!$A$34:$A$777,$A378,СВЦЭМ!$B$33:$B$776,S$367)+'СЕТ СН'!$F$16</f>
        <v>0</v>
      </c>
      <c r="T378" s="36">
        <f>SUMIFS(СВЦЭМ!$J$34:$J$777,СВЦЭМ!$A$34:$A$777,$A378,СВЦЭМ!$B$33:$B$776,T$367)+'СЕТ СН'!$F$16</f>
        <v>0</v>
      </c>
      <c r="U378" s="36">
        <f>SUMIFS(СВЦЭМ!$J$34:$J$777,СВЦЭМ!$A$34:$A$777,$A378,СВЦЭМ!$B$33:$B$776,U$367)+'СЕТ СН'!$F$16</f>
        <v>0</v>
      </c>
      <c r="V378" s="36">
        <f>SUMIFS(СВЦЭМ!$J$34:$J$777,СВЦЭМ!$A$34:$A$777,$A378,СВЦЭМ!$B$33:$B$776,V$367)+'СЕТ СН'!$F$16</f>
        <v>0</v>
      </c>
      <c r="W378" s="36">
        <f>SUMIFS(СВЦЭМ!$J$34:$J$777,СВЦЭМ!$A$34:$A$777,$A378,СВЦЭМ!$B$33:$B$776,W$367)+'СЕТ СН'!$F$16</f>
        <v>0</v>
      </c>
      <c r="X378" s="36">
        <f>SUMIFS(СВЦЭМ!$J$34:$J$777,СВЦЭМ!$A$34:$A$777,$A378,СВЦЭМ!$B$33:$B$776,X$367)+'СЕТ СН'!$F$16</f>
        <v>0</v>
      </c>
      <c r="Y378" s="36">
        <f>SUMIFS(СВЦЭМ!$J$34:$J$777,СВЦЭМ!$A$34:$A$777,$A378,СВЦЭМ!$B$33:$B$776,Y$367)+'СЕТ СН'!$F$16</f>
        <v>0</v>
      </c>
    </row>
    <row r="379" spans="1:25" ht="15.75" hidden="1" x14ac:dyDescent="0.2">
      <c r="A379" s="35">
        <f t="shared" si="10"/>
        <v>43902</v>
      </c>
      <c r="B379" s="36">
        <f>SUMIFS(СВЦЭМ!$J$34:$J$777,СВЦЭМ!$A$34:$A$777,$A379,СВЦЭМ!$B$33:$B$776,B$367)+'СЕТ СН'!$F$16</f>
        <v>0</v>
      </c>
      <c r="C379" s="36">
        <f>SUMIFS(СВЦЭМ!$J$34:$J$777,СВЦЭМ!$A$34:$A$777,$A379,СВЦЭМ!$B$33:$B$776,C$367)+'СЕТ СН'!$F$16</f>
        <v>0</v>
      </c>
      <c r="D379" s="36">
        <f>SUMIFS(СВЦЭМ!$J$34:$J$777,СВЦЭМ!$A$34:$A$777,$A379,СВЦЭМ!$B$33:$B$776,D$367)+'СЕТ СН'!$F$16</f>
        <v>0</v>
      </c>
      <c r="E379" s="36">
        <f>SUMIFS(СВЦЭМ!$J$34:$J$777,СВЦЭМ!$A$34:$A$777,$A379,СВЦЭМ!$B$33:$B$776,E$367)+'СЕТ СН'!$F$16</f>
        <v>0</v>
      </c>
      <c r="F379" s="36">
        <f>SUMIFS(СВЦЭМ!$J$34:$J$777,СВЦЭМ!$A$34:$A$777,$A379,СВЦЭМ!$B$33:$B$776,F$367)+'СЕТ СН'!$F$16</f>
        <v>0</v>
      </c>
      <c r="G379" s="36">
        <f>SUMIFS(СВЦЭМ!$J$34:$J$777,СВЦЭМ!$A$34:$A$777,$A379,СВЦЭМ!$B$33:$B$776,G$367)+'СЕТ СН'!$F$16</f>
        <v>0</v>
      </c>
      <c r="H379" s="36">
        <f>SUMIFS(СВЦЭМ!$J$34:$J$777,СВЦЭМ!$A$34:$A$777,$A379,СВЦЭМ!$B$33:$B$776,H$367)+'СЕТ СН'!$F$16</f>
        <v>0</v>
      </c>
      <c r="I379" s="36">
        <f>SUMIFS(СВЦЭМ!$J$34:$J$777,СВЦЭМ!$A$34:$A$777,$A379,СВЦЭМ!$B$33:$B$776,I$367)+'СЕТ СН'!$F$16</f>
        <v>0</v>
      </c>
      <c r="J379" s="36">
        <f>SUMIFS(СВЦЭМ!$J$34:$J$777,СВЦЭМ!$A$34:$A$777,$A379,СВЦЭМ!$B$33:$B$776,J$367)+'СЕТ СН'!$F$16</f>
        <v>0</v>
      </c>
      <c r="K379" s="36">
        <f>SUMIFS(СВЦЭМ!$J$34:$J$777,СВЦЭМ!$A$34:$A$777,$A379,СВЦЭМ!$B$33:$B$776,K$367)+'СЕТ СН'!$F$16</f>
        <v>0</v>
      </c>
      <c r="L379" s="36">
        <f>SUMIFS(СВЦЭМ!$J$34:$J$777,СВЦЭМ!$A$34:$A$777,$A379,СВЦЭМ!$B$33:$B$776,L$367)+'СЕТ СН'!$F$16</f>
        <v>0</v>
      </c>
      <c r="M379" s="36">
        <f>SUMIFS(СВЦЭМ!$J$34:$J$777,СВЦЭМ!$A$34:$A$777,$A379,СВЦЭМ!$B$33:$B$776,M$367)+'СЕТ СН'!$F$16</f>
        <v>0</v>
      </c>
      <c r="N379" s="36">
        <f>SUMIFS(СВЦЭМ!$J$34:$J$777,СВЦЭМ!$A$34:$A$777,$A379,СВЦЭМ!$B$33:$B$776,N$367)+'СЕТ СН'!$F$16</f>
        <v>0</v>
      </c>
      <c r="O379" s="36">
        <f>SUMIFS(СВЦЭМ!$J$34:$J$777,СВЦЭМ!$A$34:$A$777,$A379,СВЦЭМ!$B$33:$B$776,O$367)+'СЕТ СН'!$F$16</f>
        <v>0</v>
      </c>
      <c r="P379" s="36">
        <f>SUMIFS(СВЦЭМ!$J$34:$J$777,СВЦЭМ!$A$34:$A$777,$A379,СВЦЭМ!$B$33:$B$776,P$367)+'СЕТ СН'!$F$16</f>
        <v>0</v>
      </c>
      <c r="Q379" s="36">
        <f>SUMIFS(СВЦЭМ!$J$34:$J$777,СВЦЭМ!$A$34:$A$777,$A379,СВЦЭМ!$B$33:$B$776,Q$367)+'СЕТ СН'!$F$16</f>
        <v>0</v>
      </c>
      <c r="R379" s="36">
        <f>SUMIFS(СВЦЭМ!$J$34:$J$777,СВЦЭМ!$A$34:$A$777,$A379,СВЦЭМ!$B$33:$B$776,R$367)+'СЕТ СН'!$F$16</f>
        <v>0</v>
      </c>
      <c r="S379" s="36">
        <f>SUMIFS(СВЦЭМ!$J$34:$J$777,СВЦЭМ!$A$34:$A$777,$A379,СВЦЭМ!$B$33:$B$776,S$367)+'СЕТ СН'!$F$16</f>
        <v>0</v>
      </c>
      <c r="T379" s="36">
        <f>SUMIFS(СВЦЭМ!$J$34:$J$777,СВЦЭМ!$A$34:$A$777,$A379,СВЦЭМ!$B$33:$B$776,T$367)+'СЕТ СН'!$F$16</f>
        <v>0</v>
      </c>
      <c r="U379" s="36">
        <f>SUMIFS(СВЦЭМ!$J$34:$J$777,СВЦЭМ!$A$34:$A$777,$A379,СВЦЭМ!$B$33:$B$776,U$367)+'СЕТ СН'!$F$16</f>
        <v>0</v>
      </c>
      <c r="V379" s="36">
        <f>SUMIFS(СВЦЭМ!$J$34:$J$777,СВЦЭМ!$A$34:$A$777,$A379,СВЦЭМ!$B$33:$B$776,V$367)+'СЕТ СН'!$F$16</f>
        <v>0</v>
      </c>
      <c r="W379" s="36">
        <f>SUMIFS(СВЦЭМ!$J$34:$J$777,СВЦЭМ!$A$34:$A$777,$A379,СВЦЭМ!$B$33:$B$776,W$367)+'СЕТ СН'!$F$16</f>
        <v>0</v>
      </c>
      <c r="X379" s="36">
        <f>SUMIFS(СВЦЭМ!$J$34:$J$777,СВЦЭМ!$A$34:$A$777,$A379,СВЦЭМ!$B$33:$B$776,X$367)+'СЕТ СН'!$F$16</f>
        <v>0</v>
      </c>
      <c r="Y379" s="36">
        <f>SUMIFS(СВЦЭМ!$J$34:$J$777,СВЦЭМ!$A$34:$A$777,$A379,СВЦЭМ!$B$33:$B$776,Y$367)+'СЕТ СН'!$F$16</f>
        <v>0</v>
      </c>
    </row>
    <row r="380" spans="1:25" ht="15.75" hidden="1" x14ac:dyDescent="0.2">
      <c r="A380" s="35">
        <f t="shared" si="10"/>
        <v>43903</v>
      </c>
      <c r="B380" s="36">
        <f>SUMIFS(СВЦЭМ!$J$34:$J$777,СВЦЭМ!$A$34:$A$777,$A380,СВЦЭМ!$B$33:$B$776,B$367)+'СЕТ СН'!$F$16</f>
        <v>0</v>
      </c>
      <c r="C380" s="36">
        <f>SUMIFS(СВЦЭМ!$J$34:$J$777,СВЦЭМ!$A$34:$A$777,$A380,СВЦЭМ!$B$33:$B$776,C$367)+'СЕТ СН'!$F$16</f>
        <v>0</v>
      </c>
      <c r="D380" s="36">
        <f>SUMIFS(СВЦЭМ!$J$34:$J$777,СВЦЭМ!$A$34:$A$777,$A380,СВЦЭМ!$B$33:$B$776,D$367)+'СЕТ СН'!$F$16</f>
        <v>0</v>
      </c>
      <c r="E380" s="36">
        <f>SUMIFS(СВЦЭМ!$J$34:$J$777,СВЦЭМ!$A$34:$A$777,$A380,СВЦЭМ!$B$33:$B$776,E$367)+'СЕТ СН'!$F$16</f>
        <v>0</v>
      </c>
      <c r="F380" s="36">
        <f>SUMIFS(СВЦЭМ!$J$34:$J$777,СВЦЭМ!$A$34:$A$777,$A380,СВЦЭМ!$B$33:$B$776,F$367)+'СЕТ СН'!$F$16</f>
        <v>0</v>
      </c>
      <c r="G380" s="36">
        <f>SUMIFS(СВЦЭМ!$J$34:$J$777,СВЦЭМ!$A$34:$A$777,$A380,СВЦЭМ!$B$33:$B$776,G$367)+'СЕТ СН'!$F$16</f>
        <v>0</v>
      </c>
      <c r="H380" s="36">
        <f>SUMIFS(СВЦЭМ!$J$34:$J$777,СВЦЭМ!$A$34:$A$777,$A380,СВЦЭМ!$B$33:$B$776,H$367)+'СЕТ СН'!$F$16</f>
        <v>0</v>
      </c>
      <c r="I380" s="36">
        <f>SUMIFS(СВЦЭМ!$J$34:$J$777,СВЦЭМ!$A$34:$A$777,$A380,СВЦЭМ!$B$33:$B$776,I$367)+'СЕТ СН'!$F$16</f>
        <v>0</v>
      </c>
      <c r="J380" s="36">
        <f>SUMIFS(СВЦЭМ!$J$34:$J$777,СВЦЭМ!$A$34:$A$777,$A380,СВЦЭМ!$B$33:$B$776,J$367)+'СЕТ СН'!$F$16</f>
        <v>0</v>
      </c>
      <c r="K380" s="36">
        <f>SUMIFS(СВЦЭМ!$J$34:$J$777,СВЦЭМ!$A$34:$A$777,$A380,СВЦЭМ!$B$33:$B$776,K$367)+'СЕТ СН'!$F$16</f>
        <v>0</v>
      </c>
      <c r="L380" s="36">
        <f>SUMIFS(СВЦЭМ!$J$34:$J$777,СВЦЭМ!$A$34:$A$777,$A380,СВЦЭМ!$B$33:$B$776,L$367)+'СЕТ СН'!$F$16</f>
        <v>0</v>
      </c>
      <c r="M380" s="36">
        <f>SUMIFS(СВЦЭМ!$J$34:$J$777,СВЦЭМ!$A$34:$A$777,$A380,СВЦЭМ!$B$33:$B$776,M$367)+'СЕТ СН'!$F$16</f>
        <v>0</v>
      </c>
      <c r="N380" s="36">
        <f>SUMIFS(СВЦЭМ!$J$34:$J$777,СВЦЭМ!$A$34:$A$777,$A380,СВЦЭМ!$B$33:$B$776,N$367)+'СЕТ СН'!$F$16</f>
        <v>0</v>
      </c>
      <c r="O380" s="36">
        <f>SUMIFS(СВЦЭМ!$J$34:$J$777,СВЦЭМ!$A$34:$A$777,$A380,СВЦЭМ!$B$33:$B$776,O$367)+'СЕТ СН'!$F$16</f>
        <v>0</v>
      </c>
      <c r="P380" s="36">
        <f>SUMIFS(СВЦЭМ!$J$34:$J$777,СВЦЭМ!$A$34:$A$777,$A380,СВЦЭМ!$B$33:$B$776,P$367)+'СЕТ СН'!$F$16</f>
        <v>0</v>
      </c>
      <c r="Q380" s="36">
        <f>SUMIFS(СВЦЭМ!$J$34:$J$777,СВЦЭМ!$A$34:$A$777,$A380,СВЦЭМ!$B$33:$B$776,Q$367)+'СЕТ СН'!$F$16</f>
        <v>0</v>
      </c>
      <c r="R380" s="36">
        <f>SUMIFS(СВЦЭМ!$J$34:$J$777,СВЦЭМ!$A$34:$A$777,$A380,СВЦЭМ!$B$33:$B$776,R$367)+'СЕТ СН'!$F$16</f>
        <v>0</v>
      </c>
      <c r="S380" s="36">
        <f>SUMIFS(СВЦЭМ!$J$34:$J$777,СВЦЭМ!$A$34:$A$777,$A380,СВЦЭМ!$B$33:$B$776,S$367)+'СЕТ СН'!$F$16</f>
        <v>0</v>
      </c>
      <c r="T380" s="36">
        <f>SUMIFS(СВЦЭМ!$J$34:$J$777,СВЦЭМ!$A$34:$A$777,$A380,СВЦЭМ!$B$33:$B$776,T$367)+'СЕТ СН'!$F$16</f>
        <v>0</v>
      </c>
      <c r="U380" s="36">
        <f>SUMIFS(СВЦЭМ!$J$34:$J$777,СВЦЭМ!$A$34:$A$777,$A380,СВЦЭМ!$B$33:$B$776,U$367)+'СЕТ СН'!$F$16</f>
        <v>0</v>
      </c>
      <c r="V380" s="36">
        <f>SUMIFS(СВЦЭМ!$J$34:$J$777,СВЦЭМ!$A$34:$A$777,$A380,СВЦЭМ!$B$33:$B$776,V$367)+'СЕТ СН'!$F$16</f>
        <v>0</v>
      </c>
      <c r="W380" s="36">
        <f>SUMIFS(СВЦЭМ!$J$34:$J$777,СВЦЭМ!$A$34:$A$777,$A380,СВЦЭМ!$B$33:$B$776,W$367)+'СЕТ СН'!$F$16</f>
        <v>0</v>
      </c>
      <c r="X380" s="36">
        <f>SUMIFS(СВЦЭМ!$J$34:$J$777,СВЦЭМ!$A$34:$A$777,$A380,СВЦЭМ!$B$33:$B$776,X$367)+'СЕТ СН'!$F$16</f>
        <v>0</v>
      </c>
      <c r="Y380" s="36">
        <f>SUMIFS(СВЦЭМ!$J$34:$J$777,СВЦЭМ!$A$34:$A$777,$A380,СВЦЭМ!$B$33:$B$776,Y$367)+'СЕТ СН'!$F$16</f>
        <v>0</v>
      </c>
    </row>
    <row r="381" spans="1:25" ht="15.75" hidden="1" x14ac:dyDescent="0.2">
      <c r="A381" s="35">
        <f t="shared" si="10"/>
        <v>43904</v>
      </c>
      <c r="B381" s="36">
        <f>SUMIFS(СВЦЭМ!$J$34:$J$777,СВЦЭМ!$A$34:$A$777,$A381,СВЦЭМ!$B$33:$B$776,B$367)+'СЕТ СН'!$F$16</f>
        <v>0</v>
      </c>
      <c r="C381" s="36">
        <f>SUMIFS(СВЦЭМ!$J$34:$J$777,СВЦЭМ!$A$34:$A$777,$A381,СВЦЭМ!$B$33:$B$776,C$367)+'СЕТ СН'!$F$16</f>
        <v>0</v>
      </c>
      <c r="D381" s="36">
        <f>SUMIFS(СВЦЭМ!$J$34:$J$777,СВЦЭМ!$A$34:$A$777,$A381,СВЦЭМ!$B$33:$B$776,D$367)+'СЕТ СН'!$F$16</f>
        <v>0</v>
      </c>
      <c r="E381" s="36">
        <f>SUMIFS(СВЦЭМ!$J$34:$J$777,СВЦЭМ!$A$34:$A$777,$A381,СВЦЭМ!$B$33:$B$776,E$367)+'СЕТ СН'!$F$16</f>
        <v>0</v>
      </c>
      <c r="F381" s="36">
        <f>SUMIFS(СВЦЭМ!$J$34:$J$777,СВЦЭМ!$A$34:$A$777,$A381,СВЦЭМ!$B$33:$B$776,F$367)+'СЕТ СН'!$F$16</f>
        <v>0</v>
      </c>
      <c r="G381" s="36">
        <f>SUMIFS(СВЦЭМ!$J$34:$J$777,СВЦЭМ!$A$34:$A$777,$A381,СВЦЭМ!$B$33:$B$776,G$367)+'СЕТ СН'!$F$16</f>
        <v>0</v>
      </c>
      <c r="H381" s="36">
        <f>SUMIFS(СВЦЭМ!$J$34:$J$777,СВЦЭМ!$A$34:$A$777,$A381,СВЦЭМ!$B$33:$B$776,H$367)+'СЕТ СН'!$F$16</f>
        <v>0</v>
      </c>
      <c r="I381" s="36">
        <f>SUMIFS(СВЦЭМ!$J$34:$J$777,СВЦЭМ!$A$34:$A$777,$A381,СВЦЭМ!$B$33:$B$776,I$367)+'СЕТ СН'!$F$16</f>
        <v>0</v>
      </c>
      <c r="J381" s="36">
        <f>SUMIFS(СВЦЭМ!$J$34:$J$777,СВЦЭМ!$A$34:$A$777,$A381,СВЦЭМ!$B$33:$B$776,J$367)+'СЕТ СН'!$F$16</f>
        <v>0</v>
      </c>
      <c r="K381" s="36">
        <f>SUMIFS(СВЦЭМ!$J$34:$J$777,СВЦЭМ!$A$34:$A$777,$A381,СВЦЭМ!$B$33:$B$776,K$367)+'СЕТ СН'!$F$16</f>
        <v>0</v>
      </c>
      <c r="L381" s="36">
        <f>SUMIFS(СВЦЭМ!$J$34:$J$777,СВЦЭМ!$A$34:$A$777,$A381,СВЦЭМ!$B$33:$B$776,L$367)+'СЕТ СН'!$F$16</f>
        <v>0</v>
      </c>
      <c r="M381" s="36">
        <f>SUMIFS(СВЦЭМ!$J$34:$J$777,СВЦЭМ!$A$34:$A$777,$A381,СВЦЭМ!$B$33:$B$776,M$367)+'СЕТ СН'!$F$16</f>
        <v>0</v>
      </c>
      <c r="N381" s="36">
        <f>SUMIFS(СВЦЭМ!$J$34:$J$777,СВЦЭМ!$A$34:$A$777,$A381,СВЦЭМ!$B$33:$B$776,N$367)+'СЕТ СН'!$F$16</f>
        <v>0</v>
      </c>
      <c r="O381" s="36">
        <f>SUMIFS(СВЦЭМ!$J$34:$J$777,СВЦЭМ!$A$34:$A$777,$A381,СВЦЭМ!$B$33:$B$776,O$367)+'СЕТ СН'!$F$16</f>
        <v>0</v>
      </c>
      <c r="P381" s="36">
        <f>SUMIFS(СВЦЭМ!$J$34:$J$777,СВЦЭМ!$A$34:$A$777,$A381,СВЦЭМ!$B$33:$B$776,P$367)+'СЕТ СН'!$F$16</f>
        <v>0</v>
      </c>
      <c r="Q381" s="36">
        <f>SUMIFS(СВЦЭМ!$J$34:$J$777,СВЦЭМ!$A$34:$A$777,$A381,СВЦЭМ!$B$33:$B$776,Q$367)+'СЕТ СН'!$F$16</f>
        <v>0</v>
      </c>
      <c r="R381" s="36">
        <f>SUMIFS(СВЦЭМ!$J$34:$J$777,СВЦЭМ!$A$34:$A$777,$A381,СВЦЭМ!$B$33:$B$776,R$367)+'СЕТ СН'!$F$16</f>
        <v>0</v>
      </c>
      <c r="S381" s="36">
        <f>SUMIFS(СВЦЭМ!$J$34:$J$777,СВЦЭМ!$A$34:$A$777,$A381,СВЦЭМ!$B$33:$B$776,S$367)+'СЕТ СН'!$F$16</f>
        <v>0</v>
      </c>
      <c r="T381" s="36">
        <f>SUMIFS(СВЦЭМ!$J$34:$J$777,СВЦЭМ!$A$34:$A$777,$A381,СВЦЭМ!$B$33:$B$776,T$367)+'СЕТ СН'!$F$16</f>
        <v>0</v>
      </c>
      <c r="U381" s="36">
        <f>SUMIFS(СВЦЭМ!$J$34:$J$777,СВЦЭМ!$A$34:$A$777,$A381,СВЦЭМ!$B$33:$B$776,U$367)+'СЕТ СН'!$F$16</f>
        <v>0</v>
      </c>
      <c r="V381" s="36">
        <f>SUMIFS(СВЦЭМ!$J$34:$J$777,СВЦЭМ!$A$34:$A$777,$A381,СВЦЭМ!$B$33:$B$776,V$367)+'СЕТ СН'!$F$16</f>
        <v>0</v>
      </c>
      <c r="W381" s="36">
        <f>SUMIFS(СВЦЭМ!$J$34:$J$777,СВЦЭМ!$A$34:$A$777,$A381,СВЦЭМ!$B$33:$B$776,W$367)+'СЕТ СН'!$F$16</f>
        <v>0</v>
      </c>
      <c r="X381" s="36">
        <f>SUMIFS(СВЦЭМ!$J$34:$J$777,СВЦЭМ!$A$34:$A$777,$A381,СВЦЭМ!$B$33:$B$776,X$367)+'СЕТ СН'!$F$16</f>
        <v>0</v>
      </c>
      <c r="Y381" s="36">
        <f>SUMIFS(СВЦЭМ!$J$34:$J$777,СВЦЭМ!$A$34:$A$777,$A381,СВЦЭМ!$B$33:$B$776,Y$367)+'СЕТ СН'!$F$16</f>
        <v>0</v>
      </c>
    </row>
    <row r="382" spans="1:25" ht="15.75" hidden="1" x14ac:dyDescent="0.2">
      <c r="A382" s="35">
        <f t="shared" si="10"/>
        <v>43905</v>
      </c>
      <c r="B382" s="36">
        <f>SUMIFS(СВЦЭМ!$J$34:$J$777,СВЦЭМ!$A$34:$A$777,$A382,СВЦЭМ!$B$33:$B$776,B$367)+'СЕТ СН'!$F$16</f>
        <v>0</v>
      </c>
      <c r="C382" s="36">
        <f>SUMIFS(СВЦЭМ!$J$34:$J$777,СВЦЭМ!$A$34:$A$777,$A382,СВЦЭМ!$B$33:$B$776,C$367)+'СЕТ СН'!$F$16</f>
        <v>0</v>
      </c>
      <c r="D382" s="36">
        <f>SUMIFS(СВЦЭМ!$J$34:$J$777,СВЦЭМ!$A$34:$A$777,$A382,СВЦЭМ!$B$33:$B$776,D$367)+'СЕТ СН'!$F$16</f>
        <v>0</v>
      </c>
      <c r="E382" s="36">
        <f>SUMIFS(СВЦЭМ!$J$34:$J$777,СВЦЭМ!$A$34:$A$777,$A382,СВЦЭМ!$B$33:$B$776,E$367)+'СЕТ СН'!$F$16</f>
        <v>0</v>
      </c>
      <c r="F382" s="36">
        <f>SUMIFS(СВЦЭМ!$J$34:$J$777,СВЦЭМ!$A$34:$A$777,$A382,СВЦЭМ!$B$33:$B$776,F$367)+'СЕТ СН'!$F$16</f>
        <v>0</v>
      </c>
      <c r="G382" s="36">
        <f>SUMIFS(СВЦЭМ!$J$34:$J$777,СВЦЭМ!$A$34:$A$777,$A382,СВЦЭМ!$B$33:$B$776,G$367)+'СЕТ СН'!$F$16</f>
        <v>0</v>
      </c>
      <c r="H382" s="36">
        <f>SUMIFS(СВЦЭМ!$J$34:$J$777,СВЦЭМ!$A$34:$A$777,$A382,СВЦЭМ!$B$33:$B$776,H$367)+'СЕТ СН'!$F$16</f>
        <v>0</v>
      </c>
      <c r="I382" s="36">
        <f>SUMIFS(СВЦЭМ!$J$34:$J$777,СВЦЭМ!$A$34:$A$777,$A382,СВЦЭМ!$B$33:$B$776,I$367)+'СЕТ СН'!$F$16</f>
        <v>0</v>
      </c>
      <c r="J382" s="36">
        <f>SUMIFS(СВЦЭМ!$J$34:$J$777,СВЦЭМ!$A$34:$A$777,$A382,СВЦЭМ!$B$33:$B$776,J$367)+'СЕТ СН'!$F$16</f>
        <v>0</v>
      </c>
      <c r="K382" s="36">
        <f>SUMIFS(СВЦЭМ!$J$34:$J$777,СВЦЭМ!$A$34:$A$777,$A382,СВЦЭМ!$B$33:$B$776,K$367)+'СЕТ СН'!$F$16</f>
        <v>0</v>
      </c>
      <c r="L382" s="36">
        <f>SUMIFS(СВЦЭМ!$J$34:$J$777,СВЦЭМ!$A$34:$A$777,$A382,СВЦЭМ!$B$33:$B$776,L$367)+'СЕТ СН'!$F$16</f>
        <v>0</v>
      </c>
      <c r="M382" s="36">
        <f>SUMIFS(СВЦЭМ!$J$34:$J$777,СВЦЭМ!$A$34:$A$777,$A382,СВЦЭМ!$B$33:$B$776,M$367)+'СЕТ СН'!$F$16</f>
        <v>0</v>
      </c>
      <c r="N382" s="36">
        <f>SUMIFS(СВЦЭМ!$J$34:$J$777,СВЦЭМ!$A$34:$A$777,$A382,СВЦЭМ!$B$33:$B$776,N$367)+'СЕТ СН'!$F$16</f>
        <v>0</v>
      </c>
      <c r="O382" s="36">
        <f>SUMIFS(СВЦЭМ!$J$34:$J$777,СВЦЭМ!$A$34:$A$777,$A382,СВЦЭМ!$B$33:$B$776,O$367)+'СЕТ СН'!$F$16</f>
        <v>0</v>
      </c>
      <c r="P382" s="36">
        <f>SUMIFS(СВЦЭМ!$J$34:$J$777,СВЦЭМ!$A$34:$A$777,$A382,СВЦЭМ!$B$33:$B$776,P$367)+'СЕТ СН'!$F$16</f>
        <v>0</v>
      </c>
      <c r="Q382" s="36">
        <f>SUMIFS(СВЦЭМ!$J$34:$J$777,СВЦЭМ!$A$34:$A$777,$A382,СВЦЭМ!$B$33:$B$776,Q$367)+'СЕТ СН'!$F$16</f>
        <v>0</v>
      </c>
      <c r="R382" s="36">
        <f>SUMIFS(СВЦЭМ!$J$34:$J$777,СВЦЭМ!$A$34:$A$777,$A382,СВЦЭМ!$B$33:$B$776,R$367)+'СЕТ СН'!$F$16</f>
        <v>0</v>
      </c>
      <c r="S382" s="36">
        <f>SUMIFS(СВЦЭМ!$J$34:$J$777,СВЦЭМ!$A$34:$A$777,$A382,СВЦЭМ!$B$33:$B$776,S$367)+'СЕТ СН'!$F$16</f>
        <v>0</v>
      </c>
      <c r="T382" s="36">
        <f>SUMIFS(СВЦЭМ!$J$34:$J$777,СВЦЭМ!$A$34:$A$777,$A382,СВЦЭМ!$B$33:$B$776,T$367)+'СЕТ СН'!$F$16</f>
        <v>0</v>
      </c>
      <c r="U382" s="36">
        <f>SUMIFS(СВЦЭМ!$J$34:$J$777,СВЦЭМ!$A$34:$A$777,$A382,СВЦЭМ!$B$33:$B$776,U$367)+'СЕТ СН'!$F$16</f>
        <v>0</v>
      </c>
      <c r="V382" s="36">
        <f>SUMIFS(СВЦЭМ!$J$34:$J$777,СВЦЭМ!$A$34:$A$777,$A382,СВЦЭМ!$B$33:$B$776,V$367)+'СЕТ СН'!$F$16</f>
        <v>0</v>
      </c>
      <c r="W382" s="36">
        <f>SUMIFS(СВЦЭМ!$J$34:$J$777,СВЦЭМ!$A$34:$A$777,$A382,СВЦЭМ!$B$33:$B$776,W$367)+'СЕТ СН'!$F$16</f>
        <v>0</v>
      </c>
      <c r="X382" s="36">
        <f>SUMIFS(СВЦЭМ!$J$34:$J$777,СВЦЭМ!$A$34:$A$777,$A382,СВЦЭМ!$B$33:$B$776,X$367)+'СЕТ СН'!$F$16</f>
        <v>0</v>
      </c>
      <c r="Y382" s="36">
        <f>SUMIFS(СВЦЭМ!$J$34:$J$777,СВЦЭМ!$A$34:$A$777,$A382,СВЦЭМ!$B$33:$B$776,Y$367)+'СЕТ СН'!$F$16</f>
        <v>0</v>
      </c>
    </row>
    <row r="383" spans="1:25" ht="15.75" hidden="1" x14ac:dyDescent="0.2">
      <c r="A383" s="35">
        <f t="shared" si="10"/>
        <v>43906</v>
      </c>
      <c r="B383" s="36">
        <f>SUMIFS(СВЦЭМ!$J$34:$J$777,СВЦЭМ!$A$34:$A$777,$A383,СВЦЭМ!$B$33:$B$776,B$367)+'СЕТ СН'!$F$16</f>
        <v>0</v>
      </c>
      <c r="C383" s="36">
        <f>SUMIFS(СВЦЭМ!$J$34:$J$777,СВЦЭМ!$A$34:$A$777,$A383,СВЦЭМ!$B$33:$B$776,C$367)+'СЕТ СН'!$F$16</f>
        <v>0</v>
      </c>
      <c r="D383" s="36">
        <f>SUMIFS(СВЦЭМ!$J$34:$J$777,СВЦЭМ!$A$34:$A$777,$A383,СВЦЭМ!$B$33:$B$776,D$367)+'СЕТ СН'!$F$16</f>
        <v>0</v>
      </c>
      <c r="E383" s="36">
        <f>SUMIFS(СВЦЭМ!$J$34:$J$777,СВЦЭМ!$A$34:$A$777,$A383,СВЦЭМ!$B$33:$B$776,E$367)+'СЕТ СН'!$F$16</f>
        <v>0</v>
      </c>
      <c r="F383" s="36">
        <f>SUMIFS(СВЦЭМ!$J$34:$J$777,СВЦЭМ!$A$34:$A$777,$A383,СВЦЭМ!$B$33:$B$776,F$367)+'СЕТ СН'!$F$16</f>
        <v>0</v>
      </c>
      <c r="G383" s="36">
        <f>SUMIFS(СВЦЭМ!$J$34:$J$777,СВЦЭМ!$A$34:$A$777,$A383,СВЦЭМ!$B$33:$B$776,G$367)+'СЕТ СН'!$F$16</f>
        <v>0</v>
      </c>
      <c r="H383" s="36">
        <f>SUMIFS(СВЦЭМ!$J$34:$J$777,СВЦЭМ!$A$34:$A$777,$A383,СВЦЭМ!$B$33:$B$776,H$367)+'СЕТ СН'!$F$16</f>
        <v>0</v>
      </c>
      <c r="I383" s="36">
        <f>SUMIFS(СВЦЭМ!$J$34:$J$777,СВЦЭМ!$A$34:$A$777,$A383,СВЦЭМ!$B$33:$B$776,I$367)+'СЕТ СН'!$F$16</f>
        <v>0</v>
      </c>
      <c r="J383" s="36">
        <f>SUMIFS(СВЦЭМ!$J$34:$J$777,СВЦЭМ!$A$34:$A$777,$A383,СВЦЭМ!$B$33:$B$776,J$367)+'СЕТ СН'!$F$16</f>
        <v>0</v>
      </c>
      <c r="K383" s="36">
        <f>SUMIFS(СВЦЭМ!$J$34:$J$777,СВЦЭМ!$A$34:$A$777,$A383,СВЦЭМ!$B$33:$B$776,K$367)+'СЕТ СН'!$F$16</f>
        <v>0</v>
      </c>
      <c r="L383" s="36">
        <f>SUMIFS(СВЦЭМ!$J$34:$J$777,СВЦЭМ!$A$34:$A$777,$A383,СВЦЭМ!$B$33:$B$776,L$367)+'СЕТ СН'!$F$16</f>
        <v>0</v>
      </c>
      <c r="M383" s="36">
        <f>SUMIFS(СВЦЭМ!$J$34:$J$777,СВЦЭМ!$A$34:$A$777,$A383,СВЦЭМ!$B$33:$B$776,M$367)+'СЕТ СН'!$F$16</f>
        <v>0</v>
      </c>
      <c r="N383" s="36">
        <f>SUMIFS(СВЦЭМ!$J$34:$J$777,СВЦЭМ!$A$34:$A$777,$A383,СВЦЭМ!$B$33:$B$776,N$367)+'СЕТ СН'!$F$16</f>
        <v>0</v>
      </c>
      <c r="O383" s="36">
        <f>SUMIFS(СВЦЭМ!$J$34:$J$777,СВЦЭМ!$A$34:$A$777,$A383,СВЦЭМ!$B$33:$B$776,O$367)+'СЕТ СН'!$F$16</f>
        <v>0</v>
      </c>
      <c r="P383" s="36">
        <f>SUMIFS(СВЦЭМ!$J$34:$J$777,СВЦЭМ!$A$34:$A$777,$A383,СВЦЭМ!$B$33:$B$776,P$367)+'СЕТ СН'!$F$16</f>
        <v>0</v>
      </c>
      <c r="Q383" s="36">
        <f>SUMIFS(СВЦЭМ!$J$34:$J$777,СВЦЭМ!$A$34:$A$777,$A383,СВЦЭМ!$B$33:$B$776,Q$367)+'СЕТ СН'!$F$16</f>
        <v>0</v>
      </c>
      <c r="R383" s="36">
        <f>SUMIFS(СВЦЭМ!$J$34:$J$777,СВЦЭМ!$A$34:$A$777,$A383,СВЦЭМ!$B$33:$B$776,R$367)+'СЕТ СН'!$F$16</f>
        <v>0</v>
      </c>
      <c r="S383" s="36">
        <f>SUMIFS(СВЦЭМ!$J$34:$J$777,СВЦЭМ!$A$34:$A$777,$A383,СВЦЭМ!$B$33:$B$776,S$367)+'СЕТ СН'!$F$16</f>
        <v>0</v>
      </c>
      <c r="T383" s="36">
        <f>SUMIFS(СВЦЭМ!$J$34:$J$777,СВЦЭМ!$A$34:$A$777,$A383,СВЦЭМ!$B$33:$B$776,T$367)+'СЕТ СН'!$F$16</f>
        <v>0</v>
      </c>
      <c r="U383" s="36">
        <f>SUMIFS(СВЦЭМ!$J$34:$J$777,СВЦЭМ!$A$34:$A$777,$A383,СВЦЭМ!$B$33:$B$776,U$367)+'СЕТ СН'!$F$16</f>
        <v>0</v>
      </c>
      <c r="V383" s="36">
        <f>SUMIFS(СВЦЭМ!$J$34:$J$777,СВЦЭМ!$A$34:$A$777,$A383,СВЦЭМ!$B$33:$B$776,V$367)+'СЕТ СН'!$F$16</f>
        <v>0</v>
      </c>
      <c r="W383" s="36">
        <f>SUMIFS(СВЦЭМ!$J$34:$J$777,СВЦЭМ!$A$34:$A$777,$A383,СВЦЭМ!$B$33:$B$776,W$367)+'СЕТ СН'!$F$16</f>
        <v>0</v>
      </c>
      <c r="X383" s="36">
        <f>SUMIFS(СВЦЭМ!$J$34:$J$777,СВЦЭМ!$A$34:$A$777,$A383,СВЦЭМ!$B$33:$B$776,X$367)+'СЕТ СН'!$F$16</f>
        <v>0</v>
      </c>
      <c r="Y383" s="36">
        <f>SUMIFS(СВЦЭМ!$J$34:$J$777,СВЦЭМ!$A$34:$A$777,$A383,СВЦЭМ!$B$33:$B$776,Y$367)+'СЕТ СН'!$F$16</f>
        <v>0</v>
      </c>
    </row>
    <row r="384" spans="1:25" ht="15.75" hidden="1" x14ac:dyDescent="0.2">
      <c r="A384" s="35">
        <f t="shared" si="10"/>
        <v>43907</v>
      </c>
      <c r="B384" s="36">
        <f>SUMIFS(СВЦЭМ!$J$34:$J$777,СВЦЭМ!$A$34:$A$777,$A384,СВЦЭМ!$B$33:$B$776,B$367)+'СЕТ СН'!$F$16</f>
        <v>0</v>
      </c>
      <c r="C384" s="36">
        <f>SUMIFS(СВЦЭМ!$J$34:$J$777,СВЦЭМ!$A$34:$A$777,$A384,СВЦЭМ!$B$33:$B$776,C$367)+'СЕТ СН'!$F$16</f>
        <v>0</v>
      </c>
      <c r="D384" s="36">
        <f>SUMIFS(СВЦЭМ!$J$34:$J$777,СВЦЭМ!$A$34:$A$777,$A384,СВЦЭМ!$B$33:$B$776,D$367)+'СЕТ СН'!$F$16</f>
        <v>0</v>
      </c>
      <c r="E384" s="36">
        <f>SUMIFS(СВЦЭМ!$J$34:$J$777,СВЦЭМ!$A$34:$A$777,$A384,СВЦЭМ!$B$33:$B$776,E$367)+'СЕТ СН'!$F$16</f>
        <v>0</v>
      </c>
      <c r="F384" s="36">
        <f>SUMIFS(СВЦЭМ!$J$34:$J$777,СВЦЭМ!$A$34:$A$777,$A384,СВЦЭМ!$B$33:$B$776,F$367)+'СЕТ СН'!$F$16</f>
        <v>0</v>
      </c>
      <c r="G384" s="36">
        <f>SUMIFS(СВЦЭМ!$J$34:$J$777,СВЦЭМ!$A$34:$A$777,$A384,СВЦЭМ!$B$33:$B$776,G$367)+'СЕТ СН'!$F$16</f>
        <v>0</v>
      </c>
      <c r="H384" s="36">
        <f>SUMIFS(СВЦЭМ!$J$34:$J$777,СВЦЭМ!$A$34:$A$777,$A384,СВЦЭМ!$B$33:$B$776,H$367)+'СЕТ СН'!$F$16</f>
        <v>0</v>
      </c>
      <c r="I384" s="36">
        <f>SUMIFS(СВЦЭМ!$J$34:$J$777,СВЦЭМ!$A$34:$A$777,$A384,СВЦЭМ!$B$33:$B$776,I$367)+'СЕТ СН'!$F$16</f>
        <v>0</v>
      </c>
      <c r="J384" s="36">
        <f>SUMIFS(СВЦЭМ!$J$34:$J$777,СВЦЭМ!$A$34:$A$777,$A384,СВЦЭМ!$B$33:$B$776,J$367)+'СЕТ СН'!$F$16</f>
        <v>0</v>
      </c>
      <c r="K384" s="36">
        <f>SUMIFS(СВЦЭМ!$J$34:$J$777,СВЦЭМ!$A$34:$A$777,$A384,СВЦЭМ!$B$33:$B$776,K$367)+'СЕТ СН'!$F$16</f>
        <v>0</v>
      </c>
      <c r="L384" s="36">
        <f>SUMIFS(СВЦЭМ!$J$34:$J$777,СВЦЭМ!$A$34:$A$777,$A384,СВЦЭМ!$B$33:$B$776,L$367)+'СЕТ СН'!$F$16</f>
        <v>0</v>
      </c>
      <c r="M384" s="36">
        <f>SUMIFS(СВЦЭМ!$J$34:$J$777,СВЦЭМ!$A$34:$A$777,$A384,СВЦЭМ!$B$33:$B$776,M$367)+'СЕТ СН'!$F$16</f>
        <v>0</v>
      </c>
      <c r="N384" s="36">
        <f>SUMIFS(СВЦЭМ!$J$34:$J$777,СВЦЭМ!$A$34:$A$777,$A384,СВЦЭМ!$B$33:$B$776,N$367)+'СЕТ СН'!$F$16</f>
        <v>0</v>
      </c>
      <c r="O384" s="36">
        <f>SUMIFS(СВЦЭМ!$J$34:$J$777,СВЦЭМ!$A$34:$A$777,$A384,СВЦЭМ!$B$33:$B$776,O$367)+'СЕТ СН'!$F$16</f>
        <v>0</v>
      </c>
      <c r="P384" s="36">
        <f>SUMIFS(СВЦЭМ!$J$34:$J$777,СВЦЭМ!$A$34:$A$777,$A384,СВЦЭМ!$B$33:$B$776,P$367)+'СЕТ СН'!$F$16</f>
        <v>0</v>
      </c>
      <c r="Q384" s="36">
        <f>SUMIFS(СВЦЭМ!$J$34:$J$777,СВЦЭМ!$A$34:$A$777,$A384,СВЦЭМ!$B$33:$B$776,Q$367)+'СЕТ СН'!$F$16</f>
        <v>0</v>
      </c>
      <c r="R384" s="36">
        <f>SUMIFS(СВЦЭМ!$J$34:$J$777,СВЦЭМ!$A$34:$A$777,$A384,СВЦЭМ!$B$33:$B$776,R$367)+'СЕТ СН'!$F$16</f>
        <v>0</v>
      </c>
      <c r="S384" s="36">
        <f>SUMIFS(СВЦЭМ!$J$34:$J$777,СВЦЭМ!$A$34:$A$777,$A384,СВЦЭМ!$B$33:$B$776,S$367)+'СЕТ СН'!$F$16</f>
        <v>0</v>
      </c>
      <c r="T384" s="36">
        <f>SUMIFS(СВЦЭМ!$J$34:$J$777,СВЦЭМ!$A$34:$A$777,$A384,СВЦЭМ!$B$33:$B$776,T$367)+'СЕТ СН'!$F$16</f>
        <v>0</v>
      </c>
      <c r="U384" s="36">
        <f>SUMIFS(СВЦЭМ!$J$34:$J$777,СВЦЭМ!$A$34:$A$777,$A384,СВЦЭМ!$B$33:$B$776,U$367)+'СЕТ СН'!$F$16</f>
        <v>0</v>
      </c>
      <c r="V384" s="36">
        <f>SUMIFS(СВЦЭМ!$J$34:$J$777,СВЦЭМ!$A$34:$A$777,$A384,СВЦЭМ!$B$33:$B$776,V$367)+'СЕТ СН'!$F$16</f>
        <v>0</v>
      </c>
      <c r="W384" s="36">
        <f>SUMIFS(СВЦЭМ!$J$34:$J$777,СВЦЭМ!$A$34:$A$777,$A384,СВЦЭМ!$B$33:$B$776,W$367)+'СЕТ СН'!$F$16</f>
        <v>0</v>
      </c>
      <c r="X384" s="36">
        <f>SUMIFS(СВЦЭМ!$J$34:$J$777,СВЦЭМ!$A$34:$A$777,$A384,СВЦЭМ!$B$33:$B$776,X$367)+'СЕТ СН'!$F$16</f>
        <v>0</v>
      </c>
      <c r="Y384" s="36">
        <f>SUMIFS(СВЦЭМ!$J$34:$J$777,СВЦЭМ!$A$34:$A$777,$A384,СВЦЭМ!$B$33:$B$776,Y$367)+'СЕТ СН'!$F$16</f>
        <v>0</v>
      </c>
    </row>
    <row r="385" spans="1:26" ht="15.75" hidden="1" x14ac:dyDescent="0.2">
      <c r="A385" s="35">
        <f t="shared" si="10"/>
        <v>43908</v>
      </c>
      <c r="B385" s="36">
        <f>SUMIFS(СВЦЭМ!$J$34:$J$777,СВЦЭМ!$A$34:$A$777,$A385,СВЦЭМ!$B$33:$B$776,B$367)+'СЕТ СН'!$F$16</f>
        <v>0</v>
      </c>
      <c r="C385" s="36">
        <f>SUMIFS(СВЦЭМ!$J$34:$J$777,СВЦЭМ!$A$34:$A$777,$A385,СВЦЭМ!$B$33:$B$776,C$367)+'СЕТ СН'!$F$16</f>
        <v>0</v>
      </c>
      <c r="D385" s="36">
        <f>SUMIFS(СВЦЭМ!$J$34:$J$777,СВЦЭМ!$A$34:$A$777,$A385,СВЦЭМ!$B$33:$B$776,D$367)+'СЕТ СН'!$F$16</f>
        <v>0</v>
      </c>
      <c r="E385" s="36">
        <f>SUMIFS(СВЦЭМ!$J$34:$J$777,СВЦЭМ!$A$34:$A$777,$A385,СВЦЭМ!$B$33:$B$776,E$367)+'СЕТ СН'!$F$16</f>
        <v>0</v>
      </c>
      <c r="F385" s="36">
        <f>SUMIFS(СВЦЭМ!$J$34:$J$777,СВЦЭМ!$A$34:$A$777,$A385,СВЦЭМ!$B$33:$B$776,F$367)+'СЕТ СН'!$F$16</f>
        <v>0</v>
      </c>
      <c r="G385" s="36">
        <f>SUMIFS(СВЦЭМ!$J$34:$J$777,СВЦЭМ!$A$34:$A$777,$A385,СВЦЭМ!$B$33:$B$776,G$367)+'СЕТ СН'!$F$16</f>
        <v>0</v>
      </c>
      <c r="H385" s="36">
        <f>SUMIFS(СВЦЭМ!$J$34:$J$777,СВЦЭМ!$A$34:$A$777,$A385,СВЦЭМ!$B$33:$B$776,H$367)+'СЕТ СН'!$F$16</f>
        <v>0</v>
      </c>
      <c r="I385" s="36">
        <f>SUMIFS(СВЦЭМ!$J$34:$J$777,СВЦЭМ!$A$34:$A$777,$A385,СВЦЭМ!$B$33:$B$776,I$367)+'СЕТ СН'!$F$16</f>
        <v>0</v>
      </c>
      <c r="J385" s="36">
        <f>SUMIFS(СВЦЭМ!$J$34:$J$777,СВЦЭМ!$A$34:$A$777,$A385,СВЦЭМ!$B$33:$B$776,J$367)+'СЕТ СН'!$F$16</f>
        <v>0</v>
      </c>
      <c r="K385" s="36">
        <f>SUMIFS(СВЦЭМ!$J$34:$J$777,СВЦЭМ!$A$34:$A$777,$A385,СВЦЭМ!$B$33:$B$776,K$367)+'СЕТ СН'!$F$16</f>
        <v>0</v>
      </c>
      <c r="L385" s="36">
        <f>SUMIFS(СВЦЭМ!$J$34:$J$777,СВЦЭМ!$A$34:$A$777,$A385,СВЦЭМ!$B$33:$B$776,L$367)+'СЕТ СН'!$F$16</f>
        <v>0</v>
      </c>
      <c r="M385" s="36">
        <f>SUMIFS(СВЦЭМ!$J$34:$J$777,СВЦЭМ!$A$34:$A$777,$A385,СВЦЭМ!$B$33:$B$776,M$367)+'СЕТ СН'!$F$16</f>
        <v>0</v>
      </c>
      <c r="N385" s="36">
        <f>SUMIFS(СВЦЭМ!$J$34:$J$777,СВЦЭМ!$A$34:$A$777,$A385,СВЦЭМ!$B$33:$B$776,N$367)+'СЕТ СН'!$F$16</f>
        <v>0</v>
      </c>
      <c r="O385" s="36">
        <f>SUMIFS(СВЦЭМ!$J$34:$J$777,СВЦЭМ!$A$34:$A$777,$A385,СВЦЭМ!$B$33:$B$776,O$367)+'СЕТ СН'!$F$16</f>
        <v>0</v>
      </c>
      <c r="P385" s="36">
        <f>SUMIFS(СВЦЭМ!$J$34:$J$777,СВЦЭМ!$A$34:$A$777,$A385,СВЦЭМ!$B$33:$B$776,P$367)+'СЕТ СН'!$F$16</f>
        <v>0</v>
      </c>
      <c r="Q385" s="36">
        <f>SUMIFS(СВЦЭМ!$J$34:$J$777,СВЦЭМ!$A$34:$A$777,$A385,СВЦЭМ!$B$33:$B$776,Q$367)+'СЕТ СН'!$F$16</f>
        <v>0</v>
      </c>
      <c r="R385" s="36">
        <f>SUMIFS(СВЦЭМ!$J$34:$J$777,СВЦЭМ!$A$34:$A$777,$A385,СВЦЭМ!$B$33:$B$776,R$367)+'СЕТ СН'!$F$16</f>
        <v>0</v>
      </c>
      <c r="S385" s="36">
        <f>SUMIFS(СВЦЭМ!$J$34:$J$777,СВЦЭМ!$A$34:$A$777,$A385,СВЦЭМ!$B$33:$B$776,S$367)+'СЕТ СН'!$F$16</f>
        <v>0</v>
      </c>
      <c r="T385" s="36">
        <f>SUMIFS(СВЦЭМ!$J$34:$J$777,СВЦЭМ!$A$34:$A$777,$A385,СВЦЭМ!$B$33:$B$776,T$367)+'СЕТ СН'!$F$16</f>
        <v>0</v>
      </c>
      <c r="U385" s="36">
        <f>SUMIFS(СВЦЭМ!$J$34:$J$777,СВЦЭМ!$A$34:$A$777,$A385,СВЦЭМ!$B$33:$B$776,U$367)+'СЕТ СН'!$F$16</f>
        <v>0</v>
      </c>
      <c r="V385" s="36">
        <f>SUMIFS(СВЦЭМ!$J$34:$J$777,СВЦЭМ!$A$34:$A$777,$A385,СВЦЭМ!$B$33:$B$776,V$367)+'СЕТ СН'!$F$16</f>
        <v>0</v>
      </c>
      <c r="W385" s="36">
        <f>SUMIFS(СВЦЭМ!$J$34:$J$777,СВЦЭМ!$A$34:$A$777,$A385,СВЦЭМ!$B$33:$B$776,W$367)+'СЕТ СН'!$F$16</f>
        <v>0</v>
      </c>
      <c r="X385" s="36">
        <f>SUMIFS(СВЦЭМ!$J$34:$J$777,СВЦЭМ!$A$34:$A$777,$A385,СВЦЭМ!$B$33:$B$776,X$367)+'СЕТ СН'!$F$16</f>
        <v>0</v>
      </c>
      <c r="Y385" s="36">
        <f>SUMIFS(СВЦЭМ!$J$34:$J$777,СВЦЭМ!$A$34:$A$777,$A385,СВЦЭМ!$B$33:$B$776,Y$367)+'СЕТ СН'!$F$16</f>
        <v>0</v>
      </c>
    </row>
    <row r="386" spans="1:26" ht="15.75" hidden="1" x14ac:dyDescent="0.2">
      <c r="A386" s="35">
        <f t="shared" si="10"/>
        <v>43909</v>
      </c>
      <c r="B386" s="36">
        <f>SUMIFS(СВЦЭМ!$J$34:$J$777,СВЦЭМ!$A$34:$A$777,$A386,СВЦЭМ!$B$33:$B$776,B$367)+'СЕТ СН'!$F$16</f>
        <v>0</v>
      </c>
      <c r="C386" s="36">
        <f>SUMIFS(СВЦЭМ!$J$34:$J$777,СВЦЭМ!$A$34:$A$777,$A386,СВЦЭМ!$B$33:$B$776,C$367)+'СЕТ СН'!$F$16</f>
        <v>0</v>
      </c>
      <c r="D386" s="36">
        <f>SUMIFS(СВЦЭМ!$J$34:$J$777,СВЦЭМ!$A$34:$A$777,$A386,СВЦЭМ!$B$33:$B$776,D$367)+'СЕТ СН'!$F$16</f>
        <v>0</v>
      </c>
      <c r="E386" s="36">
        <f>SUMIFS(СВЦЭМ!$J$34:$J$777,СВЦЭМ!$A$34:$A$777,$A386,СВЦЭМ!$B$33:$B$776,E$367)+'СЕТ СН'!$F$16</f>
        <v>0</v>
      </c>
      <c r="F386" s="36">
        <f>SUMIFS(СВЦЭМ!$J$34:$J$777,СВЦЭМ!$A$34:$A$777,$A386,СВЦЭМ!$B$33:$B$776,F$367)+'СЕТ СН'!$F$16</f>
        <v>0</v>
      </c>
      <c r="G386" s="36">
        <f>SUMIFS(СВЦЭМ!$J$34:$J$777,СВЦЭМ!$A$34:$A$777,$A386,СВЦЭМ!$B$33:$B$776,G$367)+'СЕТ СН'!$F$16</f>
        <v>0</v>
      </c>
      <c r="H386" s="36">
        <f>SUMIFS(СВЦЭМ!$J$34:$J$777,СВЦЭМ!$A$34:$A$777,$A386,СВЦЭМ!$B$33:$B$776,H$367)+'СЕТ СН'!$F$16</f>
        <v>0</v>
      </c>
      <c r="I386" s="36">
        <f>SUMIFS(СВЦЭМ!$J$34:$J$777,СВЦЭМ!$A$34:$A$777,$A386,СВЦЭМ!$B$33:$B$776,I$367)+'СЕТ СН'!$F$16</f>
        <v>0</v>
      </c>
      <c r="J386" s="36">
        <f>SUMIFS(СВЦЭМ!$J$34:$J$777,СВЦЭМ!$A$34:$A$777,$A386,СВЦЭМ!$B$33:$B$776,J$367)+'СЕТ СН'!$F$16</f>
        <v>0</v>
      </c>
      <c r="K386" s="36">
        <f>SUMIFS(СВЦЭМ!$J$34:$J$777,СВЦЭМ!$A$34:$A$777,$A386,СВЦЭМ!$B$33:$B$776,K$367)+'СЕТ СН'!$F$16</f>
        <v>0</v>
      </c>
      <c r="L386" s="36">
        <f>SUMIFS(СВЦЭМ!$J$34:$J$777,СВЦЭМ!$A$34:$A$777,$A386,СВЦЭМ!$B$33:$B$776,L$367)+'СЕТ СН'!$F$16</f>
        <v>0</v>
      </c>
      <c r="M386" s="36">
        <f>SUMIFS(СВЦЭМ!$J$34:$J$777,СВЦЭМ!$A$34:$A$777,$A386,СВЦЭМ!$B$33:$B$776,M$367)+'СЕТ СН'!$F$16</f>
        <v>0</v>
      </c>
      <c r="N386" s="36">
        <f>SUMIFS(СВЦЭМ!$J$34:$J$777,СВЦЭМ!$A$34:$A$777,$A386,СВЦЭМ!$B$33:$B$776,N$367)+'СЕТ СН'!$F$16</f>
        <v>0</v>
      </c>
      <c r="O386" s="36">
        <f>SUMIFS(СВЦЭМ!$J$34:$J$777,СВЦЭМ!$A$34:$A$777,$A386,СВЦЭМ!$B$33:$B$776,O$367)+'СЕТ СН'!$F$16</f>
        <v>0</v>
      </c>
      <c r="P386" s="36">
        <f>SUMIFS(СВЦЭМ!$J$34:$J$777,СВЦЭМ!$A$34:$A$777,$A386,СВЦЭМ!$B$33:$B$776,P$367)+'СЕТ СН'!$F$16</f>
        <v>0</v>
      </c>
      <c r="Q386" s="36">
        <f>SUMIFS(СВЦЭМ!$J$34:$J$777,СВЦЭМ!$A$34:$A$777,$A386,СВЦЭМ!$B$33:$B$776,Q$367)+'СЕТ СН'!$F$16</f>
        <v>0</v>
      </c>
      <c r="R386" s="36">
        <f>SUMIFS(СВЦЭМ!$J$34:$J$777,СВЦЭМ!$A$34:$A$777,$A386,СВЦЭМ!$B$33:$B$776,R$367)+'СЕТ СН'!$F$16</f>
        <v>0</v>
      </c>
      <c r="S386" s="36">
        <f>SUMIFS(СВЦЭМ!$J$34:$J$777,СВЦЭМ!$A$34:$A$777,$A386,СВЦЭМ!$B$33:$B$776,S$367)+'СЕТ СН'!$F$16</f>
        <v>0</v>
      </c>
      <c r="T386" s="36">
        <f>SUMIFS(СВЦЭМ!$J$34:$J$777,СВЦЭМ!$A$34:$A$777,$A386,СВЦЭМ!$B$33:$B$776,T$367)+'СЕТ СН'!$F$16</f>
        <v>0</v>
      </c>
      <c r="U386" s="36">
        <f>SUMIFS(СВЦЭМ!$J$34:$J$777,СВЦЭМ!$A$34:$A$777,$A386,СВЦЭМ!$B$33:$B$776,U$367)+'СЕТ СН'!$F$16</f>
        <v>0</v>
      </c>
      <c r="V386" s="36">
        <f>SUMIFS(СВЦЭМ!$J$34:$J$777,СВЦЭМ!$A$34:$A$777,$A386,СВЦЭМ!$B$33:$B$776,V$367)+'СЕТ СН'!$F$16</f>
        <v>0</v>
      </c>
      <c r="W386" s="36">
        <f>SUMIFS(СВЦЭМ!$J$34:$J$777,СВЦЭМ!$A$34:$A$777,$A386,СВЦЭМ!$B$33:$B$776,W$367)+'СЕТ СН'!$F$16</f>
        <v>0</v>
      </c>
      <c r="X386" s="36">
        <f>SUMIFS(СВЦЭМ!$J$34:$J$777,СВЦЭМ!$A$34:$A$777,$A386,СВЦЭМ!$B$33:$B$776,X$367)+'СЕТ СН'!$F$16</f>
        <v>0</v>
      </c>
      <c r="Y386" s="36">
        <f>SUMIFS(СВЦЭМ!$J$34:$J$777,СВЦЭМ!$A$34:$A$777,$A386,СВЦЭМ!$B$33:$B$776,Y$367)+'СЕТ СН'!$F$16</f>
        <v>0</v>
      </c>
    </row>
    <row r="387" spans="1:26" ht="15.75" hidden="1" x14ac:dyDescent="0.2">
      <c r="A387" s="35">
        <f t="shared" si="10"/>
        <v>43910</v>
      </c>
      <c r="B387" s="36">
        <f>SUMIFS(СВЦЭМ!$J$34:$J$777,СВЦЭМ!$A$34:$A$777,$A387,СВЦЭМ!$B$33:$B$776,B$367)+'СЕТ СН'!$F$16</f>
        <v>0</v>
      </c>
      <c r="C387" s="36">
        <f>SUMIFS(СВЦЭМ!$J$34:$J$777,СВЦЭМ!$A$34:$A$777,$A387,СВЦЭМ!$B$33:$B$776,C$367)+'СЕТ СН'!$F$16</f>
        <v>0</v>
      </c>
      <c r="D387" s="36">
        <f>SUMIFS(СВЦЭМ!$J$34:$J$777,СВЦЭМ!$A$34:$A$777,$A387,СВЦЭМ!$B$33:$B$776,D$367)+'СЕТ СН'!$F$16</f>
        <v>0</v>
      </c>
      <c r="E387" s="36">
        <f>SUMIFS(СВЦЭМ!$J$34:$J$777,СВЦЭМ!$A$34:$A$777,$A387,СВЦЭМ!$B$33:$B$776,E$367)+'СЕТ СН'!$F$16</f>
        <v>0</v>
      </c>
      <c r="F387" s="36">
        <f>SUMIFS(СВЦЭМ!$J$34:$J$777,СВЦЭМ!$A$34:$A$777,$A387,СВЦЭМ!$B$33:$B$776,F$367)+'СЕТ СН'!$F$16</f>
        <v>0</v>
      </c>
      <c r="G387" s="36">
        <f>SUMIFS(СВЦЭМ!$J$34:$J$777,СВЦЭМ!$A$34:$A$777,$A387,СВЦЭМ!$B$33:$B$776,G$367)+'СЕТ СН'!$F$16</f>
        <v>0</v>
      </c>
      <c r="H387" s="36">
        <f>SUMIFS(СВЦЭМ!$J$34:$J$777,СВЦЭМ!$A$34:$A$777,$A387,СВЦЭМ!$B$33:$B$776,H$367)+'СЕТ СН'!$F$16</f>
        <v>0</v>
      </c>
      <c r="I387" s="36">
        <f>SUMIFS(СВЦЭМ!$J$34:$J$777,СВЦЭМ!$A$34:$A$777,$A387,СВЦЭМ!$B$33:$B$776,I$367)+'СЕТ СН'!$F$16</f>
        <v>0</v>
      </c>
      <c r="J387" s="36">
        <f>SUMIFS(СВЦЭМ!$J$34:$J$777,СВЦЭМ!$A$34:$A$777,$A387,СВЦЭМ!$B$33:$B$776,J$367)+'СЕТ СН'!$F$16</f>
        <v>0</v>
      </c>
      <c r="K387" s="36">
        <f>SUMIFS(СВЦЭМ!$J$34:$J$777,СВЦЭМ!$A$34:$A$777,$A387,СВЦЭМ!$B$33:$B$776,K$367)+'СЕТ СН'!$F$16</f>
        <v>0</v>
      </c>
      <c r="L387" s="36">
        <f>SUMIFS(СВЦЭМ!$J$34:$J$777,СВЦЭМ!$A$34:$A$777,$A387,СВЦЭМ!$B$33:$B$776,L$367)+'СЕТ СН'!$F$16</f>
        <v>0</v>
      </c>
      <c r="M387" s="36">
        <f>SUMIFS(СВЦЭМ!$J$34:$J$777,СВЦЭМ!$A$34:$A$777,$A387,СВЦЭМ!$B$33:$B$776,M$367)+'СЕТ СН'!$F$16</f>
        <v>0</v>
      </c>
      <c r="N387" s="36">
        <f>SUMIFS(СВЦЭМ!$J$34:$J$777,СВЦЭМ!$A$34:$A$777,$A387,СВЦЭМ!$B$33:$B$776,N$367)+'СЕТ СН'!$F$16</f>
        <v>0</v>
      </c>
      <c r="O387" s="36">
        <f>SUMIFS(СВЦЭМ!$J$34:$J$777,СВЦЭМ!$A$34:$A$777,$A387,СВЦЭМ!$B$33:$B$776,O$367)+'СЕТ СН'!$F$16</f>
        <v>0</v>
      </c>
      <c r="P387" s="36">
        <f>SUMIFS(СВЦЭМ!$J$34:$J$777,СВЦЭМ!$A$34:$A$777,$A387,СВЦЭМ!$B$33:$B$776,P$367)+'СЕТ СН'!$F$16</f>
        <v>0</v>
      </c>
      <c r="Q387" s="36">
        <f>SUMIFS(СВЦЭМ!$J$34:$J$777,СВЦЭМ!$A$34:$A$777,$A387,СВЦЭМ!$B$33:$B$776,Q$367)+'СЕТ СН'!$F$16</f>
        <v>0</v>
      </c>
      <c r="R387" s="36">
        <f>SUMIFS(СВЦЭМ!$J$34:$J$777,СВЦЭМ!$A$34:$A$777,$A387,СВЦЭМ!$B$33:$B$776,R$367)+'СЕТ СН'!$F$16</f>
        <v>0</v>
      </c>
      <c r="S387" s="36">
        <f>SUMIFS(СВЦЭМ!$J$34:$J$777,СВЦЭМ!$A$34:$A$777,$A387,СВЦЭМ!$B$33:$B$776,S$367)+'СЕТ СН'!$F$16</f>
        <v>0</v>
      </c>
      <c r="T387" s="36">
        <f>SUMIFS(СВЦЭМ!$J$34:$J$777,СВЦЭМ!$A$34:$A$777,$A387,СВЦЭМ!$B$33:$B$776,T$367)+'СЕТ СН'!$F$16</f>
        <v>0</v>
      </c>
      <c r="U387" s="36">
        <f>SUMIFS(СВЦЭМ!$J$34:$J$777,СВЦЭМ!$A$34:$A$777,$A387,СВЦЭМ!$B$33:$B$776,U$367)+'СЕТ СН'!$F$16</f>
        <v>0</v>
      </c>
      <c r="V387" s="36">
        <f>SUMIFS(СВЦЭМ!$J$34:$J$777,СВЦЭМ!$A$34:$A$777,$A387,СВЦЭМ!$B$33:$B$776,V$367)+'СЕТ СН'!$F$16</f>
        <v>0</v>
      </c>
      <c r="W387" s="36">
        <f>SUMIFS(СВЦЭМ!$J$34:$J$777,СВЦЭМ!$A$34:$A$777,$A387,СВЦЭМ!$B$33:$B$776,W$367)+'СЕТ СН'!$F$16</f>
        <v>0</v>
      </c>
      <c r="X387" s="36">
        <f>SUMIFS(СВЦЭМ!$J$34:$J$777,СВЦЭМ!$A$34:$A$777,$A387,СВЦЭМ!$B$33:$B$776,X$367)+'СЕТ СН'!$F$16</f>
        <v>0</v>
      </c>
      <c r="Y387" s="36">
        <f>SUMIFS(СВЦЭМ!$J$34:$J$777,СВЦЭМ!$A$34:$A$777,$A387,СВЦЭМ!$B$33:$B$776,Y$367)+'СЕТ СН'!$F$16</f>
        <v>0</v>
      </c>
    </row>
    <row r="388" spans="1:26" ht="15.75" hidden="1" x14ac:dyDescent="0.2">
      <c r="A388" s="35">
        <f t="shared" si="10"/>
        <v>43911</v>
      </c>
      <c r="B388" s="36">
        <f>SUMIFS(СВЦЭМ!$J$34:$J$777,СВЦЭМ!$A$34:$A$777,$A388,СВЦЭМ!$B$33:$B$776,B$367)+'СЕТ СН'!$F$16</f>
        <v>0</v>
      </c>
      <c r="C388" s="36">
        <f>SUMIFS(СВЦЭМ!$J$34:$J$777,СВЦЭМ!$A$34:$A$777,$A388,СВЦЭМ!$B$33:$B$776,C$367)+'СЕТ СН'!$F$16</f>
        <v>0</v>
      </c>
      <c r="D388" s="36">
        <f>SUMIFS(СВЦЭМ!$J$34:$J$777,СВЦЭМ!$A$34:$A$777,$A388,СВЦЭМ!$B$33:$B$776,D$367)+'СЕТ СН'!$F$16</f>
        <v>0</v>
      </c>
      <c r="E388" s="36">
        <f>SUMIFS(СВЦЭМ!$J$34:$J$777,СВЦЭМ!$A$34:$A$777,$A388,СВЦЭМ!$B$33:$B$776,E$367)+'СЕТ СН'!$F$16</f>
        <v>0</v>
      </c>
      <c r="F388" s="36">
        <f>SUMIFS(СВЦЭМ!$J$34:$J$777,СВЦЭМ!$A$34:$A$777,$A388,СВЦЭМ!$B$33:$B$776,F$367)+'СЕТ СН'!$F$16</f>
        <v>0</v>
      </c>
      <c r="G388" s="36">
        <f>SUMIFS(СВЦЭМ!$J$34:$J$777,СВЦЭМ!$A$34:$A$777,$A388,СВЦЭМ!$B$33:$B$776,G$367)+'СЕТ СН'!$F$16</f>
        <v>0</v>
      </c>
      <c r="H388" s="36">
        <f>SUMIFS(СВЦЭМ!$J$34:$J$777,СВЦЭМ!$A$34:$A$777,$A388,СВЦЭМ!$B$33:$B$776,H$367)+'СЕТ СН'!$F$16</f>
        <v>0</v>
      </c>
      <c r="I388" s="36">
        <f>SUMIFS(СВЦЭМ!$J$34:$J$777,СВЦЭМ!$A$34:$A$777,$A388,СВЦЭМ!$B$33:$B$776,I$367)+'СЕТ СН'!$F$16</f>
        <v>0</v>
      </c>
      <c r="J388" s="36">
        <f>SUMIFS(СВЦЭМ!$J$34:$J$777,СВЦЭМ!$A$34:$A$777,$A388,СВЦЭМ!$B$33:$B$776,J$367)+'СЕТ СН'!$F$16</f>
        <v>0</v>
      </c>
      <c r="K388" s="36">
        <f>SUMIFS(СВЦЭМ!$J$34:$J$777,СВЦЭМ!$A$34:$A$777,$A388,СВЦЭМ!$B$33:$B$776,K$367)+'СЕТ СН'!$F$16</f>
        <v>0</v>
      </c>
      <c r="L388" s="36">
        <f>SUMIFS(СВЦЭМ!$J$34:$J$777,СВЦЭМ!$A$34:$A$777,$A388,СВЦЭМ!$B$33:$B$776,L$367)+'СЕТ СН'!$F$16</f>
        <v>0</v>
      </c>
      <c r="M388" s="36">
        <f>SUMIFS(СВЦЭМ!$J$34:$J$777,СВЦЭМ!$A$34:$A$777,$A388,СВЦЭМ!$B$33:$B$776,M$367)+'СЕТ СН'!$F$16</f>
        <v>0</v>
      </c>
      <c r="N388" s="36">
        <f>SUMIFS(СВЦЭМ!$J$34:$J$777,СВЦЭМ!$A$34:$A$777,$A388,СВЦЭМ!$B$33:$B$776,N$367)+'СЕТ СН'!$F$16</f>
        <v>0</v>
      </c>
      <c r="O388" s="36">
        <f>SUMIFS(СВЦЭМ!$J$34:$J$777,СВЦЭМ!$A$34:$A$777,$A388,СВЦЭМ!$B$33:$B$776,O$367)+'СЕТ СН'!$F$16</f>
        <v>0</v>
      </c>
      <c r="P388" s="36">
        <f>SUMIFS(СВЦЭМ!$J$34:$J$777,СВЦЭМ!$A$34:$A$777,$A388,СВЦЭМ!$B$33:$B$776,P$367)+'СЕТ СН'!$F$16</f>
        <v>0</v>
      </c>
      <c r="Q388" s="36">
        <f>SUMIFS(СВЦЭМ!$J$34:$J$777,СВЦЭМ!$A$34:$A$777,$A388,СВЦЭМ!$B$33:$B$776,Q$367)+'СЕТ СН'!$F$16</f>
        <v>0</v>
      </c>
      <c r="R388" s="36">
        <f>SUMIFS(СВЦЭМ!$J$34:$J$777,СВЦЭМ!$A$34:$A$777,$A388,СВЦЭМ!$B$33:$B$776,R$367)+'СЕТ СН'!$F$16</f>
        <v>0</v>
      </c>
      <c r="S388" s="36">
        <f>SUMIFS(СВЦЭМ!$J$34:$J$777,СВЦЭМ!$A$34:$A$777,$A388,СВЦЭМ!$B$33:$B$776,S$367)+'СЕТ СН'!$F$16</f>
        <v>0</v>
      </c>
      <c r="T388" s="36">
        <f>SUMIFS(СВЦЭМ!$J$34:$J$777,СВЦЭМ!$A$34:$A$777,$A388,СВЦЭМ!$B$33:$B$776,T$367)+'СЕТ СН'!$F$16</f>
        <v>0</v>
      </c>
      <c r="U388" s="36">
        <f>SUMIFS(СВЦЭМ!$J$34:$J$777,СВЦЭМ!$A$34:$A$777,$A388,СВЦЭМ!$B$33:$B$776,U$367)+'СЕТ СН'!$F$16</f>
        <v>0</v>
      </c>
      <c r="V388" s="36">
        <f>SUMIFS(СВЦЭМ!$J$34:$J$777,СВЦЭМ!$A$34:$A$777,$A388,СВЦЭМ!$B$33:$B$776,V$367)+'СЕТ СН'!$F$16</f>
        <v>0</v>
      </c>
      <c r="W388" s="36">
        <f>SUMIFS(СВЦЭМ!$J$34:$J$777,СВЦЭМ!$A$34:$A$777,$A388,СВЦЭМ!$B$33:$B$776,W$367)+'СЕТ СН'!$F$16</f>
        <v>0</v>
      </c>
      <c r="X388" s="36">
        <f>SUMIFS(СВЦЭМ!$J$34:$J$777,СВЦЭМ!$A$34:$A$777,$A388,СВЦЭМ!$B$33:$B$776,X$367)+'СЕТ СН'!$F$16</f>
        <v>0</v>
      </c>
      <c r="Y388" s="36">
        <f>SUMIFS(СВЦЭМ!$J$34:$J$777,СВЦЭМ!$A$34:$A$777,$A388,СВЦЭМ!$B$33:$B$776,Y$367)+'СЕТ СН'!$F$16</f>
        <v>0</v>
      </c>
    </row>
    <row r="389" spans="1:26" ht="15.75" hidden="1" x14ac:dyDescent="0.2">
      <c r="A389" s="35">
        <f t="shared" si="10"/>
        <v>43912</v>
      </c>
      <c r="B389" s="36">
        <f>SUMIFS(СВЦЭМ!$J$34:$J$777,СВЦЭМ!$A$34:$A$777,$A389,СВЦЭМ!$B$33:$B$776,B$367)+'СЕТ СН'!$F$16</f>
        <v>0</v>
      </c>
      <c r="C389" s="36">
        <f>SUMIFS(СВЦЭМ!$J$34:$J$777,СВЦЭМ!$A$34:$A$777,$A389,СВЦЭМ!$B$33:$B$776,C$367)+'СЕТ СН'!$F$16</f>
        <v>0</v>
      </c>
      <c r="D389" s="36">
        <f>SUMIFS(СВЦЭМ!$J$34:$J$777,СВЦЭМ!$A$34:$A$777,$A389,СВЦЭМ!$B$33:$B$776,D$367)+'СЕТ СН'!$F$16</f>
        <v>0</v>
      </c>
      <c r="E389" s="36">
        <f>SUMIFS(СВЦЭМ!$J$34:$J$777,СВЦЭМ!$A$34:$A$777,$A389,СВЦЭМ!$B$33:$B$776,E$367)+'СЕТ СН'!$F$16</f>
        <v>0</v>
      </c>
      <c r="F389" s="36">
        <f>SUMIFS(СВЦЭМ!$J$34:$J$777,СВЦЭМ!$A$34:$A$777,$A389,СВЦЭМ!$B$33:$B$776,F$367)+'СЕТ СН'!$F$16</f>
        <v>0</v>
      </c>
      <c r="G389" s="36">
        <f>SUMIFS(СВЦЭМ!$J$34:$J$777,СВЦЭМ!$A$34:$A$777,$A389,СВЦЭМ!$B$33:$B$776,G$367)+'СЕТ СН'!$F$16</f>
        <v>0</v>
      </c>
      <c r="H389" s="36">
        <f>SUMIFS(СВЦЭМ!$J$34:$J$777,СВЦЭМ!$A$34:$A$777,$A389,СВЦЭМ!$B$33:$B$776,H$367)+'СЕТ СН'!$F$16</f>
        <v>0</v>
      </c>
      <c r="I389" s="36">
        <f>SUMIFS(СВЦЭМ!$J$34:$J$777,СВЦЭМ!$A$34:$A$777,$A389,СВЦЭМ!$B$33:$B$776,I$367)+'СЕТ СН'!$F$16</f>
        <v>0</v>
      </c>
      <c r="J389" s="36">
        <f>SUMIFS(СВЦЭМ!$J$34:$J$777,СВЦЭМ!$A$34:$A$777,$A389,СВЦЭМ!$B$33:$B$776,J$367)+'СЕТ СН'!$F$16</f>
        <v>0</v>
      </c>
      <c r="K389" s="36">
        <f>SUMIFS(СВЦЭМ!$J$34:$J$777,СВЦЭМ!$A$34:$A$777,$A389,СВЦЭМ!$B$33:$B$776,K$367)+'СЕТ СН'!$F$16</f>
        <v>0</v>
      </c>
      <c r="L389" s="36">
        <f>SUMIFS(СВЦЭМ!$J$34:$J$777,СВЦЭМ!$A$34:$A$777,$A389,СВЦЭМ!$B$33:$B$776,L$367)+'СЕТ СН'!$F$16</f>
        <v>0</v>
      </c>
      <c r="M389" s="36">
        <f>SUMIFS(СВЦЭМ!$J$34:$J$777,СВЦЭМ!$A$34:$A$777,$A389,СВЦЭМ!$B$33:$B$776,M$367)+'СЕТ СН'!$F$16</f>
        <v>0</v>
      </c>
      <c r="N389" s="36">
        <f>SUMIFS(СВЦЭМ!$J$34:$J$777,СВЦЭМ!$A$34:$A$777,$A389,СВЦЭМ!$B$33:$B$776,N$367)+'СЕТ СН'!$F$16</f>
        <v>0</v>
      </c>
      <c r="O389" s="36">
        <f>SUMIFS(СВЦЭМ!$J$34:$J$777,СВЦЭМ!$A$34:$A$777,$A389,СВЦЭМ!$B$33:$B$776,O$367)+'СЕТ СН'!$F$16</f>
        <v>0</v>
      </c>
      <c r="P389" s="36">
        <f>SUMIFS(СВЦЭМ!$J$34:$J$777,СВЦЭМ!$A$34:$A$777,$A389,СВЦЭМ!$B$33:$B$776,P$367)+'СЕТ СН'!$F$16</f>
        <v>0</v>
      </c>
      <c r="Q389" s="36">
        <f>SUMIFS(СВЦЭМ!$J$34:$J$777,СВЦЭМ!$A$34:$A$777,$A389,СВЦЭМ!$B$33:$B$776,Q$367)+'СЕТ СН'!$F$16</f>
        <v>0</v>
      </c>
      <c r="R389" s="36">
        <f>SUMIFS(СВЦЭМ!$J$34:$J$777,СВЦЭМ!$A$34:$A$777,$A389,СВЦЭМ!$B$33:$B$776,R$367)+'СЕТ СН'!$F$16</f>
        <v>0</v>
      </c>
      <c r="S389" s="36">
        <f>SUMIFS(СВЦЭМ!$J$34:$J$777,СВЦЭМ!$A$34:$A$777,$A389,СВЦЭМ!$B$33:$B$776,S$367)+'СЕТ СН'!$F$16</f>
        <v>0</v>
      </c>
      <c r="T389" s="36">
        <f>SUMIFS(СВЦЭМ!$J$34:$J$777,СВЦЭМ!$A$34:$A$777,$A389,СВЦЭМ!$B$33:$B$776,T$367)+'СЕТ СН'!$F$16</f>
        <v>0</v>
      </c>
      <c r="U389" s="36">
        <f>SUMIFS(СВЦЭМ!$J$34:$J$777,СВЦЭМ!$A$34:$A$777,$A389,СВЦЭМ!$B$33:$B$776,U$367)+'СЕТ СН'!$F$16</f>
        <v>0</v>
      </c>
      <c r="V389" s="36">
        <f>SUMIFS(СВЦЭМ!$J$34:$J$777,СВЦЭМ!$A$34:$A$777,$A389,СВЦЭМ!$B$33:$B$776,V$367)+'СЕТ СН'!$F$16</f>
        <v>0</v>
      </c>
      <c r="W389" s="36">
        <f>SUMIFS(СВЦЭМ!$J$34:$J$777,СВЦЭМ!$A$34:$A$777,$A389,СВЦЭМ!$B$33:$B$776,W$367)+'СЕТ СН'!$F$16</f>
        <v>0</v>
      </c>
      <c r="X389" s="36">
        <f>SUMIFS(СВЦЭМ!$J$34:$J$777,СВЦЭМ!$A$34:$A$777,$A389,СВЦЭМ!$B$33:$B$776,X$367)+'СЕТ СН'!$F$16</f>
        <v>0</v>
      </c>
      <c r="Y389" s="36">
        <f>SUMIFS(СВЦЭМ!$J$34:$J$777,СВЦЭМ!$A$34:$A$777,$A389,СВЦЭМ!$B$33:$B$776,Y$367)+'СЕТ СН'!$F$16</f>
        <v>0</v>
      </c>
    </row>
    <row r="390" spans="1:26" ht="15.75" hidden="1" x14ac:dyDescent="0.2">
      <c r="A390" s="35">
        <f t="shared" si="10"/>
        <v>43913</v>
      </c>
      <c r="B390" s="36">
        <f>SUMIFS(СВЦЭМ!$J$34:$J$777,СВЦЭМ!$A$34:$A$777,$A390,СВЦЭМ!$B$33:$B$776,B$367)+'СЕТ СН'!$F$16</f>
        <v>0</v>
      </c>
      <c r="C390" s="36">
        <f>SUMIFS(СВЦЭМ!$J$34:$J$777,СВЦЭМ!$A$34:$A$777,$A390,СВЦЭМ!$B$33:$B$776,C$367)+'СЕТ СН'!$F$16</f>
        <v>0</v>
      </c>
      <c r="D390" s="36">
        <f>SUMIFS(СВЦЭМ!$J$34:$J$777,СВЦЭМ!$A$34:$A$777,$A390,СВЦЭМ!$B$33:$B$776,D$367)+'СЕТ СН'!$F$16</f>
        <v>0</v>
      </c>
      <c r="E390" s="36">
        <f>SUMIFS(СВЦЭМ!$J$34:$J$777,СВЦЭМ!$A$34:$A$777,$A390,СВЦЭМ!$B$33:$B$776,E$367)+'СЕТ СН'!$F$16</f>
        <v>0</v>
      </c>
      <c r="F390" s="36">
        <f>SUMIFS(СВЦЭМ!$J$34:$J$777,СВЦЭМ!$A$34:$A$777,$A390,СВЦЭМ!$B$33:$B$776,F$367)+'СЕТ СН'!$F$16</f>
        <v>0</v>
      </c>
      <c r="G390" s="36">
        <f>SUMIFS(СВЦЭМ!$J$34:$J$777,СВЦЭМ!$A$34:$A$777,$A390,СВЦЭМ!$B$33:$B$776,G$367)+'СЕТ СН'!$F$16</f>
        <v>0</v>
      </c>
      <c r="H390" s="36">
        <f>SUMIFS(СВЦЭМ!$J$34:$J$777,СВЦЭМ!$A$34:$A$777,$A390,СВЦЭМ!$B$33:$B$776,H$367)+'СЕТ СН'!$F$16</f>
        <v>0</v>
      </c>
      <c r="I390" s="36">
        <f>SUMIFS(СВЦЭМ!$J$34:$J$777,СВЦЭМ!$A$34:$A$777,$A390,СВЦЭМ!$B$33:$B$776,I$367)+'СЕТ СН'!$F$16</f>
        <v>0</v>
      </c>
      <c r="J390" s="36">
        <f>SUMIFS(СВЦЭМ!$J$34:$J$777,СВЦЭМ!$A$34:$A$777,$A390,СВЦЭМ!$B$33:$B$776,J$367)+'СЕТ СН'!$F$16</f>
        <v>0</v>
      </c>
      <c r="K390" s="36">
        <f>SUMIFS(СВЦЭМ!$J$34:$J$777,СВЦЭМ!$A$34:$A$777,$A390,СВЦЭМ!$B$33:$B$776,K$367)+'СЕТ СН'!$F$16</f>
        <v>0</v>
      </c>
      <c r="L390" s="36">
        <f>SUMIFS(СВЦЭМ!$J$34:$J$777,СВЦЭМ!$A$34:$A$777,$A390,СВЦЭМ!$B$33:$B$776,L$367)+'СЕТ СН'!$F$16</f>
        <v>0</v>
      </c>
      <c r="M390" s="36">
        <f>SUMIFS(СВЦЭМ!$J$34:$J$777,СВЦЭМ!$A$34:$A$777,$A390,СВЦЭМ!$B$33:$B$776,M$367)+'СЕТ СН'!$F$16</f>
        <v>0</v>
      </c>
      <c r="N390" s="36">
        <f>SUMIFS(СВЦЭМ!$J$34:$J$777,СВЦЭМ!$A$34:$A$777,$A390,СВЦЭМ!$B$33:$B$776,N$367)+'СЕТ СН'!$F$16</f>
        <v>0</v>
      </c>
      <c r="O390" s="36">
        <f>SUMIFS(СВЦЭМ!$J$34:$J$777,СВЦЭМ!$A$34:$A$777,$A390,СВЦЭМ!$B$33:$B$776,O$367)+'СЕТ СН'!$F$16</f>
        <v>0</v>
      </c>
      <c r="P390" s="36">
        <f>SUMIFS(СВЦЭМ!$J$34:$J$777,СВЦЭМ!$A$34:$A$777,$A390,СВЦЭМ!$B$33:$B$776,P$367)+'СЕТ СН'!$F$16</f>
        <v>0</v>
      </c>
      <c r="Q390" s="36">
        <f>SUMIFS(СВЦЭМ!$J$34:$J$777,СВЦЭМ!$A$34:$A$777,$A390,СВЦЭМ!$B$33:$B$776,Q$367)+'СЕТ СН'!$F$16</f>
        <v>0</v>
      </c>
      <c r="R390" s="36">
        <f>SUMIFS(СВЦЭМ!$J$34:$J$777,СВЦЭМ!$A$34:$A$777,$A390,СВЦЭМ!$B$33:$B$776,R$367)+'СЕТ СН'!$F$16</f>
        <v>0</v>
      </c>
      <c r="S390" s="36">
        <f>SUMIFS(СВЦЭМ!$J$34:$J$777,СВЦЭМ!$A$34:$A$777,$A390,СВЦЭМ!$B$33:$B$776,S$367)+'СЕТ СН'!$F$16</f>
        <v>0</v>
      </c>
      <c r="T390" s="36">
        <f>SUMIFS(СВЦЭМ!$J$34:$J$777,СВЦЭМ!$A$34:$A$777,$A390,СВЦЭМ!$B$33:$B$776,T$367)+'СЕТ СН'!$F$16</f>
        <v>0</v>
      </c>
      <c r="U390" s="36">
        <f>SUMIFS(СВЦЭМ!$J$34:$J$777,СВЦЭМ!$A$34:$A$777,$A390,СВЦЭМ!$B$33:$B$776,U$367)+'СЕТ СН'!$F$16</f>
        <v>0</v>
      </c>
      <c r="V390" s="36">
        <f>SUMIFS(СВЦЭМ!$J$34:$J$777,СВЦЭМ!$A$34:$A$777,$A390,СВЦЭМ!$B$33:$B$776,V$367)+'СЕТ СН'!$F$16</f>
        <v>0</v>
      </c>
      <c r="W390" s="36">
        <f>SUMIFS(СВЦЭМ!$J$34:$J$777,СВЦЭМ!$A$34:$A$777,$A390,СВЦЭМ!$B$33:$B$776,W$367)+'СЕТ СН'!$F$16</f>
        <v>0</v>
      </c>
      <c r="X390" s="36">
        <f>SUMIFS(СВЦЭМ!$J$34:$J$777,СВЦЭМ!$A$34:$A$777,$A390,СВЦЭМ!$B$33:$B$776,X$367)+'СЕТ СН'!$F$16</f>
        <v>0</v>
      </c>
      <c r="Y390" s="36">
        <f>SUMIFS(СВЦЭМ!$J$34:$J$777,СВЦЭМ!$A$34:$A$777,$A390,СВЦЭМ!$B$33:$B$776,Y$367)+'СЕТ СН'!$F$16</f>
        <v>0</v>
      </c>
    </row>
    <row r="391" spans="1:26" ht="15.75" hidden="1" x14ac:dyDescent="0.2">
      <c r="A391" s="35">
        <f t="shared" si="10"/>
        <v>43914</v>
      </c>
      <c r="B391" s="36">
        <f>SUMIFS(СВЦЭМ!$J$34:$J$777,СВЦЭМ!$A$34:$A$777,$A391,СВЦЭМ!$B$33:$B$776,B$367)+'СЕТ СН'!$F$16</f>
        <v>0</v>
      </c>
      <c r="C391" s="36">
        <f>SUMIFS(СВЦЭМ!$J$34:$J$777,СВЦЭМ!$A$34:$A$777,$A391,СВЦЭМ!$B$33:$B$776,C$367)+'СЕТ СН'!$F$16</f>
        <v>0</v>
      </c>
      <c r="D391" s="36">
        <f>SUMIFS(СВЦЭМ!$J$34:$J$777,СВЦЭМ!$A$34:$A$777,$A391,СВЦЭМ!$B$33:$B$776,D$367)+'СЕТ СН'!$F$16</f>
        <v>0</v>
      </c>
      <c r="E391" s="36">
        <f>SUMIFS(СВЦЭМ!$J$34:$J$777,СВЦЭМ!$A$34:$A$777,$A391,СВЦЭМ!$B$33:$B$776,E$367)+'СЕТ СН'!$F$16</f>
        <v>0</v>
      </c>
      <c r="F391" s="36">
        <f>SUMIFS(СВЦЭМ!$J$34:$J$777,СВЦЭМ!$A$34:$A$777,$A391,СВЦЭМ!$B$33:$B$776,F$367)+'СЕТ СН'!$F$16</f>
        <v>0</v>
      </c>
      <c r="G391" s="36">
        <f>SUMIFS(СВЦЭМ!$J$34:$J$777,СВЦЭМ!$A$34:$A$777,$A391,СВЦЭМ!$B$33:$B$776,G$367)+'СЕТ СН'!$F$16</f>
        <v>0</v>
      </c>
      <c r="H391" s="36">
        <f>SUMIFS(СВЦЭМ!$J$34:$J$777,СВЦЭМ!$A$34:$A$777,$A391,СВЦЭМ!$B$33:$B$776,H$367)+'СЕТ СН'!$F$16</f>
        <v>0</v>
      </c>
      <c r="I391" s="36">
        <f>SUMIFS(СВЦЭМ!$J$34:$J$777,СВЦЭМ!$A$34:$A$777,$A391,СВЦЭМ!$B$33:$B$776,I$367)+'СЕТ СН'!$F$16</f>
        <v>0</v>
      </c>
      <c r="J391" s="36">
        <f>SUMIFS(СВЦЭМ!$J$34:$J$777,СВЦЭМ!$A$34:$A$777,$A391,СВЦЭМ!$B$33:$B$776,J$367)+'СЕТ СН'!$F$16</f>
        <v>0</v>
      </c>
      <c r="K391" s="36">
        <f>SUMIFS(СВЦЭМ!$J$34:$J$777,СВЦЭМ!$A$34:$A$777,$A391,СВЦЭМ!$B$33:$B$776,K$367)+'СЕТ СН'!$F$16</f>
        <v>0</v>
      </c>
      <c r="L391" s="36">
        <f>SUMIFS(СВЦЭМ!$J$34:$J$777,СВЦЭМ!$A$34:$A$777,$A391,СВЦЭМ!$B$33:$B$776,L$367)+'СЕТ СН'!$F$16</f>
        <v>0</v>
      </c>
      <c r="M391" s="36">
        <f>SUMIFS(СВЦЭМ!$J$34:$J$777,СВЦЭМ!$A$34:$A$777,$A391,СВЦЭМ!$B$33:$B$776,M$367)+'СЕТ СН'!$F$16</f>
        <v>0</v>
      </c>
      <c r="N391" s="36">
        <f>SUMIFS(СВЦЭМ!$J$34:$J$777,СВЦЭМ!$A$34:$A$777,$A391,СВЦЭМ!$B$33:$B$776,N$367)+'СЕТ СН'!$F$16</f>
        <v>0</v>
      </c>
      <c r="O391" s="36">
        <f>SUMIFS(СВЦЭМ!$J$34:$J$777,СВЦЭМ!$A$34:$A$777,$A391,СВЦЭМ!$B$33:$B$776,O$367)+'СЕТ СН'!$F$16</f>
        <v>0</v>
      </c>
      <c r="P391" s="36">
        <f>SUMIFS(СВЦЭМ!$J$34:$J$777,СВЦЭМ!$A$34:$A$777,$A391,СВЦЭМ!$B$33:$B$776,P$367)+'СЕТ СН'!$F$16</f>
        <v>0</v>
      </c>
      <c r="Q391" s="36">
        <f>SUMIFS(СВЦЭМ!$J$34:$J$777,СВЦЭМ!$A$34:$A$777,$A391,СВЦЭМ!$B$33:$B$776,Q$367)+'СЕТ СН'!$F$16</f>
        <v>0</v>
      </c>
      <c r="R391" s="36">
        <f>SUMIFS(СВЦЭМ!$J$34:$J$777,СВЦЭМ!$A$34:$A$777,$A391,СВЦЭМ!$B$33:$B$776,R$367)+'СЕТ СН'!$F$16</f>
        <v>0</v>
      </c>
      <c r="S391" s="36">
        <f>SUMIFS(СВЦЭМ!$J$34:$J$777,СВЦЭМ!$A$34:$A$777,$A391,СВЦЭМ!$B$33:$B$776,S$367)+'СЕТ СН'!$F$16</f>
        <v>0</v>
      </c>
      <c r="T391" s="36">
        <f>SUMIFS(СВЦЭМ!$J$34:$J$777,СВЦЭМ!$A$34:$A$777,$A391,СВЦЭМ!$B$33:$B$776,T$367)+'СЕТ СН'!$F$16</f>
        <v>0</v>
      </c>
      <c r="U391" s="36">
        <f>SUMIFS(СВЦЭМ!$J$34:$J$777,СВЦЭМ!$A$34:$A$777,$A391,СВЦЭМ!$B$33:$B$776,U$367)+'СЕТ СН'!$F$16</f>
        <v>0</v>
      </c>
      <c r="V391" s="36">
        <f>SUMIFS(СВЦЭМ!$J$34:$J$777,СВЦЭМ!$A$34:$A$777,$A391,СВЦЭМ!$B$33:$B$776,V$367)+'СЕТ СН'!$F$16</f>
        <v>0</v>
      </c>
      <c r="W391" s="36">
        <f>SUMIFS(СВЦЭМ!$J$34:$J$777,СВЦЭМ!$A$34:$A$777,$A391,СВЦЭМ!$B$33:$B$776,W$367)+'СЕТ СН'!$F$16</f>
        <v>0</v>
      </c>
      <c r="X391" s="36">
        <f>SUMIFS(СВЦЭМ!$J$34:$J$777,СВЦЭМ!$A$34:$A$777,$A391,СВЦЭМ!$B$33:$B$776,X$367)+'СЕТ СН'!$F$16</f>
        <v>0</v>
      </c>
      <c r="Y391" s="36">
        <f>SUMIFS(СВЦЭМ!$J$34:$J$777,СВЦЭМ!$A$34:$A$777,$A391,СВЦЭМ!$B$33:$B$776,Y$367)+'СЕТ СН'!$F$16</f>
        <v>0</v>
      </c>
    </row>
    <row r="392" spans="1:26" ht="15.75" hidden="1" x14ac:dyDescent="0.2">
      <c r="A392" s="35">
        <f t="shared" si="10"/>
        <v>43915</v>
      </c>
      <c r="B392" s="36">
        <f>SUMIFS(СВЦЭМ!$J$34:$J$777,СВЦЭМ!$A$34:$A$777,$A392,СВЦЭМ!$B$33:$B$776,B$367)+'СЕТ СН'!$F$16</f>
        <v>0</v>
      </c>
      <c r="C392" s="36">
        <f>SUMIFS(СВЦЭМ!$J$34:$J$777,СВЦЭМ!$A$34:$A$777,$A392,СВЦЭМ!$B$33:$B$776,C$367)+'СЕТ СН'!$F$16</f>
        <v>0</v>
      </c>
      <c r="D392" s="36">
        <f>SUMIFS(СВЦЭМ!$J$34:$J$777,СВЦЭМ!$A$34:$A$777,$A392,СВЦЭМ!$B$33:$B$776,D$367)+'СЕТ СН'!$F$16</f>
        <v>0</v>
      </c>
      <c r="E392" s="36">
        <f>SUMIFS(СВЦЭМ!$J$34:$J$777,СВЦЭМ!$A$34:$A$777,$A392,СВЦЭМ!$B$33:$B$776,E$367)+'СЕТ СН'!$F$16</f>
        <v>0</v>
      </c>
      <c r="F392" s="36">
        <f>SUMIFS(СВЦЭМ!$J$34:$J$777,СВЦЭМ!$A$34:$A$777,$A392,СВЦЭМ!$B$33:$B$776,F$367)+'СЕТ СН'!$F$16</f>
        <v>0</v>
      </c>
      <c r="G392" s="36">
        <f>SUMIFS(СВЦЭМ!$J$34:$J$777,СВЦЭМ!$A$34:$A$777,$A392,СВЦЭМ!$B$33:$B$776,G$367)+'СЕТ СН'!$F$16</f>
        <v>0</v>
      </c>
      <c r="H392" s="36">
        <f>SUMIFS(СВЦЭМ!$J$34:$J$777,СВЦЭМ!$A$34:$A$777,$A392,СВЦЭМ!$B$33:$B$776,H$367)+'СЕТ СН'!$F$16</f>
        <v>0</v>
      </c>
      <c r="I392" s="36">
        <f>SUMIFS(СВЦЭМ!$J$34:$J$777,СВЦЭМ!$A$34:$A$777,$A392,СВЦЭМ!$B$33:$B$776,I$367)+'СЕТ СН'!$F$16</f>
        <v>0</v>
      </c>
      <c r="J392" s="36">
        <f>SUMIFS(СВЦЭМ!$J$34:$J$777,СВЦЭМ!$A$34:$A$777,$A392,СВЦЭМ!$B$33:$B$776,J$367)+'СЕТ СН'!$F$16</f>
        <v>0</v>
      </c>
      <c r="K392" s="36">
        <f>SUMIFS(СВЦЭМ!$J$34:$J$777,СВЦЭМ!$A$34:$A$777,$A392,СВЦЭМ!$B$33:$B$776,K$367)+'СЕТ СН'!$F$16</f>
        <v>0</v>
      </c>
      <c r="L392" s="36">
        <f>SUMIFS(СВЦЭМ!$J$34:$J$777,СВЦЭМ!$A$34:$A$777,$A392,СВЦЭМ!$B$33:$B$776,L$367)+'СЕТ СН'!$F$16</f>
        <v>0</v>
      </c>
      <c r="M392" s="36">
        <f>SUMIFS(СВЦЭМ!$J$34:$J$777,СВЦЭМ!$A$34:$A$777,$A392,СВЦЭМ!$B$33:$B$776,M$367)+'СЕТ СН'!$F$16</f>
        <v>0</v>
      </c>
      <c r="N392" s="36">
        <f>SUMIFS(СВЦЭМ!$J$34:$J$777,СВЦЭМ!$A$34:$A$777,$A392,СВЦЭМ!$B$33:$B$776,N$367)+'СЕТ СН'!$F$16</f>
        <v>0</v>
      </c>
      <c r="O392" s="36">
        <f>SUMIFS(СВЦЭМ!$J$34:$J$777,СВЦЭМ!$A$34:$A$777,$A392,СВЦЭМ!$B$33:$B$776,O$367)+'СЕТ СН'!$F$16</f>
        <v>0</v>
      </c>
      <c r="P392" s="36">
        <f>SUMIFS(СВЦЭМ!$J$34:$J$777,СВЦЭМ!$A$34:$A$777,$A392,СВЦЭМ!$B$33:$B$776,P$367)+'СЕТ СН'!$F$16</f>
        <v>0</v>
      </c>
      <c r="Q392" s="36">
        <f>SUMIFS(СВЦЭМ!$J$34:$J$777,СВЦЭМ!$A$34:$A$777,$A392,СВЦЭМ!$B$33:$B$776,Q$367)+'СЕТ СН'!$F$16</f>
        <v>0</v>
      </c>
      <c r="R392" s="36">
        <f>SUMIFS(СВЦЭМ!$J$34:$J$777,СВЦЭМ!$A$34:$A$777,$A392,СВЦЭМ!$B$33:$B$776,R$367)+'СЕТ СН'!$F$16</f>
        <v>0</v>
      </c>
      <c r="S392" s="36">
        <f>SUMIFS(СВЦЭМ!$J$34:$J$777,СВЦЭМ!$A$34:$A$777,$A392,СВЦЭМ!$B$33:$B$776,S$367)+'СЕТ СН'!$F$16</f>
        <v>0</v>
      </c>
      <c r="T392" s="36">
        <f>SUMIFS(СВЦЭМ!$J$34:$J$777,СВЦЭМ!$A$34:$A$777,$A392,СВЦЭМ!$B$33:$B$776,T$367)+'СЕТ СН'!$F$16</f>
        <v>0</v>
      </c>
      <c r="U392" s="36">
        <f>SUMIFS(СВЦЭМ!$J$34:$J$777,СВЦЭМ!$A$34:$A$777,$A392,СВЦЭМ!$B$33:$B$776,U$367)+'СЕТ СН'!$F$16</f>
        <v>0</v>
      </c>
      <c r="V392" s="36">
        <f>SUMIFS(СВЦЭМ!$J$34:$J$777,СВЦЭМ!$A$34:$A$777,$A392,СВЦЭМ!$B$33:$B$776,V$367)+'СЕТ СН'!$F$16</f>
        <v>0</v>
      </c>
      <c r="W392" s="36">
        <f>SUMIFS(СВЦЭМ!$J$34:$J$777,СВЦЭМ!$A$34:$A$777,$A392,СВЦЭМ!$B$33:$B$776,W$367)+'СЕТ СН'!$F$16</f>
        <v>0</v>
      </c>
      <c r="X392" s="36">
        <f>SUMIFS(СВЦЭМ!$J$34:$J$777,СВЦЭМ!$A$34:$A$777,$A392,СВЦЭМ!$B$33:$B$776,X$367)+'СЕТ СН'!$F$16</f>
        <v>0</v>
      </c>
      <c r="Y392" s="36">
        <f>SUMIFS(СВЦЭМ!$J$34:$J$777,СВЦЭМ!$A$34:$A$777,$A392,СВЦЭМ!$B$33:$B$776,Y$367)+'СЕТ СН'!$F$16</f>
        <v>0</v>
      </c>
    </row>
    <row r="393" spans="1:26" ht="15.75" hidden="1" x14ac:dyDescent="0.2">
      <c r="A393" s="35">
        <f t="shared" si="10"/>
        <v>43916</v>
      </c>
      <c r="B393" s="36">
        <f>SUMIFS(СВЦЭМ!$J$34:$J$777,СВЦЭМ!$A$34:$A$777,$A393,СВЦЭМ!$B$33:$B$776,B$367)+'СЕТ СН'!$F$16</f>
        <v>0</v>
      </c>
      <c r="C393" s="36">
        <f>SUMIFS(СВЦЭМ!$J$34:$J$777,СВЦЭМ!$A$34:$A$777,$A393,СВЦЭМ!$B$33:$B$776,C$367)+'СЕТ СН'!$F$16</f>
        <v>0</v>
      </c>
      <c r="D393" s="36">
        <f>SUMIFS(СВЦЭМ!$J$34:$J$777,СВЦЭМ!$A$34:$A$777,$A393,СВЦЭМ!$B$33:$B$776,D$367)+'СЕТ СН'!$F$16</f>
        <v>0</v>
      </c>
      <c r="E393" s="36">
        <f>SUMIFS(СВЦЭМ!$J$34:$J$777,СВЦЭМ!$A$34:$A$777,$A393,СВЦЭМ!$B$33:$B$776,E$367)+'СЕТ СН'!$F$16</f>
        <v>0</v>
      </c>
      <c r="F393" s="36">
        <f>SUMIFS(СВЦЭМ!$J$34:$J$777,СВЦЭМ!$A$34:$A$777,$A393,СВЦЭМ!$B$33:$B$776,F$367)+'СЕТ СН'!$F$16</f>
        <v>0</v>
      </c>
      <c r="G393" s="36">
        <f>SUMIFS(СВЦЭМ!$J$34:$J$777,СВЦЭМ!$A$34:$A$777,$A393,СВЦЭМ!$B$33:$B$776,G$367)+'СЕТ СН'!$F$16</f>
        <v>0</v>
      </c>
      <c r="H393" s="36">
        <f>SUMIFS(СВЦЭМ!$J$34:$J$777,СВЦЭМ!$A$34:$A$777,$A393,СВЦЭМ!$B$33:$B$776,H$367)+'СЕТ СН'!$F$16</f>
        <v>0</v>
      </c>
      <c r="I393" s="36">
        <f>SUMIFS(СВЦЭМ!$J$34:$J$777,СВЦЭМ!$A$34:$A$777,$A393,СВЦЭМ!$B$33:$B$776,I$367)+'СЕТ СН'!$F$16</f>
        <v>0</v>
      </c>
      <c r="J393" s="36">
        <f>SUMIFS(СВЦЭМ!$J$34:$J$777,СВЦЭМ!$A$34:$A$777,$A393,СВЦЭМ!$B$33:$B$776,J$367)+'СЕТ СН'!$F$16</f>
        <v>0</v>
      </c>
      <c r="K393" s="36">
        <f>SUMIFS(СВЦЭМ!$J$34:$J$777,СВЦЭМ!$A$34:$A$777,$A393,СВЦЭМ!$B$33:$B$776,K$367)+'СЕТ СН'!$F$16</f>
        <v>0</v>
      </c>
      <c r="L393" s="36">
        <f>SUMIFS(СВЦЭМ!$J$34:$J$777,СВЦЭМ!$A$34:$A$777,$A393,СВЦЭМ!$B$33:$B$776,L$367)+'СЕТ СН'!$F$16</f>
        <v>0</v>
      </c>
      <c r="M393" s="36">
        <f>SUMIFS(СВЦЭМ!$J$34:$J$777,СВЦЭМ!$A$34:$A$777,$A393,СВЦЭМ!$B$33:$B$776,M$367)+'СЕТ СН'!$F$16</f>
        <v>0</v>
      </c>
      <c r="N393" s="36">
        <f>SUMIFS(СВЦЭМ!$J$34:$J$777,СВЦЭМ!$A$34:$A$777,$A393,СВЦЭМ!$B$33:$B$776,N$367)+'СЕТ СН'!$F$16</f>
        <v>0</v>
      </c>
      <c r="O393" s="36">
        <f>SUMIFS(СВЦЭМ!$J$34:$J$777,СВЦЭМ!$A$34:$A$777,$A393,СВЦЭМ!$B$33:$B$776,O$367)+'СЕТ СН'!$F$16</f>
        <v>0</v>
      </c>
      <c r="P393" s="36">
        <f>SUMIFS(СВЦЭМ!$J$34:$J$777,СВЦЭМ!$A$34:$A$777,$A393,СВЦЭМ!$B$33:$B$776,P$367)+'СЕТ СН'!$F$16</f>
        <v>0</v>
      </c>
      <c r="Q393" s="36">
        <f>SUMIFS(СВЦЭМ!$J$34:$J$777,СВЦЭМ!$A$34:$A$777,$A393,СВЦЭМ!$B$33:$B$776,Q$367)+'СЕТ СН'!$F$16</f>
        <v>0</v>
      </c>
      <c r="R393" s="36">
        <f>SUMIFS(СВЦЭМ!$J$34:$J$777,СВЦЭМ!$A$34:$A$777,$A393,СВЦЭМ!$B$33:$B$776,R$367)+'СЕТ СН'!$F$16</f>
        <v>0</v>
      </c>
      <c r="S393" s="36">
        <f>SUMIFS(СВЦЭМ!$J$34:$J$777,СВЦЭМ!$A$34:$A$777,$A393,СВЦЭМ!$B$33:$B$776,S$367)+'СЕТ СН'!$F$16</f>
        <v>0</v>
      </c>
      <c r="T393" s="36">
        <f>SUMIFS(СВЦЭМ!$J$34:$J$777,СВЦЭМ!$A$34:$A$777,$A393,СВЦЭМ!$B$33:$B$776,T$367)+'СЕТ СН'!$F$16</f>
        <v>0</v>
      </c>
      <c r="U393" s="36">
        <f>SUMIFS(СВЦЭМ!$J$34:$J$777,СВЦЭМ!$A$34:$A$777,$A393,СВЦЭМ!$B$33:$B$776,U$367)+'СЕТ СН'!$F$16</f>
        <v>0</v>
      </c>
      <c r="V393" s="36">
        <f>SUMIFS(СВЦЭМ!$J$34:$J$777,СВЦЭМ!$A$34:$A$777,$A393,СВЦЭМ!$B$33:$B$776,V$367)+'СЕТ СН'!$F$16</f>
        <v>0</v>
      </c>
      <c r="W393" s="36">
        <f>SUMIFS(СВЦЭМ!$J$34:$J$777,СВЦЭМ!$A$34:$A$777,$A393,СВЦЭМ!$B$33:$B$776,W$367)+'СЕТ СН'!$F$16</f>
        <v>0</v>
      </c>
      <c r="X393" s="36">
        <f>SUMIFS(СВЦЭМ!$J$34:$J$777,СВЦЭМ!$A$34:$A$777,$A393,СВЦЭМ!$B$33:$B$776,X$367)+'СЕТ СН'!$F$16</f>
        <v>0</v>
      </c>
      <c r="Y393" s="36">
        <f>SUMIFS(СВЦЭМ!$J$34:$J$777,СВЦЭМ!$A$34:$A$777,$A393,СВЦЭМ!$B$33:$B$776,Y$367)+'СЕТ СН'!$F$16</f>
        <v>0</v>
      </c>
    </row>
    <row r="394" spans="1:26" ht="15.75" hidden="1" x14ac:dyDescent="0.2">
      <c r="A394" s="35">
        <f t="shared" si="10"/>
        <v>43917</v>
      </c>
      <c r="B394" s="36">
        <f>SUMIFS(СВЦЭМ!$J$34:$J$777,СВЦЭМ!$A$34:$A$777,$A394,СВЦЭМ!$B$33:$B$776,B$367)+'СЕТ СН'!$F$16</f>
        <v>0</v>
      </c>
      <c r="C394" s="36">
        <f>SUMIFS(СВЦЭМ!$J$34:$J$777,СВЦЭМ!$A$34:$A$777,$A394,СВЦЭМ!$B$33:$B$776,C$367)+'СЕТ СН'!$F$16</f>
        <v>0</v>
      </c>
      <c r="D394" s="36">
        <f>SUMIFS(СВЦЭМ!$J$34:$J$777,СВЦЭМ!$A$34:$A$777,$A394,СВЦЭМ!$B$33:$B$776,D$367)+'СЕТ СН'!$F$16</f>
        <v>0</v>
      </c>
      <c r="E394" s="36">
        <f>SUMIFS(СВЦЭМ!$J$34:$J$777,СВЦЭМ!$A$34:$A$777,$A394,СВЦЭМ!$B$33:$B$776,E$367)+'СЕТ СН'!$F$16</f>
        <v>0</v>
      </c>
      <c r="F394" s="36">
        <f>SUMIFS(СВЦЭМ!$J$34:$J$777,СВЦЭМ!$A$34:$A$777,$A394,СВЦЭМ!$B$33:$B$776,F$367)+'СЕТ СН'!$F$16</f>
        <v>0</v>
      </c>
      <c r="G394" s="36">
        <f>SUMIFS(СВЦЭМ!$J$34:$J$777,СВЦЭМ!$A$34:$A$777,$A394,СВЦЭМ!$B$33:$B$776,G$367)+'СЕТ СН'!$F$16</f>
        <v>0</v>
      </c>
      <c r="H394" s="36">
        <f>SUMIFS(СВЦЭМ!$J$34:$J$777,СВЦЭМ!$A$34:$A$777,$A394,СВЦЭМ!$B$33:$B$776,H$367)+'СЕТ СН'!$F$16</f>
        <v>0</v>
      </c>
      <c r="I394" s="36">
        <f>SUMIFS(СВЦЭМ!$J$34:$J$777,СВЦЭМ!$A$34:$A$777,$A394,СВЦЭМ!$B$33:$B$776,I$367)+'СЕТ СН'!$F$16</f>
        <v>0</v>
      </c>
      <c r="J394" s="36">
        <f>SUMIFS(СВЦЭМ!$J$34:$J$777,СВЦЭМ!$A$34:$A$777,$A394,СВЦЭМ!$B$33:$B$776,J$367)+'СЕТ СН'!$F$16</f>
        <v>0</v>
      </c>
      <c r="K394" s="36">
        <f>SUMIFS(СВЦЭМ!$J$34:$J$777,СВЦЭМ!$A$34:$A$777,$A394,СВЦЭМ!$B$33:$B$776,K$367)+'СЕТ СН'!$F$16</f>
        <v>0</v>
      </c>
      <c r="L394" s="36">
        <f>SUMIFS(СВЦЭМ!$J$34:$J$777,СВЦЭМ!$A$34:$A$777,$A394,СВЦЭМ!$B$33:$B$776,L$367)+'СЕТ СН'!$F$16</f>
        <v>0</v>
      </c>
      <c r="M394" s="36">
        <f>SUMIFS(СВЦЭМ!$J$34:$J$777,СВЦЭМ!$A$34:$A$777,$A394,СВЦЭМ!$B$33:$B$776,M$367)+'СЕТ СН'!$F$16</f>
        <v>0</v>
      </c>
      <c r="N394" s="36">
        <f>SUMIFS(СВЦЭМ!$J$34:$J$777,СВЦЭМ!$A$34:$A$777,$A394,СВЦЭМ!$B$33:$B$776,N$367)+'СЕТ СН'!$F$16</f>
        <v>0</v>
      </c>
      <c r="O394" s="36">
        <f>SUMIFS(СВЦЭМ!$J$34:$J$777,СВЦЭМ!$A$34:$A$777,$A394,СВЦЭМ!$B$33:$B$776,O$367)+'СЕТ СН'!$F$16</f>
        <v>0</v>
      </c>
      <c r="P394" s="36">
        <f>SUMIFS(СВЦЭМ!$J$34:$J$777,СВЦЭМ!$A$34:$A$777,$A394,СВЦЭМ!$B$33:$B$776,P$367)+'СЕТ СН'!$F$16</f>
        <v>0</v>
      </c>
      <c r="Q394" s="36">
        <f>SUMIFS(СВЦЭМ!$J$34:$J$777,СВЦЭМ!$A$34:$A$777,$A394,СВЦЭМ!$B$33:$B$776,Q$367)+'СЕТ СН'!$F$16</f>
        <v>0</v>
      </c>
      <c r="R394" s="36">
        <f>SUMIFS(СВЦЭМ!$J$34:$J$777,СВЦЭМ!$A$34:$A$777,$A394,СВЦЭМ!$B$33:$B$776,R$367)+'СЕТ СН'!$F$16</f>
        <v>0</v>
      </c>
      <c r="S394" s="36">
        <f>SUMIFS(СВЦЭМ!$J$34:$J$777,СВЦЭМ!$A$34:$A$777,$A394,СВЦЭМ!$B$33:$B$776,S$367)+'СЕТ СН'!$F$16</f>
        <v>0</v>
      </c>
      <c r="T394" s="36">
        <f>SUMIFS(СВЦЭМ!$J$34:$J$777,СВЦЭМ!$A$34:$A$777,$A394,СВЦЭМ!$B$33:$B$776,T$367)+'СЕТ СН'!$F$16</f>
        <v>0</v>
      </c>
      <c r="U394" s="36">
        <f>SUMIFS(СВЦЭМ!$J$34:$J$777,СВЦЭМ!$A$34:$A$777,$A394,СВЦЭМ!$B$33:$B$776,U$367)+'СЕТ СН'!$F$16</f>
        <v>0</v>
      </c>
      <c r="V394" s="36">
        <f>SUMIFS(СВЦЭМ!$J$34:$J$777,СВЦЭМ!$A$34:$A$777,$A394,СВЦЭМ!$B$33:$B$776,V$367)+'СЕТ СН'!$F$16</f>
        <v>0</v>
      </c>
      <c r="W394" s="36">
        <f>SUMIFS(СВЦЭМ!$J$34:$J$777,СВЦЭМ!$A$34:$A$777,$A394,СВЦЭМ!$B$33:$B$776,W$367)+'СЕТ СН'!$F$16</f>
        <v>0</v>
      </c>
      <c r="X394" s="36">
        <f>SUMIFS(СВЦЭМ!$J$34:$J$777,СВЦЭМ!$A$34:$A$777,$A394,СВЦЭМ!$B$33:$B$776,X$367)+'СЕТ СН'!$F$16</f>
        <v>0</v>
      </c>
      <c r="Y394" s="36">
        <f>SUMIFS(СВЦЭМ!$J$34:$J$777,СВЦЭМ!$A$34:$A$777,$A394,СВЦЭМ!$B$33:$B$776,Y$367)+'СЕТ СН'!$F$16</f>
        <v>0</v>
      </c>
    </row>
    <row r="395" spans="1:26" ht="15.75" hidden="1" x14ac:dyDescent="0.2">
      <c r="A395" s="35">
        <f t="shared" si="10"/>
        <v>43918</v>
      </c>
      <c r="B395" s="36">
        <f>SUMIFS(СВЦЭМ!$J$34:$J$777,СВЦЭМ!$A$34:$A$777,$A395,СВЦЭМ!$B$33:$B$776,B$367)+'СЕТ СН'!$F$16</f>
        <v>0</v>
      </c>
      <c r="C395" s="36">
        <f>SUMIFS(СВЦЭМ!$J$34:$J$777,СВЦЭМ!$A$34:$A$777,$A395,СВЦЭМ!$B$33:$B$776,C$367)+'СЕТ СН'!$F$16</f>
        <v>0</v>
      </c>
      <c r="D395" s="36">
        <f>SUMIFS(СВЦЭМ!$J$34:$J$777,СВЦЭМ!$A$34:$A$777,$A395,СВЦЭМ!$B$33:$B$776,D$367)+'СЕТ СН'!$F$16</f>
        <v>0</v>
      </c>
      <c r="E395" s="36">
        <f>SUMIFS(СВЦЭМ!$J$34:$J$777,СВЦЭМ!$A$34:$A$777,$A395,СВЦЭМ!$B$33:$B$776,E$367)+'СЕТ СН'!$F$16</f>
        <v>0</v>
      </c>
      <c r="F395" s="36">
        <f>SUMIFS(СВЦЭМ!$J$34:$J$777,СВЦЭМ!$A$34:$A$777,$A395,СВЦЭМ!$B$33:$B$776,F$367)+'СЕТ СН'!$F$16</f>
        <v>0</v>
      </c>
      <c r="G395" s="36">
        <f>SUMIFS(СВЦЭМ!$J$34:$J$777,СВЦЭМ!$A$34:$A$777,$A395,СВЦЭМ!$B$33:$B$776,G$367)+'СЕТ СН'!$F$16</f>
        <v>0</v>
      </c>
      <c r="H395" s="36">
        <f>SUMIFS(СВЦЭМ!$J$34:$J$777,СВЦЭМ!$A$34:$A$777,$A395,СВЦЭМ!$B$33:$B$776,H$367)+'СЕТ СН'!$F$16</f>
        <v>0</v>
      </c>
      <c r="I395" s="36">
        <f>SUMIFS(СВЦЭМ!$J$34:$J$777,СВЦЭМ!$A$34:$A$777,$A395,СВЦЭМ!$B$33:$B$776,I$367)+'СЕТ СН'!$F$16</f>
        <v>0</v>
      </c>
      <c r="J395" s="36">
        <f>SUMIFS(СВЦЭМ!$J$34:$J$777,СВЦЭМ!$A$34:$A$777,$A395,СВЦЭМ!$B$33:$B$776,J$367)+'СЕТ СН'!$F$16</f>
        <v>0</v>
      </c>
      <c r="K395" s="36">
        <f>SUMIFS(СВЦЭМ!$J$34:$J$777,СВЦЭМ!$A$34:$A$777,$A395,СВЦЭМ!$B$33:$B$776,K$367)+'СЕТ СН'!$F$16</f>
        <v>0</v>
      </c>
      <c r="L395" s="36">
        <f>SUMIFS(СВЦЭМ!$J$34:$J$777,СВЦЭМ!$A$34:$A$777,$A395,СВЦЭМ!$B$33:$B$776,L$367)+'СЕТ СН'!$F$16</f>
        <v>0</v>
      </c>
      <c r="M395" s="36">
        <f>SUMIFS(СВЦЭМ!$J$34:$J$777,СВЦЭМ!$A$34:$A$777,$A395,СВЦЭМ!$B$33:$B$776,M$367)+'СЕТ СН'!$F$16</f>
        <v>0</v>
      </c>
      <c r="N395" s="36">
        <f>SUMIFS(СВЦЭМ!$J$34:$J$777,СВЦЭМ!$A$34:$A$777,$A395,СВЦЭМ!$B$33:$B$776,N$367)+'СЕТ СН'!$F$16</f>
        <v>0</v>
      </c>
      <c r="O395" s="36">
        <f>SUMIFS(СВЦЭМ!$J$34:$J$777,СВЦЭМ!$A$34:$A$777,$A395,СВЦЭМ!$B$33:$B$776,O$367)+'СЕТ СН'!$F$16</f>
        <v>0</v>
      </c>
      <c r="P395" s="36">
        <f>SUMIFS(СВЦЭМ!$J$34:$J$777,СВЦЭМ!$A$34:$A$777,$A395,СВЦЭМ!$B$33:$B$776,P$367)+'СЕТ СН'!$F$16</f>
        <v>0</v>
      </c>
      <c r="Q395" s="36">
        <f>SUMIFS(СВЦЭМ!$J$34:$J$777,СВЦЭМ!$A$34:$A$777,$A395,СВЦЭМ!$B$33:$B$776,Q$367)+'СЕТ СН'!$F$16</f>
        <v>0</v>
      </c>
      <c r="R395" s="36">
        <f>SUMIFS(СВЦЭМ!$J$34:$J$777,СВЦЭМ!$A$34:$A$777,$A395,СВЦЭМ!$B$33:$B$776,R$367)+'СЕТ СН'!$F$16</f>
        <v>0</v>
      </c>
      <c r="S395" s="36">
        <f>SUMIFS(СВЦЭМ!$J$34:$J$777,СВЦЭМ!$A$34:$A$777,$A395,СВЦЭМ!$B$33:$B$776,S$367)+'СЕТ СН'!$F$16</f>
        <v>0</v>
      </c>
      <c r="T395" s="36">
        <f>SUMIFS(СВЦЭМ!$J$34:$J$777,СВЦЭМ!$A$34:$A$777,$A395,СВЦЭМ!$B$33:$B$776,T$367)+'СЕТ СН'!$F$16</f>
        <v>0</v>
      </c>
      <c r="U395" s="36">
        <f>SUMIFS(СВЦЭМ!$J$34:$J$777,СВЦЭМ!$A$34:$A$777,$A395,СВЦЭМ!$B$33:$B$776,U$367)+'СЕТ СН'!$F$16</f>
        <v>0</v>
      </c>
      <c r="V395" s="36">
        <f>SUMIFS(СВЦЭМ!$J$34:$J$777,СВЦЭМ!$A$34:$A$777,$A395,СВЦЭМ!$B$33:$B$776,V$367)+'СЕТ СН'!$F$16</f>
        <v>0</v>
      </c>
      <c r="W395" s="36">
        <f>SUMIFS(СВЦЭМ!$J$34:$J$777,СВЦЭМ!$A$34:$A$777,$A395,СВЦЭМ!$B$33:$B$776,W$367)+'СЕТ СН'!$F$16</f>
        <v>0</v>
      </c>
      <c r="X395" s="36">
        <f>SUMIFS(СВЦЭМ!$J$34:$J$777,СВЦЭМ!$A$34:$A$777,$A395,СВЦЭМ!$B$33:$B$776,X$367)+'СЕТ СН'!$F$16</f>
        <v>0</v>
      </c>
      <c r="Y395" s="36">
        <f>SUMIFS(СВЦЭМ!$J$34:$J$777,СВЦЭМ!$A$34:$A$777,$A395,СВЦЭМ!$B$33:$B$776,Y$367)+'СЕТ СН'!$F$16</f>
        <v>0</v>
      </c>
    </row>
    <row r="396" spans="1:26" ht="15.75" hidden="1" x14ac:dyDescent="0.2">
      <c r="A396" s="35">
        <f t="shared" si="10"/>
        <v>43919</v>
      </c>
      <c r="B396" s="36">
        <f>SUMIFS(СВЦЭМ!$J$34:$J$777,СВЦЭМ!$A$34:$A$777,$A396,СВЦЭМ!$B$33:$B$776,B$367)+'СЕТ СН'!$F$16</f>
        <v>0</v>
      </c>
      <c r="C396" s="36">
        <f>SUMIFS(СВЦЭМ!$J$34:$J$777,СВЦЭМ!$A$34:$A$777,$A396,СВЦЭМ!$B$33:$B$776,C$367)+'СЕТ СН'!$F$16</f>
        <v>0</v>
      </c>
      <c r="D396" s="36">
        <f>SUMIFS(СВЦЭМ!$J$34:$J$777,СВЦЭМ!$A$34:$A$777,$A396,СВЦЭМ!$B$33:$B$776,D$367)+'СЕТ СН'!$F$16</f>
        <v>0</v>
      </c>
      <c r="E396" s="36">
        <f>SUMIFS(СВЦЭМ!$J$34:$J$777,СВЦЭМ!$A$34:$A$777,$A396,СВЦЭМ!$B$33:$B$776,E$367)+'СЕТ СН'!$F$16</f>
        <v>0</v>
      </c>
      <c r="F396" s="36">
        <f>SUMIFS(СВЦЭМ!$J$34:$J$777,СВЦЭМ!$A$34:$A$777,$A396,СВЦЭМ!$B$33:$B$776,F$367)+'СЕТ СН'!$F$16</f>
        <v>0</v>
      </c>
      <c r="G396" s="36">
        <f>SUMIFS(СВЦЭМ!$J$34:$J$777,СВЦЭМ!$A$34:$A$777,$A396,СВЦЭМ!$B$33:$B$776,G$367)+'СЕТ СН'!$F$16</f>
        <v>0</v>
      </c>
      <c r="H396" s="36">
        <f>SUMIFS(СВЦЭМ!$J$34:$J$777,СВЦЭМ!$A$34:$A$777,$A396,СВЦЭМ!$B$33:$B$776,H$367)+'СЕТ СН'!$F$16</f>
        <v>0</v>
      </c>
      <c r="I396" s="36">
        <f>SUMIFS(СВЦЭМ!$J$34:$J$777,СВЦЭМ!$A$34:$A$777,$A396,СВЦЭМ!$B$33:$B$776,I$367)+'СЕТ СН'!$F$16</f>
        <v>0</v>
      </c>
      <c r="J396" s="36">
        <f>SUMIFS(СВЦЭМ!$J$34:$J$777,СВЦЭМ!$A$34:$A$777,$A396,СВЦЭМ!$B$33:$B$776,J$367)+'СЕТ СН'!$F$16</f>
        <v>0</v>
      </c>
      <c r="K396" s="36">
        <f>SUMIFS(СВЦЭМ!$J$34:$J$777,СВЦЭМ!$A$34:$A$777,$A396,СВЦЭМ!$B$33:$B$776,K$367)+'СЕТ СН'!$F$16</f>
        <v>0</v>
      </c>
      <c r="L396" s="36">
        <f>SUMIFS(СВЦЭМ!$J$34:$J$777,СВЦЭМ!$A$34:$A$777,$A396,СВЦЭМ!$B$33:$B$776,L$367)+'СЕТ СН'!$F$16</f>
        <v>0</v>
      </c>
      <c r="M396" s="36">
        <f>SUMIFS(СВЦЭМ!$J$34:$J$777,СВЦЭМ!$A$34:$A$777,$A396,СВЦЭМ!$B$33:$B$776,M$367)+'СЕТ СН'!$F$16</f>
        <v>0</v>
      </c>
      <c r="N396" s="36">
        <f>SUMIFS(СВЦЭМ!$J$34:$J$777,СВЦЭМ!$A$34:$A$777,$A396,СВЦЭМ!$B$33:$B$776,N$367)+'СЕТ СН'!$F$16</f>
        <v>0</v>
      </c>
      <c r="O396" s="36">
        <f>SUMIFS(СВЦЭМ!$J$34:$J$777,СВЦЭМ!$A$34:$A$777,$A396,СВЦЭМ!$B$33:$B$776,O$367)+'СЕТ СН'!$F$16</f>
        <v>0</v>
      </c>
      <c r="P396" s="36">
        <f>SUMIFS(СВЦЭМ!$J$34:$J$777,СВЦЭМ!$A$34:$A$777,$A396,СВЦЭМ!$B$33:$B$776,P$367)+'СЕТ СН'!$F$16</f>
        <v>0</v>
      </c>
      <c r="Q396" s="36">
        <f>SUMIFS(СВЦЭМ!$J$34:$J$777,СВЦЭМ!$A$34:$A$777,$A396,СВЦЭМ!$B$33:$B$776,Q$367)+'СЕТ СН'!$F$16</f>
        <v>0</v>
      </c>
      <c r="R396" s="36">
        <f>SUMIFS(СВЦЭМ!$J$34:$J$777,СВЦЭМ!$A$34:$A$777,$A396,СВЦЭМ!$B$33:$B$776,R$367)+'СЕТ СН'!$F$16</f>
        <v>0</v>
      </c>
      <c r="S396" s="36">
        <f>SUMIFS(СВЦЭМ!$J$34:$J$777,СВЦЭМ!$A$34:$A$777,$A396,СВЦЭМ!$B$33:$B$776,S$367)+'СЕТ СН'!$F$16</f>
        <v>0</v>
      </c>
      <c r="T396" s="36">
        <f>SUMIFS(СВЦЭМ!$J$34:$J$777,СВЦЭМ!$A$34:$A$777,$A396,СВЦЭМ!$B$33:$B$776,T$367)+'СЕТ СН'!$F$16</f>
        <v>0</v>
      </c>
      <c r="U396" s="36">
        <f>SUMIFS(СВЦЭМ!$J$34:$J$777,СВЦЭМ!$A$34:$A$777,$A396,СВЦЭМ!$B$33:$B$776,U$367)+'СЕТ СН'!$F$16</f>
        <v>0</v>
      </c>
      <c r="V396" s="36">
        <f>SUMIFS(СВЦЭМ!$J$34:$J$777,СВЦЭМ!$A$34:$A$777,$A396,СВЦЭМ!$B$33:$B$776,V$367)+'СЕТ СН'!$F$16</f>
        <v>0</v>
      </c>
      <c r="W396" s="36">
        <f>SUMIFS(СВЦЭМ!$J$34:$J$777,СВЦЭМ!$A$34:$A$777,$A396,СВЦЭМ!$B$33:$B$776,W$367)+'СЕТ СН'!$F$16</f>
        <v>0</v>
      </c>
      <c r="X396" s="36">
        <f>SUMIFS(СВЦЭМ!$J$34:$J$777,СВЦЭМ!$A$34:$A$777,$A396,СВЦЭМ!$B$33:$B$776,X$367)+'СЕТ СН'!$F$16</f>
        <v>0</v>
      </c>
      <c r="Y396" s="36">
        <f>SUMIFS(СВЦЭМ!$J$34:$J$777,СВЦЭМ!$A$34:$A$777,$A396,СВЦЭМ!$B$33:$B$776,Y$367)+'СЕТ СН'!$F$16</f>
        <v>0</v>
      </c>
    </row>
    <row r="397" spans="1:26" ht="15.75" hidden="1" x14ac:dyDescent="0.2">
      <c r="A397" s="35">
        <f t="shared" si="10"/>
        <v>43920</v>
      </c>
      <c r="B397" s="36">
        <f>SUMIFS(СВЦЭМ!$J$34:$J$777,СВЦЭМ!$A$34:$A$777,$A397,СВЦЭМ!$B$33:$B$776,B$367)+'СЕТ СН'!$F$16</f>
        <v>0</v>
      </c>
      <c r="C397" s="36">
        <f>SUMIFS(СВЦЭМ!$J$34:$J$777,СВЦЭМ!$A$34:$A$777,$A397,СВЦЭМ!$B$33:$B$776,C$367)+'СЕТ СН'!$F$16</f>
        <v>0</v>
      </c>
      <c r="D397" s="36">
        <f>SUMIFS(СВЦЭМ!$J$34:$J$777,СВЦЭМ!$A$34:$A$777,$A397,СВЦЭМ!$B$33:$B$776,D$367)+'СЕТ СН'!$F$16</f>
        <v>0</v>
      </c>
      <c r="E397" s="36">
        <f>SUMIFS(СВЦЭМ!$J$34:$J$777,СВЦЭМ!$A$34:$A$777,$A397,СВЦЭМ!$B$33:$B$776,E$367)+'СЕТ СН'!$F$16</f>
        <v>0</v>
      </c>
      <c r="F397" s="36">
        <f>SUMIFS(СВЦЭМ!$J$34:$J$777,СВЦЭМ!$A$34:$A$777,$A397,СВЦЭМ!$B$33:$B$776,F$367)+'СЕТ СН'!$F$16</f>
        <v>0</v>
      </c>
      <c r="G397" s="36">
        <f>SUMIFS(СВЦЭМ!$J$34:$J$777,СВЦЭМ!$A$34:$A$777,$A397,СВЦЭМ!$B$33:$B$776,G$367)+'СЕТ СН'!$F$16</f>
        <v>0</v>
      </c>
      <c r="H397" s="36">
        <f>SUMIFS(СВЦЭМ!$J$34:$J$777,СВЦЭМ!$A$34:$A$777,$A397,СВЦЭМ!$B$33:$B$776,H$367)+'СЕТ СН'!$F$16</f>
        <v>0</v>
      </c>
      <c r="I397" s="36">
        <f>SUMIFS(СВЦЭМ!$J$34:$J$777,СВЦЭМ!$A$34:$A$777,$A397,СВЦЭМ!$B$33:$B$776,I$367)+'СЕТ СН'!$F$16</f>
        <v>0</v>
      </c>
      <c r="J397" s="36">
        <f>SUMIFS(СВЦЭМ!$J$34:$J$777,СВЦЭМ!$A$34:$A$777,$A397,СВЦЭМ!$B$33:$B$776,J$367)+'СЕТ СН'!$F$16</f>
        <v>0</v>
      </c>
      <c r="K397" s="36">
        <f>SUMIFS(СВЦЭМ!$J$34:$J$777,СВЦЭМ!$A$34:$A$777,$A397,СВЦЭМ!$B$33:$B$776,K$367)+'СЕТ СН'!$F$16</f>
        <v>0</v>
      </c>
      <c r="L397" s="36">
        <f>SUMIFS(СВЦЭМ!$J$34:$J$777,СВЦЭМ!$A$34:$A$777,$A397,СВЦЭМ!$B$33:$B$776,L$367)+'СЕТ СН'!$F$16</f>
        <v>0</v>
      </c>
      <c r="M397" s="36">
        <f>SUMIFS(СВЦЭМ!$J$34:$J$777,СВЦЭМ!$A$34:$A$777,$A397,СВЦЭМ!$B$33:$B$776,M$367)+'СЕТ СН'!$F$16</f>
        <v>0</v>
      </c>
      <c r="N397" s="36">
        <f>SUMIFS(СВЦЭМ!$J$34:$J$777,СВЦЭМ!$A$34:$A$777,$A397,СВЦЭМ!$B$33:$B$776,N$367)+'СЕТ СН'!$F$16</f>
        <v>0</v>
      </c>
      <c r="O397" s="36">
        <f>SUMIFS(СВЦЭМ!$J$34:$J$777,СВЦЭМ!$A$34:$A$777,$A397,СВЦЭМ!$B$33:$B$776,O$367)+'СЕТ СН'!$F$16</f>
        <v>0</v>
      </c>
      <c r="P397" s="36">
        <f>SUMIFS(СВЦЭМ!$J$34:$J$777,СВЦЭМ!$A$34:$A$777,$A397,СВЦЭМ!$B$33:$B$776,P$367)+'СЕТ СН'!$F$16</f>
        <v>0</v>
      </c>
      <c r="Q397" s="36">
        <f>SUMIFS(СВЦЭМ!$J$34:$J$777,СВЦЭМ!$A$34:$A$777,$A397,СВЦЭМ!$B$33:$B$776,Q$367)+'СЕТ СН'!$F$16</f>
        <v>0</v>
      </c>
      <c r="R397" s="36">
        <f>SUMIFS(СВЦЭМ!$J$34:$J$777,СВЦЭМ!$A$34:$A$777,$A397,СВЦЭМ!$B$33:$B$776,R$367)+'СЕТ СН'!$F$16</f>
        <v>0</v>
      </c>
      <c r="S397" s="36">
        <f>SUMIFS(СВЦЭМ!$J$34:$J$777,СВЦЭМ!$A$34:$A$777,$A397,СВЦЭМ!$B$33:$B$776,S$367)+'СЕТ СН'!$F$16</f>
        <v>0</v>
      </c>
      <c r="T397" s="36">
        <f>SUMIFS(СВЦЭМ!$J$34:$J$777,СВЦЭМ!$A$34:$A$777,$A397,СВЦЭМ!$B$33:$B$776,T$367)+'СЕТ СН'!$F$16</f>
        <v>0</v>
      </c>
      <c r="U397" s="36">
        <f>SUMIFS(СВЦЭМ!$J$34:$J$777,СВЦЭМ!$A$34:$A$777,$A397,СВЦЭМ!$B$33:$B$776,U$367)+'СЕТ СН'!$F$16</f>
        <v>0</v>
      </c>
      <c r="V397" s="36">
        <f>SUMIFS(СВЦЭМ!$J$34:$J$777,СВЦЭМ!$A$34:$A$777,$A397,СВЦЭМ!$B$33:$B$776,V$367)+'СЕТ СН'!$F$16</f>
        <v>0</v>
      </c>
      <c r="W397" s="36">
        <f>SUMIFS(СВЦЭМ!$J$34:$J$777,СВЦЭМ!$A$34:$A$777,$A397,СВЦЭМ!$B$33:$B$776,W$367)+'СЕТ СН'!$F$16</f>
        <v>0</v>
      </c>
      <c r="X397" s="36">
        <f>SUMIFS(СВЦЭМ!$J$34:$J$777,СВЦЭМ!$A$34:$A$777,$A397,СВЦЭМ!$B$33:$B$776,X$367)+'СЕТ СН'!$F$16</f>
        <v>0</v>
      </c>
      <c r="Y397" s="36">
        <f>SUMIFS(СВЦЭМ!$J$34:$J$777,СВЦЭМ!$A$34:$A$777,$A397,СВЦЭМ!$B$33:$B$776,Y$367)+'СЕТ СН'!$F$16</f>
        <v>0</v>
      </c>
    </row>
    <row r="398" spans="1:26" ht="15.75" hidden="1" x14ac:dyDescent="0.2">
      <c r="A398" s="35">
        <f t="shared" si="10"/>
        <v>43921</v>
      </c>
      <c r="B398" s="36">
        <f>SUMIFS(СВЦЭМ!$J$34:$J$777,СВЦЭМ!$A$34:$A$777,$A398,СВЦЭМ!$B$33:$B$776,B$367)+'СЕТ СН'!$F$16</f>
        <v>0</v>
      </c>
      <c r="C398" s="36">
        <f>SUMIFS(СВЦЭМ!$J$34:$J$777,СВЦЭМ!$A$34:$A$777,$A398,СВЦЭМ!$B$33:$B$776,C$367)+'СЕТ СН'!$F$16</f>
        <v>0</v>
      </c>
      <c r="D398" s="36">
        <f>SUMIFS(СВЦЭМ!$J$34:$J$777,СВЦЭМ!$A$34:$A$777,$A398,СВЦЭМ!$B$33:$B$776,D$367)+'СЕТ СН'!$F$16</f>
        <v>0</v>
      </c>
      <c r="E398" s="36">
        <f>SUMIFS(СВЦЭМ!$J$34:$J$777,СВЦЭМ!$A$34:$A$777,$A398,СВЦЭМ!$B$33:$B$776,E$367)+'СЕТ СН'!$F$16</f>
        <v>0</v>
      </c>
      <c r="F398" s="36">
        <f>SUMIFS(СВЦЭМ!$J$34:$J$777,СВЦЭМ!$A$34:$A$777,$A398,СВЦЭМ!$B$33:$B$776,F$367)+'СЕТ СН'!$F$16</f>
        <v>0</v>
      </c>
      <c r="G398" s="36">
        <f>SUMIFS(СВЦЭМ!$J$34:$J$777,СВЦЭМ!$A$34:$A$777,$A398,СВЦЭМ!$B$33:$B$776,G$367)+'СЕТ СН'!$F$16</f>
        <v>0</v>
      </c>
      <c r="H398" s="36">
        <f>SUMIFS(СВЦЭМ!$J$34:$J$777,СВЦЭМ!$A$34:$A$777,$A398,СВЦЭМ!$B$33:$B$776,H$367)+'СЕТ СН'!$F$16</f>
        <v>0</v>
      </c>
      <c r="I398" s="36">
        <f>SUMIFS(СВЦЭМ!$J$34:$J$777,СВЦЭМ!$A$34:$A$777,$A398,СВЦЭМ!$B$33:$B$776,I$367)+'СЕТ СН'!$F$16</f>
        <v>0</v>
      </c>
      <c r="J398" s="36">
        <f>SUMIFS(СВЦЭМ!$J$34:$J$777,СВЦЭМ!$A$34:$A$777,$A398,СВЦЭМ!$B$33:$B$776,J$367)+'СЕТ СН'!$F$16</f>
        <v>0</v>
      </c>
      <c r="K398" s="36">
        <f>SUMIFS(СВЦЭМ!$J$34:$J$777,СВЦЭМ!$A$34:$A$777,$A398,СВЦЭМ!$B$33:$B$776,K$367)+'СЕТ СН'!$F$16</f>
        <v>0</v>
      </c>
      <c r="L398" s="36">
        <f>SUMIFS(СВЦЭМ!$J$34:$J$777,СВЦЭМ!$A$34:$A$777,$A398,СВЦЭМ!$B$33:$B$776,L$367)+'СЕТ СН'!$F$16</f>
        <v>0</v>
      </c>
      <c r="M398" s="36">
        <f>SUMIFS(СВЦЭМ!$J$34:$J$777,СВЦЭМ!$A$34:$A$777,$A398,СВЦЭМ!$B$33:$B$776,M$367)+'СЕТ СН'!$F$16</f>
        <v>0</v>
      </c>
      <c r="N398" s="36">
        <f>SUMIFS(СВЦЭМ!$J$34:$J$777,СВЦЭМ!$A$34:$A$777,$A398,СВЦЭМ!$B$33:$B$776,N$367)+'СЕТ СН'!$F$16</f>
        <v>0</v>
      </c>
      <c r="O398" s="36">
        <f>SUMIFS(СВЦЭМ!$J$34:$J$777,СВЦЭМ!$A$34:$A$777,$A398,СВЦЭМ!$B$33:$B$776,O$367)+'СЕТ СН'!$F$16</f>
        <v>0</v>
      </c>
      <c r="P398" s="36">
        <f>SUMIFS(СВЦЭМ!$J$34:$J$777,СВЦЭМ!$A$34:$A$777,$A398,СВЦЭМ!$B$33:$B$776,P$367)+'СЕТ СН'!$F$16</f>
        <v>0</v>
      </c>
      <c r="Q398" s="36">
        <f>SUMIFS(СВЦЭМ!$J$34:$J$777,СВЦЭМ!$A$34:$A$777,$A398,СВЦЭМ!$B$33:$B$776,Q$367)+'СЕТ СН'!$F$16</f>
        <v>0</v>
      </c>
      <c r="R398" s="36">
        <f>SUMIFS(СВЦЭМ!$J$34:$J$777,СВЦЭМ!$A$34:$A$777,$A398,СВЦЭМ!$B$33:$B$776,R$367)+'СЕТ СН'!$F$16</f>
        <v>0</v>
      </c>
      <c r="S398" s="36">
        <f>SUMIFS(СВЦЭМ!$J$34:$J$777,СВЦЭМ!$A$34:$A$777,$A398,СВЦЭМ!$B$33:$B$776,S$367)+'СЕТ СН'!$F$16</f>
        <v>0</v>
      </c>
      <c r="T398" s="36">
        <f>SUMIFS(СВЦЭМ!$J$34:$J$777,СВЦЭМ!$A$34:$A$777,$A398,СВЦЭМ!$B$33:$B$776,T$367)+'СЕТ СН'!$F$16</f>
        <v>0</v>
      </c>
      <c r="U398" s="36">
        <f>SUMIFS(СВЦЭМ!$J$34:$J$777,СВЦЭМ!$A$34:$A$777,$A398,СВЦЭМ!$B$33:$B$776,U$367)+'СЕТ СН'!$F$16</f>
        <v>0</v>
      </c>
      <c r="V398" s="36">
        <f>SUMIFS(СВЦЭМ!$J$34:$J$777,СВЦЭМ!$A$34:$A$777,$A398,СВЦЭМ!$B$33:$B$776,V$367)+'СЕТ СН'!$F$16</f>
        <v>0</v>
      </c>
      <c r="W398" s="36">
        <f>SUMIFS(СВЦЭМ!$J$34:$J$777,СВЦЭМ!$A$34:$A$777,$A398,СВЦЭМ!$B$33:$B$776,W$367)+'СЕТ СН'!$F$16</f>
        <v>0</v>
      </c>
      <c r="X398" s="36">
        <f>SUMIFS(СВЦЭМ!$J$34:$J$777,СВЦЭМ!$A$34:$A$777,$A398,СВЦЭМ!$B$33:$B$776,X$367)+'СЕТ СН'!$F$16</f>
        <v>0</v>
      </c>
      <c r="Y398" s="36">
        <f>SUMIFS(СВЦЭМ!$J$34:$J$777,СВЦЭМ!$A$34:$A$777,$A398,СВЦЭМ!$B$33:$B$776,Y$367)+'СЕТ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6" t="s">
        <v>7</v>
      </c>
      <c r="B400" s="130" t="s">
        <v>120</v>
      </c>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ht="12.75" hidden="1" customHeight="1" x14ac:dyDescent="0.2">
      <c r="A401" s="137"/>
      <c r="B401" s="133"/>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5"/>
    </row>
    <row r="402" spans="1:27" s="46" customFormat="1" ht="12.75" hidden="1" customHeight="1" x14ac:dyDescent="0.2">
      <c r="A402" s="138"/>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01.03.2020</v>
      </c>
      <c r="B403" s="36">
        <f>SUMIFS(СВЦЭМ!$K$34:$K$777,СВЦЭМ!$A$34:$A$777,$A403,СВЦЭМ!$B$33:$B$776,B$402)+'СЕТ СН'!$F$16</f>
        <v>0</v>
      </c>
      <c r="C403" s="36">
        <f>SUMIFS(СВЦЭМ!$K$34:$K$777,СВЦЭМ!$A$34:$A$777,$A403,СВЦЭМ!$B$33:$B$776,C$402)+'СЕТ СН'!$F$16</f>
        <v>0</v>
      </c>
      <c r="D403" s="36">
        <f>SUMIFS(СВЦЭМ!$K$34:$K$777,СВЦЭМ!$A$34:$A$777,$A403,СВЦЭМ!$B$33:$B$776,D$402)+'СЕТ СН'!$F$16</f>
        <v>0</v>
      </c>
      <c r="E403" s="36">
        <f>SUMIFS(СВЦЭМ!$K$34:$K$777,СВЦЭМ!$A$34:$A$777,$A403,СВЦЭМ!$B$33:$B$776,E$402)+'СЕТ СН'!$F$16</f>
        <v>0</v>
      </c>
      <c r="F403" s="36">
        <f>SUMIFS(СВЦЭМ!$K$34:$K$777,СВЦЭМ!$A$34:$A$777,$A403,СВЦЭМ!$B$33:$B$776,F$402)+'СЕТ СН'!$F$16</f>
        <v>0</v>
      </c>
      <c r="G403" s="36">
        <f>SUMIFS(СВЦЭМ!$K$34:$K$777,СВЦЭМ!$A$34:$A$777,$A403,СВЦЭМ!$B$33:$B$776,G$402)+'СЕТ СН'!$F$16</f>
        <v>0</v>
      </c>
      <c r="H403" s="36">
        <f>SUMIFS(СВЦЭМ!$K$34:$K$777,СВЦЭМ!$A$34:$A$777,$A403,СВЦЭМ!$B$33:$B$776,H$402)+'СЕТ СН'!$F$16</f>
        <v>0</v>
      </c>
      <c r="I403" s="36">
        <f>SUMIFS(СВЦЭМ!$K$34:$K$777,СВЦЭМ!$A$34:$A$777,$A403,СВЦЭМ!$B$33:$B$776,I$402)+'СЕТ СН'!$F$16</f>
        <v>0</v>
      </c>
      <c r="J403" s="36">
        <f>SUMIFS(СВЦЭМ!$K$34:$K$777,СВЦЭМ!$A$34:$A$777,$A403,СВЦЭМ!$B$33:$B$776,J$402)+'СЕТ СН'!$F$16</f>
        <v>0</v>
      </c>
      <c r="K403" s="36">
        <f>SUMIFS(СВЦЭМ!$K$34:$K$777,СВЦЭМ!$A$34:$A$777,$A403,СВЦЭМ!$B$33:$B$776,K$402)+'СЕТ СН'!$F$16</f>
        <v>0</v>
      </c>
      <c r="L403" s="36">
        <f>SUMIFS(СВЦЭМ!$K$34:$K$777,СВЦЭМ!$A$34:$A$777,$A403,СВЦЭМ!$B$33:$B$776,L$402)+'СЕТ СН'!$F$16</f>
        <v>0</v>
      </c>
      <c r="M403" s="36">
        <f>SUMIFS(СВЦЭМ!$K$34:$K$777,СВЦЭМ!$A$34:$A$777,$A403,СВЦЭМ!$B$33:$B$776,M$402)+'СЕТ СН'!$F$16</f>
        <v>0</v>
      </c>
      <c r="N403" s="36">
        <f>SUMIFS(СВЦЭМ!$K$34:$K$777,СВЦЭМ!$A$34:$A$777,$A403,СВЦЭМ!$B$33:$B$776,N$402)+'СЕТ СН'!$F$16</f>
        <v>0</v>
      </c>
      <c r="O403" s="36">
        <f>SUMIFS(СВЦЭМ!$K$34:$K$777,СВЦЭМ!$A$34:$A$777,$A403,СВЦЭМ!$B$33:$B$776,O$402)+'СЕТ СН'!$F$16</f>
        <v>0</v>
      </c>
      <c r="P403" s="36">
        <f>SUMIFS(СВЦЭМ!$K$34:$K$777,СВЦЭМ!$A$34:$A$777,$A403,СВЦЭМ!$B$33:$B$776,P$402)+'СЕТ СН'!$F$16</f>
        <v>0</v>
      </c>
      <c r="Q403" s="36">
        <f>SUMIFS(СВЦЭМ!$K$34:$K$777,СВЦЭМ!$A$34:$A$777,$A403,СВЦЭМ!$B$33:$B$776,Q$402)+'СЕТ СН'!$F$16</f>
        <v>0</v>
      </c>
      <c r="R403" s="36">
        <f>SUMIFS(СВЦЭМ!$K$34:$K$777,СВЦЭМ!$A$34:$A$777,$A403,СВЦЭМ!$B$33:$B$776,R$402)+'СЕТ СН'!$F$16</f>
        <v>0</v>
      </c>
      <c r="S403" s="36">
        <f>SUMIFS(СВЦЭМ!$K$34:$K$777,СВЦЭМ!$A$34:$A$777,$A403,СВЦЭМ!$B$33:$B$776,S$402)+'СЕТ СН'!$F$16</f>
        <v>0</v>
      </c>
      <c r="T403" s="36">
        <f>SUMIFS(СВЦЭМ!$K$34:$K$777,СВЦЭМ!$A$34:$A$777,$A403,СВЦЭМ!$B$33:$B$776,T$402)+'СЕТ СН'!$F$16</f>
        <v>0</v>
      </c>
      <c r="U403" s="36">
        <f>SUMIFS(СВЦЭМ!$K$34:$K$777,СВЦЭМ!$A$34:$A$777,$A403,СВЦЭМ!$B$33:$B$776,U$402)+'СЕТ СН'!$F$16</f>
        <v>0</v>
      </c>
      <c r="V403" s="36">
        <f>SUMIFS(СВЦЭМ!$K$34:$K$777,СВЦЭМ!$A$34:$A$777,$A403,СВЦЭМ!$B$33:$B$776,V$402)+'СЕТ СН'!$F$16</f>
        <v>0</v>
      </c>
      <c r="W403" s="36">
        <f>SUMIFS(СВЦЭМ!$K$34:$K$777,СВЦЭМ!$A$34:$A$777,$A403,СВЦЭМ!$B$33:$B$776,W$402)+'СЕТ СН'!$F$16</f>
        <v>0</v>
      </c>
      <c r="X403" s="36">
        <f>SUMIFS(СВЦЭМ!$K$34:$K$777,СВЦЭМ!$A$34:$A$777,$A403,СВЦЭМ!$B$33:$B$776,X$402)+'СЕТ СН'!$F$16</f>
        <v>0</v>
      </c>
      <c r="Y403" s="36">
        <f>SUMIFS(СВЦЭМ!$K$34:$K$777,СВЦЭМ!$A$34:$A$777,$A403,СВЦЭМ!$B$33:$B$776,Y$402)+'СЕТ СН'!$F$16</f>
        <v>0</v>
      </c>
      <c r="AA403" s="45"/>
    </row>
    <row r="404" spans="1:27" ht="15.75" hidden="1" x14ac:dyDescent="0.2">
      <c r="A404" s="35">
        <f>A403+1</f>
        <v>43892</v>
      </c>
      <c r="B404" s="36">
        <f>SUMIFS(СВЦЭМ!$K$34:$K$777,СВЦЭМ!$A$34:$A$777,$A404,СВЦЭМ!$B$33:$B$776,B$402)+'СЕТ СН'!$F$16</f>
        <v>0</v>
      </c>
      <c r="C404" s="36">
        <f>SUMIFS(СВЦЭМ!$K$34:$K$777,СВЦЭМ!$A$34:$A$777,$A404,СВЦЭМ!$B$33:$B$776,C$402)+'СЕТ СН'!$F$16</f>
        <v>0</v>
      </c>
      <c r="D404" s="36">
        <f>SUMIFS(СВЦЭМ!$K$34:$K$777,СВЦЭМ!$A$34:$A$777,$A404,СВЦЭМ!$B$33:$B$776,D$402)+'СЕТ СН'!$F$16</f>
        <v>0</v>
      </c>
      <c r="E404" s="36">
        <f>SUMIFS(СВЦЭМ!$K$34:$K$777,СВЦЭМ!$A$34:$A$777,$A404,СВЦЭМ!$B$33:$B$776,E$402)+'СЕТ СН'!$F$16</f>
        <v>0</v>
      </c>
      <c r="F404" s="36">
        <f>SUMIFS(СВЦЭМ!$K$34:$K$777,СВЦЭМ!$A$34:$A$777,$A404,СВЦЭМ!$B$33:$B$776,F$402)+'СЕТ СН'!$F$16</f>
        <v>0</v>
      </c>
      <c r="G404" s="36">
        <f>SUMIFS(СВЦЭМ!$K$34:$K$777,СВЦЭМ!$A$34:$A$777,$A404,СВЦЭМ!$B$33:$B$776,G$402)+'СЕТ СН'!$F$16</f>
        <v>0</v>
      </c>
      <c r="H404" s="36">
        <f>SUMIFS(СВЦЭМ!$K$34:$K$777,СВЦЭМ!$A$34:$A$777,$A404,СВЦЭМ!$B$33:$B$776,H$402)+'СЕТ СН'!$F$16</f>
        <v>0</v>
      </c>
      <c r="I404" s="36">
        <f>SUMIFS(СВЦЭМ!$K$34:$K$777,СВЦЭМ!$A$34:$A$777,$A404,СВЦЭМ!$B$33:$B$776,I$402)+'СЕТ СН'!$F$16</f>
        <v>0</v>
      </c>
      <c r="J404" s="36">
        <f>SUMIFS(СВЦЭМ!$K$34:$K$777,СВЦЭМ!$A$34:$A$777,$A404,СВЦЭМ!$B$33:$B$776,J$402)+'СЕТ СН'!$F$16</f>
        <v>0</v>
      </c>
      <c r="K404" s="36">
        <f>SUMIFS(СВЦЭМ!$K$34:$K$777,СВЦЭМ!$A$34:$A$777,$A404,СВЦЭМ!$B$33:$B$776,K$402)+'СЕТ СН'!$F$16</f>
        <v>0</v>
      </c>
      <c r="L404" s="36">
        <f>SUMIFS(СВЦЭМ!$K$34:$K$777,СВЦЭМ!$A$34:$A$777,$A404,СВЦЭМ!$B$33:$B$776,L$402)+'СЕТ СН'!$F$16</f>
        <v>0</v>
      </c>
      <c r="M404" s="36">
        <f>SUMIFS(СВЦЭМ!$K$34:$K$777,СВЦЭМ!$A$34:$A$777,$A404,СВЦЭМ!$B$33:$B$776,M$402)+'СЕТ СН'!$F$16</f>
        <v>0</v>
      </c>
      <c r="N404" s="36">
        <f>SUMIFS(СВЦЭМ!$K$34:$K$777,СВЦЭМ!$A$34:$A$777,$A404,СВЦЭМ!$B$33:$B$776,N$402)+'СЕТ СН'!$F$16</f>
        <v>0</v>
      </c>
      <c r="O404" s="36">
        <f>SUMIFS(СВЦЭМ!$K$34:$K$777,СВЦЭМ!$A$34:$A$777,$A404,СВЦЭМ!$B$33:$B$776,O$402)+'СЕТ СН'!$F$16</f>
        <v>0</v>
      </c>
      <c r="P404" s="36">
        <f>SUMIFS(СВЦЭМ!$K$34:$K$777,СВЦЭМ!$A$34:$A$777,$A404,СВЦЭМ!$B$33:$B$776,P$402)+'СЕТ СН'!$F$16</f>
        <v>0</v>
      </c>
      <c r="Q404" s="36">
        <f>SUMIFS(СВЦЭМ!$K$34:$K$777,СВЦЭМ!$A$34:$A$777,$A404,СВЦЭМ!$B$33:$B$776,Q$402)+'СЕТ СН'!$F$16</f>
        <v>0</v>
      </c>
      <c r="R404" s="36">
        <f>SUMIFS(СВЦЭМ!$K$34:$K$777,СВЦЭМ!$A$34:$A$777,$A404,СВЦЭМ!$B$33:$B$776,R$402)+'СЕТ СН'!$F$16</f>
        <v>0</v>
      </c>
      <c r="S404" s="36">
        <f>SUMIFS(СВЦЭМ!$K$34:$K$777,СВЦЭМ!$A$34:$A$777,$A404,СВЦЭМ!$B$33:$B$776,S$402)+'СЕТ СН'!$F$16</f>
        <v>0</v>
      </c>
      <c r="T404" s="36">
        <f>SUMIFS(СВЦЭМ!$K$34:$K$777,СВЦЭМ!$A$34:$A$777,$A404,СВЦЭМ!$B$33:$B$776,T$402)+'СЕТ СН'!$F$16</f>
        <v>0</v>
      </c>
      <c r="U404" s="36">
        <f>SUMIFS(СВЦЭМ!$K$34:$K$777,СВЦЭМ!$A$34:$A$777,$A404,СВЦЭМ!$B$33:$B$776,U$402)+'СЕТ СН'!$F$16</f>
        <v>0</v>
      </c>
      <c r="V404" s="36">
        <f>SUMIFS(СВЦЭМ!$K$34:$K$777,СВЦЭМ!$A$34:$A$777,$A404,СВЦЭМ!$B$33:$B$776,V$402)+'СЕТ СН'!$F$16</f>
        <v>0</v>
      </c>
      <c r="W404" s="36">
        <f>SUMIFS(СВЦЭМ!$K$34:$K$777,СВЦЭМ!$A$34:$A$777,$A404,СВЦЭМ!$B$33:$B$776,W$402)+'СЕТ СН'!$F$16</f>
        <v>0</v>
      </c>
      <c r="X404" s="36">
        <f>SUMIFS(СВЦЭМ!$K$34:$K$777,СВЦЭМ!$A$34:$A$777,$A404,СВЦЭМ!$B$33:$B$776,X$402)+'СЕТ СН'!$F$16</f>
        <v>0</v>
      </c>
      <c r="Y404" s="36">
        <f>SUMIFS(СВЦЭМ!$K$34:$K$777,СВЦЭМ!$A$34:$A$777,$A404,СВЦЭМ!$B$33:$B$776,Y$402)+'СЕТ СН'!$F$16</f>
        <v>0</v>
      </c>
    </row>
    <row r="405" spans="1:27" ht="15.75" hidden="1" x14ac:dyDescent="0.2">
      <c r="A405" s="35">
        <f t="shared" ref="A405:A433" si="11">A404+1</f>
        <v>43893</v>
      </c>
      <c r="B405" s="36">
        <f>SUMIFS(СВЦЭМ!$K$34:$K$777,СВЦЭМ!$A$34:$A$777,$A405,СВЦЭМ!$B$33:$B$776,B$402)+'СЕТ СН'!$F$16</f>
        <v>0</v>
      </c>
      <c r="C405" s="36">
        <f>SUMIFS(СВЦЭМ!$K$34:$K$777,СВЦЭМ!$A$34:$A$777,$A405,СВЦЭМ!$B$33:$B$776,C$402)+'СЕТ СН'!$F$16</f>
        <v>0</v>
      </c>
      <c r="D405" s="36">
        <f>SUMIFS(СВЦЭМ!$K$34:$K$777,СВЦЭМ!$A$34:$A$777,$A405,СВЦЭМ!$B$33:$B$776,D$402)+'СЕТ СН'!$F$16</f>
        <v>0</v>
      </c>
      <c r="E405" s="36">
        <f>SUMIFS(СВЦЭМ!$K$34:$K$777,СВЦЭМ!$A$34:$A$777,$A405,СВЦЭМ!$B$33:$B$776,E$402)+'СЕТ СН'!$F$16</f>
        <v>0</v>
      </c>
      <c r="F405" s="36">
        <f>SUMIFS(СВЦЭМ!$K$34:$K$777,СВЦЭМ!$A$34:$A$777,$A405,СВЦЭМ!$B$33:$B$776,F$402)+'СЕТ СН'!$F$16</f>
        <v>0</v>
      </c>
      <c r="G405" s="36">
        <f>SUMIFS(СВЦЭМ!$K$34:$K$777,СВЦЭМ!$A$34:$A$777,$A405,СВЦЭМ!$B$33:$B$776,G$402)+'СЕТ СН'!$F$16</f>
        <v>0</v>
      </c>
      <c r="H405" s="36">
        <f>SUMIFS(СВЦЭМ!$K$34:$K$777,СВЦЭМ!$A$34:$A$777,$A405,СВЦЭМ!$B$33:$B$776,H$402)+'СЕТ СН'!$F$16</f>
        <v>0</v>
      </c>
      <c r="I405" s="36">
        <f>SUMIFS(СВЦЭМ!$K$34:$K$777,СВЦЭМ!$A$34:$A$777,$A405,СВЦЭМ!$B$33:$B$776,I$402)+'СЕТ СН'!$F$16</f>
        <v>0</v>
      </c>
      <c r="J405" s="36">
        <f>SUMIFS(СВЦЭМ!$K$34:$K$777,СВЦЭМ!$A$34:$A$777,$A405,СВЦЭМ!$B$33:$B$776,J$402)+'СЕТ СН'!$F$16</f>
        <v>0</v>
      </c>
      <c r="K405" s="36">
        <f>SUMIFS(СВЦЭМ!$K$34:$K$777,СВЦЭМ!$A$34:$A$777,$A405,СВЦЭМ!$B$33:$B$776,K$402)+'СЕТ СН'!$F$16</f>
        <v>0</v>
      </c>
      <c r="L405" s="36">
        <f>SUMIFS(СВЦЭМ!$K$34:$K$777,СВЦЭМ!$A$34:$A$777,$A405,СВЦЭМ!$B$33:$B$776,L$402)+'СЕТ СН'!$F$16</f>
        <v>0</v>
      </c>
      <c r="M405" s="36">
        <f>SUMIFS(СВЦЭМ!$K$34:$K$777,СВЦЭМ!$A$34:$A$777,$A405,СВЦЭМ!$B$33:$B$776,M$402)+'СЕТ СН'!$F$16</f>
        <v>0</v>
      </c>
      <c r="N405" s="36">
        <f>SUMIFS(СВЦЭМ!$K$34:$K$777,СВЦЭМ!$A$34:$A$777,$A405,СВЦЭМ!$B$33:$B$776,N$402)+'СЕТ СН'!$F$16</f>
        <v>0</v>
      </c>
      <c r="O405" s="36">
        <f>SUMIFS(СВЦЭМ!$K$34:$K$777,СВЦЭМ!$A$34:$A$777,$A405,СВЦЭМ!$B$33:$B$776,O$402)+'СЕТ СН'!$F$16</f>
        <v>0</v>
      </c>
      <c r="P405" s="36">
        <f>SUMIFS(СВЦЭМ!$K$34:$K$777,СВЦЭМ!$A$34:$A$777,$A405,СВЦЭМ!$B$33:$B$776,P$402)+'СЕТ СН'!$F$16</f>
        <v>0</v>
      </c>
      <c r="Q405" s="36">
        <f>SUMIFS(СВЦЭМ!$K$34:$K$777,СВЦЭМ!$A$34:$A$777,$A405,СВЦЭМ!$B$33:$B$776,Q$402)+'СЕТ СН'!$F$16</f>
        <v>0</v>
      </c>
      <c r="R405" s="36">
        <f>SUMIFS(СВЦЭМ!$K$34:$K$777,СВЦЭМ!$A$34:$A$777,$A405,СВЦЭМ!$B$33:$B$776,R$402)+'СЕТ СН'!$F$16</f>
        <v>0</v>
      </c>
      <c r="S405" s="36">
        <f>SUMIFS(СВЦЭМ!$K$34:$K$777,СВЦЭМ!$A$34:$A$777,$A405,СВЦЭМ!$B$33:$B$776,S$402)+'СЕТ СН'!$F$16</f>
        <v>0</v>
      </c>
      <c r="T405" s="36">
        <f>SUMIFS(СВЦЭМ!$K$34:$K$777,СВЦЭМ!$A$34:$A$777,$A405,СВЦЭМ!$B$33:$B$776,T$402)+'СЕТ СН'!$F$16</f>
        <v>0</v>
      </c>
      <c r="U405" s="36">
        <f>SUMIFS(СВЦЭМ!$K$34:$K$777,СВЦЭМ!$A$34:$A$777,$A405,СВЦЭМ!$B$33:$B$776,U$402)+'СЕТ СН'!$F$16</f>
        <v>0</v>
      </c>
      <c r="V405" s="36">
        <f>SUMIFS(СВЦЭМ!$K$34:$K$777,СВЦЭМ!$A$34:$A$777,$A405,СВЦЭМ!$B$33:$B$776,V$402)+'СЕТ СН'!$F$16</f>
        <v>0</v>
      </c>
      <c r="W405" s="36">
        <f>SUMIFS(СВЦЭМ!$K$34:$K$777,СВЦЭМ!$A$34:$A$777,$A405,СВЦЭМ!$B$33:$B$776,W$402)+'СЕТ СН'!$F$16</f>
        <v>0</v>
      </c>
      <c r="X405" s="36">
        <f>SUMIFS(СВЦЭМ!$K$34:$K$777,СВЦЭМ!$A$34:$A$777,$A405,СВЦЭМ!$B$33:$B$776,X$402)+'СЕТ СН'!$F$16</f>
        <v>0</v>
      </c>
      <c r="Y405" s="36">
        <f>SUMIFS(СВЦЭМ!$K$34:$K$777,СВЦЭМ!$A$34:$A$777,$A405,СВЦЭМ!$B$33:$B$776,Y$402)+'СЕТ СН'!$F$16</f>
        <v>0</v>
      </c>
    </row>
    <row r="406" spans="1:27" ht="15.75" hidden="1" x14ac:dyDescent="0.2">
      <c r="A406" s="35">
        <f t="shared" si="11"/>
        <v>43894</v>
      </c>
      <c r="B406" s="36">
        <f>SUMIFS(СВЦЭМ!$K$34:$K$777,СВЦЭМ!$A$34:$A$777,$A406,СВЦЭМ!$B$33:$B$776,B$402)+'СЕТ СН'!$F$16</f>
        <v>0</v>
      </c>
      <c r="C406" s="36">
        <f>SUMIFS(СВЦЭМ!$K$34:$K$777,СВЦЭМ!$A$34:$A$777,$A406,СВЦЭМ!$B$33:$B$776,C$402)+'СЕТ СН'!$F$16</f>
        <v>0</v>
      </c>
      <c r="D406" s="36">
        <f>SUMIFS(СВЦЭМ!$K$34:$K$777,СВЦЭМ!$A$34:$A$777,$A406,СВЦЭМ!$B$33:$B$776,D$402)+'СЕТ СН'!$F$16</f>
        <v>0</v>
      </c>
      <c r="E406" s="36">
        <f>SUMIFS(СВЦЭМ!$K$34:$K$777,СВЦЭМ!$A$34:$A$777,$A406,СВЦЭМ!$B$33:$B$776,E$402)+'СЕТ СН'!$F$16</f>
        <v>0</v>
      </c>
      <c r="F406" s="36">
        <f>SUMIFS(СВЦЭМ!$K$34:$K$777,СВЦЭМ!$A$34:$A$777,$A406,СВЦЭМ!$B$33:$B$776,F$402)+'СЕТ СН'!$F$16</f>
        <v>0</v>
      </c>
      <c r="G406" s="36">
        <f>SUMIFS(СВЦЭМ!$K$34:$K$777,СВЦЭМ!$A$34:$A$777,$A406,СВЦЭМ!$B$33:$B$776,G$402)+'СЕТ СН'!$F$16</f>
        <v>0</v>
      </c>
      <c r="H406" s="36">
        <f>SUMIFS(СВЦЭМ!$K$34:$K$777,СВЦЭМ!$A$34:$A$777,$A406,СВЦЭМ!$B$33:$B$776,H$402)+'СЕТ СН'!$F$16</f>
        <v>0</v>
      </c>
      <c r="I406" s="36">
        <f>SUMIFS(СВЦЭМ!$K$34:$K$777,СВЦЭМ!$A$34:$A$777,$A406,СВЦЭМ!$B$33:$B$776,I$402)+'СЕТ СН'!$F$16</f>
        <v>0</v>
      </c>
      <c r="J406" s="36">
        <f>SUMIFS(СВЦЭМ!$K$34:$K$777,СВЦЭМ!$A$34:$A$777,$A406,СВЦЭМ!$B$33:$B$776,J$402)+'СЕТ СН'!$F$16</f>
        <v>0</v>
      </c>
      <c r="K406" s="36">
        <f>SUMIFS(СВЦЭМ!$K$34:$K$777,СВЦЭМ!$A$34:$A$777,$A406,СВЦЭМ!$B$33:$B$776,K$402)+'СЕТ СН'!$F$16</f>
        <v>0</v>
      </c>
      <c r="L406" s="36">
        <f>SUMIFS(СВЦЭМ!$K$34:$K$777,СВЦЭМ!$A$34:$A$777,$A406,СВЦЭМ!$B$33:$B$776,L$402)+'СЕТ СН'!$F$16</f>
        <v>0</v>
      </c>
      <c r="M406" s="36">
        <f>SUMIFS(СВЦЭМ!$K$34:$K$777,СВЦЭМ!$A$34:$A$777,$A406,СВЦЭМ!$B$33:$B$776,M$402)+'СЕТ СН'!$F$16</f>
        <v>0</v>
      </c>
      <c r="N406" s="36">
        <f>SUMIFS(СВЦЭМ!$K$34:$K$777,СВЦЭМ!$A$34:$A$777,$A406,СВЦЭМ!$B$33:$B$776,N$402)+'СЕТ СН'!$F$16</f>
        <v>0</v>
      </c>
      <c r="O406" s="36">
        <f>SUMIFS(СВЦЭМ!$K$34:$K$777,СВЦЭМ!$A$34:$A$777,$A406,СВЦЭМ!$B$33:$B$776,O$402)+'СЕТ СН'!$F$16</f>
        <v>0</v>
      </c>
      <c r="P406" s="36">
        <f>SUMIFS(СВЦЭМ!$K$34:$K$777,СВЦЭМ!$A$34:$A$777,$A406,СВЦЭМ!$B$33:$B$776,P$402)+'СЕТ СН'!$F$16</f>
        <v>0</v>
      </c>
      <c r="Q406" s="36">
        <f>SUMIFS(СВЦЭМ!$K$34:$K$777,СВЦЭМ!$A$34:$A$777,$A406,СВЦЭМ!$B$33:$B$776,Q$402)+'СЕТ СН'!$F$16</f>
        <v>0</v>
      </c>
      <c r="R406" s="36">
        <f>SUMIFS(СВЦЭМ!$K$34:$K$777,СВЦЭМ!$A$34:$A$777,$A406,СВЦЭМ!$B$33:$B$776,R$402)+'СЕТ СН'!$F$16</f>
        <v>0</v>
      </c>
      <c r="S406" s="36">
        <f>SUMIFS(СВЦЭМ!$K$34:$K$777,СВЦЭМ!$A$34:$A$777,$A406,СВЦЭМ!$B$33:$B$776,S$402)+'СЕТ СН'!$F$16</f>
        <v>0</v>
      </c>
      <c r="T406" s="36">
        <f>SUMIFS(СВЦЭМ!$K$34:$K$777,СВЦЭМ!$A$34:$A$777,$A406,СВЦЭМ!$B$33:$B$776,T$402)+'СЕТ СН'!$F$16</f>
        <v>0</v>
      </c>
      <c r="U406" s="36">
        <f>SUMIFS(СВЦЭМ!$K$34:$K$777,СВЦЭМ!$A$34:$A$777,$A406,СВЦЭМ!$B$33:$B$776,U$402)+'СЕТ СН'!$F$16</f>
        <v>0</v>
      </c>
      <c r="V406" s="36">
        <f>SUMIFS(СВЦЭМ!$K$34:$K$777,СВЦЭМ!$A$34:$A$777,$A406,СВЦЭМ!$B$33:$B$776,V$402)+'СЕТ СН'!$F$16</f>
        <v>0</v>
      </c>
      <c r="W406" s="36">
        <f>SUMIFS(СВЦЭМ!$K$34:$K$777,СВЦЭМ!$A$34:$A$777,$A406,СВЦЭМ!$B$33:$B$776,W$402)+'СЕТ СН'!$F$16</f>
        <v>0</v>
      </c>
      <c r="X406" s="36">
        <f>SUMIFS(СВЦЭМ!$K$34:$K$777,СВЦЭМ!$A$34:$A$777,$A406,СВЦЭМ!$B$33:$B$776,X$402)+'СЕТ СН'!$F$16</f>
        <v>0</v>
      </c>
      <c r="Y406" s="36">
        <f>SUMIFS(СВЦЭМ!$K$34:$K$777,СВЦЭМ!$A$34:$A$777,$A406,СВЦЭМ!$B$33:$B$776,Y$402)+'СЕТ СН'!$F$16</f>
        <v>0</v>
      </c>
    </row>
    <row r="407" spans="1:27" ht="15.75" hidden="1" x14ac:dyDescent="0.2">
      <c r="A407" s="35">
        <f t="shared" si="11"/>
        <v>43895</v>
      </c>
      <c r="B407" s="36">
        <f>SUMIFS(СВЦЭМ!$K$34:$K$777,СВЦЭМ!$A$34:$A$777,$A407,СВЦЭМ!$B$33:$B$776,B$402)+'СЕТ СН'!$F$16</f>
        <v>0</v>
      </c>
      <c r="C407" s="36">
        <f>SUMIFS(СВЦЭМ!$K$34:$K$777,СВЦЭМ!$A$34:$A$777,$A407,СВЦЭМ!$B$33:$B$776,C$402)+'СЕТ СН'!$F$16</f>
        <v>0</v>
      </c>
      <c r="D407" s="36">
        <f>SUMIFS(СВЦЭМ!$K$34:$K$777,СВЦЭМ!$A$34:$A$777,$A407,СВЦЭМ!$B$33:$B$776,D$402)+'СЕТ СН'!$F$16</f>
        <v>0</v>
      </c>
      <c r="E407" s="36">
        <f>SUMIFS(СВЦЭМ!$K$34:$K$777,СВЦЭМ!$A$34:$A$777,$A407,СВЦЭМ!$B$33:$B$776,E$402)+'СЕТ СН'!$F$16</f>
        <v>0</v>
      </c>
      <c r="F407" s="36">
        <f>SUMIFS(СВЦЭМ!$K$34:$K$777,СВЦЭМ!$A$34:$A$777,$A407,СВЦЭМ!$B$33:$B$776,F$402)+'СЕТ СН'!$F$16</f>
        <v>0</v>
      </c>
      <c r="G407" s="36">
        <f>SUMIFS(СВЦЭМ!$K$34:$K$777,СВЦЭМ!$A$34:$A$777,$A407,СВЦЭМ!$B$33:$B$776,G$402)+'СЕТ СН'!$F$16</f>
        <v>0</v>
      </c>
      <c r="H407" s="36">
        <f>SUMIFS(СВЦЭМ!$K$34:$K$777,СВЦЭМ!$A$34:$A$777,$A407,СВЦЭМ!$B$33:$B$776,H$402)+'СЕТ СН'!$F$16</f>
        <v>0</v>
      </c>
      <c r="I407" s="36">
        <f>SUMIFS(СВЦЭМ!$K$34:$K$777,СВЦЭМ!$A$34:$A$777,$A407,СВЦЭМ!$B$33:$B$776,I$402)+'СЕТ СН'!$F$16</f>
        <v>0</v>
      </c>
      <c r="J407" s="36">
        <f>SUMIFS(СВЦЭМ!$K$34:$K$777,СВЦЭМ!$A$34:$A$777,$A407,СВЦЭМ!$B$33:$B$776,J$402)+'СЕТ СН'!$F$16</f>
        <v>0</v>
      </c>
      <c r="K407" s="36">
        <f>SUMIFS(СВЦЭМ!$K$34:$K$777,СВЦЭМ!$A$34:$A$777,$A407,СВЦЭМ!$B$33:$B$776,K$402)+'СЕТ СН'!$F$16</f>
        <v>0</v>
      </c>
      <c r="L407" s="36">
        <f>SUMIFS(СВЦЭМ!$K$34:$K$777,СВЦЭМ!$A$34:$A$777,$A407,СВЦЭМ!$B$33:$B$776,L$402)+'СЕТ СН'!$F$16</f>
        <v>0</v>
      </c>
      <c r="M407" s="36">
        <f>SUMIFS(СВЦЭМ!$K$34:$K$777,СВЦЭМ!$A$34:$A$777,$A407,СВЦЭМ!$B$33:$B$776,M$402)+'СЕТ СН'!$F$16</f>
        <v>0</v>
      </c>
      <c r="N407" s="36">
        <f>SUMIFS(СВЦЭМ!$K$34:$K$777,СВЦЭМ!$A$34:$A$777,$A407,СВЦЭМ!$B$33:$B$776,N$402)+'СЕТ СН'!$F$16</f>
        <v>0</v>
      </c>
      <c r="O407" s="36">
        <f>SUMIFS(СВЦЭМ!$K$34:$K$777,СВЦЭМ!$A$34:$A$777,$A407,СВЦЭМ!$B$33:$B$776,O$402)+'СЕТ СН'!$F$16</f>
        <v>0</v>
      </c>
      <c r="P407" s="36">
        <f>SUMIFS(СВЦЭМ!$K$34:$K$777,СВЦЭМ!$A$34:$A$777,$A407,СВЦЭМ!$B$33:$B$776,P$402)+'СЕТ СН'!$F$16</f>
        <v>0</v>
      </c>
      <c r="Q407" s="36">
        <f>SUMIFS(СВЦЭМ!$K$34:$K$777,СВЦЭМ!$A$34:$A$777,$A407,СВЦЭМ!$B$33:$B$776,Q$402)+'СЕТ СН'!$F$16</f>
        <v>0</v>
      </c>
      <c r="R407" s="36">
        <f>SUMIFS(СВЦЭМ!$K$34:$K$777,СВЦЭМ!$A$34:$A$777,$A407,СВЦЭМ!$B$33:$B$776,R$402)+'СЕТ СН'!$F$16</f>
        <v>0</v>
      </c>
      <c r="S407" s="36">
        <f>SUMIFS(СВЦЭМ!$K$34:$K$777,СВЦЭМ!$A$34:$A$777,$A407,СВЦЭМ!$B$33:$B$776,S$402)+'СЕТ СН'!$F$16</f>
        <v>0</v>
      </c>
      <c r="T407" s="36">
        <f>SUMIFS(СВЦЭМ!$K$34:$K$777,СВЦЭМ!$A$34:$A$777,$A407,СВЦЭМ!$B$33:$B$776,T$402)+'СЕТ СН'!$F$16</f>
        <v>0</v>
      </c>
      <c r="U407" s="36">
        <f>SUMIFS(СВЦЭМ!$K$34:$K$777,СВЦЭМ!$A$34:$A$777,$A407,СВЦЭМ!$B$33:$B$776,U$402)+'СЕТ СН'!$F$16</f>
        <v>0</v>
      </c>
      <c r="V407" s="36">
        <f>SUMIFS(СВЦЭМ!$K$34:$K$777,СВЦЭМ!$A$34:$A$777,$A407,СВЦЭМ!$B$33:$B$776,V$402)+'СЕТ СН'!$F$16</f>
        <v>0</v>
      </c>
      <c r="W407" s="36">
        <f>SUMIFS(СВЦЭМ!$K$34:$K$777,СВЦЭМ!$A$34:$A$777,$A407,СВЦЭМ!$B$33:$B$776,W$402)+'СЕТ СН'!$F$16</f>
        <v>0</v>
      </c>
      <c r="X407" s="36">
        <f>SUMIFS(СВЦЭМ!$K$34:$K$777,СВЦЭМ!$A$34:$A$777,$A407,СВЦЭМ!$B$33:$B$776,X$402)+'СЕТ СН'!$F$16</f>
        <v>0</v>
      </c>
      <c r="Y407" s="36">
        <f>SUMIFS(СВЦЭМ!$K$34:$K$777,СВЦЭМ!$A$34:$A$777,$A407,СВЦЭМ!$B$33:$B$776,Y$402)+'СЕТ СН'!$F$16</f>
        <v>0</v>
      </c>
    </row>
    <row r="408" spans="1:27" ht="15.75" hidden="1" x14ac:dyDescent="0.2">
      <c r="A408" s="35">
        <f t="shared" si="11"/>
        <v>43896</v>
      </c>
      <c r="B408" s="36">
        <f>SUMIFS(СВЦЭМ!$K$34:$K$777,СВЦЭМ!$A$34:$A$777,$A408,СВЦЭМ!$B$33:$B$776,B$402)+'СЕТ СН'!$F$16</f>
        <v>0</v>
      </c>
      <c r="C408" s="36">
        <f>SUMIFS(СВЦЭМ!$K$34:$K$777,СВЦЭМ!$A$34:$A$777,$A408,СВЦЭМ!$B$33:$B$776,C$402)+'СЕТ СН'!$F$16</f>
        <v>0</v>
      </c>
      <c r="D408" s="36">
        <f>SUMIFS(СВЦЭМ!$K$34:$K$777,СВЦЭМ!$A$34:$A$777,$A408,СВЦЭМ!$B$33:$B$776,D$402)+'СЕТ СН'!$F$16</f>
        <v>0</v>
      </c>
      <c r="E408" s="36">
        <f>SUMIFS(СВЦЭМ!$K$34:$K$777,СВЦЭМ!$A$34:$A$777,$A408,СВЦЭМ!$B$33:$B$776,E$402)+'СЕТ СН'!$F$16</f>
        <v>0</v>
      </c>
      <c r="F408" s="36">
        <f>SUMIFS(СВЦЭМ!$K$34:$K$777,СВЦЭМ!$A$34:$A$777,$A408,СВЦЭМ!$B$33:$B$776,F$402)+'СЕТ СН'!$F$16</f>
        <v>0</v>
      </c>
      <c r="G408" s="36">
        <f>SUMIFS(СВЦЭМ!$K$34:$K$777,СВЦЭМ!$A$34:$A$777,$A408,СВЦЭМ!$B$33:$B$776,G$402)+'СЕТ СН'!$F$16</f>
        <v>0</v>
      </c>
      <c r="H408" s="36">
        <f>SUMIFS(СВЦЭМ!$K$34:$K$777,СВЦЭМ!$A$34:$A$777,$A408,СВЦЭМ!$B$33:$B$776,H$402)+'СЕТ СН'!$F$16</f>
        <v>0</v>
      </c>
      <c r="I408" s="36">
        <f>SUMIFS(СВЦЭМ!$K$34:$K$777,СВЦЭМ!$A$34:$A$777,$A408,СВЦЭМ!$B$33:$B$776,I$402)+'СЕТ СН'!$F$16</f>
        <v>0</v>
      </c>
      <c r="J408" s="36">
        <f>SUMIFS(СВЦЭМ!$K$34:$K$777,СВЦЭМ!$A$34:$A$777,$A408,СВЦЭМ!$B$33:$B$776,J$402)+'СЕТ СН'!$F$16</f>
        <v>0</v>
      </c>
      <c r="K408" s="36">
        <f>SUMIFS(СВЦЭМ!$K$34:$K$777,СВЦЭМ!$A$34:$A$777,$A408,СВЦЭМ!$B$33:$B$776,K$402)+'СЕТ СН'!$F$16</f>
        <v>0</v>
      </c>
      <c r="L408" s="36">
        <f>SUMIFS(СВЦЭМ!$K$34:$K$777,СВЦЭМ!$A$34:$A$777,$A408,СВЦЭМ!$B$33:$B$776,L$402)+'СЕТ СН'!$F$16</f>
        <v>0</v>
      </c>
      <c r="M408" s="36">
        <f>SUMIFS(СВЦЭМ!$K$34:$K$777,СВЦЭМ!$A$34:$A$777,$A408,СВЦЭМ!$B$33:$B$776,M$402)+'СЕТ СН'!$F$16</f>
        <v>0</v>
      </c>
      <c r="N408" s="36">
        <f>SUMIFS(СВЦЭМ!$K$34:$K$777,СВЦЭМ!$A$34:$A$777,$A408,СВЦЭМ!$B$33:$B$776,N$402)+'СЕТ СН'!$F$16</f>
        <v>0</v>
      </c>
      <c r="O408" s="36">
        <f>SUMIFS(СВЦЭМ!$K$34:$K$777,СВЦЭМ!$A$34:$A$777,$A408,СВЦЭМ!$B$33:$B$776,O$402)+'СЕТ СН'!$F$16</f>
        <v>0</v>
      </c>
      <c r="P408" s="36">
        <f>SUMIFS(СВЦЭМ!$K$34:$K$777,СВЦЭМ!$A$34:$A$777,$A408,СВЦЭМ!$B$33:$B$776,P$402)+'СЕТ СН'!$F$16</f>
        <v>0</v>
      </c>
      <c r="Q408" s="36">
        <f>SUMIFS(СВЦЭМ!$K$34:$K$777,СВЦЭМ!$A$34:$A$777,$A408,СВЦЭМ!$B$33:$B$776,Q$402)+'СЕТ СН'!$F$16</f>
        <v>0</v>
      </c>
      <c r="R408" s="36">
        <f>SUMIFS(СВЦЭМ!$K$34:$K$777,СВЦЭМ!$A$34:$A$777,$A408,СВЦЭМ!$B$33:$B$776,R$402)+'СЕТ СН'!$F$16</f>
        <v>0</v>
      </c>
      <c r="S408" s="36">
        <f>SUMIFS(СВЦЭМ!$K$34:$K$777,СВЦЭМ!$A$34:$A$777,$A408,СВЦЭМ!$B$33:$B$776,S$402)+'СЕТ СН'!$F$16</f>
        <v>0</v>
      </c>
      <c r="T408" s="36">
        <f>SUMIFS(СВЦЭМ!$K$34:$K$777,СВЦЭМ!$A$34:$A$777,$A408,СВЦЭМ!$B$33:$B$776,T$402)+'СЕТ СН'!$F$16</f>
        <v>0</v>
      </c>
      <c r="U408" s="36">
        <f>SUMIFS(СВЦЭМ!$K$34:$K$777,СВЦЭМ!$A$34:$A$777,$A408,СВЦЭМ!$B$33:$B$776,U$402)+'СЕТ СН'!$F$16</f>
        <v>0</v>
      </c>
      <c r="V408" s="36">
        <f>SUMIFS(СВЦЭМ!$K$34:$K$777,СВЦЭМ!$A$34:$A$777,$A408,СВЦЭМ!$B$33:$B$776,V$402)+'СЕТ СН'!$F$16</f>
        <v>0</v>
      </c>
      <c r="W408" s="36">
        <f>SUMIFS(СВЦЭМ!$K$34:$K$777,СВЦЭМ!$A$34:$A$777,$A408,СВЦЭМ!$B$33:$B$776,W$402)+'СЕТ СН'!$F$16</f>
        <v>0</v>
      </c>
      <c r="X408" s="36">
        <f>SUMIFS(СВЦЭМ!$K$34:$K$777,СВЦЭМ!$A$34:$A$777,$A408,СВЦЭМ!$B$33:$B$776,X$402)+'СЕТ СН'!$F$16</f>
        <v>0</v>
      </c>
      <c r="Y408" s="36">
        <f>SUMIFS(СВЦЭМ!$K$34:$K$777,СВЦЭМ!$A$34:$A$777,$A408,СВЦЭМ!$B$33:$B$776,Y$402)+'СЕТ СН'!$F$16</f>
        <v>0</v>
      </c>
    </row>
    <row r="409" spans="1:27" ht="15.75" hidden="1" x14ac:dyDescent="0.2">
      <c r="A409" s="35">
        <f t="shared" si="11"/>
        <v>43897</v>
      </c>
      <c r="B409" s="36">
        <f>SUMIFS(СВЦЭМ!$K$34:$K$777,СВЦЭМ!$A$34:$A$777,$A409,СВЦЭМ!$B$33:$B$776,B$402)+'СЕТ СН'!$F$16</f>
        <v>0</v>
      </c>
      <c r="C409" s="36">
        <f>SUMIFS(СВЦЭМ!$K$34:$K$777,СВЦЭМ!$A$34:$A$777,$A409,СВЦЭМ!$B$33:$B$776,C$402)+'СЕТ СН'!$F$16</f>
        <v>0</v>
      </c>
      <c r="D409" s="36">
        <f>SUMIFS(СВЦЭМ!$K$34:$K$777,СВЦЭМ!$A$34:$A$777,$A409,СВЦЭМ!$B$33:$B$776,D$402)+'СЕТ СН'!$F$16</f>
        <v>0</v>
      </c>
      <c r="E409" s="36">
        <f>SUMIFS(СВЦЭМ!$K$34:$K$777,СВЦЭМ!$A$34:$A$777,$A409,СВЦЭМ!$B$33:$B$776,E$402)+'СЕТ СН'!$F$16</f>
        <v>0</v>
      </c>
      <c r="F409" s="36">
        <f>SUMIFS(СВЦЭМ!$K$34:$K$777,СВЦЭМ!$A$34:$A$777,$A409,СВЦЭМ!$B$33:$B$776,F$402)+'СЕТ СН'!$F$16</f>
        <v>0</v>
      </c>
      <c r="G409" s="36">
        <f>SUMIFS(СВЦЭМ!$K$34:$K$777,СВЦЭМ!$A$34:$A$777,$A409,СВЦЭМ!$B$33:$B$776,G$402)+'СЕТ СН'!$F$16</f>
        <v>0</v>
      </c>
      <c r="H409" s="36">
        <f>SUMIFS(СВЦЭМ!$K$34:$K$777,СВЦЭМ!$A$34:$A$777,$A409,СВЦЭМ!$B$33:$B$776,H$402)+'СЕТ СН'!$F$16</f>
        <v>0</v>
      </c>
      <c r="I409" s="36">
        <f>SUMIFS(СВЦЭМ!$K$34:$K$777,СВЦЭМ!$A$34:$A$777,$A409,СВЦЭМ!$B$33:$B$776,I$402)+'СЕТ СН'!$F$16</f>
        <v>0</v>
      </c>
      <c r="J409" s="36">
        <f>SUMIFS(СВЦЭМ!$K$34:$K$777,СВЦЭМ!$A$34:$A$777,$A409,СВЦЭМ!$B$33:$B$776,J$402)+'СЕТ СН'!$F$16</f>
        <v>0</v>
      </c>
      <c r="K409" s="36">
        <f>SUMIFS(СВЦЭМ!$K$34:$K$777,СВЦЭМ!$A$34:$A$777,$A409,СВЦЭМ!$B$33:$B$776,K$402)+'СЕТ СН'!$F$16</f>
        <v>0</v>
      </c>
      <c r="L409" s="36">
        <f>SUMIFS(СВЦЭМ!$K$34:$K$777,СВЦЭМ!$A$34:$A$777,$A409,СВЦЭМ!$B$33:$B$776,L$402)+'СЕТ СН'!$F$16</f>
        <v>0</v>
      </c>
      <c r="M409" s="36">
        <f>SUMIFS(СВЦЭМ!$K$34:$K$777,СВЦЭМ!$A$34:$A$777,$A409,СВЦЭМ!$B$33:$B$776,M$402)+'СЕТ СН'!$F$16</f>
        <v>0</v>
      </c>
      <c r="N409" s="36">
        <f>SUMIFS(СВЦЭМ!$K$34:$K$777,СВЦЭМ!$A$34:$A$777,$A409,СВЦЭМ!$B$33:$B$776,N$402)+'СЕТ СН'!$F$16</f>
        <v>0</v>
      </c>
      <c r="O409" s="36">
        <f>SUMIFS(СВЦЭМ!$K$34:$K$777,СВЦЭМ!$A$34:$A$777,$A409,СВЦЭМ!$B$33:$B$776,O$402)+'СЕТ СН'!$F$16</f>
        <v>0</v>
      </c>
      <c r="P409" s="36">
        <f>SUMIFS(СВЦЭМ!$K$34:$K$777,СВЦЭМ!$A$34:$A$777,$A409,СВЦЭМ!$B$33:$B$776,P$402)+'СЕТ СН'!$F$16</f>
        <v>0</v>
      </c>
      <c r="Q409" s="36">
        <f>SUMIFS(СВЦЭМ!$K$34:$K$777,СВЦЭМ!$A$34:$A$777,$A409,СВЦЭМ!$B$33:$B$776,Q$402)+'СЕТ СН'!$F$16</f>
        <v>0</v>
      </c>
      <c r="R409" s="36">
        <f>SUMIFS(СВЦЭМ!$K$34:$K$777,СВЦЭМ!$A$34:$A$777,$A409,СВЦЭМ!$B$33:$B$776,R$402)+'СЕТ СН'!$F$16</f>
        <v>0</v>
      </c>
      <c r="S409" s="36">
        <f>SUMIFS(СВЦЭМ!$K$34:$K$777,СВЦЭМ!$A$34:$A$777,$A409,СВЦЭМ!$B$33:$B$776,S$402)+'СЕТ СН'!$F$16</f>
        <v>0</v>
      </c>
      <c r="T409" s="36">
        <f>SUMIFS(СВЦЭМ!$K$34:$K$777,СВЦЭМ!$A$34:$A$777,$A409,СВЦЭМ!$B$33:$B$776,T$402)+'СЕТ СН'!$F$16</f>
        <v>0</v>
      </c>
      <c r="U409" s="36">
        <f>SUMIFS(СВЦЭМ!$K$34:$K$777,СВЦЭМ!$A$34:$A$777,$A409,СВЦЭМ!$B$33:$B$776,U$402)+'СЕТ СН'!$F$16</f>
        <v>0</v>
      </c>
      <c r="V409" s="36">
        <f>SUMIFS(СВЦЭМ!$K$34:$K$777,СВЦЭМ!$A$34:$A$777,$A409,СВЦЭМ!$B$33:$B$776,V$402)+'СЕТ СН'!$F$16</f>
        <v>0</v>
      </c>
      <c r="W409" s="36">
        <f>SUMIFS(СВЦЭМ!$K$34:$K$777,СВЦЭМ!$A$34:$A$777,$A409,СВЦЭМ!$B$33:$B$776,W$402)+'СЕТ СН'!$F$16</f>
        <v>0</v>
      </c>
      <c r="X409" s="36">
        <f>SUMIFS(СВЦЭМ!$K$34:$K$777,СВЦЭМ!$A$34:$A$777,$A409,СВЦЭМ!$B$33:$B$776,X$402)+'СЕТ СН'!$F$16</f>
        <v>0</v>
      </c>
      <c r="Y409" s="36">
        <f>SUMIFS(СВЦЭМ!$K$34:$K$777,СВЦЭМ!$A$34:$A$777,$A409,СВЦЭМ!$B$33:$B$776,Y$402)+'СЕТ СН'!$F$16</f>
        <v>0</v>
      </c>
    </row>
    <row r="410" spans="1:27" ht="15.75" hidden="1" x14ac:dyDescent="0.2">
      <c r="A410" s="35">
        <f t="shared" si="11"/>
        <v>43898</v>
      </c>
      <c r="B410" s="36">
        <f>SUMIFS(СВЦЭМ!$K$34:$K$777,СВЦЭМ!$A$34:$A$777,$A410,СВЦЭМ!$B$33:$B$776,B$402)+'СЕТ СН'!$F$16</f>
        <v>0</v>
      </c>
      <c r="C410" s="36">
        <f>SUMIFS(СВЦЭМ!$K$34:$K$777,СВЦЭМ!$A$34:$A$777,$A410,СВЦЭМ!$B$33:$B$776,C$402)+'СЕТ СН'!$F$16</f>
        <v>0</v>
      </c>
      <c r="D410" s="36">
        <f>SUMIFS(СВЦЭМ!$K$34:$K$777,СВЦЭМ!$A$34:$A$777,$A410,СВЦЭМ!$B$33:$B$776,D$402)+'СЕТ СН'!$F$16</f>
        <v>0</v>
      </c>
      <c r="E410" s="36">
        <f>SUMIFS(СВЦЭМ!$K$34:$K$777,СВЦЭМ!$A$34:$A$777,$A410,СВЦЭМ!$B$33:$B$776,E$402)+'СЕТ СН'!$F$16</f>
        <v>0</v>
      </c>
      <c r="F410" s="36">
        <f>SUMIFS(СВЦЭМ!$K$34:$K$777,СВЦЭМ!$A$34:$A$777,$A410,СВЦЭМ!$B$33:$B$776,F$402)+'СЕТ СН'!$F$16</f>
        <v>0</v>
      </c>
      <c r="G410" s="36">
        <f>SUMIFS(СВЦЭМ!$K$34:$K$777,СВЦЭМ!$A$34:$A$777,$A410,СВЦЭМ!$B$33:$B$776,G$402)+'СЕТ СН'!$F$16</f>
        <v>0</v>
      </c>
      <c r="H410" s="36">
        <f>SUMIFS(СВЦЭМ!$K$34:$K$777,СВЦЭМ!$A$34:$A$777,$A410,СВЦЭМ!$B$33:$B$776,H$402)+'СЕТ СН'!$F$16</f>
        <v>0</v>
      </c>
      <c r="I410" s="36">
        <f>SUMIFS(СВЦЭМ!$K$34:$K$777,СВЦЭМ!$A$34:$A$777,$A410,СВЦЭМ!$B$33:$B$776,I$402)+'СЕТ СН'!$F$16</f>
        <v>0</v>
      </c>
      <c r="J410" s="36">
        <f>SUMIFS(СВЦЭМ!$K$34:$K$777,СВЦЭМ!$A$34:$A$777,$A410,СВЦЭМ!$B$33:$B$776,J$402)+'СЕТ СН'!$F$16</f>
        <v>0</v>
      </c>
      <c r="K410" s="36">
        <f>SUMIFS(СВЦЭМ!$K$34:$K$777,СВЦЭМ!$A$34:$A$777,$A410,СВЦЭМ!$B$33:$B$776,K$402)+'СЕТ СН'!$F$16</f>
        <v>0</v>
      </c>
      <c r="L410" s="36">
        <f>SUMIFS(СВЦЭМ!$K$34:$K$777,СВЦЭМ!$A$34:$A$777,$A410,СВЦЭМ!$B$33:$B$776,L$402)+'СЕТ СН'!$F$16</f>
        <v>0</v>
      </c>
      <c r="M410" s="36">
        <f>SUMIFS(СВЦЭМ!$K$34:$K$777,СВЦЭМ!$A$34:$A$777,$A410,СВЦЭМ!$B$33:$B$776,M$402)+'СЕТ СН'!$F$16</f>
        <v>0</v>
      </c>
      <c r="N410" s="36">
        <f>SUMIFS(СВЦЭМ!$K$34:$K$777,СВЦЭМ!$A$34:$A$777,$A410,СВЦЭМ!$B$33:$B$776,N$402)+'СЕТ СН'!$F$16</f>
        <v>0</v>
      </c>
      <c r="O410" s="36">
        <f>SUMIFS(СВЦЭМ!$K$34:$K$777,СВЦЭМ!$A$34:$A$777,$A410,СВЦЭМ!$B$33:$B$776,O$402)+'СЕТ СН'!$F$16</f>
        <v>0</v>
      </c>
      <c r="P410" s="36">
        <f>SUMIFS(СВЦЭМ!$K$34:$K$777,СВЦЭМ!$A$34:$A$777,$A410,СВЦЭМ!$B$33:$B$776,P$402)+'СЕТ СН'!$F$16</f>
        <v>0</v>
      </c>
      <c r="Q410" s="36">
        <f>SUMIFS(СВЦЭМ!$K$34:$K$777,СВЦЭМ!$A$34:$A$777,$A410,СВЦЭМ!$B$33:$B$776,Q$402)+'СЕТ СН'!$F$16</f>
        <v>0</v>
      </c>
      <c r="R410" s="36">
        <f>SUMIFS(СВЦЭМ!$K$34:$K$777,СВЦЭМ!$A$34:$A$777,$A410,СВЦЭМ!$B$33:$B$776,R$402)+'СЕТ СН'!$F$16</f>
        <v>0</v>
      </c>
      <c r="S410" s="36">
        <f>SUMIFS(СВЦЭМ!$K$34:$K$777,СВЦЭМ!$A$34:$A$777,$A410,СВЦЭМ!$B$33:$B$776,S$402)+'СЕТ СН'!$F$16</f>
        <v>0</v>
      </c>
      <c r="T410" s="36">
        <f>SUMIFS(СВЦЭМ!$K$34:$K$777,СВЦЭМ!$A$34:$A$777,$A410,СВЦЭМ!$B$33:$B$776,T$402)+'СЕТ СН'!$F$16</f>
        <v>0</v>
      </c>
      <c r="U410" s="36">
        <f>SUMIFS(СВЦЭМ!$K$34:$K$777,СВЦЭМ!$A$34:$A$777,$A410,СВЦЭМ!$B$33:$B$776,U$402)+'СЕТ СН'!$F$16</f>
        <v>0</v>
      </c>
      <c r="V410" s="36">
        <f>SUMIFS(СВЦЭМ!$K$34:$K$777,СВЦЭМ!$A$34:$A$777,$A410,СВЦЭМ!$B$33:$B$776,V$402)+'СЕТ СН'!$F$16</f>
        <v>0</v>
      </c>
      <c r="W410" s="36">
        <f>SUMIFS(СВЦЭМ!$K$34:$K$777,СВЦЭМ!$A$34:$A$777,$A410,СВЦЭМ!$B$33:$B$776,W$402)+'СЕТ СН'!$F$16</f>
        <v>0</v>
      </c>
      <c r="X410" s="36">
        <f>SUMIFS(СВЦЭМ!$K$34:$K$777,СВЦЭМ!$A$34:$A$777,$A410,СВЦЭМ!$B$33:$B$776,X$402)+'СЕТ СН'!$F$16</f>
        <v>0</v>
      </c>
      <c r="Y410" s="36">
        <f>SUMIFS(СВЦЭМ!$K$34:$K$777,СВЦЭМ!$A$34:$A$777,$A410,СВЦЭМ!$B$33:$B$776,Y$402)+'СЕТ СН'!$F$16</f>
        <v>0</v>
      </c>
    </row>
    <row r="411" spans="1:27" ht="15.75" hidden="1" x14ac:dyDescent="0.2">
      <c r="A411" s="35">
        <f t="shared" si="11"/>
        <v>43899</v>
      </c>
      <c r="B411" s="36">
        <f>SUMIFS(СВЦЭМ!$K$34:$K$777,СВЦЭМ!$A$34:$A$777,$A411,СВЦЭМ!$B$33:$B$776,B$402)+'СЕТ СН'!$F$16</f>
        <v>0</v>
      </c>
      <c r="C411" s="36">
        <f>SUMIFS(СВЦЭМ!$K$34:$K$777,СВЦЭМ!$A$34:$A$777,$A411,СВЦЭМ!$B$33:$B$776,C$402)+'СЕТ СН'!$F$16</f>
        <v>0</v>
      </c>
      <c r="D411" s="36">
        <f>SUMIFS(СВЦЭМ!$K$34:$K$777,СВЦЭМ!$A$34:$A$777,$A411,СВЦЭМ!$B$33:$B$776,D$402)+'СЕТ СН'!$F$16</f>
        <v>0</v>
      </c>
      <c r="E411" s="36">
        <f>SUMIFS(СВЦЭМ!$K$34:$K$777,СВЦЭМ!$A$34:$A$777,$A411,СВЦЭМ!$B$33:$B$776,E$402)+'СЕТ СН'!$F$16</f>
        <v>0</v>
      </c>
      <c r="F411" s="36">
        <f>SUMIFS(СВЦЭМ!$K$34:$K$777,СВЦЭМ!$A$34:$A$777,$A411,СВЦЭМ!$B$33:$B$776,F$402)+'СЕТ СН'!$F$16</f>
        <v>0</v>
      </c>
      <c r="G411" s="36">
        <f>SUMIFS(СВЦЭМ!$K$34:$K$777,СВЦЭМ!$A$34:$A$777,$A411,СВЦЭМ!$B$33:$B$776,G$402)+'СЕТ СН'!$F$16</f>
        <v>0</v>
      </c>
      <c r="H411" s="36">
        <f>SUMIFS(СВЦЭМ!$K$34:$K$777,СВЦЭМ!$A$34:$A$777,$A411,СВЦЭМ!$B$33:$B$776,H$402)+'СЕТ СН'!$F$16</f>
        <v>0</v>
      </c>
      <c r="I411" s="36">
        <f>SUMIFS(СВЦЭМ!$K$34:$K$777,СВЦЭМ!$A$34:$A$777,$A411,СВЦЭМ!$B$33:$B$776,I$402)+'СЕТ СН'!$F$16</f>
        <v>0</v>
      </c>
      <c r="J411" s="36">
        <f>SUMIFS(СВЦЭМ!$K$34:$K$777,СВЦЭМ!$A$34:$A$777,$A411,СВЦЭМ!$B$33:$B$776,J$402)+'СЕТ СН'!$F$16</f>
        <v>0</v>
      </c>
      <c r="K411" s="36">
        <f>SUMIFS(СВЦЭМ!$K$34:$K$777,СВЦЭМ!$A$34:$A$777,$A411,СВЦЭМ!$B$33:$B$776,K$402)+'СЕТ СН'!$F$16</f>
        <v>0</v>
      </c>
      <c r="L411" s="36">
        <f>SUMIFS(СВЦЭМ!$K$34:$K$777,СВЦЭМ!$A$34:$A$777,$A411,СВЦЭМ!$B$33:$B$776,L$402)+'СЕТ СН'!$F$16</f>
        <v>0</v>
      </c>
      <c r="M411" s="36">
        <f>SUMIFS(СВЦЭМ!$K$34:$K$777,СВЦЭМ!$A$34:$A$777,$A411,СВЦЭМ!$B$33:$B$776,M$402)+'СЕТ СН'!$F$16</f>
        <v>0</v>
      </c>
      <c r="N411" s="36">
        <f>SUMIFS(СВЦЭМ!$K$34:$K$777,СВЦЭМ!$A$34:$A$777,$A411,СВЦЭМ!$B$33:$B$776,N$402)+'СЕТ СН'!$F$16</f>
        <v>0</v>
      </c>
      <c r="O411" s="36">
        <f>SUMIFS(СВЦЭМ!$K$34:$K$777,СВЦЭМ!$A$34:$A$777,$A411,СВЦЭМ!$B$33:$B$776,O$402)+'СЕТ СН'!$F$16</f>
        <v>0</v>
      </c>
      <c r="P411" s="36">
        <f>SUMIFS(СВЦЭМ!$K$34:$K$777,СВЦЭМ!$A$34:$A$777,$A411,СВЦЭМ!$B$33:$B$776,P$402)+'СЕТ СН'!$F$16</f>
        <v>0</v>
      </c>
      <c r="Q411" s="36">
        <f>SUMIFS(СВЦЭМ!$K$34:$K$777,СВЦЭМ!$A$34:$A$777,$A411,СВЦЭМ!$B$33:$B$776,Q$402)+'СЕТ СН'!$F$16</f>
        <v>0</v>
      </c>
      <c r="R411" s="36">
        <f>SUMIFS(СВЦЭМ!$K$34:$K$777,СВЦЭМ!$A$34:$A$777,$A411,СВЦЭМ!$B$33:$B$776,R$402)+'СЕТ СН'!$F$16</f>
        <v>0</v>
      </c>
      <c r="S411" s="36">
        <f>SUMIFS(СВЦЭМ!$K$34:$K$777,СВЦЭМ!$A$34:$A$777,$A411,СВЦЭМ!$B$33:$B$776,S$402)+'СЕТ СН'!$F$16</f>
        <v>0</v>
      </c>
      <c r="T411" s="36">
        <f>SUMIFS(СВЦЭМ!$K$34:$K$777,СВЦЭМ!$A$34:$A$777,$A411,СВЦЭМ!$B$33:$B$776,T$402)+'СЕТ СН'!$F$16</f>
        <v>0</v>
      </c>
      <c r="U411" s="36">
        <f>SUMIFS(СВЦЭМ!$K$34:$K$777,СВЦЭМ!$A$34:$A$777,$A411,СВЦЭМ!$B$33:$B$776,U$402)+'СЕТ СН'!$F$16</f>
        <v>0</v>
      </c>
      <c r="V411" s="36">
        <f>SUMIFS(СВЦЭМ!$K$34:$K$777,СВЦЭМ!$A$34:$A$777,$A411,СВЦЭМ!$B$33:$B$776,V$402)+'СЕТ СН'!$F$16</f>
        <v>0</v>
      </c>
      <c r="W411" s="36">
        <f>SUMIFS(СВЦЭМ!$K$34:$K$777,СВЦЭМ!$A$34:$A$777,$A411,СВЦЭМ!$B$33:$B$776,W$402)+'СЕТ СН'!$F$16</f>
        <v>0</v>
      </c>
      <c r="X411" s="36">
        <f>SUMIFS(СВЦЭМ!$K$34:$K$777,СВЦЭМ!$A$34:$A$777,$A411,СВЦЭМ!$B$33:$B$776,X$402)+'СЕТ СН'!$F$16</f>
        <v>0</v>
      </c>
      <c r="Y411" s="36">
        <f>SUMIFS(СВЦЭМ!$K$34:$K$777,СВЦЭМ!$A$34:$A$777,$A411,СВЦЭМ!$B$33:$B$776,Y$402)+'СЕТ СН'!$F$16</f>
        <v>0</v>
      </c>
    </row>
    <row r="412" spans="1:27" ht="15.75" hidden="1" x14ac:dyDescent="0.2">
      <c r="A412" s="35">
        <f t="shared" si="11"/>
        <v>43900</v>
      </c>
      <c r="B412" s="36">
        <f>SUMIFS(СВЦЭМ!$K$34:$K$777,СВЦЭМ!$A$34:$A$777,$A412,СВЦЭМ!$B$33:$B$776,B$402)+'СЕТ СН'!$F$16</f>
        <v>0</v>
      </c>
      <c r="C412" s="36">
        <f>SUMIFS(СВЦЭМ!$K$34:$K$777,СВЦЭМ!$A$34:$A$777,$A412,СВЦЭМ!$B$33:$B$776,C$402)+'СЕТ СН'!$F$16</f>
        <v>0</v>
      </c>
      <c r="D412" s="36">
        <f>SUMIFS(СВЦЭМ!$K$34:$K$777,СВЦЭМ!$A$34:$A$777,$A412,СВЦЭМ!$B$33:$B$776,D$402)+'СЕТ СН'!$F$16</f>
        <v>0</v>
      </c>
      <c r="E412" s="36">
        <f>SUMIFS(СВЦЭМ!$K$34:$K$777,СВЦЭМ!$A$34:$A$777,$A412,СВЦЭМ!$B$33:$B$776,E$402)+'СЕТ СН'!$F$16</f>
        <v>0</v>
      </c>
      <c r="F412" s="36">
        <f>SUMIFS(СВЦЭМ!$K$34:$K$777,СВЦЭМ!$A$34:$A$777,$A412,СВЦЭМ!$B$33:$B$776,F$402)+'СЕТ СН'!$F$16</f>
        <v>0</v>
      </c>
      <c r="G412" s="36">
        <f>SUMIFS(СВЦЭМ!$K$34:$K$777,СВЦЭМ!$A$34:$A$777,$A412,СВЦЭМ!$B$33:$B$776,G$402)+'СЕТ СН'!$F$16</f>
        <v>0</v>
      </c>
      <c r="H412" s="36">
        <f>SUMIFS(СВЦЭМ!$K$34:$K$777,СВЦЭМ!$A$34:$A$777,$A412,СВЦЭМ!$B$33:$B$776,H$402)+'СЕТ СН'!$F$16</f>
        <v>0</v>
      </c>
      <c r="I412" s="36">
        <f>SUMIFS(СВЦЭМ!$K$34:$K$777,СВЦЭМ!$A$34:$A$777,$A412,СВЦЭМ!$B$33:$B$776,I$402)+'СЕТ СН'!$F$16</f>
        <v>0</v>
      </c>
      <c r="J412" s="36">
        <f>SUMIFS(СВЦЭМ!$K$34:$K$777,СВЦЭМ!$A$34:$A$777,$A412,СВЦЭМ!$B$33:$B$776,J$402)+'СЕТ СН'!$F$16</f>
        <v>0</v>
      </c>
      <c r="K412" s="36">
        <f>SUMIFS(СВЦЭМ!$K$34:$K$777,СВЦЭМ!$A$34:$A$777,$A412,СВЦЭМ!$B$33:$B$776,K$402)+'СЕТ СН'!$F$16</f>
        <v>0</v>
      </c>
      <c r="L412" s="36">
        <f>SUMIFS(СВЦЭМ!$K$34:$K$777,СВЦЭМ!$A$34:$A$777,$A412,СВЦЭМ!$B$33:$B$776,L$402)+'СЕТ СН'!$F$16</f>
        <v>0</v>
      </c>
      <c r="M412" s="36">
        <f>SUMIFS(СВЦЭМ!$K$34:$K$777,СВЦЭМ!$A$34:$A$777,$A412,СВЦЭМ!$B$33:$B$776,M$402)+'СЕТ СН'!$F$16</f>
        <v>0</v>
      </c>
      <c r="N412" s="36">
        <f>SUMIFS(СВЦЭМ!$K$34:$K$777,СВЦЭМ!$A$34:$A$777,$A412,СВЦЭМ!$B$33:$B$776,N$402)+'СЕТ СН'!$F$16</f>
        <v>0</v>
      </c>
      <c r="O412" s="36">
        <f>SUMIFS(СВЦЭМ!$K$34:$K$777,СВЦЭМ!$A$34:$A$777,$A412,СВЦЭМ!$B$33:$B$776,O$402)+'СЕТ СН'!$F$16</f>
        <v>0</v>
      </c>
      <c r="P412" s="36">
        <f>SUMIFS(СВЦЭМ!$K$34:$K$777,СВЦЭМ!$A$34:$A$777,$A412,СВЦЭМ!$B$33:$B$776,P$402)+'СЕТ СН'!$F$16</f>
        <v>0</v>
      </c>
      <c r="Q412" s="36">
        <f>SUMIFS(СВЦЭМ!$K$34:$K$777,СВЦЭМ!$A$34:$A$777,$A412,СВЦЭМ!$B$33:$B$776,Q$402)+'СЕТ СН'!$F$16</f>
        <v>0</v>
      </c>
      <c r="R412" s="36">
        <f>SUMIFS(СВЦЭМ!$K$34:$K$777,СВЦЭМ!$A$34:$A$777,$A412,СВЦЭМ!$B$33:$B$776,R$402)+'СЕТ СН'!$F$16</f>
        <v>0</v>
      </c>
      <c r="S412" s="36">
        <f>SUMIFS(СВЦЭМ!$K$34:$K$777,СВЦЭМ!$A$34:$A$777,$A412,СВЦЭМ!$B$33:$B$776,S$402)+'СЕТ СН'!$F$16</f>
        <v>0</v>
      </c>
      <c r="T412" s="36">
        <f>SUMIFS(СВЦЭМ!$K$34:$K$777,СВЦЭМ!$A$34:$A$777,$A412,СВЦЭМ!$B$33:$B$776,T$402)+'СЕТ СН'!$F$16</f>
        <v>0</v>
      </c>
      <c r="U412" s="36">
        <f>SUMIFS(СВЦЭМ!$K$34:$K$777,СВЦЭМ!$A$34:$A$777,$A412,СВЦЭМ!$B$33:$B$776,U$402)+'СЕТ СН'!$F$16</f>
        <v>0</v>
      </c>
      <c r="V412" s="36">
        <f>SUMIFS(СВЦЭМ!$K$34:$K$777,СВЦЭМ!$A$34:$A$777,$A412,СВЦЭМ!$B$33:$B$776,V$402)+'СЕТ СН'!$F$16</f>
        <v>0</v>
      </c>
      <c r="W412" s="36">
        <f>SUMIFS(СВЦЭМ!$K$34:$K$777,СВЦЭМ!$A$34:$A$777,$A412,СВЦЭМ!$B$33:$B$776,W$402)+'СЕТ СН'!$F$16</f>
        <v>0</v>
      </c>
      <c r="X412" s="36">
        <f>SUMIFS(СВЦЭМ!$K$34:$K$777,СВЦЭМ!$A$34:$A$777,$A412,СВЦЭМ!$B$33:$B$776,X$402)+'СЕТ СН'!$F$16</f>
        <v>0</v>
      </c>
      <c r="Y412" s="36">
        <f>SUMIFS(СВЦЭМ!$K$34:$K$777,СВЦЭМ!$A$34:$A$777,$A412,СВЦЭМ!$B$33:$B$776,Y$402)+'СЕТ СН'!$F$16</f>
        <v>0</v>
      </c>
    </row>
    <row r="413" spans="1:27" ht="15.75" hidden="1" x14ac:dyDescent="0.2">
      <c r="A413" s="35">
        <f t="shared" si="11"/>
        <v>43901</v>
      </c>
      <c r="B413" s="36">
        <f>SUMIFS(СВЦЭМ!$K$34:$K$777,СВЦЭМ!$A$34:$A$777,$A413,СВЦЭМ!$B$33:$B$776,B$402)+'СЕТ СН'!$F$16</f>
        <v>0</v>
      </c>
      <c r="C413" s="36">
        <f>SUMIFS(СВЦЭМ!$K$34:$K$777,СВЦЭМ!$A$34:$A$777,$A413,СВЦЭМ!$B$33:$B$776,C$402)+'СЕТ СН'!$F$16</f>
        <v>0</v>
      </c>
      <c r="D413" s="36">
        <f>SUMIFS(СВЦЭМ!$K$34:$K$777,СВЦЭМ!$A$34:$A$777,$A413,СВЦЭМ!$B$33:$B$776,D$402)+'СЕТ СН'!$F$16</f>
        <v>0</v>
      </c>
      <c r="E413" s="36">
        <f>SUMIFS(СВЦЭМ!$K$34:$K$777,СВЦЭМ!$A$34:$A$777,$A413,СВЦЭМ!$B$33:$B$776,E$402)+'СЕТ СН'!$F$16</f>
        <v>0</v>
      </c>
      <c r="F413" s="36">
        <f>SUMIFS(СВЦЭМ!$K$34:$K$777,СВЦЭМ!$A$34:$A$777,$A413,СВЦЭМ!$B$33:$B$776,F$402)+'СЕТ СН'!$F$16</f>
        <v>0</v>
      </c>
      <c r="G413" s="36">
        <f>SUMIFS(СВЦЭМ!$K$34:$K$777,СВЦЭМ!$A$34:$A$777,$A413,СВЦЭМ!$B$33:$B$776,G$402)+'СЕТ СН'!$F$16</f>
        <v>0</v>
      </c>
      <c r="H413" s="36">
        <f>SUMIFS(СВЦЭМ!$K$34:$K$777,СВЦЭМ!$A$34:$A$777,$A413,СВЦЭМ!$B$33:$B$776,H$402)+'СЕТ СН'!$F$16</f>
        <v>0</v>
      </c>
      <c r="I413" s="36">
        <f>SUMIFS(СВЦЭМ!$K$34:$K$777,СВЦЭМ!$A$34:$A$777,$A413,СВЦЭМ!$B$33:$B$776,I$402)+'СЕТ СН'!$F$16</f>
        <v>0</v>
      </c>
      <c r="J413" s="36">
        <f>SUMIFS(СВЦЭМ!$K$34:$K$777,СВЦЭМ!$A$34:$A$777,$A413,СВЦЭМ!$B$33:$B$776,J$402)+'СЕТ СН'!$F$16</f>
        <v>0</v>
      </c>
      <c r="K413" s="36">
        <f>SUMIFS(СВЦЭМ!$K$34:$K$777,СВЦЭМ!$A$34:$A$777,$A413,СВЦЭМ!$B$33:$B$776,K$402)+'СЕТ СН'!$F$16</f>
        <v>0</v>
      </c>
      <c r="L413" s="36">
        <f>SUMIFS(СВЦЭМ!$K$34:$K$777,СВЦЭМ!$A$34:$A$777,$A413,СВЦЭМ!$B$33:$B$776,L$402)+'СЕТ СН'!$F$16</f>
        <v>0</v>
      </c>
      <c r="M413" s="36">
        <f>SUMIFS(СВЦЭМ!$K$34:$K$777,СВЦЭМ!$A$34:$A$777,$A413,СВЦЭМ!$B$33:$B$776,M$402)+'СЕТ СН'!$F$16</f>
        <v>0</v>
      </c>
      <c r="N413" s="36">
        <f>SUMIFS(СВЦЭМ!$K$34:$K$777,СВЦЭМ!$A$34:$A$777,$A413,СВЦЭМ!$B$33:$B$776,N$402)+'СЕТ СН'!$F$16</f>
        <v>0</v>
      </c>
      <c r="O413" s="36">
        <f>SUMIFS(СВЦЭМ!$K$34:$K$777,СВЦЭМ!$A$34:$A$777,$A413,СВЦЭМ!$B$33:$B$776,O$402)+'СЕТ СН'!$F$16</f>
        <v>0</v>
      </c>
      <c r="P413" s="36">
        <f>SUMIFS(СВЦЭМ!$K$34:$K$777,СВЦЭМ!$A$34:$A$777,$A413,СВЦЭМ!$B$33:$B$776,P$402)+'СЕТ СН'!$F$16</f>
        <v>0</v>
      </c>
      <c r="Q413" s="36">
        <f>SUMIFS(СВЦЭМ!$K$34:$K$777,СВЦЭМ!$A$34:$A$777,$A413,СВЦЭМ!$B$33:$B$776,Q$402)+'СЕТ СН'!$F$16</f>
        <v>0</v>
      </c>
      <c r="R413" s="36">
        <f>SUMIFS(СВЦЭМ!$K$34:$K$777,СВЦЭМ!$A$34:$A$777,$A413,СВЦЭМ!$B$33:$B$776,R$402)+'СЕТ СН'!$F$16</f>
        <v>0</v>
      </c>
      <c r="S413" s="36">
        <f>SUMIFS(СВЦЭМ!$K$34:$K$777,СВЦЭМ!$A$34:$A$777,$A413,СВЦЭМ!$B$33:$B$776,S$402)+'СЕТ СН'!$F$16</f>
        <v>0</v>
      </c>
      <c r="T413" s="36">
        <f>SUMIFS(СВЦЭМ!$K$34:$K$777,СВЦЭМ!$A$34:$A$777,$A413,СВЦЭМ!$B$33:$B$776,T$402)+'СЕТ СН'!$F$16</f>
        <v>0</v>
      </c>
      <c r="U413" s="36">
        <f>SUMIFS(СВЦЭМ!$K$34:$K$777,СВЦЭМ!$A$34:$A$777,$A413,СВЦЭМ!$B$33:$B$776,U$402)+'СЕТ СН'!$F$16</f>
        <v>0</v>
      </c>
      <c r="V413" s="36">
        <f>SUMIFS(СВЦЭМ!$K$34:$K$777,СВЦЭМ!$A$34:$A$777,$A413,СВЦЭМ!$B$33:$B$776,V$402)+'СЕТ СН'!$F$16</f>
        <v>0</v>
      </c>
      <c r="W413" s="36">
        <f>SUMIFS(СВЦЭМ!$K$34:$K$777,СВЦЭМ!$A$34:$A$777,$A413,СВЦЭМ!$B$33:$B$776,W$402)+'СЕТ СН'!$F$16</f>
        <v>0</v>
      </c>
      <c r="X413" s="36">
        <f>SUMIFS(СВЦЭМ!$K$34:$K$777,СВЦЭМ!$A$34:$A$777,$A413,СВЦЭМ!$B$33:$B$776,X$402)+'СЕТ СН'!$F$16</f>
        <v>0</v>
      </c>
      <c r="Y413" s="36">
        <f>SUMIFS(СВЦЭМ!$K$34:$K$777,СВЦЭМ!$A$34:$A$777,$A413,СВЦЭМ!$B$33:$B$776,Y$402)+'СЕТ СН'!$F$16</f>
        <v>0</v>
      </c>
    </row>
    <row r="414" spans="1:27" ht="15.75" hidden="1" x14ac:dyDescent="0.2">
      <c r="A414" s="35">
        <f t="shared" si="11"/>
        <v>43902</v>
      </c>
      <c r="B414" s="36">
        <f>SUMIFS(СВЦЭМ!$K$34:$K$777,СВЦЭМ!$A$34:$A$777,$A414,СВЦЭМ!$B$33:$B$776,B$402)+'СЕТ СН'!$F$16</f>
        <v>0</v>
      </c>
      <c r="C414" s="36">
        <f>SUMIFS(СВЦЭМ!$K$34:$K$777,СВЦЭМ!$A$34:$A$777,$A414,СВЦЭМ!$B$33:$B$776,C$402)+'СЕТ СН'!$F$16</f>
        <v>0</v>
      </c>
      <c r="D414" s="36">
        <f>SUMIFS(СВЦЭМ!$K$34:$K$777,СВЦЭМ!$A$34:$A$777,$A414,СВЦЭМ!$B$33:$B$776,D$402)+'СЕТ СН'!$F$16</f>
        <v>0</v>
      </c>
      <c r="E414" s="36">
        <f>SUMIFS(СВЦЭМ!$K$34:$K$777,СВЦЭМ!$A$34:$A$777,$A414,СВЦЭМ!$B$33:$B$776,E$402)+'СЕТ СН'!$F$16</f>
        <v>0</v>
      </c>
      <c r="F414" s="36">
        <f>SUMIFS(СВЦЭМ!$K$34:$K$777,СВЦЭМ!$A$34:$A$777,$A414,СВЦЭМ!$B$33:$B$776,F$402)+'СЕТ СН'!$F$16</f>
        <v>0</v>
      </c>
      <c r="G414" s="36">
        <f>SUMIFS(СВЦЭМ!$K$34:$K$777,СВЦЭМ!$A$34:$A$777,$A414,СВЦЭМ!$B$33:$B$776,G$402)+'СЕТ СН'!$F$16</f>
        <v>0</v>
      </c>
      <c r="H414" s="36">
        <f>SUMIFS(СВЦЭМ!$K$34:$K$777,СВЦЭМ!$A$34:$A$777,$A414,СВЦЭМ!$B$33:$B$776,H$402)+'СЕТ СН'!$F$16</f>
        <v>0</v>
      </c>
      <c r="I414" s="36">
        <f>SUMIFS(СВЦЭМ!$K$34:$K$777,СВЦЭМ!$A$34:$A$777,$A414,СВЦЭМ!$B$33:$B$776,I$402)+'СЕТ СН'!$F$16</f>
        <v>0</v>
      </c>
      <c r="J414" s="36">
        <f>SUMIFS(СВЦЭМ!$K$34:$K$777,СВЦЭМ!$A$34:$A$777,$A414,СВЦЭМ!$B$33:$B$776,J$402)+'СЕТ СН'!$F$16</f>
        <v>0</v>
      </c>
      <c r="K414" s="36">
        <f>SUMIFS(СВЦЭМ!$K$34:$K$777,СВЦЭМ!$A$34:$A$777,$A414,СВЦЭМ!$B$33:$B$776,K$402)+'СЕТ СН'!$F$16</f>
        <v>0</v>
      </c>
      <c r="L414" s="36">
        <f>SUMIFS(СВЦЭМ!$K$34:$K$777,СВЦЭМ!$A$34:$A$777,$A414,СВЦЭМ!$B$33:$B$776,L$402)+'СЕТ СН'!$F$16</f>
        <v>0</v>
      </c>
      <c r="M414" s="36">
        <f>SUMIFS(СВЦЭМ!$K$34:$K$777,СВЦЭМ!$A$34:$A$777,$A414,СВЦЭМ!$B$33:$B$776,M$402)+'СЕТ СН'!$F$16</f>
        <v>0</v>
      </c>
      <c r="N414" s="36">
        <f>SUMIFS(СВЦЭМ!$K$34:$K$777,СВЦЭМ!$A$34:$A$777,$A414,СВЦЭМ!$B$33:$B$776,N$402)+'СЕТ СН'!$F$16</f>
        <v>0</v>
      </c>
      <c r="O414" s="36">
        <f>SUMIFS(СВЦЭМ!$K$34:$K$777,СВЦЭМ!$A$34:$A$777,$A414,СВЦЭМ!$B$33:$B$776,O$402)+'СЕТ СН'!$F$16</f>
        <v>0</v>
      </c>
      <c r="P414" s="36">
        <f>SUMIFS(СВЦЭМ!$K$34:$K$777,СВЦЭМ!$A$34:$A$777,$A414,СВЦЭМ!$B$33:$B$776,P$402)+'СЕТ СН'!$F$16</f>
        <v>0</v>
      </c>
      <c r="Q414" s="36">
        <f>SUMIFS(СВЦЭМ!$K$34:$K$777,СВЦЭМ!$A$34:$A$777,$A414,СВЦЭМ!$B$33:$B$776,Q$402)+'СЕТ СН'!$F$16</f>
        <v>0</v>
      </c>
      <c r="R414" s="36">
        <f>SUMIFS(СВЦЭМ!$K$34:$K$777,СВЦЭМ!$A$34:$A$777,$A414,СВЦЭМ!$B$33:$B$776,R$402)+'СЕТ СН'!$F$16</f>
        <v>0</v>
      </c>
      <c r="S414" s="36">
        <f>SUMIFS(СВЦЭМ!$K$34:$K$777,СВЦЭМ!$A$34:$A$777,$A414,СВЦЭМ!$B$33:$B$776,S$402)+'СЕТ СН'!$F$16</f>
        <v>0</v>
      </c>
      <c r="T414" s="36">
        <f>SUMIFS(СВЦЭМ!$K$34:$K$777,СВЦЭМ!$A$34:$A$777,$A414,СВЦЭМ!$B$33:$B$776,T$402)+'СЕТ СН'!$F$16</f>
        <v>0</v>
      </c>
      <c r="U414" s="36">
        <f>SUMIFS(СВЦЭМ!$K$34:$K$777,СВЦЭМ!$A$34:$A$777,$A414,СВЦЭМ!$B$33:$B$776,U$402)+'СЕТ СН'!$F$16</f>
        <v>0</v>
      </c>
      <c r="V414" s="36">
        <f>SUMIFS(СВЦЭМ!$K$34:$K$777,СВЦЭМ!$A$34:$A$777,$A414,СВЦЭМ!$B$33:$B$776,V$402)+'СЕТ СН'!$F$16</f>
        <v>0</v>
      </c>
      <c r="W414" s="36">
        <f>SUMIFS(СВЦЭМ!$K$34:$K$777,СВЦЭМ!$A$34:$A$777,$A414,СВЦЭМ!$B$33:$B$776,W$402)+'СЕТ СН'!$F$16</f>
        <v>0</v>
      </c>
      <c r="X414" s="36">
        <f>SUMIFS(СВЦЭМ!$K$34:$K$777,СВЦЭМ!$A$34:$A$777,$A414,СВЦЭМ!$B$33:$B$776,X$402)+'СЕТ СН'!$F$16</f>
        <v>0</v>
      </c>
      <c r="Y414" s="36">
        <f>SUMIFS(СВЦЭМ!$K$34:$K$777,СВЦЭМ!$A$34:$A$777,$A414,СВЦЭМ!$B$33:$B$776,Y$402)+'СЕТ СН'!$F$16</f>
        <v>0</v>
      </c>
    </row>
    <row r="415" spans="1:27" ht="15.75" hidden="1" x14ac:dyDescent="0.2">
      <c r="A415" s="35">
        <f t="shared" si="11"/>
        <v>43903</v>
      </c>
      <c r="B415" s="36">
        <f>SUMIFS(СВЦЭМ!$K$34:$K$777,СВЦЭМ!$A$34:$A$777,$A415,СВЦЭМ!$B$33:$B$776,B$402)+'СЕТ СН'!$F$16</f>
        <v>0</v>
      </c>
      <c r="C415" s="36">
        <f>SUMIFS(СВЦЭМ!$K$34:$K$777,СВЦЭМ!$A$34:$A$777,$A415,СВЦЭМ!$B$33:$B$776,C$402)+'СЕТ СН'!$F$16</f>
        <v>0</v>
      </c>
      <c r="D415" s="36">
        <f>SUMIFS(СВЦЭМ!$K$34:$K$777,СВЦЭМ!$A$34:$A$777,$A415,СВЦЭМ!$B$33:$B$776,D$402)+'СЕТ СН'!$F$16</f>
        <v>0</v>
      </c>
      <c r="E415" s="36">
        <f>SUMIFS(СВЦЭМ!$K$34:$K$777,СВЦЭМ!$A$34:$A$777,$A415,СВЦЭМ!$B$33:$B$776,E$402)+'СЕТ СН'!$F$16</f>
        <v>0</v>
      </c>
      <c r="F415" s="36">
        <f>SUMIFS(СВЦЭМ!$K$34:$K$777,СВЦЭМ!$A$34:$A$777,$A415,СВЦЭМ!$B$33:$B$776,F$402)+'СЕТ СН'!$F$16</f>
        <v>0</v>
      </c>
      <c r="G415" s="36">
        <f>SUMIFS(СВЦЭМ!$K$34:$K$777,СВЦЭМ!$A$34:$A$777,$A415,СВЦЭМ!$B$33:$B$776,G$402)+'СЕТ СН'!$F$16</f>
        <v>0</v>
      </c>
      <c r="H415" s="36">
        <f>SUMIFS(СВЦЭМ!$K$34:$K$777,СВЦЭМ!$A$34:$A$777,$A415,СВЦЭМ!$B$33:$B$776,H$402)+'СЕТ СН'!$F$16</f>
        <v>0</v>
      </c>
      <c r="I415" s="36">
        <f>SUMIFS(СВЦЭМ!$K$34:$K$777,СВЦЭМ!$A$34:$A$777,$A415,СВЦЭМ!$B$33:$B$776,I$402)+'СЕТ СН'!$F$16</f>
        <v>0</v>
      </c>
      <c r="J415" s="36">
        <f>SUMIFS(СВЦЭМ!$K$34:$K$777,СВЦЭМ!$A$34:$A$777,$A415,СВЦЭМ!$B$33:$B$776,J$402)+'СЕТ СН'!$F$16</f>
        <v>0</v>
      </c>
      <c r="K415" s="36">
        <f>SUMIFS(СВЦЭМ!$K$34:$K$777,СВЦЭМ!$A$34:$A$777,$A415,СВЦЭМ!$B$33:$B$776,K$402)+'СЕТ СН'!$F$16</f>
        <v>0</v>
      </c>
      <c r="L415" s="36">
        <f>SUMIFS(СВЦЭМ!$K$34:$K$777,СВЦЭМ!$A$34:$A$777,$A415,СВЦЭМ!$B$33:$B$776,L$402)+'СЕТ СН'!$F$16</f>
        <v>0</v>
      </c>
      <c r="M415" s="36">
        <f>SUMIFS(СВЦЭМ!$K$34:$K$777,СВЦЭМ!$A$34:$A$777,$A415,СВЦЭМ!$B$33:$B$776,M$402)+'СЕТ СН'!$F$16</f>
        <v>0</v>
      </c>
      <c r="N415" s="36">
        <f>SUMIFS(СВЦЭМ!$K$34:$K$777,СВЦЭМ!$A$34:$A$777,$A415,СВЦЭМ!$B$33:$B$776,N$402)+'СЕТ СН'!$F$16</f>
        <v>0</v>
      </c>
      <c r="O415" s="36">
        <f>SUMIFS(СВЦЭМ!$K$34:$K$777,СВЦЭМ!$A$34:$A$777,$A415,СВЦЭМ!$B$33:$B$776,O$402)+'СЕТ СН'!$F$16</f>
        <v>0</v>
      </c>
      <c r="P415" s="36">
        <f>SUMIFS(СВЦЭМ!$K$34:$K$777,СВЦЭМ!$A$34:$A$777,$A415,СВЦЭМ!$B$33:$B$776,P$402)+'СЕТ СН'!$F$16</f>
        <v>0</v>
      </c>
      <c r="Q415" s="36">
        <f>SUMIFS(СВЦЭМ!$K$34:$K$777,СВЦЭМ!$A$34:$A$777,$A415,СВЦЭМ!$B$33:$B$776,Q$402)+'СЕТ СН'!$F$16</f>
        <v>0</v>
      </c>
      <c r="R415" s="36">
        <f>SUMIFS(СВЦЭМ!$K$34:$K$777,СВЦЭМ!$A$34:$A$777,$A415,СВЦЭМ!$B$33:$B$776,R$402)+'СЕТ СН'!$F$16</f>
        <v>0</v>
      </c>
      <c r="S415" s="36">
        <f>SUMIFS(СВЦЭМ!$K$34:$K$777,СВЦЭМ!$A$34:$A$777,$A415,СВЦЭМ!$B$33:$B$776,S$402)+'СЕТ СН'!$F$16</f>
        <v>0</v>
      </c>
      <c r="T415" s="36">
        <f>SUMIFS(СВЦЭМ!$K$34:$K$777,СВЦЭМ!$A$34:$A$777,$A415,СВЦЭМ!$B$33:$B$776,T$402)+'СЕТ СН'!$F$16</f>
        <v>0</v>
      </c>
      <c r="U415" s="36">
        <f>SUMIFS(СВЦЭМ!$K$34:$K$777,СВЦЭМ!$A$34:$A$777,$A415,СВЦЭМ!$B$33:$B$776,U$402)+'СЕТ СН'!$F$16</f>
        <v>0</v>
      </c>
      <c r="V415" s="36">
        <f>SUMIFS(СВЦЭМ!$K$34:$K$777,СВЦЭМ!$A$34:$A$777,$A415,СВЦЭМ!$B$33:$B$776,V$402)+'СЕТ СН'!$F$16</f>
        <v>0</v>
      </c>
      <c r="W415" s="36">
        <f>SUMIFS(СВЦЭМ!$K$34:$K$777,СВЦЭМ!$A$34:$A$777,$A415,СВЦЭМ!$B$33:$B$776,W$402)+'СЕТ СН'!$F$16</f>
        <v>0</v>
      </c>
      <c r="X415" s="36">
        <f>SUMIFS(СВЦЭМ!$K$34:$K$777,СВЦЭМ!$A$34:$A$777,$A415,СВЦЭМ!$B$33:$B$776,X$402)+'СЕТ СН'!$F$16</f>
        <v>0</v>
      </c>
      <c r="Y415" s="36">
        <f>SUMIFS(СВЦЭМ!$K$34:$K$777,СВЦЭМ!$A$34:$A$777,$A415,СВЦЭМ!$B$33:$B$776,Y$402)+'СЕТ СН'!$F$16</f>
        <v>0</v>
      </c>
    </row>
    <row r="416" spans="1:27" ht="15.75" hidden="1" x14ac:dyDescent="0.2">
      <c r="A416" s="35">
        <f t="shared" si="11"/>
        <v>43904</v>
      </c>
      <c r="B416" s="36">
        <f>SUMIFS(СВЦЭМ!$K$34:$K$777,СВЦЭМ!$A$34:$A$777,$A416,СВЦЭМ!$B$33:$B$776,B$402)+'СЕТ СН'!$F$16</f>
        <v>0</v>
      </c>
      <c r="C416" s="36">
        <f>SUMIFS(СВЦЭМ!$K$34:$K$777,СВЦЭМ!$A$34:$A$777,$A416,СВЦЭМ!$B$33:$B$776,C$402)+'СЕТ СН'!$F$16</f>
        <v>0</v>
      </c>
      <c r="D416" s="36">
        <f>SUMIFS(СВЦЭМ!$K$34:$K$777,СВЦЭМ!$A$34:$A$777,$A416,СВЦЭМ!$B$33:$B$776,D$402)+'СЕТ СН'!$F$16</f>
        <v>0</v>
      </c>
      <c r="E416" s="36">
        <f>SUMIFS(СВЦЭМ!$K$34:$K$777,СВЦЭМ!$A$34:$A$777,$A416,СВЦЭМ!$B$33:$B$776,E$402)+'СЕТ СН'!$F$16</f>
        <v>0</v>
      </c>
      <c r="F416" s="36">
        <f>SUMIFS(СВЦЭМ!$K$34:$K$777,СВЦЭМ!$A$34:$A$777,$A416,СВЦЭМ!$B$33:$B$776,F$402)+'СЕТ СН'!$F$16</f>
        <v>0</v>
      </c>
      <c r="G416" s="36">
        <f>SUMIFS(СВЦЭМ!$K$34:$K$777,СВЦЭМ!$A$34:$A$777,$A416,СВЦЭМ!$B$33:$B$776,G$402)+'СЕТ СН'!$F$16</f>
        <v>0</v>
      </c>
      <c r="H416" s="36">
        <f>SUMIFS(СВЦЭМ!$K$34:$K$777,СВЦЭМ!$A$34:$A$777,$A416,СВЦЭМ!$B$33:$B$776,H$402)+'СЕТ СН'!$F$16</f>
        <v>0</v>
      </c>
      <c r="I416" s="36">
        <f>SUMIFS(СВЦЭМ!$K$34:$K$777,СВЦЭМ!$A$34:$A$777,$A416,СВЦЭМ!$B$33:$B$776,I$402)+'СЕТ СН'!$F$16</f>
        <v>0</v>
      </c>
      <c r="J416" s="36">
        <f>SUMIFS(СВЦЭМ!$K$34:$K$777,СВЦЭМ!$A$34:$A$777,$A416,СВЦЭМ!$B$33:$B$776,J$402)+'СЕТ СН'!$F$16</f>
        <v>0</v>
      </c>
      <c r="K416" s="36">
        <f>SUMIFS(СВЦЭМ!$K$34:$K$777,СВЦЭМ!$A$34:$A$777,$A416,СВЦЭМ!$B$33:$B$776,K$402)+'СЕТ СН'!$F$16</f>
        <v>0</v>
      </c>
      <c r="L416" s="36">
        <f>SUMIFS(СВЦЭМ!$K$34:$K$777,СВЦЭМ!$A$34:$A$777,$A416,СВЦЭМ!$B$33:$B$776,L$402)+'СЕТ СН'!$F$16</f>
        <v>0</v>
      </c>
      <c r="M416" s="36">
        <f>SUMIFS(СВЦЭМ!$K$34:$K$777,СВЦЭМ!$A$34:$A$777,$A416,СВЦЭМ!$B$33:$B$776,M$402)+'СЕТ СН'!$F$16</f>
        <v>0</v>
      </c>
      <c r="N416" s="36">
        <f>SUMIFS(СВЦЭМ!$K$34:$K$777,СВЦЭМ!$A$34:$A$777,$A416,СВЦЭМ!$B$33:$B$776,N$402)+'СЕТ СН'!$F$16</f>
        <v>0</v>
      </c>
      <c r="O416" s="36">
        <f>SUMIFS(СВЦЭМ!$K$34:$K$777,СВЦЭМ!$A$34:$A$777,$A416,СВЦЭМ!$B$33:$B$776,O$402)+'СЕТ СН'!$F$16</f>
        <v>0</v>
      </c>
      <c r="P416" s="36">
        <f>SUMIFS(СВЦЭМ!$K$34:$K$777,СВЦЭМ!$A$34:$A$777,$A416,СВЦЭМ!$B$33:$B$776,P$402)+'СЕТ СН'!$F$16</f>
        <v>0</v>
      </c>
      <c r="Q416" s="36">
        <f>SUMIFS(СВЦЭМ!$K$34:$K$777,СВЦЭМ!$A$34:$A$777,$A416,СВЦЭМ!$B$33:$B$776,Q$402)+'СЕТ СН'!$F$16</f>
        <v>0</v>
      </c>
      <c r="R416" s="36">
        <f>SUMIFS(СВЦЭМ!$K$34:$K$777,СВЦЭМ!$A$34:$A$777,$A416,СВЦЭМ!$B$33:$B$776,R$402)+'СЕТ СН'!$F$16</f>
        <v>0</v>
      </c>
      <c r="S416" s="36">
        <f>SUMIFS(СВЦЭМ!$K$34:$K$777,СВЦЭМ!$A$34:$A$777,$A416,СВЦЭМ!$B$33:$B$776,S$402)+'СЕТ СН'!$F$16</f>
        <v>0</v>
      </c>
      <c r="T416" s="36">
        <f>SUMIFS(СВЦЭМ!$K$34:$K$777,СВЦЭМ!$A$34:$A$777,$A416,СВЦЭМ!$B$33:$B$776,T$402)+'СЕТ СН'!$F$16</f>
        <v>0</v>
      </c>
      <c r="U416" s="36">
        <f>SUMIFS(СВЦЭМ!$K$34:$K$777,СВЦЭМ!$A$34:$A$777,$A416,СВЦЭМ!$B$33:$B$776,U$402)+'СЕТ СН'!$F$16</f>
        <v>0</v>
      </c>
      <c r="V416" s="36">
        <f>SUMIFS(СВЦЭМ!$K$34:$K$777,СВЦЭМ!$A$34:$A$777,$A416,СВЦЭМ!$B$33:$B$776,V$402)+'СЕТ СН'!$F$16</f>
        <v>0</v>
      </c>
      <c r="W416" s="36">
        <f>SUMIFS(СВЦЭМ!$K$34:$K$777,СВЦЭМ!$A$34:$A$777,$A416,СВЦЭМ!$B$33:$B$776,W$402)+'СЕТ СН'!$F$16</f>
        <v>0</v>
      </c>
      <c r="X416" s="36">
        <f>SUMIFS(СВЦЭМ!$K$34:$K$777,СВЦЭМ!$A$34:$A$777,$A416,СВЦЭМ!$B$33:$B$776,X$402)+'СЕТ СН'!$F$16</f>
        <v>0</v>
      </c>
      <c r="Y416" s="36">
        <f>SUMIFS(СВЦЭМ!$K$34:$K$777,СВЦЭМ!$A$34:$A$777,$A416,СВЦЭМ!$B$33:$B$776,Y$402)+'СЕТ СН'!$F$16</f>
        <v>0</v>
      </c>
    </row>
    <row r="417" spans="1:25" ht="15.75" hidden="1" x14ac:dyDescent="0.2">
      <c r="A417" s="35">
        <f t="shared" si="11"/>
        <v>43905</v>
      </c>
      <c r="B417" s="36">
        <f>SUMIFS(СВЦЭМ!$K$34:$K$777,СВЦЭМ!$A$34:$A$777,$A417,СВЦЭМ!$B$33:$B$776,B$402)+'СЕТ СН'!$F$16</f>
        <v>0</v>
      </c>
      <c r="C417" s="36">
        <f>SUMIFS(СВЦЭМ!$K$34:$K$777,СВЦЭМ!$A$34:$A$777,$A417,СВЦЭМ!$B$33:$B$776,C$402)+'СЕТ СН'!$F$16</f>
        <v>0</v>
      </c>
      <c r="D417" s="36">
        <f>SUMIFS(СВЦЭМ!$K$34:$K$777,СВЦЭМ!$A$34:$A$777,$A417,СВЦЭМ!$B$33:$B$776,D$402)+'СЕТ СН'!$F$16</f>
        <v>0</v>
      </c>
      <c r="E417" s="36">
        <f>SUMIFS(СВЦЭМ!$K$34:$K$777,СВЦЭМ!$A$34:$A$777,$A417,СВЦЭМ!$B$33:$B$776,E$402)+'СЕТ СН'!$F$16</f>
        <v>0</v>
      </c>
      <c r="F417" s="36">
        <f>SUMIFS(СВЦЭМ!$K$34:$K$777,СВЦЭМ!$A$34:$A$777,$A417,СВЦЭМ!$B$33:$B$776,F$402)+'СЕТ СН'!$F$16</f>
        <v>0</v>
      </c>
      <c r="G417" s="36">
        <f>SUMIFS(СВЦЭМ!$K$34:$K$777,СВЦЭМ!$A$34:$A$777,$A417,СВЦЭМ!$B$33:$B$776,G$402)+'СЕТ СН'!$F$16</f>
        <v>0</v>
      </c>
      <c r="H417" s="36">
        <f>SUMIFS(СВЦЭМ!$K$34:$K$777,СВЦЭМ!$A$34:$A$777,$A417,СВЦЭМ!$B$33:$B$776,H$402)+'СЕТ СН'!$F$16</f>
        <v>0</v>
      </c>
      <c r="I417" s="36">
        <f>SUMIFS(СВЦЭМ!$K$34:$K$777,СВЦЭМ!$A$34:$A$777,$A417,СВЦЭМ!$B$33:$B$776,I$402)+'СЕТ СН'!$F$16</f>
        <v>0</v>
      </c>
      <c r="J417" s="36">
        <f>SUMIFS(СВЦЭМ!$K$34:$K$777,СВЦЭМ!$A$34:$A$777,$A417,СВЦЭМ!$B$33:$B$776,J$402)+'СЕТ СН'!$F$16</f>
        <v>0</v>
      </c>
      <c r="K417" s="36">
        <f>SUMIFS(СВЦЭМ!$K$34:$K$777,СВЦЭМ!$A$34:$A$777,$A417,СВЦЭМ!$B$33:$B$776,K$402)+'СЕТ СН'!$F$16</f>
        <v>0</v>
      </c>
      <c r="L417" s="36">
        <f>SUMIFS(СВЦЭМ!$K$34:$K$777,СВЦЭМ!$A$34:$A$777,$A417,СВЦЭМ!$B$33:$B$776,L$402)+'СЕТ СН'!$F$16</f>
        <v>0</v>
      </c>
      <c r="M417" s="36">
        <f>SUMIFS(СВЦЭМ!$K$34:$K$777,СВЦЭМ!$A$34:$A$777,$A417,СВЦЭМ!$B$33:$B$776,M$402)+'СЕТ СН'!$F$16</f>
        <v>0</v>
      </c>
      <c r="N417" s="36">
        <f>SUMIFS(СВЦЭМ!$K$34:$K$777,СВЦЭМ!$A$34:$A$777,$A417,СВЦЭМ!$B$33:$B$776,N$402)+'СЕТ СН'!$F$16</f>
        <v>0</v>
      </c>
      <c r="O417" s="36">
        <f>SUMIFS(СВЦЭМ!$K$34:$K$777,СВЦЭМ!$A$34:$A$777,$A417,СВЦЭМ!$B$33:$B$776,O$402)+'СЕТ СН'!$F$16</f>
        <v>0</v>
      </c>
      <c r="P417" s="36">
        <f>SUMIFS(СВЦЭМ!$K$34:$K$777,СВЦЭМ!$A$34:$A$777,$A417,СВЦЭМ!$B$33:$B$776,P$402)+'СЕТ СН'!$F$16</f>
        <v>0</v>
      </c>
      <c r="Q417" s="36">
        <f>SUMIFS(СВЦЭМ!$K$34:$K$777,СВЦЭМ!$A$34:$A$777,$A417,СВЦЭМ!$B$33:$B$776,Q$402)+'СЕТ СН'!$F$16</f>
        <v>0</v>
      </c>
      <c r="R417" s="36">
        <f>SUMIFS(СВЦЭМ!$K$34:$K$777,СВЦЭМ!$A$34:$A$777,$A417,СВЦЭМ!$B$33:$B$776,R$402)+'СЕТ СН'!$F$16</f>
        <v>0</v>
      </c>
      <c r="S417" s="36">
        <f>SUMIFS(СВЦЭМ!$K$34:$K$777,СВЦЭМ!$A$34:$A$777,$A417,СВЦЭМ!$B$33:$B$776,S$402)+'СЕТ СН'!$F$16</f>
        <v>0</v>
      </c>
      <c r="T417" s="36">
        <f>SUMIFS(СВЦЭМ!$K$34:$K$777,СВЦЭМ!$A$34:$A$777,$A417,СВЦЭМ!$B$33:$B$776,T$402)+'СЕТ СН'!$F$16</f>
        <v>0</v>
      </c>
      <c r="U417" s="36">
        <f>SUMIFS(СВЦЭМ!$K$34:$K$777,СВЦЭМ!$A$34:$A$777,$A417,СВЦЭМ!$B$33:$B$776,U$402)+'СЕТ СН'!$F$16</f>
        <v>0</v>
      </c>
      <c r="V417" s="36">
        <f>SUMIFS(СВЦЭМ!$K$34:$K$777,СВЦЭМ!$A$34:$A$777,$A417,СВЦЭМ!$B$33:$B$776,V$402)+'СЕТ СН'!$F$16</f>
        <v>0</v>
      </c>
      <c r="W417" s="36">
        <f>SUMIFS(СВЦЭМ!$K$34:$K$777,СВЦЭМ!$A$34:$A$777,$A417,СВЦЭМ!$B$33:$B$776,W$402)+'СЕТ СН'!$F$16</f>
        <v>0</v>
      </c>
      <c r="X417" s="36">
        <f>SUMIFS(СВЦЭМ!$K$34:$K$777,СВЦЭМ!$A$34:$A$777,$A417,СВЦЭМ!$B$33:$B$776,X$402)+'СЕТ СН'!$F$16</f>
        <v>0</v>
      </c>
      <c r="Y417" s="36">
        <f>SUMIFS(СВЦЭМ!$K$34:$K$777,СВЦЭМ!$A$34:$A$777,$A417,СВЦЭМ!$B$33:$B$776,Y$402)+'СЕТ СН'!$F$16</f>
        <v>0</v>
      </c>
    </row>
    <row r="418" spans="1:25" ht="15.75" hidden="1" x14ac:dyDescent="0.2">
      <c r="A418" s="35">
        <f t="shared" si="11"/>
        <v>43906</v>
      </c>
      <c r="B418" s="36">
        <f>SUMIFS(СВЦЭМ!$K$34:$K$777,СВЦЭМ!$A$34:$A$777,$A418,СВЦЭМ!$B$33:$B$776,B$402)+'СЕТ СН'!$F$16</f>
        <v>0</v>
      </c>
      <c r="C418" s="36">
        <f>SUMIFS(СВЦЭМ!$K$34:$K$777,СВЦЭМ!$A$34:$A$777,$A418,СВЦЭМ!$B$33:$B$776,C$402)+'СЕТ СН'!$F$16</f>
        <v>0</v>
      </c>
      <c r="D418" s="36">
        <f>SUMIFS(СВЦЭМ!$K$34:$K$777,СВЦЭМ!$A$34:$A$777,$A418,СВЦЭМ!$B$33:$B$776,D$402)+'СЕТ СН'!$F$16</f>
        <v>0</v>
      </c>
      <c r="E418" s="36">
        <f>SUMIFS(СВЦЭМ!$K$34:$K$777,СВЦЭМ!$A$34:$A$777,$A418,СВЦЭМ!$B$33:$B$776,E$402)+'СЕТ СН'!$F$16</f>
        <v>0</v>
      </c>
      <c r="F418" s="36">
        <f>SUMIFS(СВЦЭМ!$K$34:$K$777,СВЦЭМ!$A$34:$A$777,$A418,СВЦЭМ!$B$33:$B$776,F$402)+'СЕТ СН'!$F$16</f>
        <v>0</v>
      </c>
      <c r="G418" s="36">
        <f>SUMIFS(СВЦЭМ!$K$34:$K$777,СВЦЭМ!$A$34:$A$777,$A418,СВЦЭМ!$B$33:$B$776,G$402)+'СЕТ СН'!$F$16</f>
        <v>0</v>
      </c>
      <c r="H418" s="36">
        <f>SUMIFS(СВЦЭМ!$K$34:$K$777,СВЦЭМ!$A$34:$A$777,$A418,СВЦЭМ!$B$33:$B$776,H$402)+'СЕТ СН'!$F$16</f>
        <v>0</v>
      </c>
      <c r="I418" s="36">
        <f>SUMIFS(СВЦЭМ!$K$34:$K$777,СВЦЭМ!$A$34:$A$777,$A418,СВЦЭМ!$B$33:$B$776,I$402)+'СЕТ СН'!$F$16</f>
        <v>0</v>
      </c>
      <c r="J418" s="36">
        <f>SUMIFS(СВЦЭМ!$K$34:$K$777,СВЦЭМ!$A$34:$A$777,$A418,СВЦЭМ!$B$33:$B$776,J$402)+'СЕТ СН'!$F$16</f>
        <v>0</v>
      </c>
      <c r="K418" s="36">
        <f>SUMIFS(СВЦЭМ!$K$34:$K$777,СВЦЭМ!$A$34:$A$777,$A418,СВЦЭМ!$B$33:$B$776,K$402)+'СЕТ СН'!$F$16</f>
        <v>0</v>
      </c>
      <c r="L418" s="36">
        <f>SUMIFS(СВЦЭМ!$K$34:$K$777,СВЦЭМ!$A$34:$A$777,$A418,СВЦЭМ!$B$33:$B$776,L$402)+'СЕТ СН'!$F$16</f>
        <v>0</v>
      </c>
      <c r="M418" s="36">
        <f>SUMIFS(СВЦЭМ!$K$34:$K$777,СВЦЭМ!$A$34:$A$777,$A418,СВЦЭМ!$B$33:$B$776,M$402)+'СЕТ СН'!$F$16</f>
        <v>0</v>
      </c>
      <c r="N418" s="36">
        <f>SUMIFS(СВЦЭМ!$K$34:$K$777,СВЦЭМ!$A$34:$A$777,$A418,СВЦЭМ!$B$33:$B$776,N$402)+'СЕТ СН'!$F$16</f>
        <v>0</v>
      </c>
      <c r="O418" s="36">
        <f>SUMIFS(СВЦЭМ!$K$34:$K$777,СВЦЭМ!$A$34:$A$777,$A418,СВЦЭМ!$B$33:$B$776,O$402)+'СЕТ СН'!$F$16</f>
        <v>0</v>
      </c>
      <c r="P418" s="36">
        <f>SUMIFS(СВЦЭМ!$K$34:$K$777,СВЦЭМ!$A$34:$A$777,$A418,СВЦЭМ!$B$33:$B$776,P$402)+'СЕТ СН'!$F$16</f>
        <v>0</v>
      </c>
      <c r="Q418" s="36">
        <f>SUMIFS(СВЦЭМ!$K$34:$K$777,СВЦЭМ!$A$34:$A$777,$A418,СВЦЭМ!$B$33:$B$776,Q$402)+'СЕТ СН'!$F$16</f>
        <v>0</v>
      </c>
      <c r="R418" s="36">
        <f>SUMIFS(СВЦЭМ!$K$34:$K$777,СВЦЭМ!$A$34:$A$777,$A418,СВЦЭМ!$B$33:$B$776,R$402)+'СЕТ СН'!$F$16</f>
        <v>0</v>
      </c>
      <c r="S418" s="36">
        <f>SUMIFS(СВЦЭМ!$K$34:$K$777,СВЦЭМ!$A$34:$A$777,$A418,СВЦЭМ!$B$33:$B$776,S$402)+'СЕТ СН'!$F$16</f>
        <v>0</v>
      </c>
      <c r="T418" s="36">
        <f>SUMIFS(СВЦЭМ!$K$34:$K$777,СВЦЭМ!$A$34:$A$777,$A418,СВЦЭМ!$B$33:$B$776,T$402)+'СЕТ СН'!$F$16</f>
        <v>0</v>
      </c>
      <c r="U418" s="36">
        <f>SUMIFS(СВЦЭМ!$K$34:$K$777,СВЦЭМ!$A$34:$A$777,$A418,СВЦЭМ!$B$33:$B$776,U$402)+'СЕТ СН'!$F$16</f>
        <v>0</v>
      </c>
      <c r="V418" s="36">
        <f>SUMIFS(СВЦЭМ!$K$34:$K$777,СВЦЭМ!$A$34:$A$777,$A418,СВЦЭМ!$B$33:$B$776,V$402)+'СЕТ СН'!$F$16</f>
        <v>0</v>
      </c>
      <c r="W418" s="36">
        <f>SUMIFS(СВЦЭМ!$K$34:$K$777,СВЦЭМ!$A$34:$A$777,$A418,СВЦЭМ!$B$33:$B$776,W$402)+'СЕТ СН'!$F$16</f>
        <v>0</v>
      </c>
      <c r="X418" s="36">
        <f>SUMIFS(СВЦЭМ!$K$34:$K$777,СВЦЭМ!$A$34:$A$777,$A418,СВЦЭМ!$B$33:$B$776,X$402)+'СЕТ СН'!$F$16</f>
        <v>0</v>
      </c>
      <c r="Y418" s="36">
        <f>SUMIFS(СВЦЭМ!$K$34:$K$777,СВЦЭМ!$A$34:$A$777,$A418,СВЦЭМ!$B$33:$B$776,Y$402)+'СЕТ СН'!$F$16</f>
        <v>0</v>
      </c>
    </row>
    <row r="419" spans="1:25" ht="15.75" hidden="1" x14ac:dyDescent="0.2">
      <c r="A419" s="35">
        <f t="shared" si="11"/>
        <v>43907</v>
      </c>
      <c r="B419" s="36">
        <f>SUMIFS(СВЦЭМ!$K$34:$K$777,СВЦЭМ!$A$34:$A$777,$A419,СВЦЭМ!$B$33:$B$776,B$402)+'СЕТ СН'!$F$16</f>
        <v>0</v>
      </c>
      <c r="C419" s="36">
        <f>SUMIFS(СВЦЭМ!$K$34:$K$777,СВЦЭМ!$A$34:$A$777,$A419,СВЦЭМ!$B$33:$B$776,C$402)+'СЕТ СН'!$F$16</f>
        <v>0</v>
      </c>
      <c r="D419" s="36">
        <f>SUMIFS(СВЦЭМ!$K$34:$K$777,СВЦЭМ!$A$34:$A$777,$A419,СВЦЭМ!$B$33:$B$776,D$402)+'СЕТ СН'!$F$16</f>
        <v>0</v>
      </c>
      <c r="E419" s="36">
        <f>SUMIFS(СВЦЭМ!$K$34:$K$777,СВЦЭМ!$A$34:$A$777,$A419,СВЦЭМ!$B$33:$B$776,E$402)+'СЕТ СН'!$F$16</f>
        <v>0</v>
      </c>
      <c r="F419" s="36">
        <f>SUMIFS(СВЦЭМ!$K$34:$K$777,СВЦЭМ!$A$34:$A$777,$A419,СВЦЭМ!$B$33:$B$776,F$402)+'СЕТ СН'!$F$16</f>
        <v>0</v>
      </c>
      <c r="G419" s="36">
        <f>SUMIFS(СВЦЭМ!$K$34:$K$777,СВЦЭМ!$A$34:$A$777,$A419,СВЦЭМ!$B$33:$B$776,G$402)+'СЕТ СН'!$F$16</f>
        <v>0</v>
      </c>
      <c r="H419" s="36">
        <f>SUMIFS(СВЦЭМ!$K$34:$K$777,СВЦЭМ!$A$34:$A$777,$A419,СВЦЭМ!$B$33:$B$776,H$402)+'СЕТ СН'!$F$16</f>
        <v>0</v>
      </c>
      <c r="I419" s="36">
        <f>SUMIFS(СВЦЭМ!$K$34:$K$777,СВЦЭМ!$A$34:$A$777,$A419,СВЦЭМ!$B$33:$B$776,I$402)+'СЕТ СН'!$F$16</f>
        <v>0</v>
      </c>
      <c r="J419" s="36">
        <f>SUMIFS(СВЦЭМ!$K$34:$K$777,СВЦЭМ!$A$34:$A$777,$A419,СВЦЭМ!$B$33:$B$776,J$402)+'СЕТ СН'!$F$16</f>
        <v>0</v>
      </c>
      <c r="K419" s="36">
        <f>SUMIFS(СВЦЭМ!$K$34:$K$777,СВЦЭМ!$A$34:$A$777,$A419,СВЦЭМ!$B$33:$B$776,K$402)+'СЕТ СН'!$F$16</f>
        <v>0</v>
      </c>
      <c r="L419" s="36">
        <f>SUMIFS(СВЦЭМ!$K$34:$K$777,СВЦЭМ!$A$34:$A$777,$A419,СВЦЭМ!$B$33:$B$776,L$402)+'СЕТ СН'!$F$16</f>
        <v>0</v>
      </c>
      <c r="M419" s="36">
        <f>SUMIFS(СВЦЭМ!$K$34:$K$777,СВЦЭМ!$A$34:$A$777,$A419,СВЦЭМ!$B$33:$B$776,M$402)+'СЕТ СН'!$F$16</f>
        <v>0</v>
      </c>
      <c r="N419" s="36">
        <f>SUMIFS(СВЦЭМ!$K$34:$K$777,СВЦЭМ!$A$34:$A$777,$A419,СВЦЭМ!$B$33:$B$776,N$402)+'СЕТ СН'!$F$16</f>
        <v>0</v>
      </c>
      <c r="O419" s="36">
        <f>SUMIFS(СВЦЭМ!$K$34:$K$777,СВЦЭМ!$A$34:$A$777,$A419,СВЦЭМ!$B$33:$B$776,O$402)+'СЕТ СН'!$F$16</f>
        <v>0</v>
      </c>
      <c r="P419" s="36">
        <f>SUMIFS(СВЦЭМ!$K$34:$K$777,СВЦЭМ!$A$34:$A$777,$A419,СВЦЭМ!$B$33:$B$776,P$402)+'СЕТ СН'!$F$16</f>
        <v>0</v>
      </c>
      <c r="Q419" s="36">
        <f>SUMIFS(СВЦЭМ!$K$34:$K$777,СВЦЭМ!$A$34:$A$777,$A419,СВЦЭМ!$B$33:$B$776,Q$402)+'СЕТ СН'!$F$16</f>
        <v>0</v>
      </c>
      <c r="R419" s="36">
        <f>SUMIFS(СВЦЭМ!$K$34:$K$777,СВЦЭМ!$A$34:$A$777,$A419,СВЦЭМ!$B$33:$B$776,R$402)+'СЕТ СН'!$F$16</f>
        <v>0</v>
      </c>
      <c r="S419" s="36">
        <f>SUMIFS(СВЦЭМ!$K$34:$K$777,СВЦЭМ!$A$34:$A$777,$A419,СВЦЭМ!$B$33:$B$776,S$402)+'СЕТ СН'!$F$16</f>
        <v>0</v>
      </c>
      <c r="T419" s="36">
        <f>SUMIFS(СВЦЭМ!$K$34:$K$777,СВЦЭМ!$A$34:$A$777,$A419,СВЦЭМ!$B$33:$B$776,T$402)+'СЕТ СН'!$F$16</f>
        <v>0</v>
      </c>
      <c r="U419" s="36">
        <f>SUMIFS(СВЦЭМ!$K$34:$K$777,СВЦЭМ!$A$34:$A$777,$A419,СВЦЭМ!$B$33:$B$776,U$402)+'СЕТ СН'!$F$16</f>
        <v>0</v>
      </c>
      <c r="V419" s="36">
        <f>SUMIFS(СВЦЭМ!$K$34:$K$777,СВЦЭМ!$A$34:$A$777,$A419,СВЦЭМ!$B$33:$B$776,V$402)+'СЕТ СН'!$F$16</f>
        <v>0</v>
      </c>
      <c r="W419" s="36">
        <f>SUMIFS(СВЦЭМ!$K$34:$K$777,СВЦЭМ!$A$34:$A$777,$A419,СВЦЭМ!$B$33:$B$776,W$402)+'СЕТ СН'!$F$16</f>
        <v>0</v>
      </c>
      <c r="X419" s="36">
        <f>SUMIFS(СВЦЭМ!$K$34:$K$777,СВЦЭМ!$A$34:$A$777,$A419,СВЦЭМ!$B$33:$B$776,X$402)+'СЕТ СН'!$F$16</f>
        <v>0</v>
      </c>
      <c r="Y419" s="36">
        <f>SUMIFS(СВЦЭМ!$K$34:$K$777,СВЦЭМ!$A$34:$A$777,$A419,СВЦЭМ!$B$33:$B$776,Y$402)+'СЕТ СН'!$F$16</f>
        <v>0</v>
      </c>
    </row>
    <row r="420" spans="1:25" ht="15.75" hidden="1" x14ac:dyDescent="0.2">
      <c r="A420" s="35">
        <f t="shared" si="11"/>
        <v>43908</v>
      </c>
      <c r="B420" s="36">
        <f>SUMIFS(СВЦЭМ!$K$34:$K$777,СВЦЭМ!$A$34:$A$777,$A420,СВЦЭМ!$B$33:$B$776,B$402)+'СЕТ СН'!$F$16</f>
        <v>0</v>
      </c>
      <c r="C420" s="36">
        <f>SUMIFS(СВЦЭМ!$K$34:$K$777,СВЦЭМ!$A$34:$A$777,$A420,СВЦЭМ!$B$33:$B$776,C$402)+'СЕТ СН'!$F$16</f>
        <v>0</v>
      </c>
      <c r="D420" s="36">
        <f>SUMIFS(СВЦЭМ!$K$34:$K$777,СВЦЭМ!$A$34:$A$777,$A420,СВЦЭМ!$B$33:$B$776,D$402)+'СЕТ СН'!$F$16</f>
        <v>0</v>
      </c>
      <c r="E420" s="36">
        <f>SUMIFS(СВЦЭМ!$K$34:$K$777,СВЦЭМ!$A$34:$A$777,$A420,СВЦЭМ!$B$33:$B$776,E$402)+'СЕТ СН'!$F$16</f>
        <v>0</v>
      </c>
      <c r="F420" s="36">
        <f>SUMIFS(СВЦЭМ!$K$34:$K$777,СВЦЭМ!$A$34:$A$777,$A420,СВЦЭМ!$B$33:$B$776,F$402)+'СЕТ СН'!$F$16</f>
        <v>0</v>
      </c>
      <c r="G420" s="36">
        <f>SUMIFS(СВЦЭМ!$K$34:$K$777,СВЦЭМ!$A$34:$A$777,$A420,СВЦЭМ!$B$33:$B$776,G$402)+'СЕТ СН'!$F$16</f>
        <v>0</v>
      </c>
      <c r="H420" s="36">
        <f>SUMIFS(СВЦЭМ!$K$34:$K$777,СВЦЭМ!$A$34:$A$777,$A420,СВЦЭМ!$B$33:$B$776,H$402)+'СЕТ СН'!$F$16</f>
        <v>0</v>
      </c>
      <c r="I420" s="36">
        <f>SUMIFS(СВЦЭМ!$K$34:$K$777,СВЦЭМ!$A$34:$A$777,$A420,СВЦЭМ!$B$33:$B$776,I$402)+'СЕТ СН'!$F$16</f>
        <v>0</v>
      </c>
      <c r="J420" s="36">
        <f>SUMIFS(СВЦЭМ!$K$34:$K$777,СВЦЭМ!$A$34:$A$777,$A420,СВЦЭМ!$B$33:$B$776,J$402)+'СЕТ СН'!$F$16</f>
        <v>0</v>
      </c>
      <c r="K420" s="36">
        <f>SUMIFS(СВЦЭМ!$K$34:$K$777,СВЦЭМ!$A$34:$A$777,$A420,СВЦЭМ!$B$33:$B$776,K$402)+'СЕТ СН'!$F$16</f>
        <v>0</v>
      </c>
      <c r="L420" s="36">
        <f>SUMIFS(СВЦЭМ!$K$34:$K$777,СВЦЭМ!$A$34:$A$777,$A420,СВЦЭМ!$B$33:$B$776,L$402)+'СЕТ СН'!$F$16</f>
        <v>0</v>
      </c>
      <c r="M420" s="36">
        <f>SUMIFS(СВЦЭМ!$K$34:$K$777,СВЦЭМ!$A$34:$A$777,$A420,СВЦЭМ!$B$33:$B$776,M$402)+'СЕТ СН'!$F$16</f>
        <v>0</v>
      </c>
      <c r="N420" s="36">
        <f>SUMIFS(СВЦЭМ!$K$34:$K$777,СВЦЭМ!$A$34:$A$777,$A420,СВЦЭМ!$B$33:$B$776,N$402)+'СЕТ СН'!$F$16</f>
        <v>0</v>
      </c>
      <c r="O420" s="36">
        <f>SUMIFS(СВЦЭМ!$K$34:$K$777,СВЦЭМ!$A$34:$A$777,$A420,СВЦЭМ!$B$33:$B$776,O$402)+'СЕТ СН'!$F$16</f>
        <v>0</v>
      </c>
      <c r="P420" s="36">
        <f>SUMIFS(СВЦЭМ!$K$34:$K$777,СВЦЭМ!$A$34:$A$777,$A420,СВЦЭМ!$B$33:$B$776,P$402)+'СЕТ СН'!$F$16</f>
        <v>0</v>
      </c>
      <c r="Q420" s="36">
        <f>SUMIFS(СВЦЭМ!$K$34:$K$777,СВЦЭМ!$A$34:$A$777,$A420,СВЦЭМ!$B$33:$B$776,Q$402)+'СЕТ СН'!$F$16</f>
        <v>0</v>
      </c>
      <c r="R420" s="36">
        <f>SUMIFS(СВЦЭМ!$K$34:$K$777,СВЦЭМ!$A$34:$A$777,$A420,СВЦЭМ!$B$33:$B$776,R$402)+'СЕТ СН'!$F$16</f>
        <v>0</v>
      </c>
      <c r="S420" s="36">
        <f>SUMIFS(СВЦЭМ!$K$34:$K$777,СВЦЭМ!$A$34:$A$777,$A420,СВЦЭМ!$B$33:$B$776,S$402)+'СЕТ СН'!$F$16</f>
        <v>0</v>
      </c>
      <c r="T420" s="36">
        <f>SUMIFS(СВЦЭМ!$K$34:$K$777,СВЦЭМ!$A$34:$A$777,$A420,СВЦЭМ!$B$33:$B$776,T$402)+'СЕТ СН'!$F$16</f>
        <v>0</v>
      </c>
      <c r="U420" s="36">
        <f>SUMIFS(СВЦЭМ!$K$34:$K$777,СВЦЭМ!$A$34:$A$777,$A420,СВЦЭМ!$B$33:$B$776,U$402)+'СЕТ СН'!$F$16</f>
        <v>0</v>
      </c>
      <c r="V420" s="36">
        <f>SUMIFS(СВЦЭМ!$K$34:$K$777,СВЦЭМ!$A$34:$A$777,$A420,СВЦЭМ!$B$33:$B$776,V$402)+'СЕТ СН'!$F$16</f>
        <v>0</v>
      </c>
      <c r="W420" s="36">
        <f>SUMIFS(СВЦЭМ!$K$34:$K$777,СВЦЭМ!$A$34:$A$777,$A420,СВЦЭМ!$B$33:$B$776,W$402)+'СЕТ СН'!$F$16</f>
        <v>0</v>
      </c>
      <c r="X420" s="36">
        <f>SUMIFS(СВЦЭМ!$K$34:$K$777,СВЦЭМ!$A$34:$A$777,$A420,СВЦЭМ!$B$33:$B$776,X$402)+'СЕТ СН'!$F$16</f>
        <v>0</v>
      </c>
      <c r="Y420" s="36">
        <f>SUMIFS(СВЦЭМ!$K$34:$K$777,СВЦЭМ!$A$34:$A$777,$A420,СВЦЭМ!$B$33:$B$776,Y$402)+'СЕТ СН'!$F$16</f>
        <v>0</v>
      </c>
    </row>
    <row r="421" spans="1:25" ht="15.75" hidden="1" x14ac:dyDescent="0.2">
      <c r="A421" s="35">
        <f t="shared" si="11"/>
        <v>43909</v>
      </c>
      <c r="B421" s="36">
        <f>SUMIFS(СВЦЭМ!$K$34:$K$777,СВЦЭМ!$A$34:$A$777,$A421,СВЦЭМ!$B$33:$B$776,B$402)+'СЕТ СН'!$F$16</f>
        <v>0</v>
      </c>
      <c r="C421" s="36">
        <f>SUMIFS(СВЦЭМ!$K$34:$K$777,СВЦЭМ!$A$34:$A$777,$A421,СВЦЭМ!$B$33:$B$776,C$402)+'СЕТ СН'!$F$16</f>
        <v>0</v>
      </c>
      <c r="D421" s="36">
        <f>SUMIFS(СВЦЭМ!$K$34:$K$777,СВЦЭМ!$A$34:$A$777,$A421,СВЦЭМ!$B$33:$B$776,D$402)+'СЕТ СН'!$F$16</f>
        <v>0</v>
      </c>
      <c r="E421" s="36">
        <f>SUMIFS(СВЦЭМ!$K$34:$K$777,СВЦЭМ!$A$34:$A$777,$A421,СВЦЭМ!$B$33:$B$776,E$402)+'СЕТ СН'!$F$16</f>
        <v>0</v>
      </c>
      <c r="F421" s="36">
        <f>SUMIFS(СВЦЭМ!$K$34:$K$777,СВЦЭМ!$A$34:$A$777,$A421,СВЦЭМ!$B$33:$B$776,F$402)+'СЕТ СН'!$F$16</f>
        <v>0</v>
      </c>
      <c r="G421" s="36">
        <f>SUMIFS(СВЦЭМ!$K$34:$K$777,СВЦЭМ!$A$34:$A$777,$A421,СВЦЭМ!$B$33:$B$776,G$402)+'СЕТ СН'!$F$16</f>
        <v>0</v>
      </c>
      <c r="H421" s="36">
        <f>SUMIFS(СВЦЭМ!$K$34:$K$777,СВЦЭМ!$A$34:$A$777,$A421,СВЦЭМ!$B$33:$B$776,H$402)+'СЕТ СН'!$F$16</f>
        <v>0</v>
      </c>
      <c r="I421" s="36">
        <f>SUMIFS(СВЦЭМ!$K$34:$K$777,СВЦЭМ!$A$34:$A$777,$A421,СВЦЭМ!$B$33:$B$776,I$402)+'СЕТ СН'!$F$16</f>
        <v>0</v>
      </c>
      <c r="J421" s="36">
        <f>SUMIFS(СВЦЭМ!$K$34:$K$777,СВЦЭМ!$A$34:$A$777,$A421,СВЦЭМ!$B$33:$B$776,J$402)+'СЕТ СН'!$F$16</f>
        <v>0</v>
      </c>
      <c r="K421" s="36">
        <f>SUMIFS(СВЦЭМ!$K$34:$K$777,СВЦЭМ!$A$34:$A$777,$A421,СВЦЭМ!$B$33:$B$776,K$402)+'СЕТ СН'!$F$16</f>
        <v>0</v>
      </c>
      <c r="L421" s="36">
        <f>SUMIFS(СВЦЭМ!$K$34:$K$777,СВЦЭМ!$A$34:$A$777,$A421,СВЦЭМ!$B$33:$B$776,L$402)+'СЕТ СН'!$F$16</f>
        <v>0</v>
      </c>
      <c r="M421" s="36">
        <f>SUMIFS(СВЦЭМ!$K$34:$K$777,СВЦЭМ!$A$34:$A$777,$A421,СВЦЭМ!$B$33:$B$776,M$402)+'СЕТ СН'!$F$16</f>
        <v>0</v>
      </c>
      <c r="N421" s="36">
        <f>SUMIFS(СВЦЭМ!$K$34:$K$777,СВЦЭМ!$A$34:$A$777,$A421,СВЦЭМ!$B$33:$B$776,N$402)+'СЕТ СН'!$F$16</f>
        <v>0</v>
      </c>
      <c r="O421" s="36">
        <f>SUMIFS(СВЦЭМ!$K$34:$K$777,СВЦЭМ!$A$34:$A$777,$A421,СВЦЭМ!$B$33:$B$776,O$402)+'СЕТ СН'!$F$16</f>
        <v>0</v>
      </c>
      <c r="P421" s="36">
        <f>SUMIFS(СВЦЭМ!$K$34:$K$777,СВЦЭМ!$A$34:$A$777,$A421,СВЦЭМ!$B$33:$B$776,P$402)+'СЕТ СН'!$F$16</f>
        <v>0</v>
      </c>
      <c r="Q421" s="36">
        <f>SUMIFS(СВЦЭМ!$K$34:$K$777,СВЦЭМ!$A$34:$A$777,$A421,СВЦЭМ!$B$33:$B$776,Q$402)+'СЕТ СН'!$F$16</f>
        <v>0</v>
      </c>
      <c r="R421" s="36">
        <f>SUMIFS(СВЦЭМ!$K$34:$K$777,СВЦЭМ!$A$34:$A$777,$A421,СВЦЭМ!$B$33:$B$776,R$402)+'СЕТ СН'!$F$16</f>
        <v>0</v>
      </c>
      <c r="S421" s="36">
        <f>SUMIFS(СВЦЭМ!$K$34:$K$777,СВЦЭМ!$A$34:$A$777,$A421,СВЦЭМ!$B$33:$B$776,S$402)+'СЕТ СН'!$F$16</f>
        <v>0</v>
      </c>
      <c r="T421" s="36">
        <f>SUMIFS(СВЦЭМ!$K$34:$K$777,СВЦЭМ!$A$34:$A$777,$A421,СВЦЭМ!$B$33:$B$776,T$402)+'СЕТ СН'!$F$16</f>
        <v>0</v>
      </c>
      <c r="U421" s="36">
        <f>SUMIFS(СВЦЭМ!$K$34:$K$777,СВЦЭМ!$A$34:$A$777,$A421,СВЦЭМ!$B$33:$B$776,U$402)+'СЕТ СН'!$F$16</f>
        <v>0</v>
      </c>
      <c r="V421" s="36">
        <f>SUMIFS(СВЦЭМ!$K$34:$K$777,СВЦЭМ!$A$34:$A$777,$A421,СВЦЭМ!$B$33:$B$776,V$402)+'СЕТ СН'!$F$16</f>
        <v>0</v>
      </c>
      <c r="W421" s="36">
        <f>SUMIFS(СВЦЭМ!$K$34:$K$777,СВЦЭМ!$A$34:$A$777,$A421,СВЦЭМ!$B$33:$B$776,W$402)+'СЕТ СН'!$F$16</f>
        <v>0</v>
      </c>
      <c r="X421" s="36">
        <f>SUMIFS(СВЦЭМ!$K$34:$K$777,СВЦЭМ!$A$34:$A$777,$A421,СВЦЭМ!$B$33:$B$776,X$402)+'СЕТ СН'!$F$16</f>
        <v>0</v>
      </c>
      <c r="Y421" s="36">
        <f>SUMIFS(СВЦЭМ!$K$34:$K$777,СВЦЭМ!$A$34:$A$777,$A421,СВЦЭМ!$B$33:$B$776,Y$402)+'СЕТ СН'!$F$16</f>
        <v>0</v>
      </c>
    </row>
    <row r="422" spans="1:25" ht="15.75" hidden="1" x14ac:dyDescent="0.2">
      <c r="A422" s="35">
        <f t="shared" si="11"/>
        <v>43910</v>
      </c>
      <c r="B422" s="36">
        <f>SUMIFS(СВЦЭМ!$K$34:$K$777,СВЦЭМ!$A$34:$A$777,$A422,СВЦЭМ!$B$33:$B$776,B$402)+'СЕТ СН'!$F$16</f>
        <v>0</v>
      </c>
      <c r="C422" s="36">
        <f>SUMIFS(СВЦЭМ!$K$34:$K$777,СВЦЭМ!$A$34:$A$777,$A422,СВЦЭМ!$B$33:$B$776,C$402)+'СЕТ СН'!$F$16</f>
        <v>0</v>
      </c>
      <c r="D422" s="36">
        <f>SUMIFS(СВЦЭМ!$K$34:$K$777,СВЦЭМ!$A$34:$A$777,$A422,СВЦЭМ!$B$33:$B$776,D$402)+'СЕТ СН'!$F$16</f>
        <v>0</v>
      </c>
      <c r="E422" s="36">
        <f>SUMIFS(СВЦЭМ!$K$34:$K$777,СВЦЭМ!$A$34:$A$777,$A422,СВЦЭМ!$B$33:$B$776,E$402)+'СЕТ СН'!$F$16</f>
        <v>0</v>
      </c>
      <c r="F422" s="36">
        <f>SUMIFS(СВЦЭМ!$K$34:$K$777,СВЦЭМ!$A$34:$A$777,$A422,СВЦЭМ!$B$33:$B$776,F$402)+'СЕТ СН'!$F$16</f>
        <v>0</v>
      </c>
      <c r="G422" s="36">
        <f>SUMIFS(СВЦЭМ!$K$34:$K$777,СВЦЭМ!$A$34:$A$777,$A422,СВЦЭМ!$B$33:$B$776,G$402)+'СЕТ СН'!$F$16</f>
        <v>0</v>
      </c>
      <c r="H422" s="36">
        <f>SUMIFS(СВЦЭМ!$K$34:$K$777,СВЦЭМ!$A$34:$A$777,$A422,СВЦЭМ!$B$33:$B$776,H$402)+'СЕТ СН'!$F$16</f>
        <v>0</v>
      </c>
      <c r="I422" s="36">
        <f>SUMIFS(СВЦЭМ!$K$34:$K$777,СВЦЭМ!$A$34:$A$777,$A422,СВЦЭМ!$B$33:$B$776,I$402)+'СЕТ СН'!$F$16</f>
        <v>0</v>
      </c>
      <c r="J422" s="36">
        <f>SUMIFS(СВЦЭМ!$K$34:$K$777,СВЦЭМ!$A$34:$A$777,$A422,СВЦЭМ!$B$33:$B$776,J$402)+'СЕТ СН'!$F$16</f>
        <v>0</v>
      </c>
      <c r="K422" s="36">
        <f>SUMIFS(СВЦЭМ!$K$34:$K$777,СВЦЭМ!$A$34:$A$777,$A422,СВЦЭМ!$B$33:$B$776,K$402)+'СЕТ СН'!$F$16</f>
        <v>0</v>
      </c>
      <c r="L422" s="36">
        <f>SUMIFS(СВЦЭМ!$K$34:$K$777,СВЦЭМ!$A$34:$A$777,$A422,СВЦЭМ!$B$33:$B$776,L$402)+'СЕТ СН'!$F$16</f>
        <v>0</v>
      </c>
      <c r="M422" s="36">
        <f>SUMIFS(СВЦЭМ!$K$34:$K$777,СВЦЭМ!$A$34:$A$777,$A422,СВЦЭМ!$B$33:$B$776,M$402)+'СЕТ СН'!$F$16</f>
        <v>0</v>
      </c>
      <c r="N422" s="36">
        <f>SUMIFS(СВЦЭМ!$K$34:$K$777,СВЦЭМ!$A$34:$A$777,$A422,СВЦЭМ!$B$33:$B$776,N$402)+'СЕТ СН'!$F$16</f>
        <v>0</v>
      </c>
      <c r="O422" s="36">
        <f>SUMIFS(СВЦЭМ!$K$34:$K$777,СВЦЭМ!$A$34:$A$777,$A422,СВЦЭМ!$B$33:$B$776,O$402)+'СЕТ СН'!$F$16</f>
        <v>0</v>
      </c>
      <c r="P422" s="36">
        <f>SUMIFS(СВЦЭМ!$K$34:$K$777,СВЦЭМ!$A$34:$A$777,$A422,СВЦЭМ!$B$33:$B$776,P$402)+'СЕТ СН'!$F$16</f>
        <v>0</v>
      </c>
      <c r="Q422" s="36">
        <f>SUMIFS(СВЦЭМ!$K$34:$K$777,СВЦЭМ!$A$34:$A$777,$A422,СВЦЭМ!$B$33:$B$776,Q$402)+'СЕТ СН'!$F$16</f>
        <v>0</v>
      </c>
      <c r="R422" s="36">
        <f>SUMIFS(СВЦЭМ!$K$34:$K$777,СВЦЭМ!$A$34:$A$777,$A422,СВЦЭМ!$B$33:$B$776,R$402)+'СЕТ СН'!$F$16</f>
        <v>0</v>
      </c>
      <c r="S422" s="36">
        <f>SUMIFS(СВЦЭМ!$K$34:$K$777,СВЦЭМ!$A$34:$A$777,$A422,СВЦЭМ!$B$33:$B$776,S$402)+'СЕТ СН'!$F$16</f>
        <v>0</v>
      </c>
      <c r="T422" s="36">
        <f>SUMIFS(СВЦЭМ!$K$34:$K$777,СВЦЭМ!$A$34:$A$777,$A422,СВЦЭМ!$B$33:$B$776,T$402)+'СЕТ СН'!$F$16</f>
        <v>0</v>
      </c>
      <c r="U422" s="36">
        <f>SUMIFS(СВЦЭМ!$K$34:$K$777,СВЦЭМ!$A$34:$A$777,$A422,СВЦЭМ!$B$33:$B$776,U$402)+'СЕТ СН'!$F$16</f>
        <v>0</v>
      </c>
      <c r="V422" s="36">
        <f>SUMIFS(СВЦЭМ!$K$34:$K$777,СВЦЭМ!$A$34:$A$777,$A422,СВЦЭМ!$B$33:$B$776,V$402)+'СЕТ СН'!$F$16</f>
        <v>0</v>
      </c>
      <c r="W422" s="36">
        <f>SUMIFS(СВЦЭМ!$K$34:$K$777,СВЦЭМ!$A$34:$A$777,$A422,СВЦЭМ!$B$33:$B$776,W$402)+'СЕТ СН'!$F$16</f>
        <v>0</v>
      </c>
      <c r="X422" s="36">
        <f>SUMIFS(СВЦЭМ!$K$34:$K$777,СВЦЭМ!$A$34:$A$777,$A422,СВЦЭМ!$B$33:$B$776,X$402)+'СЕТ СН'!$F$16</f>
        <v>0</v>
      </c>
      <c r="Y422" s="36">
        <f>SUMIFS(СВЦЭМ!$K$34:$K$777,СВЦЭМ!$A$34:$A$777,$A422,СВЦЭМ!$B$33:$B$776,Y$402)+'СЕТ СН'!$F$16</f>
        <v>0</v>
      </c>
    </row>
    <row r="423" spans="1:25" ht="15.75" hidden="1" x14ac:dyDescent="0.2">
      <c r="A423" s="35">
        <f t="shared" si="11"/>
        <v>43911</v>
      </c>
      <c r="B423" s="36">
        <f>SUMIFS(СВЦЭМ!$K$34:$K$777,СВЦЭМ!$A$34:$A$777,$A423,СВЦЭМ!$B$33:$B$776,B$402)+'СЕТ СН'!$F$16</f>
        <v>0</v>
      </c>
      <c r="C423" s="36">
        <f>SUMIFS(СВЦЭМ!$K$34:$K$777,СВЦЭМ!$A$34:$A$777,$A423,СВЦЭМ!$B$33:$B$776,C$402)+'СЕТ СН'!$F$16</f>
        <v>0</v>
      </c>
      <c r="D423" s="36">
        <f>SUMIFS(СВЦЭМ!$K$34:$K$777,СВЦЭМ!$A$34:$A$777,$A423,СВЦЭМ!$B$33:$B$776,D$402)+'СЕТ СН'!$F$16</f>
        <v>0</v>
      </c>
      <c r="E423" s="36">
        <f>SUMIFS(СВЦЭМ!$K$34:$K$777,СВЦЭМ!$A$34:$A$777,$A423,СВЦЭМ!$B$33:$B$776,E$402)+'СЕТ СН'!$F$16</f>
        <v>0</v>
      </c>
      <c r="F423" s="36">
        <f>SUMIFS(СВЦЭМ!$K$34:$K$777,СВЦЭМ!$A$34:$A$777,$A423,СВЦЭМ!$B$33:$B$776,F$402)+'СЕТ СН'!$F$16</f>
        <v>0</v>
      </c>
      <c r="G423" s="36">
        <f>SUMIFS(СВЦЭМ!$K$34:$K$777,СВЦЭМ!$A$34:$A$777,$A423,СВЦЭМ!$B$33:$B$776,G$402)+'СЕТ СН'!$F$16</f>
        <v>0</v>
      </c>
      <c r="H423" s="36">
        <f>SUMIFS(СВЦЭМ!$K$34:$K$777,СВЦЭМ!$A$34:$A$777,$A423,СВЦЭМ!$B$33:$B$776,H$402)+'СЕТ СН'!$F$16</f>
        <v>0</v>
      </c>
      <c r="I423" s="36">
        <f>SUMIFS(СВЦЭМ!$K$34:$K$777,СВЦЭМ!$A$34:$A$777,$A423,СВЦЭМ!$B$33:$B$776,I$402)+'СЕТ СН'!$F$16</f>
        <v>0</v>
      </c>
      <c r="J423" s="36">
        <f>SUMIFS(СВЦЭМ!$K$34:$K$777,СВЦЭМ!$A$34:$A$777,$A423,СВЦЭМ!$B$33:$B$776,J$402)+'СЕТ СН'!$F$16</f>
        <v>0</v>
      </c>
      <c r="K423" s="36">
        <f>SUMIFS(СВЦЭМ!$K$34:$K$777,СВЦЭМ!$A$34:$A$777,$A423,СВЦЭМ!$B$33:$B$776,K$402)+'СЕТ СН'!$F$16</f>
        <v>0</v>
      </c>
      <c r="L423" s="36">
        <f>SUMIFS(СВЦЭМ!$K$34:$K$777,СВЦЭМ!$A$34:$A$777,$A423,СВЦЭМ!$B$33:$B$776,L$402)+'СЕТ СН'!$F$16</f>
        <v>0</v>
      </c>
      <c r="M423" s="36">
        <f>SUMIFS(СВЦЭМ!$K$34:$K$777,СВЦЭМ!$A$34:$A$777,$A423,СВЦЭМ!$B$33:$B$776,M$402)+'СЕТ СН'!$F$16</f>
        <v>0</v>
      </c>
      <c r="N423" s="36">
        <f>SUMIFS(СВЦЭМ!$K$34:$K$777,СВЦЭМ!$A$34:$A$777,$A423,СВЦЭМ!$B$33:$B$776,N$402)+'СЕТ СН'!$F$16</f>
        <v>0</v>
      </c>
      <c r="O423" s="36">
        <f>SUMIFS(СВЦЭМ!$K$34:$K$777,СВЦЭМ!$A$34:$A$777,$A423,СВЦЭМ!$B$33:$B$776,O$402)+'СЕТ СН'!$F$16</f>
        <v>0</v>
      </c>
      <c r="P423" s="36">
        <f>SUMIFS(СВЦЭМ!$K$34:$K$777,СВЦЭМ!$A$34:$A$777,$A423,СВЦЭМ!$B$33:$B$776,P$402)+'СЕТ СН'!$F$16</f>
        <v>0</v>
      </c>
      <c r="Q423" s="36">
        <f>SUMIFS(СВЦЭМ!$K$34:$K$777,СВЦЭМ!$A$34:$A$777,$A423,СВЦЭМ!$B$33:$B$776,Q$402)+'СЕТ СН'!$F$16</f>
        <v>0</v>
      </c>
      <c r="R423" s="36">
        <f>SUMIFS(СВЦЭМ!$K$34:$K$777,СВЦЭМ!$A$34:$A$777,$A423,СВЦЭМ!$B$33:$B$776,R$402)+'СЕТ СН'!$F$16</f>
        <v>0</v>
      </c>
      <c r="S423" s="36">
        <f>SUMIFS(СВЦЭМ!$K$34:$K$777,СВЦЭМ!$A$34:$A$777,$A423,СВЦЭМ!$B$33:$B$776,S$402)+'СЕТ СН'!$F$16</f>
        <v>0</v>
      </c>
      <c r="T423" s="36">
        <f>SUMIFS(СВЦЭМ!$K$34:$K$777,СВЦЭМ!$A$34:$A$777,$A423,СВЦЭМ!$B$33:$B$776,T$402)+'СЕТ СН'!$F$16</f>
        <v>0</v>
      </c>
      <c r="U423" s="36">
        <f>SUMIFS(СВЦЭМ!$K$34:$K$777,СВЦЭМ!$A$34:$A$777,$A423,СВЦЭМ!$B$33:$B$776,U$402)+'СЕТ СН'!$F$16</f>
        <v>0</v>
      </c>
      <c r="V423" s="36">
        <f>SUMIFS(СВЦЭМ!$K$34:$K$777,СВЦЭМ!$A$34:$A$777,$A423,СВЦЭМ!$B$33:$B$776,V$402)+'СЕТ СН'!$F$16</f>
        <v>0</v>
      </c>
      <c r="W423" s="36">
        <f>SUMIFS(СВЦЭМ!$K$34:$K$777,СВЦЭМ!$A$34:$A$777,$A423,СВЦЭМ!$B$33:$B$776,W$402)+'СЕТ СН'!$F$16</f>
        <v>0</v>
      </c>
      <c r="X423" s="36">
        <f>SUMIFS(СВЦЭМ!$K$34:$K$777,СВЦЭМ!$A$34:$A$777,$A423,СВЦЭМ!$B$33:$B$776,X$402)+'СЕТ СН'!$F$16</f>
        <v>0</v>
      </c>
      <c r="Y423" s="36">
        <f>SUMIFS(СВЦЭМ!$K$34:$K$777,СВЦЭМ!$A$34:$A$777,$A423,СВЦЭМ!$B$33:$B$776,Y$402)+'СЕТ СН'!$F$16</f>
        <v>0</v>
      </c>
    </row>
    <row r="424" spans="1:25" ht="15.75" hidden="1" x14ac:dyDescent="0.2">
      <c r="A424" s="35">
        <f t="shared" si="11"/>
        <v>43912</v>
      </c>
      <c r="B424" s="36">
        <f>SUMIFS(СВЦЭМ!$K$34:$K$777,СВЦЭМ!$A$34:$A$777,$A424,СВЦЭМ!$B$33:$B$776,B$402)+'СЕТ СН'!$F$16</f>
        <v>0</v>
      </c>
      <c r="C424" s="36">
        <f>SUMIFS(СВЦЭМ!$K$34:$K$777,СВЦЭМ!$A$34:$A$777,$A424,СВЦЭМ!$B$33:$B$776,C$402)+'СЕТ СН'!$F$16</f>
        <v>0</v>
      </c>
      <c r="D424" s="36">
        <f>SUMIFS(СВЦЭМ!$K$34:$K$777,СВЦЭМ!$A$34:$A$777,$A424,СВЦЭМ!$B$33:$B$776,D$402)+'СЕТ СН'!$F$16</f>
        <v>0</v>
      </c>
      <c r="E424" s="36">
        <f>SUMIFS(СВЦЭМ!$K$34:$K$777,СВЦЭМ!$A$34:$A$777,$A424,СВЦЭМ!$B$33:$B$776,E$402)+'СЕТ СН'!$F$16</f>
        <v>0</v>
      </c>
      <c r="F424" s="36">
        <f>SUMIFS(СВЦЭМ!$K$34:$K$777,СВЦЭМ!$A$34:$A$777,$A424,СВЦЭМ!$B$33:$B$776,F$402)+'СЕТ СН'!$F$16</f>
        <v>0</v>
      </c>
      <c r="G424" s="36">
        <f>SUMIFS(СВЦЭМ!$K$34:$K$777,СВЦЭМ!$A$34:$A$777,$A424,СВЦЭМ!$B$33:$B$776,G$402)+'СЕТ СН'!$F$16</f>
        <v>0</v>
      </c>
      <c r="H424" s="36">
        <f>SUMIFS(СВЦЭМ!$K$34:$K$777,СВЦЭМ!$A$34:$A$777,$A424,СВЦЭМ!$B$33:$B$776,H$402)+'СЕТ СН'!$F$16</f>
        <v>0</v>
      </c>
      <c r="I424" s="36">
        <f>SUMIFS(СВЦЭМ!$K$34:$K$777,СВЦЭМ!$A$34:$A$777,$A424,СВЦЭМ!$B$33:$B$776,I$402)+'СЕТ СН'!$F$16</f>
        <v>0</v>
      </c>
      <c r="J424" s="36">
        <f>SUMIFS(СВЦЭМ!$K$34:$K$777,СВЦЭМ!$A$34:$A$777,$A424,СВЦЭМ!$B$33:$B$776,J$402)+'СЕТ СН'!$F$16</f>
        <v>0</v>
      </c>
      <c r="K424" s="36">
        <f>SUMIFS(СВЦЭМ!$K$34:$K$777,СВЦЭМ!$A$34:$A$777,$A424,СВЦЭМ!$B$33:$B$776,K$402)+'СЕТ СН'!$F$16</f>
        <v>0</v>
      </c>
      <c r="L424" s="36">
        <f>SUMIFS(СВЦЭМ!$K$34:$K$777,СВЦЭМ!$A$34:$A$777,$A424,СВЦЭМ!$B$33:$B$776,L$402)+'СЕТ СН'!$F$16</f>
        <v>0</v>
      </c>
      <c r="M424" s="36">
        <f>SUMIFS(СВЦЭМ!$K$34:$K$777,СВЦЭМ!$A$34:$A$777,$A424,СВЦЭМ!$B$33:$B$776,M$402)+'СЕТ СН'!$F$16</f>
        <v>0</v>
      </c>
      <c r="N424" s="36">
        <f>SUMIFS(СВЦЭМ!$K$34:$K$777,СВЦЭМ!$A$34:$A$777,$A424,СВЦЭМ!$B$33:$B$776,N$402)+'СЕТ СН'!$F$16</f>
        <v>0</v>
      </c>
      <c r="O424" s="36">
        <f>SUMIFS(СВЦЭМ!$K$34:$K$777,СВЦЭМ!$A$34:$A$777,$A424,СВЦЭМ!$B$33:$B$776,O$402)+'СЕТ СН'!$F$16</f>
        <v>0</v>
      </c>
      <c r="P424" s="36">
        <f>SUMIFS(СВЦЭМ!$K$34:$K$777,СВЦЭМ!$A$34:$A$777,$A424,СВЦЭМ!$B$33:$B$776,P$402)+'СЕТ СН'!$F$16</f>
        <v>0</v>
      </c>
      <c r="Q424" s="36">
        <f>SUMIFS(СВЦЭМ!$K$34:$K$777,СВЦЭМ!$A$34:$A$777,$A424,СВЦЭМ!$B$33:$B$776,Q$402)+'СЕТ СН'!$F$16</f>
        <v>0</v>
      </c>
      <c r="R424" s="36">
        <f>SUMIFS(СВЦЭМ!$K$34:$K$777,СВЦЭМ!$A$34:$A$777,$A424,СВЦЭМ!$B$33:$B$776,R$402)+'СЕТ СН'!$F$16</f>
        <v>0</v>
      </c>
      <c r="S424" s="36">
        <f>SUMIFS(СВЦЭМ!$K$34:$K$777,СВЦЭМ!$A$34:$A$777,$A424,СВЦЭМ!$B$33:$B$776,S$402)+'СЕТ СН'!$F$16</f>
        <v>0</v>
      </c>
      <c r="T424" s="36">
        <f>SUMIFS(СВЦЭМ!$K$34:$K$777,СВЦЭМ!$A$34:$A$777,$A424,СВЦЭМ!$B$33:$B$776,T$402)+'СЕТ СН'!$F$16</f>
        <v>0</v>
      </c>
      <c r="U424" s="36">
        <f>SUMIFS(СВЦЭМ!$K$34:$K$777,СВЦЭМ!$A$34:$A$777,$A424,СВЦЭМ!$B$33:$B$776,U$402)+'СЕТ СН'!$F$16</f>
        <v>0</v>
      </c>
      <c r="V424" s="36">
        <f>SUMIFS(СВЦЭМ!$K$34:$K$777,СВЦЭМ!$A$34:$A$777,$A424,СВЦЭМ!$B$33:$B$776,V$402)+'СЕТ СН'!$F$16</f>
        <v>0</v>
      </c>
      <c r="W424" s="36">
        <f>SUMIFS(СВЦЭМ!$K$34:$K$777,СВЦЭМ!$A$34:$A$777,$A424,СВЦЭМ!$B$33:$B$776,W$402)+'СЕТ СН'!$F$16</f>
        <v>0</v>
      </c>
      <c r="X424" s="36">
        <f>SUMIFS(СВЦЭМ!$K$34:$K$777,СВЦЭМ!$A$34:$A$777,$A424,СВЦЭМ!$B$33:$B$776,X$402)+'СЕТ СН'!$F$16</f>
        <v>0</v>
      </c>
      <c r="Y424" s="36">
        <f>SUMIFS(СВЦЭМ!$K$34:$K$777,СВЦЭМ!$A$34:$A$777,$A424,СВЦЭМ!$B$33:$B$776,Y$402)+'СЕТ СН'!$F$16</f>
        <v>0</v>
      </c>
    </row>
    <row r="425" spans="1:25" ht="15.75" hidden="1" x14ac:dyDescent="0.2">
      <c r="A425" s="35">
        <f t="shared" si="11"/>
        <v>43913</v>
      </c>
      <c r="B425" s="36">
        <f>SUMIFS(СВЦЭМ!$K$34:$K$777,СВЦЭМ!$A$34:$A$777,$A425,СВЦЭМ!$B$33:$B$776,B$402)+'СЕТ СН'!$F$16</f>
        <v>0</v>
      </c>
      <c r="C425" s="36">
        <f>SUMIFS(СВЦЭМ!$K$34:$K$777,СВЦЭМ!$A$34:$A$777,$A425,СВЦЭМ!$B$33:$B$776,C$402)+'СЕТ СН'!$F$16</f>
        <v>0</v>
      </c>
      <c r="D425" s="36">
        <f>SUMIFS(СВЦЭМ!$K$34:$K$777,СВЦЭМ!$A$34:$A$777,$A425,СВЦЭМ!$B$33:$B$776,D$402)+'СЕТ СН'!$F$16</f>
        <v>0</v>
      </c>
      <c r="E425" s="36">
        <f>SUMIFS(СВЦЭМ!$K$34:$K$777,СВЦЭМ!$A$34:$A$777,$A425,СВЦЭМ!$B$33:$B$776,E$402)+'СЕТ СН'!$F$16</f>
        <v>0</v>
      </c>
      <c r="F425" s="36">
        <f>SUMIFS(СВЦЭМ!$K$34:$K$777,СВЦЭМ!$A$34:$A$777,$A425,СВЦЭМ!$B$33:$B$776,F$402)+'СЕТ СН'!$F$16</f>
        <v>0</v>
      </c>
      <c r="G425" s="36">
        <f>SUMIFS(СВЦЭМ!$K$34:$K$777,СВЦЭМ!$A$34:$A$777,$A425,СВЦЭМ!$B$33:$B$776,G$402)+'СЕТ СН'!$F$16</f>
        <v>0</v>
      </c>
      <c r="H425" s="36">
        <f>SUMIFS(СВЦЭМ!$K$34:$K$777,СВЦЭМ!$A$34:$A$777,$A425,СВЦЭМ!$B$33:$B$776,H$402)+'СЕТ СН'!$F$16</f>
        <v>0</v>
      </c>
      <c r="I425" s="36">
        <f>SUMIFS(СВЦЭМ!$K$34:$K$777,СВЦЭМ!$A$34:$A$777,$A425,СВЦЭМ!$B$33:$B$776,I$402)+'СЕТ СН'!$F$16</f>
        <v>0</v>
      </c>
      <c r="J425" s="36">
        <f>SUMIFS(СВЦЭМ!$K$34:$K$777,СВЦЭМ!$A$34:$A$777,$A425,СВЦЭМ!$B$33:$B$776,J$402)+'СЕТ СН'!$F$16</f>
        <v>0</v>
      </c>
      <c r="K425" s="36">
        <f>SUMIFS(СВЦЭМ!$K$34:$K$777,СВЦЭМ!$A$34:$A$777,$A425,СВЦЭМ!$B$33:$B$776,K$402)+'СЕТ СН'!$F$16</f>
        <v>0</v>
      </c>
      <c r="L425" s="36">
        <f>SUMIFS(СВЦЭМ!$K$34:$K$777,СВЦЭМ!$A$34:$A$777,$A425,СВЦЭМ!$B$33:$B$776,L$402)+'СЕТ СН'!$F$16</f>
        <v>0</v>
      </c>
      <c r="M425" s="36">
        <f>SUMIFS(СВЦЭМ!$K$34:$K$777,СВЦЭМ!$A$34:$A$777,$A425,СВЦЭМ!$B$33:$B$776,M$402)+'СЕТ СН'!$F$16</f>
        <v>0</v>
      </c>
      <c r="N425" s="36">
        <f>SUMIFS(СВЦЭМ!$K$34:$K$777,СВЦЭМ!$A$34:$A$777,$A425,СВЦЭМ!$B$33:$B$776,N$402)+'СЕТ СН'!$F$16</f>
        <v>0</v>
      </c>
      <c r="O425" s="36">
        <f>SUMIFS(СВЦЭМ!$K$34:$K$777,СВЦЭМ!$A$34:$A$777,$A425,СВЦЭМ!$B$33:$B$776,O$402)+'СЕТ СН'!$F$16</f>
        <v>0</v>
      </c>
      <c r="P425" s="36">
        <f>SUMIFS(СВЦЭМ!$K$34:$K$777,СВЦЭМ!$A$34:$A$777,$A425,СВЦЭМ!$B$33:$B$776,P$402)+'СЕТ СН'!$F$16</f>
        <v>0</v>
      </c>
      <c r="Q425" s="36">
        <f>SUMIFS(СВЦЭМ!$K$34:$K$777,СВЦЭМ!$A$34:$A$777,$A425,СВЦЭМ!$B$33:$B$776,Q$402)+'СЕТ СН'!$F$16</f>
        <v>0</v>
      </c>
      <c r="R425" s="36">
        <f>SUMIFS(СВЦЭМ!$K$34:$K$777,СВЦЭМ!$A$34:$A$777,$A425,СВЦЭМ!$B$33:$B$776,R$402)+'СЕТ СН'!$F$16</f>
        <v>0</v>
      </c>
      <c r="S425" s="36">
        <f>SUMIFS(СВЦЭМ!$K$34:$K$777,СВЦЭМ!$A$34:$A$777,$A425,СВЦЭМ!$B$33:$B$776,S$402)+'СЕТ СН'!$F$16</f>
        <v>0</v>
      </c>
      <c r="T425" s="36">
        <f>SUMIFS(СВЦЭМ!$K$34:$K$777,СВЦЭМ!$A$34:$A$777,$A425,СВЦЭМ!$B$33:$B$776,T$402)+'СЕТ СН'!$F$16</f>
        <v>0</v>
      </c>
      <c r="U425" s="36">
        <f>SUMIFS(СВЦЭМ!$K$34:$K$777,СВЦЭМ!$A$34:$A$777,$A425,СВЦЭМ!$B$33:$B$776,U$402)+'СЕТ СН'!$F$16</f>
        <v>0</v>
      </c>
      <c r="V425" s="36">
        <f>SUMIFS(СВЦЭМ!$K$34:$K$777,СВЦЭМ!$A$34:$A$777,$A425,СВЦЭМ!$B$33:$B$776,V$402)+'СЕТ СН'!$F$16</f>
        <v>0</v>
      </c>
      <c r="W425" s="36">
        <f>SUMIFS(СВЦЭМ!$K$34:$K$777,СВЦЭМ!$A$34:$A$777,$A425,СВЦЭМ!$B$33:$B$776,W$402)+'СЕТ СН'!$F$16</f>
        <v>0</v>
      </c>
      <c r="X425" s="36">
        <f>SUMIFS(СВЦЭМ!$K$34:$K$777,СВЦЭМ!$A$34:$A$777,$A425,СВЦЭМ!$B$33:$B$776,X$402)+'СЕТ СН'!$F$16</f>
        <v>0</v>
      </c>
      <c r="Y425" s="36">
        <f>SUMIFS(СВЦЭМ!$K$34:$K$777,СВЦЭМ!$A$34:$A$777,$A425,СВЦЭМ!$B$33:$B$776,Y$402)+'СЕТ СН'!$F$16</f>
        <v>0</v>
      </c>
    </row>
    <row r="426" spans="1:25" ht="15.75" hidden="1" x14ac:dyDescent="0.2">
      <c r="A426" s="35">
        <f t="shared" si="11"/>
        <v>43914</v>
      </c>
      <c r="B426" s="36">
        <f>SUMIFS(СВЦЭМ!$K$34:$K$777,СВЦЭМ!$A$34:$A$777,$A426,СВЦЭМ!$B$33:$B$776,B$402)+'СЕТ СН'!$F$16</f>
        <v>0</v>
      </c>
      <c r="C426" s="36">
        <f>SUMIFS(СВЦЭМ!$K$34:$K$777,СВЦЭМ!$A$34:$A$777,$A426,СВЦЭМ!$B$33:$B$776,C$402)+'СЕТ СН'!$F$16</f>
        <v>0</v>
      </c>
      <c r="D426" s="36">
        <f>SUMIFS(СВЦЭМ!$K$34:$K$777,СВЦЭМ!$A$34:$A$777,$A426,СВЦЭМ!$B$33:$B$776,D$402)+'СЕТ СН'!$F$16</f>
        <v>0</v>
      </c>
      <c r="E426" s="36">
        <f>SUMIFS(СВЦЭМ!$K$34:$K$777,СВЦЭМ!$A$34:$A$777,$A426,СВЦЭМ!$B$33:$B$776,E$402)+'СЕТ СН'!$F$16</f>
        <v>0</v>
      </c>
      <c r="F426" s="36">
        <f>SUMIFS(СВЦЭМ!$K$34:$K$777,СВЦЭМ!$A$34:$A$777,$A426,СВЦЭМ!$B$33:$B$776,F$402)+'СЕТ СН'!$F$16</f>
        <v>0</v>
      </c>
      <c r="G426" s="36">
        <f>SUMIFS(СВЦЭМ!$K$34:$K$777,СВЦЭМ!$A$34:$A$777,$A426,СВЦЭМ!$B$33:$B$776,G$402)+'СЕТ СН'!$F$16</f>
        <v>0</v>
      </c>
      <c r="H426" s="36">
        <f>SUMIFS(СВЦЭМ!$K$34:$K$777,СВЦЭМ!$A$34:$A$777,$A426,СВЦЭМ!$B$33:$B$776,H$402)+'СЕТ СН'!$F$16</f>
        <v>0</v>
      </c>
      <c r="I426" s="36">
        <f>SUMIFS(СВЦЭМ!$K$34:$K$777,СВЦЭМ!$A$34:$A$777,$A426,СВЦЭМ!$B$33:$B$776,I$402)+'СЕТ СН'!$F$16</f>
        <v>0</v>
      </c>
      <c r="J426" s="36">
        <f>SUMIFS(СВЦЭМ!$K$34:$K$777,СВЦЭМ!$A$34:$A$777,$A426,СВЦЭМ!$B$33:$B$776,J$402)+'СЕТ СН'!$F$16</f>
        <v>0</v>
      </c>
      <c r="K426" s="36">
        <f>SUMIFS(СВЦЭМ!$K$34:$K$777,СВЦЭМ!$A$34:$A$777,$A426,СВЦЭМ!$B$33:$B$776,K$402)+'СЕТ СН'!$F$16</f>
        <v>0</v>
      </c>
      <c r="L426" s="36">
        <f>SUMIFS(СВЦЭМ!$K$34:$K$777,СВЦЭМ!$A$34:$A$777,$A426,СВЦЭМ!$B$33:$B$776,L$402)+'СЕТ СН'!$F$16</f>
        <v>0</v>
      </c>
      <c r="M426" s="36">
        <f>SUMIFS(СВЦЭМ!$K$34:$K$777,СВЦЭМ!$A$34:$A$777,$A426,СВЦЭМ!$B$33:$B$776,M$402)+'СЕТ СН'!$F$16</f>
        <v>0</v>
      </c>
      <c r="N426" s="36">
        <f>SUMIFS(СВЦЭМ!$K$34:$K$777,СВЦЭМ!$A$34:$A$777,$A426,СВЦЭМ!$B$33:$B$776,N$402)+'СЕТ СН'!$F$16</f>
        <v>0</v>
      </c>
      <c r="O426" s="36">
        <f>SUMIFS(СВЦЭМ!$K$34:$K$777,СВЦЭМ!$A$34:$A$777,$A426,СВЦЭМ!$B$33:$B$776,O$402)+'СЕТ СН'!$F$16</f>
        <v>0</v>
      </c>
      <c r="P426" s="36">
        <f>SUMIFS(СВЦЭМ!$K$34:$K$777,СВЦЭМ!$A$34:$A$777,$A426,СВЦЭМ!$B$33:$B$776,P$402)+'СЕТ СН'!$F$16</f>
        <v>0</v>
      </c>
      <c r="Q426" s="36">
        <f>SUMIFS(СВЦЭМ!$K$34:$K$777,СВЦЭМ!$A$34:$A$777,$A426,СВЦЭМ!$B$33:$B$776,Q$402)+'СЕТ СН'!$F$16</f>
        <v>0</v>
      </c>
      <c r="R426" s="36">
        <f>SUMIFS(СВЦЭМ!$K$34:$K$777,СВЦЭМ!$A$34:$A$777,$A426,СВЦЭМ!$B$33:$B$776,R$402)+'СЕТ СН'!$F$16</f>
        <v>0</v>
      </c>
      <c r="S426" s="36">
        <f>SUMIFS(СВЦЭМ!$K$34:$K$777,СВЦЭМ!$A$34:$A$777,$A426,СВЦЭМ!$B$33:$B$776,S$402)+'СЕТ СН'!$F$16</f>
        <v>0</v>
      </c>
      <c r="T426" s="36">
        <f>SUMIFS(СВЦЭМ!$K$34:$K$777,СВЦЭМ!$A$34:$A$777,$A426,СВЦЭМ!$B$33:$B$776,T$402)+'СЕТ СН'!$F$16</f>
        <v>0</v>
      </c>
      <c r="U426" s="36">
        <f>SUMIFS(СВЦЭМ!$K$34:$K$777,СВЦЭМ!$A$34:$A$777,$A426,СВЦЭМ!$B$33:$B$776,U$402)+'СЕТ СН'!$F$16</f>
        <v>0</v>
      </c>
      <c r="V426" s="36">
        <f>SUMIFS(СВЦЭМ!$K$34:$K$777,СВЦЭМ!$A$34:$A$777,$A426,СВЦЭМ!$B$33:$B$776,V$402)+'СЕТ СН'!$F$16</f>
        <v>0</v>
      </c>
      <c r="W426" s="36">
        <f>SUMIFS(СВЦЭМ!$K$34:$K$777,СВЦЭМ!$A$34:$A$777,$A426,СВЦЭМ!$B$33:$B$776,W$402)+'СЕТ СН'!$F$16</f>
        <v>0</v>
      </c>
      <c r="X426" s="36">
        <f>SUMIFS(СВЦЭМ!$K$34:$K$777,СВЦЭМ!$A$34:$A$777,$A426,СВЦЭМ!$B$33:$B$776,X$402)+'СЕТ СН'!$F$16</f>
        <v>0</v>
      </c>
      <c r="Y426" s="36">
        <f>SUMIFS(СВЦЭМ!$K$34:$K$777,СВЦЭМ!$A$34:$A$777,$A426,СВЦЭМ!$B$33:$B$776,Y$402)+'СЕТ СН'!$F$16</f>
        <v>0</v>
      </c>
    </row>
    <row r="427" spans="1:25" ht="15.75" hidden="1" x14ac:dyDescent="0.2">
      <c r="A427" s="35">
        <f t="shared" si="11"/>
        <v>43915</v>
      </c>
      <c r="B427" s="36">
        <f>SUMIFS(СВЦЭМ!$K$34:$K$777,СВЦЭМ!$A$34:$A$777,$A427,СВЦЭМ!$B$33:$B$776,B$402)+'СЕТ СН'!$F$16</f>
        <v>0</v>
      </c>
      <c r="C427" s="36">
        <f>SUMIFS(СВЦЭМ!$K$34:$K$777,СВЦЭМ!$A$34:$A$777,$A427,СВЦЭМ!$B$33:$B$776,C$402)+'СЕТ СН'!$F$16</f>
        <v>0</v>
      </c>
      <c r="D427" s="36">
        <f>SUMIFS(СВЦЭМ!$K$34:$K$777,СВЦЭМ!$A$34:$A$777,$A427,СВЦЭМ!$B$33:$B$776,D$402)+'СЕТ СН'!$F$16</f>
        <v>0</v>
      </c>
      <c r="E427" s="36">
        <f>SUMIFS(СВЦЭМ!$K$34:$K$777,СВЦЭМ!$A$34:$A$777,$A427,СВЦЭМ!$B$33:$B$776,E$402)+'СЕТ СН'!$F$16</f>
        <v>0</v>
      </c>
      <c r="F427" s="36">
        <f>SUMIFS(СВЦЭМ!$K$34:$K$777,СВЦЭМ!$A$34:$A$777,$A427,СВЦЭМ!$B$33:$B$776,F$402)+'СЕТ СН'!$F$16</f>
        <v>0</v>
      </c>
      <c r="G427" s="36">
        <f>SUMIFS(СВЦЭМ!$K$34:$K$777,СВЦЭМ!$A$34:$A$777,$A427,СВЦЭМ!$B$33:$B$776,G$402)+'СЕТ СН'!$F$16</f>
        <v>0</v>
      </c>
      <c r="H427" s="36">
        <f>SUMIFS(СВЦЭМ!$K$34:$K$777,СВЦЭМ!$A$34:$A$777,$A427,СВЦЭМ!$B$33:$B$776,H$402)+'СЕТ СН'!$F$16</f>
        <v>0</v>
      </c>
      <c r="I427" s="36">
        <f>SUMIFS(СВЦЭМ!$K$34:$K$777,СВЦЭМ!$A$34:$A$777,$A427,СВЦЭМ!$B$33:$B$776,I$402)+'СЕТ СН'!$F$16</f>
        <v>0</v>
      </c>
      <c r="J427" s="36">
        <f>SUMIFS(СВЦЭМ!$K$34:$K$777,СВЦЭМ!$A$34:$A$777,$A427,СВЦЭМ!$B$33:$B$776,J$402)+'СЕТ СН'!$F$16</f>
        <v>0</v>
      </c>
      <c r="K427" s="36">
        <f>SUMIFS(СВЦЭМ!$K$34:$K$777,СВЦЭМ!$A$34:$A$777,$A427,СВЦЭМ!$B$33:$B$776,K$402)+'СЕТ СН'!$F$16</f>
        <v>0</v>
      </c>
      <c r="L427" s="36">
        <f>SUMIFS(СВЦЭМ!$K$34:$K$777,СВЦЭМ!$A$34:$A$777,$A427,СВЦЭМ!$B$33:$B$776,L$402)+'СЕТ СН'!$F$16</f>
        <v>0</v>
      </c>
      <c r="M427" s="36">
        <f>SUMIFS(СВЦЭМ!$K$34:$K$777,СВЦЭМ!$A$34:$A$777,$A427,СВЦЭМ!$B$33:$B$776,M$402)+'СЕТ СН'!$F$16</f>
        <v>0</v>
      </c>
      <c r="N427" s="36">
        <f>SUMIFS(СВЦЭМ!$K$34:$K$777,СВЦЭМ!$A$34:$A$777,$A427,СВЦЭМ!$B$33:$B$776,N$402)+'СЕТ СН'!$F$16</f>
        <v>0</v>
      </c>
      <c r="O427" s="36">
        <f>SUMIFS(СВЦЭМ!$K$34:$K$777,СВЦЭМ!$A$34:$A$777,$A427,СВЦЭМ!$B$33:$B$776,O$402)+'СЕТ СН'!$F$16</f>
        <v>0</v>
      </c>
      <c r="P427" s="36">
        <f>SUMIFS(СВЦЭМ!$K$34:$K$777,СВЦЭМ!$A$34:$A$777,$A427,СВЦЭМ!$B$33:$B$776,P$402)+'СЕТ СН'!$F$16</f>
        <v>0</v>
      </c>
      <c r="Q427" s="36">
        <f>SUMIFS(СВЦЭМ!$K$34:$K$777,СВЦЭМ!$A$34:$A$777,$A427,СВЦЭМ!$B$33:$B$776,Q$402)+'СЕТ СН'!$F$16</f>
        <v>0</v>
      </c>
      <c r="R427" s="36">
        <f>SUMIFS(СВЦЭМ!$K$34:$K$777,СВЦЭМ!$A$34:$A$777,$A427,СВЦЭМ!$B$33:$B$776,R$402)+'СЕТ СН'!$F$16</f>
        <v>0</v>
      </c>
      <c r="S427" s="36">
        <f>SUMIFS(СВЦЭМ!$K$34:$K$777,СВЦЭМ!$A$34:$A$777,$A427,СВЦЭМ!$B$33:$B$776,S$402)+'СЕТ СН'!$F$16</f>
        <v>0</v>
      </c>
      <c r="T427" s="36">
        <f>SUMIFS(СВЦЭМ!$K$34:$K$777,СВЦЭМ!$A$34:$A$777,$A427,СВЦЭМ!$B$33:$B$776,T$402)+'СЕТ СН'!$F$16</f>
        <v>0</v>
      </c>
      <c r="U427" s="36">
        <f>SUMIFS(СВЦЭМ!$K$34:$K$777,СВЦЭМ!$A$34:$A$777,$A427,СВЦЭМ!$B$33:$B$776,U$402)+'СЕТ СН'!$F$16</f>
        <v>0</v>
      </c>
      <c r="V427" s="36">
        <f>SUMIFS(СВЦЭМ!$K$34:$K$777,СВЦЭМ!$A$34:$A$777,$A427,СВЦЭМ!$B$33:$B$776,V$402)+'СЕТ СН'!$F$16</f>
        <v>0</v>
      </c>
      <c r="W427" s="36">
        <f>SUMIFS(СВЦЭМ!$K$34:$K$777,СВЦЭМ!$A$34:$A$777,$A427,СВЦЭМ!$B$33:$B$776,W$402)+'СЕТ СН'!$F$16</f>
        <v>0</v>
      </c>
      <c r="X427" s="36">
        <f>SUMIFS(СВЦЭМ!$K$34:$K$777,СВЦЭМ!$A$34:$A$777,$A427,СВЦЭМ!$B$33:$B$776,X$402)+'СЕТ СН'!$F$16</f>
        <v>0</v>
      </c>
      <c r="Y427" s="36">
        <f>SUMIFS(СВЦЭМ!$K$34:$K$777,СВЦЭМ!$A$34:$A$777,$A427,СВЦЭМ!$B$33:$B$776,Y$402)+'СЕТ СН'!$F$16</f>
        <v>0</v>
      </c>
    </row>
    <row r="428" spans="1:25" ht="15.75" hidden="1" x14ac:dyDescent="0.2">
      <c r="A428" s="35">
        <f t="shared" si="11"/>
        <v>43916</v>
      </c>
      <c r="B428" s="36">
        <f>SUMIFS(СВЦЭМ!$K$34:$K$777,СВЦЭМ!$A$34:$A$777,$A428,СВЦЭМ!$B$33:$B$776,B$402)+'СЕТ СН'!$F$16</f>
        <v>0</v>
      </c>
      <c r="C428" s="36">
        <f>SUMIFS(СВЦЭМ!$K$34:$K$777,СВЦЭМ!$A$34:$A$777,$A428,СВЦЭМ!$B$33:$B$776,C$402)+'СЕТ СН'!$F$16</f>
        <v>0</v>
      </c>
      <c r="D428" s="36">
        <f>SUMIFS(СВЦЭМ!$K$34:$K$777,СВЦЭМ!$A$34:$A$777,$A428,СВЦЭМ!$B$33:$B$776,D$402)+'СЕТ СН'!$F$16</f>
        <v>0</v>
      </c>
      <c r="E428" s="36">
        <f>SUMIFS(СВЦЭМ!$K$34:$K$777,СВЦЭМ!$A$34:$A$777,$A428,СВЦЭМ!$B$33:$B$776,E$402)+'СЕТ СН'!$F$16</f>
        <v>0</v>
      </c>
      <c r="F428" s="36">
        <f>SUMIFS(СВЦЭМ!$K$34:$K$777,СВЦЭМ!$A$34:$A$777,$A428,СВЦЭМ!$B$33:$B$776,F$402)+'СЕТ СН'!$F$16</f>
        <v>0</v>
      </c>
      <c r="G428" s="36">
        <f>SUMIFS(СВЦЭМ!$K$34:$K$777,СВЦЭМ!$A$34:$A$777,$A428,СВЦЭМ!$B$33:$B$776,G$402)+'СЕТ СН'!$F$16</f>
        <v>0</v>
      </c>
      <c r="H428" s="36">
        <f>SUMIFS(СВЦЭМ!$K$34:$K$777,СВЦЭМ!$A$34:$A$777,$A428,СВЦЭМ!$B$33:$B$776,H$402)+'СЕТ СН'!$F$16</f>
        <v>0</v>
      </c>
      <c r="I428" s="36">
        <f>SUMIFS(СВЦЭМ!$K$34:$K$777,СВЦЭМ!$A$34:$A$777,$A428,СВЦЭМ!$B$33:$B$776,I$402)+'СЕТ СН'!$F$16</f>
        <v>0</v>
      </c>
      <c r="J428" s="36">
        <f>SUMIFS(СВЦЭМ!$K$34:$K$777,СВЦЭМ!$A$34:$A$777,$A428,СВЦЭМ!$B$33:$B$776,J$402)+'СЕТ СН'!$F$16</f>
        <v>0</v>
      </c>
      <c r="K428" s="36">
        <f>SUMIFS(СВЦЭМ!$K$34:$K$777,СВЦЭМ!$A$34:$A$777,$A428,СВЦЭМ!$B$33:$B$776,K$402)+'СЕТ СН'!$F$16</f>
        <v>0</v>
      </c>
      <c r="L428" s="36">
        <f>SUMIFS(СВЦЭМ!$K$34:$K$777,СВЦЭМ!$A$34:$A$777,$A428,СВЦЭМ!$B$33:$B$776,L$402)+'СЕТ СН'!$F$16</f>
        <v>0</v>
      </c>
      <c r="M428" s="36">
        <f>SUMIFS(СВЦЭМ!$K$34:$K$777,СВЦЭМ!$A$34:$A$777,$A428,СВЦЭМ!$B$33:$B$776,M$402)+'СЕТ СН'!$F$16</f>
        <v>0</v>
      </c>
      <c r="N428" s="36">
        <f>SUMIFS(СВЦЭМ!$K$34:$K$777,СВЦЭМ!$A$34:$A$777,$A428,СВЦЭМ!$B$33:$B$776,N$402)+'СЕТ СН'!$F$16</f>
        <v>0</v>
      </c>
      <c r="O428" s="36">
        <f>SUMIFS(СВЦЭМ!$K$34:$K$777,СВЦЭМ!$A$34:$A$777,$A428,СВЦЭМ!$B$33:$B$776,O$402)+'СЕТ СН'!$F$16</f>
        <v>0</v>
      </c>
      <c r="P428" s="36">
        <f>SUMIFS(СВЦЭМ!$K$34:$K$777,СВЦЭМ!$A$34:$A$777,$A428,СВЦЭМ!$B$33:$B$776,P$402)+'СЕТ СН'!$F$16</f>
        <v>0</v>
      </c>
      <c r="Q428" s="36">
        <f>SUMIFS(СВЦЭМ!$K$34:$K$777,СВЦЭМ!$A$34:$A$777,$A428,СВЦЭМ!$B$33:$B$776,Q$402)+'СЕТ СН'!$F$16</f>
        <v>0</v>
      </c>
      <c r="R428" s="36">
        <f>SUMIFS(СВЦЭМ!$K$34:$K$777,СВЦЭМ!$A$34:$A$777,$A428,СВЦЭМ!$B$33:$B$776,R$402)+'СЕТ СН'!$F$16</f>
        <v>0</v>
      </c>
      <c r="S428" s="36">
        <f>SUMIFS(СВЦЭМ!$K$34:$K$777,СВЦЭМ!$A$34:$A$777,$A428,СВЦЭМ!$B$33:$B$776,S$402)+'СЕТ СН'!$F$16</f>
        <v>0</v>
      </c>
      <c r="T428" s="36">
        <f>SUMIFS(СВЦЭМ!$K$34:$K$777,СВЦЭМ!$A$34:$A$777,$A428,СВЦЭМ!$B$33:$B$776,T$402)+'СЕТ СН'!$F$16</f>
        <v>0</v>
      </c>
      <c r="U428" s="36">
        <f>SUMIFS(СВЦЭМ!$K$34:$K$777,СВЦЭМ!$A$34:$A$777,$A428,СВЦЭМ!$B$33:$B$776,U$402)+'СЕТ СН'!$F$16</f>
        <v>0</v>
      </c>
      <c r="V428" s="36">
        <f>SUMIFS(СВЦЭМ!$K$34:$K$777,СВЦЭМ!$A$34:$A$777,$A428,СВЦЭМ!$B$33:$B$776,V$402)+'СЕТ СН'!$F$16</f>
        <v>0</v>
      </c>
      <c r="W428" s="36">
        <f>SUMIFS(СВЦЭМ!$K$34:$K$777,СВЦЭМ!$A$34:$A$777,$A428,СВЦЭМ!$B$33:$B$776,W$402)+'СЕТ СН'!$F$16</f>
        <v>0</v>
      </c>
      <c r="X428" s="36">
        <f>SUMIFS(СВЦЭМ!$K$34:$K$777,СВЦЭМ!$A$34:$A$777,$A428,СВЦЭМ!$B$33:$B$776,X$402)+'СЕТ СН'!$F$16</f>
        <v>0</v>
      </c>
      <c r="Y428" s="36">
        <f>SUMIFS(СВЦЭМ!$K$34:$K$777,СВЦЭМ!$A$34:$A$777,$A428,СВЦЭМ!$B$33:$B$776,Y$402)+'СЕТ СН'!$F$16</f>
        <v>0</v>
      </c>
    </row>
    <row r="429" spans="1:25" ht="15.75" hidden="1" x14ac:dyDescent="0.2">
      <c r="A429" s="35">
        <f t="shared" si="11"/>
        <v>43917</v>
      </c>
      <c r="B429" s="36">
        <f>SUMIFS(СВЦЭМ!$K$34:$K$777,СВЦЭМ!$A$34:$A$777,$A429,СВЦЭМ!$B$33:$B$776,B$402)+'СЕТ СН'!$F$16</f>
        <v>0</v>
      </c>
      <c r="C429" s="36">
        <f>SUMIFS(СВЦЭМ!$K$34:$K$777,СВЦЭМ!$A$34:$A$777,$A429,СВЦЭМ!$B$33:$B$776,C$402)+'СЕТ СН'!$F$16</f>
        <v>0</v>
      </c>
      <c r="D429" s="36">
        <f>SUMIFS(СВЦЭМ!$K$34:$K$777,СВЦЭМ!$A$34:$A$777,$A429,СВЦЭМ!$B$33:$B$776,D$402)+'СЕТ СН'!$F$16</f>
        <v>0</v>
      </c>
      <c r="E429" s="36">
        <f>SUMIFS(СВЦЭМ!$K$34:$K$777,СВЦЭМ!$A$34:$A$777,$A429,СВЦЭМ!$B$33:$B$776,E$402)+'СЕТ СН'!$F$16</f>
        <v>0</v>
      </c>
      <c r="F429" s="36">
        <f>SUMIFS(СВЦЭМ!$K$34:$K$777,СВЦЭМ!$A$34:$A$777,$A429,СВЦЭМ!$B$33:$B$776,F$402)+'СЕТ СН'!$F$16</f>
        <v>0</v>
      </c>
      <c r="G429" s="36">
        <f>SUMIFS(СВЦЭМ!$K$34:$K$777,СВЦЭМ!$A$34:$A$777,$A429,СВЦЭМ!$B$33:$B$776,G$402)+'СЕТ СН'!$F$16</f>
        <v>0</v>
      </c>
      <c r="H429" s="36">
        <f>SUMIFS(СВЦЭМ!$K$34:$K$777,СВЦЭМ!$A$34:$A$777,$A429,СВЦЭМ!$B$33:$B$776,H$402)+'СЕТ СН'!$F$16</f>
        <v>0</v>
      </c>
      <c r="I429" s="36">
        <f>SUMIFS(СВЦЭМ!$K$34:$K$777,СВЦЭМ!$A$34:$A$777,$A429,СВЦЭМ!$B$33:$B$776,I$402)+'СЕТ СН'!$F$16</f>
        <v>0</v>
      </c>
      <c r="J429" s="36">
        <f>SUMIFS(СВЦЭМ!$K$34:$K$777,СВЦЭМ!$A$34:$A$777,$A429,СВЦЭМ!$B$33:$B$776,J$402)+'СЕТ СН'!$F$16</f>
        <v>0</v>
      </c>
      <c r="K429" s="36">
        <f>SUMIFS(СВЦЭМ!$K$34:$K$777,СВЦЭМ!$A$34:$A$777,$A429,СВЦЭМ!$B$33:$B$776,K$402)+'СЕТ СН'!$F$16</f>
        <v>0</v>
      </c>
      <c r="L429" s="36">
        <f>SUMIFS(СВЦЭМ!$K$34:$K$777,СВЦЭМ!$A$34:$A$777,$A429,СВЦЭМ!$B$33:$B$776,L$402)+'СЕТ СН'!$F$16</f>
        <v>0</v>
      </c>
      <c r="M429" s="36">
        <f>SUMIFS(СВЦЭМ!$K$34:$K$777,СВЦЭМ!$A$34:$A$777,$A429,СВЦЭМ!$B$33:$B$776,M$402)+'СЕТ СН'!$F$16</f>
        <v>0</v>
      </c>
      <c r="N429" s="36">
        <f>SUMIFS(СВЦЭМ!$K$34:$K$777,СВЦЭМ!$A$34:$A$777,$A429,СВЦЭМ!$B$33:$B$776,N$402)+'СЕТ СН'!$F$16</f>
        <v>0</v>
      </c>
      <c r="O429" s="36">
        <f>SUMIFS(СВЦЭМ!$K$34:$K$777,СВЦЭМ!$A$34:$A$777,$A429,СВЦЭМ!$B$33:$B$776,O$402)+'СЕТ СН'!$F$16</f>
        <v>0</v>
      </c>
      <c r="P429" s="36">
        <f>SUMIFS(СВЦЭМ!$K$34:$K$777,СВЦЭМ!$A$34:$A$777,$A429,СВЦЭМ!$B$33:$B$776,P$402)+'СЕТ СН'!$F$16</f>
        <v>0</v>
      </c>
      <c r="Q429" s="36">
        <f>SUMIFS(СВЦЭМ!$K$34:$K$777,СВЦЭМ!$A$34:$A$777,$A429,СВЦЭМ!$B$33:$B$776,Q$402)+'СЕТ СН'!$F$16</f>
        <v>0</v>
      </c>
      <c r="R429" s="36">
        <f>SUMIFS(СВЦЭМ!$K$34:$K$777,СВЦЭМ!$A$34:$A$777,$A429,СВЦЭМ!$B$33:$B$776,R$402)+'СЕТ СН'!$F$16</f>
        <v>0</v>
      </c>
      <c r="S429" s="36">
        <f>SUMIFS(СВЦЭМ!$K$34:$K$777,СВЦЭМ!$A$34:$A$777,$A429,СВЦЭМ!$B$33:$B$776,S$402)+'СЕТ СН'!$F$16</f>
        <v>0</v>
      </c>
      <c r="T429" s="36">
        <f>SUMIFS(СВЦЭМ!$K$34:$K$777,СВЦЭМ!$A$34:$A$777,$A429,СВЦЭМ!$B$33:$B$776,T$402)+'СЕТ СН'!$F$16</f>
        <v>0</v>
      </c>
      <c r="U429" s="36">
        <f>SUMIFS(СВЦЭМ!$K$34:$K$777,СВЦЭМ!$A$34:$A$777,$A429,СВЦЭМ!$B$33:$B$776,U$402)+'СЕТ СН'!$F$16</f>
        <v>0</v>
      </c>
      <c r="V429" s="36">
        <f>SUMIFS(СВЦЭМ!$K$34:$K$777,СВЦЭМ!$A$34:$A$777,$A429,СВЦЭМ!$B$33:$B$776,V$402)+'СЕТ СН'!$F$16</f>
        <v>0</v>
      </c>
      <c r="W429" s="36">
        <f>SUMIFS(СВЦЭМ!$K$34:$K$777,СВЦЭМ!$A$34:$A$777,$A429,СВЦЭМ!$B$33:$B$776,W$402)+'СЕТ СН'!$F$16</f>
        <v>0</v>
      </c>
      <c r="X429" s="36">
        <f>SUMIFS(СВЦЭМ!$K$34:$K$777,СВЦЭМ!$A$34:$A$777,$A429,СВЦЭМ!$B$33:$B$776,X$402)+'СЕТ СН'!$F$16</f>
        <v>0</v>
      </c>
      <c r="Y429" s="36">
        <f>SUMIFS(СВЦЭМ!$K$34:$K$777,СВЦЭМ!$A$34:$A$777,$A429,СВЦЭМ!$B$33:$B$776,Y$402)+'СЕТ СН'!$F$16</f>
        <v>0</v>
      </c>
    </row>
    <row r="430" spans="1:25" ht="15.75" hidden="1" x14ac:dyDescent="0.2">
      <c r="A430" s="35">
        <f t="shared" si="11"/>
        <v>43918</v>
      </c>
      <c r="B430" s="36">
        <f>SUMIFS(СВЦЭМ!$K$34:$K$777,СВЦЭМ!$A$34:$A$777,$A430,СВЦЭМ!$B$33:$B$776,B$402)+'СЕТ СН'!$F$16</f>
        <v>0</v>
      </c>
      <c r="C430" s="36">
        <f>SUMIFS(СВЦЭМ!$K$34:$K$777,СВЦЭМ!$A$34:$A$777,$A430,СВЦЭМ!$B$33:$B$776,C$402)+'СЕТ СН'!$F$16</f>
        <v>0</v>
      </c>
      <c r="D430" s="36">
        <f>SUMIFS(СВЦЭМ!$K$34:$K$777,СВЦЭМ!$A$34:$A$777,$A430,СВЦЭМ!$B$33:$B$776,D$402)+'СЕТ СН'!$F$16</f>
        <v>0</v>
      </c>
      <c r="E430" s="36">
        <f>SUMIFS(СВЦЭМ!$K$34:$K$777,СВЦЭМ!$A$34:$A$777,$A430,СВЦЭМ!$B$33:$B$776,E$402)+'СЕТ СН'!$F$16</f>
        <v>0</v>
      </c>
      <c r="F430" s="36">
        <f>SUMIFS(СВЦЭМ!$K$34:$K$777,СВЦЭМ!$A$34:$A$777,$A430,СВЦЭМ!$B$33:$B$776,F$402)+'СЕТ СН'!$F$16</f>
        <v>0</v>
      </c>
      <c r="G430" s="36">
        <f>SUMIFS(СВЦЭМ!$K$34:$K$777,СВЦЭМ!$A$34:$A$777,$A430,СВЦЭМ!$B$33:$B$776,G$402)+'СЕТ СН'!$F$16</f>
        <v>0</v>
      </c>
      <c r="H430" s="36">
        <f>SUMIFS(СВЦЭМ!$K$34:$K$777,СВЦЭМ!$A$34:$A$777,$A430,СВЦЭМ!$B$33:$B$776,H$402)+'СЕТ СН'!$F$16</f>
        <v>0</v>
      </c>
      <c r="I430" s="36">
        <f>SUMIFS(СВЦЭМ!$K$34:$K$777,СВЦЭМ!$A$34:$A$777,$A430,СВЦЭМ!$B$33:$B$776,I$402)+'СЕТ СН'!$F$16</f>
        <v>0</v>
      </c>
      <c r="J430" s="36">
        <f>SUMIFS(СВЦЭМ!$K$34:$K$777,СВЦЭМ!$A$34:$A$777,$A430,СВЦЭМ!$B$33:$B$776,J$402)+'СЕТ СН'!$F$16</f>
        <v>0</v>
      </c>
      <c r="K430" s="36">
        <f>SUMIFS(СВЦЭМ!$K$34:$K$777,СВЦЭМ!$A$34:$A$777,$A430,СВЦЭМ!$B$33:$B$776,K$402)+'СЕТ СН'!$F$16</f>
        <v>0</v>
      </c>
      <c r="L430" s="36">
        <f>SUMIFS(СВЦЭМ!$K$34:$K$777,СВЦЭМ!$A$34:$A$777,$A430,СВЦЭМ!$B$33:$B$776,L$402)+'СЕТ СН'!$F$16</f>
        <v>0</v>
      </c>
      <c r="M430" s="36">
        <f>SUMIFS(СВЦЭМ!$K$34:$K$777,СВЦЭМ!$A$34:$A$777,$A430,СВЦЭМ!$B$33:$B$776,M$402)+'СЕТ СН'!$F$16</f>
        <v>0</v>
      </c>
      <c r="N430" s="36">
        <f>SUMIFS(СВЦЭМ!$K$34:$K$777,СВЦЭМ!$A$34:$A$777,$A430,СВЦЭМ!$B$33:$B$776,N$402)+'СЕТ СН'!$F$16</f>
        <v>0</v>
      </c>
      <c r="O430" s="36">
        <f>SUMIFS(СВЦЭМ!$K$34:$K$777,СВЦЭМ!$A$34:$A$777,$A430,СВЦЭМ!$B$33:$B$776,O$402)+'СЕТ СН'!$F$16</f>
        <v>0</v>
      </c>
      <c r="P430" s="36">
        <f>SUMIFS(СВЦЭМ!$K$34:$K$777,СВЦЭМ!$A$34:$A$777,$A430,СВЦЭМ!$B$33:$B$776,P$402)+'СЕТ СН'!$F$16</f>
        <v>0</v>
      </c>
      <c r="Q430" s="36">
        <f>SUMIFS(СВЦЭМ!$K$34:$K$777,СВЦЭМ!$A$34:$A$777,$A430,СВЦЭМ!$B$33:$B$776,Q$402)+'СЕТ СН'!$F$16</f>
        <v>0</v>
      </c>
      <c r="R430" s="36">
        <f>SUMIFS(СВЦЭМ!$K$34:$K$777,СВЦЭМ!$A$34:$A$777,$A430,СВЦЭМ!$B$33:$B$776,R$402)+'СЕТ СН'!$F$16</f>
        <v>0</v>
      </c>
      <c r="S430" s="36">
        <f>SUMIFS(СВЦЭМ!$K$34:$K$777,СВЦЭМ!$A$34:$A$777,$A430,СВЦЭМ!$B$33:$B$776,S$402)+'СЕТ СН'!$F$16</f>
        <v>0</v>
      </c>
      <c r="T430" s="36">
        <f>SUMIFS(СВЦЭМ!$K$34:$K$777,СВЦЭМ!$A$34:$A$777,$A430,СВЦЭМ!$B$33:$B$776,T$402)+'СЕТ СН'!$F$16</f>
        <v>0</v>
      </c>
      <c r="U430" s="36">
        <f>SUMIFS(СВЦЭМ!$K$34:$K$777,СВЦЭМ!$A$34:$A$777,$A430,СВЦЭМ!$B$33:$B$776,U$402)+'СЕТ СН'!$F$16</f>
        <v>0</v>
      </c>
      <c r="V430" s="36">
        <f>SUMIFS(СВЦЭМ!$K$34:$K$777,СВЦЭМ!$A$34:$A$777,$A430,СВЦЭМ!$B$33:$B$776,V$402)+'СЕТ СН'!$F$16</f>
        <v>0</v>
      </c>
      <c r="W430" s="36">
        <f>SUMIFS(СВЦЭМ!$K$34:$K$777,СВЦЭМ!$A$34:$A$777,$A430,СВЦЭМ!$B$33:$B$776,W$402)+'СЕТ СН'!$F$16</f>
        <v>0</v>
      </c>
      <c r="X430" s="36">
        <f>SUMIFS(СВЦЭМ!$K$34:$K$777,СВЦЭМ!$A$34:$A$777,$A430,СВЦЭМ!$B$33:$B$776,X$402)+'СЕТ СН'!$F$16</f>
        <v>0</v>
      </c>
      <c r="Y430" s="36">
        <f>SUMIFS(СВЦЭМ!$K$34:$K$777,СВЦЭМ!$A$34:$A$777,$A430,СВЦЭМ!$B$33:$B$776,Y$402)+'СЕТ СН'!$F$16</f>
        <v>0</v>
      </c>
    </row>
    <row r="431" spans="1:25" ht="15.75" hidden="1" x14ac:dyDescent="0.2">
      <c r="A431" s="35">
        <f t="shared" si="11"/>
        <v>43919</v>
      </c>
      <c r="B431" s="36">
        <f>SUMIFS(СВЦЭМ!$K$34:$K$777,СВЦЭМ!$A$34:$A$777,$A431,СВЦЭМ!$B$33:$B$776,B$402)+'СЕТ СН'!$F$16</f>
        <v>0</v>
      </c>
      <c r="C431" s="36">
        <f>SUMIFS(СВЦЭМ!$K$34:$K$777,СВЦЭМ!$A$34:$A$777,$A431,СВЦЭМ!$B$33:$B$776,C$402)+'СЕТ СН'!$F$16</f>
        <v>0</v>
      </c>
      <c r="D431" s="36">
        <f>SUMIFS(СВЦЭМ!$K$34:$K$777,СВЦЭМ!$A$34:$A$777,$A431,СВЦЭМ!$B$33:$B$776,D$402)+'СЕТ СН'!$F$16</f>
        <v>0</v>
      </c>
      <c r="E431" s="36">
        <f>SUMIFS(СВЦЭМ!$K$34:$K$777,СВЦЭМ!$A$34:$A$777,$A431,СВЦЭМ!$B$33:$B$776,E$402)+'СЕТ СН'!$F$16</f>
        <v>0</v>
      </c>
      <c r="F431" s="36">
        <f>SUMIFS(СВЦЭМ!$K$34:$K$777,СВЦЭМ!$A$34:$A$777,$A431,СВЦЭМ!$B$33:$B$776,F$402)+'СЕТ СН'!$F$16</f>
        <v>0</v>
      </c>
      <c r="G431" s="36">
        <f>SUMIFS(СВЦЭМ!$K$34:$K$777,СВЦЭМ!$A$34:$A$777,$A431,СВЦЭМ!$B$33:$B$776,G$402)+'СЕТ СН'!$F$16</f>
        <v>0</v>
      </c>
      <c r="H431" s="36">
        <f>SUMIFS(СВЦЭМ!$K$34:$K$777,СВЦЭМ!$A$34:$A$777,$A431,СВЦЭМ!$B$33:$B$776,H$402)+'СЕТ СН'!$F$16</f>
        <v>0</v>
      </c>
      <c r="I431" s="36">
        <f>SUMIFS(СВЦЭМ!$K$34:$K$777,СВЦЭМ!$A$34:$A$777,$A431,СВЦЭМ!$B$33:$B$776,I$402)+'СЕТ СН'!$F$16</f>
        <v>0</v>
      </c>
      <c r="J431" s="36">
        <f>SUMIFS(СВЦЭМ!$K$34:$K$777,СВЦЭМ!$A$34:$A$777,$A431,СВЦЭМ!$B$33:$B$776,J$402)+'СЕТ СН'!$F$16</f>
        <v>0</v>
      </c>
      <c r="K431" s="36">
        <f>SUMIFS(СВЦЭМ!$K$34:$K$777,СВЦЭМ!$A$34:$A$777,$A431,СВЦЭМ!$B$33:$B$776,K$402)+'СЕТ СН'!$F$16</f>
        <v>0</v>
      </c>
      <c r="L431" s="36">
        <f>SUMIFS(СВЦЭМ!$K$34:$K$777,СВЦЭМ!$A$34:$A$777,$A431,СВЦЭМ!$B$33:$B$776,L$402)+'СЕТ СН'!$F$16</f>
        <v>0</v>
      </c>
      <c r="M431" s="36">
        <f>SUMIFS(СВЦЭМ!$K$34:$K$777,СВЦЭМ!$A$34:$A$777,$A431,СВЦЭМ!$B$33:$B$776,M$402)+'СЕТ СН'!$F$16</f>
        <v>0</v>
      </c>
      <c r="N431" s="36">
        <f>SUMIFS(СВЦЭМ!$K$34:$K$777,СВЦЭМ!$A$34:$A$777,$A431,СВЦЭМ!$B$33:$B$776,N$402)+'СЕТ СН'!$F$16</f>
        <v>0</v>
      </c>
      <c r="O431" s="36">
        <f>SUMIFS(СВЦЭМ!$K$34:$K$777,СВЦЭМ!$A$34:$A$777,$A431,СВЦЭМ!$B$33:$B$776,O$402)+'СЕТ СН'!$F$16</f>
        <v>0</v>
      </c>
      <c r="P431" s="36">
        <f>SUMIFS(СВЦЭМ!$K$34:$K$777,СВЦЭМ!$A$34:$A$777,$A431,СВЦЭМ!$B$33:$B$776,P$402)+'СЕТ СН'!$F$16</f>
        <v>0</v>
      </c>
      <c r="Q431" s="36">
        <f>SUMIFS(СВЦЭМ!$K$34:$K$777,СВЦЭМ!$A$34:$A$777,$A431,СВЦЭМ!$B$33:$B$776,Q$402)+'СЕТ СН'!$F$16</f>
        <v>0</v>
      </c>
      <c r="R431" s="36">
        <f>SUMIFS(СВЦЭМ!$K$34:$K$777,СВЦЭМ!$A$34:$A$777,$A431,СВЦЭМ!$B$33:$B$776,R$402)+'СЕТ СН'!$F$16</f>
        <v>0</v>
      </c>
      <c r="S431" s="36">
        <f>SUMIFS(СВЦЭМ!$K$34:$K$777,СВЦЭМ!$A$34:$A$777,$A431,СВЦЭМ!$B$33:$B$776,S$402)+'СЕТ СН'!$F$16</f>
        <v>0</v>
      </c>
      <c r="T431" s="36">
        <f>SUMIFS(СВЦЭМ!$K$34:$K$777,СВЦЭМ!$A$34:$A$777,$A431,СВЦЭМ!$B$33:$B$776,T$402)+'СЕТ СН'!$F$16</f>
        <v>0</v>
      </c>
      <c r="U431" s="36">
        <f>SUMIFS(СВЦЭМ!$K$34:$K$777,СВЦЭМ!$A$34:$A$777,$A431,СВЦЭМ!$B$33:$B$776,U$402)+'СЕТ СН'!$F$16</f>
        <v>0</v>
      </c>
      <c r="V431" s="36">
        <f>SUMIFS(СВЦЭМ!$K$34:$K$777,СВЦЭМ!$A$34:$A$777,$A431,СВЦЭМ!$B$33:$B$776,V$402)+'СЕТ СН'!$F$16</f>
        <v>0</v>
      </c>
      <c r="W431" s="36">
        <f>SUMIFS(СВЦЭМ!$K$34:$K$777,СВЦЭМ!$A$34:$A$777,$A431,СВЦЭМ!$B$33:$B$776,W$402)+'СЕТ СН'!$F$16</f>
        <v>0</v>
      </c>
      <c r="X431" s="36">
        <f>SUMIFS(СВЦЭМ!$K$34:$K$777,СВЦЭМ!$A$34:$A$777,$A431,СВЦЭМ!$B$33:$B$776,X$402)+'СЕТ СН'!$F$16</f>
        <v>0</v>
      </c>
      <c r="Y431" s="36">
        <f>SUMIFS(СВЦЭМ!$K$34:$K$777,СВЦЭМ!$A$34:$A$777,$A431,СВЦЭМ!$B$33:$B$776,Y$402)+'СЕТ СН'!$F$16</f>
        <v>0</v>
      </c>
    </row>
    <row r="432" spans="1:25" ht="15.75" hidden="1" x14ac:dyDescent="0.2">
      <c r="A432" s="35">
        <f t="shared" si="11"/>
        <v>43920</v>
      </c>
      <c r="B432" s="36">
        <f>SUMIFS(СВЦЭМ!$K$34:$K$777,СВЦЭМ!$A$34:$A$777,$A432,СВЦЭМ!$B$33:$B$776,B$402)+'СЕТ СН'!$F$16</f>
        <v>0</v>
      </c>
      <c r="C432" s="36">
        <f>SUMIFS(СВЦЭМ!$K$34:$K$777,СВЦЭМ!$A$34:$A$777,$A432,СВЦЭМ!$B$33:$B$776,C$402)+'СЕТ СН'!$F$16</f>
        <v>0</v>
      </c>
      <c r="D432" s="36">
        <f>SUMIFS(СВЦЭМ!$K$34:$K$777,СВЦЭМ!$A$34:$A$777,$A432,СВЦЭМ!$B$33:$B$776,D$402)+'СЕТ СН'!$F$16</f>
        <v>0</v>
      </c>
      <c r="E432" s="36">
        <f>SUMIFS(СВЦЭМ!$K$34:$K$777,СВЦЭМ!$A$34:$A$777,$A432,СВЦЭМ!$B$33:$B$776,E$402)+'СЕТ СН'!$F$16</f>
        <v>0</v>
      </c>
      <c r="F432" s="36">
        <f>SUMIFS(СВЦЭМ!$K$34:$K$777,СВЦЭМ!$A$34:$A$777,$A432,СВЦЭМ!$B$33:$B$776,F$402)+'СЕТ СН'!$F$16</f>
        <v>0</v>
      </c>
      <c r="G432" s="36">
        <f>SUMIFS(СВЦЭМ!$K$34:$K$777,СВЦЭМ!$A$34:$A$777,$A432,СВЦЭМ!$B$33:$B$776,G$402)+'СЕТ СН'!$F$16</f>
        <v>0</v>
      </c>
      <c r="H432" s="36">
        <f>SUMIFS(СВЦЭМ!$K$34:$K$777,СВЦЭМ!$A$34:$A$777,$A432,СВЦЭМ!$B$33:$B$776,H$402)+'СЕТ СН'!$F$16</f>
        <v>0</v>
      </c>
      <c r="I432" s="36">
        <f>SUMIFS(СВЦЭМ!$K$34:$K$777,СВЦЭМ!$A$34:$A$777,$A432,СВЦЭМ!$B$33:$B$776,I$402)+'СЕТ СН'!$F$16</f>
        <v>0</v>
      </c>
      <c r="J432" s="36">
        <f>SUMIFS(СВЦЭМ!$K$34:$K$777,СВЦЭМ!$A$34:$A$777,$A432,СВЦЭМ!$B$33:$B$776,J$402)+'СЕТ СН'!$F$16</f>
        <v>0</v>
      </c>
      <c r="K432" s="36">
        <f>SUMIFS(СВЦЭМ!$K$34:$K$777,СВЦЭМ!$A$34:$A$777,$A432,СВЦЭМ!$B$33:$B$776,K$402)+'СЕТ СН'!$F$16</f>
        <v>0</v>
      </c>
      <c r="L432" s="36">
        <f>SUMIFS(СВЦЭМ!$K$34:$K$777,СВЦЭМ!$A$34:$A$777,$A432,СВЦЭМ!$B$33:$B$776,L$402)+'СЕТ СН'!$F$16</f>
        <v>0</v>
      </c>
      <c r="M432" s="36">
        <f>SUMIFS(СВЦЭМ!$K$34:$K$777,СВЦЭМ!$A$34:$A$777,$A432,СВЦЭМ!$B$33:$B$776,M$402)+'СЕТ СН'!$F$16</f>
        <v>0</v>
      </c>
      <c r="N432" s="36">
        <f>SUMIFS(СВЦЭМ!$K$34:$K$777,СВЦЭМ!$A$34:$A$777,$A432,СВЦЭМ!$B$33:$B$776,N$402)+'СЕТ СН'!$F$16</f>
        <v>0</v>
      </c>
      <c r="O432" s="36">
        <f>SUMIFS(СВЦЭМ!$K$34:$K$777,СВЦЭМ!$A$34:$A$777,$A432,СВЦЭМ!$B$33:$B$776,O$402)+'СЕТ СН'!$F$16</f>
        <v>0</v>
      </c>
      <c r="P432" s="36">
        <f>SUMIFS(СВЦЭМ!$K$34:$K$777,СВЦЭМ!$A$34:$A$777,$A432,СВЦЭМ!$B$33:$B$776,P$402)+'СЕТ СН'!$F$16</f>
        <v>0</v>
      </c>
      <c r="Q432" s="36">
        <f>SUMIFS(СВЦЭМ!$K$34:$K$777,СВЦЭМ!$A$34:$A$777,$A432,СВЦЭМ!$B$33:$B$776,Q$402)+'СЕТ СН'!$F$16</f>
        <v>0</v>
      </c>
      <c r="R432" s="36">
        <f>SUMIFS(СВЦЭМ!$K$34:$K$777,СВЦЭМ!$A$34:$A$777,$A432,СВЦЭМ!$B$33:$B$776,R$402)+'СЕТ СН'!$F$16</f>
        <v>0</v>
      </c>
      <c r="S432" s="36">
        <f>SUMIFS(СВЦЭМ!$K$34:$K$777,СВЦЭМ!$A$34:$A$777,$A432,СВЦЭМ!$B$33:$B$776,S$402)+'СЕТ СН'!$F$16</f>
        <v>0</v>
      </c>
      <c r="T432" s="36">
        <f>SUMIFS(СВЦЭМ!$K$34:$K$777,СВЦЭМ!$A$34:$A$777,$A432,СВЦЭМ!$B$33:$B$776,T$402)+'СЕТ СН'!$F$16</f>
        <v>0</v>
      </c>
      <c r="U432" s="36">
        <f>SUMIFS(СВЦЭМ!$K$34:$K$777,СВЦЭМ!$A$34:$A$777,$A432,СВЦЭМ!$B$33:$B$776,U$402)+'СЕТ СН'!$F$16</f>
        <v>0</v>
      </c>
      <c r="V432" s="36">
        <f>SUMIFS(СВЦЭМ!$K$34:$K$777,СВЦЭМ!$A$34:$A$777,$A432,СВЦЭМ!$B$33:$B$776,V$402)+'СЕТ СН'!$F$16</f>
        <v>0</v>
      </c>
      <c r="W432" s="36">
        <f>SUMIFS(СВЦЭМ!$K$34:$K$777,СВЦЭМ!$A$34:$A$777,$A432,СВЦЭМ!$B$33:$B$776,W$402)+'СЕТ СН'!$F$16</f>
        <v>0</v>
      </c>
      <c r="X432" s="36">
        <f>SUMIFS(СВЦЭМ!$K$34:$K$777,СВЦЭМ!$A$34:$A$777,$A432,СВЦЭМ!$B$33:$B$776,X$402)+'СЕТ СН'!$F$16</f>
        <v>0</v>
      </c>
      <c r="Y432" s="36">
        <f>SUMIFS(СВЦЭМ!$K$34:$K$777,СВЦЭМ!$A$34:$A$777,$A432,СВЦЭМ!$B$33:$B$776,Y$402)+'СЕТ СН'!$F$16</f>
        <v>0</v>
      </c>
    </row>
    <row r="433" spans="1:27" ht="15.75" hidden="1" x14ac:dyDescent="0.2">
      <c r="A433" s="35">
        <f t="shared" si="11"/>
        <v>43921</v>
      </c>
      <c r="B433" s="36">
        <f>SUMIFS(СВЦЭМ!$K$34:$K$777,СВЦЭМ!$A$34:$A$777,$A433,СВЦЭМ!$B$33:$B$776,B$402)+'СЕТ СН'!$F$16</f>
        <v>0</v>
      </c>
      <c r="C433" s="36">
        <f>SUMIFS(СВЦЭМ!$K$34:$K$777,СВЦЭМ!$A$34:$A$777,$A433,СВЦЭМ!$B$33:$B$776,C$402)+'СЕТ СН'!$F$16</f>
        <v>0</v>
      </c>
      <c r="D433" s="36">
        <f>SUMIFS(СВЦЭМ!$K$34:$K$777,СВЦЭМ!$A$34:$A$777,$A433,СВЦЭМ!$B$33:$B$776,D$402)+'СЕТ СН'!$F$16</f>
        <v>0</v>
      </c>
      <c r="E433" s="36">
        <f>SUMIFS(СВЦЭМ!$K$34:$K$777,СВЦЭМ!$A$34:$A$777,$A433,СВЦЭМ!$B$33:$B$776,E$402)+'СЕТ СН'!$F$16</f>
        <v>0</v>
      </c>
      <c r="F433" s="36">
        <f>SUMIFS(СВЦЭМ!$K$34:$K$777,СВЦЭМ!$A$34:$A$777,$A433,СВЦЭМ!$B$33:$B$776,F$402)+'СЕТ СН'!$F$16</f>
        <v>0</v>
      </c>
      <c r="G433" s="36">
        <f>SUMIFS(СВЦЭМ!$K$34:$K$777,СВЦЭМ!$A$34:$A$777,$A433,СВЦЭМ!$B$33:$B$776,G$402)+'СЕТ СН'!$F$16</f>
        <v>0</v>
      </c>
      <c r="H433" s="36">
        <f>SUMIFS(СВЦЭМ!$K$34:$K$777,СВЦЭМ!$A$34:$A$777,$A433,СВЦЭМ!$B$33:$B$776,H$402)+'СЕТ СН'!$F$16</f>
        <v>0</v>
      </c>
      <c r="I433" s="36">
        <f>SUMIFS(СВЦЭМ!$K$34:$K$777,СВЦЭМ!$A$34:$A$777,$A433,СВЦЭМ!$B$33:$B$776,I$402)+'СЕТ СН'!$F$16</f>
        <v>0</v>
      </c>
      <c r="J433" s="36">
        <f>SUMIFS(СВЦЭМ!$K$34:$K$777,СВЦЭМ!$A$34:$A$777,$A433,СВЦЭМ!$B$33:$B$776,J$402)+'СЕТ СН'!$F$16</f>
        <v>0</v>
      </c>
      <c r="K433" s="36">
        <f>SUMIFS(СВЦЭМ!$K$34:$K$777,СВЦЭМ!$A$34:$A$777,$A433,СВЦЭМ!$B$33:$B$776,K$402)+'СЕТ СН'!$F$16</f>
        <v>0</v>
      </c>
      <c r="L433" s="36">
        <f>SUMIFS(СВЦЭМ!$K$34:$K$777,СВЦЭМ!$A$34:$A$777,$A433,СВЦЭМ!$B$33:$B$776,L$402)+'СЕТ СН'!$F$16</f>
        <v>0</v>
      </c>
      <c r="M433" s="36">
        <f>SUMIFS(СВЦЭМ!$K$34:$K$777,СВЦЭМ!$A$34:$A$777,$A433,СВЦЭМ!$B$33:$B$776,M$402)+'СЕТ СН'!$F$16</f>
        <v>0</v>
      </c>
      <c r="N433" s="36">
        <f>SUMIFS(СВЦЭМ!$K$34:$K$777,СВЦЭМ!$A$34:$A$777,$A433,СВЦЭМ!$B$33:$B$776,N$402)+'СЕТ СН'!$F$16</f>
        <v>0</v>
      </c>
      <c r="O433" s="36">
        <f>SUMIFS(СВЦЭМ!$K$34:$K$777,СВЦЭМ!$A$34:$A$777,$A433,СВЦЭМ!$B$33:$B$776,O$402)+'СЕТ СН'!$F$16</f>
        <v>0</v>
      </c>
      <c r="P433" s="36">
        <f>SUMIFS(СВЦЭМ!$K$34:$K$777,СВЦЭМ!$A$34:$A$777,$A433,СВЦЭМ!$B$33:$B$776,P$402)+'СЕТ СН'!$F$16</f>
        <v>0</v>
      </c>
      <c r="Q433" s="36">
        <f>SUMIFS(СВЦЭМ!$K$34:$K$777,СВЦЭМ!$A$34:$A$777,$A433,СВЦЭМ!$B$33:$B$776,Q$402)+'СЕТ СН'!$F$16</f>
        <v>0</v>
      </c>
      <c r="R433" s="36">
        <f>SUMIFS(СВЦЭМ!$K$34:$K$777,СВЦЭМ!$A$34:$A$777,$A433,СВЦЭМ!$B$33:$B$776,R$402)+'СЕТ СН'!$F$16</f>
        <v>0</v>
      </c>
      <c r="S433" s="36">
        <f>SUMIFS(СВЦЭМ!$K$34:$K$777,СВЦЭМ!$A$34:$A$777,$A433,СВЦЭМ!$B$33:$B$776,S$402)+'СЕТ СН'!$F$16</f>
        <v>0</v>
      </c>
      <c r="T433" s="36">
        <f>SUMIFS(СВЦЭМ!$K$34:$K$777,СВЦЭМ!$A$34:$A$777,$A433,СВЦЭМ!$B$33:$B$776,T$402)+'СЕТ СН'!$F$16</f>
        <v>0</v>
      </c>
      <c r="U433" s="36">
        <f>SUMIFS(СВЦЭМ!$K$34:$K$777,СВЦЭМ!$A$34:$A$777,$A433,СВЦЭМ!$B$33:$B$776,U$402)+'СЕТ СН'!$F$16</f>
        <v>0</v>
      </c>
      <c r="V433" s="36">
        <f>SUMIFS(СВЦЭМ!$K$34:$K$777,СВЦЭМ!$A$34:$A$777,$A433,СВЦЭМ!$B$33:$B$776,V$402)+'СЕТ СН'!$F$16</f>
        <v>0</v>
      </c>
      <c r="W433" s="36">
        <f>SUMIFS(СВЦЭМ!$K$34:$K$777,СВЦЭМ!$A$34:$A$777,$A433,СВЦЭМ!$B$33:$B$776,W$402)+'СЕТ СН'!$F$16</f>
        <v>0</v>
      </c>
      <c r="X433" s="36">
        <f>SUMIFS(СВЦЭМ!$K$34:$K$777,СВЦЭМ!$A$34:$A$777,$A433,СВЦЭМ!$B$33:$B$776,X$402)+'СЕТ СН'!$F$16</f>
        <v>0</v>
      </c>
      <c r="Y433" s="36">
        <f>SUMIFS(СВЦЭМ!$K$34:$K$777,СВЦЭМ!$A$34:$A$777,$A433,СВЦЭМ!$B$33:$B$776,Y$402)+'СЕТ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6" t="s">
        <v>7</v>
      </c>
      <c r="B435" s="130" t="s">
        <v>121</v>
      </c>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2"/>
    </row>
    <row r="436" spans="1:27" ht="12.75" hidden="1" customHeight="1" x14ac:dyDescent="0.2">
      <c r="A436" s="137"/>
      <c r="B436" s="133"/>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5"/>
    </row>
    <row r="437" spans="1:27" s="46" customFormat="1" ht="12.75" hidden="1" customHeight="1" x14ac:dyDescent="0.2">
      <c r="A437" s="138"/>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01.03.2020</v>
      </c>
      <c r="B438" s="36">
        <f>SUMIFS(СВЦЭМ!$L$34:$L$777,СВЦЭМ!$A$34:$A$777,$A438,СВЦЭМ!$B$33:$B$776,B$437)+'СЕТ СН'!$F$16</f>
        <v>0</v>
      </c>
      <c r="C438" s="36">
        <f>SUMIFS(СВЦЭМ!$L$34:$L$777,СВЦЭМ!$A$34:$A$777,$A438,СВЦЭМ!$B$33:$B$776,C$437)+'СЕТ СН'!$F$16</f>
        <v>0</v>
      </c>
      <c r="D438" s="36">
        <f>SUMIFS(СВЦЭМ!$L$34:$L$777,СВЦЭМ!$A$34:$A$777,$A438,СВЦЭМ!$B$33:$B$776,D$437)+'СЕТ СН'!$F$16</f>
        <v>0</v>
      </c>
      <c r="E438" s="36">
        <f>SUMIFS(СВЦЭМ!$L$34:$L$777,СВЦЭМ!$A$34:$A$777,$A438,СВЦЭМ!$B$33:$B$776,E$437)+'СЕТ СН'!$F$16</f>
        <v>0</v>
      </c>
      <c r="F438" s="36">
        <f>SUMIFS(СВЦЭМ!$L$34:$L$777,СВЦЭМ!$A$34:$A$777,$A438,СВЦЭМ!$B$33:$B$776,F$437)+'СЕТ СН'!$F$16</f>
        <v>0</v>
      </c>
      <c r="G438" s="36">
        <f>SUMIFS(СВЦЭМ!$L$34:$L$777,СВЦЭМ!$A$34:$A$777,$A438,СВЦЭМ!$B$33:$B$776,G$437)+'СЕТ СН'!$F$16</f>
        <v>0</v>
      </c>
      <c r="H438" s="36">
        <f>SUMIFS(СВЦЭМ!$L$34:$L$777,СВЦЭМ!$A$34:$A$777,$A438,СВЦЭМ!$B$33:$B$776,H$437)+'СЕТ СН'!$F$16</f>
        <v>0</v>
      </c>
      <c r="I438" s="36">
        <f>SUMIFS(СВЦЭМ!$L$34:$L$777,СВЦЭМ!$A$34:$A$777,$A438,СВЦЭМ!$B$33:$B$776,I$437)+'СЕТ СН'!$F$16</f>
        <v>0</v>
      </c>
      <c r="J438" s="36">
        <f>SUMIFS(СВЦЭМ!$L$34:$L$777,СВЦЭМ!$A$34:$A$777,$A438,СВЦЭМ!$B$33:$B$776,J$437)+'СЕТ СН'!$F$16</f>
        <v>0</v>
      </c>
      <c r="K438" s="36">
        <f>SUMIFS(СВЦЭМ!$L$34:$L$777,СВЦЭМ!$A$34:$A$777,$A438,СВЦЭМ!$B$33:$B$776,K$437)+'СЕТ СН'!$F$16</f>
        <v>0</v>
      </c>
      <c r="L438" s="36">
        <f>SUMIFS(СВЦЭМ!$L$34:$L$777,СВЦЭМ!$A$34:$A$777,$A438,СВЦЭМ!$B$33:$B$776,L$437)+'СЕТ СН'!$F$16</f>
        <v>0</v>
      </c>
      <c r="M438" s="36">
        <f>SUMIFS(СВЦЭМ!$L$34:$L$777,СВЦЭМ!$A$34:$A$777,$A438,СВЦЭМ!$B$33:$B$776,M$437)+'СЕТ СН'!$F$16</f>
        <v>0</v>
      </c>
      <c r="N438" s="36">
        <f>SUMIFS(СВЦЭМ!$L$34:$L$777,СВЦЭМ!$A$34:$A$777,$A438,СВЦЭМ!$B$33:$B$776,N$437)+'СЕТ СН'!$F$16</f>
        <v>0</v>
      </c>
      <c r="O438" s="36">
        <f>SUMIFS(СВЦЭМ!$L$34:$L$777,СВЦЭМ!$A$34:$A$777,$A438,СВЦЭМ!$B$33:$B$776,O$437)+'СЕТ СН'!$F$16</f>
        <v>0</v>
      </c>
      <c r="P438" s="36">
        <f>SUMIFS(СВЦЭМ!$L$34:$L$777,СВЦЭМ!$A$34:$A$777,$A438,СВЦЭМ!$B$33:$B$776,P$437)+'СЕТ СН'!$F$16</f>
        <v>0</v>
      </c>
      <c r="Q438" s="36">
        <f>SUMIFS(СВЦЭМ!$L$34:$L$777,СВЦЭМ!$A$34:$A$777,$A438,СВЦЭМ!$B$33:$B$776,Q$437)+'СЕТ СН'!$F$16</f>
        <v>0</v>
      </c>
      <c r="R438" s="36">
        <f>SUMIFS(СВЦЭМ!$L$34:$L$777,СВЦЭМ!$A$34:$A$777,$A438,СВЦЭМ!$B$33:$B$776,R$437)+'СЕТ СН'!$F$16</f>
        <v>0</v>
      </c>
      <c r="S438" s="36">
        <f>SUMIFS(СВЦЭМ!$L$34:$L$777,СВЦЭМ!$A$34:$A$777,$A438,СВЦЭМ!$B$33:$B$776,S$437)+'СЕТ СН'!$F$16</f>
        <v>0</v>
      </c>
      <c r="T438" s="36">
        <f>SUMIFS(СВЦЭМ!$L$34:$L$777,СВЦЭМ!$A$34:$A$777,$A438,СВЦЭМ!$B$33:$B$776,T$437)+'СЕТ СН'!$F$16</f>
        <v>0</v>
      </c>
      <c r="U438" s="36">
        <f>SUMIFS(СВЦЭМ!$L$34:$L$777,СВЦЭМ!$A$34:$A$777,$A438,СВЦЭМ!$B$33:$B$776,U$437)+'СЕТ СН'!$F$16</f>
        <v>0</v>
      </c>
      <c r="V438" s="36">
        <f>SUMIFS(СВЦЭМ!$L$34:$L$777,СВЦЭМ!$A$34:$A$777,$A438,СВЦЭМ!$B$33:$B$776,V$437)+'СЕТ СН'!$F$16</f>
        <v>0</v>
      </c>
      <c r="W438" s="36">
        <f>SUMIFS(СВЦЭМ!$L$34:$L$777,СВЦЭМ!$A$34:$A$777,$A438,СВЦЭМ!$B$33:$B$776,W$437)+'СЕТ СН'!$F$16</f>
        <v>0</v>
      </c>
      <c r="X438" s="36">
        <f>SUMIFS(СВЦЭМ!$L$34:$L$777,СВЦЭМ!$A$34:$A$777,$A438,СВЦЭМ!$B$33:$B$776,X$437)+'СЕТ СН'!$F$16</f>
        <v>0</v>
      </c>
      <c r="Y438" s="36">
        <f>SUMIFS(СВЦЭМ!$L$34:$L$777,СВЦЭМ!$A$34:$A$777,$A438,СВЦЭМ!$B$33:$B$776,Y$437)+'СЕТ СН'!$F$16</f>
        <v>0</v>
      </c>
      <c r="AA438" s="45"/>
    </row>
    <row r="439" spans="1:27" ht="15.75" hidden="1" x14ac:dyDescent="0.2">
      <c r="A439" s="35">
        <f>A438+1</f>
        <v>43892</v>
      </c>
      <c r="B439" s="36">
        <f>SUMIFS(СВЦЭМ!$L$34:$L$777,СВЦЭМ!$A$34:$A$777,$A439,СВЦЭМ!$B$33:$B$776,B$437)+'СЕТ СН'!$F$16</f>
        <v>0</v>
      </c>
      <c r="C439" s="36">
        <f>SUMIFS(СВЦЭМ!$L$34:$L$777,СВЦЭМ!$A$34:$A$777,$A439,СВЦЭМ!$B$33:$B$776,C$437)+'СЕТ СН'!$F$16</f>
        <v>0</v>
      </c>
      <c r="D439" s="36">
        <f>SUMIFS(СВЦЭМ!$L$34:$L$777,СВЦЭМ!$A$34:$A$777,$A439,СВЦЭМ!$B$33:$B$776,D$437)+'СЕТ СН'!$F$16</f>
        <v>0</v>
      </c>
      <c r="E439" s="36">
        <f>SUMIFS(СВЦЭМ!$L$34:$L$777,СВЦЭМ!$A$34:$A$777,$A439,СВЦЭМ!$B$33:$B$776,E$437)+'СЕТ СН'!$F$16</f>
        <v>0</v>
      </c>
      <c r="F439" s="36">
        <f>SUMIFS(СВЦЭМ!$L$34:$L$777,СВЦЭМ!$A$34:$A$777,$A439,СВЦЭМ!$B$33:$B$776,F$437)+'СЕТ СН'!$F$16</f>
        <v>0</v>
      </c>
      <c r="G439" s="36">
        <f>SUMIFS(СВЦЭМ!$L$34:$L$777,СВЦЭМ!$A$34:$A$777,$A439,СВЦЭМ!$B$33:$B$776,G$437)+'СЕТ СН'!$F$16</f>
        <v>0</v>
      </c>
      <c r="H439" s="36">
        <f>SUMIFS(СВЦЭМ!$L$34:$L$777,СВЦЭМ!$A$34:$A$777,$A439,СВЦЭМ!$B$33:$B$776,H$437)+'СЕТ СН'!$F$16</f>
        <v>0</v>
      </c>
      <c r="I439" s="36">
        <f>SUMIFS(СВЦЭМ!$L$34:$L$777,СВЦЭМ!$A$34:$A$777,$A439,СВЦЭМ!$B$33:$B$776,I$437)+'СЕТ СН'!$F$16</f>
        <v>0</v>
      </c>
      <c r="J439" s="36">
        <f>SUMIFS(СВЦЭМ!$L$34:$L$777,СВЦЭМ!$A$34:$A$777,$A439,СВЦЭМ!$B$33:$B$776,J$437)+'СЕТ СН'!$F$16</f>
        <v>0</v>
      </c>
      <c r="K439" s="36">
        <f>SUMIFS(СВЦЭМ!$L$34:$L$777,СВЦЭМ!$A$34:$A$777,$A439,СВЦЭМ!$B$33:$B$776,K$437)+'СЕТ СН'!$F$16</f>
        <v>0</v>
      </c>
      <c r="L439" s="36">
        <f>SUMIFS(СВЦЭМ!$L$34:$L$777,СВЦЭМ!$A$34:$A$777,$A439,СВЦЭМ!$B$33:$B$776,L$437)+'СЕТ СН'!$F$16</f>
        <v>0</v>
      </c>
      <c r="M439" s="36">
        <f>SUMIFS(СВЦЭМ!$L$34:$L$777,СВЦЭМ!$A$34:$A$777,$A439,СВЦЭМ!$B$33:$B$776,M$437)+'СЕТ СН'!$F$16</f>
        <v>0</v>
      </c>
      <c r="N439" s="36">
        <f>SUMIFS(СВЦЭМ!$L$34:$L$777,СВЦЭМ!$A$34:$A$777,$A439,СВЦЭМ!$B$33:$B$776,N$437)+'СЕТ СН'!$F$16</f>
        <v>0</v>
      </c>
      <c r="O439" s="36">
        <f>SUMIFS(СВЦЭМ!$L$34:$L$777,СВЦЭМ!$A$34:$A$777,$A439,СВЦЭМ!$B$33:$B$776,O$437)+'СЕТ СН'!$F$16</f>
        <v>0</v>
      </c>
      <c r="P439" s="36">
        <f>SUMIFS(СВЦЭМ!$L$34:$L$777,СВЦЭМ!$A$34:$A$777,$A439,СВЦЭМ!$B$33:$B$776,P$437)+'СЕТ СН'!$F$16</f>
        <v>0</v>
      </c>
      <c r="Q439" s="36">
        <f>SUMIFS(СВЦЭМ!$L$34:$L$777,СВЦЭМ!$A$34:$A$777,$A439,СВЦЭМ!$B$33:$B$776,Q$437)+'СЕТ СН'!$F$16</f>
        <v>0</v>
      </c>
      <c r="R439" s="36">
        <f>SUMIFS(СВЦЭМ!$L$34:$L$777,СВЦЭМ!$A$34:$A$777,$A439,СВЦЭМ!$B$33:$B$776,R$437)+'СЕТ СН'!$F$16</f>
        <v>0</v>
      </c>
      <c r="S439" s="36">
        <f>SUMIFS(СВЦЭМ!$L$34:$L$777,СВЦЭМ!$A$34:$A$777,$A439,СВЦЭМ!$B$33:$B$776,S$437)+'СЕТ СН'!$F$16</f>
        <v>0</v>
      </c>
      <c r="T439" s="36">
        <f>SUMIFS(СВЦЭМ!$L$34:$L$777,СВЦЭМ!$A$34:$A$777,$A439,СВЦЭМ!$B$33:$B$776,T$437)+'СЕТ СН'!$F$16</f>
        <v>0</v>
      </c>
      <c r="U439" s="36">
        <f>SUMIFS(СВЦЭМ!$L$34:$L$777,СВЦЭМ!$A$34:$A$777,$A439,СВЦЭМ!$B$33:$B$776,U$437)+'СЕТ СН'!$F$16</f>
        <v>0</v>
      </c>
      <c r="V439" s="36">
        <f>SUMIFS(СВЦЭМ!$L$34:$L$777,СВЦЭМ!$A$34:$A$777,$A439,СВЦЭМ!$B$33:$B$776,V$437)+'СЕТ СН'!$F$16</f>
        <v>0</v>
      </c>
      <c r="W439" s="36">
        <f>SUMIFS(СВЦЭМ!$L$34:$L$777,СВЦЭМ!$A$34:$A$777,$A439,СВЦЭМ!$B$33:$B$776,W$437)+'СЕТ СН'!$F$16</f>
        <v>0</v>
      </c>
      <c r="X439" s="36">
        <f>SUMIFS(СВЦЭМ!$L$34:$L$777,СВЦЭМ!$A$34:$A$777,$A439,СВЦЭМ!$B$33:$B$776,X$437)+'СЕТ СН'!$F$16</f>
        <v>0</v>
      </c>
      <c r="Y439" s="36">
        <f>SUMIFS(СВЦЭМ!$L$34:$L$777,СВЦЭМ!$A$34:$A$777,$A439,СВЦЭМ!$B$33:$B$776,Y$437)+'СЕТ СН'!$F$16</f>
        <v>0</v>
      </c>
    </row>
    <row r="440" spans="1:27" ht="15.75" hidden="1" x14ac:dyDescent="0.2">
      <c r="A440" s="35">
        <f t="shared" ref="A440:A468" si="12">A439+1</f>
        <v>43893</v>
      </c>
      <c r="B440" s="36">
        <f>SUMIFS(СВЦЭМ!$L$34:$L$777,СВЦЭМ!$A$34:$A$777,$A440,СВЦЭМ!$B$33:$B$776,B$437)+'СЕТ СН'!$F$16</f>
        <v>0</v>
      </c>
      <c r="C440" s="36">
        <f>SUMIFS(СВЦЭМ!$L$34:$L$777,СВЦЭМ!$A$34:$A$777,$A440,СВЦЭМ!$B$33:$B$776,C$437)+'СЕТ СН'!$F$16</f>
        <v>0</v>
      </c>
      <c r="D440" s="36">
        <f>SUMIFS(СВЦЭМ!$L$34:$L$777,СВЦЭМ!$A$34:$A$777,$A440,СВЦЭМ!$B$33:$B$776,D$437)+'СЕТ СН'!$F$16</f>
        <v>0</v>
      </c>
      <c r="E440" s="36">
        <f>SUMIFS(СВЦЭМ!$L$34:$L$777,СВЦЭМ!$A$34:$A$777,$A440,СВЦЭМ!$B$33:$B$776,E$437)+'СЕТ СН'!$F$16</f>
        <v>0</v>
      </c>
      <c r="F440" s="36">
        <f>SUMIFS(СВЦЭМ!$L$34:$L$777,СВЦЭМ!$A$34:$A$777,$A440,СВЦЭМ!$B$33:$B$776,F$437)+'СЕТ СН'!$F$16</f>
        <v>0</v>
      </c>
      <c r="G440" s="36">
        <f>SUMIFS(СВЦЭМ!$L$34:$L$777,СВЦЭМ!$A$34:$A$777,$A440,СВЦЭМ!$B$33:$B$776,G$437)+'СЕТ СН'!$F$16</f>
        <v>0</v>
      </c>
      <c r="H440" s="36">
        <f>SUMIFS(СВЦЭМ!$L$34:$L$777,СВЦЭМ!$A$34:$A$777,$A440,СВЦЭМ!$B$33:$B$776,H$437)+'СЕТ СН'!$F$16</f>
        <v>0</v>
      </c>
      <c r="I440" s="36">
        <f>SUMIFS(СВЦЭМ!$L$34:$L$777,СВЦЭМ!$A$34:$A$777,$A440,СВЦЭМ!$B$33:$B$776,I$437)+'СЕТ СН'!$F$16</f>
        <v>0</v>
      </c>
      <c r="J440" s="36">
        <f>SUMIFS(СВЦЭМ!$L$34:$L$777,СВЦЭМ!$A$34:$A$777,$A440,СВЦЭМ!$B$33:$B$776,J$437)+'СЕТ СН'!$F$16</f>
        <v>0</v>
      </c>
      <c r="K440" s="36">
        <f>SUMIFS(СВЦЭМ!$L$34:$L$777,СВЦЭМ!$A$34:$A$777,$A440,СВЦЭМ!$B$33:$B$776,K$437)+'СЕТ СН'!$F$16</f>
        <v>0</v>
      </c>
      <c r="L440" s="36">
        <f>SUMIFS(СВЦЭМ!$L$34:$L$777,СВЦЭМ!$A$34:$A$777,$A440,СВЦЭМ!$B$33:$B$776,L$437)+'СЕТ СН'!$F$16</f>
        <v>0</v>
      </c>
      <c r="M440" s="36">
        <f>SUMIFS(СВЦЭМ!$L$34:$L$777,СВЦЭМ!$A$34:$A$777,$A440,СВЦЭМ!$B$33:$B$776,M$437)+'СЕТ СН'!$F$16</f>
        <v>0</v>
      </c>
      <c r="N440" s="36">
        <f>SUMIFS(СВЦЭМ!$L$34:$L$777,СВЦЭМ!$A$34:$A$777,$A440,СВЦЭМ!$B$33:$B$776,N$437)+'СЕТ СН'!$F$16</f>
        <v>0</v>
      </c>
      <c r="O440" s="36">
        <f>SUMIFS(СВЦЭМ!$L$34:$L$777,СВЦЭМ!$A$34:$A$777,$A440,СВЦЭМ!$B$33:$B$776,O$437)+'СЕТ СН'!$F$16</f>
        <v>0</v>
      </c>
      <c r="P440" s="36">
        <f>SUMIFS(СВЦЭМ!$L$34:$L$777,СВЦЭМ!$A$34:$A$777,$A440,СВЦЭМ!$B$33:$B$776,P$437)+'СЕТ СН'!$F$16</f>
        <v>0</v>
      </c>
      <c r="Q440" s="36">
        <f>SUMIFS(СВЦЭМ!$L$34:$L$777,СВЦЭМ!$A$34:$A$777,$A440,СВЦЭМ!$B$33:$B$776,Q$437)+'СЕТ СН'!$F$16</f>
        <v>0</v>
      </c>
      <c r="R440" s="36">
        <f>SUMIFS(СВЦЭМ!$L$34:$L$777,СВЦЭМ!$A$34:$A$777,$A440,СВЦЭМ!$B$33:$B$776,R$437)+'СЕТ СН'!$F$16</f>
        <v>0</v>
      </c>
      <c r="S440" s="36">
        <f>SUMIFS(СВЦЭМ!$L$34:$L$777,СВЦЭМ!$A$34:$A$777,$A440,СВЦЭМ!$B$33:$B$776,S$437)+'СЕТ СН'!$F$16</f>
        <v>0</v>
      </c>
      <c r="T440" s="36">
        <f>SUMIFS(СВЦЭМ!$L$34:$L$777,СВЦЭМ!$A$34:$A$777,$A440,СВЦЭМ!$B$33:$B$776,T$437)+'СЕТ СН'!$F$16</f>
        <v>0</v>
      </c>
      <c r="U440" s="36">
        <f>SUMIFS(СВЦЭМ!$L$34:$L$777,СВЦЭМ!$A$34:$A$777,$A440,СВЦЭМ!$B$33:$B$776,U$437)+'СЕТ СН'!$F$16</f>
        <v>0</v>
      </c>
      <c r="V440" s="36">
        <f>SUMIFS(СВЦЭМ!$L$34:$L$777,СВЦЭМ!$A$34:$A$777,$A440,СВЦЭМ!$B$33:$B$776,V$437)+'СЕТ СН'!$F$16</f>
        <v>0</v>
      </c>
      <c r="W440" s="36">
        <f>SUMIFS(СВЦЭМ!$L$34:$L$777,СВЦЭМ!$A$34:$A$777,$A440,СВЦЭМ!$B$33:$B$776,W$437)+'СЕТ СН'!$F$16</f>
        <v>0</v>
      </c>
      <c r="X440" s="36">
        <f>SUMIFS(СВЦЭМ!$L$34:$L$777,СВЦЭМ!$A$34:$A$777,$A440,СВЦЭМ!$B$33:$B$776,X$437)+'СЕТ СН'!$F$16</f>
        <v>0</v>
      </c>
      <c r="Y440" s="36">
        <f>SUMIFS(СВЦЭМ!$L$34:$L$777,СВЦЭМ!$A$34:$A$777,$A440,СВЦЭМ!$B$33:$B$776,Y$437)+'СЕТ СН'!$F$16</f>
        <v>0</v>
      </c>
    </row>
    <row r="441" spans="1:27" ht="15.75" hidden="1" x14ac:dyDescent="0.2">
      <c r="A441" s="35">
        <f t="shared" si="12"/>
        <v>43894</v>
      </c>
      <c r="B441" s="36">
        <f>SUMIFS(СВЦЭМ!$L$34:$L$777,СВЦЭМ!$A$34:$A$777,$A441,СВЦЭМ!$B$33:$B$776,B$437)+'СЕТ СН'!$F$16</f>
        <v>0</v>
      </c>
      <c r="C441" s="36">
        <f>SUMIFS(СВЦЭМ!$L$34:$L$777,СВЦЭМ!$A$34:$A$777,$A441,СВЦЭМ!$B$33:$B$776,C$437)+'СЕТ СН'!$F$16</f>
        <v>0</v>
      </c>
      <c r="D441" s="36">
        <f>SUMIFS(СВЦЭМ!$L$34:$L$777,СВЦЭМ!$A$34:$A$777,$A441,СВЦЭМ!$B$33:$B$776,D$437)+'СЕТ СН'!$F$16</f>
        <v>0</v>
      </c>
      <c r="E441" s="36">
        <f>SUMIFS(СВЦЭМ!$L$34:$L$777,СВЦЭМ!$A$34:$A$777,$A441,СВЦЭМ!$B$33:$B$776,E$437)+'СЕТ СН'!$F$16</f>
        <v>0</v>
      </c>
      <c r="F441" s="36">
        <f>SUMIFS(СВЦЭМ!$L$34:$L$777,СВЦЭМ!$A$34:$A$777,$A441,СВЦЭМ!$B$33:$B$776,F$437)+'СЕТ СН'!$F$16</f>
        <v>0</v>
      </c>
      <c r="G441" s="36">
        <f>SUMIFS(СВЦЭМ!$L$34:$L$777,СВЦЭМ!$A$34:$A$777,$A441,СВЦЭМ!$B$33:$B$776,G$437)+'СЕТ СН'!$F$16</f>
        <v>0</v>
      </c>
      <c r="H441" s="36">
        <f>SUMIFS(СВЦЭМ!$L$34:$L$777,СВЦЭМ!$A$34:$A$777,$A441,СВЦЭМ!$B$33:$B$776,H$437)+'СЕТ СН'!$F$16</f>
        <v>0</v>
      </c>
      <c r="I441" s="36">
        <f>SUMIFS(СВЦЭМ!$L$34:$L$777,СВЦЭМ!$A$34:$A$777,$A441,СВЦЭМ!$B$33:$B$776,I$437)+'СЕТ СН'!$F$16</f>
        <v>0</v>
      </c>
      <c r="J441" s="36">
        <f>SUMIFS(СВЦЭМ!$L$34:$L$777,СВЦЭМ!$A$34:$A$777,$A441,СВЦЭМ!$B$33:$B$776,J$437)+'СЕТ СН'!$F$16</f>
        <v>0</v>
      </c>
      <c r="K441" s="36">
        <f>SUMIFS(СВЦЭМ!$L$34:$L$777,СВЦЭМ!$A$34:$A$777,$A441,СВЦЭМ!$B$33:$B$776,K$437)+'СЕТ СН'!$F$16</f>
        <v>0</v>
      </c>
      <c r="L441" s="36">
        <f>SUMIFS(СВЦЭМ!$L$34:$L$777,СВЦЭМ!$A$34:$A$777,$A441,СВЦЭМ!$B$33:$B$776,L$437)+'СЕТ СН'!$F$16</f>
        <v>0</v>
      </c>
      <c r="M441" s="36">
        <f>SUMIFS(СВЦЭМ!$L$34:$L$777,СВЦЭМ!$A$34:$A$777,$A441,СВЦЭМ!$B$33:$B$776,M$437)+'СЕТ СН'!$F$16</f>
        <v>0</v>
      </c>
      <c r="N441" s="36">
        <f>SUMIFS(СВЦЭМ!$L$34:$L$777,СВЦЭМ!$A$34:$A$777,$A441,СВЦЭМ!$B$33:$B$776,N$437)+'СЕТ СН'!$F$16</f>
        <v>0</v>
      </c>
      <c r="O441" s="36">
        <f>SUMIFS(СВЦЭМ!$L$34:$L$777,СВЦЭМ!$A$34:$A$777,$A441,СВЦЭМ!$B$33:$B$776,O$437)+'СЕТ СН'!$F$16</f>
        <v>0</v>
      </c>
      <c r="P441" s="36">
        <f>SUMIFS(СВЦЭМ!$L$34:$L$777,СВЦЭМ!$A$34:$A$777,$A441,СВЦЭМ!$B$33:$B$776,P$437)+'СЕТ СН'!$F$16</f>
        <v>0</v>
      </c>
      <c r="Q441" s="36">
        <f>SUMIFS(СВЦЭМ!$L$34:$L$777,СВЦЭМ!$A$34:$A$777,$A441,СВЦЭМ!$B$33:$B$776,Q$437)+'СЕТ СН'!$F$16</f>
        <v>0</v>
      </c>
      <c r="R441" s="36">
        <f>SUMIFS(СВЦЭМ!$L$34:$L$777,СВЦЭМ!$A$34:$A$777,$A441,СВЦЭМ!$B$33:$B$776,R$437)+'СЕТ СН'!$F$16</f>
        <v>0</v>
      </c>
      <c r="S441" s="36">
        <f>SUMIFS(СВЦЭМ!$L$34:$L$777,СВЦЭМ!$A$34:$A$777,$A441,СВЦЭМ!$B$33:$B$776,S$437)+'СЕТ СН'!$F$16</f>
        <v>0</v>
      </c>
      <c r="T441" s="36">
        <f>SUMIFS(СВЦЭМ!$L$34:$L$777,СВЦЭМ!$A$34:$A$777,$A441,СВЦЭМ!$B$33:$B$776,T$437)+'СЕТ СН'!$F$16</f>
        <v>0</v>
      </c>
      <c r="U441" s="36">
        <f>SUMIFS(СВЦЭМ!$L$34:$L$777,СВЦЭМ!$A$34:$A$777,$A441,СВЦЭМ!$B$33:$B$776,U$437)+'СЕТ СН'!$F$16</f>
        <v>0</v>
      </c>
      <c r="V441" s="36">
        <f>SUMIFS(СВЦЭМ!$L$34:$L$777,СВЦЭМ!$A$34:$A$777,$A441,СВЦЭМ!$B$33:$B$776,V$437)+'СЕТ СН'!$F$16</f>
        <v>0</v>
      </c>
      <c r="W441" s="36">
        <f>SUMIFS(СВЦЭМ!$L$34:$L$777,СВЦЭМ!$A$34:$A$777,$A441,СВЦЭМ!$B$33:$B$776,W$437)+'СЕТ СН'!$F$16</f>
        <v>0</v>
      </c>
      <c r="X441" s="36">
        <f>SUMIFS(СВЦЭМ!$L$34:$L$777,СВЦЭМ!$A$34:$A$777,$A441,СВЦЭМ!$B$33:$B$776,X$437)+'СЕТ СН'!$F$16</f>
        <v>0</v>
      </c>
      <c r="Y441" s="36">
        <f>SUMIFS(СВЦЭМ!$L$34:$L$777,СВЦЭМ!$A$34:$A$777,$A441,СВЦЭМ!$B$33:$B$776,Y$437)+'СЕТ СН'!$F$16</f>
        <v>0</v>
      </c>
    </row>
    <row r="442" spans="1:27" ht="15.75" hidden="1" x14ac:dyDescent="0.2">
      <c r="A442" s="35">
        <f t="shared" si="12"/>
        <v>43895</v>
      </c>
      <c r="B442" s="36">
        <f>SUMIFS(СВЦЭМ!$L$34:$L$777,СВЦЭМ!$A$34:$A$777,$A442,СВЦЭМ!$B$33:$B$776,B$437)+'СЕТ СН'!$F$16</f>
        <v>0</v>
      </c>
      <c r="C442" s="36">
        <f>SUMIFS(СВЦЭМ!$L$34:$L$777,СВЦЭМ!$A$34:$A$777,$A442,СВЦЭМ!$B$33:$B$776,C$437)+'СЕТ СН'!$F$16</f>
        <v>0</v>
      </c>
      <c r="D442" s="36">
        <f>SUMIFS(СВЦЭМ!$L$34:$L$777,СВЦЭМ!$A$34:$A$777,$A442,СВЦЭМ!$B$33:$B$776,D$437)+'СЕТ СН'!$F$16</f>
        <v>0</v>
      </c>
      <c r="E442" s="36">
        <f>SUMIFS(СВЦЭМ!$L$34:$L$777,СВЦЭМ!$A$34:$A$777,$A442,СВЦЭМ!$B$33:$B$776,E$437)+'СЕТ СН'!$F$16</f>
        <v>0</v>
      </c>
      <c r="F442" s="36">
        <f>SUMIFS(СВЦЭМ!$L$34:$L$777,СВЦЭМ!$A$34:$A$777,$A442,СВЦЭМ!$B$33:$B$776,F$437)+'СЕТ СН'!$F$16</f>
        <v>0</v>
      </c>
      <c r="G442" s="36">
        <f>SUMIFS(СВЦЭМ!$L$34:$L$777,СВЦЭМ!$A$34:$A$777,$A442,СВЦЭМ!$B$33:$B$776,G$437)+'СЕТ СН'!$F$16</f>
        <v>0</v>
      </c>
      <c r="H442" s="36">
        <f>SUMIFS(СВЦЭМ!$L$34:$L$777,СВЦЭМ!$A$34:$A$777,$A442,СВЦЭМ!$B$33:$B$776,H$437)+'СЕТ СН'!$F$16</f>
        <v>0</v>
      </c>
      <c r="I442" s="36">
        <f>SUMIFS(СВЦЭМ!$L$34:$L$777,СВЦЭМ!$A$34:$A$777,$A442,СВЦЭМ!$B$33:$B$776,I$437)+'СЕТ СН'!$F$16</f>
        <v>0</v>
      </c>
      <c r="J442" s="36">
        <f>SUMIFS(СВЦЭМ!$L$34:$L$777,СВЦЭМ!$A$34:$A$777,$A442,СВЦЭМ!$B$33:$B$776,J$437)+'СЕТ СН'!$F$16</f>
        <v>0</v>
      </c>
      <c r="K442" s="36">
        <f>SUMIFS(СВЦЭМ!$L$34:$L$777,СВЦЭМ!$A$34:$A$777,$A442,СВЦЭМ!$B$33:$B$776,K$437)+'СЕТ СН'!$F$16</f>
        <v>0</v>
      </c>
      <c r="L442" s="36">
        <f>SUMIFS(СВЦЭМ!$L$34:$L$777,СВЦЭМ!$A$34:$A$777,$A442,СВЦЭМ!$B$33:$B$776,L$437)+'СЕТ СН'!$F$16</f>
        <v>0</v>
      </c>
      <c r="M442" s="36">
        <f>SUMIFS(СВЦЭМ!$L$34:$L$777,СВЦЭМ!$A$34:$A$777,$A442,СВЦЭМ!$B$33:$B$776,M$437)+'СЕТ СН'!$F$16</f>
        <v>0</v>
      </c>
      <c r="N442" s="36">
        <f>SUMIFS(СВЦЭМ!$L$34:$L$777,СВЦЭМ!$A$34:$A$777,$A442,СВЦЭМ!$B$33:$B$776,N$437)+'СЕТ СН'!$F$16</f>
        <v>0</v>
      </c>
      <c r="O442" s="36">
        <f>SUMIFS(СВЦЭМ!$L$34:$L$777,СВЦЭМ!$A$34:$A$777,$A442,СВЦЭМ!$B$33:$B$776,O$437)+'СЕТ СН'!$F$16</f>
        <v>0</v>
      </c>
      <c r="P442" s="36">
        <f>SUMIFS(СВЦЭМ!$L$34:$L$777,СВЦЭМ!$A$34:$A$777,$A442,СВЦЭМ!$B$33:$B$776,P$437)+'СЕТ СН'!$F$16</f>
        <v>0</v>
      </c>
      <c r="Q442" s="36">
        <f>SUMIFS(СВЦЭМ!$L$34:$L$777,СВЦЭМ!$A$34:$A$777,$A442,СВЦЭМ!$B$33:$B$776,Q$437)+'СЕТ СН'!$F$16</f>
        <v>0</v>
      </c>
      <c r="R442" s="36">
        <f>SUMIFS(СВЦЭМ!$L$34:$L$777,СВЦЭМ!$A$34:$A$777,$A442,СВЦЭМ!$B$33:$B$776,R$437)+'СЕТ СН'!$F$16</f>
        <v>0</v>
      </c>
      <c r="S442" s="36">
        <f>SUMIFS(СВЦЭМ!$L$34:$L$777,СВЦЭМ!$A$34:$A$777,$A442,СВЦЭМ!$B$33:$B$776,S$437)+'СЕТ СН'!$F$16</f>
        <v>0</v>
      </c>
      <c r="T442" s="36">
        <f>SUMIFS(СВЦЭМ!$L$34:$L$777,СВЦЭМ!$A$34:$A$777,$A442,СВЦЭМ!$B$33:$B$776,T$437)+'СЕТ СН'!$F$16</f>
        <v>0</v>
      </c>
      <c r="U442" s="36">
        <f>SUMIFS(СВЦЭМ!$L$34:$L$777,СВЦЭМ!$A$34:$A$777,$A442,СВЦЭМ!$B$33:$B$776,U$437)+'СЕТ СН'!$F$16</f>
        <v>0</v>
      </c>
      <c r="V442" s="36">
        <f>SUMIFS(СВЦЭМ!$L$34:$L$777,СВЦЭМ!$A$34:$A$777,$A442,СВЦЭМ!$B$33:$B$776,V$437)+'СЕТ СН'!$F$16</f>
        <v>0</v>
      </c>
      <c r="W442" s="36">
        <f>SUMIFS(СВЦЭМ!$L$34:$L$777,СВЦЭМ!$A$34:$A$777,$A442,СВЦЭМ!$B$33:$B$776,W$437)+'СЕТ СН'!$F$16</f>
        <v>0</v>
      </c>
      <c r="X442" s="36">
        <f>SUMIFS(СВЦЭМ!$L$34:$L$777,СВЦЭМ!$A$34:$A$777,$A442,СВЦЭМ!$B$33:$B$776,X$437)+'СЕТ СН'!$F$16</f>
        <v>0</v>
      </c>
      <c r="Y442" s="36">
        <f>SUMIFS(СВЦЭМ!$L$34:$L$777,СВЦЭМ!$A$34:$A$777,$A442,СВЦЭМ!$B$33:$B$776,Y$437)+'СЕТ СН'!$F$16</f>
        <v>0</v>
      </c>
    </row>
    <row r="443" spans="1:27" ht="15.75" hidden="1" x14ac:dyDescent="0.2">
      <c r="A443" s="35">
        <f t="shared" si="12"/>
        <v>43896</v>
      </c>
      <c r="B443" s="36">
        <f>SUMIFS(СВЦЭМ!$L$34:$L$777,СВЦЭМ!$A$34:$A$777,$A443,СВЦЭМ!$B$33:$B$776,B$437)+'СЕТ СН'!$F$16</f>
        <v>0</v>
      </c>
      <c r="C443" s="36">
        <f>SUMIFS(СВЦЭМ!$L$34:$L$777,СВЦЭМ!$A$34:$A$777,$A443,СВЦЭМ!$B$33:$B$776,C$437)+'СЕТ СН'!$F$16</f>
        <v>0</v>
      </c>
      <c r="D443" s="36">
        <f>SUMIFS(СВЦЭМ!$L$34:$L$777,СВЦЭМ!$A$34:$A$777,$A443,СВЦЭМ!$B$33:$B$776,D$437)+'СЕТ СН'!$F$16</f>
        <v>0</v>
      </c>
      <c r="E443" s="36">
        <f>SUMIFS(СВЦЭМ!$L$34:$L$777,СВЦЭМ!$A$34:$A$777,$A443,СВЦЭМ!$B$33:$B$776,E$437)+'СЕТ СН'!$F$16</f>
        <v>0</v>
      </c>
      <c r="F443" s="36">
        <f>SUMIFS(СВЦЭМ!$L$34:$L$777,СВЦЭМ!$A$34:$A$777,$A443,СВЦЭМ!$B$33:$B$776,F$437)+'СЕТ СН'!$F$16</f>
        <v>0</v>
      </c>
      <c r="G443" s="36">
        <f>SUMIFS(СВЦЭМ!$L$34:$L$777,СВЦЭМ!$A$34:$A$777,$A443,СВЦЭМ!$B$33:$B$776,G$437)+'СЕТ СН'!$F$16</f>
        <v>0</v>
      </c>
      <c r="H443" s="36">
        <f>SUMIFS(СВЦЭМ!$L$34:$L$777,СВЦЭМ!$A$34:$A$777,$A443,СВЦЭМ!$B$33:$B$776,H$437)+'СЕТ СН'!$F$16</f>
        <v>0</v>
      </c>
      <c r="I443" s="36">
        <f>SUMIFS(СВЦЭМ!$L$34:$L$777,СВЦЭМ!$A$34:$A$777,$A443,СВЦЭМ!$B$33:$B$776,I$437)+'СЕТ СН'!$F$16</f>
        <v>0</v>
      </c>
      <c r="J443" s="36">
        <f>SUMIFS(СВЦЭМ!$L$34:$L$777,СВЦЭМ!$A$34:$A$777,$A443,СВЦЭМ!$B$33:$B$776,J$437)+'СЕТ СН'!$F$16</f>
        <v>0</v>
      </c>
      <c r="K443" s="36">
        <f>SUMIFS(СВЦЭМ!$L$34:$L$777,СВЦЭМ!$A$34:$A$777,$A443,СВЦЭМ!$B$33:$B$776,K$437)+'СЕТ СН'!$F$16</f>
        <v>0</v>
      </c>
      <c r="L443" s="36">
        <f>SUMIFS(СВЦЭМ!$L$34:$L$777,СВЦЭМ!$A$34:$A$777,$A443,СВЦЭМ!$B$33:$B$776,L$437)+'СЕТ СН'!$F$16</f>
        <v>0</v>
      </c>
      <c r="M443" s="36">
        <f>SUMIFS(СВЦЭМ!$L$34:$L$777,СВЦЭМ!$A$34:$A$777,$A443,СВЦЭМ!$B$33:$B$776,M$437)+'СЕТ СН'!$F$16</f>
        <v>0</v>
      </c>
      <c r="N443" s="36">
        <f>SUMIFS(СВЦЭМ!$L$34:$L$777,СВЦЭМ!$A$34:$A$777,$A443,СВЦЭМ!$B$33:$B$776,N$437)+'СЕТ СН'!$F$16</f>
        <v>0</v>
      </c>
      <c r="O443" s="36">
        <f>SUMIFS(СВЦЭМ!$L$34:$L$777,СВЦЭМ!$A$34:$A$777,$A443,СВЦЭМ!$B$33:$B$776,O$437)+'СЕТ СН'!$F$16</f>
        <v>0</v>
      </c>
      <c r="P443" s="36">
        <f>SUMIFS(СВЦЭМ!$L$34:$L$777,СВЦЭМ!$A$34:$A$777,$A443,СВЦЭМ!$B$33:$B$776,P$437)+'СЕТ СН'!$F$16</f>
        <v>0</v>
      </c>
      <c r="Q443" s="36">
        <f>SUMIFS(СВЦЭМ!$L$34:$L$777,СВЦЭМ!$A$34:$A$777,$A443,СВЦЭМ!$B$33:$B$776,Q$437)+'СЕТ СН'!$F$16</f>
        <v>0</v>
      </c>
      <c r="R443" s="36">
        <f>SUMIFS(СВЦЭМ!$L$34:$L$777,СВЦЭМ!$A$34:$A$777,$A443,СВЦЭМ!$B$33:$B$776,R$437)+'СЕТ СН'!$F$16</f>
        <v>0</v>
      </c>
      <c r="S443" s="36">
        <f>SUMIFS(СВЦЭМ!$L$34:$L$777,СВЦЭМ!$A$34:$A$777,$A443,СВЦЭМ!$B$33:$B$776,S$437)+'СЕТ СН'!$F$16</f>
        <v>0</v>
      </c>
      <c r="T443" s="36">
        <f>SUMIFS(СВЦЭМ!$L$34:$L$777,СВЦЭМ!$A$34:$A$777,$A443,СВЦЭМ!$B$33:$B$776,T$437)+'СЕТ СН'!$F$16</f>
        <v>0</v>
      </c>
      <c r="U443" s="36">
        <f>SUMIFS(СВЦЭМ!$L$34:$L$777,СВЦЭМ!$A$34:$A$777,$A443,СВЦЭМ!$B$33:$B$776,U$437)+'СЕТ СН'!$F$16</f>
        <v>0</v>
      </c>
      <c r="V443" s="36">
        <f>SUMIFS(СВЦЭМ!$L$34:$L$777,СВЦЭМ!$A$34:$A$777,$A443,СВЦЭМ!$B$33:$B$776,V$437)+'СЕТ СН'!$F$16</f>
        <v>0</v>
      </c>
      <c r="W443" s="36">
        <f>SUMIFS(СВЦЭМ!$L$34:$L$777,СВЦЭМ!$A$34:$A$777,$A443,СВЦЭМ!$B$33:$B$776,W$437)+'СЕТ СН'!$F$16</f>
        <v>0</v>
      </c>
      <c r="X443" s="36">
        <f>SUMIFS(СВЦЭМ!$L$34:$L$777,СВЦЭМ!$A$34:$A$777,$A443,СВЦЭМ!$B$33:$B$776,X$437)+'СЕТ СН'!$F$16</f>
        <v>0</v>
      </c>
      <c r="Y443" s="36">
        <f>SUMIFS(СВЦЭМ!$L$34:$L$777,СВЦЭМ!$A$34:$A$777,$A443,СВЦЭМ!$B$33:$B$776,Y$437)+'СЕТ СН'!$F$16</f>
        <v>0</v>
      </c>
    </row>
    <row r="444" spans="1:27" ht="15.75" hidden="1" x14ac:dyDescent="0.2">
      <c r="A444" s="35">
        <f t="shared" si="12"/>
        <v>43897</v>
      </c>
      <c r="B444" s="36">
        <f>SUMIFS(СВЦЭМ!$L$34:$L$777,СВЦЭМ!$A$34:$A$777,$A444,СВЦЭМ!$B$33:$B$776,B$437)+'СЕТ СН'!$F$16</f>
        <v>0</v>
      </c>
      <c r="C444" s="36">
        <f>SUMIFS(СВЦЭМ!$L$34:$L$777,СВЦЭМ!$A$34:$A$777,$A444,СВЦЭМ!$B$33:$B$776,C$437)+'СЕТ СН'!$F$16</f>
        <v>0</v>
      </c>
      <c r="D444" s="36">
        <f>SUMIFS(СВЦЭМ!$L$34:$L$777,СВЦЭМ!$A$34:$A$777,$A444,СВЦЭМ!$B$33:$B$776,D$437)+'СЕТ СН'!$F$16</f>
        <v>0</v>
      </c>
      <c r="E444" s="36">
        <f>SUMIFS(СВЦЭМ!$L$34:$L$777,СВЦЭМ!$A$34:$A$777,$A444,СВЦЭМ!$B$33:$B$776,E$437)+'СЕТ СН'!$F$16</f>
        <v>0</v>
      </c>
      <c r="F444" s="36">
        <f>SUMIFS(СВЦЭМ!$L$34:$L$777,СВЦЭМ!$A$34:$A$777,$A444,СВЦЭМ!$B$33:$B$776,F$437)+'СЕТ СН'!$F$16</f>
        <v>0</v>
      </c>
      <c r="G444" s="36">
        <f>SUMIFS(СВЦЭМ!$L$34:$L$777,СВЦЭМ!$A$34:$A$777,$A444,СВЦЭМ!$B$33:$B$776,G$437)+'СЕТ СН'!$F$16</f>
        <v>0</v>
      </c>
      <c r="H444" s="36">
        <f>SUMIFS(СВЦЭМ!$L$34:$L$777,СВЦЭМ!$A$34:$A$777,$A444,СВЦЭМ!$B$33:$B$776,H$437)+'СЕТ СН'!$F$16</f>
        <v>0</v>
      </c>
      <c r="I444" s="36">
        <f>SUMIFS(СВЦЭМ!$L$34:$L$777,СВЦЭМ!$A$34:$A$777,$A444,СВЦЭМ!$B$33:$B$776,I$437)+'СЕТ СН'!$F$16</f>
        <v>0</v>
      </c>
      <c r="J444" s="36">
        <f>SUMIFS(СВЦЭМ!$L$34:$L$777,СВЦЭМ!$A$34:$A$777,$A444,СВЦЭМ!$B$33:$B$776,J$437)+'СЕТ СН'!$F$16</f>
        <v>0</v>
      </c>
      <c r="K444" s="36">
        <f>SUMIFS(СВЦЭМ!$L$34:$L$777,СВЦЭМ!$A$34:$A$777,$A444,СВЦЭМ!$B$33:$B$776,K$437)+'СЕТ СН'!$F$16</f>
        <v>0</v>
      </c>
      <c r="L444" s="36">
        <f>SUMIFS(СВЦЭМ!$L$34:$L$777,СВЦЭМ!$A$34:$A$777,$A444,СВЦЭМ!$B$33:$B$776,L$437)+'СЕТ СН'!$F$16</f>
        <v>0</v>
      </c>
      <c r="M444" s="36">
        <f>SUMIFS(СВЦЭМ!$L$34:$L$777,СВЦЭМ!$A$34:$A$777,$A444,СВЦЭМ!$B$33:$B$776,M$437)+'СЕТ СН'!$F$16</f>
        <v>0</v>
      </c>
      <c r="N444" s="36">
        <f>SUMIFS(СВЦЭМ!$L$34:$L$777,СВЦЭМ!$A$34:$A$777,$A444,СВЦЭМ!$B$33:$B$776,N$437)+'СЕТ СН'!$F$16</f>
        <v>0</v>
      </c>
      <c r="O444" s="36">
        <f>SUMIFS(СВЦЭМ!$L$34:$L$777,СВЦЭМ!$A$34:$A$777,$A444,СВЦЭМ!$B$33:$B$776,O$437)+'СЕТ СН'!$F$16</f>
        <v>0</v>
      </c>
      <c r="P444" s="36">
        <f>SUMIFS(СВЦЭМ!$L$34:$L$777,СВЦЭМ!$A$34:$A$777,$A444,СВЦЭМ!$B$33:$B$776,P$437)+'СЕТ СН'!$F$16</f>
        <v>0</v>
      </c>
      <c r="Q444" s="36">
        <f>SUMIFS(СВЦЭМ!$L$34:$L$777,СВЦЭМ!$A$34:$A$777,$A444,СВЦЭМ!$B$33:$B$776,Q$437)+'СЕТ СН'!$F$16</f>
        <v>0</v>
      </c>
      <c r="R444" s="36">
        <f>SUMIFS(СВЦЭМ!$L$34:$L$777,СВЦЭМ!$A$34:$A$777,$A444,СВЦЭМ!$B$33:$B$776,R$437)+'СЕТ СН'!$F$16</f>
        <v>0</v>
      </c>
      <c r="S444" s="36">
        <f>SUMIFS(СВЦЭМ!$L$34:$L$777,СВЦЭМ!$A$34:$A$777,$A444,СВЦЭМ!$B$33:$B$776,S$437)+'СЕТ СН'!$F$16</f>
        <v>0</v>
      </c>
      <c r="T444" s="36">
        <f>SUMIFS(СВЦЭМ!$L$34:$L$777,СВЦЭМ!$A$34:$A$777,$A444,СВЦЭМ!$B$33:$B$776,T$437)+'СЕТ СН'!$F$16</f>
        <v>0</v>
      </c>
      <c r="U444" s="36">
        <f>SUMIFS(СВЦЭМ!$L$34:$L$777,СВЦЭМ!$A$34:$A$777,$A444,СВЦЭМ!$B$33:$B$776,U$437)+'СЕТ СН'!$F$16</f>
        <v>0</v>
      </c>
      <c r="V444" s="36">
        <f>SUMIFS(СВЦЭМ!$L$34:$L$777,СВЦЭМ!$A$34:$A$777,$A444,СВЦЭМ!$B$33:$B$776,V$437)+'СЕТ СН'!$F$16</f>
        <v>0</v>
      </c>
      <c r="W444" s="36">
        <f>SUMIFS(СВЦЭМ!$L$34:$L$777,СВЦЭМ!$A$34:$A$777,$A444,СВЦЭМ!$B$33:$B$776,W$437)+'СЕТ СН'!$F$16</f>
        <v>0</v>
      </c>
      <c r="X444" s="36">
        <f>SUMIFS(СВЦЭМ!$L$34:$L$777,СВЦЭМ!$A$34:$A$777,$A444,СВЦЭМ!$B$33:$B$776,X$437)+'СЕТ СН'!$F$16</f>
        <v>0</v>
      </c>
      <c r="Y444" s="36">
        <f>SUMIFS(СВЦЭМ!$L$34:$L$777,СВЦЭМ!$A$34:$A$777,$A444,СВЦЭМ!$B$33:$B$776,Y$437)+'СЕТ СН'!$F$16</f>
        <v>0</v>
      </c>
    </row>
    <row r="445" spans="1:27" ht="15.75" hidden="1" x14ac:dyDescent="0.2">
      <c r="A445" s="35">
        <f t="shared" si="12"/>
        <v>43898</v>
      </c>
      <c r="B445" s="36">
        <f>SUMIFS(СВЦЭМ!$L$34:$L$777,СВЦЭМ!$A$34:$A$777,$A445,СВЦЭМ!$B$33:$B$776,B$437)+'СЕТ СН'!$F$16</f>
        <v>0</v>
      </c>
      <c r="C445" s="36">
        <f>SUMIFS(СВЦЭМ!$L$34:$L$777,СВЦЭМ!$A$34:$A$777,$A445,СВЦЭМ!$B$33:$B$776,C$437)+'СЕТ СН'!$F$16</f>
        <v>0</v>
      </c>
      <c r="D445" s="36">
        <f>SUMIFS(СВЦЭМ!$L$34:$L$777,СВЦЭМ!$A$34:$A$777,$A445,СВЦЭМ!$B$33:$B$776,D$437)+'СЕТ СН'!$F$16</f>
        <v>0</v>
      </c>
      <c r="E445" s="36">
        <f>SUMIFS(СВЦЭМ!$L$34:$L$777,СВЦЭМ!$A$34:$A$777,$A445,СВЦЭМ!$B$33:$B$776,E$437)+'СЕТ СН'!$F$16</f>
        <v>0</v>
      </c>
      <c r="F445" s="36">
        <f>SUMIFS(СВЦЭМ!$L$34:$L$777,СВЦЭМ!$A$34:$A$777,$A445,СВЦЭМ!$B$33:$B$776,F$437)+'СЕТ СН'!$F$16</f>
        <v>0</v>
      </c>
      <c r="G445" s="36">
        <f>SUMIFS(СВЦЭМ!$L$34:$L$777,СВЦЭМ!$A$34:$A$777,$A445,СВЦЭМ!$B$33:$B$776,G$437)+'СЕТ СН'!$F$16</f>
        <v>0</v>
      </c>
      <c r="H445" s="36">
        <f>SUMIFS(СВЦЭМ!$L$34:$L$777,СВЦЭМ!$A$34:$A$777,$A445,СВЦЭМ!$B$33:$B$776,H$437)+'СЕТ СН'!$F$16</f>
        <v>0</v>
      </c>
      <c r="I445" s="36">
        <f>SUMIFS(СВЦЭМ!$L$34:$L$777,СВЦЭМ!$A$34:$A$777,$A445,СВЦЭМ!$B$33:$B$776,I$437)+'СЕТ СН'!$F$16</f>
        <v>0</v>
      </c>
      <c r="J445" s="36">
        <f>SUMIFS(СВЦЭМ!$L$34:$L$777,СВЦЭМ!$A$34:$A$777,$A445,СВЦЭМ!$B$33:$B$776,J$437)+'СЕТ СН'!$F$16</f>
        <v>0</v>
      </c>
      <c r="K445" s="36">
        <f>SUMIFS(СВЦЭМ!$L$34:$L$777,СВЦЭМ!$A$34:$A$777,$A445,СВЦЭМ!$B$33:$B$776,K$437)+'СЕТ СН'!$F$16</f>
        <v>0</v>
      </c>
      <c r="L445" s="36">
        <f>SUMIFS(СВЦЭМ!$L$34:$L$777,СВЦЭМ!$A$34:$A$777,$A445,СВЦЭМ!$B$33:$B$776,L$437)+'СЕТ СН'!$F$16</f>
        <v>0</v>
      </c>
      <c r="M445" s="36">
        <f>SUMIFS(СВЦЭМ!$L$34:$L$777,СВЦЭМ!$A$34:$A$777,$A445,СВЦЭМ!$B$33:$B$776,M$437)+'СЕТ СН'!$F$16</f>
        <v>0</v>
      </c>
      <c r="N445" s="36">
        <f>SUMIFS(СВЦЭМ!$L$34:$L$777,СВЦЭМ!$A$34:$A$777,$A445,СВЦЭМ!$B$33:$B$776,N$437)+'СЕТ СН'!$F$16</f>
        <v>0</v>
      </c>
      <c r="O445" s="36">
        <f>SUMIFS(СВЦЭМ!$L$34:$L$777,СВЦЭМ!$A$34:$A$777,$A445,СВЦЭМ!$B$33:$B$776,O$437)+'СЕТ СН'!$F$16</f>
        <v>0</v>
      </c>
      <c r="P445" s="36">
        <f>SUMIFS(СВЦЭМ!$L$34:$L$777,СВЦЭМ!$A$34:$A$777,$A445,СВЦЭМ!$B$33:$B$776,P$437)+'СЕТ СН'!$F$16</f>
        <v>0</v>
      </c>
      <c r="Q445" s="36">
        <f>SUMIFS(СВЦЭМ!$L$34:$L$777,СВЦЭМ!$A$34:$A$777,$A445,СВЦЭМ!$B$33:$B$776,Q$437)+'СЕТ СН'!$F$16</f>
        <v>0</v>
      </c>
      <c r="R445" s="36">
        <f>SUMIFS(СВЦЭМ!$L$34:$L$777,СВЦЭМ!$A$34:$A$777,$A445,СВЦЭМ!$B$33:$B$776,R$437)+'СЕТ СН'!$F$16</f>
        <v>0</v>
      </c>
      <c r="S445" s="36">
        <f>SUMIFS(СВЦЭМ!$L$34:$L$777,СВЦЭМ!$A$34:$A$777,$A445,СВЦЭМ!$B$33:$B$776,S$437)+'СЕТ СН'!$F$16</f>
        <v>0</v>
      </c>
      <c r="T445" s="36">
        <f>SUMIFS(СВЦЭМ!$L$34:$L$777,СВЦЭМ!$A$34:$A$777,$A445,СВЦЭМ!$B$33:$B$776,T$437)+'СЕТ СН'!$F$16</f>
        <v>0</v>
      </c>
      <c r="U445" s="36">
        <f>SUMIFS(СВЦЭМ!$L$34:$L$777,СВЦЭМ!$A$34:$A$777,$A445,СВЦЭМ!$B$33:$B$776,U$437)+'СЕТ СН'!$F$16</f>
        <v>0</v>
      </c>
      <c r="V445" s="36">
        <f>SUMIFS(СВЦЭМ!$L$34:$L$777,СВЦЭМ!$A$34:$A$777,$A445,СВЦЭМ!$B$33:$B$776,V$437)+'СЕТ СН'!$F$16</f>
        <v>0</v>
      </c>
      <c r="W445" s="36">
        <f>SUMIFS(СВЦЭМ!$L$34:$L$777,СВЦЭМ!$A$34:$A$777,$A445,СВЦЭМ!$B$33:$B$776,W$437)+'СЕТ СН'!$F$16</f>
        <v>0</v>
      </c>
      <c r="X445" s="36">
        <f>SUMIFS(СВЦЭМ!$L$34:$L$777,СВЦЭМ!$A$34:$A$777,$A445,СВЦЭМ!$B$33:$B$776,X$437)+'СЕТ СН'!$F$16</f>
        <v>0</v>
      </c>
      <c r="Y445" s="36">
        <f>SUMIFS(СВЦЭМ!$L$34:$L$777,СВЦЭМ!$A$34:$A$777,$A445,СВЦЭМ!$B$33:$B$776,Y$437)+'СЕТ СН'!$F$16</f>
        <v>0</v>
      </c>
    </row>
    <row r="446" spans="1:27" ht="15.75" hidden="1" x14ac:dyDescent="0.2">
      <c r="A446" s="35">
        <f t="shared" si="12"/>
        <v>43899</v>
      </c>
      <c r="B446" s="36">
        <f>SUMIFS(СВЦЭМ!$L$34:$L$777,СВЦЭМ!$A$34:$A$777,$A446,СВЦЭМ!$B$33:$B$776,B$437)+'СЕТ СН'!$F$16</f>
        <v>0</v>
      </c>
      <c r="C446" s="36">
        <f>SUMIFS(СВЦЭМ!$L$34:$L$777,СВЦЭМ!$A$34:$A$777,$A446,СВЦЭМ!$B$33:$B$776,C$437)+'СЕТ СН'!$F$16</f>
        <v>0</v>
      </c>
      <c r="D446" s="36">
        <f>SUMIFS(СВЦЭМ!$L$34:$L$777,СВЦЭМ!$A$34:$A$777,$A446,СВЦЭМ!$B$33:$B$776,D$437)+'СЕТ СН'!$F$16</f>
        <v>0</v>
      </c>
      <c r="E446" s="36">
        <f>SUMIFS(СВЦЭМ!$L$34:$L$777,СВЦЭМ!$A$34:$A$777,$A446,СВЦЭМ!$B$33:$B$776,E$437)+'СЕТ СН'!$F$16</f>
        <v>0</v>
      </c>
      <c r="F446" s="36">
        <f>SUMIFS(СВЦЭМ!$L$34:$L$777,СВЦЭМ!$A$34:$A$777,$A446,СВЦЭМ!$B$33:$B$776,F$437)+'СЕТ СН'!$F$16</f>
        <v>0</v>
      </c>
      <c r="G446" s="36">
        <f>SUMIFS(СВЦЭМ!$L$34:$L$777,СВЦЭМ!$A$34:$A$777,$A446,СВЦЭМ!$B$33:$B$776,G$437)+'СЕТ СН'!$F$16</f>
        <v>0</v>
      </c>
      <c r="H446" s="36">
        <f>SUMIFS(СВЦЭМ!$L$34:$L$777,СВЦЭМ!$A$34:$A$777,$A446,СВЦЭМ!$B$33:$B$776,H$437)+'СЕТ СН'!$F$16</f>
        <v>0</v>
      </c>
      <c r="I446" s="36">
        <f>SUMIFS(СВЦЭМ!$L$34:$L$777,СВЦЭМ!$A$34:$A$777,$A446,СВЦЭМ!$B$33:$B$776,I$437)+'СЕТ СН'!$F$16</f>
        <v>0</v>
      </c>
      <c r="J446" s="36">
        <f>SUMIFS(СВЦЭМ!$L$34:$L$777,СВЦЭМ!$A$34:$A$777,$A446,СВЦЭМ!$B$33:$B$776,J$437)+'СЕТ СН'!$F$16</f>
        <v>0</v>
      </c>
      <c r="K446" s="36">
        <f>SUMIFS(СВЦЭМ!$L$34:$L$777,СВЦЭМ!$A$34:$A$777,$A446,СВЦЭМ!$B$33:$B$776,K$437)+'СЕТ СН'!$F$16</f>
        <v>0</v>
      </c>
      <c r="L446" s="36">
        <f>SUMIFS(СВЦЭМ!$L$34:$L$777,СВЦЭМ!$A$34:$A$777,$A446,СВЦЭМ!$B$33:$B$776,L$437)+'СЕТ СН'!$F$16</f>
        <v>0</v>
      </c>
      <c r="M446" s="36">
        <f>SUMIFS(СВЦЭМ!$L$34:$L$777,СВЦЭМ!$A$34:$A$777,$A446,СВЦЭМ!$B$33:$B$776,M$437)+'СЕТ СН'!$F$16</f>
        <v>0</v>
      </c>
      <c r="N446" s="36">
        <f>SUMIFS(СВЦЭМ!$L$34:$L$777,СВЦЭМ!$A$34:$A$777,$A446,СВЦЭМ!$B$33:$B$776,N$437)+'СЕТ СН'!$F$16</f>
        <v>0</v>
      </c>
      <c r="O446" s="36">
        <f>SUMIFS(СВЦЭМ!$L$34:$L$777,СВЦЭМ!$A$34:$A$777,$A446,СВЦЭМ!$B$33:$B$776,O$437)+'СЕТ СН'!$F$16</f>
        <v>0</v>
      </c>
      <c r="P446" s="36">
        <f>SUMIFS(СВЦЭМ!$L$34:$L$777,СВЦЭМ!$A$34:$A$777,$A446,СВЦЭМ!$B$33:$B$776,P$437)+'СЕТ СН'!$F$16</f>
        <v>0</v>
      </c>
      <c r="Q446" s="36">
        <f>SUMIFS(СВЦЭМ!$L$34:$L$777,СВЦЭМ!$A$34:$A$777,$A446,СВЦЭМ!$B$33:$B$776,Q$437)+'СЕТ СН'!$F$16</f>
        <v>0</v>
      </c>
      <c r="R446" s="36">
        <f>SUMIFS(СВЦЭМ!$L$34:$L$777,СВЦЭМ!$A$34:$A$777,$A446,СВЦЭМ!$B$33:$B$776,R$437)+'СЕТ СН'!$F$16</f>
        <v>0</v>
      </c>
      <c r="S446" s="36">
        <f>SUMIFS(СВЦЭМ!$L$34:$L$777,СВЦЭМ!$A$34:$A$777,$A446,СВЦЭМ!$B$33:$B$776,S$437)+'СЕТ СН'!$F$16</f>
        <v>0</v>
      </c>
      <c r="T446" s="36">
        <f>SUMIFS(СВЦЭМ!$L$34:$L$777,СВЦЭМ!$A$34:$A$777,$A446,СВЦЭМ!$B$33:$B$776,T$437)+'СЕТ СН'!$F$16</f>
        <v>0</v>
      </c>
      <c r="U446" s="36">
        <f>SUMIFS(СВЦЭМ!$L$34:$L$777,СВЦЭМ!$A$34:$A$777,$A446,СВЦЭМ!$B$33:$B$776,U$437)+'СЕТ СН'!$F$16</f>
        <v>0</v>
      </c>
      <c r="V446" s="36">
        <f>SUMIFS(СВЦЭМ!$L$34:$L$777,СВЦЭМ!$A$34:$A$777,$A446,СВЦЭМ!$B$33:$B$776,V$437)+'СЕТ СН'!$F$16</f>
        <v>0</v>
      </c>
      <c r="W446" s="36">
        <f>SUMIFS(СВЦЭМ!$L$34:$L$777,СВЦЭМ!$A$34:$A$777,$A446,СВЦЭМ!$B$33:$B$776,W$437)+'СЕТ СН'!$F$16</f>
        <v>0</v>
      </c>
      <c r="X446" s="36">
        <f>SUMIFS(СВЦЭМ!$L$34:$L$777,СВЦЭМ!$A$34:$A$777,$A446,СВЦЭМ!$B$33:$B$776,X$437)+'СЕТ СН'!$F$16</f>
        <v>0</v>
      </c>
      <c r="Y446" s="36">
        <f>SUMIFS(СВЦЭМ!$L$34:$L$777,СВЦЭМ!$A$34:$A$777,$A446,СВЦЭМ!$B$33:$B$776,Y$437)+'СЕТ СН'!$F$16</f>
        <v>0</v>
      </c>
    </row>
    <row r="447" spans="1:27" ht="15.75" hidden="1" x14ac:dyDescent="0.2">
      <c r="A447" s="35">
        <f t="shared" si="12"/>
        <v>43900</v>
      </c>
      <c r="B447" s="36">
        <f>SUMIFS(СВЦЭМ!$L$34:$L$777,СВЦЭМ!$A$34:$A$777,$A447,СВЦЭМ!$B$33:$B$776,B$437)+'СЕТ СН'!$F$16</f>
        <v>0</v>
      </c>
      <c r="C447" s="36">
        <f>SUMIFS(СВЦЭМ!$L$34:$L$777,СВЦЭМ!$A$34:$A$777,$A447,СВЦЭМ!$B$33:$B$776,C$437)+'СЕТ СН'!$F$16</f>
        <v>0</v>
      </c>
      <c r="D447" s="36">
        <f>SUMIFS(СВЦЭМ!$L$34:$L$777,СВЦЭМ!$A$34:$A$777,$A447,СВЦЭМ!$B$33:$B$776,D$437)+'СЕТ СН'!$F$16</f>
        <v>0</v>
      </c>
      <c r="E447" s="36">
        <f>SUMIFS(СВЦЭМ!$L$34:$L$777,СВЦЭМ!$A$34:$A$777,$A447,СВЦЭМ!$B$33:$B$776,E$437)+'СЕТ СН'!$F$16</f>
        <v>0</v>
      </c>
      <c r="F447" s="36">
        <f>SUMIFS(СВЦЭМ!$L$34:$L$777,СВЦЭМ!$A$34:$A$777,$A447,СВЦЭМ!$B$33:$B$776,F$437)+'СЕТ СН'!$F$16</f>
        <v>0</v>
      </c>
      <c r="G447" s="36">
        <f>SUMIFS(СВЦЭМ!$L$34:$L$777,СВЦЭМ!$A$34:$A$777,$A447,СВЦЭМ!$B$33:$B$776,G$437)+'СЕТ СН'!$F$16</f>
        <v>0</v>
      </c>
      <c r="H447" s="36">
        <f>SUMIFS(СВЦЭМ!$L$34:$L$777,СВЦЭМ!$A$34:$A$777,$A447,СВЦЭМ!$B$33:$B$776,H$437)+'СЕТ СН'!$F$16</f>
        <v>0</v>
      </c>
      <c r="I447" s="36">
        <f>SUMIFS(СВЦЭМ!$L$34:$L$777,СВЦЭМ!$A$34:$A$777,$A447,СВЦЭМ!$B$33:$B$776,I$437)+'СЕТ СН'!$F$16</f>
        <v>0</v>
      </c>
      <c r="J447" s="36">
        <f>SUMIFS(СВЦЭМ!$L$34:$L$777,СВЦЭМ!$A$34:$A$777,$A447,СВЦЭМ!$B$33:$B$776,J$437)+'СЕТ СН'!$F$16</f>
        <v>0</v>
      </c>
      <c r="K447" s="36">
        <f>SUMIFS(СВЦЭМ!$L$34:$L$777,СВЦЭМ!$A$34:$A$777,$A447,СВЦЭМ!$B$33:$B$776,K$437)+'СЕТ СН'!$F$16</f>
        <v>0</v>
      </c>
      <c r="L447" s="36">
        <f>SUMIFS(СВЦЭМ!$L$34:$L$777,СВЦЭМ!$A$34:$A$777,$A447,СВЦЭМ!$B$33:$B$776,L$437)+'СЕТ СН'!$F$16</f>
        <v>0</v>
      </c>
      <c r="M447" s="36">
        <f>SUMIFS(СВЦЭМ!$L$34:$L$777,СВЦЭМ!$A$34:$A$777,$A447,СВЦЭМ!$B$33:$B$776,M$437)+'СЕТ СН'!$F$16</f>
        <v>0</v>
      </c>
      <c r="N447" s="36">
        <f>SUMIFS(СВЦЭМ!$L$34:$L$777,СВЦЭМ!$A$34:$A$777,$A447,СВЦЭМ!$B$33:$B$776,N$437)+'СЕТ СН'!$F$16</f>
        <v>0</v>
      </c>
      <c r="O447" s="36">
        <f>SUMIFS(СВЦЭМ!$L$34:$L$777,СВЦЭМ!$A$34:$A$777,$A447,СВЦЭМ!$B$33:$B$776,O$437)+'СЕТ СН'!$F$16</f>
        <v>0</v>
      </c>
      <c r="P447" s="36">
        <f>SUMIFS(СВЦЭМ!$L$34:$L$777,СВЦЭМ!$A$34:$A$777,$A447,СВЦЭМ!$B$33:$B$776,P$437)+'СЕТ СН'!$F$16</f>
        <v>0</v>
      </c>
      <c r="Q447" s="36">
        <f>SUMIFS(СВЦЭМ!$L$34:$L$777,СВЦЭМ!$A$34:$A$777,$A447,СВЦЭМ!$B$33:$B$776,Q$437)+'СЕТ СН'!$F$16</f>
        <v>0</v>
      </c>
      <c r="R447" s="36">
        <f>SUMIFS(СВЦЭМ!$L$34:$L$777,СВЦЭМ!$A$34:$A$777,$A447,СВЦЭМ!$B$33:$B$776,R$437)+'СЕТ СН'!$F$16</f>
        <v>0</v>
      </c>
      <c r="S447" s="36">
        <f>SUMIFS(СВЦЭМ!$L$34:$L$777,СВЦЭМ!$A$34:$A$777,$A447,СВЦЭМ!$B$33:$B$776,S$437)+'СЕТ СН'!$F$16</f>
        <v>0</v>
      </c>
      <c r="T447" s="36">
        <f>SUMIFS(СВЦЭМ!$L$34:$L$777,СВЦЭМ!$A$34:$A$777,$A447,СВЦЭМ!$B$33:$B$776,T$437)+'СЕТ СН'!$F$16</f>
        <v>0</v>
      </c>
      <c r="U447" s="36">
        <f>SUMIFS(СВЦЭМ!$L$34:$L$777,СВЦЭМ!$A$34:$A$777,$A447,СВЦЭМ!$B$33:$B$776,U$437)+'СЕТ СН'!$F$16</f>
        <v>0</v>
      </c>
      <c r="V447" s="36">
        <f>SUMIFS(СВЦЭМ!$L$34:$L$777,СВЦЭМ!$A$34:$A$777,$A447,СВЦЭМ!$B$33:$B$776,V$437)+'СЕТ СН'!$F$16</f>
        <v>0</v>
      </c>
      <c r="W447" s="36">
        <f>SUMIFS(СВЦЭМ!$L$34:$L$777,СВЦЭМ!$A$34:$A$777,$A447,СВЦЭМ!$B$33:$B$776,W$437)+'СЕТ СН'!$F$16</f>
        <v>0</v>
      </c>
      <c r="X447" s="36">
        <f>SUMIFS(СВЦЭМ!$L$34:$L$777,СВЦЭМ!$A$34:$A$777,$A447,СВЦЭМ!$B$33:$B$776,X$437)+'СЕТ СН'!$F$16</f>
        <v>0</v>
      </c>
      <c r="Y447" s="36">
        <f>SUMIFS(СВЦЭМ!$L$34:$L$777,СВЦЭМ!$A$34:$A$777,$A447,СВЦЭМ!$B$33:$B$776,Y$437)+'СЕТ СН'!$F$16</f>
        <v>0</v>
      </c>
    </row>
    <row r="448" spans="1:27" ht="15.75" hidden="1" x14ac:dyDescent="0.2">
      <c r="A448" s="35">
        <f t="shared" si="12"/>
        <v>43901</v>
      </c>
      <c r="B448" s="36">
        <f>SUMIFS(СВЦЭМ!$L$34:$L$777,СВЦЭМ!$A$34:$A$777,$A448,СВЦЭМ!$B$33:$B$776,B$437)+'СЕТ СН'!$F$16</f>
        <v>0</v>
      </c>
      <c r="C448" s="36">
        <f>SUMIFS(СВЦЭМ!$L$34:$L$777,СВЦЭМ!$A$34:$A$777,$A448,СВЦЭМ!$B$33:$B$776,C$437)+'СЕТ СН'!$F$16</f>
        <v>0</v>
      </c>
      <c r="D448" s="36">
        <f>SUMIFS(СВЦЭМ!$L$34:$L$777,СВЦЭМ!$A$34:$A$777,$A448,СВЦЭМ!$B$33:$B$776,D$437)+'СЕТ СН'!$F$16</f>
        <v>0</v>
      </c>
      <c r="E448" s="36">
        <f>SUMIFS(СВЦЭМ!$L$34:$L$777,СВЦЭМ!$A$34:$A$777,$A448,СВЦЭМ!$B$33:$B$776,E$437)+'СЕТ СН'!$F$16</f>
        <v>0</v>
      </c>
      <c r="F448" s="36">
        <f>SUMIFS(СВЦЭМ!$L$34:$L$777,СВЦЭМ!$A$34:$A$777,$A448,СВЦЭМ!$B$33:$B$776,F$437)+'СЕТ СН'!$F$16</f>
        <v>0</v>
      </c>
      <c r="G448" s="36">
        <f>SUMIFS(СВЦЭМ!$L$34:$L$777,СВЦЭМ!$A$34:$A$777,$A448,СВЦЭМ!$B$33:$B$776,G$437)+'СЕТ СН'!$F$16</f>
        <v>0</v>
      </c>
      <c r="H448" s="36">
        <f>SUMIFS(СВЦЭМ!$L$34:$L$777,СВЦЭМ!$A$34:$A$777,$A448,СВЦЭМ!$B$33:$B$776,H$437)+'СЕТ СН'!$F$16</f>
        <v>0</v>
      </c>
      <c r="I448" s="36">
        <f>SUMIFS(СВЦЭМ!$L$34:$L$777,СВЦЭМ!$A$34:$A$777,$A448,СВЦЭМ!$B$33:$B$776,I$437)+'СЕТ СН'!$F$16</f>
        <v>0</v>
      </c>
      <c r="J448" s="36">
        <f>SUMIFS(СВЦЭМ!$L$34:$L$777,СВЦЭМ!$A$34:$A$777,$A448,СВЦЭМ!$B$33:$B$776,J$437)+'СЕТ СН'!$F$16</f>
        <v>0</v>
      </c>
      <c r="K448" s="36">
        <f>SUMIFS(СВЦЭМ!$L$34:$L$777,СВЦЭМ!$A$34:$A$777,$A448,СВЦЭМ!$B$33:$B$776,K$437)+'СЕТ СН'!$F$16</f>
        <v>0</v>
      </c>
      <c r="L448" s="36">
        <f>SUMIFS(СВЦЭМ!$L$34:$L$777,СВЦЭМ!$A$34:$A$777,$A448,СВЦЭМ!$B$33:$B$776,L$437)+'СЕТ СН'!$F$16</f>
        <v>0</v>
      </c>
      <c r="M448" s="36">
        <f>SUMIFS(СВЦЭМ!$L$34:$L$777,СВЦЭМ!$A$34:$A$777,$A448,СВЦЭМ!$B$33:$B$776,M$437)+'СЕТ СН'!$F$16</f>
        <v>0</v>
      </c>
      <c r="N448" s="36">
        <f>SUMIFS(СВЦЭМ!$L$34:$L$777,СВЦЭМ!$A$34:$A$777,$A448,СВЦЭМ!$B$33:$B$776,N$437)+'СЕТ СН'!$F$16</f>
        <v>0</v>
      </c>
      <c r="O448" s="36">
        <f>SUMIFS(СВЦЭМ!$L$34:$L$777,СВЦЭМ!$A$34:$A$777,$A448,СВЦЭМ!$B$33:$B$776,O$437)+'СЕТ СН'!$F$16</f>
        <v>0</v>
      </c>
      <c r="P448" s="36">
        <f>SUMIFS(СВЦЭМ!$L$34:$L$777,СВЦЭМ!$A$34:$A$777,$A448,СВЦЭМ!$B$33:$B$776,P$437)+'СЕТ СН'!$F$16</f>
        <v>0</v>
      </c>
      <c r="Q448" s="36">
        <f>SUMIFS(СВЦЭМ!$L$34:$L$777,СВЦЭМ!$A$34:$A$777,$A448,СВЦЭМ!$B$33:$B$776,Q$437)+'СЕТ СН'!$F$16</f>
        <v>0</v>
      </c>
      <c r="R448" s="36">
        <f>SUMIFS(СВЦЭМ!$L$34:$L$777,СВЦЭМ!$A$34:$A$777,$A448,СВЦЭМ!$B$33:$B$776,R$437)+'СЕТ СН'!$F$16</f>
        <v>0</v>
      </c>
      <c r="S448" s="36">
        <f>SUMIFS(СВЦЭМ!$L$34:$L$777,СВЦЭМ!$A$34:$A$777,$A448,СВЦЭМ!$B$33:$B$776,S$437)+'СЕТ СН'!$F$16</f>
        <v>0</v>
      </c>
      <c r="T448" s="36">
        <f>SUMIFS(СВЦЭМ!$L$34:$L$777,СВЦЭМ!$A$34:$A$777,$A448,СВЦЭМ!$B$33:$B$776,T$437)+'СЕТ СН'!$F$16</f>
        <v>0</v>
      </c>
      <c r="U448" s="36">
        <f>SUMIFS(СВЦЭМ!$L$34:$L$777,СВЦЭМ!$A$34:$A$777,$A448,СВЦЭМ!$B$33:$B$776,U$437)+'СЕТ СН'!$F$16</f>
        <v>0</v>
      </c>
      <c r="V448" s="36">
        <f>SUMIFS(СВЦЭМ!$L$34:$L$777,СВЦЭМ!$A$34:$A$777,$A448,СВЦЭМ!$B$33:$B$776,V$437)+'СЕТ СН'!$F$16</f>
        <v>0</v>
      </c>
      <c r="W448" s="36">
        <f>SUMIFS(СВЦЭМ!$L$34:$L$777,СВЦЭМ!$A$34:$A$777,$A448,СВЦЭМ!$B$33:$B$776,W$437)+'СЕТ СН'!$F$16</f>
        <v>0</v>
      </c>
      <c r="X448" s="36">
        <f>SUMIFS(СВЦЭМ!$L$34:$L$777,СВЦЭМ!$A$34:$A$777,$A448,СВЦЭМ!$B$33:$B$776,X$437)+'СЕТ СН'!$F$16</f>
        <v>0</v>
      </c>
      <c r="Y448" s="36">
        <f>SUMIFS(СВЦЭМ!$L$34:$L$777,СВЦЭМ!$A$34:$A$777,$A448,СВЦЭМ!$B$33:$B$776,Y$437)+'СЕТ СН'!$F$16</f>
        <v>0</v>
      </c>
    </row>
    <row r="449" spans="1:25" ht="15.75" hidden="1" x14ac:dyDescent="0.2">
      <c r="A449" s="35">
        <f t="shared" si="12"/>
        <v>43902</v>
      </c>
      <c r="B449" s="36">
        <f>SUMIFS(СВЦЭМ!$L$34:$L$777,СВЦЭМ!$A$34:$A$777,$A449,СВЦЭМ!$B$33:$B$776,B$437)+'СЕТ СН'!$F$16</f>
        <v>0</v>
      </c>
      <c r="C449" s="36">
        <f>SUMIFS(СВЦЭМ!$L$34:$L$777,СВЦЭМ!$A$34:$A$777,$A449,СВЦЭМ!$B$33:$B$776,C$437)+'СЕТ СН'!$F$16</f>
        <v>0</v>
      </c>
      <c r="D449" s="36">
        <f>SUMIFS(СВЦЭМ!$L$34:$L$777,СВЦЭМ!$A$34:$A$777,$A449,СВЦЭМ!$B$33:$B$776,D$437)+'СЕТ СН'!$F$16</f>
        <v>0</v>
      </c>
      <c r="E449" s="36">
        <f>SUMIFS(СВЦЭМ!$L$34:$L$777,СВЦЭМ!$A$34:$A$777,$A449,СВЦЭМ!$B$33:$B$776,E$437)+'СЕТ СН'!$F$16</f>
        <v>0</v>
      </c>
      <c r="F449" s="36">
        <f>SUMIFS(СВЦЭМ!$L$34:$L$777,СВЦЭМ!$A$34:$A$777,$A449,СВЦЭМ!$B$33:$B$776,F$437)+'СЕТ СН'!$F$16</f>
        <v>0</v>
      </c>
      <c r="G449" s="36">
        <f>SUMIFS(СВЦЭМ!$L$34:$L$777,СВЦЭМ!$A$34:$A$777,$A449,СВЦЭМ!$B$33:$B$776,G$437)+'СЕТ СН'!$F$16</f>
        <v>0</v>
      </c>
      <c r="H449" s="36">
        <f>SUMIFS(СВЦЭМ!$L$34:$L$777,СВЦЭМ!$A$34:$A$777,$A449,СВЦЭМ!$B$33:$B$776,H$437)+'СЕТ СН'!$F$16</f>
        <v>0</v>
      </c>
      <c r="I449" s="36">
        <f>SUMIFS(СВЦЭМ!$L$34:$L$777,СВЦЭМ!$A$34:$A$777,$A449,СВЦЭМ!$B$33:$B$776,I$437)+'СЕТ СН'!$F$16</f>
        <v>0</v>
      </c>
      <c r="J449" s="36">
        <f>SUMIFS(СВЦЭМ!$L$34:$L$777,СВЦЭМ!$A$34:$A$777,$A449,СВЦЭМ!$B$33:$B$776,J$437)+'СЕТ СН'!$F$16</f>
        <v>0</v>
      </c>
      <c r="K449" s="36">
        <f>SUMIFS(СВЦЭМ!$L$34:$L$777,СВЦЭМ!$A$34:$A$777,$A449,СВЦЭМ!$B$33:$B$776,K$437)+'СЕТ СН'!$F$16</f>
        <v>0</v>
      </c>
      <c r="L449" s="36">
        <f>SUMIFS(СВЦЭМ!$L$34:$L$777,СВЦЭМ!$A$34:$A$777,$A449,СВЦЭМ!$B$33:$B$776,L$437)+'СЕТ СН'!$F$16</f>
        <v>0</v>
      </c>
      <c r="M449" s="36">
        <f>SUMIFS(СВЦЭМ!$L$34:$L$777,СВЦЭМ!$A$34:$A$777,$A449,СВЦЭМ!$B$33:$B$776,M$437)+'СЕТ СН'!$F$16</f>
        <v>0</v>
      </c>
      <c r="N449" s="36">
        <f>SUMIFS(СВЦЭМ!$L$34:$L$777,СВЦЭМ!$A$34:$A$777,$A449,СВЦЭМ!$B$33:$B$776,N$437)+'СЕТ СН'!$F$16</f>
        <v>0</v>
      </c>
      <c r="O449" s="36">
        <f>SUMIFS(СВЦЭМ!$L$34:$L$777,СВЦЭМ!$A$34:$A$777,$A449,СВЦЭМ!$B$33:$B$776,O$437)+'СЕТ СН'!$F$16</f>
        <v>0</v>
      </c>
      <c r="P449" s="36">
        <f>SUMIFS(СВЦЭМ!$L$34:$L$777,СВЦЭМ!$A$34:$A$777,$A449,СВЦЭМ!$B$33:$B$776,P$437)+'СЕТ СН'!$F$16</f>
        <v>0</v>
      </c>
      <c r="Q449" s="36">
        <f>SUMIFS(СВЦЭМ!$L$34:$L$777,СВЦЭМ!$A$34:$A$777,$A449,СВЦЭМ!$B$33:$B$776,Q$437)+'СЕТ СН'!$F$16</f>
        <v>0</v>
      </c>
      <c r="R449" s="36">
        <f>SUMIFS(СВЦЭМ!$L$34:$L$777,СВЦЭМ!$A$34:$A$777,$A449,СВЦЭМ!$B$33:$B$776,R$437)+'СЕТ СН'!$F$16</f>
        <v>0</v>
      </c>
      <c r="S449" s="36">
        <f>SUMIFS(СВЦЭМ!$L$34:$L$777,СВЦЭМ!$A$34:$A$777,$A449,СВЦЭМ!$B$33:$B$776,S$437)+'СЕТ СН'!$F$16</f>
        <v>0</v>
      </c>
      <c r="T449" s="36">
        <f>SUMIFS(СВЦЭМ!$L$34:$L$777,СВЦЭМ!$A$34:$A$777,$A449,СВЦЭМ!$B$33:$B$776,T$437)+'СЕТ СН'!$F$16</f>
        <v>0</v>
      </c>
      <c r="U449" s="36">
        <f>SUMIFS(СВЦЭМ!$L$34:$L$777,СВЦЭМ!$A$34:$A$777,$A449,СВЦЭМ!$B$33:$B$776,U$437)+'СЕТ СН'!$F$16</f>
        <v>0</v>
      </c>
      <c r="V449" s="36">
        <f>SUMIFS(СВЦЭМ!$L$34:$L$777,СВЦЭМ!$A$34:$A$777,$A449,СВЦЭМ!$B$33:$B$776,V$437)+'СЕТ СН'!$F$16</f>
        <v>0</v>
      </c>
      <c r="W449" s="36">
        <f>SUMIFS(СВЦЭМ!$L$34:$L$777,СВЦЭМ!$A$34:$A$777,$A449,СВЦЭМ!$B$33:$B$776,W$437)+'СЕТ СН'!$F$16</f>
        <v>0</v>
      </c>
      <c r="X449" s="36">
        <f>SUMIFS(СВЦЭМ!$L$34:$L$777,СВЦЭМ!$A$34:$A$777,$A449,СВЦЭМ!$B$33:$B$776,X$437)+'СЕТ СН'!$F$16</f>
        <v>0</v>
      </c>
      <c r="Y449" s="36">
        <f>SUMIFS(СВЦЭМ!$L$34:$L$777,СВЦЭМ!$A$34:$A$777,$A449,СВЦЭМ!$B$33:$B$776,Y$437)+'СЕТ СН'!$F$16</f>
        <v>0</v>
      </c>
    </row>
    <row r="450" spans="1:25" ht="15.75" hidden="1" x14ac:dyDescent="0.2">
      <c r="A450" s="35">
        <f t="shared" si="12"/>
        <v>43903</v>
      </c>
      <c r="B450" s="36">
        <f>SUMIFS(СВЦЭМ!$L$34:$L$777,СВЦЭМ!$A$34:$A$777,$A450,СВЦЭМ!$B$33:$B$776,B$437)+'СЕТ СН'!$F$16</f>
        <v>0</v>
      </c>
      <c r="C450" s="36">
        <f>SUMIFS(СВЦЭМ!$L$34:$L$777,СВЦЭМ!$A$34:$A$777,$A450,СВЦЭМ!$B$33:$B$776,C$437)+'СЕТ СН'!$F$16</f>
        <v>0</v>
      </c>
      <c r="D450" s="36">
        <f>SUMIFS(СВЦЭМ!$L$34:$L$777,СВЦЭМ!$A$34:$A$777,$A450,СВЦЭМ!$B$33:$B$776,D$437)+'СЕТ СН'!$F$16</f>
        <v>0</v>
      </c>
      <c r="E450" s="36">
        <f>SUMIFS(СВЦЭМ!$L$34:$L$777,СВЦЭМ!$A$34:$A$777,$A450,СВЦЭМ!$B$33:$B$776,E$437)+'СЕТ СН'!$F$16</f>
        <v>0</v>
      </c>
      <c r="F450" s="36">
        <f>SUMIFS(СВЦЭМ!$L$34:$L$777,СВЦЭМ!$A$34:$A$777,$A450,СВЦЭМ!$B$33:$B$776,F$437)+'СЕТ СН'!$F$16</f>
        <v>0</v>
      </c>
      <c r="G450" s="36">
        <f>SUMIFS(СВЦЭМ!$L$34:$L$777,СВЦЭМ!$A$34:$A$777,$A450,СВЦЭМ!$B$33:$B$776,G$437)+'СЕТ СН'!$F$16</f>
        <v>0</v>
      </c>
      <c r="H450" s="36">
        <f>SUMIFS(СВЦЭМ!$L$34:$L$777,СВЦЭМ!$A$34:$A$777,$A450,СВЦЭМ!$B$33:$B$776,H$437)+'СЕТ СН'!$F$16</f>
        <v>0</v>
      </c>
      <c r="I450" s="36">
        <f>SUMIFS(СВЦЭМ!$L$34:$L$777,СВЦЭМ!$A$34:$A$777,$A450,СВЦЭМ!$B$33:$B$776,I$437)+'СЕТ СН'!$F$16</f>
        <v>0</v>
      </c>
      <c r="J450" s="36">
        <f>SUMIFS(СВЦЭМ!$L$34:$L$777,СВЦЭМ!$A$34:$A$777,$A450,СВЦЭМ!$B$33:$B$776,J$437)+'СЕТ СН'!$F$16</f>
        <v>0</v>
      </c>
      <c r="K450" s="36">
        <f>SUMIFS(СВЦЭМ!$L$34:$L$777,СВЦЭМ!$A$34:$A$777,$A450,СВЦЭМ!$B$33:$B$776,K$437)+'СЕТ СН'!$F$16</f>
        <v>0</v>
      </c>
      <c r="L450" s="36">
        <f>SUMIFS(СВЦЭМ!$L$34:$L$777,СВЦЭМ!$A$34:$A$777,$A450,СВЦЭМ!$B$33:$B$776,L$437)+'СЕТ СН'!$F$16</f>
        <v>0</v>
      </c>
      <c r="M450" s="36">
        <f>SUMIFS(СВЦЭМ!$L$34:$L$777,СВЦЭМ!$A$34:$A$777,$A450,СВЦЭМ!$B$33:$B$776,M$437)+'СЕТ СН'!$F$16</f>
        <v>0</v>
      </c>
      <c r="N450" s="36">
        <f>SUMIFS(СВЦЭМ!$L$34:$L$777,СВЦЭМ!$A$34:$A$777,$A450,СВЦЭМ!$B$33:$B$776,N$437)+'СЕТ СН'!$F$16</f>
        <v>0</v>
      </c>
      <c r="O450" s="36">
        <f>SUMIFS(СВЦЭМ!$L$34:$L$777,СВЦЭМ!$A$34:$A$777,$A450,СВЦЭМ!$B$33:$B$776,O$437)+'СЕТ СН'!$F$16</f>
        <v>0</v>
      </c>
      <c r="P450" s="36">
        <f>SUMIFS(СВЦЭМ!$L$34:$L$777,СВЦЭМ!$A$34:$A$777,$A450,СВЦЭМ!$B$33:$B$776,P$437)+'СЕТ СН'!$F$16</f>
        <v>0</v>
      </c>
      <c r="Q450" s="36">
        <f>SUMIFS(СВЦЭМ!$L$34:$L$777,СВЦЭМ!$A$34:$A$777,$A450,СВЦЭМ!$B$33:$B$776,Q$437)+'СЕТ СН'!$F$16</f>
        <v>0</v>
      </c>
      <c r="R450" s="36">
        <f>SUMIFS(СВЦЭМ!$L$34:$L$777,СВЦЭМ!$A$34:$A$777,$A450,СВЦЭМ!$B$33:$B$776,R$437)+'СЕТ СН'!$F$16</f>
        <v>0</v>
      </c>
      <c r="S450" s="36">
        <f>SUMIFS(СВЦЭМ!$L$34:$L$777,СВЦЭМ!$A$34:$A$777,$A450,СВЦЭМ!$B$33:$B$776,S$437)+'СЕТ СН'!$F$16</f>
        <v>0</v>
      </c>
      <c r="T450" s="36">
        <f>SUMIFS(СВЦЭМ!$L$34:$L$777,СВЦЭМ!$A$34:$A$777,$A450,СВЦЭМ!$B$33:$B$776,T$437)+'СЕТ СН'!$F$16</f>
        <v>0</v>
      </c>
      <c r="U450" s="36">
        <f>SUMIFS(СВЦЭМ!$L$34:$L$777,СВЦЭМ!$A$34:$A$777,$A450,СВЦЭМ!$B$33:$B$776,U$437)+'СЕТ СН'!$F$16</f>
        <v>0</v>
      </c>
      <c r="V450" s="36">
        <f>SUMIFS(СВЦЭМ!$L$34:$L$777,СВЦЭМ!$A$34:$A$777,$A450,СВЦЭМ!$B$33:$B$776,V$437)+'СЕТ СН'!$F$16</f>
        <v>0</v>
      </c>
      <c r="W450" s="36">
        <f>SUMIFS(СВЦЭМ!$L$34:$L$777,СВЦЭМ!$A$34:$A$777,$A450,СВЦЭМ!$B$33:$B$776,W$437)+'СЕТ СН'!$F$16</f>
        <v>0</v>
      </c>
      <c r="X450" s="36">
        <f>SUMIFS(СВЦЭМ!$L$34:$L$777,СВЦЭМ!$A$34:$A$777,$A450,СВЦЭМ!$B$33:$B$776,X$437)+'СЕТ СН'!$F$16</f>
        <v>0</v>
      </c>
      <c r="Y450" s="36">
        <f>SUMIFS(СВЦЭМ!$L$34:$L$777,СВЦЭМ!$A$34:$A$777,$A450,СВЦЭМ!$B$33:$B$776,Y$437)+'СЕТ СН'!$F$16</f>
        <v>0</v>
      </c>
    </row>
    <row r="451" spans="1:25" ht="15.75" hidden="1" x14ac:dyDescent="0.2">
      <c r="A451" s="35">
        <f t="shared" si="12"/>
        <v>43904</v>
      </c>
      <c r="B451" s="36">
        <f>SUMIFS(СВЦЭМ!$L$34:$L$777,СВЦЭМ!$A$34:$A$777,$A451,СВЦЭМ!$B$33:$B$776,B$437)+'СЕТ СН'!$F$16</f>
        <v>0</v>
      </c>
      <c r="C451" s="36">
        <f>SUMIFS(СВЦЭМ!$L$34:$L$777,СВЦЭМ!$A$34:$A$777,$A451,СВЦЭМ!$B$33:$B$776,C$437)+'СЕТ СН'!$F$16</f>
        <v>0</v>
      </c>
      <c r="D451" s="36">
        <f>SUMIFS(СВЦЭМ!$L$34:$L$777,СВЦЭМ!$A$34:$A$777,$A451,СВЦЭМ!$B$33:$B$776,D$437)+'СЕТ СН'!$F$16</f>
        <v>0</v>
      </c>
      <c r="E451" s="36">
        <f>SUMIFS(СВЦЭМ!$L$34:$L$777,СВЦЭМ!$A$34:$A$777,$A451,СВЦЭМ!$B$33:$B$776,E$437)+'СЕТ СН'!$F$16</f>
        <v>0</v>
      </c>
      <c r="F451" s="36">
        <f>SUMIFS(СВЦЭМ!$L$34:$L$777,СВЦЭМ!$A$34:$A$777,$A451,СВЦЭМ!$B$33:$B$776,F$437)+'СЕТ СН'!$F$16</f>
        <v>0</v>
      </c>
      <c r="G451" s="36">
        <f>SUMIFS(СВЦЭМ!$L$34:$L$777,СВЦЭМ!$A$34:$A$777,$A451,СВЦЭМ!$B$33:$B$776,G$437)+'СЕТ СН'!$F$16</f>
        <v>0</v>
      </c>
      <c r="H451" s="36">
        <f>SUMIFS(СВЦЭМ!$L$34:$L$777,СВЦЭМ!$A$34:$A$777,$A451,СВЦЭМ!$B$33:$B$776,H$437)+'СЕТ СН'!$F$16</f>
        <v>0</v>
      </c>
      <c r="I451" s="36">
        <f>SUMIFS(СВЦЭМ!$L$34:$L$777,СВЦЭМ!$A$34:$A$777,$A451,СВЦЭМ!$B$33:$B$776,I$437)+'СЕТ СН'!$F$16</f>
        <v>0</v>
      </c>
      <c r="J451" s="36">
        <f>SUMIFS(СВЦЭМ!$L$34:$L$777,СВЦЭМ!$A$34:$A$777,$A451,СВЦЭМ!$B$33:$B$776,J$437)+'СЕТ СН'!$F$16</f>
        <v>0</v>
      </c>
      <c r="K451" s="36">
        <f>SUMIFS(СВЦЭМ!$L$34:$L$777,СВЦЭМ!$A$34:$A$777,$A451,СВЦЭМ!$B$33:$B$776,K$437)+'СЕТ СН'!$F$16</f>
        <v>0</v>
      </c>
      <c r="L451" s="36">
        <f>SUMIFS(СВЦЭМ!$L$34:$L$777,СВЦЭМ!$A$34:$A$777,$A451,СВЦЭМ!$B$33:$B$776,L$437)+'СЕТ СН'!$F$16</f>
        <v>0</v>
      </c>
      <c r="M451" s="36">
        <f>SUMIFS(СВЦЭМ!$L$34:$L$777,СВЦЭМ!$A$34:$A$777,$A451,СВЦЭМ!$B$33:$B$776,M$437)+'СЕТ СН'!$F$16</f>
        <v>0</v>
      </c>
      <c r="N451" s="36">
        <f>SUMIFS(СВЦЭМ!$L$34:$L$777,СВЦЭМ!$A$34:$A$777,$A451,СВЦЭМ!$B$33:$B$776,N$437)+'СЕТ СН'!$F$16</f>
        <v>0</v>
      </c>
      <c r="O451" s="36">
        <f>SUMIFS(СВЦЭМ!$L$34:$L$777,СВЦЭМ!$A$34:$A$777,$A451,СВЦЭМ!$B$33:$B$776,O$437)+'СЕТ СН'!$F$16</f>
        <v>0</v>
      </c>
      <c r="P451" s="36">
        <f>SUMIFS(СВЦЭМ!$L$34:$L$777,СВЦЭМ!$A$34:$A$777,$A451,СВЦЭМ!$B$33:$B$776,P$437)+'СЕТ СН'!$F$16</f>
        <v>0</v>
      </c>
      <c r="Q451" s="36">
        <f>SUMIFS(СВЦЭМ!$L$34:$L$777,СВЦЭМ!$A$34:$A$777,$A451,СВЦЭМ!$B$33:$B$776,Q$437)+'СЕТ СН'!$F$16</f>
        <v>0</v>
      </c>
      <c r="R451" s="36">
        <f>SUMIFS(СВЦЭМ!$L$34:$L$777,СВЦЭМ!$A$34:$A$777,$A451,СВЦЭМ!$B$33:$B$776,R$437)+'СЕТ СН'!$F$16</f>
        <v>0</v>
      </c>
      <c r="S451" s="36">
        <f>SUMIFS(СВЦЭМ!$L$34:$L$777,СВЦЭМ!$A$34:$A$777,$A451,СВЦЭМ!$B$33:$B$776,S$437)+'СЕТ СН'!$F$16</f>
        <v>0</v>
      </c>
      <c r="T451" s="36">
        <f>SUMIFS(СВЦЭМ!$L$34:$L$777,СВЦЭМ!$A$34:$A$777,$A451,СВЦЭМ!$B$33:$B$776,T$437)+'СЕТ СН'!$F$16</f>
        <v>0</v>
      </c>
      <c r="U451" s="36">
        <f>SUMIFS(СВЦЭМ!$L$34:$L$777,СВЦЭМ!$A$34:$A$777,$A451,СВЦЭМ!$B$33:$B$776,U$437)+'СЕТ СН'!$F$16</f>
        <v>0</v>
      </c>
      <c r="V451" s="36">
        <f>SUMIFS(СВЦЭМ!$L$34:$L$777,СВЦЭМ!$A$34:$A$777,$A451,СВЦЭМ!$B$33:$B$776,V$437)+'СЕТ СН'!$F$16</f>
        <v>0</v>
      </c>
      <c r="W451" s="36">
        <f>SUMIFS(СВЦЭМ!$L$34:$L$777,СВЦЭМ!$A$34:$A$777,$A451,СВЦЭМ!$B$33:$B$776,W$437)+'СЕТ СН'!$F$16</f>
        <v>0</v>
      </c>
      <c r="X451" s="36">
        <f>SUMIFS(СВЦЭМ!$L$34:$L$777,СВЦЭМ!$A$34:$A$777,$A451,СВЦЭМ!$B$33:$B$776,X$437)+'СЕТ СН'!$F$16</f>
        <v>0</v>
      </c>
      <c r="Y451" s="36">
        <f>SUMIFS(СВЦЭМ!$L$34:$L$777,СВЦЭМ!$A$34:$A$777,$A451,СВЦЭМ!$B$33:$B$776,Y$437)+'СЕТ СН'!$F$16</f>
        <v>0</v>
      </c>
    </row>
    <row r="452" spans="1:25" ht="15.75" hidden="1" x14ac:dyDescent="0.2">
      <c r="A452" s="35">
        <f t="shared" si="12"/>
        <v>43905</v>
      </c>
      <c r="B452" s="36">
        <f>SUMIFS(СВЦЭМ!$L$34:$L$777,СВЦЭМ!$A$34:$A$777,$A452,СВЦЭМ!$B$33:$B$776,B$437)+'СЕТ СН'!$F$16</f>
        <v>0</v>
      </c>
      <c r="C452" s="36">
        <f>SUMIFS(СВЦЭМ!$L$34:$L$777,СВЦЭМ!$A$34:$A$777,$A452,СВЦЭМ!$B$33:$B$776,C$437)+'СЕТ СН'!$F$16</f>
        <v>0</v>
      </c>
      <c r="D452" s="36">
        <f>SUMIFS(СВЦЭМ!$L$34:$L$777,СВЦЭМ!$A$34:$A$777,$A452,СВЦЭМ!$B$33:$B$776,D$437)+'СЕТ СН'!$F$16</f>
        <v>0</v>
      </c>
      <c r="E452" s="36">
        <f>SUMIFS(СВЦЭМ!$L$34:$L$777,СВЦЭМ!$A$34:$A$777,$A452,СВЦЭМ!$B$33:$B$776,E$437)+'СЕТ СН'!$F$16</f>
        <v>0</v>
      </c>
      <c r="F452" s="36">
        <f>SUMIFS(СВЦЭМ!$L$34:$L$777,СВЦЭМ!$A$34:$A$777,$A452,СВЦЭМ!$B$33:$B$776,F$437)+'СЕТ СН'!$F$16</f>
        <v>0</v>
      </c>
      <c r="G452" s="36">
        <f>SUMIFS(СВЦЭМ!$L$34:$L$777,СВЦЭМ!$A$34:$A$777,$A452,СВЦЭМ!$B$33:$B$776,G$437)+'СЕТ СН'!$F$16</f>
        <v>0</v>
      </c>
      <c r="H452" s="36">
        <f>SUMIFS(СВЦЭМ!$L$34:$L$777,СВЦЭМ!$A$34:$A$777,$A452,СВЦЭМ!$B$33:$B$776,H$437)+'СЕТ СН'!$F$16</f>
        <v>0</v>
      </c>
      <c r="I452" s="36">
        <f>SUMIFS(СВЦЭМ!$L$34:$L$777,СВЦЭМ!$A$34:$A$777,$A452,СВЦЭМ!$B$33:$B$776,I$437)+'СЕТ СН'!$F$16</f>
        <v>0</v>
      </c>
      <c r="J452" s="36">
        <f>SUMIFS(СВЦЭМ!$L$34:$L$777,СВЦЭМ!$A$34:$A$777,$A452,СВЦЭМ!$B$33:$B$776,J$437)+'СЕТ СН'!$F$16</f>
        <v>0</v>
      </c>
      <c r="K452" s="36">
        <f>SUMIFS(СВЦЭМ!$L$34:$L$777,СВЦЭМ!$A$34:$A$777,$A452,СВЦЭМ!$B$33:$B$776,K$437)+'СЕТ СН'!$F$16</f>
        <v>0</v>
      </c>
      <c r="L452" s="36">
        <f>SUMIFS(СВЦЭМ!$L$34:$L$777,СВЦЭМ!$A$34:$A$777,$A452,СВЦЭМ!$B$33:$B$776,L$437)+'СЕТ СН'!$F$16</f>
        <v>0</v>
      </c>
      <c r="M452" s="36">
        <f>SUMIFS(СВЦЭМ!$L$34:$L$777,СВЦЭМ!$A$34:$A$777,$A452,СВЦЭМ!$B$33:$B$776,M$437)+'СЕТ СН'!$F$16</f>
        <v>0</v>
      </c>
      <c r="N452" s="36">
        <f>SUMIFS(СВЦЭМ!$L$34:$L$777,СВЦЭМ!$A$34:$A$777,$A452,СВЦЭМ!$B$33:$B$776,N$437)+'СЕТ СН'!$F$16</f>
        <v>0</v>
      </c>
      <c r="O452" s="36">
        <f>SUMIFS(СВЦЭМ!$L$34:$L$777,СВЦЭМ!$A$34:$A$777,$A452,СВЦЭМ!$B$33:$B$776,O$437)+'СЕТ СН'!$F$16</f>
        <v>0</v>
      </c>
      <c r="P452" s="36">
        <f>SUMIFS(СВЦЭМ!$L$34:$L$777,СВЦЭМ!$A$34:$A$777,$A452,СВЦЭМ!$B$33:$B$776,P$437)+'СЕТ СН'!$F$16</f>
        <v>0</v>
      </c>
      <c r="Q452" s="36">
        <f>SUMIFS(СВЦЭМ!$L$34:$L$777,СВЦЭМ!$A$34:$A$777,$A452,СВЦЭМ!$B$33:$B$776,Q$437)+'СЕТ СН'!$F$16</f>
        <v>0</v>
      </c>
      <c r="R452" s="36">
        <f>SUMIFS(СВЦЭМ!$L$34:$L$777,СВЦЭМ!$A$34:$A$777,$A452,СВЦЭМ!$B$33:$B$776,R$437)+'СЕТ СН'!$F$16</f>
        <v>0</v>
      </c>
      <c r="S452" s="36">
        <f>SUMIFS(СВЦЭМ!$L$34:$L$777,СВЦЭМ!$A$34:$A$777,$A452,СВЦЭМ!$B$33:$B$776,S$437)+'СЕТ СН'!$F$16</f>
        <v>0</v>
      </c>
      <c r="T452" s="36">
        <f>SUMIFS(СВЦЭМ!$L$34:$L$777,СВЦЭМ!$A$34:$A$777,$A452,СВЦЭМ!$B$33:$B$776,T$437)+'СЕТ СН'!$F$16</f>
        <v>0</v>
      </c>
      <c r="U452" s="36">
        <f>SUMIFS(СВЦЭМ!$L$34:$L$777,СВЦЭМ!$A$34:$A$777,$A452,СВЦЭМ!$B$33:$B$776,U$437)+'СЕТ СН'!$F$16</f>
        <v>0</v>
      </c>
      <c r="V452" s="36">
        <f>SUMIFS(СВЦЭМ!$L$34:$L$777,СВЦЭМ!$A$34:$A$777,$A452,СВЦЭМ!$B$33:$B$776,V$437)+'СЕТ СН'!$F$16</f>
        <v>0</v>
      </c>
      <c r="W452" s="36">
        <f>SUMIFS(СВЦЭМ!$L$34:$L$777,СВЦЭМ!$A$34:$A$777,$A452,СВЦЭМ!$B$33:$B$776,W$437)+'СЕТ СН'!$F$16</f>
        <v>0</v>
      </c>
      <c r="X452" s="36">
        <f>SUMIFS(СВЦЭМ!$L$34:$L$777,СВЦЭМ!$A$34:$A$777,$A452,СВЦЭМ!$B$33:$B$776,X$437)+'СЕТ СН'!$F$16</f>
        <v>0</v>
      </c>
      <c r="Y452" s="36">
        <f>SUMIFS(СВЦЭМ!$L$34:$L$777,СВЦЭМ!$A$34:$A$777,$A452,СВЦЭМ!$B$33:$B$776,Y$437)+'СЕТ СН'!$F$16</f>
        <v>0</v>
      </c>
    </row>
    <row r="453" spans="1:25" ht="15.75" hidden="1" x14ac:dyDescent="0.2">
      <c r="A453" s="35">
        <f t="shared" si="12"/>
        <v>43906</v>
      </c>
      <c r="B453" s="36">
        <f>SUMIFS(СВЦЭМ!$L$34:$L$777,СВЦЭМ!$A$34:$A$777,$A453,СВЦЭМ!$B$33:$B$776,B$437)+'СЕТ СН'!$F$16</f>
        <v>0</v>
      </c>
      <c r="C453" s="36">
        <f>SUMIFS(СВЦЭМ!$L$34:$L$777,СВЦЭМ!$A$34:$A$777,$A453,СВЦЭМ!$B$33:$B$776,C$437)+'СЕТ СН'!$F$16</f>
        <v>0</v>
      </c>
      <c r="D453" s="36">
        <f>SUMIFS(СВЦЭМ!$L$34:$L$777,СВЦЭМ!$A$34:$A$777,$A453,СВЦЭМ!$B$33:$B$776,D$437)+'СЕТ СН'!$F$16</f>
        <v>0</v>
      </c>
      <c r="E453" s="36">
        <f>SUMIFS(СВЦЭМ!$L$34:$L$777,СВЦЭМ!$A$34:$A$777,$A453,СВЦЭМ!$B$33:$B$776,E$437)+'СЕТ СН'!$F$16</f>
        <v>0</v>
      </c>
      <c r="F453" s="36">
        <f>SUMIFS(СВЦЭМ!$L$34:$L$777,СВЦЭМ!$A$34:$A$777,$A453,СВЦЭМ!$B$33:$B$776,F$437)+'СЕТ СН'!$F$16</f>
        <v>0</v>
      </c>
      <c r="G453" s="36">
        <f>SUMIFS(СВЦЭМ!$L$34:$L$777,СВЦЭМ!$A$34:$A$777,$A453,СВЦЭМ!$B$33:$B$776,G$437)+'СЕТ СН'!$F$16</f>
        <v>0</v>
      </c>
      <c r="H453" s="36">
        <f>SUMIFS(СВЦЭМ!$L$34:$L$777,СВЦЭМ!$A$34:$A$777,$A453,СВЦЭМ!$B$33:$B$776,H$437)+'СЕТ СН'!$F$16</f>
        <v>0</v>
      </c>
      <c r="I453" s="36">
        <f>SUMIFS(СВЦЭМ!$L$34:$L$777,СВЦЭМ!$A$34:$A$777,$A453,СВЦЭМ!$B$33:$B$776,I$437)+'СЕТ СН'!$F$16</f>
        <v>0</v>
      </c>
      <c r="J453" s="36">
        <f>SUMIFS(СВЦЭМ!$L$34:$L$777,СВЦЭМ!$A$34:$A$777,$A453,СВЦЭМ!$B$33:$B$776,J$437)+'СЕТ СН'!$F$16</f>
        <v>0</v>
      </c>
      <c r="K453" s="36">
        <f>SUMIFS(СВЦЭМ!$L$34:$L$777,СВЦЭМ!$A$34:$A$777,$A453,СВЦЭМ!$B$33:$B$776,K$437)+'СЕТ СН'!$F$16</f>
        <v>0</v>
      </c>
      <c r="L453" s="36">
        <f>SUMIFS(СВЦЭМ!$L$34:$L$777,СВЦЭМ!$A$34:$A$777,$A453,СВЦЭМ!$B$33:$B$776,L$437)+'СЕТ СН'!$F$16</f>
        <v>0</v>
      </c>
      <c r="M453" s="36">
        <f>SUMIFS(СВЦЭМ!$L$34:$L$777,СВЦЭМ!$A$34:$A$777,$A453,СВЦЭМ!$B$33:$B$776,M$437)+'СЕТ СН'!$F$16</f>
        <v>0</v>
      </c>
      <c r="N453" s="36">
        <f>SUMIFS(СВЦЭМ!$L$34:$L$777,СВЦЭМ!$A$34:$A$777,$A453,СВЦЭМ!$B$33:$B$776,N$437)+'СЕТ СН'!$F$16</f>
        <v>0</v>
      </c>
      <c r="O453" s="36">
        <f>SUMIFS(СВЦЭМ!$L$34:$L$777,СВЦЭМ!$A$34:$A$777,$A453,СВЦЭМ!$B$33:$B$776,O$437)+'СЕТ СН'!$F$16</f>
        <v>0</v>
      </c>
      <c r="P453" s="36">
        <f>SUMIFS(СВЦЭМ!$L$34:$L$777,СВЦЭМ!$A$34:$A$777,$A453,СВЦЭМ!$B$33:$B$776,P$437)+'СЕТ СН'!$F$16</f>
        <v>0</v>
      </c>
      <c r="Q453" s="36">
        <f>SUMIFS(СВЦЭМ!$L$34:$L$777,СВЦЭМ!$A$34:$A$777,$A453,СВЦЭМ!$B$33:$B$776,Q$437)+'СЕТ СН'!$F$16</f>
        <v>0</v>
      </c>
      <c r="R453" s="36">
        <f>SUMIFS(СВЦЭМ!$L$34:$L$777,СВЦЭМ!$A$34:$A$777,$A453,СВЦЭМ!$B$33:$B$776,R$437)+'СЕТ СН'!$F$16</f>
        <v>0</v>
      </c>
      <c r="S453" s="36">
        <f>SUMIFS(СВЦЭМ!$L$34:$L$777,СВЦЭМ!$A$34:$A$777,$A453,СВЦЭМ!$B$33:$B$776,S$437)+'СЕТ СН'!$F$16</f>
        <v>0</v>
      </c>
      <c r="T453" s="36">
        <f>SUMIFS(СВЦЭМ!$L$34:$L$777,СВЦЭМ!$A$34:$A$777,$A453,СВЦЭМ!$B$33:$B$776,T$437)+'СЕТ СН'!$F$16</f>
        <v>0</v>
      </c>
      <c r="U453" s="36">
        <f>SUMIFS(СВЦЭМ!$L$34:$L$777,СВЦЭМ!$A$34:$A$777,$A453,СВЦЭМ!$B$33:$B$776,U$437)+'СЕТ СН'!$F$16</f>
        <v>0</v>
      </c>
      <c r="V453" s="36">
        <f>SUMIFS(СВЦЭМ!$L$34:$L$777,СВЦЭМ!$A$34:$A$777,$A453,СВЦЭМ!$B$33:$B$776,V$437)+'СЕТ СН'!$F$16</f>
        <v>0</v>
      </c>
      <c r="W453" s="36">
        <f>SUMIFS(СВЦЭМ!$L$34:$L$777,СВЦЭМ!$A$34:$A$777,$A453,СВЦЭМ!$B$33:$B$776,W$437)+'СЕТ СН'!$F$16</f>
        <v>0</v>
      </c>
      <c r="X453" s="36">
        <f>SUMIFS(СВЦЭМ!$L$34:$L$777,СВЦЭМ!$A$34:$A$777,$A453,СВЦЭМ!$B$33:$B$776,X$437)+'СЕТ СН'!$F$16</f>
        <v>0</v>
      </c>
      <c r="Y453" s="36">
        <f>SUMIFS(СВЦЭМ!$L$34:$L$777,СВЦЭМ!$A$34:$A$777,$A453,СВЦЭМ!$B$33:$B$776,Y$437)+'СЕТ СН'!$F$16</f>
        <v>0</v>
      </c>
    </row>
    <row r="454" spans="1:25" ht="15.75" hidden="1" x14ac:dyDescent="0.2">
      <c r="A454" s="35">
        <f t="shared" si="12"/>
        <v>43907</v>
      </c>
      <c r="B454" s="36">
        <f>SUMIFS(СВЦЭМ!$L$34:$L$777,СВЦЭМ!$A$34:$A$777,$A454,СВЦЭМ!$B$33:$B$776,B$437)+'СЕТ СН'!$F$16</f>
        <v>0</v>
      </c>
      <c r="C454" s="36">
        <f>SUMIFS(СВЦЭМ!$L$34:$L$777,СВЦЭМ!$A$34:$A$777,$A454,СВЦЭМ!$B$33:$B$776,C$437)+'СЕТ СН'!$F$16</f>
        <v>0</v>
      </c>
      <c r="D454" s="36">
        <f>SUMIFS(СВЦЭМ!$L$34:$L$777,СВЦЭМ!$A$34:$A$777,$A454,СВЦЭМ!$B$33:$B$776,D$437)+'СЕТ СН'!$F$16</f>
        <v>0</v>
      </c>
      <c r="E454" s="36">
        <f>SUMIFS(СВЦЭМ!$L$34:$L$777,СВЦЭМ!$A$34:$A$777,$A454,СВЦЭМ!$B$33:$B$776,E$437)+'СЕТ СН'!$F$16</f>
        <v>0</v>
      </c>
      <c r="F454" s="36">
        <f>SUMIFS(СВЦЭМ!$L$34:$L$777,СВЦЭМ!$A$34:$A$777,$A454,СВЦЭМ!$B$33:$B$776,F$437)+'СЕТ СН'!$F$16</f>
        <v>0</v>
      </c>
      <c r="G454" s="36">
        <f>SUMIFS(СВЦЭМ!$L$34:$L$777,СВЦЭМ!$A$34:$A$777,$A454,СВЦЭМ!$B$33:$B$776,G$437)+'СЕТ СН'!$F$16</f>
        <v>0</v>
      </c>
      <c r="H454" s="36">
        <f>SUMIFS(СВЦЭМ!$L$34:$L$777,СВЦЭМ!$A$34:$A$777,$A454,СВЦЭМ!$B$33:$B$776,H$437)+'СЕТ СН'!$F$16</f>
        <v>0</v>
      </c>
      <c r="I454" s="36">
        <f>SUMIFS(СВЦЭМ!$L$34:$L$777,СВЦЭМ!$A$34:$A$777,$A454,СВЦЭМ!$B$33:$B$776,I$437)+'СЕТ СН'!$F$16</f>
        <v>0</v>
      </c>
      <c r="J454" s="36">
        <f>SUMIFS(СВЦЭМ!$L$34:$L$777,СВЦЭМ!$A$34:$A$777,$A454,СВЦЭМ!$B$33:$B$776,J$437)+'СЕТ СН'!$F$16</f>
        <v>0</v>
      </c>
      <c r="K454" s="36">
        <f>SUMIFS(СВЦЭМ!$L$34:$L$777,СВЦЭМ!$A$34:$A$777,$A454,СВЦЭМ!$B$33:$B$776,K$437)+'СЕТ СН'!$F$16</f>
        <v>0</v>
      </c>
      <c r="L454" s="36">
        <f>SUMIFS(СВЦЭМ!$L$34:$L$777,СВЦЭМ!$A$34:$A$777,$A454,СВЦЭМ!$B$33:$B$776,L$437)+'СЕТ СН'!$F$16</f>
        <v>0</v>
      </c>
      <c r="M454" s="36">
        <f>SUMIFS(СВЦЭМ!$L$34:$L$777,СВЦЭМ!$A$34:$A$777,$A454,СВЦЭМ!$B$33:$B$776,M$437)+'СЕТ СН'!$F$16</f>
        <v>0</v>
      </c>
      <c r="N454" s="36">
        <f>SUMIFS(СВЦЭМ!$L$34:$L$777,СВЦЭМ!$A$34:$A$777,$A454,СВЦЭМ!$B$33:$B$776,N$437)+'СЕТ СН'!$F$16</f>
        <v>0</v>
      </c>
      <c r="O454" s="36">
        <f>SUMIFS(СВЦЭМ!$L$34:$L$777,СВЦЭМ!$A$34:$A$777,$A454,СВЦЭМ!$B$33:$B$776,O$437)+'СЕТ СН'!$F$16</f>
        <v>0</v>
      </c>
      <c r="P454" s="36">
        <f>SUMIFS(СВЦЭМ!$L$34:$L$777,СВЦЭМ!$A$34:$A$777,$A454,СВЦЭМ!$B$33:$B$776,P$437)+'СЕТ СН'!$F$16</f>
        <v>0</v>
      </c>
      <c r="Q454" s="36">
        <f>SUMIFS(СВЦЭМ!$L$34:$L$777,СВЦЭМ!$A$34:$A$777,$A454,СВЦЭМ!$B$33:$B$776,Q$437)+'СЕТ СН'!$F$16</f>
        <v>0</v>
      </c>
      <c r="R454" s="36">
        <f>SUMIFS(СВЦЭМ!$L$34:$L$777,СВЦЭМ!$A$34:$A$777,$A454,СВЦЭМ!$B$33:$B$776,R$437)+'СЕТ СН'!$F$16</f>
        <v>0</v>
      </c>
      <c r="S454" s="36">
        <f>SUMIFS(СВЦЭМ!$L$34:$L$777,СВЦЭМ!$A$34:$A$777,$A454,СВЦЭМ!$B$33:$B$776,S$437)+'СЕТ СН'!$F$16</f>
        <v>0</v>
      </c>
      <c r="T454" s="36">
        <f>SUMIFS(СВЦЭМ!$L$34:$L$777,СВЦЭМ!$A$34:$A$777,$A454,СВЦЭМ!$B$33:$B$776,T$437)+'СЕТ СН'!$F$16</f>
        <v>0</v>
      </c>
      <c r="U454" s="36">
        <f>SUMIFS(СВЦЭМ!$L$34:$L$777,СВЦЭМ!$A$34:$A$777,$A454,СВЦЭМ!$B$33:$B$776,U$437)+'СЕТ СН'!$F$16</f>
        <v>0</v>
      </c>
      <c r="V454" s="36">
        <f>SUMIFS(СВЦЭМ!$L$34:$L$777,СВЦЭМ!$A$34:$A$777,$A454,СВЦЭМ!$B$33:$B$776,V$437)+'СЕТ СН'!$F$16</f>
        <v>0</v>
      </c>
      <c r="W454" s="36">
        <f>SUMIFS(СВЦЭМ!$L$34:$L$777,СВЦЭМ!$A$34:$A$777,$A454,СВЦЭМ!$B$33:$B$776,W$437)+'СЕТ СН'!$F$16</f>
        <v>0</v>
      </c>
      <c r="X454" s="36">
        <f>SUMIFS(СВЦЭМ!$L$34:$L$777,СВЦЭМ!$A$34:$A$777,$A454,СВЦЭМ!$B$33:$B$776,X$437)+'СЕТ СН'!$F$16</f>
        <v>0</v>
      </c>
      <c r="Y454" s="36">
        <f>SUMIFS(СВЦЭМ!$L$34:$L$777,СВЦЭМ!$A$34:$A$777,$A454,СВЦЭМ!$B$33:$B$776,Y$437)+'СЕТ СН'!$F$16</f>
        <v>0</v>
      </c>
    </row>
    <row r="455" spans="1:25" ht="15.75" hidden="1" x14ac:dyDescent="0.2">
      <c r="A455" s="35">
        <f t="shared" si="12"/>
        <v>43908</v>
      </c>
      <c r="B455" s="36">
        <f>SUMIFS(СВЦЭМ!$L$34:$L$777,СВЦЭМ!$A$34:$A$777,$A455,СВЦЭМ!$B$33:$B$776,B$437)+'СЕТ СН'!$F$16</f>
        <v>0</v>
      </c>
      <c r="C455" s="36">
        <f>SUMIFS(СВЦЭМ!$L$34:$L$777,СВЦЭМ!$A$34:$A$777,$A455,СВЦЭМ!$B$33:$B$776,C$437)+'СЕТ СН'!$F$16</f>
        <v>0</v>
      </c>
      <c r="D455" s="36">
        <f>SUMIFS(СВЦЭМ!$L$34:$L$777,СВЦЭМ!$A$34:$A$777,$A455,СВЦЭМ!$B$33:$B$776,D$437)+'СЕТ СН'!$F$16</f>
        <v>0</v>
      </c>
      <c r="E455" s="36">
        <f>SUMIFS(СВЦЭМ!$L$34:$L$777,СВЦЭМ!$A$34:$A$777,$A455,СВЦЭМ!$B$33:$B$776,E$437)+'СЕТ СН'!$F$16</f>
        <v>0</v>
      </c>
      <c r="F455" s="36">
        <f>SUMIFS(СВЦЭМ!$L$34:$L$777,СВЦЭМ!$A$34:$A$777,$A455,СВЦЭМ!$B$33:$B$776,F$437)+'СЕТ СН'!$F$16</f>
        <v>0</v>
      </c>
      <c r="G455" s="36">
        <f>SUMIFS(СВЦЭМ!$L$34:$L$777,СВЦЭМ!$A$34:$A$777,$A455,СВЦЭМ!$B$33:$B$776,G$437)+'СЕТ СН'!$F$16</f>
        <v>0</v>
      </c>
      <c r="H455" s="36">
        <f>SUMIFS(СВЦЭМ!$L$34:$L$777,СВЦЭМ!$A$34:$A$777,$A455,СВЦЭМ!$B$33:$B$776,H$437)+'СЕТ СН'!$F$16</f>
        <v>0</v>
      </c>
      <c r="I455" s="36">
        <f>SUMIFS(СВЦЭМ!$L$34:$L$777,СВЦЭМ!$A$34:$A$777,$A455,СВЦЭМ!$B$33:$B$776,I$437)+'СЕТ СН'!$F$16</f>
        <v>0</v>
      </c>
      <c r="J455" s="36">
        <f>SUMIFS(СВЦЭМ!$L$34:$L$777,СВЦЭМ!$A$34:$A$777,$A455,СВЦЭМ!$B$33:$B$776,J$437)+'СЕТ СН'!$F$16</f>
        <v>0</v>
      </c>
      <c r="K455" s="36">
        <f>SUMIFS(СВЦЭМ!$L$34:$L$777,СВЦЭМ!$A$34:$A$777,$A455,СВЦЭМ!$B$33:$B$776,K$437)+'СЕТ СН'!$F$16</f>
        <v>0</v>
      </c>
      <c r="L455" s="36">
        <f>SUMIFS(СВЦЭМ!$L$34:$L$777,СВЦЭМ!$A$34:$A$777,$A455,СВЦЭМ!$B$33:$B$776,L$437)+'СЕТ СН'!$F$16</f>
        <v>0</v>
      </c>
      <c r="M455" s="36">
        <f>SUMIFS(СВЦЭМ!$L$34:$L$777,СВЦЭМ!$A$34:$A$777,$A455,СВЦЭМ!$B$33:$B$776,M$437)+'СЕТ СН'!$F$16</f>
        <v>0</v>
      </c>
      <c r="N455" s="36">
        <f>SUMIFS(СВЦЭМ!$L$34:$L$777,СВЦЭМ!$A$34:$A$777,$A455,СВЦЭМ!$B$33:$B$776,N$437)+'СЕТ СН'!$F$16</f>
        <v>0</v>
      </c>
      <c r="O455" s="36">
        <f>SUMIFS(СВЦЭМ!$L$34:$L$777,СВЦЭМ!$A$34:$A$777,$A455,СВЦЭМ!$B$33:$B$776,O$437)+'СЕТ СН'!$F$16</f>
        <v>0</v>
      </c>
      <c r="P455" s="36">
        <f>SUMIFS(СВЦЭМ!$L$34:$L$777,СВЦЭМ!$A$34:$A$777,$A455,СВЦЭМ!$B$33:$B$776,P$437)+'СЕТ СН'!$F$16</f>
        <v>0</v>
      </c>
      <c r="Q455" s="36">
        <f>SUMIFS(СВЦЭМ!$L$34:$L$777,СВЦЭМ!$A$34:$A$777,$A455,СВЦЭМ!$B$33:$B$776,Q$437)+'СЕТ СН'!$F$16</f>
        <v>0</v>
      </c>
      <c r="R455" s="36">
        <f>SUMIFS(СВЦЭМ!$L$34:$L$777,СВЦЭМ!$A$34:$A$777,$A455,СВЦЭМ!$B$33:$B$776,R$437)+'СЕТ СН'!$F$16</f>
        <v>0</v>
      </c>
      <c r="S455" s="36">
        <f>SUMIFS(СВЦЭМ!$L$34:$L$777,СВЦЭМ!$A$34:$A$777,$A455,СВЦЭМ!$B$33:$B$776,S$437)+'СЕТ СН'!$F$16</f>
        <v>0</v>
      </c>
      <c r="T455" s="36">
        <f>SUMIFS(СВЦЭМ!$L$34:$L$777,СВЦЭМ!$A$34:$A$777,$A455,СВЦЭМ!$B$33:$B$776,T$437)+'СЕТ СН'!$F$16</f>
        <v>0</v>
      </c>
      <c r="U455" s="36">
        <f>SUMIFS(СВЦЭМ!$L$34:$L$777,СВЦЭМ!$A$34:$A$777,$A455,СВЦЭМ!$B$33:$B$776,U$437)+'СЕТ СН'!$F$16</f>
        <v>0</v>
      </c>
      <c r="V455" s="36">
        <f>SUMIFS(СВЦЭМ!$L$34:$L$777,СВЦЭМ!$A$34:$A$777,$A455,СВЦЭМ!$B$33:$B$776,V$437)+'СЕТ СН'!$F$16</f>
        <v>0</v>
      </c>
      <c r="W455" s="36">
        <f>SUMIFS(СВЦЭМ!$L$34:$L$777,СВЦЭМ!$A$34:$A$777,$A455,СВЦЭМ!$B$33:$B$776,W$437)+'СЕТ СН'!$F$16</f>
        <v>0</v>
      </c>
      <c r="X455" s="36">
        <f>SUMIFS(СВЦЭМ!$L$34:$L$777,СВЦЭМ!$A$34:$A$777,$A455,СВЦЭМ!$B$33:$B$776,X$437)+'СЕТ СН'!$F$16</f>
        <v>0</v>
      </c>
      <c r="Y455" s="36">
        <f>SUMIFS(СВЦЭМ!$L$34:$L$777,СВЦЭМ!$A$34:$A$777,$A455,СВЦЭМ!$B$33:$B$776,Y$437)+'СЕТ СН'!$F$16</f>
        <v>0</v>
      </c>
    </row>
    <row r="456" spans="1:25" ht="15.75" hidden="1" x14ac:dyDescent="0.2">
      <c r="A456" s="35">
        <f t="shared" si="12"/>
        <v>43909</v>
      </c>
      <c r="B456" s="36">
        <f>SUMIFS(СВЦЭМ!$L$34:$L$777,СВЦЭМ!$A$34:$A$777,$A456,СВЦЭМ!$B$33:$B$776,B$437)+'СЕТ СН'!$F$16</f>
        <v>0</v>
      </c>
      <c r="C456" s="36">
        <f>SUMIFS(СВЦЭМ!$L$34:$L$777,СВЦЭМ!$A$34:$A$777,$A456,СВЦЭМ!$B$33:$B$776,C$437)+'СЕТ СН'!$F$16</f>
        <v>0</v>
      </c>
      <c r="D456" s="36">
        <f>SUMIFS(СВЦЭМ!$L$34:$L$777,СВЦЭМ!$A$34:$A$777,$A456,СВЦЭМ!$B$33:$B$776,D$437)+'СЕТ СН'!$F$16</f>
        <v>0</v>
      </c>
      <c r="E456" s="36">
        <f>SUMIFS(СВЦЭМ!$L$34:$L$777,СВЦЭМ!$A$34:$A$777,$A456,СВЦЭМ!$B$33:$B$776,E$437)+'СЕТ СН'!$F$16</f>
        <v>0</v>
      </c>
      <c r="F456" s="36">
        <f>SUMIFS(СВЦЭМ!$L$34:$L$777,СВЦЭМ!$A$34:$A$777,$A456,СВЦЭМ!$B$33:$B$776,F$437)+'СЕТ СН'!$F$16</f>
        <v>0</v>
      </c>
      <c r="G456" s="36">
        <f>SUMIFS(СВЦЭМ!$L$34:$L$777,СВЦЭМ!$A$34:$A$777,$A456,СВЦЭМ!$B$33:$B$776,G$437)+'СЕТ СН'!$F$16</f>
        <v>0</v>
      </c>
      <c r="H456" s="36">
        <f>SUMIFS(СВЦЭМ!$L$34:$L$777,СВЦЭМ!$A$34:$A$777,$A456,СВЦЭМ!$B$33:$B$776,H$437)+'СЕТ СН'!$F$16</f>
        <v>0</v>
      </c>
      <c r="I456" s="36">
        <f>SUMIFS(СВЦЭМ!$L$34:$L$777,СВЦЭМ!$A$34:$A$777,$A456,СВЦЭМ!$B$33:$B$776,I$437)+'СЕТ СН'!$F$16</f>
        <v>0</v>
      </c>
      <c r="J456" s="36">
        <f>SUMIFS(СВЦЭМ!$L$34:$L$777,СВЦЭМ!$A$34:$A$777,$A456,СВЦЭМ!$B$33:$B$776,J$437)+'СЕТ СН'!$F$16</f>
        <v>0</v>
      </c>
      <c r="K456" s="36">
        <f>SUMIFS(СВЦЭМ!$L$34:$L$777,СВЦЭМ!$A$34:$A$777,$A456,СВЦЭМ!$B$33:$B$776,K$437)+'СЕТ СН'!$F$16</f>
        <v>0</v>
      </c>
      <c r="L456" s="36">
        <f>SUMIFS(СВЦЭМ!$L$34:$L$777,СВЦЭМ!$A$34:$A$777,$A456,СВЦЭМ!$B$33:$B$776,L$437)+'СЕТ СН'!$F$16</f>
        <v>0</v>
      </c>
      <c r="M456" s="36">
        <f>SUMIFS(СВЦЭМ!$L$34:$L$777,СВЦЭМ!$A$34:$A$777,$A456,СВЦЭМ!$B$33:$B$776,M$437)+'СЕТ СН'!$F$16</f>
        <v>0</v>
      </c>
      <c r="N456" s="36">
        <f>SUMIFS(СВЦЭМ!$L$34:$L$777,СВЦЭМ!$A$34:$A$777,$A456,СВЦЭМ!$B$33:$B$776,N$437)+'СЕТ СН'!$F$16</f>
        <v>0</v>
      </c>
      <c r="O456" s="36">
        <f>SUMIFS(СВЦЭМ!$L$34:$L$777,СВЦЭМ!$A$34:$A$777,$A456,СВЦЭМ!$B$33:$B$776,O$437)+'СЕТ СН'!$F$16</f>
        <v>0</v>
      </c>
      <c r="P456" s="36">
        <f>SUMIFS(СВЦЭМ!$L$34:$L$777,СВЦЭМ!$A$34:$A$777,$A456,СВЦЭМ!$B$33:$B$776,P$437)+'СЕТ СН'!$F$16</f>
        <v>0</v>
      </c>
      <c r="Q456" s="36">
        <f>SUMIFS(СВЦЭМ!$L$34:$L$777,СВЦЭМ!$A$34:$A$777,$A456,СВЦЭМ!$B$33:$B$776,Q$437)+'СЕТ СН'!$F$16</f>
        <v>0</v>
      </c>
      <c r="R456" s="36">
        <f>SUMIFS(СВЦЭМ!$L$34:$L$777,СВЦЭМ!$A$34:$A$777,$A456,СВЦЭМ!$B$33:$B$776,R$437)+'СЕТ СН'!$F$16</f>
        <v>0</v>
      </c>
      <c r="S456" s="36">
        <f>SUMIFS(СВЦЭМ!$L$34:$L$777,СВЦЭМ!$A$34:$A$777,$A456,СВЦЭМ!$B$33:$B$776,S$437)+'СЕТ СН'!$F$16</f>
        <v>0</v>
      </c>
      <c r="T456" s="36">
        <f>SUMIFS(СВЦЭМ!$L$34:$L$777,СВЦЭМ!$A$34:$A$777,$A456,СВЦЭМ!$B$33:$B$776,T$437)+'СЕТ СН'!$F$16</f>
        <v>0</v>
      </c>
      <c r="U456" s="36">
        <f>SUMIFS(СВЦЭМ!$L$34:$L$777,СВЦЭМ!$A$34:$A$777,$A456,СВЦЭМ!$B$33:$B$776,U$437)+'СЕТ СН'!$F$16</f>
        <v>0</v>
      </c>
      <c r="V456" s="36">
        <f>SUMIFS(СВЦЭМ!$L$34:$L$777,СВЦЭМ!$A$34:$A$777,$A456,СВЦЭМ!$B$33:$B$776,V$437)+'СЕТ СН'!$F$16</f>
        <v>0</v>
      </c>
      <c r="W456" s="36">
        <f>SUMIFS(СВЦЭМ!$L$34:$L$777,СВЦЭМ!$A$34:$A$777,$A456,СВЦЭМ!$B$33:$B$776,W$437)+'СЕТ СН'!$F$16</f>
        <v>0</v>
      </c>
      <c r="X456" s="36">
        <f>SUMIFS(СВЦЭМ!$L$34:$L$777,СВЦЭМ!$A$34:$A$777,$A456,СВЦЭМ!$B$33:$B$776,X$437)+'СЕТ СН'!$F$16</f>
        <v>0</v>
      </c>
      <c r="Y456" s="36">
        <f>SUMIFS(СВЦЭМ!$L$34:$L$777,СВЦЭМ!$A$34:$A$777,$A456,СВЦЭМ!$B$33:$B$776,Y$437)+'СЕТ СН'!$F$16</f>
        <v>0</v>
      </c>
    </row>
    <row r="457" spans="1:25" ht="15.75" hidden="1" x14ac:dyDescent="0.2">
      <c r="A457" s="35">
        <f t="shared" si="12"/>
        <v>43910</v>
      </c>
      <c r="B457" s="36">
        <f>SUMIFS(СВЦЭМ!$L$34:$L$777,СВЦЭМ!$A$34:$A$777,$A457,СВЦЭМ!$B$33:$B$776,B$437)+'СЕТ СН'!$F$16</f>
        <v>0</v>
      </c>
      <c r="C457" s="36">
        <f>SUMIFS(СВЦЭМ!$L$34:$L$777,СВЦЭМ!$A$34:$A$777,$A457,СВЦЭМ!$B$33:$B$776,C$437)+'СЕТ СН'!$F$16</f>
        <v>0</v>
      </c>
      <c r="D457" s="36">
        <f>SUMIFS(СВЦЭМ!$L$34:$L$777,СВЦЭМ!$A$34:$A$777,$A457,СВЦЭМ!$B$33:$B$776,D$437)+'СЕТ СН'!$F$16</f>
        <v>0</v>
      </c>
      <c r="E457" s="36">
        <f>SUMIFS(СВЦЭМ!$L$34:$L$777,СВЦЭМ!$A$34:$A$777,$A457,СВЦЭМ!$B$33:$B$776,E$437)+'СЕТ СН'!$F$16</f>
        <v>0</v>
      </c>
      <c r="F457" s="36">
        <f>SUMIFS(СВЦЭМ!$L$34:$L$777,СВЦЭМ!$A$34:$A$777,$A457,СВЦЭМ!$B$33:$B$776,F$437)+'СЕТ СН'!$F$16</f>
        <v>0</v>
      </c>
      <c r="G457" s="36">
        <f>SUMIFS(СВЦЭМ!$L$34:$L$777,СВЦЭМ!$A$34:$A$777,$A457,СВЦЭМ!$B$33:$B$776,G$437)+'СЕТ СН'!$F$16</f>
        <v>0</v>
      </c>
      <c r="H457" s="36">
        <f>SUMIFS(СВЦЭМ!$L$34:$L$777,СВЦЭМ!$A$34:$A$777,$A457,СВЦЭМ!$B$33:$B$776,H$437)+'СЕТ СН'!$F$16</f>
        <v>0</v>
      </c>
      <c r="I457" s="36">
        <f>SUMIFS(СВЦЭМ!$L$34:$L$777,СВЦЭМ!$A$34:$A$777,$A457,СВЦЭМ!$B$33:$B$776,I$437)+'СЕТ СН'!$F$16</f>
        <v>0</v>
      </c>
      <c r="J457" s="36">
        <f>SUMIFS(СВЦЭМ!$L$34:$L$777,СВЦЭМ!$A$34:$A$777,$A457,СВЦЭМ!$B$33:$B$776,J$437)+'СЕТ СН'!$F$16</f>
        <v>0</v>
      </c>
      <c r="K457" s="36">
        <f>SUMIFS(СВЦЭМ!$L$34:$L$777,СВЦЭМ!$A$34:$A$777,$A457,СВЦЭМ!$B$33:$B$776,K$437)+'СЕТ СН'!$F$16</f>
        <v>0</v>
      </c>
      <c r="L457" s="36">
        <f>SUMIFS(СВЦЭМ!$L$34:$L$777,СВЦЭМ!$A$34:$A$777,$A457,СВЦЭМ!$B$33:$B$776,L$437)+'СЕТ СН'!$F$16</f>
        <v>0</v>
      </c>
      <c r="M457" s="36">
        <f>SUMIFS(СВЦЭМ!$L$34:$L$777,СВЦЭМ!$A$34:$A$777,$A457,СВЦЭМ!$B$33:$B$776,M$437)+'СЕТ СН'!$F$16</f>
        <v>0</v>
      </c>
      <c r="N457" s="36">
        <f>SUMIFS(СВЦЭМ!$L$34:$L$777,СВЦЭМ!$A$34:$A$777,$A457,СВЦЭМ!$B$33:$B$776,N$437)+'СЕТ СН'!$F$16</f>
        <v>0</v>
      </c>
      <c r="O457" s="36">
        <f>SUMIFS(СВЦЭМ!$L$34:$L$777,СВЦЭМ!$A$34:$A$777,$A457,СВЦЭМ!$B$33:$B$776,O$437)+'СЕТ СН'!$F$16</f>
        <v>0</v>
      </c>
      <c r="P457" s="36">
        <f>SUMIFS(СВЦЭМ!$L$34:$L$777,СВЦЭМ!$A$34:$A$777,$A457,СВЦЭМ!$B$33:$B$776,P$437)+'СЕТ СН'!$F$16</f>
        <v>0</v>
      </c>
      <c r="Q457" s="36">
        <f>SUMIFS(СВЦЭМ!$L$34:$L$777,СВЦЭМ!$A$34:$A$777,$A457,СВЦЭМ!$B$33:$B$776,Q$437)+'СЕТ СН'!$F$16</f>
        <v>0</v>
      </c>
      <c r="R457" s="36">
        <f>SUMIFS(СВЦЭМ!$L$34:$L$777,СВЦЭМ!$A$34:$A$777,$A457,СВЦЭМ!$B$33:$B$776,R$437)+'СЕТ СН'!$F$16</f>
        <v>0</v>
      </c>
      <c r="S457" s="36">
        <f>SUMIFS(СВЦЭМ!$L$34:$L$777,СВЦЭМ!$A$34:$A$777,$A457,СВЦЭМ!$B$33:$B$776,S$437)+'СЕТ СН'!$F$16</f>
        <v>0</v>
      </c>
      <c r="T457" s="36">
        <f>SUMIFS(СВЦЭМ!$L$34:$L$777,СВЦЭМ!$A$34:$A$777,$A457,СВЦЭМ!$B$33:$B$776,T$437)+'СЕТ СН'!$F$16</f>
        <v>0</v>
      </c>
      <c r="U457" s="36">
        <f>SUMIFS(СВЦЭМ!$L$34:$L$777,СВЦЭМ!$A$34:$A$777,$A457,СВЦЭМ!$B$33:$B$776,U$437)+'СЕТ СН'!$F$16</f>
        <v>0</v>
      </c>
      <c r="V457" s="36">
        <f>SUMIFS(СВЦЭМ!$L$34:$L$777,СВЦЭМ!$A$34:$A$777,$A457,СВЦЭМ!$B$33:$B$776,V$437)+'СЕТ СН'!$F$16</f>
        <v>0</v>
      </c>
      <c r="W457" s="36">
        <f>SUMIFS(СВЦЭМ!$L$34:$L$777,СВЦЭМ!$A$34:$A$777,$A457,СВЦЭМ!$B$33:$B$776,W$437)+'СЕТ СН'!$F$16</f>
        <v>0</v>
      </c>
      <c r="X457" s="36">
        <f>SUMIFS(СВЦЭМ!$L$34:$L$777,СВЦЭМ!$A$34:$A$777,$A457,СВЦЭМ!$B$33:$B$776,X$437)+'СЕТ СН'!$F$16</f>
        <v>0</v>
      </c>
      <c r="Y457" s="36">
        <f>SUMIFS(СВЦЭМ!$L$34:$L$777,СВЦЭМ!$A$34:$A$777,$A457,СВЦЭМ!$B$33:$B$776,Y$437)+'СЕТ СН'!$F$16</f>
        <v>0</v>
      </c>
    </row>
    <row r="458" spans="1:25" ht="15.75" hidden="1" x14ac:dyDescent="0.2">
      <c r="A458" s="35">
        <f t="shared" si="12"/>
        <v>43911</v>
      </c>
      <c r="B458" s="36">
        <f>SUMIFS(СВЦЭМ!$L$34:$L$777,СВЦЭМ!$A$34:$A$777,$A458,СВЦЭМ!$B$33:$B$776,B$437)+'СЕТ СН'!$F$16</f>
        <v>0</v>
      </c>
      <c r="C458" s="36">
        <f>SUMIFS(СВЦЭМ!$L$34:$L$777,СВЦЭМ!$A$34:$A$777,$A458,СВЦЭМ!$B$33:$B$776,C$437)+'СЕТ СН'!$F$16</f>
        <v>0</v>
      </c>
      <c r="D458" s="36">
        <f>SUMIFS(СВЦЭМ!$L$34:$L$777,СВЦЭМ!$A$34:$A$777,$A458,СВЦЭМ!$B$33:$B$776,D$437)+'СЕТ СН'!$F$16</f>
        <v>0</v>
      </c>
      <c r="E458" s="36">
        <f>SUMIFS(СВЦЭМ!$L$34:$L$777,СВЦЭМ!$A$34:$A$777,$A458,СВЦЭМ!$B$33:$B$776,E$437)+'СЕТ СН'!$F$16</f>
        <v>0</v>
      </c>
      <c r="F458" s="36">
        <f>SUMIFS(СВЦЭМ!$L$34:$L$777,СВЦЭМ!$A$34:$A$777,$A458,СВЦЭМ!$B$33:$B$776,F$437)+'СЕТ СН'!$F$16</f>
        <v>0</v>
      </c>
      <c r="G458" s="36">
        <f>SUMIFS(СВЦЭМ!$L$34:$L$777,СВЦЭМ!$A$34:$A$777,$A458,СВЦЭМ!$B$33:$B$776,G$437)+'СЕТ СН'!$F$16</f>
        <v>0</v>
      </c>
      <c r="H458" s="36">
        <f>SUMIFS(СВЦЭМ!$L$34:$L$777,СВЦЭМ!$A$34:$A$777,$A458,СВЦЭМ!$B$33:$B$776,H$437)+'СЕТ СН'!$F$16</f>
        <v>0</v>
      </c>
      <c r="I458" s="36">
        <f>SUMIFS(СВЦЭМ!$L$34:$L$777,СВЦЭМ!$A$34:$A$777,$A458,СВЦЭМ!$B$33:$B$776,I$437)+'СЕТ СН'!$F$16</f>
        <v>0</v>
      </c>
      <c r="J458" s="36">
        <f>SUMIFS(СВЦЭМ!$L$34:$L$777,СВЦЭМ!$A$34:$A$777,$A458,СВЦЭМ!$B$33:$B$776,J$437)+'СЕТ СН'!$F$16</f>
        <v>0</v>
      </c>
      <c r="K458" s="36">
        <f>SUMIFS(СВЦЭМ!$L$34:$L$777,СВЦЭМ!$A$34:$A$777,$A458,СВЦЭМ!$B$33:$B$776,K$437)+'СЕТ СН'!$F$16</f>
        <v>0</v>
      </c>
      <c r="L458" s="36">
        <f>SUMIFS(СВЦЭМ!$L$34:$L$777,СВЦЭМ!$A$34:$A$777,$A458,СВЦЭМ!$B$33:$B$776,L$437)+'СЕТ СН'!$F$16</f>
        <v>0</v>
      </c>
      <c r="M458" s="36">
        <f>SUMIFS(СВЦЭМ!$L$34:$L$777,СВЦЭМ!$A$34:$A$777,$A458,СВЦЭМ!$B$33:$B$776,M$437)+'СЕТ СН'!$F$16</f>
        <v>0</v>
      </c>
      <c r="N458" s="36">
        <f>SUMIFS(СВЦЭМ!$L$34:$L$777,СВЦЭМ!$A$34:$A$777,$A458,СВЦЭМ!$B$33:$B$776,N$437)+'СЕТ СН'!$F$16</f>
        <v>0</v>
      </c>
      <c r="O458" s="36">
        <f>SUMIFS(СВЦЭМ!$L$34:$L$777,СВЦЭМ!$A$34:$A$777,$A458,СВЦЭМ!$B$33:$B$776,O$437)+'СЕТ СН'!$F$16</f>
        <v>0</v>
      </c>
      <c r="P458" s="36">
        <f>SUMIFS(СВЦЭМ!$L$34:$L$777,СВЦЭМ!$A$34:$A$777,$A458,СВЦЭМ!$B$33:$B$776,P$437)+'СЕТ СН'!$F$16</f>
        <v>0</v>
      </c>
      <c r="Q458" s="36">
        <f>SUMIFS(СВЦЭМ!$L$34:$L$777,СВЦЭМ!$A$34:$A$777,$A458,СВЦЭМ!$B$33:$B$776,Q$437)+'СЕТ СН'!$F$16</f>
        <v>0</v>
      </c>
      <c r="R458" s="36">
        <f>SUMIFS(СВЦЭМ!$L$34:$L$777,СВЦЭМ!$A$34:$A$777,$A458,СВЦЭМ!$B$33:$B$776,R$437)+'СЕТ СН'!$F$16</f>
        <v>0</v>
      </c>
      <c r="S458" s="36">
        <f>SUMIFS(СВЦЭМ!$L$34:$L$777,СВЦЭМ!$A$34:$A$777,$A458,СВЦЭМ!$B$33:$B$776,S$437)+'СЕТ СН'!$F$16</f>
        <v>0</v>
      </c>
      <c r="T458" s="36">
        <f>SUMIFS(СВЦЭМ!$L$34:$L$777,СВЦЭМ!$A$34:$A$777,$A458,СВЦЭМ!$B$33:$B$776,T$437)+'СЕТ СН'!$F$16</f>
        <v>0</v>
      </c>
      <c r="U458" s="36">
        <f>SUMIFS(СВЦЭМ!$L$34:$L$777,СВЦЭМ!$A$34:$A$777,$A458,СВЦЭМ!$B$33:$B$776,U$437)+'СЕТ СН'!$F$16</f>
        <v>0</v>
      </c>
      <c r="V458" s="36">
        <f>SUMIFS(СВЦЭМ!$L$34:$L$777,СВЦЭМ!$A$34:$A$777,$A458,СВЦЭМ!$B$33:$B$776,V$437)+'СЕТ СН'!$F$16</f>
        <v>0</v>
      </c>
      <c r="W458" s="36">
        <f>SUMIFS(СВЦЭМ!$L$34:$L$777,СВЦЭМ!$A$34:$A$777,$A458,СВЦЭМ!$B$33:$B$776,W$437)+'СЕТ СН'!$F$16</f>
        <v>0</v>
      </c>
      <c r="X458" s="36">
        <f>SUMIFS(СВЦЭМ!$L$34:$L$777,СВЦЭМ!$A$34:$A$777,$A458,СВЦЭМ!$B$33:$B$776,X$437)+'СЕТ СН'!$F$16</f>
        <v>0</v>
      </c>
      <c r="Y458" s="36">
        <f>SUMIFS(СВЦЭМ!$L$34:$L$777,СВЦЭМ!$A$34:$A$777,$A458,СВЦЭМ!$B$33:$B$776,Y$437)+'СЕТ СН'!$F$16</f>
        <v>0</v>
      </c>
    </row>
    <row r="459" spans="1:25" ht="15.75" hidden="1" x14ac:dyDescent="0.2">
      <c r="A459" s="35">
        <f t="shared" si="12"/>
        <v>43912</v>
      </c>
      <c r="B459" s="36">
        <f>SUMIFS(СВЦЭМ!$L$34:$L$777,СВЦЭМ!$A$34:$A$777,$A459,СВЦЭМ!$B$33:$B$776,B$437)+'СЕТ СН'!$F$16</f>
        <v>0</v>
      </c>
      <c r="C459" s="36">
        <f>SUMIFS(СВЦЭМ!$L$34:$L$777,СВЦЭМ!$A$34:$A$777,$A459,СВЦЭМ!$B$33:$B$776,C$437)+'СЕТ СН'!$F$16</f>
        <v>0</v>
      </c>
      <c r="D459" s="36">
        <f>SUMIFS(СВЦЭМ!$L$34:$L$777,СВЦЭМ!$A$34:$A$777,$A459,СВЦЭМ!$B$33:$B$776,D$437)+'СЕТ СН'!$F$16</f>
        <v>0</v>
      </c>
      <c r="E459" s="36">
        <f>SUMIFS(СВЦЭМ!$L$34:$L$777,СВЦЭМ!$A$34:$A$777,$A459,СВЦЭМ!$B$33:$B$776,E$437)+'СЕТ СН'!$F$16</f>
        <v>0</v>
      </c>
      <c r="F459" s="36">
        <f>SUMIFS(СВЦЭМ!$L$34:$L$777,СВЦЭМ!$A$34:$A$777,$A459,СВЦЭМ!$B$33:$B$776,F$437)+'СЕТ СН'!$F$16</f>
        <v>0</v>
      </c>
      <c r="G459" s="36">
        <f>SUMIFS(СВЦЭМ!$L$34:$L$777,СВЦЭМ!$A$34:$A$777,$A459,СВЦЭМ!$B$33:$B$776,G$437)+'СЕТ СН'!$F$16</f>
        <v>0</v>
      </c>
      <c r="H459" s="36">
        <f>SUMIFS(СВЦЭМ!$L$34:$L$777,СВЦЭМ!$A$34:$A$777,$A459,СВЦЭМ!$B$33:$B$776,H$437)+'СЕТ СН'!$F$16</f>
        <v>0</v>
      </c>
      <c r="I459" s="36">
        <f>SUMIFS(СВЦЭМ!$L$34:$L$777,СВЦЭМ!$A$34:$A$777,$A459,СВЦЭМ!$B$33:$B$776,I$437)+'СЕТ СН'!$F$16</f>
        <v>0</v>
      </c>
      <c r="J459" s="36">
        <f>SUMIFS(СВЦЭМ!$L$34:$L$777,СВЦЭМ!$A$34:$A$777,$A459,СВЦЭМ!$B$33:$B$776,J$437)+'СЕТ СН'!$F$16</f>
        <v>0</v>
      </c>
      <c r="K459" s="36">
        <f>SUMIFS(СВЦЭМ!$L$34:$L$777,СВЦЭМ!$A$34:$A$777,$A459,СВЦЭМ!$B$33:$B$776,K$437)+'СЕТ СН'!$F$16</f>
        <v>0</v>
      </c>
      <c r="L459" s="36">
        <f>SUMIFS(СВЦЭМ!$L$34:$L$777,СВЦЭМ!$A$34:$A$777,$A459,СВЦЭМ!$B$33:$B$776,L$437)+'СЕТ СН'!$F$16</f>
        <v>0</v>
      </c>
      <c r="M459" s="36">
        <f>SUMIFS(СВЦЭМ!$L$34:$L$777,СВЦЭМ!$A$34:$A$777,$A459,СВЦЭМ!$B$33:$B$776,M$437)+'СЕТ СН'!$F$16</f>
        <v>0</v>
      </c>
      <c r="N459" s="36">
        <f>SUMIFS(СВЦЭМ!$L$34:$L$777,СВЦЭМ!$A$34:$A$777,$A459,СВЦЭМ!$B$33:$B$776,N$437)+'СЕТ СН'!$F$16</f>
        <v>0</v>
      </c>
      <c r="O459" s="36">
        <f>SUMIFS(СВЦЭМ!$L$34:$L$777,СВЦЭМ!$A$34:$A$777,$A459,СВЦЭМ!$B$33:$B$776,O$437)+'СЕТ СН'!$F$16</f>
        <v>0</v>
      </c>
      <c r="P459" s="36">
        <f>SUMIFS(СВЦЭМ!$L$34:$L$777,СВЦЭМ!$A$34:$A$777,$A459,СВЦЭМ!$B$33:$B$776,P$437)+'СЕТ СН'!$F$16</f>
        <v>0</v>
      </c>
      <c r="Q459" s="36">
        <f>SUMIFS(СВЦЭМ!$L$34:$L$777,СВЦЭМ!$A$34:$A$777,$A459,СВЦЭМ!$B$33:$B$776,Q$437)+'СЕТ СН'!$F$16</f>
        <v>0</v>
      </c>
      <c r="R459" s="36">
        <f>SUMIFS(СВЦЭМ!$L$34:$L$777,СВЦЭМ!$A$34:$A$777,$A459,СВЦЭМ!$B$33:$B$776,R$437)+'СЕТ СН'!$F$16</f>
        <v>0</v>
      </c>
      <c r="S459" s="36">
        <f>SUMIFS(СВЦЭМ!$L$34:$L$777,СВЦЭМ!$A$34:$A$777,$A459,СВЦЭМ!$B$33:$B$776,S$437)+'СЕТ СН'!$F$16</f>
        <v>0</v>
      </c>
      <c r="T459" s="36">
        <f>SUMIFS(СВЦЭМ!$L$34:$L$777,СВЦЭМ!$A$34:$A$777,$A459,СВЦЭМ!$B$33:$B$776,T$437)+'СЕТ СН'!$F$16</f>
        <v>0</v>
      </c>
      <c r="U459" s="36">
        <f>SUMIFS(СВЦЭМ!$L$34:$L$777,СВЦЭМ!$A$34:$A$777,$A459,СВЦЭМ!$B$33:$B$776,U$437)+'СЕТ СН'!$F$16</f>
        <v>0</v>
      </c>
      <c r="V459" s="36">
        <f>SUMIFS(СВЦЭМ!$L$34:$L$777,СВЦЭМ!$A$34:$A$777,$A459,СВЦЭМ!$B$33:$B$776,V$437)+'СЕТ СН'!$F$16</f>
        <v>0</v>
      </c>
      <c r="W459" s="36">
        <f>SUMIFS(СВЦЭМ!$L$34:$L$777,СВЦЭМ!$A$34:$A$777,$A459,СВЦЭМ!$B$33:$B$776,W$437)+'СЕТ СН'!$F$16</f>
        <v>0</v>
      </c>
      <c r="X459" s="36">
        <f>SUMIFS(СВЦЭМ!$L$34:$L$777,СВЦЭМ!$A$34:$A$777,$A459,СВЦЭМ!$B$33:$B$776,X$437)+'СЕТ СН'!$F$16</f>
        <v>0</v>
      </c>
      <c r="Y459" s="36">
        <f>SUMIFS(СВЦЭМ!$L$34:$L$777,СВЦЭМ!$A$34:$A$777,$A459,СВЦЭМ!$B$33:$B$776,Y$437)+'СЕТ СН'!$F$16</f>
        <v>0</v>
      </c>
    </row>
    <row r="460" spans="1:25" ht="15.75" hidden="1" x14ac:dyDescent="0.2">
      <c r="A460" s="35">
        <f t="shared" si="12"/>
        <v>43913</v>
      </c>
      <c r="B460" s="36">
        <f>SUMIFS(СВЦЭМ!$L$34:$L$777,СВЦЭМ!$A$34:$A$777,$A460,СВЦЭМ!$B$33:$B$776,B$437)+'СЕТ СН'!$F$16</f>
        <v>0</v>
      </c>
      <c r="C460" s="36">
        <f>SUMIFS(СВЦЭМ!$L$34:$L$777,СВЦЭМ!$A$34:$A$777,$A460,СВЦЭМ!$B$33:$B$776,C$437)+'СЕТ СН'!$F$16</f>
        <v>0</v>
      </c>
      <c r="D460" s="36">
        <f>SUMIFS(СВЦЭМ!$L$34:$L$777,СВЦЭМ!$A$34:$A$777,$A460,СВЦЭМ!$B$33:$B$776,D$437)+'СЕТ СН'!$F$16</f>
        <v>0</v>
      </c>
      <c r="E460" s="36">
        <f>SUMIFS(СВЦЭМ!$L$34:$L$777,СВЦЭМ!$A$34:$A$777,$A460,СВЦЭМ!$B$33:$B$776,E$437)+'СЕТ СН'!$F$16</f>
        <v>0</v>
      </c>
      <c r="F460" s="36">
        <f>SUMIFS(СВЦЭМ!$L$34:$L$777,СВЦЭМ!$A$34:$A$777,$A460,СВЦЭМ!$B$33:$B$776,F$437)+'СЕТ СН'!$F$16</f>
        <v>0</v>
      </c>
      <c r="G460" s="36">
        <f>SUMIFS(СВЦЭМ!$L$34:$L$777,СВЦЭМ!$A$34:$A$777,$A460,СВЦЭМ!$B$33:$B$776,G$437)+'СЕТ СН'!$F$16</f>
        <v>0</v>
      </c>
      <c r="H460" s="36">
        <f>SUMIFS(СВЦЭМ!$L$34:$L$777,СВЦЭМ!$A$34:$A$777,$A460,СВЦЭМ!$B$33:$B$776,H$437)+'СЕТ СН'!$F$16</f>
        <v>0</v>
      </c>
      <c r="I460" s="36">
        <f>SUMIFS(СВЦЭМ!$L$34:$L$777,СВЦЭМ!$A$34:$A$777,$A460,СВЦЭМ!$B$33:$B$776,I$437)+'СЕТ СН'!$F$16</f>
        <v>0</v>
      </c>
      <c r="J460" s="36">
        <f>SUMIFS(СВЦЭМ!$L$34:$L$777,СВЦЭМ!$A$34:$A$777,$A460,СВЦЭМ!$B$33:$B$776,J$437)+'СЕТ СН'!$F$16</f>
        <v>0</v>
      </c>
      <c r="K460" s="36">
        <f>SUMIFS(СВЦЭМ!$L$34:$L$777,СВЦЭМ!$A$34:$A$777,$A460,СВЦЭМ!$B$33:$B$776,K$437)+'СЕТ СН'!$F$16</f>
        <v>0</v>
      </c>
      <c r="L460" s="36">
        <f>SUMIFS(СВЦЭМ!$L$34:$L$777,СВЦЭМ!$A$34:$A$777,$A460,СВЦЭМ!$B$33:$B$776,L$437)+'СЕТ СН'!$F$16</f>
        <v>0</v>
      </c>
      <c r="M460" s="36">
        <f>SUMIFS(СВЦЭМ!$L$34:$L$777,СВЦЭМ!$A$34:$A$777,$A460,СВЦЭМ!$B$33:$B$776,M$437)+'СЕТ СН'!$F$16</f>
        <v>0</v>
      </c>
      <c r="N460" s="36">
        <f>SUMIFS(СВЦЭМ!$L$34:$L$777,СВЦЭМ!$A$34:$A$777,$A460,СВЦЭМ!$B$33:$B$776,N$437)+'СЕТ СН'!$F$16</f>
        <v>0</v>
      </c>
      <c r="O460" s="36">
        <f>SUMIFS(СВЦЭМ!$L$34:$L$777,СВЦЭМ!$A$34:$A$777,$A460,СВЦЭМ!$B$33:$B$776,O$437)+'СЕТ СН'!$F$16</f>
        <v>0</v>
      </c>
      <c r="P460" s="36">
        <f>SUMIFS(СВЦЭМ!$L$34:$L$777,СВЦЭМ!$A$34:$A$777,$A460,СВЦЭМ!$B$33:$B$776,P$437)+'СЕТ СН'!$F$16</f>
        <v>0</v>
      </c>
      <c r="Q460" s="36">
        <f>SUMIFS(СВЦЭМ!$L$34:$L$777,СВЦЭМ!$A$34:$A$777,$A460,СВЦЭМ!$B$33:$B$776,Q$437)+'СЕТ СН'!$F$16</f>
        <v>0</v>
      </c>
      <c r="R460" s="36">
        <f>SUMIFS(СВЦЭМ!$L$34:$L$777,СВЦЭМ!$A$34:$A$777,$A460,СВЦЭМ!$B$33:$B$776,R$437)+'СЕТ СН'!$F$16</f>
        <v>0</v>
      </c>
      <c r="S460" s="36">
        <f>SUMIFS(СВЦЭМ!$L$34:$L$777,СВЦЭМ!$A$34:$A$777,$A460,СВЦЭМ!$B$33:$B$776,S$437)+'СЕТ СН'!$F$16</f>
        <v>0</v>
      </c>
      <c r="T460" s="36">
        <f>SUMIFS(СВЦЭМ!$L$34:$L$777,СВЦЭМ!$A$34:$A$777,$A460,СВЦЭМ!$B$33:$B$776,T$437)+'СЕТ СН'!$F$16</f>
        <v>0</v>
      </c>
      <c r="U460" s="36">
        <f>SUMIFS(СВЦЭМ!$L$34:$L$777,СВЦЭМ!$A$34:$A$777,$A460,СВЦЭМ!$B$33:$B$776,U$437)+'СЕТ СН'!$F$16</f>
        <v>0</v>
      </c>
      <c r="V460" s="36">
        <f>SUMIFS(СВЦЭМ!$L$34:$L$777,СВЦЭМ!$A$34:$A$777,$A460,СВЦЭМ!$B$33:$B$776,V$437)+'СЕТ СН'!$F$16</f>
        <v>0</v>
      </c>
      <c r="W460" s="36">
        <f>SUMIFS(СВЦЭМ!$L$34:$L$777,СВЦЭМ!$A$34:$A$777,$A460,СВЦЭМ!$B$33:$B$776,W$437)+'СЕТ СН'!$F$16</f>
        <v>0</v>
      </c>
      <c r="X460" s="36">
        <f>SUMIFS(СВЦЭМ!$L$34:$L$777,СВЦЭМ!$A$34:$A$777,$A460,СВЦЭМ!$B$33:$B$776,X$437)+'СЕТ СН'!$F$16</f>
        <v>0</v>
      </c>
      <c r="Y460" s="36">
        <f>SUMIFS(СВЦЭМ!$L$34:$L$777,СВЦЭМ!$A$34:$A$777,$A460,СВЦЭМ!$B$33:$B$776,Y$437)+'СЕТ СН'!$F$16</f>
        <v>0</v>
      </c>
    </row>
    <row r="461" spans="1:25" ht="15.75" hidden="1" x14ac:dyDescent="0.2">
      <c r="A461" s="35">
        <f t="shared" si="12"/>
        <v>43914</v>
      </c>
      <c r="B461" s="36">
        <f>SUMIFS(СВЦЭМ!$L$34:$L$777,СВЦЭМ!$A$34:$A$777,$A461,СВЦЭМ!$B$33:$B$776,B$437)+'СЕТ СН'!$F$16</f>
        <v>0</v>
      </c>
      <c r="C461" s="36">
        <f>SUMIFS(СВЦЭМ!$L$34:$L$777,СВЦЭМ!$A$34:$A$777,$A461,СВЦЭМ!$B$33:$B$776,C$437)+'СЕТ СН'!$F$16</f>
        <v>0</v>
      </c>
      <c r="D461" s="36">
        <f>SUMIFS(СВЦЭМ!$L$34:$L$777,СВЦЭМ!$A$34:$A$777,$A461,СВЦЭМ!$B$33:$B$776,D$437)+'СЕТ СН'!$F$16</f>
        <v>0</v>
      </c>
      <c r="E461" s="36">
        <f>SUMIFS(СВЦЭМ!$L$34:$L$777,СВЦЭМ!$A$34:$A$777,$A461,СВЦЭМ!$B$33:$B$776,E$437)+'СЕТ СН'!$F$16</f>
        <v>0</v>
      </c>
      <c r="F461" s="36">
        <f>SUMIFS(СВЦЭМ!$L$34:$L$777,СВЦЭМ!$A$34:$A$777,$A461,СВЦЭМ!$B$33:$B$776,F$437)+'СЕТ СН'!$F$16</f>
        <v>0</v>
      </c>
      <c r="G461" s="36">
        <f>SUMIFS(СВЦЭМ!$L$34:$L$777,СВЦЭМ!$A$34:$A$777,$A461,СВЦЭМ!$B$33:$B$776,G$437)+'СЕТ СН'!$F$16</f>
        <v>0</v>
      </c>
      <c r="H461" s="36">
        <f>SUMIFS(СВЦЭМ!$L$34:$L$777,СВЦЭМ!$A$34:$A$777,$A461,СВЦЭМ!$B$33:$B$776,H$437)+'СЕТ СН'!$F$16</f>
        <v>0</v>
      </c>
      <c r="I461" s="36">
        <f>SUMIFS(СВЦЭМ!$L$34:$L$777,СВЦЭМ!$A$34:$A$777,$A461,СВЦЭМ!$B$33:$B$776,I$437)+'СЕТ СН'!$F$16</f>
        <v>0</v>
      </c>
      <c r="J461" s="36">
        <f>SUMIFS(СВЦЭМ!$L$34:$L$777,СВЦЭМ!$A$34:$A$777,$A461,СВЦЭМ!$B$33:$B$776,J$437)+'СЕТ СН'!$F$16</f>
        <v>0</v>
      </c>
      <c r="K461" s="36">
        <f>SUMIFS(СВЦЭМ!$L$34:$L$777,СВЦЭМ!$A$34:$A$777,$A461,СВЦЭМ!$B$33:$B$776,K$437)+'СЕТ СН'!$F$16</f>
        <v>0</v>
      </c>
      <c r="L461" s="36">
        <f>SUMIFS(СВЦЭМ!$L$34:$L$777,СВЦЭМ!$A$34:$A$777,$A461,СВЦЭМ!$B$33:$B$776,L$437)+'СЕТ СН'!$F$16</f>
        <v>0</v>
      </c>
      <c r="M461" s="36">
        <f>SUMIFS(СВЦЭМ!$L$34:$L$777,СВЦЭМ!$A$34:$A$777,$A461,СВЦЭМ!$B$33:$B$776,M$437)+'СЕТ СН'!$F$16</f>
        <v>0</v>
      </c>
      <c r="N461" s="36">
        <f>SUMIFS(СВЦЭМ!$L$34:$L$777,СВЦЭМ!$A$34:$A$777,$A461,СВЦЭМ!$B$33:$B$776,N$437)+'СЕТ СН'!$F$16</f>
        <v>0</v>
      </c>
      <c r="O461" s="36">
        <f>SUMIFS(СВЦЭМ!$L$34:$L$777,СВЦЭМ!$A$34:$A$777,$A461,СВЦЭМ!$B$33:$B$776,O$437)+'СЕТ СН'!$F$16</f>
        <v>0</v>
      </c>
      <c r="P461" s="36">
        <f>SUMIFS(СВЦЭМ!$L$34:$L$777,СВЦЭМ!$A$34:$A$777,$A461,СВЦЭМ!$B$33:$B$776,P$437)+'СЕТ СН'!$F$16</f>
        <v>0</v>
      </c>
      <c r="Q461" s="36">
        <f>SUMIFS(СВЦЭМ!$L$34:$L$777,СВЦЭМ!$A$34:$A$777,$A461,СВЦЭМ!$B$33:$B$776,Q$437)+'СЕТ СН'!$F$16</f>
        <v>0</v>
      </c>
      <c r="R461" s="36">
        <f>SUMIFS(СВЦЭМ!$L$34:$L$777,СВЦЭМ!$A$34:$A$777,$A461,СВЦЭМ!$B$33:$B$776,R$437)+'СЕТ СН'!$F$16</f>
        <v>0</v>
      </c>
      <c r="S461" s="36">
        <f>SUMIFS(СВЦЭМ!$L$34:$L$777,СВЦЭМ!$A$34:$A$777,$A461,СВЦЭМ!$B$33:$B$776,S$437)+'СЕТ СН'!$F$16</f>
        <v>0</v>
      </c>
      <c r="T461" s="36">
        <f>SUMIFS(СВЦЭМ!$L$34:$L$777,СВЦЭМ!$A$34:$A$777,$A461,СВЦЭМ!$B$33:$B$776,T$437)+'СЕТ СН'!$F$16</f>
        <v>0</v>
      </c>
      <c r="U461" s="36">
        <f>SUMIFS(СВЦЭМ!$L$34:$L$777,СВЦЭМ!$A$34:$A$777,$A461,СВЦЭМ!$B$33:$B$776,U$437)+'СЕТ СН'!$F$16</f>
        <v>0</v>
      </c>
      <c r="V461" s="36">
        <f>SUMIFS(СВЦЭМ!$L$34:$L$777,СВЦЭМ!$A$34:$A$777,$A461,СВЦЭМ!$B$33:$B$776,V$437)+'СЕТ СН'!$F$16</f>
        <v>0</v>
      </c>
      <c r="W461" s="36">
        <f>SUMIFS(СВЦЭМ!$L$34:$L$777,СВЦЭМ!$A$34:$A$777,$A461,СВЦЭМ!$B$33:$B$776,W$437)+'СЕТ СН'!$F$16</f>
        <v>0</v>
      </c>
      <c r="X461" s="36">
        <f>SUMIFS(СВЦЭМ!$L$34:$L$777,СВЦЭМ!$A$34:$A$777,$A461,СВЦЭМ!$B$33:$B$776,X$437)+'СЕТ СН'!$F$16</f>
        <v>0</v>
      </c>
      <c r="Y461" s="36">
        <f>SUMIFS(СВЦЭМ!$L$34:$L$777,СВЦЭМ!$A$34:$A$777,$A461,СВЦЭМ!$B$33:$B$776,Y$437)+'СЕТ СН'!$F$16</f>
        <v>0</v>
      </c>
    </row>
    <row r="462" spans="1:25" ht="15.75" hidden="1" x14ac:dyDescent="0.2">
      <c r="A462" s="35">
        <f t="shared" si="12"/>
        <v>43915</v>
      </c>
      <c r="B462" s="36">
        <f>SUMIFS(СВЦЭМ!$L$34:$L$777,СВЦЭМ!$A$34:$A$777,$A462,СВЦЭМ!$B$33:$B$776,B$437)+'СЕТ СН'!$F$16</f>
        <v>0</v>
      </c>
      <c r="C462" s="36">
        <f>SUMIFS(СВЦЭМ!$L$34:$L$777,СВЦЭМ!$A$34:$A$777,$A462,СВЦЭМ!$B$33:$B$776,C$437)+'СЕТ СН'!$F$16</f>
        <v>0</v>
      </c>
      <c r="D462" s="36">
        <f>SUMIFS(СВЦЭМ!$L$34:$L$777,СВЦЭМ!$A$34:$A$777,$A462,СВЦЭМ!$B$33:$B$776,D$437)+'СЕТ СН'!$F$16</f>
        <v>0</v>
      </c>
      <c r="E462" s="36">
        <f>SUMIFS(СВЦЭМ!$L$34:$L$777,СВЦЭМ!$A$34:$A$777,$A462,СВЦЭМ!$B$33:$B$776,E$437)+'СЕТ СН'!$F$16</f>
        <v>0</v>
      </c>
      <c r="F462" s="36">
        <f>SUMIFS(СВЦЭМ!$L$34:$L$777,СВЦЭМ!$A$34:$A$777,$A462,СВЦЭМ!$B$33:$B$776,F$437)+'СЕТ СН'!$F$16</f>
        <v>0</v>
      </c>
      <c r="G462" s="36">
        <f>SUMIFS(СВЦЭМ!$L$34:$L$777,СВЦЭМ!$A$34:$A$777,$A462,СВЦЭМ!$B$33:$B$776,G$437)+'СЕТ СН'!$F$16</f>
        <v>0</v>
      </c>
      <c r="H462" s="36">
        <f>SUMIFS(СВЦЭМ!$L$34:$L$777,СВЦЭМ!$A$34:$A$777,$A462,СВЦЭМ!$B$33:$B$776,H$437)+'СЕТ СН'!$F$16</f>
        <v>0</v>
      </c>
      <c r="I462" s="36">
        <f>SUMIFS(СВЦЭМ!$L$34:$L$777,СВЦЭМ!$A$34:$A$777,$A462,СВЦЭМ!$B$33:$B$776,I$437)+'СЕТ СН'!$F$16</f>
        <v>0</v>
      </c>
      <c r="J462" s="36">
        <f>SUMIFS(СВЦЭМ!$L$34:$L$777,СВЦЭМ!$A$34:$A$777,$A462,СВЦЭМ!$B$33:$B$776,J$437)+'СЕТ СН'!$F$16</f>
        <v>0</v>
      </c>
      <c r="K462" s="36">
        <f>SUMIFS(СВЦЭМ!$L$34:$L$777,СВЦЭМ!$A$34:$A$777,$A462,СВЦЭМ!$B$33:$B$776,K$437)+'СЕТ СН'!$F$16</f>
        <v>0</v>
      </c>
      <c r="L462" s="36">
        <f>SUMIFS(СВЦЭМ!$L$34:$L$777,СВЦЭМ!$A$34:$A$777,$A462,СВЦЭМ!$B$33:$B$776,L$437)+'СЕТ СН'!$F$16</f>
        <v>0</v>
      </c>
      <c r="M462" s="36">
        <f>SUMIFS(СВЦЭМ!$L$34:$L$777,СВЦЭМ!$A$34:$A$777,$A462,СВЦЭМ!$B$33:$B$776,M$437)+'СЕТ СН'!$F$16</f>
        <v>0</v>
      </c>
      <c r="N462" s="36">
        <f>SUMIFS(СВЦЭМ!$L$34:$L$777,СВЦЭМ!$A$34:$A$777,$A462,СВЦЭМ!$B$33:$B$776,N$437)+'СЕТ СН'!$F$16</f>
        <v>0</v>
      </c>
      <c r="O462" s="36">
        <f>SUMIFS(СВЦЭМ!$L$34:$L$777,СВЦЭМ!$A$34:$A$777,$A462,СВЦЭМ!$B$33:$B$776,O$437)+'СЕТ СН'!$F$16</f>
        <v>0</v>
      </c>
      <c r="P462" s="36">
        <f>SUMIFS(СВЦЭМ!$L$34:$L$777,СВЦЭМ!$A$34:$A$777,$A462,СВЦЭМ!$B$33:$B$776,P$437)+'СЕТ СН'!$F$16</f>
        <v>0</v>
      </c>
      <c r="Q462" s="36">
        <f>SUMIFS(СВЦЭМ!$L$34:$L$777,СВЦЭМ!$A$34:$A$777,$A462,СВЦЭМ!$B$33:$B$776,Q$437)+'СЕТ СН'!$F$16</f>
        <v>0</v>
      </c>
      <c r="R462" s="36">
        <f>SUMIFS(СВЦЭМ!$L$34:$L$777,СВЦЭМ!$A$34:$A$777,$A462,СВЦЭМ!$B$33:$B$776,R$437)+'СЕТ СН'!$F$16</f>
        <v>0</v>
      </c>
      <c r="S462" s="36">
        <f>SUMIFS(СВЦЭМ!$L$34:$L$777,СВЦЭМ!$A$34:$A$777,$A462,СВЦЭМ!$B$33:$B$776,S$437)+'СЕТ СН'!$F$16</f>
        <v>0</v>
      </c>
      <c r="T462" s="36">
        <f>SUMIFS(СВЦЭМ!$L$34:$L$777,СВЦЭМ!$A$34:$A$777,$A462,СВЦЭМ!$B$33:$B$776,T$437)+'СЕТ СН'!$F$16</f>
        <v>0</v>
      </c>
      <c r="U462" s="36">
        <f>SUMIFS(СВЦЭМ!$L$34:$L$777,СВЦЭМ!$A$34:$A$777,$A462,СВЦЭМ!$B$33:$B$776,U$437)+'СЕТ СН'!$F$16</f>
        <v>0</v>
      </c>
      <c r="V462" s="36">
        <f>SUMIFS(СВЦЭМ!$L$34:$L$777,СВЦЭМ!$A$34:$A$777,$A462,СВЦЭМ!$B$33:$B$776,V$437)+'СЕТ СН'!$F$16</f>
        <v>0</v>
      </c>
      <c r="W462" s="36">
        <f>SUMIFS(СВЦЭМ!$L$34:$L$777,СВЦЭМ!$A$34:$A$777,$A462,СВЦЭМ!$B$33:$B$776,W$437)+'СЕТ СН'!$F$16</f>
        <v>0</v>
      </c>
      <c r="X462" s="36">
        <f>SUMIFS(СВЦЭМ!$L$34:$L$777,СВЦЭМ!$A$34:$A$777,$A462,СВЦЭМ!$B$33:$B$776,X$437)+'СЕТ СН'!$F$16</f>
        <v>0</v>
      </c>
      <c r="Y462" s="36">
        <f>SUMIFS(СВЦЭМ!$L$34:$L$777,СВЦЭМ!$A$34:$A$777,$A462,СВЦЭМ!$B$33:$B$776,Y$437)+'СЕТ СН'!$F$16</f>
        <v>0</v>
      </c>
    </row>
    <row r="463" spans="1:25" ht="15.75" hidden="1" x14ac:dyDescent="0.2">
      <c r="A463" s="35">
        <f t="shared" si="12"/>
        <v>43916</v>
      </c>
      <c r="B463" s="36">
        <f>SUMIFS(СВЦЭМ!$L$34:$L$777,СВЦЭМ!$A$34:$A$777,$A463,СВЦЭМ!$B$33:$B$776,B$437)+'СЕТ СН'!$F$16</f>
        <v>0</v>
      </c>
      <c r="C463" s="36">
        <f>SUMIFS(СВЦЭМ!$L$34:$L$777,СВЦЭМ!$A$34:$A$777,$A463,СВЦЭМ!$B$33:$B$776,C$437)+'СЕТ СН'!$F$16</f>
        <v>0</v>
      </c>
      <c r="D463" s="36">
        <f>SUMIFS(СВЦЭМ!$L$34:$L$777,СВЦЭМ!$A$34:$A$777,$A463,СВЦЭМ!$B$33:$B$776,D$437)+'СЕТ СН'!$F$16</f>
        <v>0</v>
      </c>
      <c r="E463" s="36">
        <f>SUMIFS(СВЦЭМ!$L$34:$L$777,СВЦЭМ!$A$34:$A$777,$A463,СВЦЭМ!$B$33:$B$776,E$437)+'СЕТ СН'!$F$16</f>
        <v>0</v>
      </c>
      <c r="F463" s="36">
        <f>SUMIFS(СВЦЭМ!$L$34:$L$777,СВЦЭМ!$A$34:$A$777,$A463,СВЦЭМ!$B$33:$B$776,F$437)+'СЕТ СН'!$F$16</f>
        <v>0</v>
      </c>
      <c r="G463" s="36">
        <f>SUMIFS(СВЦЭМ!$L$34:$L$777,СВЦЭМ!$A$34:$A$777,$A463,СВЦЭМ!$B$33:$B$776,G$437)+'СЕТ СН'!$F$16</f>
        <v>0</v>
      </c>
      <c r="H463" s="36">
        <f>SUMIFS(СВЦЭМ!$L$34:$L$777,СВЦЭМ!$A$34:$A$777,$A463,СВЦЭМ!$B$33:$B$776,H$437)+'СЕТ СН'!$F$16</f>
        <v>0</v>
      </c>
      <c r="I463" s="36">
        <f>SUMIFS(СВЦЭМ!$L$34:$L$777,СВЦЭМ!$A$34:$A$777,$A463,СВЦЭМ!$B$33:$B$776,I$437)+'СЕТ СН'!$F$16</f>
        <v>0</v>
      </c>
      <c r="J463" s="36">
        <f>SUMIFS(СВЦЭМ!$L$34:$L$777,СВЦЭМ!$A$34:$A$777,$A463,СВЦЭМ!$B$33:$B$776,J$437)+'СЕТ СН'!$F$16</f>
        <v>0</v>
      </c>
      <c r="K463" s="36">
        <f>SUMIFS(СВЦЭМ!$L$34:$L$777,СВЦЭМ!$A$34:$A$777,$A463,СВЦЭМ!$B$33:$B$776,K$437)+'СЕТ СН'!$F$16</f>
        <v>0</v>
      </c>
      <c r="L463" s="36">
        <f>SUMIFS(СВЦЭМ!$L$34:$L$777,СВЦЭМ!$A$34:$A$777,$A463,СВЦЭМ!$B$33:$B$776,L$437)+'СЕТ СН'!$F$16</f>
        <v>0</v>
      </c>
      <c r="M463" s="36">
        <f>SUMIFS(СВЦЭМ!$L$34:$L$777,СВЦЭМ!$A$34:$A$777,$A463,СВЦЭМ!$B$33:$B$776,M$437)+'СЕТ СН'!$F$16</f>
        <v>0</v>
      </c>
      <c r="N463" s="36">
        <f>SUMIFS(СВЦЭМ!$L$34:$L$777,СВЦЭМ!$A$34:$A$777,$A463,СВЦЭМ!$B$33:$B$776,N$437)+'СЕТ СН'!$F$16</f>
        <v>0</v>
      </c>
      <c r="O463" s="36">
        <f>SUMIFS(СВЦЭМ!$L$34:$L$777,СВЦЭМ!$A$34:$A$777,$A463,СВЦЭМ!$B$33:$B$776,O$437)+'СЕТ СН'!$F$16</f>
        <v>0</v>
      </c>
      <c r="P463" s="36">
        <f>SUMIFS(СВЦЭМ!$L$34:$L$777,СВЦЭМ!$A$34:$A$777,$A463,СВЦЭМ!$B$33:$B$776,P$437)+'СЕТ СН'!$F$16</f>
        <v>0</v>
      </c>
      <c r="Q463" s="36">
        <f>SUMIFS(СВЦЭМ!$L$34:$L$777,СВЦЭМ!$A$34:$A$777,$A463,СВЦЭМ!$B$33:$B$776,Q$437)+'СЕТ СН'!$F$16</f>
        <v>0</v>
      </c>
      <c r="R463" s="36">
        <f>SUMIFS(СВЦЭМ!$L$34:$L$777,СВЦЭМ!$A$34:$A$777,$A463,СВЦЭМ!$B$33:$B$776,R$437)+'СЕТ СН'!$F$16</f>
        <v>0</v>
      </c>
      <c r="S463" s="36">
        <f>SUMIFS(СВЦЭМ!$L$34:$L$777,СВЦЭМ!$A$34:$A$777,$A463,СВЦЭМ!$B$33:$B$776,S$437)+'СЕТ СН'!$F$16</f>
        <v>0</v>
      </c>
      <c r="T463" s="36">
        <f>SUMIFS(СВЦЭМ!$L$34:$L$777,СВЦЭМ!$A$34:$A$777,$A463,СВЦЭМ!$B$33:$B$776,T$437)+'СЕТ СН'!$F$16</f>
        <v>0</v>
      </c>
      <c r="U463" s="36">
        <f>SUMIFS(СВЦЭМ!$L$34:$L$777,СВЦЭМ!$A$34:$A$777,$A463,СВЦЭМ!$B$33:$B$776,U$437)+'СЕТ СН'!$F$16</f>
        <v>0</v>
      </c>
      <c r="V463" s="36">
        <f>SUMIFS(СВЦЭМ!$L$34:$L$777,СВЦЭМ!$A$34:$A$777,$A463,СВЦЭМ!$B$33:$B$776,V$437)+'СЕТ СН'!$F$16</f>
        <v>0</v>
      </c>
      <c r="W463" s="36">
        <f>SUMIFS(СВЦЭМ!$L$34:$L$777,СВЦЭМ!$A$34:$A$777,$A463,СВЦЭМ!$B$33:$B$776,W$437)+'СЕТ СН'!$F$16</f>
        <v>0</v>
      </c>
      <c r="X463" s="36">
        <f>SUMIFS(СВЦЭМ!$L$34:$L$777,СВЦЭМ!$A$34:$A$777,$A463,СВЦЭМ!$B$33:$B$776,X$437)+'СЕТ СН'!$F$16</f>
        <v>0</v>
      </c>
      <c r="Y463" s="36">
        <f>SUMIFS(СВЦЭМ!$L$34:$L$777,СВЦЭМ!$A$34:$A$777,$A463,СВЦЭМ!$B$33:$B$776,Y$437)+'СЕТ СН'!$F$16</f>
        <v>0</v>
      </c>
    </row>
    <row r="464" spans="1:25" ht="15.75" hidden="1" x14ac:dyDescent="0.2">
      <c r="A464" s="35">
        <f t="shared" si="12"/>
        <v>43917</v>
      </c>
      <c r="B464" s="36">
        <f>SUMIFS(СВЦЭМ!$L$34:$L$777,СВЦЭМ!$A$34:$A$777,$A464,СВЦЭМ!$B$33:$B$776,B$437)+'СЕТ СН'!$F$16</f>
        <v>0</v>
      </c>
      <c r="C464" s="36">
        <f>SUMIFS(СВЦЭМ!$L$34:$L$777,СВЦЭМ!$A$34:$A$777,$A464,СВЦЭМ!$B$33:$B$776,C$437)+'СЕТ СН'!$F$16</f>
        <v>0</v>
      </c>
      <c r="D464" s="36">
        <f>SUMIFS(СВЦЭМ!$L$34:$L$777,СВЦЭМ!$A$34:$A$777,$A464,СВЦЭМ!$B$33:$B$776,D$437)+'СЕТ СН'!$F$16</f>
        <v>0</v>
      </c>
      <c r="E464" s="36">
        <f>SUMIFS(СВЦЭМ!$L$34:$L$777,СВЦЭМ!$A$34:$A$777,$A464,СВЦЭМ!$B$33:$B$776,E$437)+'СЕТ СН'!$F$16</f>
        <v>0</v>
      </c>
      <c r="F464" s="36">
        <f>SUMIFS(СВЦЭМ!$L$34:$L$777,СВЦЭМ!$A$34:$A$777,$A464,СВЦЭМ!$B$33:$B$776,F$437)+'СЕТ СН'!$F$16</f>
        <v>0</v>
      </c>
      <c r="G464" s="36">
        <f>SUMIFS(СВЦЭМ!$L$34:$L$777,СВЦЭМ!$A$34:$A$777,$A464,СВЦЭМ!$B$33:$B$776,G$437)+'СЕТ СН'!$F$16</f>
        <v>0</v>
      </c>
      <c r="H464" s="36">
        <f>SUMIFS(СВЦЭМ!$L$34:$L$777,СВЦЭМ!$A$34:$A$777,$A464,СВЦЭМ!$B$33:$B$776,H$437)+'СЕТ СН'!$F$16</f>
        <v>0</v>
      </c>
      <c r="I464" s="36">
        <f>SUMIFS(СВЦЭМ!$L$34:$L$777,СВЦЭМ!$A$34:$A$777,$A464,СВЦЭМ!$B$33:$B$776,I$437)+'СЕТ СН'!$F$16</f>
        <v>0</v>
      </c>
      <c r="J464" s="36">
        <f>SUMIFS(СВЦЭМ!$L$34:$L$777,СВЦЭМ!$A$34:$A$777,$A464,СВЦЭМ!$B$33:$B$776,J$437)+'СЕТ СН'!$F$16</f>
        <v>0</v>
      </c>
      <c r="K464" s="36">
        <f>SUMIFS(СВЦЭМ!$L$34:$L$777,СВЦЭМ!$A$34:$A$777,$A464,СВЦЭМ!$B$33:$B$776,K$437)+'СЕТ СН'!$F$16</f>
        <v>0</v>
      </c>
      <c r="L464" s="36">
        <f>SUMIFS(СВЦЭМ!$L$34:$L$777,СВЦЭМ!$A$34:$A$777,$A464,СВЦЭМ!$B$33:$B$776,L$437)+'СЕТ СН'!$F$16</f>
        <v>0</v>
      </c>
      <c r="M464" s="36">
        <f>SUMIFS(СВЦЭМ!$L$34:$L$777,СВЦЭМ!$A$34:$A$777,$A464,СВЦЭМ!$B$33:$B$776,M$437)+'СЕТ СН'!$F$16</f>
        <v>0</v>
      </c>
      <c r="N464" s="36">
        <f>SUMIFS(СВЦЭМ!$L$34:$L$777,СВЦЭМ!$A$34:$A$777,$A464,СВЦЭМ!$B$33:$B$776,N$437)+'СЕТ СН'!$F$16</f>
        <v>0</v>
      </c>
      <c r="O464" s="36">
        <f>SUMIFS(СВЦЭМ!$L$34:$L$777,СВЦЭМ!$A$34:$A$777,$A464,СВЦЭМ!$B$33:$B$776,O$437)+'СЕТ СН'!$F$16</f>
        <v>0</v>
      </c>
      <c r="P464" s="36">
        <f>SUMIFS(СВЦЭМ!$L$34:$L$777,СВЦЭМ!$A$34:$A$777,$A464,СВЦЭМ!$B$33:$B$776,P$437)+'СЕТ СН'!$F$16</f>
        <v>0</v>
      </c>
      <c r="Q464" s="36">
        <f>SUMIFS(СВЦЭМ!$L$34:$L$777,СВЦЭМ!$A$34:$A$777,$A464,СВЦЭМ!$B$33:$B$776,Q$437)+'СЕТ СН'!$F$16</f>
        <v>0</v>
      </c>
      <c r="R464" s="36">
        <f>SUMIFS(СВЦЭМ!$L$34:$L$777,СВЦЭМ!$A$34:$A$777,$A464,СВЦЭМ!$B$33:$B$776,R$437)+'СЕТ СН'!$F$16</f>
        <v>0</v>
      </c>
      <c r="S464" s="36">
        <f>SUMIFS(СВЦЭМ!$L$34:$L$777,СВЦЭМ!$A$34:$A$777,$A464,СВЦЭМ!$B$33:$B$776,S$437)+'СЕТ СН'!$F$16</f>
        <v>0</v>
      </c>
      <c r="T464" s="36">
        <f>SUMIFS(СВЦЭМ!$L$34:$L$777,СВЦЭМ!$A$34:$A$777,$A464,СВЦЭМ!$B$33:$B$776,T$437)+'СЕТ СН'!$F$16</f>
        <v>0</v>
      </c>
      <c r="U464" s="36">
        <f>SUMIFS(СВЦЭМ!$L$34:$L$777,СВЦЭМ!$A$34:$A$777,$A464,СВЦЭМ!$B$33:$B$776,U$437)+'СЕТ СН'!$F$16</f>
        <v>0</v>
      </c>
      <c r="V464" s="36">
        <f>SUMIFS(СВЦЭМ!$L$34:$L$777,СВЦЭМ!$A$34:$A$777,$A464,СВЦЭМ!$B$33:$B$776,V$437)+'СЕТ СН'!$F$16</f>
        <v>0</v>
      </c>
      <c r="W464" s="36">
        <f>SUMIFS(СВЦЭМ!$L$34:$L$777,СВЦЭМ!$A$34:$A$777,$A464,СВЦЭМ!$B$33:$B$776,W$437)+'СЕТ СН'!$F$16</f>
        <v>0</v>
      </c>
      <c r="X464" s="36">
        <f>SUMIFS(СВЦЭМ!$L$34:$L$777,СВЦЭМ!$A$34:$A$777,$A464,СВЦЭМ!$B$33:$B$776,X$437)+'СЕТ СН'!$F$16</f>
        <v>0</v>
      </c>
      <c r="Y464" s="36">
        <f>SUMIFS(СВЦЭМ!$L$34:$L$777,СВЦЭМ!$A$34:$A$777,$A464,СВЦЭМ!$B$33:$B$776,Y$437)+'СЕТ СН'!$F$16</f>
        <v>0</v>
      </c>
    </row>
    <row r="465" spans="1:26" ht="15.75" hidden="1" x14ac:dyDescent="0.2">
      <c r="A465" s="35">
        <f t="shared" si="12"/>
        <v>43918</v>
      </c>
      <c r="B465" s="36">
        <f>SUMIFS(СВЦЭМ!$L$34:$L$777,СВЦЭМ!$A$34:$A$777,$A465,СВЦЭМ!$B$33:$B$776,B$437)+'СЕТ СН'!$F$16</f>
        <v>0</v>
      </c>
      <c r="C465" s="36">
        <f>SUMIFS(СВЦЭМ!$L$34:$L$777,СВЦЭМ!$A$34:$A$777,$A465,СВЦЭМ!$B$33:$B$776,C$437)+'СЕТ СН'!$F$16</f>
        <v>0</v>
      </c>
      <c r="D465" s="36">
        <f>SUMIFS(СВЦЭМ!$L$34:$L$777,СВЦЭМ!$A$34:$A$777,$A465,СВЦЭМ!$B$33:$B$776,D$437)+'СЕТ СН'!$F$16</f>
        <v>0</v>
      </c>
      <c r="E465" s="36">
        <f>SUMIFS(СВЦЭМ!$L$34:$L$777,СВЦЭМ!$A$34:$A$777,$A465,СВЦЭМ!$B$33:$B$776,E$437)+'СЕТ СН'!$F$16</f>
        <v>0</v>
      </c>
      <c r="F465" s="36">
        <f>SUMIFS(СВЦЭМ!$L$34:$L$777,СВЦЭМ!$A$34:$A$777,$A465,СВЦЭМ!$B$33:$B$776,F$437)+'СЕТ СН'!$F$16</f>
        <v>0</v>
      </c>
      <c r="G465" s="36">
        <f>SUMIFS(СВЦЭМ!$L$34:$L$777,СВЦЭМ!$A$34:$A$777,$A465,СВЦЭМ!$B$33:$B$776,G$437)+'СЕТ СН'!$F$16</f>
        <v>0</v>
      </c>
      <c r="H465" s="36">
        <f>SUMIFS(СВЦЭМ!$L$34:$L$777,СВЦЭМ!$A$34:$A$777,$A465,СВЦЭМ!$B$33:$B$776,H$437)+'СЕТ СН'!$F$16</f>
        <v>0</v>
      </c>
      <c r="I465" s="36">
        <f>SUMIFS(СВЦЭМ!$L$34:$L$777,СВЦЭМ!$A$34:$A$777,$A465,СВЦЭМ!$B$33:$B$776,I$437)+'СЕТ СН'!$F$16</f>
        <v>0</v>
      </c>
      <c r="J465" s="36">
        <f>SUMIFS(СВЦЭМ!$L$34:$L$777,СВЦЭМ!$A$34:$A$777,$A465,СВЦЭМ!$B$33:$B$776,J$437)+'СЕТ СН'!$F$16</f>
        <v>0</v>
      </c>
      <c r="K465" s="36">
        <f>SUMIFS(СВЦЭМ!$L$34:$L$777,СВЦЭМ!$A$34:$A$777,$A465,СВЦЭМ!$B$33:$B$776,K$437)+'СЕТ СН'!$F$16</f>
        <v>0</v>
      </c>
      <c r="L465" s="36">
        <f>SUMIFS(СВЦЭМ!$L$34:$L$777,СВЦЭМ!$A$34:$A$777,$A465,СВЦЭМ!$B$33:$B$776,L$437)+'СЕТ СН'!$F$16</f>
        <v>0</v>
      </c>
      <c r="M465" s="36">
        <f>SUMIFS(СВЦЭМ!$L$34:$L$777,СВЦЭМ!$A$34:$A$777,$A465,СВЦЭМ!$B$33:$B$776,M$437)+'СЕТ СН'!$F$16</f>
        <v>0</v>
      </c>
      <c r="N465" s="36">
        <f>SUMIFS(СВЦЭМ!$L$34:$L$777,СВЦЭМ!$A$34:$A$777,$A465,СВЦЭМ!$B$33:$B$776,N$437)+'СЕТ СН'!$F$16</f>
        <v>0</v>
      </c>
      <c r="O465" s="36">
        <f>SUMIFS(СВЦЭМ!$L$34:$L$777,СВЦЭМ!$A$34:$A$777,$A465,СВЦЭМ!$B$33:$B$776,O$437)+'СЕТ СН'!$F$16</f>
        <v>0</v>
      </c>
      <c r="P465" s="36">
        <f>SUMIFS(СВЦЭМ!$L$34:$L$777,СВЦЭМ!$A$34:$A$777,$A465,СВЦЭМ!$B$33:$B$776,P$437)+'СЕТ СН'!$F$16</f>
        <v>0</v>
      </c>
      <c r="Q465" s="36">
        <f>SUMIFS(СВЦЭМ!$L$34:$L$777,СВЦЭМ!$A$34:$A$777,$A465,СВЦЭМ!$B$33:$B$776,Q$437)+'СЕТ СН'!$F$16</f>
        <v>0</v>
      </c>
      <c r="R465" s="36">
        <f>SUMIFS(СВЦЭМ!$L$34:$L$777,СВЦЭМ!$A$34:$A$777,$A465,СВЦЭМ!$B$33:$B$776,R$437)+'СЕТ СН'!$F$16</f>
        <v>0</v>
      </c>
      <c r="S465" s="36">
        <f>SUMIFS(СВЦЭМ!$L$34:$L$777,СВЦЭМ!$A$34:$A$777,$A465,СВЦЭМ!$B$33:$B$776,S$437)+'СЕТ СН'!$F$16</f>
        <v>0</v>
      </c>
      <c r="T465" s="36">
        <f>SUMIFS(СВЦЭМ!$L$34:$L$777,СВЦЭМ!$A$34:$A$777,$A465,СВЦЭМ!$B$33:$B$776,T$437)+'СЕТ СН'!$F$16</f>
        <v>0</v>
      </c>
      <c r="U465" s="36">
        <f>SUMIFS(СВЦЭМ!$L$34:$L$777,СВЦЭМ!$A$34:$A$777,$A465,СВЦЭМ!$B$33:$B$776,U$437)+'СЕТ СН'!$F$16</f>
        <v>0</v>
      </c>
      <c r="V465" s="36">
        <f>SUMIFS(СВЦЭМ!$L$34:$L$777,СВЦЭМ!$A$34:$A$777,$A465,СВЦЭМ!$B$33:$B$776,V$437)+'СЕТ СН'!$F$16</f>
        <v>0</v>
      </c>
      <c r="W465" s="36">
        <f>SUMIFS(СВЦЭМ!$L$34:$L$777,СВЦЭМ!$A$34:$A$777,$A465,СВЦЭМ!$B$33:$B$776,W$437)+'СЕТ СН'!$F$16</f>
        <v>0</v>
      </c>
      <c r="X465" s="36">
        <f>SUMIFS(СВЦЭМ!$L$34:$L$777,СВЦЭМ!$A$34:$A$777,$A465,СВЦЭМ!$B$33:$B$776,X$437)+'СЕТ СН'!$F$16</f>
        <v>0</v>
      </c>
      <c r="Y465" s="36">
        <f>SUMIFS(СВЦЭМ!$L$34:$L$777,СВЦЭМ!$A$34:$A$777,$A465,СВЦЭМ!$B$33:$B$776,Y$437)+'СЕТ СН'!$F$16</f>
        <v>0</v>
      </c>
    </row>
    <row r="466" spans="1:26" ht="15.75" hidden="1" x14ac:dyDescent="0.2">
      <c r="A466" s="35">
        <f t="shared" si="12"/>
        <v>43919</v>
      </c>
      <c r="B466" s="36">
        <f>SUMIFS(СВЦЭМ!$L$34:$L$777,СВЦЭМ!$A$34:$A$777,$A466,СВЦЭМ!$B$33:$B$776,B$437)+'СЕТ СН'!$F$16</f>
        <v>0</v>
      </c>
      <c r="C466" s="36">
        <f>SUMIFS(СВЦЭМ!$L$34:$L$777,СВЦЭМ!$A$34:$A$777,$A466,СВЦЭМ!$B$33:$B$776,C$437)+'СЕТ СН'!$F$16</f>
        <v>0</v>
      </c>
      <c r="D466" s="36">
        <f>SUMIFS(СВЦЭМ!$L$34:$L$777,СВЦЭМ!$A$34:$A$777,$A466,СВЦЭМ!$B$33:$B$776,D$437)+'СЕТ СН'!$F$16</f>
        <v>0</v>
      </c>
      <c r="E466" s="36">
        <f>SUMIFS(СВЦЭМ!$L$34:$L$777,СВЦЭМ!$A$34:$A$777,$A466,СВЦЭМ!$B$33:$B$776,E$437)+'СЕТ СН'!$F$16</f>
        <v>0</v>
      </c>
      <c r="F466" s="36">
        <f>SUMIFS(СВЦЭМ!$L$34:$L$777,СВЦЭМ!$A$34:$A$777,$A466,СВЦЭМ!$B$33:$B$776,F$437)+'СЕТ СН'!$F$16</f>
        <v>0</v>
      </c>
      <c r="G466" s="36">
        <f>SUMIFS(СВЦЭМ!$L$34:$L$777,СВЦЭМ!$A$34:$A$777,$A466,СВЦЭМ!$B$33:$B$776,G$437)+'СЕТ СН'!$F$16</f>
        <v>0</v>
      </c>
      <c r="H466" s="36">
        <f>SUMIFS(СВЦЭМ!$L$34:$L$777,СВЦЭМ!$A$34:$A$777,$A466,СВЦЭМ!$B$33:$B$776,H$437)+'СЕТ СН'!$F$16</f>
        <v>0</v>
      </c>
      <c r="I466" s="36">
        <f>SUMIFS(СВЦЭМ!$L$34:$L$777,СВЦЭМ!$A$34:$A$777,$A466,СВЦЭМ!$B$33:$B$776,I$437)+'СЕТ СН'!$F$16</f>
        <v>0</v>
      </c>
      <c r="J466" s="36">
        <f>SUMIFS(СВЦЭМ!$L$34:$L$777,СВЦЭМ!$A$34:$A$777,$A466,СВЦЭМ!$B$33:$B$776,J$437)+'СЕТ СН'!$F$16</f>
        <v>0</v>
      </c>
      <c r="K466" s="36">
        <f>SUMIFS(СВЦЭМ!$L$34:$L$777,СВЦЭМ!$A$34:$A$777,$A466,СВЦЭМ!$B$33:$B$776,K$437)+'СЕТ СН'!$F$16</f>
        <v>0</v>
      </c>
      <c r="L466" s="36">
        <f>SUMIFS(СВЦЭМ!$L$34:$L$777,СВЦЭМ!$A$34:$A$777,$A466,СВЦЭМ!$B$33:$B$776,L$437)+'СЕТ СН'!$F$16</f>
        <v>0</v>
      </c>
      <c r="M466" s="36">
        <f>SUMIFS(СВЦЭМ!$L$34:$L$777,СВЦЭМ!$A$34:$A$777,$A466,СВЦЭМ!$B$33:$B$776,M$437)+'СЕТ СН'!$F$16</f>
        <v>0</v>
      </c>
      <c r="N466" s="36">
        <f>SUMIFS(СВЦЭМ!$L$34:$L$777,СВЦЭМ!$A$34:$A$777,$A466,СВЦЭМ!$B$33:$B$776,N$437)+'СЕТ СН'!$F$16</f>
        <v>0</v>
      </c>
      <c r="O466" s="36">
        <f>SUMIFS(СВЦЭМ!$L$34:$L$777,СВЦЭМ!$A$34:$A$777,$A466,СВЦЭМ!$B$33:$B$776,O$437)+'СЕТ СН'!$F$16</f>
        <v>0</v>
      </c>
      <c r="P466" s="36">
        <f>SUMIFS(СВЦЭМ!$L$34:$L$777,СВЦЭМ!$A$34:$A$777,$A466,СВЦЭМ!$B$33:$B$776,P$437)+'СЕТ СН'!$F$16</f>
        <v>0</v>
      </c>
      <c r="Q466" s="36">
        <f>SUMIFS(СВЦЭМ!$L$34:$L$777,СВЦЭМ!$A$34:$A$777,$A466,СВЦЭМ!$B$33:$B$776,Q$437)+'СЕТ СН'!$F$16</f>
        <v>0</v>
      </c>
      <c r="R466" s="36">
        <f>SUMIFS(СВЦЭМ!$L$34:$L$777,СВЦЭМ!$A$34:$A$777,$A466,СВЦЭМ!$B$33:$B$776,R$437)+'СЕТ СН'!$F$16</f>
        <v>0</v>
      </c>
      <c r="S466" s="36">
        <f>SUMIFS(СВЦЭМ!$L$34:$L$777,СВЦЭМ!$A$34:$A$777,$A466,СВЦЭМ!$B$33:$B$776,S$437)+'СЕТ СН'!$F$16</f>
        <v>0</v>
      </c>
      <c r="T466" s="36">
        <f>SUMIFS(СВЦЭМ!$L$34:$L$777,СВЦЭМ!$A$34:$A$777,$A466,СВЦЭМ!$B$33:$B$776,T$437)+'СЕТ СН'!$F$16</f>
        <v>0</v>
      </c>
      <c r="U466" s="36">
        <f>SUMIFS(СВЦЭМ!$L$34:$L$777,СВЦЭМ!$A$34:$A$777,$A466,СВЦЭМ!$B$33:$B$776,U$437)+'СЕТ СН'!$F$16</f>
        <v>0</v>
      </c>
      <c r="V466" s="36">
        <f>SUMIFS(СВЦЭМ!$L$34:$L$777,СВЦЭМ!$A$34:$A$777,$A466,СВЦЭМ!$B$33:$B$776,V$437)+'СЕТ СН'!$F$16</f>
        <v>0</v>
      </c>
      <c r="W466" s="36">
        <f>SUMIFS(СВЦЭМ!$L$34:$L$777,СВЦЭМ!$A$34:$A$777,$A466,СВЦЭМ!$B$33:$B$776,W$437)+'СЕТ СН'!$F$16</f>
        <v>0</v>
      </c>
      <c r="X466" s="36">
        <f>SUMIFS(СВЦЭМ!$L$34:$L$777,СВЦЭМ!$A$34:$A$777,$A466,СВЦЭМ!$B$33:$B$776,X$437)+'СЕТ СН'!$F$16</f>
        <v>0</v>
      </c>
      <c r="Y466" s="36">
        <f>SUMIFS(СВЦЭМ!$L$34:$L$777,СВЦЭМ!$A$34:$A$777,$A466,СВЦЭМ!$B$33:$B$776,Y$437)+'СЕТ СН'!$F$16</f>
        <v>0</v>
      </c>
    </row>
    <row r="467" spans="1:26" ht="15.75" hidden="1" x14ac:dyDescent="0.2">
      <c r="A467" s="35">
        <f t="shared" si="12"/>
        <v>43920</v>
      </c>
      <c r="B467" s="36">
        <f>SUMIFS(СВЦЭМ!$L$34:$L$777,СВЦЭМ!$A$34:$A$777,$A467,СВЦЭМ!$B$33:$B$776,B$437)+'СЕТ СН'!$F$16</f>
        <v>0</v>
      </c>
      <c r="C467" s="36">
        <f>SUMIFS(СВЦЭМ!$L$34:$L$777,СВЦЭМ!$A$34:$A$777,$A467,СВЦЭМ!$B$33:$B$776,C$437)+'СЕТ СН'!$F$16</f>
        <v>0</v>
      </c>
      <c r="D467" s="36">
        <f>SUMIFS(СВЦЭМ!$L$34:$L$777,СВЦЭМ!$A$34:$A$777,$A467,СВЦЭМ!$B$33:$B$776,D$437)+'СЕТ СН'!$F$16</f>
        <v>0</v>
      </c>
      <c r="E467" s="36">
        <f>SUMIFS(СВЦЭМ!$L$34:$L$777,СВЦЭМ!$A$34:$A$777,$A467,СВЦЭМ!$B$33:$B$776,E$437)+'СЕТ СН'!$F$16</f>
        <v>0</v>
      </c>
      <c r="F467" s="36">
        <f>SUMIFS(СВЦЭМ!$L$34:$L$777,СВЦЭМ!$A$34:$A$777,$A467,СВЦЭМ!$B$33:$B$776,F$437)+'СЕТ СН'!$F$16</f>
        <v>0</v>
      </c>
      <c r="G467" s="36">
        <f>SUMIFS(СВЦЭМ!$L$34:$L$777,СВЦЭМ!$A$34:$A$777,$A467,СВЦЭМ!$B$33:$B$776,G$437)+'СЕТ СН'!$F$16</f>
        <v>0</v>
      </c>
      <c r="H467" s="36">
        <f>SUMIFS(СВЦЭМ!$L$34:$L$777,СВЦЭМ!$A$34:$A$777,$A467,СВЦЭМ!$B$33:$B$776,H$437)+'СЕТ СН'!$F$16</f>
        <v>0</v>
      </c>
      <c r="I467" s="36">
        <f>SUMIFS(СВЦЭМ!$L$34:$L$777,СВЦЭМ!$A$34:$A$777,$A467,СВЦЭМ!$B$33:$B$776,I$437)+'СЕТ СН'!$F$16</f>
        <v>0</v>
      </c>
      <c r="J467" s="36">
        <f>SUMIFS(СВЦЭМ!$L$34:$L$777,СВЦЭМ!$A$34:$A$777,$A467,СВЦЭМ!$B$33:$B$776,J$437)+'СЕТ СН'!$F$16</f>
        <v>0</v>
      </c>
      <c r="K467" s="36">
        <f>SUMIFS(СВЦЭМ!$L$34:$L$777,СВЦЭМ!$A$34:$A$777,$A467,СВЦЭМ!$B$33:$B$776,K$437)+'СЕТ СН'!$F$16</f>
        <v>0</v>
      </c>
      <c r="L467" s="36">
        <f>SUMIFS(СВЦЭМ!$L$34:$L$777,СВЦЭМ!$A$34:$A$777,$A467,СВЦЭМ!$B$33:$B$776,L$437)+'СЕТ СН'!$F$16</f>
        <v>0</v>
      </c>
      <c r="M467" s="36">
        <f>SUMIFS(СВЦЭМ!$L$34:$L$777,СВЦЭМ!$A$34:$A$777,$A467,СВЦЭМ!$B$33:$B$776,M$437)+'СЕТ СН'!$F$16</f>
        <v>0</v>
      </c>
      <c r="N467" s="36">
        <f>SUMIFS(СВЦЭМ!$L$34:$L$777,СВЦЭМ!$A$34:$A$777,$A467,СВЦЭМ!$B$33:$B$776,N$437)+'СЕТ СН'!$F$16</f>
        <v>0</v>
      </c>
      <c r="O467" s="36">
        <f>SUMIFS(СВЦЭМ!$L$34:$L$777,СВЦЭМ!$A$34:$A$777,$A467,СВЦЭМ!$B$33:$B$776,O$437)+'СЕТ СН'!$F$16</f>
        <v>0</v>
      </c>
      <c r="P467" s="36">
        <f>SUMIFS(СВЦЭМ!$L$34:$L$777,СВЦЭМ!$A$34:$A$777,$A467,СВЦЭМ!$B$33:$B$776,P$437)+'СЕТ СН'!$F$16</f>
        <v>0</v>
      </c>
      <c r="Q467" s="36">
        <f>SUMIFS(СВЦЭМ!$L$34:$L$777,СВЦЭМ!$A$34:$A$777,$A467,СВЦЭМ!$B$33:$B$776,Q$437)+'СЕТ СН'!$F$16</f>
        <v>0</v>
      </c>
      <c r="R467" s="36">
        <f>SUMIFS(СВЦЭМ!$L$34:$L$777,СВЦЭМ!$A$34:$A$777,$A467,СВЦЭМ!$B$33:$B$776,R$437)+'СЕТ СН'!$F$16</f>
        <v>0</v>
      </c>
      <c r="S467" s="36">
        <f>SUMIFS(СВЦЭМ!$L$34:$L$777,СВЦЭМ!$A$34:$A$777,$A467,СВЦЭМ!$B$33:$B$776,S$437)+'СЕТ СН'!$F$16</f>
        <v>0</v>
      </c>
      <c r="T467" s="36">
        <f>SUMIFS(СВЦЭМ!$L$34:$L$777,СВЦЭМ!$A$34:$A$777,$A467,СВЦЭМ!$B$33:$B$776,T$437)+'СЕТ СН'!$F$16</f>
        <v>0</v>
      </c>
      <c r="U467" s="36">
        <f>SUMIFS(СВЦЭМ!$L$34:$L$777,СВЦЭМ!$A$34:$A$777,$A467,СВЦЭМ!$B$33:$B$776,U$437)+'СЕТ СН'!$F$16</f>
        <v>0</v>
      </c>
      <c r="V467" s="36">
        <f>SUMIFS(СВЦЭМ!$L$34:$L$777,СВЦЭМ!$A$34:$A$777,$A467,СВЦЭМ!$B$33:$B$776,V$437)+'СЕТ СН'!$F$16</f>
        <v>0</v>
      </c>
      <c r="W467" s="36">
        <f>SUMIFS(СВЦЭМ!$L$34:$L$777,СВЦЭМ!$A$34:$A$777,$A467,СВЦЭМ!$B$33:$B$776,W$437)+'СЕТ СН'!$F$16</f>
        <v>0</v>
      </c>
      <c r="X467" s="36">
        <f>SUMIFS(СВЦЭМ!$L$34:$L$777,СВЦЭМ!$A$34:$A$777,$A467,СВЦЭМ!$B$33:$B$776,X$437)+'СЕТ СН'!$F$16</f>
        <v>0</v>
      </c>
      <c r="Y467" s="36">
        <f>SUMIFS(СВЦЭМ!$L$34:$L$777,СВЦЭМ!$A$34:$A$777,$A467,СВЦЭМ!$B$33:$B$776,Y$437)+'СЕТ СН'!$F$16</f>
        <v>0</v>
      </c>
    </row>
    <row r="468" spans="1:26" ht="15.75" hidden="1" x14ac:dyDescent="0.2">
      <c r="A468" s="35">
        <f t="shared" si="12"/>
        <v>43921</v>
      </c>
      <c r="B468" s="36">
        <f>SUMIFS(СВЦЭМ!$L$34:$L$777,СВЦЭМ!$A$34:$A$777,$A468,СВЦЭМ!$B$33:$B$776,B$437)+'СЕТ СН'!$F$16</f>
        <v>0</v>
      </c>
      <c r="C468" s="36">
        <f>SUMIFS(СВЦЭМ!$L$34:$L$777,СВЦЭМ!$A$34:$A$777,$A468,СВЦЭМ!$B$33:$B$776,C$437)+'СЕТ СН'!$F$16</f>
        <v>0</v>
      </c>
      <c r="D468" s="36">
        <f>SUMIFS(СВЦЭМ!$L$34:$L$777,СВЦЭМ!$A$34:$A$777,$A468,СВЦЭМ!$B$33:$B$776,D$437)+'СЕТ СН'!$F$16</f>
        <v>0</v>
      </c>
      <c r="E468" s="36">
        <f>SUMIFS(СВЦЭМ!$L$34:$L$777,СВЦЭМ!$A$34:$A$777,$A468,СВЦЭМ!$B$33:$B$776,E$437)+'СЕТ СН'!$F$16</f>
        <v>0</v>
      </c>
      <c r="F468" s="36">
        <f>SUMIFS(СВЦЭМ!$L$34:$L$777,СВЦЭМ!$A$34:$A$777,$A468,СВЦЭМ!$B$33:$B$776,F$437)+'СЕТ СН'!$F$16</f>
        <v>0</v>
      </c>
      <c r="G468" s="36">
        <f>SUMIFS(СВЦЭМ!$L$34:$L$777,СВЦЭМ!$A$34:$A$777,$A468,СВЦЭМ!$B$33:$B$776,G$437)+'СЕТ СН'!$F$16</f>
        <v>0</v>
      </c>
      <c r="H468" s="36">
        <f>SUMIFS(СВЦЭМ!$L$34:$L$777,СВЦЭМ!$A$34:$A$777,$A468,СВЦЭМ!$B$33:$B$776,H$437)+'СЕТ СН'!$F$16</f>
        <v>0</v>
      </c>
      <c r="I468" s="36">
        <f>SUMIFS(СВЦЭМ!$L$34:$L$777,СВЦЭМ!$A$34:$A$777,$A468,СВЦЭМ!$B$33:$B$776,I$437)+'СЕТ СН'!$F$16</f>
        <v>0</v>
      </c>
      <c r="J468" s="36">
        <f>SUMIFS(СВЦЭМ!$L$34:$L$777,СВЦЭМ!$A$34:$A$777,$A468,СВЦЭМ!$B$33:$B$776,J$437)+'СЕТ СН'!$F$16</f>
        <v>0</v>
      </c>
      <c r="K468" s="36">
        <f>SUMIFS(СВЦЭМ!$L$34:$L$777,СВЦЭМ!$A$34:$A$777,$A468,СВЦЭМ!$B$33:$B$776,K$437)+'СЕТ СН'!$F$16</f>
        <v>0</v>
      </c>
      <c r="L468" s="36">
        <f>SUMIFS(СВЦЭМ!$L$34:$L$777,СВЦЭМ!$A$34:$A$777,$A468,СВЦЭМ!$B$33:$B$776,L$437)+'СЕТ СН'!$F$16</f>
        <v>0</v>
      </c>
      <c r="M468" s="36">
        <f>SUMIFS(СВЦЭМ!$L$34:$L$777,СВЦЭМ!$A$34:$A$777,$A468,СВЦЭМ!$B$33:$B$776,M$437)+'СЕТ СН'!$F$16</f>
        <v>0</v>
      </c>
      <c r="N468" s="36">
        <f>SUMIFS(СВЦЭМ!$L$34:$L$777,СВЦЭМ!$A$34:$A$777,$A468,СВЦЭМ!$B$33:$B$776,N$437)+'СЕТ СН'!$F$16</f>
        <v>0</v>
      </c>
      <c r="O468" s="36">
        <f>SUMIFS(СВЦЭМ!$L$34:$L$777,СВЦЭМ!$A$34:$A$777,$A468,СВЦЭМ!$B$33:$B$776,O$437)+'СЕТ СН'!$F$16</f>
        <v>0</v>
      </c>
      <c r="P468" s="36">
        <f>SUMIFS(СВЦЭМ!$L$34:$L$777,СВЦЭМ!$A$34:$A$777,$A468,СВЦЭМ!$B$33:$B$776,P$437)+'СЕТ СН'!$F$16</f>
        <v>0</v>
      </c>
      <c r="Q468" s="36">
        <f>SUMIFS(СВЦЭМ!$L$34:$L$777,СВЦЭМ!$A$34:$A$777,$A468,СВЦЭМ!$B$33:$B$776,Q$437)+'СЕТ СН'!$F$16</f>
        <v>0</v>
      </c>
      <c r="R468" s="36">
        <f>SUMIFS(СВЦЭМ!$L$34:$L$777,СВЦЭМ!$A$34:$A$777,$A468,СВЦЭМ!$B$33:$B$776,R$437)+'СЕТ СН'!$F$16</f>
        <v>0</v>
      </c>
      <c r="S468" s="36">
        <f>SUMIFS(СВЦЭМ!$L$34:$L$777,СВЦЭМ!$A$34:$A$777,$A468,СВЦЭМ!$B$33:$B$776,S$437)+'СЕТ СН'!$F$16</f>
        <v>0</v>
      </c>
      <c r="T468" s="36">
        <f>SUMIFS(СВЦЭМ!$L$34:$L$777,СВЦЭМ!$A$34:$A$777,$A468,СВЦЭМ!$B$33:$B$776,T$437)+'СЕТ СН'!$F$16</f>
        <v>0</v>
      </c>
      <c r="U468" s="36">
        <f>SUMIFS(СВЦЭМ!$L$34:$L$777,СВЦЭМ!$A$34:$A$777,$A468,СВЦЭМ!$B$33:$B$776,U$437)+'СЕТ СН'!$F$16</f>
        <v>0</v>
      </c>
      <c r="V468" s="36">
        <f>SUMIFS(СВЦЭМ!$L$34:$L$777,СВЦЭМ!$A$34:$A$777,$A468,СВЦЭМ!$B$33:$B$776,V$437)+'СЕТ СН'!$F$16</f>
        <v>0</v>
      </c>
      <c r="W468" s="36">
        <f>SUMIFS(СВЦЭМ!$L$34:$L$777,СВЦЭМ!$A$34:$A$777,$A468,СВЦЭМ!$B$33:$B$776,W$437)+'СЕТ СН'!$F$16</f>
        <v>0</v>
      </c>
      <c r="X468" s="36">
        <f>SUMIFS(СВЦЭМ!$L$34:$L$777,СВЦЭМ!$A$34:$A$777,$A468,СВЦЭМ!$B$33:$B$776,X$437)+'СЕТ СН'!$F$16</f>
        <v>0</v>
      </c>
      <c r="Y468" s="36">
        <f>SUMIFS(СВЦЭМ!$L$34:$L$777,СВЦЭМ!$A$34:$A$777,$A468,СВЦЭМ!$B$33:$B$776,Y$437)+'СЕТ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6" t="s">
        <v>122</v>
      </c>
      <c r="B471" s="156"/>
      <c r="C471" s="156"/>
      <c r="D471" s="156"/>
      <c r="E471" s="156"/>
      <c r="F471" s="156"/>
      <c r="G471" s="156"/>
      <c r="H471" s="156"/>
      <c r="I471" s="156"/>
      <c r="J471" s="156"/>
      <c r="K471" s="156"/>
      <c r="L471" s="157">
        <f>СВЦЭМ!$D$18+'СЕТ СН'!$F$17</f>
        <v>0</v>
      </c>
      <c r="M471" s="158"/>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5" t="s">
        <v>74</v>
      </c>
      <c r="B473" s="125"/>
      <c r="C473" s="125"/>
      <c r="D473" s="125"/>
      <c r="E473" s="125"/>
      <c r="F473" s="125"/>
      <c r="G473" s="125"/>
      <c r="H473" s="125"/>
      <c r="I473" s="125"/>
      <c r="J473" s="125"/>
      <c r="K473" s="125"/>
      <c r="L473" s="125"/>
      <c r="M473" s="125"/>
      <c r="N473" s="159">
        <f>СВЦЭМ!$D$12+'СЕТ СН'!$F$13</f>
        <v>603631.19696010137</v>
      </c>
      <c r="O473" s="160"/>
      <c r="P473" s="47"/>
      <c r="Q473" s="47"/>
      <c r="R473" s="47"/>
      <c r="S473" s="47"/>
      <c r="T473" s="47"/>
      <c r="U473" s="47"/>
      <c r="V473" s="47"/>
      <c r="W473" s="47"/>
      <c r="X473" s="47"/>
      <c r="Y473" s="47"/>
    </row>
    <row r="474" spans="1:26" ht="15.75" x14ac:dyDescent="0.2">
      <c r="A474" s="125"/>
      <c r="B474" s="125"/>
      <c r="C474" s="125"/>
      <c r="D474" s="125"/>
      <c r="E474" s="125"/>
      <c r="F474" s="125"/>
      <c r="G474" s="125"/>
      <c r="H474" s="125"/>
      <c r="I474" s="125"/>
      <c r="J474" s="125"/>
      <c r="K474" s="125"/>
      <c r="L474" s="125"/>
      <c r="M474" s="125"/>
      <c r="N474" s="161"/>
      <c r="O474" s="162"/>
      <c r="P474" s="47"/>
      <c r="Q474" s="47"/>
      <c r="R474" s="47"/>
      <c r="S474" s="47"/>
      <c r="T474" s="47"/>
      <c r="U474" s="47"/>
      <c r="V474" s="47"/>
      <c r="W474" s="47"/>
      <c r="X474" s="47"/>
      <c r="Y474" s="47"/>
    </row>
    <row r="475" spans="1:26" ht="15.75" x14ac:dyDescent="0.2">
      <c r="A475" s="125"/>
      <c r="B475" s="125"/>
      <c r="C475" s="125"/>
      <c r="D475" s="125"/>
      <c r="E475" s="125"/>
      <c r="F475" s="125"/>
      <c r="G475" s="125"/>
      <c r="H475" s="125"/>
      <c r="I475" s="125"/>
      <c r="J475" s="125"/>
      <c r="K475" s="125"/>
      <c r="L475" s="125"/>
      <c r="M475" s="125"/>
      <c r="N475" s="163"/>
      <c r="O475" s="164"/>
      <c r="P475" s="47"/>
      <c r="Q475" s="47"/>
      <c r="R475" s="47"/>
      <c r="S475" s="47"/>
      <c r="T475" s="47"/>
      <c r="U475" s="47"/>
      <c r="V475" s="47"/>
      <c r="W475" s="47"/>
      <c r="X475" s="47"/>
      <c r="Y475" s="47"/>
    </row>
    <row r="476" spans="1:26" ht="30" customHeight="1" x14ac:dyDescent="0.25"/>
    <row r="477" spans="1:26" ht="15.75" x14ac:dyDescent="0.25">
      <c r="A477" s="144" t="s">
        <v>138</v>
      </c>
      <c r="B477" s="145"/>
      <c r="C477" s="145"/>
      <c r="D477" s="145"/>
      <c r="E477" s="145"/>
      <c r="F477" s="145"/>
      <c r="G477" s="145"/>
      <c r="H477" s="145"/>
      <c r="I477" s="145"/>
      <c r="J477" s="145"/>
      <c r="K477" s="145"/>
      <c r="L477" s="145"/>
      <c r="M477" s="146"/>
      <c r="N477" s="126" t="s">
        <v>29</v>
      </c>
      <c r="O477" s="126"/>
      <c r="P477" s="126"/>
      <c r="Q477" s="126"/>
      <c r="R477" s="126"/>
      <c r="S477" s="126"/>
      <c r="T477" s="126"/>
      <c r="U477" s="126"/>
    </row>
    <row r="478" spans="1:26" ht="15.75" x14ac:dyDescent="0.25">
      <c r="A478" s="147"/>
      <c r="B478" s="148"/>
      <c r="C478" s="148"/>
      <c r="D478" s="148"/>
      <c r="E478" s="148"/>
      <c r="F478" s="148"/>
      <c r="G478" s="148"/>
      <c r="H478" s="148"/>
      <c r="I478" s="148"/>
      <c r="J478" s="148"/>
      <c r="K478" s="148"/>
      <c r="L478" s="148"/>
      <c r="M478" s="149"/>
      <c r="N478" s="127" t="s">
        <v>0</v>
      </c>
      <c r="O478" s="127"/>
      <c r="P478" s="127" t="s">
        <v>1</v>
      </c>
      <c r="Q478" s="127"/>
      <c r="R478" s="127" t="s">
        <v>2</v>
      </c>
      <c r="S478" s="127"/>
      <c r="T478" s="127" t="s">
        <v>3</v>
      </c>
      <c r="U478" s="127"/>
    </row>
    <row r="479" spans="1:26" ht="15.75" x14ac:dyDescent="0.25">
      <c r="A479" s="150"/>
      <c r="B479" s="151"/>
      <c r="C479" s="151"/>
      <c r="D479" s="151"/>
      <c r="E479" s="151"/>
      <c r="F479" s="151"/>
      <c r="G479" s="151"/>
      <c r="H479" s="151"/>
      <c r="I479" s="151"/>
      <c r="J479" s="151"/>
      <c r="K479" s="151"/>
      <c r="L479" s="151"/>
      <c r="M479" s="152"/>
      <c r="N479" s="143">
        <f>'СЕТ СН'!$F$7</f>
        <v>474576.96</v>
      </c>
      <c r="O479" s="143"/>
      <c r="P479" s="143">
        <f>'СЕТ СН'!$G$7</f>
        <v>827486.86</v>
      </c>
      <c r="Q479" s="143"/>
      <c r="R479" s="143">
        <f>'СЕТ СН'!$H$7</f>
        <v>834163.81</v>
      </c>
      <c r="S479" s="143"/>
      <c r="T479" s="143">
        <f>'СЕТ СН'!$I$7</f>
        <v>528373.91</v>
      </c>
      <c r="U479" s="143"/>
    </row>
    <row r="482" spans="1:25" ht="15.75" x14ac:dyDescent="0.25">
      <c r="A482" s="144" t="s">
        <v>139</v>
      </c>
      <c r="B482" s="145"/>
      <c r="C482" s="145"/>
      <c r="D482" s="145"/>
      <c r="E482" s="145"/>
      <c r="F482" s="145"/>
      <c r="G482" s="145"/>
      <c r="H482" s="145"/>
      <c r="I482" s="145"/>
      <c r="J482" s="145"/>
      <c r="K482" s="145"/>
      <c r="L482" s="145"/>
      <c r="M482" s="146"/>
      <c r="N482" s="94" t="s">
        <v>140</v>
      </c>
      <c r="O482" s="95"/>
      <c r="T482" s="42"/>
      <c r="U482" s="42"/>
      <c r="V482" s="42"/>
      <c r="W482" s="42"/>
      <c r="X482" s="42"/>
      <c r="Y482" s="42"/>
    </row>
    <row r="483" spans="1:25" ht="15.75" x14ac:dyDescent="0.25">
      <c r="A483" s="147"/>
      <c r="B483" s="148"/>
      <c r="C483" s="148"/>
      <c r="D483" s="148"/>
      <c r="E483" s="148"/>
      <c r="F483" s="148"/>
      <c r="G483" s="148"/>
      <c r="H483" s="148"/>
      <c r="I483" s="148"/>
      <c r="J483" s="148"/>
      <c r="K483" s="148"/>
      <c r="L483" s="148"/>
      <c r="M483" s="149"/>
      <c r="N483" s="127" t="s">
        <v>145</v>
      </c>
      <c r="O483" s="127"/>
      <c r="T483" s="42"/>
      <c r="U483" s="42"/>
      <c r="V483" s="42"/>
      <c r="W483" s="42"/>
      <c r="X483" s="42"/>
      <c r="Y483" s="42"/>
    </row>
    <row r="484" spans="1:25" ht="15.75" x14ac:dyDescent="0.25">
      <c r="A484" s="150"/>
      <c r="B484" s="151"/>
      <c r="C484" s="151"/>
      <c r="D484" s="151"/>
      <c r="E484" s="151"/>
      <c r="F484" s="151"/>
      <c r="G484" s="151"/>
      <c r="H484" s="151"/>
      <c r="I484" s="151"/>
      <c r="J484" s="151"/>
      <c r="K484" s="151"/>
      <c r="L484" s="151"/>
      <c r="M484" s="152"/>
      <c r="N484" s="143">
        <f>'СЕТ СН'!$F$10</f>
        <v>182697.68</v>
      </c>
      <c r="O484" s="143"/>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t="s">
        <v>43</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60" x14ac:dyDescent="0.2">
      <c r="A5" s="53" t="s">
        <v>133</v>
      </c>
      <c r="B5" s="90" t="s">
        <v>149</v>
      </c>
      <c r="C5" s="54">
        <v>43831</v>
      </c>
      <c r="D5" s="54">
        <v>44012</v>
      </c>
      <c r="E5" s="52" t="s">
        <v>20</v>
      </c>
      <c r="F5" s="52">
        <v>1030</v>
      </c>
      <c r="G5" s="52">
        <v>1816.81</v>
      </c>
      <c r="H5" s="52">
        <v>1912.37</v>
      </c>
      <c r="I5" s="52">
        <v>1984.48</v>
      </c>
    </row>
    <row r="6" spans="1:9" ht="60" x14ac:dyDescent="0.2">
      <c r="A6" s="53" t="s">
        <v>134</v>
      </c>
      <c r="B6" s="92" t="s">
        <v>149</v>
      </c>
      <c r="C6" s="54">
        <v>43831</v>
      </c>
      <c r="D6" s="54">
        <v>44012</v>
      </c>
      <c r="E6" s="52" t="s">
        <v>20</v>
      </c>
      <c r="F6" s="52">
        <v>48.09</v>
      </c>
      <c r="G6" s="52">
        <v>194.53</v>
      </c>
      <c r="H6" s="52">
        <v>242.19</v>
      </c>
      <c r="I6" s="52">
        <v>499.46</v>
      </c>
    </row>
    <row r="7" spans="1:9" ht="60" x14ac:dyDescent="0.2">
      <c r="A7" s="53" t="s">
        <v>135</v>
      </c>
      <c r="B7" s="92" t="s">
        <v>149</v>
      </c>
      <c r="C7" s="54">
        <v>43831</v>
      </c>
      <c r="D7" s="54">
        <v>44012</v>
      </c>
      <c r="E7" s="52" t="s">
        <v>21</v>
      </c>
      <c r="F7" s="52">
        <v>474576.96</v>
      </c>
      <c r="G7" s="52">
        <v>827486.86</v>
      </c>
      <c r="H7" s="52">
        <v>834163.81</v>
      </c>
      <c r="I7" s="52">
        <v>528373.91</v>
      </c>
    </row>
    <row r="8" spans="1:9" ht="90" x14ac:dyDescent="0.2">
      <c r="A8" s="53" t="s">
        <v>144</v>
      </c>
      <c r="B8" s="93" t="s">
        <v>150</v>
      </c>
      <c r="C8" s="54">
        <v>43831</v>
      </c>
      <c r="D8" s="54">
        <v>44196</v>
      </c>
      <c r="E8" s="93" t="s">
        <v>143</v>
      </c>
      <c r="F8" s="97">
        <v>7.8200000000000006E-2</v>
      </c>
      <c r="G8" s="93"/>
      <c r="H8" s="93"/>
      <c r="I8" s="93"/>
    </row>
    <row r="9" spans="1:9" ht="75" x14ac:dyDescent="0.2">
      <c r="A9" s="53" t="s">
        <v>136</v>
      </c>
      <c r="B9" s="93" t="s">
        <v>141</v>
      </c>
      <c r="C9" s="54">
        <v>43891</v>
      </c>
      <c r="D9" s="54">
        <v>43921</v>
      </c>
      <c r="E9" s="93" t="s">
        <v>20</v>
      </c>
      <c r="F9" s="96" t="s">
        <v>185</v>
      </c>
      <c r="G9" s="93"/>
      <c r="H9" s="93"/>
      <c r="I9" s="93"/>
    </row>
    <row r="10" spans="1:9" ht="45" x14ac:dyDescent="0.2">
      <c r="A10" s="53" t="s">
        <v>142</v>
      </c>
      <c r="B10" s="93" t="s">
        <v>151</v>
      </c>
      <c r="C10" s="54">
        <v>43831</v>
      </c>
      <c r="D10" s="54">
        <v>44012</v>
      </c>
      <c r="E10" s="91" t="s">
        <v>21</v>
      </c>
      <c r="F10" s="91">
        <v>182697.68</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W2XgWBQV2zuptUgcHFM2bom2caWD7ZCQPr/0HFPHjqK2YlHMedPb9ViXXLG1Z++BeCtd7Ya/xwepWdoHyfCceg==" saltValue="WRvBhOriyQieD2Nq7JCSsg=="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55" zoomScaleNormal="55"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4" t="s">
        <v>84</v>
      </c>
      <c r="B4" s="175"/>
      <c r="C4" s="63"/>
      <c r="D4" s="64" t="s">
        <v>85</v>
      </c>
    </row>
    <row r="5" spans="1:4" ht="15" customHeight="1" x14ac:dyDescent="0.2">
      <c r="A5" s="177" t="s">
        <v>86</v>
      </c>
      <c r="B5" s="178"/>
      <c r="C5" s="65"/>
      <c r="D5" s="66" t="s">
        <v>87</v>
      </c>
    </row>
    <row r="6" spans="1:4" ht="15" customHeight="1" x14ac:dyDescent="0.2">
      <c r="A6" s="174" t="s">
        <v>88</v>
      </c>
      <c r="B6" s="175"/>
      <c r="C6" s="67"/>
      <c r="D6" s="64" t="s">
        <v>146</v>
      </c>
    </row>
    <row r="7" spans="1:4" ht="15" customHeight="1" x14ac:dyDescent="0.2">
      <c r="A7" s="174" t="s">
        <v>89</v>
      </c>
      <c r="B7" s="175"/>
      <c r="C7" s="67"/>
      <c r="D7" s="64" t="s">
        <v>153</v>
      </c>
    </row>
    <row r="8" spans="1:4" ht="15" customHeight="1" x14ac:dyDescent="0.2">
      <c r="A8" s="176" t="s">
        <v>90</v>
      </c>
      <c r="B8" s="176"/>
      <c r="C8" s="102"/>
      <c r="D8" s="68"/>
    </row>
    <row r="9" spans="1:4" ht="15" customHeight="1" x14ac:dyDescent="0.2">
      <c r="A9" s="69" t="s">
        <v>91</v>
      </c>
      <c r="B9" s="70"/>
      <c r="C9" s="71"/>
      <c r="D9" s="72"/>
    </row>
    <row r="10" spans="1:4" ht="30" customHeight="1" x14ac:dyDescent="0.2">
      <c r="A10" s="168" t="s">
        <v>92</v>
      </c>
      <c r="B10" s="169"/>
      <c r="C10" s="73"/>
      <c r="D10" s="74">
        <v>2.7611104599999998</v>
      </c>
    </row>
    <row r="11" spans="1:4" ht="66" customHeight="1" x14ac:dyDescent="0.2">
      <c r="A11" s="168" t="s">
        <v>93</v>
      </c>
      <c r="B11" s="169"/>
      <c r="C11" s="73"/>
      <c r="D11" s="74">
        <v>891.09989641000004</v>
      </c>
    </row>
    <row r="12" spans="1:4" ht="30" customHeight="1" x14ac:dyDescent="0.2">
      <c r="A12" s="168" t="s">
        <v>94</v>
      </c>
      <c r="B12" s="169"/>
      <c r="C12" s="73"/>
      <c r="D12" s="75">
        <v>603631.19696010137</v>
      </c>
    </row>
    <row r="13" spans="1:4" ht="30" customHeight="1" x14ac:dyDescent="0.2">
      <c r="A13" s="168" t="s">
        <v>95</v>
      </c>
      <c r="B13" s="169"/>
      <c r="C13" s="73"/>
      <c r="D13" s="76"/>
    </row>
    <row r="14" spans="1:4" ht="15" customHeight="1" x14ac:dyDescent="0.2">
      <c r="A14" s="172" t="s">
        <v>96</v>
      </c>
      <c r="B14" s="173"/>
      <c r="C14" s="73"/>
      <c r="D14" s="74">
        <v>944.08733166000002</v>
      </c>
    </row>
    <row r="15" spans="1:4" ht="15" customHeight="1" x14ac:dyDescent="0.2">
      <c r="A15" s="172" t="s">
        <v>97</v>
      </c>
      <c r="B15" s="173"/>
      <c r="C15" s="73"/>
      <c r="D15" s="74">
        <v>1844.27196824</v>
      </c>
    </row>
    <row r="16" spans="1:4" ht="15" customHeight="1" x14ac:dyDescent="0.2">
      <c r="A16" s="172" t="s">
        <v>98</v>
      </c>
      <c r="B16" s="173"/>
      <c r="C16" s="73"/>
      <c r="D16" s="74">
        <v>2821.86414694</v>
      </c>
    </row>
    <row r="17" spans="1:6" ht="15" customHeight="1" x14ac:dyDescent="0.2">
      <c r="A17" s="172" t="s">
        <v>99</v>
      </c>
      <c r="B17" s="173"/>
      <c r="C17" s="73"/>
      <c r="D17" s="74">
        <v>2261.7913123100002</v>
      </c>
    </row>
    <row r="18" spans="1:6" ht="52.5" customHeight="1" x14ac:dyDescent="0.2">
      <c r="A18" s="168" t="s">
        <v>100</v>
      </c>
      <c r="B18" s="169"/>
      <c r="C18" s="73"/>
      <c r="D18" s="74">
        <v>0</v>
      </c>
    </row>
    <row r="19" spans="1:6" ht="15" customHeight="1" x14ac:dyDescent="0.2">
      <c r="A19" s="69" t="s">
        <v>101</v>
      </c>
      <c r="B19" s="70"/>
      <c r="C19" s="77"/>
      <c r="D19" s="78"/>
    </row>
    <row r="20" spans="1:6" ht="30" customHeight="1" x14ac:dyDescent="0.2">
      <c r="A20" s="168" t="s">
        <v>102</v>
      </c>
      <c r="B20" s="169"/>
      <c r="C20" s="73"/>
      <c r="D20" s="79">
        <v>1075.577</v>
      </c>
    </row>
    <row r="21" spans="1:6" ht="30" customHeight="1" x14ac:dyDescent="0.2">
      <c r="A21" s="168" t="s">
        <v>103</v>
      </c>
      <c r="B21" s="169"/>
      <c r="C21" s="80"/>
      <c r="D21" s="79">
        <v>1.579</v>
      </c>
    </row>
    <row r="22" spans="1:6" ht="15" customHeight="1" x14ac:dyDescent="0.2">
      <c r="A22" s="69" t="s">
        <v>104</v>
      </c>
      <c r="B22" s="70"/>
      <c r="C22" s="77"/>
      <c r="D22" s="78"/>
    </row>
    <row r="23" spans="1:6" ht="15" customHeight="1" x14ac:dyDescent="0.25">
      <c r="A23" s="168" t="s">
        <v>105</v>
      </c>
      <c r="B23" s="169"/>
      <c r="C23" s="81"/>
      <c r="D23" s="76"/>
    </row>
    <row r="24" spans="1:6" ht="15" customHeight="1" x14ac:dyDescent="0.25">
      <c r="A24" s="172" t="s">
        <v>96</v>
      </c>
      <c r="B24" s="173"/>
      <c r="C24" s="81"/>
      <c r="D24" s="82">
        <v>0</v>
      </c>
    </row>
    <row r="25" spans="1:6" ht="15" customHeight="1" x14ac:dyDescent="0.25">
      <c r="A25" s="172" t="s">
        <v>97</v>
      </c>
      <c r="B25" s="173"/>
      <c r="C25" s="81"/>
      <c r="D25" s="82">
        <v>1.6092750803170001E-3</v>
      </c>
    </row>
    <row r="26" spans="1:6" ht="15" customHeight="1" x14ac:dyDescent="0.25">
      <c r="A26" s="172" t="s">
        <v>98</v>
      </c>
      <c r="B26" s="173"/>
      <c r="C26" s="81"/>
      <c r="D26" s="82">
        <v>3.2722985412460001E-3</v>
      </c>
    </row>
    <row r="27" spans="1:6" ht="15" customHeight="1" x14ac:dyDescent="0.25">
      <c r="A27" s="172" t="s">
        <v>99</v>
      </c>
      <c r="B27" s="173"/>
      <c r="C27" s="81"/>
      <c r="D27" s="82">
        <v>2.3179308613630002E-3</v>
      </c>
    </row>
    <row r="29" spans="1:6" x14ac:dyDescent="0.2">
      <c r="A29" s="58" t="s">
        <v>106</v>
      </c>
      <c r="B29" s="59"/>
      <c r="C29" s="59"/>
      <c r="D29" s="56"/>
      <c r="E29" s="56"/>
      <c r="F29" s="60"/>
    </row>
    <row r="30" spans="1:6" ht="280.5" customHeight="1" x14ac:dyDescent="0.2">
      <c r="A30" s="170" t="s">
        <v>7</v>
      </c>
      <c r="B30" s="170" t="s">
        <v>107</v>
      </c>
      <c r="C30" s="57" t="s">
        <v>108</v>
      </c>
      <c r="D30" s="57" t="s">
        <v>109</v>
      </c>
      <c r="E30" s="57" t="s">
        <v>110</v>
      </c>
      <c r="F30" s="57" t="s">
        <v>111</v>
      </c>
    </row>
    <row r="31" spans="1:6" x14ac:dyDescent="0.2">
      <c r="A31" s="171"/>
      <c r="B31" s="171"/>
      <c r="C31" s="57" t="s">
        <v>112</v>
      </c>
      <c r="D31" s="57" t="s">
        <v>112</v>
      </c>
      <c r="E31" s="98" t="s">
        <v>112</v>
      </c>
      <c r="F31" s="98" t="s">
        <v>112</v>
      </c>
    </row>
    <row r="32" spans="1:6" ht="30.75" customHeight="1" x14ac:dyDescent="0.2">
      <c r="A32" s="99"/>
      <c r="B32" s="99"/>
      <c r="C32" s="99"/>
      <c r="D32" s="99"/>
      <c r="E32" s="100"/>
      <c r="F32" s="101"/>
    </row>
    <row r="33" spans="1:6" ht="12.75" customHeight="1" x14ac:dyDescent="0.2">
      <c r="A33" s="83" t="s">
        <v>154</v>
      </c>
      <c r="B33" s="83">
        <v>1</v>
      </c>
      <c r="C33" s="84">
        <v>895.67556823999996</v>
      </c>
      <c r="D33" s="84">
        <v>886.53837655999996</v>
      </c>
      <c r="E33" s="84">
        <v>147.64158796000001</v>
      </c>
      <c r="F33" s="84">
        <v>147.64158796000001</v>
      </c>
    </row>
    <row r="34" spans="1:6" ht="12.75" customHeight="1" x14ac:dyDescent="0.2">
      <c r="A34" s="83" t="s">
        <v>154</v>
      </c>
      <c r="B34" s="83">
        <v>2</v>
      </c>
      <c r="C34" s="84">
        <v>926.45159387000001</v>
      </c>
      <c r="D34" s="84">
        <v>918.28791454999998</v>
      </c>
      <c r="E34" s="84">
        <v>152.92906601000001</v>
      </c>
      <c r="F34" s="84">
        <v>152.92906601000001</v>
      </c>
    </row>
    <row r="35" spans="1:6" ht="12.75" customHeight="1" x14ac:dyDescent="0.2">
      <c r="A35" s="83" t="s">
        <v>154</v>
      </c>
      <c r="B35" s="83">
        <v>3</v>
      </c>
      <c r="C35" s="84">
        <v>935.15222763999998</v>
      </c>
      <c r="D35" s="84">
        <v>927.98889440999994</v>
      </c>
      <c r="E35" s="84">
        <v>154.54463969</v>
      </c>
      <c r="F35" s="84">
        <v>154.54463969</v>
      </c>
    </row>
    <row r="36" spans="1:6" ht="12.75" customHeight="1" x14ac:dyDescent="0.2">
      <c r="A36" s="83" t="s">
        <v>154</v>
      </c>
      <c r="B36" s="83">
        <v>4</v>
      </c>
      <c r="C36" s="84">
        <v>944.44593394000003</v>
      </c>
      <c r="D36" s="84">
        <v>937.06884095999999</v>
      </c>
      <c r="E36" s="84">
        <v>156.05678825000001</v>
      </c>
      <c r="F36" s="84">
        <v>156.05678825000001</v>
      </c>
    </row>
    <row r="37" spans="1:6" ht="12.75" customHeight="1" x14ac:dyDescent="0.2">
      <c r="A37" s="83" t="s">
        <v>154</v>
      </c>
      <c r="B37" s="83">
        <v>5</v>
      </c>
      <c r="C37" s="84">
        <v>939.63375289999999</v>
      </c>
      <c r="D37" s="84">
        <v>933.05035468000005</v>
      </c>
      <c r="E37" s="84">
        <v>155.38756093000001</v>
      </c>
      <c r="F37" s="84">
        <v>155.38756093000001</v>
      </c>
    </row>
    <row r="38" spans="1:6" ht="12.75" customHeight="1" x14ac:dyDescent="0.2">
      <c r="A38" s="83" t="s">
        <v>154</v>
      </c>
      <c r="B38" s="83">
        <v>6</v>
      </c>
      <c r="C38" s="84">
        <v>939.00733617000003</v>
      </c>
      <c r="D38" s="84">
        <v>932.28833830999997</v>
      </c>
      <c r="E38" s="84">
        <v>155.26065689000001</v>
      </c>
      <c r="F38" s="84">
        <v>155.26065689000001</v>
      </c>
    </row>
    <row r="39" spans="1:6" ht="12.75" customHeight="1" x14ac:dyDescent="0.2">
      <c r="A39" s="83" t="s">
        <v>154</v>
      </c>
      <c r="B39" s="83">
        <v>7</v>
      </c>
      <c r="C39" s="84">
        <v>927.76353566</v>
      </c>
      <c r="D39" s="84">
        <v>921.29794979999997</v>
      </c>
      <c r="E39" s="84">
        <v>153.43034874</v>
      </c>
      <c r="F39" s="84">
        <v>153.43034874</v>
      </c>
    </row>
    <row r="40" spans="1:6" ht="12.75" customHeight="1" x14ac:dyDescent="0.2">
      <c r="A40" s="83" t="s">
        <v>154</v>
      </c>
      <c r="B40" s="83">
        <v>8</v>
      </c>
      <c r="C40" s="84">
        <v>900.98447738000004</v>
      </c>
      <c r="D40" s="84">
        <v>885.92935862000002</v>
      </c>
      <c r="E40" s="84">
        <v>147.54016383999999</v>
      </c>
      <c r="F40" s="84">
        <v>147.54016383999999</v>
      </c>
    </row>
    <row r="41" spans="1:6" ht="12.75" customHeight="1" x14ac:dyDescent="0.2">
      <c r="A41" s="83" t="s">
        <v>154</v>
      </c>
      <c r="B41" s="83">
        <v>9</v>
      </c>
      <c r="C41" s="84">
        <v>831.54423247</v>
      </c>
      <c r="D41" s="84">
        <v>822.28819116</v>
      </c>
      <c r="E41" s="84">
        <v>136.94154422</v>
      </c>
      <c r="F41" s="84">
        <v>136.94154422</v>
      </c>
    </row>
    <row r="42" spans="1:6" ht="12.75" customHeight="1" x14ac:dyDescent="0.2">
      <c r="A42" s="83" t="s">
        <v>154</v>
      </c>
      <c r="B42" s="83">
        <v>10</v>
      </c>
      <c r="C42" s="84">
        <v>812.67637273000003</v>
      </c>
      <c r="D42" s="84">
        <v>805.12171382999998</v>
      </c>
      <c r="E42" s="84">
        <v>134.08268776</v>
      </c>
      <c r="F42" s="84">
        <v>134.08268776</v>
      </c>
    </row>
    <row r="43" spans="1:6" ht="12.75" customHeight="1" x14ac:dyDescent="0.2">
      <c r="A43" s="83" t="s">
        <v>154</v>
      </c>
      <c r="B43" s="83">
        <v>11</v>
      </c>
      <c r="C43" s="84">
        <v>798.51493328000004</v>
      </c>
      <c r="D43" s="84">
        <v>790.28408515000001</v>
      </c>
      <c r="E43" s="84">
        <v>131.61167114</v>
      </c>
      <c r="F43" s="84">
        <v>131.61167114</v>
      </c>
    </row>
    <row r="44" spans="1:6" ht="12.75" customHeight="1" x14ac:dyDescent="0.2">
      <c r="A44" s="83" t="s">
        <v>154</v>
      </c>
      <c r="B44" s="83">
        <v>12</v>
      </c>
      <c r="C44" s="84">
        <v>794.27135019000002</v>
      </c>
      <c r="D44" s="84">
        <v>792.74398838000002</v>
      </c>
      <c r="E44" s="84">
        <v>132.02133645000001</v>
      </c>
      <c r="F44" s="84">
        <v>132.02133645000001</v>
      </c>
    </row>
    <row r="45" spans="1:6" ht="12.75" customHeight="1" x14ac:dyDescent="0.2">
      <c r="A45" s="83" t="s">
        <v>154</v>
      </c>
      <c r="B45" s="83">
        <v>13</v>
      </c>
      <c r="C45" s="84">
        <v>817.88964476000001</v>
      </c>
      <c r="D45" s="84">
        <v>802.83375918000002</v>
      </c>
      <c r="E45" s="84">
        <v>133.70165827</v>
      </c>
      <c r="F45" s="84">
        <v>133.70165827</v>
      </c>
    </row>
    <row r="46" spans="1:6" ht="12.75" customHeight="1" x14ac:dyDescent="0.2">
      <c r="A46" s="83" t="s">
        <v>154</v>
      </c>
      <c r="B46" s="83">
        <v>14</v>
      </c>
      <c r="C46" s="84">
        <v>821.67143724000005</v>
      </c>
      <c r="D46" s="84">
        <v>819.02096401999995</v>
      </c>
      <c r="E46" s="84">
        <v>136.39742948</v>
      </c>
      <c r="F46" s="84">
        <v>136.39742948</v>
      </c>
    </row>
    <row r="47" spans="1:6" ht="12.75" customHeight="1" x14ac:dyDescent="0.2">
      <c r="A47" s="83" t="s">
        <v>154</v>
      </c>
      <c r="B47" s="83">
        <v>15</v>
      </c>
      <c r="C47" s="84">
        <v>837.38496946999999</v>
      </c>
      <c r="D47" s="84">
        <v>831.34712557</v>
      </c>
      <c r="E47" s="84">
        <v>138.45019348</v>
      </c>
      <c r="F47" s="84">
        <v>138.45019348</v>
      </c>
    </row>
    <row r="48" spans="1:6" ht="12.75" customHeight="1" x14ac:dyDescent="0.2">
      <c r="A48" s="83" t="s">
        <v>154</v>
      </c>
      <c r="B48" s="83">
        <v>16</v>
      </c>
      <c r="C48" s="84">
        <v>847.29561699999999</v>
      </c>
      <c r="D48" s="84">
        <v>841.64163386999996</v>
      </c>
      <c r="E48" s="84">
        <v>140.16461171</v>
      </c>
      <c r="F48" s="84">
        <v>140.16461171</v>
      </c>
    </row>
    <row r="49" spans="1:6" ht="12.75" customHeight="1" x14ac:dyDescent="0.2">
      <c r="A49" s="83" t="s">
        <v>154</v>
      </c>
      <c r="B49" s="83">
        <v>17</v>
      </c>
      <c r="C49" s="84">
        <v>842.72551475</v>
      </c>
      <c r="D49" s="84">
        <v>836.61633359999996</v>
      </c>
      <c r="E49" s="84">
        <v>139.32771245000001</v>
      </c>
      <c r="F49" s="84">
        <v>139.32771245000001</v>
      </c>
    </row>
    <row r="50" spans="1:6" ht="12.75" customHeight="1" x14ac:dyDescent="0.2">
      <c r="A50" s="83" t="s">
        <v>154</v>
      </c>
      <c r="B50" s="83">
        <v>18</v>
      </c>
      <c r="C50" s="84">
        <v>838.12105414999996</v>
      </c>
      <c r="D50" s="84">
        <v>832.96623610999995</v>
      </c>
      <c r="E50" s="84">
        <v>138.71983556000001</v>
      </c>
      <c r="F50" s="84">
        <v>138.71983556000001</v>
      </c>
    </row>
    <row r="51" spans="1:6" ht="12.75" customHeight="1" x14ac:dyDescent="0.2">
      <c r="A51" s="83" t="s">
        <v>154</v>
      </c>
      <c r="B51" s="83">
        <v>19</v>
      </c>
      <c r="C51" s="84">
        <v>830.80756652000002</v>
      </c>
      <c r="D51" s="84">
        <v>821.32841095000003</v>
      </c>
      <c r="E51" s="84">
        <v>136.78170514999999</v>
      </c>
      <c r="F51" s="84">
        <v>136.78170514999999</v>
      </c>
    </row>
    <row r="52" spans="1:6" ht="12.75" customHeight="1" x14ac:dyDescent="0.2">
      <c r="A52" s="83" t="s">
        <v>154</v>
      </c>
      <c r="B52" s="83">
        <v>20</v>
      </c>
      <c r="C52" s="84">
        <v>815.80661482000005</v>
      </c>
      <c r="D52" s="84">
        <v>806.36671314</v>
      </c>
      <c r="E52" s="84">
        <v>134.29002641</v>
      </c>
      <c r="F52" s="84">
        <v>134.29002641</v>
      </c>
    </row>
    <row r="53" spans="1:6" ht="12.75" customHeight="1" x14ac:dyDescent="0.2">
      <c r="A53" s="83" t="s">
        <v>154</v>
      </c>
      <c r="B53" s="83">
        <v>21</v>
      </c>
      <c r="C53" s="84">
        <v>807.01099739999995</v>
      </c>
      <c r="D53" s="84">
        <v>798.96462666000002</v>
      </c>
      <c r="E53" s="84">
        <v>133.05730391</v>
      </c>
      <c r="F53" s="84">
        <v>133.05730391</v>
      </c>
    </row>
    <row r="54" spans="1:6" ht="12.75" customHeight="1" x14ac:dyDescent="0.2">
      <c r="A54" s="83" t="s">
        <v>154</v>
      </c>
      <c r="B54" s="83">
        <v>22</v>
      </c>
      <c r="C54" s="84">
        <v>810.47339298999998</v>
      </c>
      <c r="D54" s="84">
        <v>804.18477068000004</v>
      </c>
      <c r="E54" s="84">
        <v>133.9266519</v>
      </c>
      <c r="F54" s="84">
        <v>133.9266519</v>
      </c>
    </row>
    <row r="55" spans="1:6" ht="12.75" customHeight="1" x14ac:dyDescent="0.2">
      <c r="A55" s="83" t="s">
        <v>154</v>
      </c>
      <c r="B55" s="83">
        <v>23</v>
      </c>
      <c r="C55" s="84">
        <v>824.98729686000001</v>
      </c>
      <c r="D55" s="84">
        <v>817.21927707999998</v>
      </c>
      <c r="E55" s="84">
        <v>136.09738164000001</v>
      </c>
      <c r="F55" s="84">
        <v>136.09738164000001</v>
      </c>
    </row>
    <row r="56" spans="1:6" ht="12.75" customHeight="1" x14ac:dyDescent="0.2">
      <c r="A56" s="83" t="s">
        <v>154</v>
      </c>
      <c r="B56" s="83">
        <v>24</v>
      </c>
      <c r="C56" s="84">
        <v>863.14503016000003</v>
      </c>
      <c r="D56" s="84">
        <v>854.45491042000003</v>
      </c>
      <c r="E56" s="84">
        <v>142.29849845999999</v>
      </c>
      <c r="F56" s="84">
        <v>142.29849845999999</v>
      </c>
    </row>
    <row r="57" spans="1:6" ht="12.75" customHeight="1" x14ac:dyDescent="0.2">
      <c r="A57" s="83" t="s">
        <v>155</v>
      </c>
      <c r="B57" s="83">
        <v>1</v>
      </c>
      <c r="C57" s="84">
        <v>836.77020121999999</v>
      </c>
      <c r="D57" s="84">
        <v>825.41488417999994</v>
      </c>
      <c r="E57" s="84">
        <v>137.46225482</v>
      </c>
      <c r="F57" s="84">
        <v>137.46225482</v>
      </c>
    </row>
    <row r="58" spans="1:6" ht="12.75" customHeight="1" x14ac:dyDescent="0.2">
      <c r="A58" s="83" t="s">
        <v>155</v>
      </c>
      <c r="B58" s="83">
        <v>2</v>
      </c>
      <c r="C58" s="84">
        <v>837.88126391000003</v>
      </c>
      <c r="D58" s="84">
        <v>828.33411410999997</v>
      </c>
      <c r="E58" s="84">
        <v>137.94841509</v>
      </c>
      <c r="F58" s="84">
        <v>137.94841509</v>
      </c>
    </row>
    <row r="59" spans="1:6" ht="12.75" customHeight="1" x14ac:dyDescent="0.2">
      <c r="A59" s="83" t="s">
        <v>155</v>
      </c>
      <c r="B59" s="83">
        <v>3</v>
      </c>
      <c r="C59" s="84">
        <v>850.44219831999999</v>
      </c>
      <c r="D59" s="84">
        <v>841.19214042999999</v>
      </c>
      <c r="E59" s="84">
        <v>140.08975434000001</v>
      </c>
      <c r="F59" s="84">
        <v>140.08975434000001</v>
      </c>
    </row>
    <row r="60" spans="1:6" ht="12.75" customHeight="1" x14ac:dyDescent="0.2">
      <c r="A60" s="83" t="s">
        <v>155</v>
      </c>
      <c r="B60" s="83">
        <v>4</v>
      </c>
      <c r="C60" s="84">
        <v>850.44725091999999</v>
      </c>
      <c r="D60" s="84">
        <v>841.10571288000006</v>
      </c>
      <c r="E60" s="84">
        <v>140.07536095</v>
      </c>
      <c r="F60" s="84">
        <v>140.07536095</v>
      </c>
    </row>
    <row r="61" spans="1:6" ht="12.75" customHeight="1" x14ac:dyDescent="0.2">
      <c r="A61" s="83" t="s">
        <v>155</v>
      </c>
      <c r="B61" s="83">
        <v>5</v>
      </c>
      <c r="C61" s="84">
        <v>849.19933175999995</v>
      </c>
      <c r="D61" s="84">
        <v>840.23674100999995</v>
      </c>
      <c r="E61" s="84">
        <v>139.93064483000001</v>
      </c>
      <c r="F61" s="84">
        <v>139.93064483000001</v>
      </c>
    </row>
    <row r="62" spans="1:6" ht="12.75" customHeight="1" x14ac:dyDescent="0.2">
      <c r="A62" s="83" t="s">
        <v>155</v>
      </c>
      <c r="B62" s="83">
        <v>6</v>
      </c>
      <c r="C62" s="84">
        <v>862.77580130000001</v>
      </c>
      <c r="D62" s="84">
        <v>854.75688249999996</v>
      </c>
      <c r="E62" s="84">
        <v>142.34878803000001</v>
      </c>
      <c r="F62" s="84">
        <v>142.34878803000001</v>
      </c>
    </row>
    <row r="63" spans="1:6" ht="12.75" customHeight="1" x14ac:dyDescent="0.2">
      <c r="A63" s="83" t="s">
        <v>155</v>
      </c>
      <c r="B63" s="83">
        <v>7</v>
      </c>
      <c r="C63" s="84">
        <v>918.33207471000003</v>
      </c>
      <c r="D63" s="84">
        <v>909.38400421999995</v>
      </c>
      <c r="E63" s="84">
        <v>151.44623401999999</v>
      </c>
      <c r="F63" s="84">
        <v>151.44623401999999</v>
      </c>
    </row>
    <row r="64" spans="1:6" ht="12.75" customHeight="1" x14ac:dyDescent="0.2">
      <c r="A64" s="83" t="s">
        <v>155</v>
      </c>
      <c r="B64" s="83">
        <v>8</v>
      </c>
      <c r="C64" s="84">
        <v>895.52159516999996</v>
      </c>
      <c r="D64" s="84">
        <v>880.23642313000005</v>
      </c>
      <c r="E64" s="84">
        <v>146.59207850000001</v>
      </c>
      <c r="F64" s="84">
        <v>146.59207850000001</v>
      </c>
    </row>
    <row r="65" spans="1:6" ht="12.75" customHeight="1" x14ac:dyDescent="0.2">
      <c r="A65" s="83" t="s">
        <v>155</v>
      </c>
      <c r="B65" s="83">
        <v>9</v>
      </c>
      <c r="C65" s="84">
        <v>845.77701405000005</v>
      </c>
      <c r="D65" s="84">
        <v>836.04063672999996</v>
      </c>
      <c r="E65" s="84">
        <v>139.23183752</v>
      </c>
      <c r="F65" s="84">
        <v>139.23183752</v>
      </c>
    </row>
    <row r="66" spans="1:6" ht="12.75" customHeight="1" x14ac:dyDescent="0.2">
      <c r="A66" s="83" t="s">
        <v>155</v>
      </c>
      <c r="B66" s="83">
        <v>10</v>
      </c>
      <c r="C66" s="84">
        <v>832.24393740000005</v>
      </c>
      <c r="D66" s="84">
        <v>822.60010665000004</v>
      </c>
      <c r="E66" s="84">
        <v>136.99348975000001</v>
      </c>
      <c r="F66" s="84">
        <v>136.99348975000001</v>
      </c>
    </row>
    <row r="67" spans="1:6" ht="12.75" customHeight="1" x14ac:dyDescent="0.2">
      <c r="A67" s="83" t="s">
        <v>155</v>
      </c>
      <c r="B67" s="83">
        <v>11</v>
      </c>
      <c r="C67" s="84">
        <v>837.07729668000002</v>
      </c>
      <c r="D67" s="84">
        <v>827.06816612</v>
      </c>
      <c r="E67" s="84">
        <v>137.73758770000001</v>
      </c>
      <c r="F67" s="84">
        <v>137.73758770000001</v>
      </c>
    </row>
    <row r="68" spans="1:6" ht="12.75" customHeight="1" x14ac:dyDescent="0.2">
      <c r="A68" s="83" t="s">
        <v>155</v>
      </c>
      <c r="B68" s="83">
        <v>12</v>
      </c>
      <c r="C68" s="84">
        <v>845.76064106000001</v>
      </c>
      <c r="D68" s="84">
        <v>837.91798296000002</v>
      </c>
      <c r="E68" s="84">
        <v>139.54448543999999</v>
      </c>
      <c r="F68" s="84">
        <v>139.54448543999999</v>
      </c>
    </row>
    <row r="69" spans="1:6" ht="12.75" customHeight="1" x14ac:dyDescent="0.2">
      <c r="A69" s="83" t="s">
        <v>155</v>
      </c>
      <c r="B69" s="83">
        <v>13</v>
      </c>
      <c r="C69" s="84">
        <v>865.48498264</v>
      </c>
      <c r="D69" s="84">
        <v>852.98332148999998</v>
      </c>
      <c r="E69" s="84">
        <v>142.05342421</v>
      </c>
      <c r="F69" s="84">
        <v>142.05342421</v>
      </c>
    </row>
    <row r="70" spans="1:6" ht="12.75" customHeight="1" x14ac:dyDescent="0.2">
      <c r="A70" s="83" t="s">
        <v>155</v>
      </c>
      <c r="B70" s="83">
        <v>14</v>
      </c>
      <c r="C70" s="84">
        <v>877.48594512</v>
      </c>
      <c r="D70" s="84">
        <v>871.33658398</v>
      </c>
      <c r="E70" s="84">
        <v>145.10992451999999</v>
      </c>
      <c r="F70" s="84">
        <v>145.10992451999999</v>
      </c>
    </row>
    <row r="71" spans="1:6" ht="12.75" customHeight="1" x14ac:dyDescent="0.2">
      <c r="A71" s="83" t="s">
        <v>155</v>
      </c>
      <c r="B71" s="83">
        <v>15</v>
      </c>
      <c r="C71" s="84">
        <v>887.50815136000006</v>
      </c>
      <c r="D71" s="84">
        <v>882.04172349999999</v>
      </c>
      <c r="E71" s="84">
        <v>146.8927281</v>
      </c>
      <c r="F71" s="84">
        <v>146.8927281</v>
      </c>
    </row>
    <row r="72" spans="1:6" ht="12.75" customHeight="1" x14ac:dyDescent="0.2">
      <c r="A72" s="83" t="s">
        <v>155</v>
      </c>
      <c r="B72" s="83">
        <v>16</v>
      </c>
      <c r="C72" s="84">
        <v>895.80130114999997</v>
      </c>
      <c r="D72" s="84">
        <v>890.77557611999998</v>
      </c>
      <c r="E72" s="84">
        <v>148.34723915999999</v>
      </c>
      <c r="F72" s="84">
        <v>148.34723915999999</v>
      </c>
    </row>
    <row r="73" spans="1:6" ht="12.75" customHeight="1" x14ac:dyDescent="0.2">
      <c r="A73" s="83" t="s">
        <v>155</v>
      </c>
      <c r="B73" s="83">
        <v>17</v>
      </c>
      <c r="C73" s="84">
        <v>897.35491308999997</v>
      </c>
      <c r="D73" s="84">
        <v>890.91965831000005</v>
      </c>
      <c r="E73" s="84">
        <v>148.3712342</v>
      </c>
      <c r="F73" s="84">
        <v>148.3712342</v>
      </c>
    </row>
    <row r="74" spans="1:6" ht="12.75" customHeight="1" x14ac:dyDescent="0.2">
      <c r="A74" s="83" t="s">
        <v>155</v>
      </c>
      <c r="B74" s="83">
        <v>18</v>
      </c>
      <c r="C74" s="84">
        <v>891.07960437999998</v>
      </c>
      <c r="D74" s="84">
        <v>884.38376488999995</v>
      </c>
      <c r="E74" s="84">
        <v>147.28276503999999</v>
      </c>
      <c r="F74" s="84">
        <v>147.28276503999999</v>
      </c>
    </row>
    <row r="75" spans="1:6" ht="12.75" customHeight="1" x14ac:dyDescent="0.2">
      <c r="A75" s="83" t="s">
        <v>155</v>
      </c>
      <c r="B75" s="83">
        <v>19</v>
      </c>
      <c r="C75" s="84">
        <v>872.29234899999994</v>
      </c>
      <c r="D75" s="84">
        <v>863.35609452999995</v>
      </c>
      <c r="E75" s="84">
        <v>143.78087643000001</v>
      </c>
      <c r="F75" s="84">
        <v>143.78087643000001</v>
      </c>
    </row>
    <row r="76" spans="1:6" ht="12.75" customHeight="1" x14ac:dyDescent="0.2">
      <c r="A76" s="83" t="s">
        <v>155</v>
      </c>
      <c r="B76" s="83">
        <v>20</v>
      </c>
      <c r="C76" s="84">
        <v>848.40162908000002</v>
      </c>
      <c r="D76" s="84">
        <v>839.03426109999998</v>
      </c>
      <c r="E76" s="84">
        <v>139.73038724</v>
      </c>
      <c r="F76" s="84">
        <v>139.73038724</v>
      </c>
    </row>
    <row r="77" spans="1:6" ht="12.75" customHeight="1" x14ac:dyDescent="0.2">
      <c r="A77" s="83" t="s">
        <v>155</v>
      </c>
      <c r="B77" s="83">
        <v>21</v>
      </c>
      <c r="C77" s="84">
        <v>845.36014929999999</v>
      </c>
      <c r="D77" s="84">
        <v>843.50482040999998</v>
      </c>
      <c r="E77" s="84">
        <v>140.47490151</v>
      </c>
      <c r="F77" s="84">
        <v>140.47490151</v>
      </c>
    </row>
    <row r="78" spans="1:6" ht="12.75" customHeight="1" x14ac:dyDescent="0.2">
      <c r="A78" s="83" t="s">
        <v>155</v>
      </c>
      <c r="B78" s="83">
        <v>22</v>
      </c>
      <c r="C78" s="84">
        <v>862.39411465000001</v>
      </c>
      <c r="D78" s="84">
        <v>856.39129672000001</v>
      </c>
      <c r="E78" s="84">
        <v>142.62097874</v>
      </c>
      <c r="F78" s="84">
        <v>142.62097874</v>
      </c>
    </row>
    <row r="79" spans="1:6" ht="12.75" customHeight="1" x14ac:dyDescent="0.2">
      <c r="A79" s="83" t="s">
        <v>155</v>
      </c>
      <c r="B79" s="83">
        <v>23</v>
      </c>
      <c r="C79" s="84">
        <v>879.84159696999996</v>
      </c>
      <c r="D79" s="84">
        <v>873.26811714999997</v>
      </c>
      <c r="E79" s="84">
        <v>145.43159657000001</v>
      </c>
      <c r="F79" s="84">
        <v>145.43159657000001</v>
      </c>
    </row>
    <row r="80" spans="1:6" ht="12.75" customHeight="1" x14ac:dyDescent="0.2">
      <c r="A80" s="83" t="s">
        <v>155</v>
      </c>
      <c r="B80" s="83">
        <v>24</v>
      </c>
      <c r="C80" s="84">
        <v>906.30826558000001</v>
      </c>
      <c r="D80" s="84">
        <v>904.36640614999999</v>
      </c>
      <c r="E80" s="84">
        <v>150.61061745999999</v>
      </c>
      <c r="F80" s="84">
        <v>150.61061745999999</v>
      </c>
    </row>
    <row r="81" spans="1:6" ht="12.75" customHeight="1" x14ac:dyDescent="0.2">
      <c r="A81" s="83" t="s">
        <v>156</v>
      </c>
      <c r="B81" s="83">
        <v>1</v>
      </c>
      <c r="C81" s="84">
        <v>959.84195165999995</v>
      </c>
      <c r="D81" s="84">
        <v>949.90475772000002</v>
      </c>
      <c r="E81" s="84">
        <v>158.19444544000001</v>
      </c>
      <c r="F81" s="84">
        <v>158.19444544000001</v>
      </c>
    </row>
    <row r="82" spans="1:6" ht="12.75" customHeight="1" x14ac:dyDescent="0.2">
      <c r="A82" s="83" t="s">
        <v>156</v>
      </c>
      <c r="B82" s="83">
        <v>2</v>
      </c>
      <c r="C82" s="84">
        <v>982.98235922000003</v>
      </c>
      <c r="D82" s="84">
        <v>977.17404500999999</v>
      </c>
      <c r="E82" s="84">
        <v>162.73579523000001</v>
      </c>
      <c r="F82" s="84">
        <v>162.73579523000001</v>
      </c>
    </row>
    <row r="83" spans="1:6" ht="12.75" customHeight="1" x14ac:dyDescent="0.2">
      <c r="A83" s="83" t="s">
        <v>156</v>
      </c>
      <c r="B83" s="83">
        <v>3</v>
      </c>
      <c r="C83" s="84">
        <v>976.29951455000003</v>
      </c>
      <c r="D83" s="84">
        <v>969.50368681999998</v>
      </c>
      <c r="E83" s="84">
        <v>161.45839552999999</v>
      </c>
      <c r="F83" s="84">
        <v>161.45839552999999</v>
      </c>
    </row>
    <row r="84" spans="1:6" ht="12.75" customHeight="1" x14ac:dyDescent="0.2">
      <c r="A84" s="83" t="s">
        <v>156</v>
      </c>
      <c r="B84" s="83">
        <v>4</v>
      </c>
      <c r="C84" s="84">
        <v>980.65192749000005</v>
      </c>
      <c r="D84" s="84">
        <v>973.09855474999995</v>
      </c>
      <c r="E84" s="84">
        <v>162.05707464</v>
      </c>
      <c r="F84" s="84">
        <v>162.05707464</v>
      </c>
    </row>
    <row r="85" spans="1:6" ht="12.75" customHeight="1" x14ac:dyDescent="0.2">
      <c r="A85" s="83" t="s">
        <v>156</v>
      </c>
      <c r="B85" s="83">
        <v>5</v>
      </c>
      <c r="C85" s="84">
        <v>971.46664237000005</v>
      </c>
      <c r="D85" s="84">
        <v>964.23569642999996</v>
      </c>
      <c r="E85" s="84">
        <v>160.58107934</v>
      </c>
      <c r="F85" s="84">
        <v>160.58107934</v>
      </c>
    </row>
    <row r="86" spans="1:6" ht="12.75" customHeight="1" x14ac:dyDescent="0.2">
      <c r="A86" s="83" t="s">
        <v>156</v>
      </c>
      <c r="B86" s="83">
        <v>6</v>
      </c>
      <c r="C86" s="84">
        <v>977.4870277</v>
      </c>
      <c r="D86" s="84">
        <v>971.09702471000003</v>
      </c>
      <c r="E86" s="84">
        <v>161.72374550000001</v>
      </c>
      <c r="F86" s="84">
        <v>161.72374550000001</v>
      </c>
    </row>
    <row r="87" spans="1:6" ht="12.75" customHeight="1" x14ac:dyDescent="0.2">
      <c r="A87" s="83" t="s">
        <v>156</v>
      </c>
      <c r="B87" s="83">
        <v>7</v>
      </c>
      <c r="C87" s="84">
        <v>954.73363690999997</v>
      </c>
      <c r="D87" s="84">
        <v>947.69625008000003</v>
      </c>
      <c r="E87" s="84">
        <v>157.82664682999999</v>
      </c>
      <c r="F87" s="84">
        <v>157.82664682999999</v>
      </c>
    </row>
    <row r="88" spans="1:6" ht="12.75" customHeight="1" x14ac:dyDescent="0.2">
      <c r="A88" s="83" t="s">
        <v>156</v>
      </c>
      <c r="B88" s="83">
        <v>8</v>
      </c>
      <c r="C88" s="84">
        <v>861.83122775000004</v>
      </c>
      <c r="D88" s="84">
        <v>851.82837190999999</v>
      </c>
      <c r="E88" s="84">
        <v>141.86108218000001</v>
      </c>
      <c r="F88" s="84">
        <v>141.86108218000001</v>
      </c>
    </row>
    <row r="89" spans="1:6" ht="12.75" customHeight="1" x14ac:dyDescent="0.2">
      <c r="A89" s="83" t="s">
        <v>156</v>
      </c>
      <c r="B89" s="83">
        <v>9</v>
      </c>
      <c r="C89" s="84">
        <v>781.87783310999998</v>
      </c>
      <c r="D89" s="84">
        <v>774.82403661000001</v>
      </c>
      <c r="E89" s="84">
        <v>129.03699847999999</v>
      </c>
      <c r="F89" s="84">
        <v>129.03699847999999</v>
      </c>
    </row>
    <row r="90" spans="1:6" ht="12.75" customHeight="1" x14ac:dyDescent="0.2">
      <c r="A90" s="83" t="s">
        <v>156</v>
      </c>
      <c r="B90" s="83">
        <v>10</v>
      </c>
      <c r="C90" s="84">
        <v>777.03353173000005</v>
      </c>
      <c r="D90" s="84">
        <v>770.24235084999998</v>
      </c>
      <c r="E90" s="84">
        <v>128.27397753</v>
      </c>
      <c r="F90" s="84">
        <v>128.27397753</v>
      </c>
    </row>
    <row r="91" spans="1:6" ht="12.75" customHeight="1" x14ac:dyDescent="0.2">
      <c r="A91" s="83" t="s">
        <v>156</v>
      </c>
      <c r="B91" s="83">
        <v>11</v>
      </c>
      <c r="C91" s="84">
        <v>777.89495638999995</v>
      </c>
      <c r="D91" s="84">
        <v>771.02769489000002</v>
      </c>
      <c r="E91" s="84">
        <v>128.40476649999999</v>
      </c>
      <c r="F91" s="84">
        <v>128.40476649999999</v>
      </c>
    </row>
    <row r="92" spans="1:6" ht="12.75" customHeight="1" x14ac:dyDescent="0.2">
      <c r="A92" s="83" t="s">
        <v>156</v>
      </c>
      <c r="B92" s="83">
        <v>12</v>
      </c>
      <c r="C92" s="84">
        <v>784.69761305999998</v>
      </c>
      <c r="D92" s="84">
        <v>776.43711707</v>
      </c>
      <c r="E92" s="84">
        <v>129.30563633</v>
      </c>
      <c r="F92" s="84">
        <v>129.30563633</v>
      </c>
    </row>
    <row r="93" spans="1:6" ht="12.75" customHeight="1" x14ac:dyDescent="0.2">
      <c r="A93" s="83" t="s">
        <v>156</v>
      </c>
      <c r="B93" s="83">
        <v>13</v>
      </c>
      <c r="C93" s="84">
        <v>803.22061340000005</v>
      </c>
      <c r="D93" s="84">
        <v>792.97482904000003</v>
      </c>
      <c r="E93" s="84">
        <v>132.05977999999999</v>
      </c>
      <c r="F93" s="84">
        <v>132.05977999999999</v>
      </c>
    </row>
    <row r="94" spans="1:6" ht="12.75" customHeight="1" x14ac:dyDescent="0.2">
      <c r="A94" s="83" t="s">
        <v>156</v>
      </c>
      <c r="B94" s="83">
        <v>14</v>
      </c>
      <c r="C94" s="84">
        <v>819.02586122000002</v>
      </c>
      <c r="D94" s="84">
        <v>809.44774390999999</v>
      </c>
      <c r="E94" s="84">
        <v>134.80313254000001</v>
      </c>
      <c r="F94" s="84">
        <v>134.80313254000001</v>
      </c>
    </row>
    <row r="95" spans="1:6" ht="12.75" customHeight="1" x14ac:dyDescent="0.2">
      <c r="A95" s="83" t="s">
        <v>156</v>
      </c>
      <c r="B95" s="83">
        <v>15</v>
      </c>
      <c r="C95" s="84">
        <v>828.47646540000005</v>
      </c>
      <c r="D95" s="84">
        <v>818.99207306000005</v>
      </c>
      <c r="E95" s="84">
        <v>136.39261805999999</v>
      </c>
      <c r="F95" s="84">
        <v>136.39261805999999</v>
      </c>
    </row>
    <row r="96" spans="1:6" ht="12.75" customHeight="1" x14ac:dyDescent="0.2">
      <c r="A96" s="83" t="s">
        <v>156</v>
      </c>
      <c r="B96" s="83">
        <v>16</v>
      </c>
      <c r="C96" s="84">
        <v>833.66189053999994</v>
      </c>
      <c r="D96" s="84">
        <v>825.30442928000002</v>
      </c>
      <c r="E96" s="84">
        <v>137.44385997000001</v>
      </c>
      <c r="F96" s="84">
        <v>137.44385997000001</v>
      </c>
    </row>
    <row r="97" spans="1:6" ht="12.75" customHeight="1" x14ac:dyDescent="0.2">
      <c r="A97" s="83" t="s">
        <v>156</v>
      </c>
      <c r="B97" s="83">
        <v>17</v>
      </c>
      <c r="C97" s="84">
        <v>827.49537447</v>
      </c>
      <c r="D97" s="84">
        <v>818.39805525999998</v>
      </c>
      <c r="E97" s="84">
        <v>136.29369202000001</v>
      </c>
      <c r="F97" s="84">
        <v>136.29369202000001</v>
      </c>
    </row>
    <row r="98" spans="1:6" ht="12.75" customHeight="1" x14ac:dyDescent="0.2">
      <c r="A98" s="83" t="s">
        <v>156</v>
      </c>
      <c r="B98" s="83">
        <v>18</v>
      </c>
      <c r="C98" s="84">
        <v>818.65822674000003</v>
      </c>
      <c r="D98" s="84">
        <v>813.14719824999997</v>
      </c>
      <c r="E98" s="84">
        <v>135.41922918</v>
      </c>
      <c r="F98" s="84">
        <v>135.41922918</v>
      </c>
    </row>
    <row r="99" spans="1:6" ht="12.75" customHeight="1" x14ac:dyDescent="0.2">
      <c r="A99" s="83" t="s">
        <v>156</v>
      </c>
      <c r="B99" s="83">
        <v>19</v>
      </c>
      <c r="C99" s="84">
        <v>800.13526471</v>
      </c>
      <c r="D99" s="84">
        <v>792.92531703999998</v>
      </c>
      <c r="E99" s="84">
        <v>132.05153440999999</v>
      </c>
      <c r="F99" s="84">
        <v>132.05153440999999</v>
      </c>
    </row>
    <row r="100" spans="1:6" ht="12.75" customHeight="1" x14ac:dyDescent="0.2">
      <c r="A100" s="83" t="s">
        <v>156</v>
      </c>
      <c r="B100" s="83">
        <v>20</v>
      </c>
      <c r="C100" s="84">
        <v>828.74187898000002</v>
      </c>
      <c r="D100" s="84">
        <v>820.61626825999997</v>
      </c>
      <c r="E100" s="84">
        <v>136.66310691999999</v>
      </c>
      <c r="F100" s="84">
        <v>136.66310691999999</v>
      </c>
    </row>
    <row r="101" spans="1:6" ht="12.75" customHeight="1" x14ac:dyDescent="0.2">
      <c r="A101" s="83" t="s">
        <v>156</v>
      </c>
      <c r="B101" s="83">
        <v>21</v>
      </c>
      <c r="C101" s="84">
        <v>831.32599034999998</v>
      </c>
      <c r="D101" s="84">
        <v>828.12262764000002</v>
      </c>
      <c r="E101" s="84">
        <v>137.91319473999999</v>
      </c>
      <c r="F101" s="84">
        <v>137.91319473999999</v>
      </c>
    </row>
    <row r="102" spans="1:6" ht="12.75" customHeight="1" x14ac:dyDescent="0.2">
      <c r="A102" s="83" t="s">
        <v>156</v>
      </c>
      <c r="B102" s="83">
        <v>22</v>
      </c>
      <c r="C102" s="84">
        <v>813.68000682000002</v>
      </c>
      <c r="D102" s="84">
        <v>807.87672034000002</v>
      </c>
      <c r="E102" s="84">
        <v>134.54149873</v>
      </c>
      <c r="F102" s="84">
        <v>134.54149873</v>
      </c>
    </row>
    <row r="103" spans="1:6" ht="12.75" customHeight="1" x14ac:dyDescent="0.2">
      <c r="A103" s="83" t="s">
        <v>156</v>
      </c>
      <c r="B103" s="83">
        <v>23</v>
      </c>
      <c r="C103" s="84">
        <v>808.71756019999998</v>
      </c>
      <c r="D103" s="84">
        <v>803.50255654</v>
      </c>
      <c r="E103" s="84">
        <v>133.81303789</v>
      </c>
      <c r="F103" s="84">
        <v>133.81303789</v>
      </c>
    </row>
    <row r="104" spans="1:6" ht="12.75" customHeight="1" x14ac:dyDescent="0.2">
      <c r="A104" s="83" t="s">
        <v>156</v>
      </c>
      <c r="B104" s="83">
        <v>24</v>
      </c>
      <c r="C104" s="84">
        <v>861.38918884999998</v>
      </c>
      <c r="D104" s="84">
        <v>855.55804028</v>
      </c>
      <c r="E104" s="84">
        <v>142.48221057999999</v>
      </c>
      <c r="F104" s="84">
        <v>142.48221057999999</v>
      </c>
    </row>
    <row r="105" spans="1:6" ht="12.75" customHeight="1" x14ac:dyDescent="0.2">
      <c r="A105" s="83" t="s">
        <v>157</v>
      </c>
      <c r="B105" s="83">
        <v>1</v>
      </c>
      <c r="C105" s="84">
        <v>964.12675051999997</v>
      </c>
      <c r="D105" s="84">
        <v>952.41349510999999</v>
      </c>
      <c r="E105" s="84">
        <v>158.61224344999999</v>
      </c>
      <c r="F105" s="84">
        <v>158.61224344999999</v>
      </c>
    </row>
    <row r="106" spans="1:6" ht="12.75" customHeight="1" x14ac:dyDescent="0.2">
      <c r="A106" s="83" t="s">
        <v>157</v>
      </c>
      <c r="B106" s="83">
        <v>2</v>
      </c>
      <c r="C106" s="84">
        <v>986.96739456</v>
      </c>
      <c r="D106" s="84">
        <v>977.56268567999996</v>
      </c>
      <c r="E106" s="84">
        <v>162.80051835</v>
      </c>
      <c r="F106" s="84">
        <v>162.80051835</v>
      </c>
    </row>
    <row r="107" spans="1:6" ht="12.75" customHeight="1" x14ac:dyDescent="0.2">
      <c r="A107" s="83" t="s">
        <v>157</v>
      </c>
      <c r="B107" s="83">
        <v>3</v>
      </c>
      <c r="C107" s="84">
        <v>1001.8097785800001</v>
      </c>
      <c r="D107" s="84">
        <v>991.00782827</v>
      </c>
      <c r="E107" s="84">
        <v>165.03963428</v>
      </c>
      <c r="F107" s="84">
        <v>165.03963428</v>
      </c>
    </row>
    <row r="108" spans="1:6" ht="12.75" customHeight="1" x14ac:dyDescent="0.2">
      <c r="A108" s="83" t="s">
        <v>157</v>
      </c>
      <c r="B108" s="83">
        <v>4</v>
      </c>
      <c r="C108" s="84">
        <v>1000.24736803</v>
      </c>
      <c r="D108" s="84">
        <v>990.86051425000005</v>
      </c>
      <c r="E108" s="84">
        <v>165.01510102</v>
      </c>
      <c r="F108" s="84">
        <v>165.01510102</v>
      </c>
    </row>
    <row r="109" spans="1:6" ht="12.75" customHeight="1" x14ac:dyDescent="0.2">
      <c r="A109" s="83" t="s">
        <v>157</v>
      </c>
      <c r="B109" s="83">
        <v>5</v>
      </c>
      <c r="C109" s="84">
        <v>993.69310568000003</v>
      </c>
      <c r="D109" s="84">
        <v>983.91196291999995</v>
      </c>
      <c r="E109" s="84">
        <v>163.85790897999999</v>
      </c>
      <c r="F109" s="84">
        <v>163.85790897999999</v>
      </c>
    </row>
    <row r="110" spans="1:6" ht="12.75" customHeight="1" x14ac:dyDescent="0.2">
      <c r="A110" s="83" t="s">
        <v>157</v>
      </c>
      <c r="B110" s="83">
        <v>6</v>
      </c>
      <c r="C110" s="84">
        <v>922.01328306000005</v>
      </c>
      <c r="D110" s="84">
        <v>916.44079369999997</v>
      </c>
      <c r="E110" s="84">
        <v>152.62145174</v>
      </c>
      <c r="F110" s="84">
        <v>152.62145174</v>
      </c>
    </row>
    <row r="111" spans="1:6" ht="12.75" customHeight="1" x14ac:dyDescent="0.2">
      <c r="A111" s="83" t="s">
        <v>157</v>
      </c>
      <c r="B111" s="83">
        <v>7</v>
      </c>
      <c r="C111" s="84">
        <v>872.27580489000002</v>
      </c>
      <c r="D111" s="84">
        <v>866.42915094</v>
      </c>
      <c r="E111" s="84">
        <v>144.29265452999999</v>
      </c>
      <c r="F111" s="84">
        <v>144.29265452999999</v>
      </c>
    </row>
    <row r="112" spans="1:6" ht="12.75" customHeight="1" x14ac:dyDescent="0.2">
      <c r="A112" s="83" t="s">
        <v>157</v>
      </c>
      <c r="B112" s="83">
        <v>8</v>
      </c>
      <c r="C112" s="84">
        <v>842.71605566999995</v>
      </c>
      <c r="D112" s="84">
        <v>833.30705223999996</v>
      </c>
      <c r="E112" s="84">
        <v>138.77659410999999</v>
      </c>
      <c r="F112" s="84">
        <v>138.77659410999999</v>
      </c>
    </row>
    <row r="113" spans="1:6" ht="12.75" customHeight="1" x14ac:dyDescent="0.2">
      <c r="A113" s="83" t="s">
        <v>157</v>
      </c>
      <c r="B113" s="83">
        <v>9</v>
      </c>
      <c r="C113" s="84">
        <v>794.23902903999999</v>
      </c>
      <c r="D113" s="84">
        <v>788.02107063999995</v>
      </c>
      <c r="E113" s="84">
        <v>131.23479512</v>
      </c>
      <c r="F113" s="84">
        <v>131.23479512</v>
      </c>
    </row>
    <row r="114" spans="1:6" ht="12.75" customHeight="1" x14ac:dyDescent="0.2">
      <c r="A114" s="83" t="s">
        <v>157</v>
      </c>
      <c r="B114" s="83">
        <v>10</v>
      </c>
      <c r="C114" s="84">
        <v>801.93897613000001</v>
      </c>
      <c r="D114" s="84">
        <v>796.69919384000002</v>
      </c>
      <c r="E114" s="84">
        <v>132.68002515000001</v>
      </c>
      <c r="F114" s="84">
        <v>132.68002515000001</v>
      </c>
    </row>
    <row r="115" spans="1:6" ht="12.75" customHeight="1" x14ac:dyDescent="0.2">
      <c r="A115" s="83" t="s">
        <v>157</v>
      </c>
      <c r="B115" s="83">
        <v>11</v>
      </c>
      <c r="C115" s="84">
        <v>807.56538570999999</v>
      </c>
      <c r="D115" s="84">
        <v>802.36182092000001</v>
      </c>
      <c r="E115" s="84">
        <v>133.62306301000001</v>
      </c>
      <c r="F115" s="84">
        <v>133.62306301000001</v>
      </c>
    </row>
    <row r="116" spans="1:6" ht="12.75" customHeight="1" x14ac:dyDescent="0.2">
      <c r="A116" s="83" t="s">
        <v>157</v>
      </c>
      <c r="B116" s="83">
        <v>12</v>
      </c>
      <c r="C116" s="84">
        <v>827.87292604000004</v>
      </c>
      <c r="D116" s="84">
        <v>821.68029045000003</v>
      </c>
      <c r="E116" s="84">
        <v>136.84030616000001</v>
      </c>
      <c r="F116" s="84">
        <v>136.84030616000001</v>
      </c>
    </row>
    <row r="117" spans="1:6" ht="12.75" customHeight="1" x14ac:dyDescent="0.2">
      <c r="A117" s="83" t="s">
        <v>157</v>
      </c>
      <c r="B117" s="83">
        <v>13</v>
      </c>
      <c r="C117" s="84">
        <v>844.82448984999996</v>
      </c>
      <c r="D117" s="84">
        <v>833.82572979999998</v>
      </c>
      <c r="E117" s="84">
        <v>138.8629732</v>
      </c>
      <c r="F117" s="84">
        <v>138.8629732</v>
      </c>
    </row>
    <row r="118" spans="1:6" ht="12.75" customHeight="1" x14ac:dyDescent="0.2">
      <c r="A118" s="83" t="s">
        <v>157</v>
      </c>
      <c r="B118" s="83">
        <v>14</v>
      </c>
      <c r="C118" s="84">
        <v>853.60550838999995</v>
      </c>
      <c r="D118" s="84">
        <v>847.37601558999995</v>
      </c>
      <c r="E118" s="84">
        <v>141.11959938000001</v>
      </c>
      <c r="F118" s="84">
        <v>141.11959938000001</v>
      </c>
    </row>
    <row r="119" spans="1:6" ht="12.75" customHeight="1" x14ac:dyDescent="0.2">
      <c r="A119" s="83" t="s">
        <v>157</v>
      </c>
      <c r="B119" s="83">
        <v>15</v>
      </c>
      <c r="C119" s="84">
        <v>866.24074852000001</v>
      </c>
      <c r="D119" s="84">
        <v>860.04203528000005</v>
      </c>
      <c r="E119" s="84">
        <v>143.22896238999999</v>
      </c>
      <c r="F119" s="84">
        <v>143.22896238999999</v>
      </c>
    </row>
    <row r="120" spans="1:6" ht="12.75" customHeight="1" x14ac:dyDescent="0.2">
      <c r="A120" s="83" t="s">
        <v>157</v>
      </c>
      <c r="B120" s="83">
        <v>16</v>
      </c>
      <c r="C120" s="84">
        <v>879.61725279999996</v>
      </c>
      <c r="D120" s="84">
        <v>871.73251771000002</v>
      </c>
      <c r="E120" s="84">
        <v>145.17586220000001</v>
      </c>
      <c r="F120" s="84">
        <v>145.17586220000001</v>
      </c>
    </row>
    <row r="121" spans="1:6" ht="12.75" customHeight="1" x14ac:dyDescent="0.2">
      <c r="A121" s="83" t="s">
        <v>157</v>
      </c>
      <c r="B121" s="83">
        <v>17</v>
      </c>
      <c r="C121" s="84">
        <v>873.46054531000004</v>
      </c>
      <c r="D121" s="84">
        <v>863.62996320000002</v>
      </c>
      <c r="E121" s="84">
        <v>143.82648574000001</v>
      </c>
      <c r="F121" s="84">
        <v>143.82648574000001</v>
      </c>
    </row>
    <row r="122" spans="1:6" ht="12.75" customHeight="1" x14ac:dyDescent="0.2">
      <c r="A122" s="83" t="s">
        <v>157</v>
      </c>
      <c r="B122" s="83">
        <v>18</v>
      </c>
      <c r="C122" s="84">
        <v>852.30873348</v>
      </c>
      <c r="D122" s="84">
        <v>847.41553076000002</v>
      </c>
      <c r="E122" s="84">
        <v>141.12618012999999</v>
      </c>
      <c r="F122" s="84">
        <v>141.12618012999999</v>
      </c>
    </row>
    <row r="123" spans="1:6" ht="12.75" customHeight="1" x14ac:dyDescent="0.2">
      <c r="A123" s="83" t="s">
        <v>157</v>
      </c>
      <c r="B123" s="83">
        <v>19</v>
      </c>
      <c r="C123" s="84">
        <v>833.61909237999998</v>
      </c>
      <c r="D123" s="84">
        <v>827.50986175000003</v>
      </c>
      <c r="E123" s="84">
        <v>137.81114643999999</v>
      </c>
      <c r="F123" s="84">
        <v>137.81114643999999</v>
      </c>
    </row>
    <row r="124" spans="1:6" ht="12.75" customHeight="1" x14ac:dyDescent="0.2">
      <c r="A124" s="83" t="s">
        <v>157</v>
      </c>
      <c r="B124" s="83">
        <v>20</v>
      </c>
      <c r="C124" s="84">
        <v>820.96613185000001</v>
      </c>
      <c r="D124" s="84">
        <v>820.21457085999998</v>
      </c>
      <c r="E124" s="84">
        <v>136.59620938</v>
      </c>
      <c r="F124" s="84">
        <v>136.59620938</v>
      </c>
    </row>
    <row r="125" spans="1:6" ht="12.75" customHeight="1" x14ac:dyDescent="0.2">
      <c r="A125" s="83" t="s">
        <v>157</v>
      </c>
      <c r="B125" s="83">
        <v>21</v>
      </c>
      <c r="C125" s="84">
        <v>819.06499725000003</v>
      </c>
      <c r="D125" s="84">
        <v>816.75117954999996</v>
      </c>
      <c r="E125" s="84">
        <v>136.01942600999999</v>
      </c>
      <c r="F125" s="84">
        <v>136.01942600999999</v>
      </c>
    </row>
    <row r="126" spans="1:6" ht="12.75" customHeight="1" x14ac:dyDescent="0.2">
      <c r="A126" s="83" t="s">
        <v>157</v>
      </c>
      <c r="B126" s="83">
        <v>22</v>
      </c>
      <c r="C126" s="84">
        <v>827.89547870000001</v>
      </c>
      <c r="D126" s="84">
        <v>821.77373084999999</v>
      </c>
      <c r="E126" s="84">
        <v>136.85586746000001</v>
      </c>
      <c r="F126" s="84">
        <v>136.85586746000001</v>
      </c>
    </row>
    <row r="127" spans="1:6" ht="12.75" customHeight="1" x14ac:dyDescent="0.2">
      <c r="A127" s="83" t="s">
        <v>157</v>
      </c>
      <c r="B127" s="83">
        <v>23</v>
      </c>
      <c r="C127" s="84">
        <v>836.83142142999998</v>
      </c>
      <c r="D127" s="84">
        <v>831.60567650999997</v>
      </c>
      <c r="E127" s="84">
        <v>138.49325182000001</v>
      </c>
      <c r="F127" s="84">
        <v>138.49325182000001</v>
      </c>
    </row>
    <row r="128" spans="1:6" ht="12.75" customHeight="1" x14ac:dyDescent="0.2">
      <c r="A128" s="83" t="s">
        <v>157</v>
      </c>
      <c r="B128" s="83">
        <v>24</v>
      </c>
      <c r="C128" s="84">
        <v>878.16698727999994</v>
      </c>
      <c r="D128" s="84">
        <v>872.44435738000004</v>
      </c>
      <c r="E128" s="84">
        <v>145.29440996</v>
      </c>
      <c r="F128" s="84">
        <v>145.29440996</v>
      </c>
    </row>
    <row r="129" spans="1:6" ht="12.75" customHeight="1" x14ac:dyDescent="0.2">
      <c r="A129" s="83" t="s">
        <v>158</v>
      </c>
      <c r="B129" s="83">
        <v>1</v>
      </c>
      <c r="C129" s="84">
        <v>933.08492234000005</v>
      </c>
      <c r="D129" s="84">
        <v>924.30434973000001</v>
      </c>
      <c r="E129" s="84">
        <v>153.93102605999999</v>
      </c>
      <c r="F129" s="84">
        <v>153.93102605999999</v>
      </c>
    </row>
    <row r="130" spans="1:6" ht="12.75" customHeight="1" x14ac:dyDescent="0.2">
      <c r="A130" s="83" t="s">
        <v>158</v>
      </c>
      <c r="B130" s="83">
        <v>2</v>
      </c>
      <c r="C130" s="84">
        <v>976.26840202000005</v>
      </c>
      <c r="D130" s="84">
        <v>966.48253510999996</v>
      </c>
      <c r="E130" s="84">
        <v>160.95526149</v>
      </c>
      <c r="F130" s="84">
        <v>160.95526149</v>
      </c>
    </row>
    <row r="131" spans="1:6" ht="12.75" customHeight="1" x14ac:dyDescent="0.2">
      <c r="A131" s="83" t="s">
        <v>158</v>
      </c>
      <c r="B131" s="83">
        <v>3</v>
      </c>
      <c r="C131" s="84">
        <v>985.07472548999999</v>
      </c>
      <c r="D131" s="84">
        <v>974.14913819000003</v>
      </c>
      <c r="E131" s="84">
        <v>162.23203583</v>
      </c>
      <c r="F131" s="84">
        <v>162.23203583</v>
      </c>
    </row>
    <row r="132" spans="1:6" ht="12.75" customHeight="1" x14ac:dyDescent="0.2">
      <c r="A132" s="83" t="s">
        <v>158</v>
      </c>
      <c r="B132" s="83">
        <v>4</v>
      </c>
      <c r="C132" s="84">
        <v>997.61966239000003</v>
      </c>
      <c r="D132" s="84">
        <v>987.65815382000005</v>
      </c>
      <c r="E132" s="84">
        <v>164.48178899000001</v>
      </c>
      <c r="F132" s="84">
        <v>164.48178899000001</v>
      </c>
    </row>
    <row r="133" spans="1:6" ht="12.75" customHeight="1" x14ac:dyDescent="0.2">
      <c r="A133" s="83" t="s">
        <v>158</v>
      </c>
      <c r="B133" s="83">
        <v>5</v>
      </c>
      <c r="C133" s="84">
        <v>968.73154553999996</v>
      </c>
      <c r="D133" s="84">
        <v>959.93636245000005</v>
      </c>
      <c r="E133" s="84">
        <v>159.86508044999999</v>
      </c>
      <c r="F133" s="84">
        <v>159.86508044999999</v>
      </c>
    </row>
    <row r="134" spans="1:6" ht="12.75" customHeight="1" x14ac:dyDescent="0.2">
      <c r="A134" s="83" t="s">
        <v>158</v>
      </c>
      <c r="B134" s="83">
        <v>6</v>
      </c>
      <c r="C134" s="84">
        <v>951.21375321000005</v>
      </c>
      <c r="D134" s="84">
        <v>943.88737194999999</v>
      </c>
      <c r="E134" s="84">
        <v>157.19232707</v>
      </c>
      <c r="F134" s="84">
        <v>157.19232707</v>
      </c>
    </row>
    <row r="135" spans="1:6" ht="12.75" customHeight="1" x14ac:dyDescent="0.2">
      <c r="A135" s="83" t="s">
        <v>158</v>
      </c>
      <c r="B135" s="83">
        <v>7</v>
      </c>
      <c r="C135" s="84">
        <v>902.68562606</v>
      </c>
      <c r="D135" s="84">
        <v>894.53170075000003</v>
      </c>
      <c r="E135" s="84">
        <v>148.97277351</v>
      </c>
      <c r="F135" s="84">
        <v>148.97277351</v>
      </c>
    </row>
    <row r="136" spans="1:6" ht="12.75" customHeight="1" x14ac:dyDescent="0.2">
      <c r="A136" s="83" t="s">
        <v>158</v>
      </c>
      <c r="B136" s="83">
        <v>8</v>
      </c>
      <c r="C136" s="84">
        <v>887.03506240000002</v>
      </c>
      <c r="D136" s="84">
        <v>874.67065038999999</v>
      </c>
      <c r="E136" s="84">
        <v>145.66517048</v>
      </c>
      <c r="F136" s="84">
        <v>145.66517048</v>
      </c>
    </row>
    <row r="137" spans="1:6" ht="12.75" customHeight="1" x14ac:dyDescent="0.2">
      <c r="A137" s="83" t="s">
        <v>158</v>
      </c>
      <c r="B137" s="83">
        <v>9</v>
      </c>
      <c r="C137" s="84">
        <v>837.49576574000002</v>
      </c>
      <c r="D137" s="84">
        <v>827.42137095999999</v>
      </c>
      <c r="E137" s="84">
        <v>137.79640943999999</v>
      </c>
      <c r="F137" s="84">
        <v>137.79640943999999</v>
      </c>
    </row>
    <row r="138" spans="1:6" ht="12.75" customHeight="1" x14ac:dyDescent="0.2">
      <c r="A138" s="83" t="s">
        <v>158</v>
      </c>
      <c r="B138" s="83">
        <v>10</v>
      </c>
      <c r="C138" s="84">
        <v>837.94159136999997</v>
      </c>
      <c r="D138" s="84">
        <v>827.27658840000004</v>
      </c>
      <c r="E138" s="84">
        <v>137.77229775999999</v>
      </c>
      <c r="F138" s="84">
        <v>137.77229775999999</v>
      </c>
    </row>
    <row r="139" spans="1:6" ht="12.75" customHeight="1" x14ac:dyDescent="0.2">
      <c r="A139" s="83" t="s">
        <v>158</v>
      </c>
      <c r="B139" s="83">
        <v>11</v>
      </c>
      <c r="C139" s="84">
        <v>858.40662632999999</v>
      </c>
      <c r="D139" s="84">
        <v>849.88381285000003</v>
      </c>
      <c r="E139" s="84">
        <v>141.53724083</v>
      </c>
      <c r="F139" s="84">
        <v>141.53724083</v>
      </c>
    </row>
    <row r="140" spans="1:6" ht="12.75" customHeight="1" x14ac:dyDescent="0.2">
      <c r="A140" s="83" t="s">
        <v>158</v>
      </c>
      <c r="B140" s="83">
        <v>12</v>
      </c>
      <c r="C140" s="84">
        <v>890.28070794999996</v>
      </c>
      <c r="D140" s="84">
        <v>879.39605074999997</v>
      </c>
      <c r="E140" s="84">
        <v>146.45212526</v>
      </c>
      <c r="F140" s="84">
        <v>146.45212526</v>
      </c>
    </row>
    <row r="141" spans="1:6" ht="12.75" customHeight="1" x14ac:dyDescent="0.2">
      <c r="A141" s="83" t="s">
        <v>158</v>
      </c>
      <c r="B141" s="83">
        <v>13</v>
      </c>
      <c r="C141" s="84">
        <v>900.74856889</v>
      </c>
      <c r="D141" s="84">
        <v>886.36673642000005</v>
      </c>
      <c r="E141" s="84">
        <v>147.61300349000001</v>
      </c>
      <c r="F141" s="84">
        <v>147.61300349000001</v>
      </c>
    </row>
    <row r="142" spans="1:6" ht="12.75" customHeight="1" x14ac:dyDescent="0.2">
      <c r="A142" s="83" t="s">
        <v>158</v>
      </c>
      <c r="B142" s="83">
        <v>14</v>
      </c>
      <c r="C142" s="84">
        <v>908.61792377999996</v>
      </c>
      <c r="D142" s="84">
        <v>898.67412220999995</v>
      </c>
      <c r="E142" s="84">
        <v>149.66264063</v>
      </c>
      <c r="F142" s="84">
        <v>149.66264063</v>
      </c>
    </row>
    <row r="143" spans="1:6" ht="12.75" customHeight="1" x14ac:dyDescent="0.2">
      <c r="A143" s="83" t="s">
        <v>158</v>
      </c>
      <c r="B143" s="83">
        <v>15</v>
      </c>
      <c r="C143" s="84">
        <v>918.51133245999995</v>
      </c>
      <c r="D143" s="84">
        <v>910.49700471999995</v>
      </c>
      <c r="E143" s="84">
        <v>151.63158996999999</v>
      </c>
      <c r="F143" s="84">
        <v>151.63158996999999</v>
      </c>
    </row>
    <row r="144" spans="1:6" ht="12.75" customHeight="1" x14ac:dyDescent="0.2">
      <c r="A144" s="83" t="s">
        <v>158</v>
      </c>
      <c r="B144" s="83">
        <v>16</v>
      </c>
      <c r="C144" s="84">
        <v>931.25884227999995</v>
      </c>
      <c r="D144" s="84">
        <v>921.17191374000004</v>
      </c>
      <c r="E144" s="84">
        <v>153.40935905000001</v>
      </c>
      <c r="F144" s="84">
        <v>153.40935905000001</v>
      </c>
    </row>
    <row r="145" spans="1:6" ht="12.75" customHeight="1" x14ac:dyDescent="0.2">
      <c r="A145" s="83" t="s">
        <v>158</v>
      </c>
      <c r="B145" s="83">
        <v>17</v>
      </c>
      <c r="C145" s="84">
        <v>931.84190718000002</v>
      </c>
      <c r="D145" s="84">
        <v>919.98222297999996</v>
      </c>
      <c r="E145" s="84">
        <v>153.21123133</v>
      </c>
      <c r="F145" s="84">
        <v>153.21123133</v>
      </c>
    </row>
    <row r="146" spans="1:6" ht="12.75" customHeight="1" x14ac:dyDescent="0.2">
      <c r="A146" s="83" t="s">
        <v>158</v>
      </c>
      <c r="B146" s="83">
        <v>18</v>
      </c>
      <c r="C146" s="84">
        <v>917.23433219000003</v>
      </c>
      <c r="D146" s="84">
        <v>908.90631592</v>
      </c>
      <c r="E146" s="84">
        <v>151.36668116999999</v>
      </c>
      <c r="F146" s="84">
        <v>151.36668116999999</v>
      </c>
    </row>
    <row r="147" spans="1:6" ht="12.75" customHeight="1" x14ac:dyDescent="0.2">
      <c r="A147" s="83" t="s">
        <v>158</v>
      </c>
      <c r="B147" s="83">
        <v>19</v>
      </c>
      <c r="C147" s="84">
        <v>897.42800347000002</v>
      </c>
      <c r="D147" s="84">
        <v>888.60474479000004</v>
      </c>
      <c r="E147" s="84">
        <v>147.98571505999999</v>
      </c>
      <c r="F147" s="84">
        <v>147.98571505999999</v>
      </c>
    </row>
    <row r="148" spans="1:6" ht="12.75" customHeight="1" x14ac:dyDescent="0.2">
      <c r="A148" s="83" t="s">
        <v>158</v>
      </c>
      <c r="B148" s="83">
        <v>20</v>
      </c>
      <c r="C148" s="84">
        <v>872.10206502999995</v>
      </c>
      <c r="D148" s="84">
        <v>863.32254358</v>
      </c>
      <c r="E148" s="84">
        <v>143.77528895</v>
      </c>
      <c r="F148" s="84">
        <v>143.77528895</v>
      </c>
    </row>
    <row r="149" spans="1:6" ht="12.75" customHeight="1" x14ac:dyDescent="0.2">
      <c r="A149" s="83" t="s">
        <v>158</v>
      </c>
      <c r="B149" s="83">
        <v>21</v>
      </c>
      <c r="C149" s="84">
        <v>861.89160634999996</v>
      </c>
      <c r="D149" s="84">
        <v>860.15945982000005</v>
      </c>
      <c r="E149" s="84">
        <v>143.24851794</v>
      </c>
      <c r="F149" s="84">
        <v>143.24851794</v>
      </c>
    </row>
    <row r="150" spans="1:6" ht="12.75" customHeight="1" x14ac:dyDescent="0.2">
      <c r="A150" s="83" t="s">
        <v>158</v>
      </c>
      <c r="B150" s="83">
        <v>22</v>
      </c>
      <c r="C150" s="84">
        <v>878.77860688999999</v>
      </c>
      <c r="D150" s="84">
        <v>872.87653896999996</v>
      </c>
      <c r="E150" s="84">
        <v>145.36638425000001</v>
      </c>
      <c r="F150" s="84">
        <v>145.36638425000001</v>
      </c>
    </row>
    <row r="151" spans="1:6" ht="12.75" customHeight="1" x14ac:dyDescent="0.2">
      <c r="A151" s="83" t="s">
        <v>158</v>
      </c>
      <c r="B151" s="83">
        <v>23</v>
      </c>
      <c r="C151" s="84">
        <v>894.68797651</v>
      </c>
      <c r="D151" s="84">
        <v>888.92933342000003</v>
      </c>
      <c r="E151" s="84">
        <v>148.03977112999999</v>
      </c>
      <c r="F151" s="84">
        <v>148.03977112999999</v>
      </c>
    </row>
    <row r="152" spans="1:6" ht="12.75" customHeight="1" x14ac:dyDescent="0.2">
      <c r="A152" s="83" t="s">
        <v>158</v>
      </c>
      <c r="B152" s="83">
        <v>24</v>
      </c>
      <c r="C152" s="84">
        <v>914.17724541999996</v>
      </c>
      <c r="D152" s="84">
        <v>907.47168807000003</v>
      </c>
      <c r="E152" s="84">
        <v>151.12776231000001</v>
      </c>
      <c r="F152" s="84">
        <v>151.12776231000001</v>
      </c>
    </row>
    <row r="153" spans="1:6" ht="12.75" customHeight="1" x14ac:dyDescent="0.2">
      <c r="A153" s="83" t="s">
        <v>159</v>
      </c>
      <c r="B153" s="83">
        <v>1</v>
      </c>
      <c r="C153" s="84">
        <v>979.17091612000002</v>
      </c>
      <c r="D153" s="84">
        <v>969.49481807999996</v>
      </c>
      <c r="E153" s="84">
        <v>161.45691855000001</v>
      </c>
      <c r="F153" s="84">
        <v>161.45691855000001</v>
      </c>
    </row>
    <row r="154" spans="1:6" ht="12.75" customHeight="1" x14ac:dyDescent="0.2">
      <c r="A154" s="83" t="s">
        <v>159</v>
      </c>
      <c r="B154" s="83">
        <v>2</v>
      </c>
      <c r="C154" s="84">
        <v>1005.96583175</v>
      </c>
      <c r="D154" s="84">
        <v>996.98459395999998</v>
      </c>
      <c r="E154" s="84">
        <v>166.03498789</v>
      </c>
      <c r="F154" s="84">
        <v>166.03498789</v>
      </c>
    </row>
    <row r="155" spans="1:6" ht="12.75" customHeight="1" x14ac:dyDescent="0.2">
      <c r="A155" s="83" t="s">
        <v>159</v>
      </c>
      <c r="B155" s="83">
        <v>3</v>
      </c>
      <c r="C155" s="84">
        <v>1017.45377238</v>
      </c>
      <c r="D155" s="84">
        <v>1007.6433378200001</v>
      </c>
      <c r="E155" s="84">
        <v>167.81006488</v>
      </c>
      <c r="F155" s="84">
        <v>167.81006488</v>
      </c>
    </row>
    <row r="156" spans="1:6" ht="12.75" customHeight="1" x14ac:dyDescent="0.2">
      <c r="A156" s="83" t="s">
        <v>159</v>
      </c>
      <c r="B156" s="83">
        <v>4</v>
      </c>
      <c r="C156" s="84">
        <v>1023.50943751</v>
      </c>
      <c r="D156" s="84">
        <v>1013.91920192</v>
      </c>
      <c r="E156" s="84">
        <v>168.85522950000001</v>
      </c>
      <c r="F156" s="84">
        <v>168.85522950000001</v>
      </c>
    </row>
    <row r="157" spans="1:6" ht="12.75" customHeight="1" x14ac:dyDescent="0.2">
      <c r="A157" s="83" t="s">
        <v>159</v>
      </c>
      <c r="B157" s="83">
        <v>5</v>
      </c>
      <c r="C157" s="84">
        <v>1016.49518704</v>
      </c>
      <c r="D157" s="84">
        <v>1007.6388653499999</v>
      </c>
      <c r="E157" s="84">
        <v>167.80932005</v>
      </c>
      <c r="F157" s="84">
        <v>167.80932005</v>
      </c>
    </row>
    <row r="158" spans="1:6" ht="12.75" customHeight="1" x14ac:dyDescent="0.2">
      <c r="A158" s="83" t="s">
        <v>159</v>
      </c>
      <c r="B158" s="83">
        <v>6</v>
      </c>
      <c r="C158" s="84">
        <v>992.44890132</v>
      </c>
      <c r="D158" s="84">
        <v>985.75539444000003</v>
      </c>
      <c r="E158" s="84">
        <v>164.16490884000001</v>
      </c>
      <c r="F158" s="84">
        <v>164.16490884000001</v>
      </c>
    </row>
    <row r="159" spans="1:6" ht="12.75" customHeight="1" x14ac:dyDescent="0.2">
      <c r="A159" s="83" t="s">
        <v>159</v>
      </c>
      <c r="B159" s="83">
        <v>7</v>
      </c>
      <c r="C159" s="84">
        <v>947.30059327000004</v>
      </c>
      <c r="D159" s="84">
        <v>947.09902497999997</v>
      </c>
      <c r="E159" s="84">
        <v>157.72718666</v>
      </c>
      <c r="F159" s="84">
        <v>157.72718666</v>
      </c>
    </row>
    <row r="160" spans="1:6" ht="12.75" customHeight="1" x14ac:dyDescent="0.2">
      <c r="A160" s="83" t="s">
        <v>159</v>
      </c>
      <c r="B160" s="83">
        <v>8</v>
      </c>
      <c r="C160" s="84">
        <v>919.04793109000002</v>
      </c>
      <c r="D160" s="84">
        <v>906.06526326000005</v>
      </c>
      <c r="E160" s="84">
        <v>150.89354030999999</v>
      </c>
      <c r="F160" s="84">
        <v>150.89354030999999</v>
      </c>
    </row>
    <row r="161" spans="1:6" ht="12.75" customHeight="1" x14ac:dyDescent="0.2">
      <c r="A161" s="83" t="s">
        <v>159</v>
      </c>
      <c r="B161" s="83">
        <v>9</v>
      </c>
      <c r="C161" s="84">
        <v>859.21459506999997</v>
      </c>
      <c r="D161" s="84">
        <v>851.17035189000001</v>
      </c>
      <c r="E161" s="84">
        <v>141.75149739</v>
      </c>
      <c r="F161" s="84">
        <v>141.75149739</v>
      </c>
    </row>
    <row r="162" spans="1:6" ht="12.75" customHeight="1" x14ac:dyDescent="0.2">
      <c r="A162" s="83" t="s">
        <v>159</v>
      </c>
      <c r="B162" s="83">
        <v>10</v>
      </c>
      <c r="C162" s="84">
        <v>849.01023044999999</v>
      </c>
      <c r="D162" s="84">
        <v>841.26357400999996</v>
      </c>
      <c r="E162" s="84">
        <v>140.10165069000001</v>
      </c>
      <c r="F162" s="84">
        <v>140.10165069000001</v>
      </c>
    </row>
    <row r="163" spans="1:6" ht="12.75" customHeight="1" x14ac:dyDescent="0.2">
      <c r="A163" s="83" t="s">
        <v>159</v>
      </c>
      <c r="B163" s="83">
        <v>11</v>
      </c>
      <c r="C163" s="84">
        <v>863.75788675000001</v>
      </c>
      <c r="D163" s="84">
        <v>856.14090498999997</v>
      </c>
      <c r="E163" s="84">
        <v>142.57927921999999</v>
      </c>
      <c r="F163" s="84">
        <v>142.57927921999999</v>
      </c>
    </row>
    <row r="164" spans="1:6" ht="12.75" customHeight="1" x14ac:dyDescent="0.2">
      <c r="A164" s="83" t="s">
        <v>159</v>
      </c>
      <c r="B164" s="83">
        <v>12</v>
      </c>
      <c r="C164" s="84">
        <v>886.60694762000003</v>
      </c>
      <c r="D164" s="84">
        <v>878.22518024999999</v>
      </c>
      <c r="E164" s="84">
        <v>146.25713181</v>
      </c>
      <c r="F164" s="84">
        <v>146.25713181</v>
      </c>
    </row>
    <row r="165" spans="1:6" ht="12.75" customHeight="1" x14ac:dyDescent="0.2">
      <c r="A165" s="83" t="s">
        <v>159</v>
      </c>
      <c r="B165" s="83">
        <v>13</v>
      </c>
      <c r="C165" s="84">
        <v>903.47806285000001</v>
      </c>
      <c r="D165" s="84">
        <v>889.23282704999997</v>
      </c>
      <c r="E165" s="84">
        <v>148.0903141</v>
      </c>
      <c r="F165" s="84">
        <v>148.0903141</v>
      </c>
    </row>
    <row r="166" spans="1:6" ht="12.75" customHeight="1" x14ac:dyDescent="0.2">
      <c r="A166" s="83" t="s">
        <v>159</v>
      </c>
      <c r="B166" s="83">
        <v>14</v>
      </c>
      <c r="C166" s="84">
        <v>918.47355263999998</v>
      </c>
      <c r="D166" s="84">
        <v>908.68901156000004</v>
      </c>
      <c r="E166" s="84">
        <v>151.33049191000001</v>
      </c>
      <c r="F166" s="84">
        <v>151.33049191000001</v>
      </c>
    </row>
    <row r="167" spans="1:6" ht="12.75" customHeight="1" x14ac:dyDescent="0.2">
      <c r="A167" s="83" t="s">
        <v>159</v>
      </c>
      <c r="B167" s="83">
        <v>15</v>
      </c>
      <c r="C167" s="84">
        <v>930.24068080999996</v>
      </c>
      <c r="D167" s="84">
        <v>920.27485776000003</v>
      </c>
      <c r="E167" s="84">
        <v>153.25996588999999</v>
      </c>
      <c r="F167" s="84">
        <v>153.25996588999999</v>
      </c>
    </row>
    <row r="168" spans="1:6" ht="12.75" customHeight="1" x14ac:dyDescent="0.2">
      <c r="A168" s="83" t="s">
        <v>159</v>
      </c>
      <c r="B168" s="83">
        <v>16</v>
      </c>
      <c r="C168" s="84">
        <v>935.25634430000002</v>
      </c>
      <c r="D168" s="84">
        <v>924.39389533999997</v>
      </c>
      <c r="E168" s="84">
        <v>153.94593874</v>
      </c>
      <c r="F168" s="84">
        <v>153.94593874</v>
      </c>
    </row>
    <row r="169" spans="1:6" ht="12.75" customHeight="1" x14ac:dyDescent="0.2">
      <c r="A169" s="83" t="s">
        <v>159</v>
      </c>
      <c r="B169" s="83">
        <v>17</v>
      </c>
      <c r="C169" s="84">
        <v>932.91537663999998</v>
      </c>
      <c r="D169" s="84">
        <v>921.08049691999997</v>
      </c>
      <c r="E169" s="84">
        <v>153.39413475999999</v>
      </c>
      <c r="F169" s="84">
        <v>153.39413475999999</v>
      </c>
    </row>
    <row r="170" spans="1:6" ht="12.75" customHeight="1" x14ac:dyDescent="0.2">
      <c r="A170" s="83" t="s">
        <v>159</v>
      </c>
      <c r="B170" s="83">
        <v>18</v>
      </c>
      <c r="C170" s="84">
        <v>917.74726043999999</v>
      </c>
      <c r="D170" s="84">
        <v>909.53204896</v>
      </c>
      <c r="E170" s="84">
        <v>151.47088897</v>
      </c>
      <c r="F170" s="84">
        <v>151.47088897</v>
      </c>
    </row>
    <row r="171" spans="1:6" ht="12.75" customHeight="1" x14ac:dyDescent="0.2">
      <c r="A171" s="83" t="s">
        <v>159</v>
      </c>
      <c r="B171" s="83">
        <v>19</v>
      </c>
      <c r="C171" s="84">
        <v>891.97400021999999</v>
      </c>
      <c r="D171" s="84">
        <v>880.97373474999995</v>
      </c>
      <c r="E171" s="84">
        <v>146.71486827999999</v>
      </c>
      <c r="F171" s="84">
        <v>146.71486827999999</v>
      </c>
    </row>
    <row r="172" spans="1:6" ht="12.75" customHeight="1" x14ac:dyDescent="0.2">
      <c r="A172" s="83" t="s">
        <v>159</v>
      </c>
      <c r="B172" s="83">
        <v>20</v>
      </c>
      <c r="C172" s="84">
        <v>882.98849223000002</v>
      </c>
      <c r="D172" s="84">
        <v>872.79546276999997</v>
      </c>
      <c r="E172" s="84">
        <v>145.35288205000001</v>
      </c>
      <c r="F172" s="84">
        <v>145.35288205000001</v>
      </c>
    </row>
    <row r="173" spans="1:6" ht="12.75" customHeight="1" x14ac:dyDescent="0.2">
      <c r="A173" s="83" t="s">
        <v>159</v>
      </c>
      <c r="B173" s="83">
        <v>21</v>
      </c>
      <c r="C173" s="84">
        <v>876.21247972000003</v>
      </c>
      <c r="D173" s="84">
        <v>867.95408282000005</v>
      </c>
      <c r="E173" s="84">
        <v>144.54661236000001</v>
      </c>
      <c r="F173" s="84">
        <v>144.54661236000001</v>
      </c>
    </row>
    <row r="174" spans="1:6" ht="12.75" customHeight="1" x14ac:dyDescent="0.2">
      <c r="A174" s="83" t="s">
        <v>159</v>
      </c>
      <c r="B174" s="83">
        <v>22</v>
      </c>
      <c r="C174" s="84">
        <v>889.95183602999998</v>
      </c>
      <c r="D174" s="84">
        <v>883.07198650999999</v>
      </c>
      <c r="E174" s="84">
        <v>147.06430517999999</v>
      </c>
      <c r="F174" s="84">
        <v>147.06430517999999</v>
      </c>
    </row>
    <row r="175" spans="1:6" ht="12.75" customHeight="1" x14ac:dyDescent="0.2">
      <c r="A175" s="83" t="s">
        <v>159</v>
      </c>
      <c r="B175" s="83">
        <v>23</v>
      </c>
      <c r="C175" s="84">
        <v>897.05638235000004</v>
      </c>
      <c r="D175" s="84">
        <v>890.98883544</v>
      </c>
      <c r="E175" s="84">
        <v>148.38275476000001</v>
      </c>
      <c r="F175" s="84">
        <v>148.38275476000001</v>
      </c>
    </row>
    <row r="176" spans="1:6" ht="12.75" customHeight="1" x14ac:dyDescent="0.2">
      <c r="A176" s="83" t="s">
        <v>159</v>
      </c>
      <c r="B176" s="83">
        <v>24</v>
      </c>
      <c r="C176" s="84">
        <v>908.12015260999999</v>
      </c>
      <c r="D176" s="84">
        <v>901.36937552999996</v>
      </c>
      <c r="E176" s="84">
        <v>150.11150047999999</v>
      </c>
      <c r="F176" s="84">
        <v>150.11150047999999</v>
      </c>
    </row>
    <row r="177" spans="1:6" ht="12.75" customHeight="1" x14ac:dyDescent="0.2">
      <c r="A177" s="83" t="s">
        <v>160</v>
      </c>
      <c r="B177" s="83">
        <v>1</v>
      </c>
      <c r="C177" s="84">
        <v>951.06217692999996</v>
      </c>
      <c r="D177" s="84">
        <v>935.73307264000005</v>
      </c>
      <c r="E177" s="84">
        <v>155.83433317999999</v>
      </c>
      <c r="F177" s="84">
        <v>155.83433317999999</v>
      </c>
    </row>
    <row r="178" spans="1:6" ht="12.75" customHeight="1" x14ac:dyDescent="0.2">
      <c r="A178" s="83" t="s">
        <v>160</v>
      </c>
      <c r="B178" s="83">
        <v>2</v>
      </c>
      <c r="C178" s="84">
        <v>970.14051576999998</v>
      </c>
      <c r="D178" s="84">
        <v>963.02964036000003</v>
      </c>
      <c r="E178" s="84">
        <v>160.38022617999999</v>
      </c>
      <c r="F178" s="84">
        <v>160.38022617999999</v>
      </c>
    </row>
    <row r="179" spans="1:6" ht="12.75" customHeight="1" x14ac:dyDescent="0.2">
      <c r="A179" s="83" t="s">
        <v>160</v>
      </c>
      <c r="B179" s="83">
        <v>3</v>
      </c>
      <c r="C179" s="84">
        <v>983.65144326999996</v>
      </c>
      <c r="D179" s="84">
        <v>974.92929285000002</v>
      </c>
      <c r="E179" s="84">
        <v>162.36196057000001</v>
      </c>
      <c r="F179" s="84">
        <v>162.36196057000001</v>
      </c>
    </row>
    <row r="180" spans="1:6" ht="12.75" customHeight="1" x14ac:dyDescent="0.2">
      <c r="A180" s="83" t="s">
        <v>160</v>
      </c>
      <c r="B180" s="83">
        <v>4</v>
      </c>
      <c r="C180" s="84">
        <v>996.86215130999994</v>
      </c>
      <c r="D180" s="84">
        <v>985.66345435000005</v>
      </c>
      <c r="E180" s="84">
        <v>164.1495974</v>
      </c>
      <c r="F180" s="84">
        <v>164.1495974</v>
      </c>
    </row>
    <row r="181" spans="1:6" ht="12.75" customHeight="1" x14ac:dyDescent="0.2">
      <c r="A181" s="83" t="s">
        <v>160</v>
      </c>
      <c r="B181" s="83">
        <v>5</v>
      </c>
      <c r="C181" s="84">
        <v>985.38881208999999</v>
      </c>
      <c r="D181" s="84">
        <v>981.02463033000004</v>
      </c>
      <c r="E181" s="84">
        <v>163.37706080000001</v>
      </c>
      <c r="F181" s="84">
        <v>163.37706080000001</v>
      </c>
    </row>
    <row r="182" spans="1:6" ht="12.75" customHeight="1" x14ac:dyDescent="0.2">
      <c r="A182" s="83" t="s">
        <v>160</v>
      </c>
      <c r="B182" s="83">
        <v>6</v>
      </c>
      <c r="C182" s="84">
        <v>979.83973327000001</v>
      </c>
      <c r="D182" s="84">
        <v>971.28174202000002</v>
      </c>
      <c r="E182" s="84">
        <v>161.7545078</v>
      </c>
      <c r="F182" s="84">
        <v>161.7545078</v>
      </c>
    </row>
    <row r="183" spans="1:6" ht="12.75" customHeight="1" x14ac:dyDescent="0.2">
      <c r="A183" s="83" t="s">
        <v>160</v>
      </c>
      <c r="B183" s="83">
        <v>7</v>
      </c>
      <c r="C183" s="84">
        <v>960.68837130999998</v>
      </c>
      <c r="D183" s="84">
        <v>950.77347906</v>
      </c>
      <c r="E183" s="84">
        <v>158.33911982000001</v>
      </c>
      <c r="F183" s="84">
        <v>158.33911982000001</v>
      </c>
    </row>
    <row r="184" spans="1:6" ht="12.75" customHeight="1" x14ac:dyDescent="0.2">
      <c r="A184" s="83" t="s">
        <v>160</v>
      </c>
      <c r="B184" s="83">
        <v>8</v>
      </c>
      <c r="C184" s="84">
        <v>919.99813301999995</v>
      </c>
      <c r="D184" s="84">
        <v>906.49773378999998</v>
      </c>
      <c r="E184" s="84">
        <v>150.96556272999999</v>
      </c>
      <c r="F184" s="84">
        <v>150.96556272999999</v>
      </c>
    </row>
    <row r="185" spans="1:6" ht="12.75" customHeight="1" x14ac:dyDescent="0.2">
      <c r="A185" s="83" t="s">
        <v>160</v>
      </c>
      <c r="B185" s="83">
        <v>9</v>
      </c>
      <c r="C185" s="84">
        <v>859.81324768000002</v>
      </c>
      <c r="D185" s="84">
        <v>851.72251634999998</v>
      </c>
      <c r="E185" s="84">
        <v>141.84345329999999</v>
      </c>
      <c r="F185" s="84">
        <v>141.84345329999999</v>
      </c>
    </row>
    <row r="186" spans="1:6" ht="12.75" customHeight="1" x14ac:dyDescent="0.2">
      <c r="A186" s="83" t="s">
        <v>160</v>
      </c>
      <c r="B186" s="83">
        <v>10</v>
      </c>
      <c r="C186" s="84">
        <v>862.81446722999999</v>
      </c>
      <c r="D186" s="84">
        <v>853.75599797999996</v>
      </c>
      <c r="E186" s="84">
        <v>142.18210356</v>
      </c>
      <c r="F186" s="84">
        <v>142.18210356</v>
      </c>
    </row>
    <row r="187" spans="1:6" ht="12.75" customHeight="1" x14ac:dyDescent="0.2">
      <c r="A187" s="83" t="s">
        <v>160</v>
      </c>
      <c r="B187" s="83">
        <v>11</v>
      </c>
      <c r="C187" s="84">
        <v>868.70215578</v>
      </c>
      <c r="D187" s="84">
        <v>858.18560690000004</v>
      </c>
      <c r="E187" s="84">
        <v>142.91979807999999</v>
      </c>
      <c r="F187" s="84">
        <v>142.91979807999999</v>
      </c>
    </row>
    <row r="188" spans="1:6" ht="12.75" customHeight="1" x14ac:dyDescent="0.2">
      <c r="A188" s="83" t="s">
        <v>160</v>
      </c>
      <c r="B188" s="83">
        <v>12</v>
      </c>
      <c r="C188" s="84">
        <v>873.42393367</v>
      </c>
      <c r="D188" s="84">
        <v>860.69155393000005</v>
      </c>
      <c r="E188" s="84">
        <v>143.33713139</v>
      </c>
      <c r="F188" s="84">
        <v>143.33713139</v>
      </c>
    </row>
    <row r="189" spans="1:6" ht="12.75" customHeight="1" x14ac:dyDescent="0.2">
      <c r="A189" s="83" t="s">
        <v>160</v>
      </c>
      <c r="B189" s="83">
        <v>13</v>
      </c>
      <c r="C189" s="84">
        <v>891.44871263000005</v>
      </c>
      <c r="D189" s="84">
        <v>879.42974319999996</v>
      </c>
      <c r="E189" s="84">
        <v>146.45773631</v>
      </c>
      <c r="F189" s="84">
        <v>146.45773631</v>
      </c>
    </row>
    <row r="190" spans="1:6" ht="12.75" customHeight="1" x14ac:dyDescent="0.2">
      <c r="A190" s="83" t="s">
        <v>160</v>
      </c>
      <c r="B190" s="83">
        <v>14</v>
      </c>
      <c r="C190" s="84">
        <v>892.47906024999997</v>
      </c>
      <c r="D190" s="84">
        <v>882.11506065000003</v>
      </c>
      <c r="E190" s="84">
        <v>146.90494146</v>
      </c>
      <c r="F190" s="84">
        <v>146.90494146</v>
      </c>
    </row>
    <row r="191" spans="1:6" ht="12.75" customHeight="1" x14ac:dyDescent="0.2">
      <c r="A191" s="83" t="s">
        <v>160</v>
      </c>
      <c r="B191" s="83">
        <v>15</v>
      </c>
      <c r="C191" s="84">
        <v>900.67618739</v>
      </c>
      <c r="D191" s="84">
        <v>891.94413883000004</v>
      </c>
      <c r="E191" s="84">
        <v>148.54184828000001</v>
      </c>
      <c r="F191" s="84">
        <v>148.54184828000001</v>
      </c>
    </row>
    <row r="192" spans="1:6" ht="12.75" customHeight="1" x14ac:dyDescent="0.2">
      <c r="A192" s="83" t="s">
        <v>160</v>
      </c>
      <c r="B192" s="83">
        <v>16</v>
      </c>
      <c r="C192" s="84">
        <v>910.88068243999999</v>
      </c>
      <c r="D192" s="84">
        <v>900.61236344999998</v>
      </c>
      <c r="E192" s="84">
        <v>149.98542982999999</v>
      </c>
      <c r="F192" s="84">
        <v>149.98542982999999</v>
      </c>
    </row>
    <row r="193" spans="1:6" ht="12.75" customHeight="1" x14ac:dyDescent="0.2">
      <c r="A193" s="83" t="s">
        <v>160</v>
      </c>
      <c r="B193" s="83">
        <v>17</v>
      </c>
      <c r="C193" s="84">
        <v>898.56498832</v>
      </c>
      <c r="D193" s="84">
        <v>888.27671580000003</v>
      </c>
      <c r="E193" s="84">
        <v>147.93108605</v>
      </c>
      <c r="F193" s="84">
        <v>147.93108605</v>
      </c>
    </row>
    <row r="194" spans="1:6" ht="12.75" customHeight="1" x14ac:dyDescent="0.2">
      <c r="A194" s="83" t="s">
        <v>160</v>
      </c>
      <c r="B194" s="83">
        <v>18</v>
      </c>
      <c r="C194" s="84">
        <v>875.42780591999997</v>
      </c>
      <c r="D194" s="84">
        <v>866.08683078000001</v>
      </c>
      <c r="E194" s="84">
        <v>144.2356455</v>
      </c>
      <c r="F194" s="84">
        <v>144.2356455</v>
      </c>
    </row>
    <row r="195" spans="1:6" ht="12.75" customHeight="1" x14ac:dyDescent="0.2">
      <c r="A195" s="83" t="s">
        <v>160</v>
      </c>
      <c r="B195" s="83">
        <v>19</v>
      </c>
      <c r="C195" s="84">
        <v>861.16911004999997</v>
      </c>
      <c r="D195" s="84">
        <v>847.96827526000004</v>
      </c>
      <c r="E195" s="84">
        <v>141.21823262999999</v>
      </c>
      <c r="F195" s="84">
        <v>141.21823262999999</v>
      </c>
    </row>
    <row r="196" spans="1:6" ht="12.75" customHeight="1" x14ac:dyDescent="0.2">
      <c r="A196" s="83" t="s">
        <v>160</v>
      </c>
      <c r="B196" s="83">
        <v>20</v>
      </c>
      <c r="C196" s="84">
        <v>862.99126445000002</v>
      </c>
      <c r="D196" s="84">
        <v>851.80687673</v>
      </c>
      <c r="E196" s="84">
        <v>141.85750243999999</v>
      </c>
      <c r="F196" s="84">
        <v>141.85750243999999</v>
      </c>
    </row>
    <row r="197" spans="1:6" ht="12.75" customHeight="1" x14ac:dyDescent="0.2">
      <c r="A197" s="83" t="s">
        <v>160</v>
      </c>
      <c r="B197" s="83">
        <v>21</v>
      </c>
      <c r="C197" s="84">
        <v>860.01381325</v>
      </c>
      <c r="D197" s="84">
        <v>855.78056762000006</v>
      </c>
      <c r="E197" s="84">
        <v>142.51926965000001</v>
      </c>
      <c r="F197" s="84">
        <v>142.51926965000001</v>
      </c>
    </row>
    <row r="198" spans="1:6" ht="12.75" customHeight="1" x14ac:dyDescent="0.2">
      <c r="A198" s="83" t="s">
        <v>160</v>
      </c>
      <c r="B198" s="83">
        <v>22</v>
      </c>
      <c r="C198" s="84">
        <v>874.24463209999999</v>
      </c>
      <c r="D198" s="84">
        <v>866.45168606000004</v>
      </c>
      <c r="E198" s="84">
        <v>144.29640746000001</v>
      </c>
      <c r="F198" s="84">
        <v>144.29640746000001</v>
      </c>
    </row>
    <row r="199" spans="1:6" ht="12.75" customHeight="1" x14ac:dyDescent="0.2">
      <c r="A199" s="83" t="s">
        <v>160</v>
      </c>
      <c r="B199" s="83">
        <v>23</v>
      </c>
      <c r="C199" s="84">
        <v>883.23246878999998</v>
      </c>
      <c r="D199" s="84">
        <v>874.44088628999998</v>
      </c>
      <c r="E199" s="84">
        <v>145.62690622</v>
      </c>
      <c r="F199" s="84">
        <v>145.62690622</v>
      </c>
    </row>
    <row r="200" spans="1:6" ht="12.75" customHeight="1" x14ac:dyDescent="0.2">
      <c r="A200" s="83" t="s">
        <v>160</v>
      </c>
      <c r="B200" s="83">
        <v>24</v>
      </c>
      <c r="C200" s="84">
        <v>901.66989048000005</v>
      </c>
      <c r="D200" s="84">
        <v>891.53651706000005</v>
      </c>
      <c r="E200" s="84">
        <v>148.47396411</v>
      </c>
      <c r="F200" s="84">
        <v>148.47396411</v>
      </c>
    </row>
    <row r="201" spans="1:6" ht="12.75" customHeight="1" x14ac:dyDescent="0.2">
      <c r="A201" s="83" t="s">
        <v>161</v>
      </c>
      <c r="B201" s="83">
        <v>1</v>
      </c>
      <c r="C201" s="84">
        <v>937.71561804999999</v>
      </c>
      <c r="D201" s="84">
        <v>922.61366092000003</v>
      </c>
      <c r="E201" s="84">
        <v>153.64946354</v>
      </c>
      <c r="F201" s="84">
        <v>153.64946354</v>
      </c>
    </row>
    <row r="202" spans="1:6" ht="12.75" customHeight="1" x14ac:dyDescent="0.2">
      <c r="A202" s="83" t="s">
        <v>161</v>
      </c>
      <c r="B202" s="83">
        <v>2</v>
      </c>
      <c r="C202" s="84">
        <v>957.96837899000002</v>
      </c>
      <c r="D202" s="84">
        <v>947.63492081000004</v>
      </c>
      <c r="E202" s="84">
        <v>157.81643323</v>
      </c>
      <c r="F202" s="84">
        <v>157.81643323</v>
      </c>
    </row>
    <row r="203" spans="1:6" ht="12.75" customHeight="1" x14ac:dyDescent="0.2">
      <c r="A203" s="83" t="s">
        <v>161</v>
      </c>
      <c r="B203" s="83">
        <v>3</v>
      </c>
      <c r="C203" s="84">
        <v>969.74857182999995</v>
      </c>
      <c r="D203" s="84">
        <v>959.48676765000005</v>
      </c>
      <c r="E203" s="84">
        <v>159.7902062</v>
      </c>
      <c r="F203" s="84">
        <v>159.7902062</v>
      </c>
    </row>
    <row r="204" spans="1:6" ht="12.75" customHeight="1" x14ac:dyDescent="0.2">
      <c r="A204" s="83" t="s">
        <v>161</v>
      </c>
      <c r="B204" s="83">
        <v>4</v>
      </c>
      <c r="C204" s="84">
        <v>977.31495826000003</v>
      </c>
      <c r="D204" s="84">
        <v>965.81269454000005</v>
      </c>
      <c r="E204" s="84">
        <v>160.84370813999999</v>
      </c>
      <c r="F204" s="84">
        <v>160.84370813999999</v>
      </c>
    </row>
    <row r="205" spans="1:6" ht="12.75" customHeight="1" x14ac:dyDescent="0.2">
      <c r="A205" s="83" t="s">
        <v>161</v>
      </c>
      <c r="B205" s="83">
        <v>5</v>
      </c>
      <c r="C205" s="84">
        <v>973.14206650000006</v>
      </c>
      <c r="D205" s="84">
        <v>964.03174349999995</v>
      </c>
      <c r="E205" s="84">
        <v>160.54711359999999</v>
      </c>
      <c r="F205" s="84">
        <v>160.54711359999999</v>
      </c>
    </row>
    <row r="206" spans="1:6" ht="12.75" customHeight="1" x14ac:dyDescent="0.2">
      <c r="A206" s="83" t="s">
        <v>161</v>
      </c>
      <c r="B206" s="83">
        <v>6</v>
      </c>
      <c r="C206" s="84">
        <v>961.99473764000004</v>
      </c>
      <c r="D206" s="84">
        <v>953.93844281999998</v>
      </c>
      <c r="E206" s="84">
        <v>158.86620392</v>
      </c>
      <c r="F206" s="84">
        <v>158.86620392</v>
      </c>
    </row>
    <row r="207" spans="1:6" ht="12.75" customHeight="1" x14ac:dyDescent="0.2">
      <c r="A207" s="83" t="s">
        <v>161</v>
      </c>
      <c r="B207" s="83">
        <v>7</v>
      </c>
      <c r="C207" s="84">
        <v>941.46537818000002</v>
      </c>
      <c r="D207" s="84">
        <v>931.83756251</v>
      </c>
      <c r="E207" s="84">
        <v>155.18558596</v>
      </c>
      <c r="F207" s="84">
        <v>155.18558596</v>
      </c>
    </row>
    <row r="208" spans="1:6" ht="12.75" customHeight="1" x14ac:dyDescent="0.2">
      <c r="A208" s="83" t="s">
        <v>161</v>
      </c>
      <c r="B208" s="83">
        <v>8</v>
      </c>
      <c r="C208" s="84">
        <v>914.37741173999996</v>
      </c>
      <c r="D208" s="84">
        <v>892.25647237999999</v>
      </c>
      <c r="E208" s="84">
        <v>148.59386341999999</v>
      </c>
      <c r="F208" s="84">
        <v>148.59386341999999</v>
      </c>
    </row>
    <row r="209" spans="1:6" ht="12.75" customHeight="1" x14ac:dyDescent="0.2">
      <c r="A209" s="83" t="s">
        <v>161</v>
      </c>
      <c r="B209" s="83">
        <v>9</v>
      </c>
      <c r="C209" s="84">
        <v>855.44866410999998</v>
      </c>
      <c r="D209" s="84">
        <v>843.54782643999999</v>
      </c>
      <c r="E209" s="84">
        <v>140.48206361000001</v>
      </c>
      <c r="F209" s="84">
        <v>140.48206361000001</v>
      </c>
    </row>
    <row r="210" spans="1:6" ht="12.75" customHeight="1" x14ac:dyDescent="0.2">
      <c r="A210" s="83" t="s">
        <v>161</v>
      </c>
      <c r="B210" s="83">
        <v>10</v>
      </c>
      <c r="C210" s="84">
        <v>825.30214482999997</v>
      </c>
      <c r="D210" s="84">
        <v>814.42754276000005</v>
      </c>
      <c r="E210" s="84">
        <v>135.63245412000001</v>
      </c>
      <c r="F210" s="84">
        <v>135.63245412000001</v>
      </c>
    </row>
    <row r="211" spans="1:6" ht="12.75" customHeight="1" x14ac:dyDescent="0.2">
      <c r="A211" s="83" t="s">
        <v>161</v>
      </c>
      <c r="B211" s="83">
        <v>11</v>
      </c>
      <c r="C211" s="84">
        <v>834.10534326000004</v>
      </c>
      <c r="D211" s="84">
        <v>822.42692767999995</v>
      </c>
      <c r="E211" s="84">
        <v>136.96464900999999</v>
      </c>
      <c r="F211" s="84">
        <v>136.96464900999999</v>
      </c>
    </row>
    <row r="212" spans="1:6" ht="12.75" customHeight="1" x14ac:dyDescent="0.2">
      <c r="A212" s="83" t="s">
        <v>161</v>
      </c>
      <c r="B212" s="83">
        <v>12</v>
      </c>
      <c r="C212" s="84">
        <v>831.43170445999999</v>
      </c>
      <c r="D212" s="84">
        <v>822.44401565999999</v>
      </c>
      <c r="E212" s="84">
        <v>136.9674948</v>
      </c>
      <c r="F212" s="84">
        <v>136.9674948</v>
      </c>
    </row>
    <row r="213" spans="1:6" ht="12.75" customHeight="1" x14ac:dyDescent="0.2">
      <c r="A213" s="83" t="s">
        <v>161</v>
      </c>
      <c r="B213" s="83">
        <v>13</v>
      </c>
      <c r="C213" s="84">
        <v>851.69417799999997</v>
      </c>
      <c r="D213" s="84">
        <v>834.69349686999999</v>
      </c>
      <c r="E213" s="84">
        <v>139.00748866999999</v>
      </c>
      <c r="F213" s="84">
        <v>139.00748866999999</v>
      </c>
    </row>
    <row r="214" spans="1:6" ht="12.75" customHeight="1" x14ac:dyDescent="0.2">
      <c r="A214" s="83" t="s">
        <v>161</v>
      </c>
      <c r="B214" s="83">
        <v>14</v>
      </c>
      <c r="C214" s="84">
        <v>857.55873399999996</v>
      </c>
      <c r="D214" s="84">
        <v>852.28517953000005</v>
      </c>
      <c r="E214" s="84">
        <v>141.93715763</v>
      </c>
      <c r="F214" s="84">
        <v>141.93715763</v>
      </c>
    </row>
    <row r="215" spans="1:6" ht="12.75" customHeight="1" x14ac:dyDescent="0.2">
      <c r="A215" s="83" t="s">
        <v>161</v>
      </c>
      <c r="B215" s="83">
        <v>15</v>
      </c>
      <c r="C215" s="84">
        <v>874.70042818000002</v>
      </c>
      <c r="D215" s="84">
        <v>866.71724487999995</v>
      </c>
      <c r="E215" s="84">
        <v>144.34063287999999</v>
      </c>
      <c r="F215" s="84">
        <v>144.34063287999999</v>
      </c>
    </row>
    <row r="216" spans="1:6" ht="12.75" customHeight="1" x14ac:dyDescent="0.2">
      <c r="A216" s="83" t="s">
        <v>161</v>
      </c>
      <c r="B216" s="83">
        <v>16</v>
      </c>
      <c r="C216" s="84">
        <v>883.46774898000001</v>
      </c>
      <c r="D216" s="84">
        <v>874.36491142</v>
      </c>
      <c r="E216" s="84">
        <v>145.61425358</v>
      </c>
      <c r="F216" s="84">
        <v>145.61425358</v>
      </c>
    </row>
    <row r="217" spans="1:6" ht="12.75" customHeight="1" x14ac:dyDescent="0.2">
      <c r="A217" s="83" t="s">
        <v>161</v>
      </c>
      <c r="B217" s="83">
        <v>17</v>
      </c>
      <c r="C217" s="84">
        <v>876.41689640000004</v>
      </c>
      <c r="D217" s="84">
        <v>868.68130432999999</v>
      </c>
      <c r="E217" s="84">
        <v>144.66772177000001</v>
      </c>
      <c r="F217" s="84">
        <v>144.66772177000001</v>
      </c>
    </row>
    <row r="218" spans="1:6" ht="12.75" customHeight="1" x14ac:dyDescent="0.2">
      <c r="A218" s="83" t="s">
        <v>161</v>
      </c>
      <c r="B218" s="83">
        <v>18</v>
      </c>
      <c r="C218" s="84">
        <v>868.86152355000002</v>
      </c>
      <c r="D218" s="84">
        <v>860.92050541000003</v>
      </c>
      <c r="E218" s="84">
        <v>143.37526032</v>
      </c>
      <c r="F218" s="84">
        <v>143.37526032</v>
      </c>
    </row>
    <row r="219" spans="1:6" ht="12.75" customHeight="1" x14ac:dyDescent="0.2">
      <c r="A219" s="83" t="s">
        <v>161</v>
      </c>
      <c r="B219" s="83">
        <v>19</v>
      </c>
      <c r="C219" s="84">
        <v>852.19953165000004</v>
      </c>
      <c r="D219" s="84">
        <v>842.15391337000005</v>
      </c>
      <c r="E219" s="84">
        <v>140.24992528000001</v>
      </c>
      <c r="F219" s="84">
        <v>140.24992528000001</v>
      </c>
    </row>
    <row r="220" spans="1:6" ht="12.75" customHeight="1" x14ac:dyDescent="0.2">
      <c r="A220" s="83" t="s">
        <v>161</v>
      </c>
      <c r="B220" s="83">
        <v>20</v>
      </c>
      <c r="C220" s="84">
        <v>841.70861323999998</v>
      </c>
      <c r="D220" s="84">
        <v>829.37950578000004</v>
      </c>
      <c r="E220" s="84">
        <v>138.12251165999999</v>
      </c>
      <c r="F220" s="84">
        <v>138.12251165999999</v>
      </c>
    </row>
    <row r="221" spans="1:6" ht="12.75" customHeight="1" x14ac:dyDescent="0.2">
      <c r="A221" s="83" t="s">
        <v>161</v>
      </c>
      <c r="B221" s="83">
        <v>21</v>
      </c>
      <c r="C221" s="84">
        <v>834.66603588999999</v>
      </c>
      <c r="D221" s="84">
        <v>825.92828223000004</v>
      </c>
      <c r="E221" s="84">
        <v>137.54775466999999</v>
      </c>
      <c r="F221" s="84">
        <v>137.54775466999999</v>
      </c>
    </row>
    <row r="222" spans="1:6" ht="12.75" customHeight="1" x14ac:dyDescent="0.2">
      <c r="A222" s="83" t="s">
        <v>161</v>
      </c>
      <c r="B222" s="83">
        <v>22</v>
      </c>
      <c r="C222" s="84">
        <v>838.79455523000001</v>
      </c>
      <c r="D222" s="84">
        <v>834.38177681000002</v>
      </c>
      <c r="E222" s="84">
        <v>138.95557568999999</v>
      </c>
      <c r="F222" s="84">
        <v>138.95557568999999</v>
      </c>
    </row>
    <row r="223" spans="1:6" ht="12.75" customHeight="1" x14ac:dyDescent="0.2">
      <c r="A223" s="83" t="s">
        <v>161</v>
      </c>
      <c r="B223" s="83">
        <v>23</v>
      </c>
      <c r="C223" s="84">
        <v>852.84351688000004</v>
      </c>
      <c r="D223" s="84">
        <v>845.04611280999995</v>
      </c>
      <c r="E223" s="84">
        <v>140.73158398000001</v>
      </c>
      <c r="F223" s="84">
        <v>140.73158398000001</v>
      </c>
    </row>
    <row r="224" spans="1:6" ht="12.75" customHeight="1" x14ac:dyDescent="0.2">
      <c r="A224" s="83" t="s">
        <v>161</v>
      </c>
      <c r="B224" s="83">
        <v>24</v>
      </c>
      <c r="C224" s="84">
        <v>878.82117299000004</v>
      </c>
      <c r="D224" s="84">
        <v>868.71665773999996</v>
      </c>
      <c r="E224" s="84">
        <v>144.67360943</v>
      </c>
      <c r="F224" s="84">
        <v>144.67360943</v>
      </c>
    </row>
    <row r="225" spans="1:6" ht="12.75" customHeight="1" x14ac:dyDescent="0.2">
      <c r="A225" s="83" t="s">
        <v>162</v>
      </c>
      <c r="B225" s="83">
        <v>1</v>
      </c>
      <c r="C225" s="84">
        <v>947.73200698999995</v>
      </c>
      <c r="D225" s="84">
        <v>931.13011859000005</v>
      </c>
      <c r="E225" s="84">
        <v>155.06777026</v>
      </c>
      <c r="F225" s="84">
        <v>155.06777026</v>
      </c>
    </row>
    <row r="226" spans="1:6" ht="12.75" customHeight="1" x14ac:dyDescent="0.2">
      <c r="A226" s="83" t="s">
        <v>162</v>
      </c>
      <c r="B226" s="83">
        <v>2</v>
      </c>
      <c r="C226" s="84">
        <v>951.95308510999996</v>
      </c>
      <c r="D226" s="84">
        <v>941.82452925999996</v>
      </c>
      <c r="E226" s="84">
        <v>156.84878709</v>
      </c>
      <c r="F226" s="84">
        <v>156.84878709</v>
      </c>
    </row>
    <row r="227" spans="1:6" ht="12.75" customHeight="1" x14ac:dyDescent="0.2">
      <c r="A227" s="83" t="s">
        <v>162</v>
      </c>
      <c r="B227" s="83">
        <v>3</v>
      </c>
      <c r="C227" s="84">
        <v>969.32458493000001</v>
      </c>
      <c r="D227" s="84">
        <v>959.79888088999996</v>
      </c>
      <c r="E227" s="84">
        <v>159.84218465999999</v>
      </c>
      <c r="F227" s="84">
        <v>159.84218465999999</v>
      </c>
    </row>
    <row r="228" spans="1:6" ht="12.75" customHeight="1" x14ac:dyDescent="0.2">
      <c r="A228" s="83" t="s">
        <v>162</v>
      </c>
      <c r="B228" s="83">
        <v>4</v>
      </c>
      <c r="C228" s="84">
        <v>983.70064839999998</v>
      </c>
      <c r="D228" s="84">
        <v>972.68767023999999</v>
      </c>
      <c r="E228" s="84">
        <v>161.98864710000001</v>
      </c>
      <c r="F228" s="84">
        <v>161.98864710000001</v>
      </c>
    </row>
    <row r="229" spans="1:6" ht="12.75" customHeight="1" x14ac:dyDescent="0.2">
      <c r="A229" s="83" t="s">
        <v>162</v>
      </c>
      <c r="B229" s="83">
        <v>5</v>
      </c>
      <c r="C229" s="84">
        <v>982.58696813999995</v>
      </c>
      <c r="D229" s="84">
        <v>972.61169184000005</v>
      </c>
      <c r="E229" s="84">
        <v>161.97599387</v>
      </c>
      <c r="F229" s="84">
        <v>161.97599387</v>
      </c>
    </row>
    <row r="230" spans="1:6" ht="12.75" customHeight="1" x14ac:dyDescent="0.2">
      <c r="A230" s="83" t="s">
        <v>162</v>
      </c>
      <c r="B230" s="83">
        <v>6</v>
      </c>
      <c r="C230" s="84">
        <v>978.76957057000004</v>
      </c>
      <c r="D230" s="84">
        <v>968.31229145999998</v>
      </c>
      <c r="E230" s="84">
        <v>161.25998392</v>
      </c>
      <c r="F230" s="84">
        <v>161.25998392</v>
      </c>
    </row>
    <row r="231" spans="1:6" ht="12.75" customHeight="1" x14ac:dyDescent="0.2">
      <c r="A231" s="83" t="s">
        <v>162</v>
      </c>
      <c r="B231" s="83">
        <v>7</v>
      </c>
      <c r="C231" s="84">
        <v>955.47303626999997</v>
      </c>
      <c r="D231" s="84">
        <v>947.06790463000004</v>
      </c>
      <c r="E231" s="84">
        <v>157.72200396</v>
      </c>
      <c r="F231" s="84">
        <v>157.72200396</v>
      </c>
    </row>
    <row r="232" spans="1:6" ht="12.75" customHeight="1" x14ac:dyDescent="0.2">
      <c r="A232" s="83" t="s">
        <v>162</v>
      </c>
      <c r="B232" s="83">
        <v>8</v>
      </c>
      <c r="C232" s="84">
        <v>929.66241276000005</v>
      </c>
      <c r="D232" s="84">
        <v>912.24299802999997</v>
      </c>
      <c r="E232" s="84">
        <v>151.92236274999999</v>
      </c>
      <c r="F232" s="84">
        <v>151.92236274999999</v>
      </c>
    </row>
    <row r="233" spans="1:6" ht="12.75" customHeight="1" x14ac:dyDescent="0.2">
      <c r="A233" s="83" t="s">
        <v>162</v>
      </c>
      <c r="B233" s="83">
        <v>9</v>
      </c>
      <c r="C233" s="84">
        <v>891.01941886999998</v>
      </c>
      <c r="D233" s="84">
        <v>880.35618140999998</v>
      </c>
      <c r="E233" s="84">
        <v>146.61202270000001</v>
      </c>
      <c r="F233" s="84">
        <v>146.61202270000001</v>
      </c>
    </row>
    <row r="234" spans="1:6" ht="12.75" customHeight="1" x14ac:dyDescent="0.2">
      <c r="A234" s="83" t="s">
        <v>162</v>
      </c>
      <c r="B234" s="83">
        <v>10</v>
      </c>
      <c r="C234" s="84">
        <v>875.25275338999995</v>
      </c>
      <c r="D234" s="84">
        <v>864.38436816000001</v>
      </c>
      <c r="E234" s="84">
        <v>143.95212219999999</v>
      </c>
      <c r="F234" s="84">
        <v>143.95212219999999</v>
      </c>
    </row>
    <row r="235" spans="1:6" ht="12.75" customHeight="1" x14ac:dyDescent="0.2">
      <c r="A235" s="83" t="s">
        <v>162</v>
      </c>
      <c r="B235" s="83">
        <v>11</v>
      </c>
      <c r="C235" s="84">
        <v>867.78339019999999</v>
      </c>
      <c r="D235" s="84">
        <v>854.07984522000004</v>
      </c>
      <c r="E235" s="84">
        <v>142.23603616</v>
      </c>
      <c r="F235" s="84">
        <v>142.23603616</v>
      </c>
    </row>
    <row r="236" spans="1:6" ht="12.75" customHeight="1" x14ac:dyDescent="0.2">
      <c r="A236" s="83" t="s">
        <v>162</v>
      </c>
      <c r="B236" s="83">
        <v>12</v>
      </c>
      <c r="C236" s="84">
        <v>866.56891184999995</v>
      </c>
      <c r="D236" s="84">
        <v>855.28684610000005</v>
      </c>
      <c r="E236" s="84">
        <v>142.43704667</v>
      </c>
      <c r="F236" s="84">
        <v>142.43704667</v>
      </c>
    </row>
    <row r="237" spans="1:6" ht="12.75" customHeight="1" x14ac:dyDescent="0.2">
      <c r="A237" s="83" t="s">
        <v>162</v>
      </c>
      <c r="B237" s="83">
        <v>13</v>
      </c>
      <c r="C237" s="84">
        <v>886.72954985000001</v>
      </c>
      <c r="D237" s="84">
        <v>867.03605979999998</v>
      </c>
      <c r="E237" s="84">
        <v>144.39372741</v>
      </c>
      <c r="F237" s="84">
        <v>144.39372741</v>
      </c>
    </row>
    <row r="238" spans="1:6" ht="12.75" customHeight="1" x14ac:dyDescent="0.2">
      <c r="A238" s="83" t="s">
        <v>162</v>
      </c>
      <c r="B238" s="83">
        <v>14</v>
      </c>
      <c r="C238" s="84">
        <v>881.94739764999997</v>
      </c>
      <c r="D238" s="84">
        <v>877.35268603999998</v>
      </c>
      <c r="E238" s="84">
        <v>146.11182909999999</v>
      </c>
      <c r="F238" s="84">
        <v>146.11182909999999</v>
      </c>
    </row>
    <row r="239" spans="1:6" ht="12.75" customHeight="1" x14ac:dyDescent="0.2">
      <c r="A239" s="83" t="s">
        <v>162</v>
      </c>
      <c r="B239" s="83">
        <v>15</v>
      </c>
      <c r="C239" s="84">
        <v>893.06311119999998</v>
      </c>
      <c r="D239" s="84">
        <v>886.55360765</v>
      </c>
      <c r="E239" s="84">
        <v>147.6441245</v>
      </c>
      <c r="F239" s="84">
        <v>147.6441245</v>
      </c>
    </row>
    <row r="240" spans="1:6" ht="12.75" customHeight="1" x14ac:dyDescent="0.2">
      <c r="A240" s="83" t="s">
        <v>162</v>
      </c>
      <c r="B240" s="83">
        <v>16</v>
      </c>
      <c r="C240" s="84">
        <v>896.79059109000002</v>
      </c>
      <c r="D240" s="84">
        <v>890.33266857000001</v>
      </c>
      <c r="E240" s="84">
        <v>148.27347859</v>
      </c>
      <c r="F240" s="84">
        <v>148.27347859</v>
      </c>
    </row>
    <row r="241" spans="1:6" ht="12.75" customHeight="1" x14ac:dyDescent="0.2">
      <c r="A241" s="83" t="s">
        <v>162</v>
      </c>
      <c r="B241" s="83">
        <v>17</v>
      </c>
      <c r="C241" s="84">
        <v>900.73556588999998</v>
      </c>
      <c r="D241" s="84">
        <v>891.56567826000003</v>
      </c>
      <c r="E241" s="84">
        <v>148.47882053000001</v>
      </c>
      <c r="F241" s="84">
        <v>148.47882053000001</v>
      </c>
    </row>
    <row r="242" spans="1:6" ht="12.75" customHeight="1" x14ac:dyDescent="0.2">
      <c r="A242" s="83" t="s">
        <v>162</v>
      </c>
      <c r="B242" s="83">
        <v>18</v>
      </c>
      <c r="C242" s="84">
        <v>883.72692883000002</v>
      </c>
      <c r="D242" s="84">
        <v>876.26843799000005</v>
      </c>
      <c r="E242" s="84">
        <v>145.93126150000001</v>
      </c>
      <c r="F242" s="84">
        <v>145.93126150000001</v>
      </c>
    </row>
    <row r="243" spans="1:6" ht="12.75" customHeight="1" x14ac:dyDescent="0.2">
      <c r="A243" s="83" t="s">
        <v>162</v>
      </c>
      <c r="B243" s="83">
        <v>19</v>
      </c>
      <c r="C243" s="84">
        <v>870.08105451999995</v>
      </c>
      <c r="D243" s="84">
        <v>858.32477303999997</v>
      </c>
      <c r="E243" s="84">
        <v>142.94297441000001</v>
      </c>
      <c r="F243" s="84">
        <v>142.94297441000001</v>
      </c>
    </row>
    <row r="244" spans="1:6" ht="12.75" customHeight="1" x14ac:dyDescent="0.2">
      <c r="A244" s="83" t="s">
        <v>162</v>
      </c>
      <c r="B244" s="83">
        <v>20</v>
      </c>
      <c r="C244" s="84">
        <v>855.67296352999995</v>
      </c>
      <c r="D244" s="84">
        <v>843.96514832000003</v>
      </c>
      <c r="E244" s="84">
        <v>140.55156321999999</v>
      </c>
      <c r="F244" s="84">
        <v>140.55156321999999</v>
      </c>
    </row>
    <row r="245" spans="1:6" ht="12.75" customHeight="1" x14ac:dyDescent="0.2">
      <c r="A245" s="83" t="s">
        <v>162</v>
      </c>
      <c r="B245" s="83">
        <v>21</v>
      </c>
      <c r="C245" s="84">
        <v>855.44656814999996</v>
      </c>
      <c r="D245" s="84">
        <v>846.47025717999998</v>
      </c>
      <c r="E245" s="84">
        <v>140.96875695</v>
      </c>
      <c r="F245" s="84">
        <v>140.96875695</v>
      </c>
    </row>
    <row r="246" spans="1:6" ht="12.75" customHeight="1" x14ac:dyDescent="0.2">
      <c r="A246" s="83" t="s">
        <v>162</v>
      </c>
      <c r="B246" s="83">
        <v>22</v>
      </c>
      <c r="C246" s="84">
        <v>860.94137476000003</v>
      </c>
      <c r="D246" s="84">
        <v>859.90228334999995</v>
      </c>
      <c r="E246" s="84">
        <v>143.20568850000001</v>
      </c>
      <c r="F246" s="84">
        <v>143.20568850000001</v>
      </c>
    </row>
    <row r="247" spans="1:6" ht="12.75" customHeight="1" x14ac:dyDescent="0.2">
      <c r="A247" s="83" t="s">
        <v>162</v>
      </c>
      <c r="B247" s="83">
        <v>23</v>
      </c>
      <c r="C247" s="84">
        <v>891.11521318999996</v>
      </c>
      <c r="D247" s="84">
        <v>881.83025468999995</v>
      </c>
      <c r="E247" s="84">
        <v>146.85751069</v>
      </c>
      <c r="F247" s="84">
        <v>146.85751069</v>
      </c>
    </row>
    <row r="248" spans="1:6" ht="12.75" customHeight="1" x14ac:dyDescent="0.2">
      <c r="A248" s="83" t="s">
        <v>162</v>
      </c>
      <c r="B248" s="83">
        <v>24</v>
      </c>
      <c r="C248" s="84">
        <v>916.09738660000005</v>
      </c>
      <c r="D248" s="84">
        <v>906.06284298000003</v>
      </c>
      <c r="E248" s="84">
        <v>150.89313723999999</v>
      </c>
      <c r="F248" s="84">
        <v>150.89313723999999</v>
      </c>
    </row>
    <row r="249" spans="1:6" ht="12.75" customHeight="1" x14ac:dyDescent="0.2">
      <c r="A249" s="83" t="s">
        <v>163</v>
      </c>
      <c r="B249" s="83">
        <v>1</v>
      </c>
      <c r="C249" s="84">
        <v>936.78172956000003</v>
      </c>
      <c r="D249" s="84">
        <v>924.99854016999996</v>
      </c>
      <c r="E249" s="84">
        <v>154.04663457000001</v>
      </c>
      <c r="F249" s="84">
        <v>154.04663457000001</v>
      </c>
    </row>
    <row r="250" spans="1:6" ht="12.75" customHeight="1" x14ac:dyDescent="0.2">
      <c r="A250" s="83" t="s">
        <v>163</v>
      </c>
      <c r="B250" s="83">
        <v>2</v>
      </c>
      <c r="C250" s="84">
        <v>964.32151748000001</v>
      </c>
      <c r="D250" s="84">
        <v>957.13040033000004</v>
      </c>
      <c r="E250" s="84">
        <v>159.39778347000001</v>
      </c>
      <c r="F250" s="84">
        <v>159.39778347000001</v>
      </c>
    </row>
    <row r="251" spans="1:6" ht="12.75" customHeight="1" x14ac:dyDescent="0.2">
      <c r="A251" s="83" t="s">
        <v>163</v>
      </c>
      <c r="B251" s="83">
        <v>3</v>
      </c>
      <c r="C251" s="84">
        <v>960.97214558999997</v>
      </c>
      <c r="D251" s="84">
        <v>954.36920900999996</v>
      </c>
      <c r="E251" s="84">
        <v>158.93794249999999</v>
      </c>
      <c r="F251" s="84">
        <v>158.93794249999999</v>
      </c>
    </row>
    <row r="252" spans="1:6" ht="12.75" customHeight="1" x14ac:dyDescent="0.2">
      <c r="A252" s="83" t="s">
        <v>163</v>
      </c>
      <c r="B252" s="83">
        <v>4</v>
      </c>
      <c r="C252" s="84">
        <v>964.56632409999997</v>
      </c>
      <c r="D252" s="84">
        <v>957.35145220000004</v>
      </c>
      <c r="E252" s="84">
        <v>159.43459682</v>
      </c>
      <c r="F252" s="84">
        <v>159.43459682</v>
      </c>
    </row>
    <row r="253" spans="1:6" ht="12.75" customHeight="1" x14ac:dyDescent="0.2">
      <c r="A253" s="83" t="s">
        <v>163</v>
      </c>
      <c r="B253" s="83">
        <v>5</v>
      </c>
      <c r="C253" s="84">
        <v>961.35483589</v>
      </c>
      <c r="D253" s="84">
        <v>952.57566771999996</v>
      </c>
      <c r="E253" s="84">
        <v>158.63925122000001</v>
      </c>
      <c r="F253" s="84">
        <v>158.63925122000001</v>
      </c>
    </row>
    <row r="254" spans="1:6" ht="12.75" customHeight="1" x14ac:dyDescent="0.2">
      <c r="A254" s="83" t="s">
        <v>163</v>
      </c>
      <c r="B254" s="83">
        <v>6</v>
      </c>
      <c r="C254" s="84">
        <v>911.60324094999999</v>
      </c>
      <c r="D254" s="84">
        <v>904.76756969999997</v>
      </c>
      <c r="E254" s="84">
        <v>150.67742609999999</v>
      </c>
      <c r="F254" s="84">
        <v>150.67742609999999</v>
      </c>
    </row>
    <row r="255" spans="1:6" ht="12.75" customHeight="1" x14ac:dyDescent="0.2">
      <c r="A255" s="83" t="s">
        <v>163</v>
      </c>
      <c r="B255" s="83">
        <v>7</v>
      </c>
      <c r="C255" s="84">
        <v>885.48045854999998</v>
      </c>
      <c r="D255" s="84">
        <v>880.20439097999997</v>
      </c>
      <c r="E255" s="84">
        <v>146.58674395</v>
      </c>
      <c r="F255" s="84">
        <v>146.58674395</v>
      </c>
    </row>
    <row r="256" spans="1:6" ht="12.75" customHeight="1" x14ac:dyDescent="0.2">
      <c r="A256" s="83" t="s">
        <v>163</v>
      </c>
      <c r="B256" s="83">
        <v>8</v>
      </c>
      <c r="C256" s="84">
        <v>855.90993488000004</v>
      </c>
      <c r="D256" s="84">
        <v>844.47194554999999</v>
      </c>
      <c r="E256" s="84">
        <v>140.63596379000001</v>
      </c>
      <c r="F256" s="84">
        <v>140.63596379000001</v>
      </c>
    </row>
    <row r="257" spans="1:6" ht="12.75" customHeight="1" x14ac:dyDescent="0.2">
      <c r="A257" s="83" t="s">
        <v>163</v>
      </c>
      <c r="B257" s="83">
        <v>9</v>
      </c>
      <c r="C257" s="84">
        <v>814.21281778000002</v>
      </c>
      <c r="D257" s="84">
        <v>814.21281778000002</v>
      </c>
      <c r="E257" s="84">
        <v>135.59669443999999</v>
      </c>
      <c r="F257" s="84">
        <v>135.59669443999999</v>
      </c>
    </row>
    <row r="258" spans="1:6" ht="12.75" customHeight="1" x14ac:dyDescent="0.2">
      <c r="A258" s="83" t="s">
        <v>163</v>
      </c>
      <c r="B258" s="83">
        <v>10</v>
      </c>
      <c r="C258" s="84">
        <v>833.78048913999999</v>
      </c>
      <c r="D258" s="84">
        <v>826.48151795000001</v>
      </c>
      <c r="E258" s="84">
        <v>137.63988897999999</v>
      </c>
      <c r="F258" s="84">
        <v>137.63988897999999</v>
      </c>
    </row>
    <row r="259" spans="1:6" ht="12.75" customHeight="1" x14ac:dyDescent="0.2">
      <c r="A259" s="83" t="s">
        <v>163</v>
      </c>
      <c r="B259" s="83">
        <v>11</v>
      </c>
      <c r="C259" s="84">
        <v>832.90969655000004</v>
      </c>
      <c r="D259" s="84">
        <v>824.54287793000003</v>
      </c>
      <c r="E259" s="84">
        <v>137.31703336999999</v>
      </c>
      <c r="F259" s="84">
        <v>137.31703336999999</v>
      </c>
    </row>
    <row r="260" spans="1:6" ht="12.75" customHeight="1" x14ac:dyDescent="0.2">
      <c r="A260" s="83" t="s">
        <v>163</v>
      </c>
      <c r="B260" s="83">
        <v>12</v>
      </c>
      <c r="C260" s="84">
        <v>827.99675682999998</v>
      </c>
      <c r="D260" s="84">
        <v>818.48220898</v>
      </c>
      <c r="E260" s="84">
        <v>136.30770673999999</v>
      </c>
      <c r="F260" s="84">
        <v>136.30770673999999</v>
      </c>
    </row>
    <row r="261" spans="1:6" ht="12.75" customHeight="1" x14ac:dyDescent="0.2">
      <c r="A261" s="83" t="s">
        <v>163</v>
      </c>
      <c r="B261" s="83">
        <v>13</v>
      </c>
      <c r="C261" s="84">
        <v>827.24730653999995</v>
      </c>
      <c r="D261" s="84">
        <v>813.86983289</v>
      </c>
      <c r="E261" s="84">
        <v>135.5395747</v>
      </c>
      <c r="F261" s="84">
        <v>135.5395747</v>
      </c>
    </row>
    <row r="262" spans="1:6" ht="12.75" customHeight="1" x14ac:dyDescent="0.2">
      <c r="A262" s="83" t="s">
        <v>163</v>
      </c>
      <c r="B262" s="83">
        <v>14</v>
      </c>
      <c r="C262" s="84">
        <v>818.13773288000004</v>
      </c>
      <c r="D262" s="84">
        <v>808.72712618000003</v>
      </c>
      <c r="E262" s="84">
        <v>134.68312291000001</v>
      </c>
      <c r="F262" s="84">
        <v>134.68312291000001</v>
      </c>
    </row>
    <row r="263" spans="1:6" ht="12.75" customHeight="1" x14ac:dyDescent="0.2">
      <c r="A263" s="83" t="s">
        <v>163</v>
      </c>
      <c r="B263" s="83">
        <v>15</v>
      </c>
      <c r="C263" s="84">
        <v>818.71733474999996</v>
      </c>
      <c r="D263" s="84">
        <v>809.90160621999996</v>
      </c>
      <c r="E263" s="84">
        <v>134.87871748000001</v>
      </c>
      <c r="F263" s="84">
        <v>134.87871748000001</v>
      </c>
    </row>
    <row r="264" spans="1:6" ht="12.75" customHeight="1" x14ac:dyDescent="0.2">
      <c r="A264" s="83" t="s">
        <v>163</v>
      </c>
      <c r="B264" s="83">
        <v>16</v>
      </c>
      <c r="C264" s="84">
        <v>816.6137698</v>
      </c>
      <c r="D264" s="84">
        <v>807.72749427999997</v>
      </c>
      <c r="E264" s="84">
        <v>134.51664704999999</v>
      </c>
      <c r="F264" s="84">
        <v>134.51664704999999</v>
      </c>
    </row>
    <row r="265" spans="1:6" ht="12.75" customHeight="1" x14ac:dyDescent="0.2">
      <c r="A265" s="83" t="s">
        <v>163</v>
      </c>
      <c r="B265" s="83">
        <v>17</v>
      </c>
      <c r="C265" s="84">
        <v>807.82215486999996</v>
      </c>
      <c r="D265" s="84">
        <v>797.48936782999999</v>
      </c>
      <c r="E265" s="84">
        <v>132.81161849</v>
      </c>
      <c r="F265" s="84">
        <v>132.81161849</v>
      </c>
    </row>
    <row r="266" spans="1:6" ht="12.75" customHeight="1" x14ac:dyDescent="0.2">
      <c r="A266" s="83" t="s">
        <v>163</v>
      </c>
      <c r="B266" s="83">
        <v>18</v>
      </c>
      <c r="C266" s="84">
        <v>801.23881269000003</v>
      </c>
      <c r="D266" s="84">
        <v>798.05852588000005</v>
      </c>
      <c r="E266" s="84">
        <v>132.90640446</v>
      </c>
      <c r="F266" s="84">
        <v>132.90640446</v>
      </c>
    </row>
    <row r="267" spans="1:6" ht="12.75" customHeight="1" x14ac:dyDescent="0.2">
      <c r="A267" s="83" t="s">
        <v>163</v>
      </c>
      <c r="B267" s="83">
        <v>19</v>
      </c>
      <c r="C267" s="84">
        <v>801.30865184000004</v>
      </c>
      <c r="D267" s="84">
        <v>793.81873105</v>
      </c>
      <c r="E267" s="84">
        <v>132.20032105000001</v>
      </c>
      <c r="F267" s="84">
        <v>132.20032105000001</v>
      </c>
    </row>
    <row r="268" spans="1:6" ht="12.75" customHeight="1" x14ac:dyDescent="0.2">
      <c r="A268" s="83" t="s">
        <v>163</v>
      </c>
      <c r="B268" s="83">
        <v>20</v>
      </c>
      <c r="C268" s="84">
        <v>826.65904066999997</v>
      </c>
      <c r="D268" s="84">
        <v>817.70837724</v>
      </c>
      <c r="E268" s="84">
        <v>136.17883499999999</v>
      </c>
      <c r="F268" s="84">
        <v>136.17883499999999</v>
      </c>
    </row>
    <row r="269" spans="1:6" ht="12.75" customHeight="1" x14ac:dyDescent="0.2">
      <c r="A269" s="83" t="s">
        <v>163</v>
      </c>
      <c r="B269" s="83">
        <v>21</v>
      </c>
      <c r="C269" s="84">
        <v>823.41619070000002</v>
      </c>
      <c r="D269" s="84">
        <v>816.13308555000003</v>
      </c>
      <c r="E269" s="84">
        <v>135.91649039000001</v>
      </c>
      <c r="F269" s="84">
        <v>135.91649039000001</v>
      </c>
    </row>
    <row r="270" spans="1:6" ht="12.75" customHeight="1" x14ac:dyDescent="0.2">
      <c r="A270" s="83" t="s">
        <v>163</v>
      </c>
      <c r="B270" s="83">
        <v>22</v>
      </c>
      <c r="C270" s="84">
        <v>812.26450093000005</v>
      </c>
      <c r="D270" s="84">
        <v>812.18567860999997</v>
      </c>
      <c r="E270" s="84">
        <v>135.25910042000001</v>
      </c>
      <c r="F270" s="84">
        <v>135.25910042000001</v>
      </c>
    </row>
    <row r="271" spans="1:6" ht="12.75" customHeight="1" x14ac:dyDescent="0.2">
      <c r="A271" s="83" t="s">
        <v>163</v>
      </c>
      <c r="B271" s="83">
        <v>23</v>
      </c>
      <c r="C271" s="84">
        <v>809.98291454000002</v>
      </c>
      <c r="D271" s="84">
        <v>803.72377465</v>
      </c>
      <c r="E271" s="84">
        <v>133.84987892999999</v>
      </c>
      <c r="F271" s="84">
        <v>133.84987892999999</v>
      </c>
    </row>
    <row r="272" spans="1:6" ht="12.75" customHeight="1" x14ac:dyDescent="0.2">
      <c r="A272" s="83" t="s">
        <v>163</v>
      </c>
      <c r="B272" s="83">
        <v>24</v>
      </c>
      <c r="C272" s="84">
        <v>815.86936558000002</v>
      </c>
      <c r="D272" s="84">
        <v>810.82544598000004</v>
      </c>
      <c r="E272" s="84">
        <v>135.03257113999999</v>
      </c>
      <c r="F272" s="84">
        <v>135.03257113999999</v>
      </c>
    </row>
    <row r="273" spans="1:6" ht="12.75" customHeight="1" x14ac:dyDescent="0.2">
      <c r="A273" s="83" t="s">
        <v>164</v>
      </c>
      <c r="B273" s="83">
        <v>1</v>
      </c>
      <c r="C273" s="84">
        <v>932.45354380000003</v>
      </c>
      <c r="D273" s="84">
        <v>922.33390243999997</v>
      </c>
      <c r="E273" s="84">
        <v>153.60287335999999</v>
      </c>
      <c r="F273" s="84">
        <v>153.60287335999999</v>
      </c>
    </row>
    <row r="274" spans="1:6" ht="12.75" customHeight="1" x14ac:dyDescent="0.2">
      <c r="A274" s="83" t="s">
        <v>164</v>
      </c>
      <c r="B274" s="83">
        <v>2</v>
      </c>
      <c r="C274" s="84">
        <v>919.67327902</v>
      </c>
      <c r="D274" s="84">
        <v>910.68596782999998</v>
      </c>
      <c r="E274" s="84">
        <v>151.66305935</v>
      </c>
      <c r="F274" s="84">
        <v>151.66305935</v>
      </c>
    </row>
    <row r="275" spans="1:6" ht="12.75" customHeight="1" x14ac:dyDescent="0.2">
      <c r="A275" s="83" t="s">
        <v>164</v>
      </c>
      <c r="B275" s="83">
        <v>3</v>
      </c>
      <c r="C275" s="84">
        <v>907.13932220000004</v>
      </c>
      <c r="D275" s="84">
        <v>899.63513718000002</v>
      </c>
      <c r="E275" s="84">
        <v>149.82268533999999</v>
      </c>
      <c r="F275" s="84">
        <v>149.82268533999999</v>
      </c>
    </row>
    <row r="276" spans="1:6" ht="12.75" customHeight="1" x14ac:dyDescent="0.2">
      <c r="A276" s="83" t="s">
        <v>164</v>
      </c>
      <c r="B276" s="83">
        <v>4</v>
      </c>
      <c r="C276" s="84">
        <v>901.17656410999996</v>
      </c>
      <c r="D276" s="84">
        <v>896.12741171000005</v>
      </c>
      <c r="E276" s="84">
        <v>149.23851869000001</v>
      </c>
      <c r="F276" s="84">
        <v>149.23851869000001</v>
      </c>
    </row>
    <row r="277" spans="1:6" ht="12.75" customHeight="1" x14ac:dyDescent="0.2">
      <c r="A277" s="83" t="s">
        <v>164</v>
      </c>
      <c r="B277" s="83">
        <v>5</v>
      </c>
      <c r="C277" s="84">
        <v>900.64478901999996</v>
      </c>
      <c r="D277" s="84">
        <v>892.74108621000005</v>
      </c>
      <c r="E277" s="84">
        <v>148.67456963999999</v>
      </c>
      <c r="F277" s="84">
        <v>148.67456963999999</v>
      </c>
    </row>
    <row r="278" spans="1:6" ht="12.75" customHeight="1" x14ac:dyDescent="0.2">
      <c r="A278" s="83" t="s">
        <v>164</v>
      </c>
      <c r="B278" s="83">
        <v>6</v>
      </c>
      <c r="C278" s="84">
        <v>903.92064432999996</v>
      </c>
      <c r="D278" s="84">
        <v>897.91348694999999</v>
      </c>
      <c r="E278" s="84">
        <v>149.53596658999999</v>
      </c>
      <c r="F278" s="84">
        <v>149.53596658999999</v>
      </c>
    </row>
    <row r="279" spans="1:6" ht="12.75" customHeight="1" x14ac:dyDescent="0.2">
      <c r="A279" s="83" t="s">
        <v>164</v>
      </c>
      <c r="B279" s="83">
        <v>7</v>
      </c>
      <c r="C279" s="84">
        <v>921.01364465999995</v>
      </c>
      <c r="D279" s="84">
        <v>914.76202585999999</v>
      </c>
      <c r="E279" s="84">
        <v>152.34187449999999</v>
      </c>
      <c r="F279" s="84">
        <v>152.34187449999999</v>
      </c>
    </row>
    <row r="280" spans="1:6" ht="12.75" customHeight="1" x14ac:dyDescent="0.2">
      <c r="A280" s="83" t="s">
        <v>164</v>
      </c>
      <c r="B280" s="83">
        <v>8</v>
      </c>
      <c r="C280" s="84">
        <v>907.88032797000005</v>
      </c>
      <c r="D280" s="84">
        <v>897.85898555999995</v>
      </c>
      <c r="E280" s="84">
        <v>149.52689008999999</v>
      </c>
      <c r="F280" s="84">
        <v>149.52689008999999</v>
      </c>
    </row>
    <row r="281" spans="1:6" ht="12.75" customHeight="1" x14ac:dyDescent="0.2">
      <c r="A281" s="83" t="s">
        <v>164</v>
      </c>
      <c r="B281" s="83">
        <v>9</v>
      </c>
      <c r="C281" s="84">
        <v>864.11360136999997</v>
      </c>
      <c r="D281" s="84">
        <v>856.44767975000002</v>
      </c>
      <c r="E281" s="84">
        <v>142.63036861</v>
      </c>
      <c r="F281" s="84">
        <v>142.63036861</v>
      </c>
    </row>
    <row r="282" spans="1:6" ht="12.75" customHeight="1" x14ac:dyDescent="0.2">
      <c r="A282" s="83" t="s">
        <v>164</v>
      </c>
      <c r="B282" s="83">
        <v>10</v>
      </c>
      <c r="C282" s="84">
        <v>859.64510244999997</v>
      </c>
      <c r="D282" s="84">
        <v>856.13789355999995</v>
      </c>
      <c r="E282" s="84">
        <v>142.57877769999999</v>
      </c>
      <c r="F282" s="84">
        <v>142.57877769999999</v>
      </c>
    </row>
    <row r="283" spans="1:6" ht="12.75" customHeight="1" x14ac:dyDescent="0.2">
      <c r="A283" s="83" t="s">
        <v>164</v>
      </c>
      <c r="B283" s="83">
        <v>11</v>
      </c>
      <c r="C283" s="84">
        <v>871.25133555000002</v>
      </c>
      <c r="D283" s="84">
        <v>864.99744619000001</v>
      </c>
      <c r="E283" s="84">
        <v>144.05422247999999</v>
      </c>
      <c r="F283" s="84">
        <v>144.05422247999999</v>
      </c>
    </row>
    <row r="284" spans="1:6" ht="12.75" customHeight="1" x14ac:dyDescent="0.2">
      <c r="A284" s="83" t="s">
        <v>164</v>
      </c>
      <c r="B284" s="83">
        <v>12</v>
      </c>
      <c r="C284" s="84">
        <v>869.37957146999997</v>
      </c>
      <c r="D284" s="84">
        <v>865.47255617999997</v>
      </c>
      <c r="E284" s="84">
        <v>144.13334595000001</v>
      </c>
      <c r="F284" s="84">
        <v>144.13334595000001</v>
      </c>
    </row>
    <row r="285" spans="1:6" ht="12.75" customHeight="1" x14ac:dyDescent="0.2">
      <c r="A285" s="83" t="s">
        <v>164</v>
      </c>
      <c r="B285" s="83">
        <v>13</v>
      </c>
      <c r="C285" s="84">
        <v>880.05128661000003</v>
      </c>
      <c r="D285" s="84">
        <v>869.63585670999998</v>
      </c>
      <c r="E285" s="84">
        <v>144.82669021999999</v>
      </c>
      <c r="F285" s="84">
        <v>144.82669021999999</v>
      </c>
    </row>
    <row r="286" spans="1:6" ht="12.75" customHeight="1" x14ac:dyDescent="0.2">
      <c r="A286" s="83" t="s">
        <v>164</v>
      </c>
      <c r="B286" s="83">
        <v>14</v>
      </c>
      <c r="C286" s="84">
        <v>886.28024983</v>
      </c>
      <c r="D286" s="84">
        <v>877.84862537000004</v>
      </c>
      <c r="E286" s="84">
        <v>146.19442143000001</v>
      </c>
      <c r="F286" s="84">
        <v>146.19442143000001</v>
      </c>
    </row>
    <row r="287" spans="1:6" ht="12.75" customHeight="1" x14ac:dyDescent="0.2">
      <c r="A287" s="83" t="s">
        <v>164</v>
      </c>
      <c r="B287" s="83">
        <v>15</v>
      </c>
      <c r="C287" s="84">
        <v>885.24693536999996</v>
      </c>
      <c r="D287" s="84">
        <v>882.16340706999995</v>
      </c>
      <c r="E287" s="84">
        <v>146.91299294000001</v>
      </c>
      <c r="F287" s="84">
        <v>146.91299294000001</v>
      </c>
    </row>
    <row r="288" spans="1:6" ht="12.75" customHeight="1" x14ac:dyDescent="0.2">
      <c r="A288" s="83" t="s">
        <v>164</v>
      </c>
      <c r="B288" s="83">
        <v>16</v>
      </c>
      <c r="C288" s="84">
        <v>897.92155719000004</v>
      </c>
      <c r="D288" s="84">
        <v>888.92477838000002</v>
      </c>
      <c r="E288" s="84">
        <v>148.03901255</v>
      </c>
      <c r="F288" s="84">
        <v>148.03901255</v>
      </c>
    </row>
    <row r="289" spans="1:6" ht="12.75" customHeight="1" x14ac:dyDescent="0.2">
      <c r="A289" s="83" t="s">
        <v>164</v>
      </c>
      <c r="B289" s="83">
        <v>17</v>
      </c>
      <c r="C289" s="84">
        <v>898.30219809000005</v>
      </c>
      <c r="D289" s="84">
        <v>888.85714396000003</v>
      </c>
      <c r="E289" s="84">
        <v>148.02774891000001</v>
      </c>
      <c r="F289" s="84">
        <v>148.02774891000001</v>
      </c>
    </row>
    <row r="290" spans="1:6" ht="12.75" customHeight="1" x14ac:dyDescent="0.2">
      <c r="A290" s="83" t="s">
        <v>164</v>
      </c>
      <c r="B290" s="83">
        <v>18</v>
      </c>
      <c r="C290" s="84">
        <v>886.39333350000004</v>
      </c>
      <c r="D290" s="84">
        <v>880.68672212000001</v>
      </c>
      <c r="E290" s="84">
        <v>146.66707002000001</v>
      </c>
      <c r="F290" s="84">
        <v>146.66707002000001</v>
      </c>
    </row>
    <row r="291" spans="1:6" ht="12.75" customHeight="1" x14ac:dyDescent="0.2">
      <c r="A291" s="83" t="s">
        <v>164</v>
      </c>
      <c r="B291" s="83">
        <v>19</v>
      </c>
      <c r="C291" s="84">
        <v>884.92914737000001</v>
      </c>
      <c r="D291" s="84">
        <v>878.57334269</v>
      </c>
      <c r="E291" s="84">
        <v>146.31511380000001</v>
      </c>
      <c r="F291" s="84">
        <v>146.31511380000001</v>
      </c>
    </row>
    <row r="292" spans="1:6" ht="12.75" customHeight="1" x14ac:dyDescent="0.2">
      <c r="A292" s="83" t="s">
        <v>164</v>
      </c>
      <c r="B292" s="83">
        <v>20</v>
      </c>
      <c r="C292" s="84">
        <v>889.69290406000005</v>
      </c>
      <c r="D292" s="84">
        <v>881.84517481</v>
      </c>
      <c r="E292" s="84">
        <v>146.85999544000001</v>
      </c>
      <c r="F292" s="84">
        <v>146.85999544000001</v>
      </c>
    </row>
    <row r="293" spans="1:6" ht="12.75" customHeight="1" x14ac:dyDescent="0.2">
      <c r="A293" s="83" t="s">
        <v>164</v>
      </c>
      <c r="B293" s="83">
        <v>21</v>
      </c>
      <c r="C293" s="84">
        <v>891.05389780999997</v>
      </c>
      <c r="D293" s="84">
        <v>884.42231908999997</v>
      </c>
      <c r="E293" s="84">
        <v>147.28918573999999</v>
      </c>
      <c r="F293" s="84">
        <v>147.28918573999999</v>
      </c>
    </row>
    <row r="294" spans="1:6" ht="12.75" customHeight="1" x14ac:dyDescent="0.2">
      <c r="A294" s="83" t="s">
        <v>164</v>
      </c>
      <c r="B294" s="83">
        <v>22</v>
      </c>
      <c r="C294" s="84">
        <v>892.08409228999994</v>
      </c>
      <c r="D294" s="84">
        <v>886.64749954000001</v>
      </c>
      <c r="E294" s="84">
        <v>147.65976099</v>
      </c>
      <c r="F294" s="84">
        <v>147.65976099</v>
      </c>
    </row>
    <row r="295" spans="1:6" ht="12.75" customHeight="1" x14ac:dyDescent="0.2">
      <c r="A295" s="83" t="s">
        <v>164</v>
      </c>
      <c r="B295" s="83">
        <v>23</v>
      </c>
      <c r="C295" s="84">
        <v>909.13423301</v>
      </c>
      <c r="D295" s="84">
        <v>903.71394349000002</v>
      </c>
      <c r="E295" s="84">
        <v>150.50195818</v>
      </c>
      <c r="F295" s="84">
        <v>150.50195818</v>
      </c>
    </row>
    <row r="296" spans="1:6" ht="12.75" customHeight="1" x14ac:dyDescent="0.2">
      <c r="A296" s="83" t="s">
        <v>164</v>
      </c>
      <c r="B296" s="83">
        <v>24</v>
      </c>
      <c r="C296" s="84">
        <v>927.15844737999998</v>
      </c>
      <c r="D296" s="84">
        <v>920.88207577000003</v>
      </c>
      <c r="E296" s="84">
        <v>153.36109026</v>
      </c>
      <c r="F296" s="84">
        <v>153.36109026</v>
      </c>
    </row>
    <row r="297" spans="1:6" ht="12.75" customHeight="1" x14ac:dyDescent="0.2">
      <c r="A297" s="83" t="s">
        <v>165</v>
      </c>
      <c r="B297" s="83">
        <v>1</v>
      </c>
      <c r="C297" s="84">
        <v>904.33061036000004</v>
      </c>
      <c r="D297" s="84">
        <v>894.23401121999996</v>
      </c>
      <c r="E297" s="84">
        <v>148.92319714000001</v>
      </c>
      <c r="F297" s="84">
        <v>148.92319714000001</v>
      </c>
    </row>
    <row r="298" spans="1:6" ht="12.75" customHeight="1" x14ac:dyDescent="0.2">
      <c r="A298" s="83" t="s">
        <v>165</v>
      </c>
      <c r="B298" s="83">
        <v>2</v>
      </c>
      <c r="C298" s="84">
        <v>928.40688108999996</v>
      </c>
      <c r="D298" s="84">
        <v>917.80633846000001</v>
      </c>
      <c r="E298" s="84">
        <v>152.84886569</v>
      </c>
      <c r="F298" s="84">
        <v>152.84886569</v>
      </c>
    </row>
    <row r="299" spans="1:6" ht="12.75" customHeight="1" x14ac:dyDescent="0.2">
      <c r="A299" s="83" t="s">
        <v>165</v>
      </c>
      <c r="B299" s="83">
        <v>3</v>
      </c>
      <c r="C299" s="84">
        <v>938.67818093999995</v>
      </c>
      <c r="D299" s="84">
        <v>927.94709795000006</v>
      </c>
      <c r="E299" s="84">
        <v>154.53767902999999</v>
      </c>
      <c r="F299" s="84">
        <v>154.53767902999999</v>
      </c>
    </row>
    <row r="300" spans="1:6" ht="12.75" customHeight="1" x14ac:dyDescent="0.2">
      <c r="A300" s="83" t="s">
        <v>165</v>
      </c>
      <c r="B300" s="83">
        <v>4</v>
      </c>
      <c r="C300" s="84">
        <v>939.12870994000002</v>
      </c>
      <c r="D300" s="84">
        <v>933.64474452000002</v>
      </c>
      <c r="E300" s="84">
        <v>155.48654893</v>
      </c>
      <c r="F300" s="84">
        <v>155.48654893</v>
      </c>
    </row>
    <row r="301" spans="1:6" ht="12.75" customHeight="1" x14ac:dyDescent="0.2">
      <c r="A301" s="83" t="s">
        <v>165</v>
      </c>
      <c r="B301" s="83">
        <v>5</v>
      </c>
      <c r="C301" s="84">
        <v>935.10986764999996</v>
      </c>
      <c r="D301" s="84">
        <v>926.88540376000003</v>
      </c>
      <c r="E301" s="84">
        <v>154.36086749</v>
      </c>
      <c r="F301" s="84">
        <v>154.36086749</v>
      </c>
    </row>
    <row r="302" spans="1:6" ht="12.75" customHeight="1" x14ac:dyDescent="0.2">
      <c r="A302" s="83" t="s">
        <v>165</v>
      </c>
      <c r="B302" s="83">
        <v>6</v>
      </c>
      <c r="C302" s="84">
        <v>922.82539544999997</v>
      </c>
      <c r="D302" s="84">
        <v>916.95618042000001</v>
      </c>
      <c r="E302" s="84">
        <v>152.70728278000001</v>
      </c>
      <c r="F302" s="84">
        <v>152.70728278000001</v>
      </c>
    </row>
    <row r="303" spans="1:6" ht="12.75" customHeight="1" x14ac:dyDescent="0.2">
      <c r="A303" s="83" t="s">
        <v>165</v>
      </c>
      <c r="B303" s="83">
        <v>7</v>
      </c>
      <c r="C303" s="84">
        <v>910.33881014999997</v>
      </c>
      <c r="D303" s="84">
        <v>910.15040261000001</v>
      </c>
      <c r="E303" s="84">
        <v>151.57386783999999</v>
      </c>
      <c r="F303" s="84">
        <v>151.57386783999999</v>
      </c>
    </row>
    <row r="304" spans="1:6" ht="12.75" customHeight="1" x14ac:dyDescent="0.2">
      <c r="A304" s="83" t="s">
        <v>165</v>
      </c>
      <c r="B304" s="83">
        <v>8</v>
      </c>
      <c r="C304" s="84">
        <v>918.78229002</v>
      </c>
      <c r="D304" s="84">
        <v>906.10137405</v>
      </c>
      <c r="E304" s="84">
        <v>150.89955409999999</v>
      </c>
      <c r="F304" s="84">
        <v>150.89955409999999</v>
      </c>
    </row>
    <row r="305" spans="1:6" ht="12.75" customHeight="1" x14ac:dyDescent="0.2">
      <c r="A305" s="83" t="s">
        <v>165</v>
      </c>
      <c r="B305" s="83">
        <v>9</v>
      </c>
      <c r="C305" s="84">
        <v>878.53335633999995</v>
      </c>
      <c r="D305" s="84">
        <v>869.74864421999996</v>
      </c>
      <c r="E305" s="84">
        <v>144.84547352999999</v>
      </c>
      <c r="F305" s="84">
        <v>144.84547352999999</v>
      </c>
    </row>
    <row r="306" spans="1:6" ht="12.75" customHeight="1" x14ac:dyDescent="0.2">
      <c r="A306" s="83" t="s">
        <v>165</v>
      </c>
      <c r="B306" s="83">
        <v>10</v>
      </c>
      <c r="C306" s="84">
        <v>876.46041564999996</v>
      </c>
      <c r="D306" s="84">
        <v>868.23602168000002</v>
      </c>
      <c r="E306" s="84">
        <v>144.59356566</v>
      </c>
      <c r="F306" s="84">
        <v>144.59356566</v>
      </c>
    </row>
    <row r="307" spans="1:6" ht="12.75" customHeight="1" x14ac:dyDescent="0.2">
      <c r="A307" s="83" t="s">
        <v>165</v>
      </c>
      <c r="B307" s="83">
        <v>11</v>
      </c>
      <c r="C307" s="84">
        <v>876.20708586000001</v>
      </c>
      <c r="D307" s="84">
        <v>875.00216281999997</v>
      </c>
      <c r="E307" s="84">
        <v>145.72037961999999</v>
      </c>
      <c r="F307" s="84">
        <v>145.72037961999999</v>
      </c>
    </row>
    <row r="308" spans="1:6" ht="12.75" customHeight="1" x14ac:dyDescent="0.2">
      <c r="A308" s="83" t="s">
        <v>165</v>
      </c>
      <c r="B308" s="83">
        <v>12</v>
      </c>
      <c r="C308" s="84">
        <v>902.74616974000003</v>
      </c>
      <c r="D308" s="84">
        <v>893.48612785</v>
      </c>
      <c r="E308" s="84">
        <v>148.79864676</v>
      </c>
      <c r="F308" s="84">
        <v>148.79864676</v>
      </c>
    </row>
    <row r="309" spans="1:6" ht="12.75" customHeight="1" x14ac:dyDescent="0.2">
      <c r="A309" s="83" t="s">
        <v>165</v>
      </c>
      <c r="B309" s="83">
        <v>13</v>
      </c>
      <c r="C309" s="84">
        <v>912.83881131999999</v>
      </c>
      <c r="D309" s="84">
        <v>897.78802447999999</v>
      </c>
      <c r="E309" s="84">
        <v>149.51507243</v>
      </c>
      <c r="F309" s="84">
        <v>149.51507243</v>
      </c>
    </row>
    <row r="310" spans="1:6" ht="12.75" customHeight="1" x14ac:dyDescent="0.2">
      <c r="A310" s="83" t="s">
        <v>165</v>
      </c>
      <c r="B310" s="83">
        <v>14</v>
      </c>
      <c r="C310" s="84">
        <v>917.59815447000005</v>
      </c>
      <c r="D310" s="84">
        <v>908.41522354000006</v>
      </c>
      <c r="E310" s="84">
        <v>151.28489603</v>
      </c>
      <c r="F310" s="84">
        <v>151.28489603</v>
      </c>
    </row>
    <row r="311" spans="1:6" ht="12.75" customHeight="1" x14ac:dyDescent="0.2">
      <c r="A311" s="83" t="s">
        <v>165</v>
      </c>
      <c r="B311" s="83">
        <v>15</v>
      </c>
      <c r="C311" s="84">
        <v>923.46721702000002</v>
      </c>
      <c r="D311" s="84">
        <v>917.38968016000001</v>
      </c>
      <c r="E311" s="84">
        <v>152.77947660000001</v>
      </c>
      <c r="F311" s="84">
        <v>152.77947660000001</v>
      </c>
    </row>
    <row r="312" spans="1:6" ht="12.75" customHeight="1" x14ac:dyDescent="0.2">
      <c r="A312" s="83" t="s">
        <v>165</v>
      </c>
      <c r="B312" s="83">
        <v>16</v>
      </c>
      <c r="C312" s="84">
        <v>931.91115592999995</v>
      </c>
      <c r="D312" s="84">
        <v>923.59735071</v>
      </c>
      <c r="E312" s="84">
        <v>153.81328445</v>
      </c>
      <c r="F312" s="84">
        <v>153.81328445</v>
      </c>
    </row>
    <row r="313" spans="1:6" ht="12.75" customHeight="1" x14ac:dyDescent="0.2">
      <c r="A313" s="83" t="s">
        <v>165</v>
      </c>
      <c r="B313" s="83">
        <v>17</v>
      </c>
      <c r="C313" s="84">
        <v>935.55821334999996</v>
      </c>
      <c r="D313" s="84">
        <v>924.82041056000003</v>
      </c>
      <c r="E313" s="84">
        <v>154.01696937</v>
      </c>
      <c r="F313" s="84">
        <v>154.01696937</v>
      </c>
    </row>
    <row r="314" spans="1:6" ht="12.75" customHeight="1" x14ac:dyDescent="0.2">
      <c r="A314" s="83" t="s">
        <v>165</v>
      </c>
      <c r="B314" s="83">
        <v>18</v>
      </c>
      <c r="C314" s="84">
        <v>925.87276642999996</v>
      </c>
      <c r="D314" s="84">
        <v>918.85021714000004</v>
      </c>
      <c r="E314" s="84">
        <v>153.02271028000001</v>
      </c>
      <c r="F314" s="84">
        <v>153.02271028000001</v>
      </c>
    </row>
    <row r="315" spans="1:6" ht="12.75" customHeight="1" x14ac:dyDescent="0.2">
      <c r="A315" s="83" t="s">
        <v>165</v>
      </c>
      <c r="B315" s="83">
        <v>19</v>
      </c>
      <c r="C315" s="84">
        <v>893.69036123000001</v>
      </c>
      <c r="D315" s="84">
        <v>886.83595587000002</v>
      </c>
      <c r="E315" s="84">
        <v>147.69114597000001</v>
      </c>
      <c r="F315" s="84">
        <v>147.69114597000001</v>
      </c>
    </row>
    <row r="316" spans="1:6" ht="12.75" customHeight="1" x14ac:dyDescent="0.2">
      <c r="A316" s="83" t="s">
        <v>165</v>
      </c>
      <c r="B316" s="83">
        <v>20</v>
      </c>
      <c r="C316" s="84">
        <v>876.78156548000004</v>
      </c>
      <c r="D316" s="84">
        <v>868.89166416</v>
      </c>
      <c r="E316" s="84">
        <v>144.7027545</v>
      </c>
      <c r="F316" s="84">
        <v>144.7027545</v>
      </c>
    </row>
    <row r="317" spans="1:6" ht="12.75" customHeight="1" x14ac:dyDescent="0.2">
      <c r="A317" s="83" t="s">
        <v>165</v>
      </c>
      <c r="B317" s="83">
        <v>21</v>
      </c>
      <c r="C317" s="84">
        <v>871.60822773999996</v>
      </c>
      <c r="D317" s="84">
        <v>863.35415890000002</v>
      </c>
      <c r="E317" s="84">
        <v>143.78055406999999</v>
      </c>
      <c r="F317" s="84">
        <v>143.78055406999999</v>
      </c>
    </row>
    <row r="318" spans="1:6" ht="12.75" customHeight="1" x14ac:dyDescent="0.2">
      <c r="A318" s="83" t="s">
        <v>165</v>
      </c>
      <c r="B318" s="83">
        <v>22</v>
      </c>
      <c r="C318" s="84">
        <v>885.26180208999995</v>
      </c>
      <c r="D318" s="84">
        <v>878.82647596000004</v>
      </c>
      <c r="E318" s="84">
        <v>146.35726989</v>
      </c>
      <c r="F318" s="84">
        <v>146.35726989</v>
      </c>
    </row>
    <row r="319" spans="1:6" ht="12.75" customHeight="1" x14ac:dyDescent="0.2">
      <c r="A319" s="83" t="s">
        <v>165</v>
      </c>
      <c r="B319" s="83">
        <v>23</v>
      </c>
      <c r="C319" s="84">
        <v>904.43404772999997</v>
      </c>
      <c r="D319" s="84">
        <v>898.00535588000002</v>
      </c>
      <c r="E319" s="84">
        <v>149.55126618</v>
      </c>
      <c r="F319" s="84">
        <v>149.55126618</v>
      </c>
    </row>
    <row r="320" spans="1:6" ht="12.75" customHeight="1" x14ac:dyDescent="0.2">
      <c r="A320" s="83" t="s">
        <v>165</v>
      </c>
      <c r="B320" s="83">
        <v>24</v>
      </c>
      <c r="C320" s="84">
        <v>921.55486461999999</v>
      </c>
      <c r="D320" s="84">
        <v>914.51877144000002</v>
      </c>
      <c r="E320" s="84">
        <v>152.3013636</v>
      </c>
      <c r="F320" s="84">
        <v>152.3013636</v>
      </c>
    </row>
    <row r="321" spans="1:6" ht="12.75" customHeight="1" x14ac:dyDescent="0.2">
      <c r="A321" s="83" t="s">
        <v>166</v>
      </c>
      <c r="B321" s="83">
        <v>1</v>
      </c>
      <c r="C321" s="84">
        <v>987.13352278000002</v>
      </c>
      <c r="D321" s="84">
        <v>975.06063770000003</v>
      </c>
      <c r="E321" s="84">
        <v>162.38383436999999</v>
      </c>
      <c r="F321" s="84">
        <v>162.38383436999999</v>
      </c>
    </row>
    <row r="322" spans="1:6" ht="12.75" customHeight="1" x14ac:dyDescent="0.2">
      <c r="A322" s="83" t="s">
        <v>166</v>
      </c>
      <c r="B322" s="83">
        <v>2</v>
      </c>
      <c r="C322" s="84">
        <v>1000.06811526</v>
      </c>
      <c r="D322" s="84">
        <v>989.88048608999998</v>
      </c>
      <c r="E322" s="84">
        <v>164.85188991000001</v>
      </c>
      <c r="F322" s="84">
        <v>164.85188991000001</v>
      </c>
    </row>
    <row r="323" spans="1:6" ht="12.75" customHeight="1" x14ac:dyDescent="0.2">
      <c r="A323" s="83" t="s">
        <v>166</v>
      </c>
      <c r="B323" s="83">
        <v>3</v>
      </c>
      <c r="C323" s="84">
        <v>1012.42165123</v>
      </c>
      <c r="D323" s="84">
        <v>1002.3170601100001</v>
      </c>
      <c r="E323" s="84">
        <v>166.92304168999999</v>
      </c>
      <c r="F323" s="84">
        <v>166.92304168999999</v>
      </c>
    </row>
    <row r="324" spans="1:6" ht="12.75" customHeight="1" x14ac:dyDescent="0.2">
      <c r="A324" s="83" t="s">
        <v>166</v>
      </c>
      <c r="B324" s="83">
        <v>4</v>
      </c>
      <c r="C324" s="84">
        <v>1014.1785635700001</v>
      </c>
      <c r="D324" s="84">
        <v>1002.16174569</v>
      </c>
      <c r="E324" s="84">
        <v>166.89717607</v>
      </c>
      <c r="F324" s="84">
        <v>166.89717607</v>
      </c>
    </row>
    <row r="325" spans="1:6" ht="12.75" customHeight="1" x14ac:dyDescent="0.2">
      <c r="A325" s="83" t="s">
        <v>166</v>
      </c>
      <c r="B325" s="83">
        <v>5</v>
      </c>
      <c r="C325" s="84">
        <v>1010.06406926</v>
      </c>
      <c r="D325" s="84">
        <v>997.83166507999999</v>
      </c>
      <c r="E325" s="84">
        <v>166.17605671999999</v>
      </c>
      <c r="F325" s="84">
        <v>166.17605671999999</v>
      </c>
    </row>
    <row r="326" spans="1:6" ht="12.75" customHeight="1" x14ac:dyDescent="0.2">
      <c r="A326" s="83" t="s">
        <v>166</v>
      </c>
      <c r="B326" s="83">
        <v>6</v>
      </c>
      <c r="C326" s="84">
        <v>981.98275875000002</v>
      </c>
      <c r="D326" s="84">
        <v>974.33283382000002</v>
      </c>
      <c r="E326" s="84">
        <v>162.26262797999999</v>
      </c>
      <c r="F326" s="84">
        <v>162.26262797999999</v>
      </c>
    </row>
    <row r="327" spans="1:6" ht="12.75" customHeight="1" x14ac:dyDescent="0.2">
      <c r="A327" s="83" t="s">
        <v>166</v>
      </c>
      <c r="B327" s="83">
        <v>7</v>
      </c>
      <c r="C327" s="84">
        <v>946.22410417000003</v>
      </c>
      <c r="D327" s="84">
        <v>939.42612082999995</v>
      </c>
      <c r="E327" s="84">
        <v>156.44936294999999</v>
      </c>
      <c r="F327" s="84">
        <v>156.44936294999999</v>
      </c>
    </row>
    <row r="328" spans="1:6" ht="12.75" customHeight="1" x14ac:dyDescent="0.2">
      <c r="A328" s="83" t="s">
        <v>166</v>
      </c>
      <c r="B328" s="83">
        <v>8</v>
      </c>
      <c r="C328" s="84">
        <v>923.68833050000001</v>
      </c>
      <c r="D328" s="84">
        <v>910.41735013000005</v>
      </c>
      <c r="E328" s="84">
        <v>151.61832451999999</v>
      </c>
      <c r="F328" s="84">
        <v>151.61832451999999</v>
      </c>
    </row>
    <row r="329" spans="1:6" ht="12.75" customHeight="1" x14ac:dyDescent="0.2">
      <c r="A329" s="83" t="s">
        <v>166</v>
      </c>
      <c r="B329" s="83">
        <v>9</v>
      </c>
      <c r="C329" s="84">
        <v>872.00518468999996</v>
      </c>
      <c r="D329" s="84">
        <v>863.02093236999997</v>
      </c>
      <c r="E329" s="84">
        <v>143.72505946999999</v>
      </c>
      <c r="F329" s="84">
        <v>143.72505946999999</v>
      </c>
    </row>
    <row r="330" spans="1:6" ht="12.75" customHeight="1" x14ac:dyDescent="0.2">
      <c r="A330" s="83" t="s">
        <v>166</v>
      </c>
      <c r="B330" s="83">
        <v>10</v>
      </c>
      <c r="C330" s="84">
        <v>866.78669219999995</v>
      </c>
      <c r="D330" s="84">
        <v>857.94543575</v>
      </c>
      <c r="E330" s="84">
        <v>142.87980064999999</v>
      </c>
      <c r="F330" s="84">
        <v>142.87980064999999</v>
      </c>
    </row>
    <row r="331" spans="1:6" ht="12.75" customHeight="1" x14ac:dyDescent="0.2">
      <c r="A331" s="83" t="s">
        <v>166</v>
      </c>
      <c r="B331" s="83">
        <v>11</v>
      </c>
      <c r="C331" s="84">
        <v>875.31934316000002</v>
      </c>
      <c r="D331" s="84">
        <v>866.54820141000005</v>
      </c>
      <c r="E331" s="84">
        <v>144.31248085999999</v>
      </c>
      <c r="F331" s="84">
        <v>144.31248085999999</v>
      </c>
    </row>
    <row r="332" spans="1:6" ht="12.75" customHeight="1" x14ac:dyDescent="0.2">
      <c r="A332" s="83" t="s">
        <v>166</v>
      </c>
      <c r="B332" s="83">
        <v>12</v>
      </c>
      <c r="C332" s="84">
        <v>884.10956954000005</v>
      </c>
      <c r="D332" s="84">
        <v>876.08904859999996</v>
      </c>
      <c r="E332" s="84">
        <v>145.9013865</v>
      </c>
      <c r="F332" s="84">
        <v>145.9013865</v>
      </c>
    </row>
    <row r="333" spans="1:6" ht="12.75" customHeight="1" x14ac:dyDescent="0.2">
      <c r="A333" s="83" t="s">
        <v>166</v>
      </c>
      <c r="B333" s="83">
        <v>13</v>
      </c>
      <c r="C333" s="84">
        <v>887.97267492000003</v>
      </c>
      <c r="D333" s="84">
        <v>879.17844030000003</v>
      </c>
      <c r="E333" s="84">
        <v>146.41588504000001</v>
      </c>
      <c r="F333" s="84">
        <v>146.41588504000001</v>
      </c>
    </row>
    <row r="334" spans="1:6" ht="12.75" customHeight="1" x14ac:dyDescent="0.2">
      <c r="A334" s="83" t="s">
        <v>166</v>
      </c>
      <c r="B334" s="83">
        <v>14</v>
      </c>
      <c r="C334" s="84">
        <v>901.27736964999997</v>
      </c>
      <c r="D334" s="84">
        <v>889.82638878</v>
      </c>
      <c r="E334" s="84">
        <v>148.18916419000001</v>
      </c>
      <c r="F334" s="84">
        <v>148.18916419000001</v>
      </c>
    </row>
    <row r="335" spans="1:6" ht="12.75" customHeight="1" x14ac:dyDescent="0.2">
      <c r="A335" s="83" t="s">
        <v>166</v>
      </c>
      <c r="B335" s="83">
        <v>15</v>
      </c>
      <c r="C335" s="84">
        <v>913.04814726999996</v>
      </c>
      <c r="D335" s="84">
        <v>899.16159549999998</v>
      </c>
      <c r="E335" s="84">
        <v>149.74382305</v>
      </c>
      <c r="F335" s="84">
        <v>149.74382305</v>
      </c>
    </row>
    <row r="336" spans="1:6" ht="12.75" customHeight="1" x14ac:dyDescent="0.2">
      <c r="A336" s="83" t="s">
        <v>166</v>
      </c>
      <c r="B336" s="83">
        <v>16</v>
      </c>
      <c r="C336" s="84">
        <v>923.01676296000005</v>
      </c>
      <c r="D336" s="84">
        <v>907.54686430000004</v>
      </c>
      <c r="E336" s="84">
        <v>151.14028195</v>
      </c>
      <c r="F336" s="84">
        <v>151.14028195</v>
      </c>
    </row>
    <row r="337" spans="1:6" ht="12.75" customHeight="1" x14ac:dyDescent="0.2">
      <c r="A337" s="83" t="s">
        <v>166</v>
      </c>
      <c r="B337" s="83">
        <v>17</v>
      </c>
      <c r="C337" s="84">
        <v>927.79382725000005</v>
      </c>
      <c r="D337" s="84">
        <v>910.67057439999996</v>
      </c>
      <c r="E337" s="84">
        <v>151.66049577000001</v>
      </c>
      <c r="F337" s="84">
        <v>151.66049577000001</v>
      </c>
    </row>
    <row r="338" spans="1:6" ht="12.75" customHeight="1" x14ac:dyDescent="0.2">
      <c r="A338" s="83" t="s">
        <v>166</v>
      </c>
      <c r="B338" s="83">
        <v>18</v>
      </c>
      <c r="C338" s="84">
        <v>915.01425658000005</v>
      </c>
      <c r="D338" s="84">
        <v>905.30626969000002</v>
      </c>
      <c r="E338" s="84">
        <v>150.76713967000001</v>
      </c>
      <c r="F338" s="84">
        <v>150.76713967000001</v>
      </c>
    </row>
    <row r="339" spans="1:6" ht="12.75" customHeight="1" x14ac:dyDescent="0.2">
      <c r="A339" s="83" t="s">
        <v>166</v>
      </c>
      <c r="B339" s="83">
        <v>19</v>
      </c>
      <c r="C339" s="84">
        <v>884.10903549</v>
      </c>
      <c r="D339" s="84">
        <v>881.83848999999998</v>
      </c>
      <c r="E339" s="84">
        <v>146.85888216999999</v>
      </c>
      <c r="F339" s="84">
        <v>146.85888216999999</v>
      </c>
    </row>
    <row r="340" spans="1:6" ht="12.75" customHeight="1" x14ac:dyDescent="0.2">
      <c r="A340" s="83" t="s">
        <v>166</v>
      </c>
      <c r="B340" s="83">
        <v>20</v>
      </c>
      <c r="C340" s="84">
        <v>863.45746707000001</v>
      </c>
      <c r="D340" s="84">
        <v>855.63484850999998</v>
      </c>
      <c r="E340" s="84">
        <v>142.495002</v>
      </c>
      <c r="F340" s="84">
        <v>142.495002</v>
      </c>
    </row>
    <row r="341" spans="1:6" ht="12.75" customHeight="1" x14ac:dyDescent="0.2">
      <c r="A341" s="83" t="s">
        <v>166</v>
      </c>
      <c r="B341" s="83">
        <v>21</v>
      </c>
      <c r="C341" s="84">
        <v>856.42239042999995</v>
      </c>
      <c r="D341" s="84">
        <v>848.36685775000001</v>
      </c>
      <c r="E341" s="84">
        <v>141.28461143000001</v>
      </c>
      <c r="F341" s="84">
        <v>141.28461143000001</v>
      </c>
    </row>
    <row r="342" spans="1:6" ht="12.75" customHeight="1" x14ac:dyDescent="0.2">
      <c r="A342" s="83" t="s">
        <v>166</v>
      </c>
      <c r="B342" s="83">
        <v>22</v>
      </c>
      <c r="C342" s="84">
        <v>859.15815444999998</v>
      </c>
      <c r="D342" s="84">
        <v>853.23177837000003</v>
      </c>
      <c r="E342" s="84">
        <v>142.09480152</v>
      </c>
      <c r="F342" s="84">
        <v>142.09480152</v>
      </c>
    </row>
    <row r="343" spans="1:6" ht="12.75" customHeight="1" x14ac:dyDescent="0.2">
      <c r="A343" s="83" t="s">
        <v>166</v>
      </c>
      <c r="B343" s="83">
        <v>23</v>
      </c>
      <c r="C343" s="84">
        <v>857.49094480999997</v>
      </c>
      <c r="D343" s="84">
        <v>852.10946051999997</v>
      </c>
      <c r="E343" s="84">
        <v>141.90789387999999</v>
      </c>
      <c r="F343" s="84">
        <v>141.90789387999999</v>
      </c>
    </row>
    <row r="344" spans="1:6" ht="12.75" customHeight="1" x14ac:dyDescent="0.2">
      <c r="A344" s="83" t="s">
        <v>166</v>
      </c>
      <c r="B344" s="83">
        <v>24</v>
      </c>
      <c r="C344" s="84">
        <v>881.99294361</v>
      </c>
      <c r="D344" s="84">
        <v>875.33938138999997</v>
      </c>
      <c r="E344" s="84">
        <v>145.77653905</v>
      </c>
      <c r="F344" s="84">
        <v>145.77653905</v>
      </c>
    </row>
    <row r="345" spans="1:6" ht="12.75" customHeight="1" x14ac:dyDescent="0.2">
      <c r="A345" s="83" t="s">
        <v>167</v>
      </c>
      <c r="B345" s="83">
        <v>1</v>
      </c>
      <c r="C345" s="84">
        <v>907.47243526</v>
      </c>
      <c r="D345" s="84">
        <v>897.86889594000002</v>
      </c>
      <c r="E345" s="84">
        <v>149.52854052999999</v>
      </c>
      <c r="F345" s="84">
        <v>149.52854052999999</v>
      </c>
    </row>
    <row r="346" spans="1:6" ht="12.75" customHeight="1" x14ac:dyDescent="0.2">
      <c r="A346" s="83" t="s">
        <v>167</v>
      </c>
      <c r="B346" s="83">
        <v>2</v>
      </c>
      <c r="C346" s="84">
        <v>928.86292763999995</v>
      </c>
      <c r="D346" s="84">
        <v>922.20399213999997</v>
      </c>
      <c r="E346" s="84">
        <v>153.58123846999999</v>
      </c>
      <c r="F346" s="84">
        <v>153.58123846999999</v>
      </c>
    </row>
    <row r="347" spans="1:6" ht="12.75" customHeight="1" x14ac:dyDescent="0.2">
      <c r="A347" s="83" t="s">
        <v>167</v>
      </c>
      <c r="B347" s="83">
        <v>3</v>
      </c>
      <c r="C347" s="84">
        <v>940.23030786000004</v>
      </c>
      <c r="D347" s="84">
        <v>936.47329908999995</v>
      </c>
      <c r="E347" s="84">
        <v>155.95760838999999</v>
      </c>
      <c r="F347" s="84">
        <v>155.95760838999999</v>
      </c>
    </row>
    <row r="348" spans="1:6" ht="12.75" customHeight="1" x14ac:dyDescent="0.2">
      <c r="A348" s="83" t="s">
        <v>167</v>
      </c>
      <c r="B348" s="83">
        <v>4</v>
      </c>
      <c r="C348" s="84">
        <v>957.90408897999998</v>
      </c>
      <c r="D348" s="84">
        <v>948.42014610000001</v>
      </c>
      <c r="E348" s="84">
        <v>157.94720243</v>
      </c>
      <c r="F348" s="84">
        <v>157.94720243</v>
      </c>
    </row>
    <row r="349" spans="1:6" ht="12.75" customHeight="1" x14ac:dyDescent="0.2">
      <c r="A349" s="83" t="s">
        <v>167</v>
      </c>
      <c r="B349" s="83">
        <v>5</v>
      </c>
      <c r="C349" s="84">
        <v>950.07316236999998</v>
      </c>
      <c r="D349" s="84">
        <v>942.91846869000005</v>
      </c>
      <c r="E349" s="84">
        <v>157.03096866999999</v>
      </c>
      <c r="F349" s="84">
        <v>157.03096866999999</v>
      </c>
    </row>
    <row r="350" spans="1:6" ht="12.75" customHeight="1" x14ac:dyDescent="0.2">
      <c r="A350" s="83" t="s">
        <v>167</v>
      </c>
      <c r="B350" s="83">
        <v>6</v>
      </c>
      <c r="C350" s="84">
        <v>935.76125810999997</v>
      </c>
      <c r="D350" s="84">
        <v>927.52967339999998</v>
      </c>
      <c r="E350" s="84">
        <v>154.46816232</v>
      </c>
      <c r="F350" s="84">
        <v>154.46816232</v>
      </c>
    </row>
    <row r="351" spans="1:6" ht="12.75" customHeight="1" x14ac:dyDescent="0.2">
      <c r="A351" s="83" t="s">
        <v>167</v>
      </c>
      <c r="B351" s="83">
        <v>7</v>
      </c>
      <c r="C351" s="84">
        <v>913.86059806000003</v>
      </c>
      <c r="D351" s="84">
        <v>905.72244549000004</v>
      </c>
      <c r="E351" s="84">
        <v>150.83644841</v>
      </c>
      <c r="F351" s="84">
        <v>150.83644841</v>
      </c>
    </row>
    <row r="352" spans="1:6" ht="12.75" customHeight="1" x14ac:dyDescent="0.2">
      <c r="A352" s="83" t="s">
        <v>167</v>
      </c>
      <c r="B352" s="83">
        <v>8</v>
      </c>
      <c r="C352" s="84">
        <v>897.34721299</v>
      </c>
      <c r="D352" s="84">
        <v>885.64246018999995</v>
      </c>
      <c r="E352" s="84">
        <v>147.49238457999999</v>
      </c>
      <c r="F352" s="84">
        <v>147.49238457999999</v>
      </c>
    </row>
    <row r="353" spans="1:6" ht="12.75" customHeight="1" x14ac:dyDescent="0.2">
      <c r="A353" s="83" t="s">
        <v>167</v>
      </c>
      <c r="B353" s="83">
        <v>9</v>
      </c>
      <c r="C353" s="84">
        <v>865.39679192000006</v>
      </c>
      <c r="D353" s="84">
        <v>855.85917869000002</v>
      </c>
      <c r="E353" s="84">
        <v>142.53236132000001</v>
      </c>
      <c r="F353" s="84">
        <v>142.53236132000001</v>
      </c>
    </row>
    <row r="354" spans="1:6" ht="12.75" customHeight="1" x14ac:dyDescent="0.2">
      <c r="A354" s="83" t="s">
        <v>167</v>
      </c>
      <c r="B354" s="83">
        <v>10</v>
      </c>
      <c r="C354" s="84">
        <v>880.81010376999996</v>
      </c>
      <c r="D354" s="84">
        <v>873.07587335000005</v>
      </c>
      <c r="E354" s="84">
        <v>145.39958084</v>
      </c>
      <c r="F354" s="84">
        <v>145.39958084</v>
      </c>
    </row>
    <row r="355" spans="1:6" ht="12.75" customHeight="1" x14ac:dyDescent="0.2">
      <c r="A355" s="83" t="s">
        <v>167</v>
      </c>
      <c r="B355" s="83">
        <v>11</v>
      </c>
      <c r="C355" s="84">
        <v>892.00260793999996</v>
      </c>
      <c r="D355" s="84">
        <v>881.75599250000005</v>
      </c>
      <c r="E355" s="84">
        <v>146.84514326999999</v>
      </c>
      <c r="F355" s="84">
        <v>146.84514326999999</v>
      </c>
    </row>
    <row r="356" spans="1:6" ht="12.75" customHeight="1" x14ac:dyDescent="0.2">
      <c r="A356" s="83" t="s">
        <v>167</v>
      </c>
      <c r="B356" s="83">
        <v>12</v>
      </c>
      <c r="C356" s="84">
        <v>900.64968041999998</v>
      </c>
      <c r="D356" s="84">
        <v>889.22043623000002</v>
      </c>
      <c r="E356" s="84">
        <v>148.08825057000001</v>
      </c>
      <c r="F356" s="84">
        <v>148.08825057000001</v>
      </c>
    </row>
    <row r="357" spans="1:6" ht="12.75" customHeight="1" x14ac:dyDescent="0.2">
      <c r="A357" s="83" t="s">
        <v>167</v>
      </c>
      <c r="B357" s="83">
        <v>13</v>
      </c>
      <c r="C357" s="84">
        <v>915.76118827000005</v>
      </c>
      <c r="D357" s="84">
        <v>901.95913151000002</v>
      </c>
      <c r="E357" s="84">
        <v>150.20971677</v>
      </c>
      <c r="F357" s="84">
        <v>150.20971677</v>
      </c>
    </row>
    <row r="358" spans="1:6" ht="12.75" customHeight="1" x14ac:dyDescent="0.2">
      <c r="A358" s="83" t="s">
        <v>167</v>
      </c>
      <c r="B358" s="83">
        <v>14</v>
      </c>
      <c r="C358" s="84">
        <v>932.08202489999996</v>
      </c>
      <c r="D358" s="84">
        <v>918.07712485000002</v>
      </c>
      <c r="E358" s="84">
        <v>152.89396169</v>
      </c>
      <c r="F358" s="84">
        <v>152.89396169</v>
      </c>
    </row>
    <row r="359" spans="1:6" ht="12.75" customHeight="1" x14ac:dyDescent="0.2">
      <c r="A359" s="83" t="s">
        <v>167</v>
      </c>
      <c r="B359" s="83">
        <v>15</v>
      </c>
      <c r="C359" s="84">
        <v>930.14277053000001</v>
      </c>
      <c r="D359" s="84">
        <v>918.62092351000001</v>
      </c>
      <c r="E359" s="84">
        <v>152.98452437</v>
      </c>
      <c r="F359" s="84">
        <v>152.98452437</v>
      </c>
    </row>
    <row r="360" spans="1:6" ht="12.75" customHeight="1" x14ac:dyDescent="0.2">
      <c r="A360" s="83" t="s">
        <v>167</v>
      </c>
      <c r="B360" s="83">
        <v>16</v>
      </c>
      <c r="C360" s="84">
        <v>931.91977801999997</v>
      </c>
      <c r="D360" s="84">
        <v>920.49079762999997</v>
      </c>
      <c r="E360" s="84">
        <v>153.29592790999999</v>
      </c>
      <c r="F360" s="84">
        <v>153.29592790999999</v>
      </c>
    </row>
    <row r="361" spans="1:6" ht="12.75" customHeight="1" x14ac:dyDescent="0.2">
      <c r="A361" s="83" t="s">
        <v>167</v>
      </c>
      <c r="B361" s="83">
        <v>17</v>
      </c>
      <c r="C361" s="84">
        <v>911.83191578000003</v>
      </c>
      <c r="D361" s="84">
        <v>901.72316765999994</v>
      </c>
      <c r="E361" s="84">
        <v>150.17042001999999</v>
      </c>
      <c r="F361" s="84">
        <v>150.17042001999999</v>
      </c>
    </row>
    <row r="362" spans="1:6" ht="12.75" customHeight="1" x14ac:dyDescent="0.2">
      <c r="A362" s="83" t="s">
        <v>167</v>
      </c>
      <c r="B362" s="83">
        <v>18</v>
      </c>
      <c r="C362" s="84">
        <v>902.56281049999996</v>
      </c>
      <c r="D362" s="84">
        <v>893.57452709999995</v>
      </c>
      <c r="E362" s="84">
        <v>148.81336852000001</v>
      </c>
      <c r="F362" s="84">
        <v>148.81336852000001</v>
      </c>
    </row>
    <row r="363" spans="1:6" ht="12.75" customHeight="1" x14ac:dyDescent="0.2">
      <c r="A363" s="83" t="s">
        <v>167</v>
      </c>
      <c r="B363" s="83">
        <v>19</v>
      </c>
      <c r="C363" s="84">
        <v>883.95950975000005</v>
      </c>
      <c r="D363" s="84">
        <v>873.38745813000003</v>
      </c>
      <c r="E363" s="84">
        <v>145.45147127999999</v>
      </c>
      <c r="F363" s="84">
        <v>145.45147127999999</v>
      </c>
    </row>
    <row r="364" spans="1:6" ht="12.75" customHeight="1" x14ac:dyDescent="0.2">
      <c r="A364" s="83" t="s">
        <v>167</v>
      </c>
      <c r="B364" s="83">
        <v>20</v>
      </c>
      <c r="C364" s="84">
        <v>873.58323630999996</v>
      </c>
      <c r="D364" s="84">
        <v>862.78020590000006</v>
      </c>
      <c r="E364" s="84">
        <v>143.68496956999999</v>
      </c>
      <c r="F364" s="84">
        <v>143.68496956999999</v>
      </c>
    </row>
    <row r="365" spans="1:6" ht="12.75" customHeight="1" x14ac:dyDescent="0.2">
      <c r="A365" s="83" t="s">
        <v>167</v>
      </c>
      <c r="B365" s="83">
        <v>21</v>
      </c>
      <c r="C365" s="84">
        <v>855.99922470000001</v>
      </c>
      <c r="D365" s="84">
        <v>848.23194072000001</v>
      </c>
      <c r="E365" s="84">
        <v>141.26214272999999</v>
      </c>
      <c r="F365" s="84">
        <v>141.26214272999999</v>
      </c>
    </row>
    <row r="366" spans="1:6" ht="12.75" customHeight="1" x14ac:dyDescent="0.2">
      <c r="A366" s="83" t="s">
        <v>167</v>
      </c>
      <c r="B366" s="83">
        <v>22</v>
      </c>
      <c r="C366" s="84">
        <v>874.18175444999997</v>
      </c>
      <c r="D366" s="84">
        <v>869.61373905000005</v>
      </c>
      <c r="E366" s="84">
        <v>144.82300681000001</v>
      </c>
      <c r="F366" s="84">
        <v>144.82300681000001</v>
      </c>
    </row>
    <row r="367" spans="1:6" ht="12.75" customHeight="1" x14ac:dyDescent="0.2">
      <c r="A367" s="83" t="s">
        <v>167</v>
      </c>
      <c r="B367" s="83">
        <v>23</v>
      </c>
      <c r="C367" s="84">
        <v>878.94456360000004</v>
      </c>
      <c r="D367" s="84">
        <v>871.19654730000002</v>
      </c>
      <c r="E367" s="84">
        <v>145.08660320000001</v>
      </c>
      <c r="F367" s="84">
        <v>145.08660320000001</v>
      </c>
    </row>
    <row r="368" spans="1:6" ht="12.75" customHeight="1" x14ac:dyDescent="0.2">
      <c r="A368" s="83" t="s">
        <v>167</v>
      </c>
      <c r="B368" s="83">
        <v>24</v>
      </c>
      <c r="C368" s="84">
        <v>880.93917574</v>
      </c>
      <c r="D368" s="84">
        <v>871.72387621999997</v>
      </c>
      <c r="E368" s="84">
        <v>145.17442306999999</v>
      </c>
      <c r="F368" s="84">
        <v>145.17442306999999</v>
      </c>
    </row>
    <row r="369" spans="1:6" ht="12.75" customHeight="1" x14ac:dyDescent="0.2">
      <c r="A369" s="83" t="s">
        <v>168</v>
      </c>
      <c r="B369" s="83">
        <v>1</v>
      </c>
      <c r="C369" s="84">
        <v>916.58040719999997</v>
      </c>
      <c r="D369" s="84">
        <v>901.15771224000002</v>
      </c>
      <c r="E369" s="84">
        <v>150.07625067999999</v>
      </c>
      <c r="F369" s="84">
        <v>150.07625067999999</v>
      </c>
    </row>
    <row r="370" spans="1:6" ht="12.75" customHeight="1" x14ac:dyDescent="0.2">
      <c r="A370" s="83" t="s">
        <v>168</v>
      </c>
      <c r="B370" s="83">
        <v>2</v>
      </c>
      <c r="C370" s="84">
        <v>936.58517046999998</v>
      </c>
      <c r="D370" s="84">
        <v>926.13334325000005</v>
      </c>
      <c r="E370" s="84">
        <v>154.23562146</v>
      </c>
      <c r="F370" s="84">
        <v>154.23562146</v>
      </c>
    </row>
    <row r="371" spans="1:6" ht="12.75" customHeight="1" x14ac:dyDescent="0.2">
      <c r="A371" s="83" t="s">
        <v>168</v>
      </c>
      <c r="B371" s="83">
        <v>3</v>
      </c>
      <c r="C371" s="84">
        <v>946.20319860999996</v>
      </c>
      <c r="D371" s="84">
        <v>937.92221724000001</v>
      </c>
      <c r="E371" s="84">
        <v>156.19890710999999</v>
      </c>
      <c r="F371" s="84">
        <v>156.19890710999999</v>
      </c>
    </row>
    <row r="372" spans="1:6" ht="12.75" customHeight="1" x14ac:dyDescent="0.2">
      <c r="A372" s="83" t="s">
        <v>168</v>
      </c>
      <c r="B372" s="83">
        <v>4</v>
      </c>
      <c r="C372" s="84">
        <v>961.16307965999999</v>
      </c>
      <c r="D372" s="84">
        <v>952.53998091000005</v>
      </c>
      <c r="E372" s="84">
        <v>158.63330802999999</v>
      </c>
      <c r="F372" s="84">
        <v>158.63330802999999</v>
      </c>
    </row>
    <row r="373" spans="1:6" ht="12.75" customHeight="1" x14ac:dyDescent="0.2">
      <c r="A373" s="83" t="s">
        <v>168</v>
      </c>
      <c r="B373" s="83">
        <v>5</v>
      </c>
      <c r="C373" s="84">
        <v>965.09569640999996</v>
      </c>
      <c r="D373" s="84">
        <v>955.72501764000003</v>
      </c>
      <c r="E373" s="84">
        <v>159.16373501999999</v>
      </c>
      <c r="F373" s="84">
        <v>159.16373501999999</v>
      </c>
    </row>
    <row r="374" spans="1:6" ht="12.75" customHeight="1" x14ac:dyDescent="0.2">
      <c r="A374" s="83" t="s">
        <v>168</v>
      </c>
      <c r="B374" s="83">
        <v>6</v>
      </c>
      <c r="C374" s="84">
        <v>964.87829606000003</v>
      </c>
      <c r="D374" s="84">
        <v>957.47625528000003</v>
      </c>
      <c r="E374" s="84">
        <v>159.45538117000001</v>
      </c>
      <c r="F374" s="84">
        <v>159.45538117000001</v>
      </c>
    </row>
    <row r="375" spans="1:6" ht="12.75" customHeight="1" x14ac:dyDescent="0.2">
      <c r="A375" s="83" t="s">
        <v>168</v>
      </c>
      <c r="B375" s="83">
        <v>7</v>
      </c>
      <c r="C375" s="84">
        <v>958.77213566</v>
      </c>
      <c r="D375" s="84">
        <v>949.63220302000002</v>
      </c>
      <c r="E375" s="84">
        <v>158.14905494999999</v>
      </c>
      <c r="F375" s="84">
        <v>158.14905494999999</v>
      </c>
    </row>
    <row r="376" spans="1:6" ht="12.75" customHeight="1" x14ac:dyDescent="0.2">
      <c r="A376" s="83" t="s">
        <v>168</v>
      </c>
      <c r="B376" s="83">
        <v>8</v>
      </c>
      <c r="C376" s="84">
        <v>943.88150926000003</v>
      </c>
      <c r="D376" s="84">
        <v>923.34294460000001</v>
      </c>
      <c r="E376" s="84">
        <v>153.77091637999999</v>
      </c>
      <c r="F376" s="84">
        <v>153.77091637999999</v>
      </c>
    </row>
    <row r="377" spans="1:6" ht="12.75" customHeight="1" x14ac:dyDescent="0.2">
      <c r="A377" s="83" t="s">
        <v>168</v>
      </c>
      <c r="B377" s="83">
        <v>9</v>
      </c>
      <c r="C377" s="84">
        <v>896.83945912000001</v>
      </c>
      <c r="D377" s="84">
        <v>880.08228425000004</v>
      </c>
      <c r="E377" s="84">
        <v>146.56640865</v>
      </c>
      <c r="F377" s="84">
        <v>146.56640865</v>
      </c>
    </row>
    <row r="378" spans="1:6" ht="12.75" customHeight="1" x14ac:dyDescent="0.2">
      <c r="A378" s="83" t="s">
        <v>168</v>
      </c>
      <c r="B378" s="83">
        <v>10</v>
      </c>
      <c r="C378" s="84">
        <v>858.34048386999996</v>
      </c>
      <c r="D378" s="84">
        <v>847.75182000999996</v>
      </c>
      <c r="E378" s="84">
        <v>141.18218479000001</v>
      </c>
      <c r="F378" s="84">
        <v>141.18218479000001</v>
      </c>
    </row>
    <row r="379" spans="1:6" ht="12.75" customHeight="1" x14ac:dyDescent="0.2">
      <c r="A379" s="83" t="s">
        <v>168</v>
      </c>
      <c r="B379" s="83">
        <v>11</v>
      </c>
      <c r="C379" s="84">
        <v>844.66414680000003</v>
      </c>
      <c r="D379" s="84">
        <v>835.48823543000003</v>
      </c>
      <c r="E379" s="84">
        <v>139.13984217999999</v>
      </c>
      <c r="F379" s="84">
        <v>139.13984217999999</v>
      </c>
    </row>
    <row r="380" spans="1:6" ht="12.75" customHeight="1" x14ac:dyDescent="0.2">
      <c r="A380" s="83" t="s">
        <v>168</v>
      </c>
      <c r="B380" s="83">
        <v>12</v>
      </c>
      <c r="C380" s="84">
        <v>845.58900251</v>
      </c>
      <c r="D380" s="84">
        <v>837.89119127000004</v>
      </c>
      <c r="E380" s="84">
        <v>139.54002363000001</v>
      </c>
      <c r="F380" s="84">
        <v>139.54002363000001</v>
      </c>
    </row>
    <row r="381" spans="1:6" ht="12.75" customHeight="1" x14ac:dyDescent="0.2">
      <c r="A381" s="83" t="s">
        <v>168</v>
      </c>
      <c r="B381" s="83">
        <v>13</v>
      </c>
      <c r="C381" s="84">
        <v>872.38897463000001</v>
      </c>
      <c r="D381" s="84">
        <v>853.98741299000005</v>
      </c>
      <c r="E381" s="84">
        <v>142.22064276</v>
      </c>
      <c r="F381" s="84">
        <v>142.22064276</v>
      </c>
    </row>
    <row r="382" spans="1:6" ht="12.75" customHeight="1" x14ac:dyDescent="0.2">
      <c r="A382" s="83" t="s">
        <v>168</v>
      </c>
      <c r="B382" s="83">
        <v>14</v>
      </c>
      <c r="C382" s="84">
        <v>881.01314363999995</v>
      </c>
      <c r="D382" s="84">
        <v>871.95801053000002</v>
      </c>
      <c r="E382" s="84">
        <v>145.21341512999999</v>
      </c>
      <c r="F382" s="84">
        <v>145.21341512999999</v>
      </c>
    </row>
    <row r="383" spans="1:6" ht="12.75" customHeight="1" x14ac:dyDescent="0.2">
      <c r="A383" s="83" t="s">
        <v>168</v>
      </c>
      <c r="B383" s="83">
        <v>15</v>
      </c>
      <c r="C383" s="84">
        <v>889.26666267999997</v>
      </c>
      <c r="D383" s="84">
        <v>881.27250020999998</v>
      </c>
      <c r="E383" s="84">
        <v>146.76462384000001</v>
      </c>
      <c r="F383" s="84">
        <v>146.76462384000001</v>
      </c>
    </row>
    <row r="384" spans="1:6" ht="12.75" customHeight="1" x14ac:dyDescent="0.2">
      <c r="A384" s="83" t="s">
        <v>168</v>
      </c>
      <c r="B384" s="83">
        <v>16</v>
      </c>
      <c r="C384" s="84">
        <v>891.28895369999998</v>
      </c>
      <c r="D384" s="84">
        <v>885.82067291999999</v>
      </c>
      <c r="E384" s="84">
        <v>147.52206362999999</v>
      </c>
      <c r="F384" s="84">
        <v>147.52206362999999</v>
      </c>
    </row>
    <row r="385" spans="1:6" ht="12.75" customHeight="1" x14ac:dyDescent="0.2">
      <c r="A385" s="83" t="s">
        <v>168</v>
      </c>
      <c r="B385" s="83">
        <v>17</v>
      </c>
      <c r="C385" s="84">
        <v>891.05170873999998</v>
      </c>
      <c r="D385" s="84">
        <v>884.25122705000001</v>
      </c>
      <c r="E385" s="84">
        <v>147.26069256</v>
      </c>
      <c r="F385" s="84">
        <v>147.26069256</v>
      </c>
    </row>
    <row r="386" spans="1:6" ht="12.75" customHeight="1" x14ac:dyDescent="0.2">
      <c r="A386" s="83" t="s">
        <v>168</v>
      </c>
      <c r="B386" s="83">
        <v>18</v>
      </c>
      <c r="C386" s="84">
        <v>881.03463982000005</v>
      </c>
      <c r="D386" s="84">
        <v>878.94489692000002</v>
      </c>
      <c r="E386" s="84">
        <v>146.37699137999999</v>
      </c>
      <c r="F386" s="84">
        <v>146.37699137999999</v>
      </c>
    </row>
    <row r="387" spans="1:6" ht="12.75" customHeight="1" x14ac:dyDescent="0.2">
      <c r="A387" s="83" t="s">
        <v>168</v>
      </c>
      <c r="B387" s="83">
        <v>19</v>
      </c>
      <c r="C387" s="84">
        <v>867.54130848</v>
      </c>
      <c r="D387" s="84">
        <v>855.96283611000001</v>
      </c>
      <c r="E387" s="84">
        <v>142.54962413000001</v>
      </c>
      <c r="F387" s="84">
        <v>142.54962413000001</v>
      </c>
    </row>
    <row r="388" spans="1:6" ht="12.75" customHeight="1" x14ac:dyDescent="0.2">
      <c r="A388" s="83" t="s">
        <v>168</v>
      </c>
      <c r="B388" s="83">
        <v>20</v>
      </c>
      <c r="C388" s="84">
        <v>853.89913100000001</v>
      </c>
      <c r="D388" s="84">
        <v>843.50146390999998</v>
      </c>
      <c r="E388" s="84">
        <v>140.47434253</v>
      </c>
      <c r="F388" s="84">
        <v>140.47434253</v>
      </c>
    </row>
    <row r="389" spans="1:6" ht="12.75" customHeight="1" x14ac:dyDescent="0.2">
      <c r="A389" s="83" t="s">
        <v>168</v>
      </c>
      <c r="B389" s="83">
        <v>21</v>
      </c>
      <c r="C389" s="84">
        <v>848.37509642999999</v>
      </c>
      <c r="D389" s="84">
        <v>840.58771959000001</v>
      </c>
      <c r="E389" s="84">
        <v>139.98909581000001</v>
      </c>
      <c r="F389" s="84">
        <v>139.98909581000001</v>
      </c>
    </row>
    <row r="390" spans="1:6" ht="12.75" customHeight="1" x14ac:dyDescent="0.2">
      <c r="A390" s="83" t="s">
        <v>168</v>
      </c>
      <c r="B390" s="83">
        <v>22</v>
      </c>
      <c r="C390" s="84">
        <v>855.77218300000004</v>
      </c>
      <c r="D390" s="84">
        <v>849.45585156000004</v>
      </c>
      <c r="E390" s="84">
        <v>141.46596937000001</v>
      </c>
      <c r="F390" s="84">
        <v>141.46596937000001</v>
      </c>
    </row>
    <row r="391" spans="1:6" ht="12.75" customHeight="1" x14ac:dyDescent="0.2">
      <c r="A391" s="83" t="s">
        <v>168</v>
      </c>
      <c r="B391" s="83">
        <v>23</v>
      </c>
      <c r="C391" s="84">
        <v>873.39199154000005</v>
      </c>
      <c r="D391" s="84">
        <v>871.24889871000005</v>
      </c>
      <c r="E391" s="84">
        <v>145.09532166</v>
      </c>
      <c r="F391" s="84">
        <v>145.09532166</v>
      </c>
    </row>
    <row r="392" spans="1:6" ht="12.75" customHeight="1" x14ac:dyDescent="0.2">
      <c r="A392" s="83" t="s">
        <v>168</v>
      </c>
      <c r="B392" s="83">
        <v>24</v>
      </c>
      <c r="C392" s="84">
        <v>912.49277246999998</v>
      </c>
      <c r="D392" s="84">
        <v>904.07297527000003</v>
      </c>
      <c r="E392" s="84">
        <v>150.56175031999999</v>
      </c>
      <c r="F392" s="84">
        <v>150.56175031999999</v>
      </c>
    </row>
    <row r="393" spans="1:6" ht="12.75" customHeight="1" x14ac:dyDescent="0.2">
      <c r="A393" s="83" t="s">
        <v>169</v>
      </c>
      <c r="B393" s="83">
        <v>1</v>
      </c>
      <c r="C393" s="84">
        <v>960.40286476000006</v>
      </c>
      <c r="D393" s="84">
        <v>947.94820161999996</v>
      </c>
      <c r="E393" s="84">
        <v>157.86860612999999</v>
      </c>
      <c r="F393" s="84">
        <v>157.86860612999999</v>
      </c>
    </row>
    <row r="394" spans="1:6" ht="12.75" customHeight="1" x14ac:dyDescent="0.2">
      <c r="A394" s="83" t="s">
        <v>169</v>
      </c>
      <c r="B394" s="83">
        <v>2</v>
      </c>
      <c r="C394" s="84">
        <v>974.87145014999999</v>
      </c>
      <c r="D394" s="84">
        <v>967.23590419000004</v>
      </c>
      <c r="E394" s="84">
        <v>161.08072544000001</v>
      </c>
      <c r="F394" s="84">
        <v>161.08072544000001</v>
      </c>
    </row>
    <row r="395" spans="1:6" ht="12.75" customHeight="1" x14ac:dyDescent="0.2">
      <c r="A395" s="83" t="s">
        <v>169</v>
      </c>
      <c r="B395" s="83">
        <v>3</v>
      </c>
      <c r="C395" s="84">
        <v>979.44548847999999</v>
      </c>
      <c r="D395" s="84">
        <v>970.72934694000003</v>
      </c>
      <c r="E395" s="84">
        <v>161.66251349000001</v>
      </c>
      <c r="F395" s="84">
        <v>161.66251349000001</v>
      </c>
    </row>
    <row r="396" spans="1:6" ht="12.75" customHeight="1" x14ac:dyDescent="0.2">
      <c r="A396" s="83" t="s">
        <v>169</v>
      </c>
      <c r="B396" s="83">
        <v>4</v>
      </c>
      <c r="C396" s="84">
        <v>981.34972643000003</v>
      </c>
      <c r="D396" s="84">
        <v>971.56566504</v>
      </c>
      <c r="E396" s="84">
        <v>161.80179153</v>
      </c>
      <c r="F396" s="84">
        <v>161.80179153</v>
      </c>
    </row>
    <row r="397" spans="1:6" ht="12.75" customHeight="1" x14ac:dyDescent="0.2">
      <c r="A397" s="83" t="s">
        <v>169</v>
      </c>
      <c r="B397" s="83">
        <v>5</v>
      </c>
      <c r="C397" s="84">
        <v>981.04419052000003</v>
      </c>
      <c r="D397" s="84">
        <v>971.49135666999996</v>
      </c>
      <c r="E397" s="84">
        <v>161.78941642999999</v>
      </c>
      <c r="F397" s="84">
        <v>161.78941642999999</v>
      </c>
    </row>
    <row r="398" spans="1:6" ht="12.75" customHeight="1" x14ac:dyDescent="0.2">
      <c r="A398" s="83" t="s">
        <v>169</v>
      </c>
      <c r="B398" s="83">
        <v>6</v>
      </c>
      <c r="C398" s="84">
        <v>979.17307832999995</v>
      </c>
      <c r="D398" s="84">
        <v>971.90636690999997</v>
      </c>
      <c r="E398" s="84">
        <v>161.85853105999999</v>
      </c>
      <c r="F398" s="84">
        <v>161.85853105999999</v>
      </c>
    </row>
    <row r="399" spans="1:6" ht="12.75" customHeight="1" x14ac:dyDescent="0.2">
      <c r="A399" s="83" t="s">
        <v>169</v>
      </c>
      <c r="B399" s="83">
        <v>7</v>
      </c>
      <c r="C399" s="84">
        <v>957.83038446</v>
      </c>
      <c r="D399" s="84">
        <v>949.29603015999999</v>
      </c>
      <c r="E399" s="84">
        <v>158.09306967000001</v>
      </c>
      <c r="F399" s="84">
        <v>158.09306967000001</v>
      </c>
    </row>
    <row r="400" spans="1:6" ht="12.75" customHeight="1" x14ac:dyDescent="0.2">
      <c r="A400" s="83" t="s">
        <v>169</v>
      </c>
      <c r="B400" s="83">
        <v>8</v>
      </c>
      <c r="C400" s="84">
        <v>923.50428993000003</v>
      </c>
      <c r="D400" s="84">
        <v>904.67609258000005</v>
      </c>
      <c r="E400" s="84">
        <v>150.66219176000001</v>
      </c>
      <c r="F400" s="84">
        <v>150.66219176000001</v>
      </c>
    </row>
    <row r="401" spans="1:6" ht="12.75" customHeight="1" x14ac:dyDescent="0.2">
      <c r="A401" s="83" t="s">
        <v>169</v>
      </c>
      <c r="B401" s="83">
        <v>9</v>
      </c>
      <c r="C401" s="84">
        <v>847.22035860000005</v>
      </c>
      <c r="D401" s="84">
        <v>839.10147316999996</v>
      </c>
      <c r="E401" s="84">
        <v>139.74158055000001</v>
      </c>
      <c r="F401" s="84">
        <v>139.74158055000001</v>
      </c>
    </row>
    <row r="402" spans="1:6" ht="12.75" customHeight="1" x14ac:dyDescent="0.2">
      <c r="A402" s="83" t="s">
        <v>169</v>
      </c>
      <c r="B402" s="83">
        <v>10</v>
      </c>
      <c r="C402" s="84">
        <v>844.80099174999998</v>
      </c>
      <c r="D402" s="84">
        <v>838.53142477999995</v>
      </c>
      <c r="E402" s="84">
        <v>139.64664629999999</v>
      </c>
      <c r="F402" s="84">
        <v>139.64664629999999</v>
      </c>
    </row>
    <row r="403" spans="1:6" ht="12.75" customHeight="1" x14ac:dyDescent="0.2">
      <c r="A403" s="83" t="s">
        <v>169</v>
      </c>
      <c r="B403" s="83">
        <v>11</v>
      </c>
      <c r="C403" s="84">
        <v>846.42942597000001</v>
      </c>
      <c r="D403" s="84">
        <v>838.38776755000004</v>
      </c>
      <c r="E403" s="84">
        <v>139.62272204000001</v>
      </c>
      <c r="F403" s="84">
        <v>139.62272204000001</v>
      </c>
    </row>
    <row r="404" spans="1:6" ht="12.75" customHeight="1" x14ac:dyDescent="0.2">
      <c r="A404" s="83" t="s">
        <v>169</v>
      </c>
      <c r="B404" s="83">
        <v>12</v>
      </c>
      <c r="C404" s="84">
        <v>856.47402338999996</v>
      </c>
      <c r="D404" s="84">
        <v>854.83435623000003</v>
      </c>
      <c r="E404" s="84">
        <v>142.36169029000001</v>
      </c>
      <c r="F404" s="84">
        <v>142.36169029000001</v>
      </c>
    </row>
    <row r="405" spans="1:6" ht="12.75" customHeight="1" x14ac:dyDescent="0.2">
      <c r="A405" s="83" t="s">
        <v>169</v>
      </c>
      <c r="B405" s="83">
        <v>13</v>
      </c>
      <c r="C405" s="84">
        <v>884.62604381999995</v>
      </c>
      <c r="D405" s="84">
        <v>871.39259046999996</v>
      </c>
      <c r="E405" s="84">
        <v>145.11925167999999</v>
      </c>
      <c r="F405" s="84">
        <v>145.11925167999999</v>
      </c>
    </row>
    <row r="406" spans="1:6" ht="12.75" customHeight="1" x14ac:dyDescent="0.2">
      <c r="A406" s="83" t="s">
        <v>169</v>
      </c>
      <c r="B406" s="83">
        <v>14</v>
      </c>
      <c r="C406" s="84">
        <v>899.76816627999995</v>
      </c>
      <c r="D406" s="84">
        <v>894.43435055999998</v>
      </c>
      <c r="E406" s="84">
        <v>148.95656108</v>
      </c>
      <c r="F406" s="84">
        <v>148.95656108</v>
      </c>
    </row>
    <row r="407" spans="1:6" ht="12.75" customHeight="1" x14ac:dyDescent="0.2">
      <c r="A407" s="83" t="s">
        <v>169</v>
      </c>
      <c r="B407" s="83">
        <v>15</v>
      </c>
      <c r="C407" s="84">
        <v>907.12788839999996</v>
      </c>
      <c r="D407" s="84">
        <v>901.88975624</v>
      </c>
      <c r="E407" s="84">
        <v>150.19816320999999</v>
      </c>
      <c r="F407" s="84">
        <v>150.19816320999999</v>
      </c>
    </row>
    <row r="408" spans="1:6" ht="12.75" customHeight="1" x14ac:dyDescent="0.2">
      <c r="A408" s="83" t="s">
        <v>169</v>
      </c>
      <c r="B408" s="83">
        <v>16</v>
      </c>
      <c r="C408" s="84">
        <v>906.66768825999998</v>
      </c>
      <c r="D408" s="84">
        <v>901.21448511999995</v>
      </c>
      <c r="E408" s="84">
        <v>150.08570546999999</v>
      </c>
      <c r="F408" s="84">
        <v>150.08570546999999</v>
      </c>
    </row>
    <row r="409" spans="1:6" ht="12.75" customHeight="1" x14ac:dyDescent="0.2">
      <c r="A409" s="83" t="s">
        <v>169</v>
      </c>
      <c r="B409" s="83">
        <v>17</v>
      </c>
      <c r="C409" s="84">
        <v>908.54517839000005</v>
      </c>
      <c r="D409" s="84">
        <v>907.20384286000001</v>
      </c>
      <c r="E409" s="84">
        <v>151.08315612999999</v>
      </c>
      <c r="F409" s="84">
        <v>151.08315612999999</v>
      </c>
    </row>
    <row r="410" spans="1:6" ht="12.75" customHeight="1" x14ac:dyDescent="0.2">
      <c r="A410" s="83" t="s">
        <v>169</v>
      </c>
      <c r="B410" s="83">
        <v>18</v>
      </c>
      <c r="C410" s="84">
        <v>905.35066385000005</v>
      </c>
      <c r="D410" s="84">
        <v>898.26105840000002</v>
      </c>
      <c r="E410" s="84">
        <v>149.59385015999999</v>
      </c>
      <c r="F410" s="84">
        <v>149.59385015999999</v>
      </c>
    </row>
    <row r="411" spans="1:6" ht="12.75" customHeight="1" x14ac:dyDescent="0.2">
      <c r="A411" s="83" t="s">
        <v>169</v>
      </c>
      <c r="B411" s="83">
        <v>19</v>
      </c>
      <c r="C411" s="84">
        <v>889.17723364999995</v>
      </c>
      <c r="D411" s="84">
        <v>877.54727905000004</v>
      </c>
      <c r="E411" s="84">
        <v>146.14423607000001</v>
      </c>
      <c r="F411" s="84">
        <v>146.14423607000001</v>
      </c>
    </row>
    <row r="412" spans="1:6" ht="12.75" customHeight="1" x14ac:dyDescent="0.2">
      <c r="A412" s="83" t="s">
        <v>169</v>
      </c>
      <c r="B412" s="83">
        <v>20</v>
      </c>
      <c r="C412" s="84">
        <v>867.33001450999996</v>
      </c>
      <c r="D412" s="84">
        <v>856.16444130000002</v>
      </c>
      <c r="E412" s="84">
        <v>142.58319889000001</v>
      </c>
      <c r="F412" s="84">
        <v>142.58319889000001</v>
      </c>
    </row>
    <row r="413" spans="1:6" ht="12.75" customHeight="1" x14ac:dyDescent="0.2">
      <c r="A413" s="83" t="s">
        <v>169</v>
      </c>
      <c r="B413" s="83">
        <v>21</v>
      </c>
      <c r="C413" s="84">
        <v>858.07253905000005</v>
      </c>
      <c r="D413" s="84">
        <v>850.28144695000003</v>
      </c>
      <c r="E413" s="84">
        <v>141.60346168999999</v>
      </c>
      <c r="F413" s="84">
        <v>141.60346168999999</v>
      </c>
    </row>
    <row r="414" spans="1:6" ht="12.75" customHeight="1" x14ac:dyDescent="0.2">
      <c r="A414" s="83" t="s">
        <v>169</v>
      </c>
      <c r="B414" s="83">
        <v>22</v>
      </c>
      <c r="C414" s="84">
        <v>877.17310662</v>
      </c>
      <c r="D414" s="84">
        <v>871.09072517000004</v>
      </c>
      <c r="E414" s="84">
        <v>145.06897989000001</v>
      </c>
      <c r="F414" s="84">
        <v>145.06897989000001</v>
      </c>
    </row>
    <row r="415" spans="1:6" ht="12.75" customHeight="1" x14ac:dyDescent="0.2">
      <c r="A415" s="83" t="s">
        <v>169</v>
      </c>
      <c r="B415" s="83">
        <v>23</v>
      </c>
      <c r="C415" s="84">
        <v>906.01995997999995</v>
      </c>
      <c r="D415" s="84">
        <v>897.66715517</v>
      </c>
      <c r="E415" s="84">
        <v>149.49494319999999</v>
      </c>
      <c r="F415" s="84">
        <v>149.49494319999999</v>
      </c>
    </row>
    <row r="416" spans="1:6" ht="12.75" customHeight="1" x14ac:dyDescent="0.2">
      <c r="A416" s="83" t="s">
        <v>169</v>
      </c>
      <c r="B416" s="83">
        <v>24</v>
      </c>
      <c r="C416" s="84">
        <v>936.33224355000004</v>
      </c>
      <c r="D416" s="84">
        <v>924.72146273999999</v>
      </c>
      <c r="E416" s="84">
        <v>154.00049088</v>
      </c>
      <c r="F416" s="84">
        <v>154.00049088</v>
      </c>
    </row>
    <row r="417" spans="1:6" ht="12.75" customHeight="1" x14ac:dyDescent="0.2">
      <c r="A417" s="83" t="s">
        <v>170</v>
      </c>
      <c r="B417" s="83">
        <v>1</v>
      </c>
      <c r="C417" s="84">
        <v>895.86890509</v>
      </c>
      <c r="D417" s="84">
        <v>884.10377458000005</v>
      </c>
      <c r="E417" s="84">
        <v>147.23613624000001</v>
      </c>
      <c r="F417" s="84">
        <v>147.23613624000001</v>
      </c>
    </row>
    <row r="418" spans="1:6" ht="12.75" customHeight="1" x14ac:dyDescent="0.2">
      <c r="A418" s="83" t="s">
        <v>170</v>
      </c>
      <c r="B418" s="83">
        <v>2</v>
      </c>
      <c r="C418" s="84">
        <v>907.26042338000002</v>
      </c>
      <c r="D418" s="84">
        <v>898.74686295000004</v>
      </c>
      <c r="E418" s="84">
        <v>149.67475467</v>
      </c>
      <c r="F418" s="84">
        <v>149.67475467</v>
      </c>
    </row>
    <row r="419" spans="1:6" ht="12.75" customHeight="1" x14ac:dyDescent="0.2">
      <c r="A419" s="83" t="s">
        <v>170</v>
      </c>
      <c r="B419" s="83">
        <v>3</v>
      </c>
      <c r="C419" s="84">
        <v>923.97486907999996</v>
      </c>
      <c r="D419" s="84">
        <v>913.97497342999998</v>
      </c>
      <c r="E419" s="84">
        <v>152.21080101999999</v>
      </c>
      <c r="F419" s="84">
        <v>152.21080101999999</v>
      </c>
    </row>
    <row r="420" spans="1:6" ht="12.75" customHeight="1" x14ac:dyDescent="0.2">
      <c r="A420" s="83" t="s">
        <v>170</v>
      </c>
      <c r="B420" s="83">
        <v>4</v>
      </c>
      <c r="C420" s="84">
        <v>927.73952377000001</v>
      </c>
      <c r="D420" s="84">
        <v>918.60206516999995</v>
      </c>
      <c r="E420" s="84">
        <v>152.98138376</v>
      </c>
      <c r="F420" s="84">
        <v>152.98138376</v>
      </c>
    </row>
    <row r="421" spans="1:6" ht="12.75" customHeight="1" x14ac:dyDescent="0.2">
      <c r="A421" s="83" t="s">
        <v>170</v>
      </c>
      <c r="B421" s="83">
        <v>5</v>
      </c>
      <c r="C421" s="84">
        <v>920.38044272000002</v>
      </c>
      <c r="D421" s="84">
        <v>910.62710297000001</v>
      </c>
      <c r="E421" s="84">
        <v>151.65325616000001</v>
      </c>
      <c r="F421" s="84">
        <v>151.65325616000001</v>
      </c>
    </row>
    <row r="422" spans="1:6" ht="12.75" customHeight="1" x14ac:dyDescent="0.2">
      <c r="A422" s="83" t="s">
        <v>170</v>
      </c>
      <c r="B422" s="83">
        <v>6</v>
      </c>
      <c r="C422" s="84">
        <v>901.77571850000004</v>
      </c>
      <c r="D422" s="84">
        <v>895.54560712</v>
      </c>
      <c r="E422" s="84">
        <v>149.1416266</v>
      </c>
      <c r="F422" s="84">
        <v>149.1416266</v>
      </c>
    </row>
    <row r="423" spans="1:6" ht="12.75" customHeight="1" x14ac:dyDescent="0.2">
      <c r="A423" s="83" t="s">
        <v>170</v>
      </c>
      <c r="B423" s="83">
        <v>7</v>
      </c>
      <c r="C423" s="84">
        <v>878.97864560999994</v>
      </c>
      <c r="D423" s="84">
        <v>872.07769972000006</v>
      </c>
      <c r="E423" s="84">
        <v>145.23334783000001</v>
      </c>
      <c r="F423" s="84">
        <v>145.23334783000001</v>
      </c>
    </row>
    <row r="424" spans="1:6" ht="12.75" customHeight="1" x14ac:dyDescent="0.2">
      <c r="A424" s="83" t="s">
        <v>170</v>
      </c>
      <c r="B424" s="83">
        <v>8</v>
      </c>
      <c r="C424" s="84">
        <v>860.65670273000001</v>
      </c>
      <c r="D424" s="84">
        <v>846.77453030000004</v>
      </c>
      <c r="E424" s="84">
        <v>141.01942973000001</v>
      </c>
      <c r="F424" s="84">
        <v>141.01942973000001</v>
      </c>
    </row>
    <row r="425" spans="1:6" ht="12.75" customHeight="1" x14ac:dyDescent="0.2">
      <c r="A425" s="83" t="s">
        <v>170</v>
      </c>
      <c r="B425" s="83">
        <v>9</v>
      </c>
      <c r="C425" s="84">
        <v>847.21253274000003</v>
      </c>
      <c r="D425" s="84">
        <v>838.61800564999999</v>
      </c>
      <c r="E425" s="84">
        <v>139.66106524</v>
      </c>
      <c r="F425" s="84">
        <v>139.66106524</v>
      </c>
    </row>
    <row r="426" spans="1:6" ht="12.75" customHeight="1" x14ac:dyDescent="0.2">
      <c r="A426" s="83" t="s">
        <v>170</v>
      </c>
      <c r="B426" s="83">
        <v>10</v>
      </c>
      <c r="C426" s="84">
        <v>853.03896356999996</v>
      </c>
      <c r="D426" s="84">
        <v>843.57415191999996</v>
      </c>
      <c r="E426" s="84">
        <v>140.48644779</v>
      </c>
      <c r="F426" s="84">
        <v>140.48644779</v>
      </c>
    </row>
    <row r="427" spans="1:6" ht="12.75" customHeight="1" x14ac:dyDescent="0.2">
      <c r="A427" s="83" t="s">
        <v>170</v>
      </c>
      <c r="B427" s="83">
        <v>11</v>
      </c>
      <c r="C427" s="84">
        <v>857.03195329000005</v>
      </c>
      <c r="D427" s="84">
        <v>848.85270843000001</v>
      </c>
      <c r="E427" s="84">
        <v>141.36552362</v>
      </c>
      <c r="F427" s="84">
        <v>141.36552362</v>
      </c>
    </row>
    <row r="428" spans="1:6" ht="12.75" customHeight="1" x14ac:dyDescent="0.2">
      <c r="A428" s="83" t="s">
        <v>170</v>
      </c>
      <c r="B428" s="83">
        <v>12</v>
      </c>
      <c r="C428" s="84">
        <v>879.84126577999996</v>
      </c>
      <c r="D428" s="84">
        <v>870.57919446999995</v>
      </c>
      <c r="E428" s="84">
        <v>144.98379101</v>
      </c>
      <c r="F428" s="84">
        <v>144.98379101</v>
      </c>
    </row>
    <row r="429" spans="1:6" ht="12.75" customHeight="1" x14ac:dyDescent="0.2">
      <c r="A429" s="83" t="s">
        <v>170</v>
      </c>
      <c r="B429" s="83">
        <v>13</v>
      </c>
      <c r="C429" s="84">
        <v>910.05254689000003</v>
      </c>
      <c r="D429" s="84">
        <v>896.08739314000002</v>
      </c>
      <c r="E429" s="84">
        <v>149.23185411</v>
      </c>
      <c r="F429" s="84">
        <v>149.23185411</v>
      </c>
    </row>
    <row r="430" spans="1:6" ht="12.75" customHeight="1" x14ac:dyDescent="0.2">
      <c r="A430" s="83" t="s">
        <v>170</v>
      </c>
      <c r="B430" s="83">
        <v>14</v>
      </c>
      <c r="C430" s="84">
        <v>910.45758178999995</v>
      </c>
      <c r="D430" s="84">
        <v>899.91179744999999</v>
      </c>
      <c r="E430" s="84">
        <v>149.86875956</v>
      </c>
      <c r="F430" s="84">
        <v>149.86875956</v>
      </c>
    </row>
    <row r="431" spans="1:6" ht="12.75" customHeight="1" x14ac:dyDescent="0.2">
      <c r="A431" s="83" t="s">
        <v>170</v>
      </c>
      <c r="B431" s="83">
        <v>15</v>
      </c>
      <c r="C431" s="84">
        <v>905.91897291999999</v>
      </c>
      <c r="D431" s="84">
        <v>894.69729193000001</v>
      </c>
      <c r="E431" s="84">
        <v>149.00035059000001</v>
      </c>
      <c r="F431" s="84">
        <v>149.00035059000001</v>
      </c>
    </row>
    <row r="432" spans="1:6" ht="12.75" customHeight="1" x14ac:dyDescent="0.2">
      <c r="A432" s="83" t="s">
        <v>170</v>
      </c>
      <c r="B432" s="83">
        <v>16</v>
      </c>
      <c r="C432" s="84">
        <v>906.62226200999999</v>
      </c>
      <c r="D432" s="84">
        <v>895.93777303000002</v>
      </c>
      <c r="E432" s="84">
        <v>149.20693679999999</v>
      </c>
      <c r="F432" s="84">
        <v>149.20693679999999</v>
      </c>
    </row>
    <row r="433" spans="1:6" ht="12.75" customHeight="1" x14ac:dyDescent="0.2">
      <c r="A433" s="83" t="s">
        <v>170</v>
      </c>
      <c r="B433" s="83">
        <v>17</v>
      </c>
      <c r="C433" s="84">
        <v>902.07793919999995</v>
      </c>
      <c r="D433" s="84">
        <v>890.93823651000002</v>
      </c>
      <c r="E433" s="84">
        <v>148.37432816</v>
      </c>
      <c r="F433" s="84">
        <v>148.37432816</v>
      </c>
    </row>
    <row r="434" spans="1:6" ht="12.75" customHeight="1" x14ac:dyDescent="0.2">
      <c r="A434" s="83" t="s">
        <v>170</v>
      </c>
      <c r="B434" s="83">
        <v>18</v>
      </c>
      <c r="C434" s="84">
        <v>887.21862696999995</v>
      </c>
      <c r="D434" s="84">
        <v>886.96641376000002</v>
      </c>
      <c r="E434" s="84">
        <v>147.71287206</v>
      </c>
      <c r="F434" s="84">
        <v>147.71287206</v>
      </c>
    </row>
    <row r="435" spans="1:6" ht="12.75" customHeight="1" x14ac:dyDescent="0.2">
      <c r="A435" s="83" t="s">
        <v>170</v>
      </c>
      <c r="B435" s="83">
        <v>19</v>
      </c>
      <c r="C435" s="84">
        <v>895.30566280999994</v>
      </c>
      <c r="D435" s="84">
        <v>884.62958876000005</v>
      </c>
      <c r="E435" s="84">
        <v>147.32370384999999</v>
      </c>
      <c r="F435" s="84">
        <v>147.32370384999999</v>
      </c>
    </row>
    <row r="436" spans="1:6" ht="12.75" customHeight="1" x14ac:dyDescent="0.2">
      <c r="A436" s="83" t="s">
        <v>170</v>
      </c>
      <c r="B436" s="83">
        <v>20</v>
      </c>
      <c r="C436" s="84">
        <v>900.87580160000005</v>
      </c>
      <c r="D436" s="84">
        <v>889.64785303999997</v>
      </c>
      <c r="E436" s="84">
        <v>148.15943135000001</v>
      </c>
      <c r="F436" s="84">
        <v>148.15943135000001</v>
      </c>
    </row>
    <row r="437" spans="1:6" ht="12.75" customHeight="1" x14ac:dyDescent="0.2">
      <c r="A437" s="83" t="s">
        <v>170</v>
      </c>
      <c r="B437" s="83">
        <v>21</v>
      </c>
      <c r="C437" s="84">
        <v>890.85815418000004</v>
      </c>
      <c r="D437" s="84">
        <v>883.91283117</v>
      </c>
      <c r="E437" s="84">
        <v>147.20433707000001</v>
      </c>
      <c r="F437" s="84">
        <v>147.20433707000001</v>
      </c>
    </row>
    <row r="438" spans="1:6" ht="12.75" customHeight="1" x14ac:dyDescent="0.2">
      <c r="A438" s="83" t="s">
        <v>170</v>
      </c>
      <c r="B438" s="83">
        <v>22</v>
      </c>
      <c r="C438" s="84">
        <v>870.48216549000006</v>
      </c>
      <c r="D438" s="84">
        <v>864.98484920999999</v>
      </c>
      <c r="E438" s="84">
        <v>144.05212460999999</v>
      </c>
      <c r="F438" s="84">
        <v>144.05212460999999</v>
      </c>
    </row>
    <row r="439" spans="1:6" ht="12.75" customHeight="1" x14ac:dyDescent="0.2">
      <c r="A439" s="83" t="s">
        <v>170</v>
      </c>
      <c r="B439" s="83">
        <v>23</v>
      </c>
      <c r="C439" s="84">
        <v>861.84526630000005</v>
      </c>
      <c r="D439" s="84">
        <v>856.75083592999999</v>
      </c>
      <c r="E439" s="84">
        <v>142.68085539</v>
      </c>
      <c r="F439" s="84">
        <v>142.68085539</v>
      </c>
    </row>
    <row r="440" spans="1:6" ht="12.75" customHeight="1" x14ac:dyDescent="0.2">
      <c r="A440" s="83" t="s">
        <v>170</v>
      </c>
      <c r="B440" s="83">
        <v>24</v>
      </c>
      <c r="C440" s="84">
        <v>863.44615854000006</v>
      </c>
      <c r="D440" s="84">
        <v>857.82424393999997</v>
      </c>
      <c r="E440" s="84">
        <v>142.85961771000001</v>
      </c>
      <c r="F440" s="84">
        <v>142.85961771000001</v>
      </c>
    </row>
    <row r="441" spans="1:6" ht="12.75" customHeight="1" x14ac:dyDescent="0.2">
      <c r="A441" s="83" t="s">
        <v>171</v>
      </c>
      <c r="B441" s="83">
        <v>1</v>
      </c>
      <c r="C441" s="84">
        <v>934.95887217999996</v>
      </c>
      <c r="D441" s="84">
        <v>924.88779809000005</v>
      </c>
      <c r="E441" s="84">
        <v>154.0281919</v>
      </c>
      <c r="F441" s="84">
        <v>154.0281919</v>
      </c>
    </row>
    <row r="442" spans="1:6" ht="12.75" customHeight="1" x14ac:dyDescent="0.2">
      <c r="A442" s="83" t="s">
        <v>171</v>
      </c>
      <c r="B442" s="83">
        <v>2</v>
      </c>
      <c r="C442" s="84">
        <v>964.22670234999998</v>
      </c>
      <c r="D442" s="84">
        <v>955.59892611999999</v>
      </c>
      <c r="E442" s="84">
        <v>159.14273610000001</v>
      </c>
      <c r="F442" s="84">
        <v>159.14273610000001</v>
      </c>
    </row>
    <row r="443" spans="1:6" ht="12.75" customHeight="1" x14ac:dyDescent="0.2">
      <c r="A443" s="83" t="s">
        <v>171</v>
      </c>
      <c r="B443" s="83">
        <v>3</v>
      </c>
      <c r="C443" s="84">
        <v>987.99298796999994</v>
      </c>
      <c r="D443" s="84">
        <v>979.10664121000002</v>
      </c>
      <c r="E443" s="84">
        <v>163.05764432999999</v>
      </c>
      <c r="F443" s="84">
        <v>163.05764432999999</v>
      </c>
    </row>
    <row r="444" spans="1:6" ht="12.75" customHeight="1" x14ac:dyDescent="0.2">
      <c r="A444" s="83" t="s">
        <v>171</v>
      </c>
      <c r="B444" s="83">
        <v>4</v>
      </c>
      <c r="C444" s="84">
        <v>991.47580559000005</v>
      </c>
      <c r="D444" s="84">
        <v>985.01190869000004</v>
      </c>
      <c r="E444" s="84">
        <v>164.04109083</v>
      </c>
      <c r="F444" s="84">
        <v>164.04109083</v>
      </c>
    </row>
    <row r="445" spans="1:6" ht="12.75" customHeight="1" x14ac:dyDescent="0.2">
      <c r="A445" s="83" t="s">
        <v>171</v>
      </c>
      <c r="B445" s="83">
        <v>5</v>
      </c>
      <c r="C445" s="84">
        <v>989.10278213000004</v>
      </c>
      <c r="D445" s="84">
        <v>986.15197330000001</v>
      </c>
      <c r="E445" s="84">
        <v>164.23095395999999</v>
      </c>
      <c r="F445" s="84">
        <v>164.23095395999999</v>
      </c>
    </row>
    <row r="446" spans="1:6" ht="12.75" customHeight="1" x14ac:dyDescent="0.2">
      <c r="A446" s="83" t="s">
        <v>171</v>
      </c>
      <c r="B446" s="83">
        <v>6</v>
      </c>
      <c r="C446" s="84">
        <v>972.77462047999995</v>
      </c>
      <c r="D446" s="84">
        <v>967.09697586000004</v>
      </c>
      <c r="E446" s="84">
        <v>161.05758871</v>
      </c>
      <c r="F446" s="84">
        <v>161.05758871</v>
      </c>
    </row>
    <row r="447" spans="1:6" ht="12.75" customHeight="1" x14ac:dyDescent="0.2">
      <c r="A447" s="83" t="s">
        <v>171</v>
      </c>
      <c r="B447" s="83">
        <v>7</v>
      </c>
      <c r="C447" s="84">
        <v>925.71642869000004</v>
      </c>
      <c r="D447" s="84">
        <v>919.11475685000005</v>
      </c>
      <c r="E447" s="84">
        <v>153.06676598000001</v>
      </c>
      <c r="F447" s="84">
        <v>153.06676598000001</v>
      </c>
    </row>
    <row r="448" spans="1:6" ht="12.75" customHeight="1" x14ac:dyDescent="0.2">
      <c r="A448" s="83" t="s">
        <v>171</v>
      </c>
      <c r="B448" s="83">
        <v>8</v>
      </c>
      <c r="C448" s="84">
        <v>882.27101144000005</v>
      </c>
      <c r="D448" s="84">
        <v>871.18490502999998</v>
      </c>
      <c r="E448" s="84">
        <v>145.08466433000001</v>
      </c>
      <c r="F448" s="84">
        <v>145.08466433000001</v>
      </c>
    </row>
    <row r="449" spans="1:6" ht="12.75" customHeight="1" x14ac:dyDescent="0.2">
      <c r="A449" s="83" t="s">
        <v>171</v>
      </c>
      <c r="B449" s="83">
        <v>9</v>
      </c>
      <c r="C449" s="84">
        <v>841.33010597999998</v>
      </c>
      <c r="D449" s="84">
        <v>832.99063461000003</v>
      </c>
      <c r="E449" s="84">
        <v>138.72389881999999</v>
      </c>
      <c r="F449" s="84">
        <v>138.72389881999999</v>
      </c>
    </row>
    <row r="450" spans="1:6" ht="12.75" customHeight="1" x14ac:dyDescent="0.2">
      <c r="A450" s="83" t="s">
        <v>171</v>
      </c>
      <c r="B450" s="83">
        <v>10</v>
      </c>
      <c r="C450" s="84">
        <v>845.96364659000005</v>
      </c>
      <c r="D450" s="84">
        <v>840.11757143</v>
      </c>
      <c r="E450" s="84">
        <v>139.91079866999999</v>
      </c>
      <c r="F450" s="84">
        <v>139.91079866999999</v>
      </c>
    </row>
    <row r="451" spans="1:6" ht="12.75" customHeight="1" x14ac:dyDescent="0.2">
      <c r="A451" s="83" t="s">
        <v>171</v>
      </c>
      <c r="B451" s="83">
        <v>11</v>
      </c>
      <c r="C451" s="84">
        <v>846.86094481999999</v>
      </c>
      <c r="D451" s="84">
        <v>839.34810848999996</v>
      </c>
      <c r="E451" s="84">
        <v>139.78265449</v>
      </c>
      <c r="F451" s="84">
        <v>139.78265449</v>
      </c>
    </row>
    <row r="452" spans="1:6" ht="12.75" customHeight="1" x14ac:dyDescent="0.2">
      <c r="A452" s="83" t="s">
        <v>171</v>
      </c>
      <c r="B452" s="83">
        <v>12</v>
      </c>
      <c r="C452" s="84">
        <v>834.41894322999997</v>
      </c>
      <c r="D452" s="84">
        <v>824.09438589000001</v>
      </c>
      <c r="E452" s="84">
        <v>137.24234276999999</v>
      </c>
      <c r="F452" s="84">
        <v>137.24234276999999</v>
      </c>
    </row>
    <row r="453" spans="1:6" ht="12.75" customHeight="1" x14ac:dyDescent="0.2">
      <c r="A453" s="83" t="s">
        <v>171</v>
      </c>
      <c r="B453" s="83">
        <v>13</v>
      </c>
      <c r="C453" s="84">
        <v>854.13970049</v>
      </c>
      <c r="D453" s="84">
        <v>840.07510831000002</v>
      </c>
      <c r="E453" s="84">
        <v>139.90372697999999</v>
      </c>
      <c r="F453" s="84">
        <v>139.90372697999999</v>
      </c>
    </row>
    <row r="454" spans="1:6" ht="12.75" customHeight="1" x14ac:dyDescent="0.2">
      <c r="A454" s="83" t="s">
        <v>171</v>
      </c>
      <c r="B454" s="83">
        <v>14</v>
      </c>
      <c r="C454" s="84">
        <v>862.88985035999997</v>
      </c>
      <c r="D454" s="84">
        <v>850.66310307000003</v>
      </c>
      <c r="E454" s="84">
        <v>141.66702161000001</v>
      </c>
      <c r="F454" s="84">
        <v>141.66702161000001</v>
      </c>
    </row>
    <row r="455" spans="1:6" ht="12.75" customHeight="1" x14ac:dyDescent="0.2">
      <c r="A455" s="83" t="s">
        <v>171</v>
      </c>
      <c r="B455" s="83">
        <v>15</v>
      </c>
      <c r="C455" s="84">
        <v>856.43738896000002</v>
      </c>
      <c r="D455" s="84">
        <v>847.56885283999998</v>
      </c>
      <c r="E455" s="84">
        <v>141.15171394999999</v>
      </c>
      <c r="F455" s="84">
        <v>141.15171394999999</v>
      </c>
    </row>
    <row r="456" spans="1:6" ht="12.75" customHeight="1" x14ac:dyDescent="0.2">
      <c r="A456" s="83" t="s">
        <v>171</v>
      </c>
      <c r="B456" s="83">
        <v>16</v>
      </c>
      <c r="C456" s="84">
        <v>864.74576705000004</v>
      </c>
      <c r="D456" s="84">
        <v>854.67479633000005</v>
      </c>
      <c r="E456" s="84">
        <v>142.33511763999999</v>
      </c>
      <c r="F456" s="84">
        <v>142.33511763999999</v>
      </c>
    </row>
    <row r="457" spans="1:6" ht="12.75" customHeight="1" x14ac:dyDescent="0.2">
      <c r="A457" s="83" t="s">
        <v>171</v>
      </c>
      <c r="B457" s="83">
        <v>17</v>
      </c>
      <c r="C457" s="84">
        <v>889.26514530999998</v>
      </c>
      <c r="D457" s="84">
        <v>879.42541186999995</v>
      </c>
      <c r="E457" s="84">
        <v>146.45701498</v>
      </c>
      <c r="F457" s="84">
        <v>146.45701498</v>
      </c>
    </row>
    <row r="458" spans="1:6" ht="12.75" customHeight="1" x14ac:dyDescent="0.2">
      <c r="A458" s="83" t="s">
        <v>171</v>
      </c>
      <c r="B458" s="83">
        <v>18</v>
      </c>
      <c r="C458" s="84">
        <v>875.75797385999999</v>
      </c>
      <c r="D458" s="84">
        <v>867.27946985999995</v>
      </c>
      <c r="E458" s="84">
        <v>144.43426423</v>
      </c>
      <c r="F458" s="84">
        <v>144.43426423</v>
      </c>
    </row>
    <row r="459" spans="1:6" ht="12.75" customHeight="1" x14ac:dyDescent="0.2">
      <c r="A459" s="83" t="s">
        <v>171</v>
      </c>
      <c r="B459" s="83">
        <v>19</v>
      </c>
      <c r="C459" s="84">
        <v>863.73891481999999</v>
      </c>
      <c r="D459" s="84">
        <v>855.36727472999996</v>
      </c>
      <c r="E459" s="84">
        <v>142.45044103000001</v>
      </c>
      <c r="F459" s="84">
        <v>142.45044103000001</v>
      </c>
    </row>
    <row r="460" spans="1:6" ht="12.75" customHeight="1" x14ac:dyDescent="0.2">
      <c r="A460" s="83" t="s">
        <v>171</v>
      </c>
      <c r="B460" s="83">
        <v>20</v>
      </c>
      <c r="C460" s="84">
        <v>836.05629087</v>
      </c>
      <c r="D460" s="84">
        <v>826.00010537000003</v>
      </c>
      <c r="E460" s="84">
        <v>137.55971589000001</v>
      </c>
      <c r="F460" s="84">
        <v>137.55971589000001</v>
      </c>
    </row>
    <row r="461" spans="1:6" ht="12.75" customHeight="1" x14ac:dyDescent="0.2">
      <c r="A461" s="83" t="s">
        <v>171</v>
      </c>
      <c r="B461" s="83">
        <v>21</v>
      </c>
      <c r="C461" s="84">
        <v>835.08413916999996</v>
      </c>
      <c r="D461" s="84">
        <v>824.89954454999997</v>
      </c>
      <c r="E461" s="84">
        <v>137.37643162000001</v>
      </c>
      <c r="F461" s="84">
        <v>137.37643162000001</v>
      </c>
    </row>
    <row r="462" spans="1:6" ht="12.75" customHeight="1" x14ac:dyDescent="0.2">
      <c r="A462" s="83" t="s">
        <v>171</v>
      </c>
      <c r="B462" s="83">
        <v>22</v>
      </c>
      <c r="C462" s="84">
        <v>825.46413609000001</v>
      </c>
      <c r="D462" s="84">
        <v>817.70514016000004</v>
      </c>
      <c r="E462" s="84">
        <v>136.17829589999999</v>
      </c>
      <c r="F462" s="84">
        <v>136.17829589999999</v>
      </c>
    </row>
    <row r="463" spans="1:6" ht="12.75" customHeight="1" x14ac:dyDescent="0.2">
      <c r="A463" s="83" t="s">
        <v>171</v>
      </c>
      <c r="B463" s="83">
        <v>23</v>
      </c>
      <c r="C463" s="84">
        <v>837.52730273999998</v>
      </c>
      <c r="D463" s="84">
        <v>829.91557270999999</v>
      </c>
      <c r="E463" s="84">
        <v>138.21178673</v>
      </c>
      <c r="F463" s="84">
        <v>138.21178673</v>
      </c>
    </row>
    <row r="464" spans="1:6" ht="12.75" customHeight="1" x14ac:dyDescent="0.2">
      <c r="A464" s="83" t="s">
        <v>171</v>
      </c>
      <c r="B464" s="83">
        <v>24</v>
      </c>
      <c r="C464" s="84">
        <v>859.01934953</v>
      </c>
      <c r="D464" s="84">
        <v>851.00709456000004</v>
      </c>
      <c r="E464" s="84">
        <v>141.72430897999999</v>
      </c>
      <c r="F464" s="84">
        <v>141.72430897999999</v>
      </c>
    </row>
    <row r="465" spans="1:6" ht="12.75" customHeight="1" x14ac:dyDescent="0.2">
      <c r="A465" s="83" t="s">
        <v>172</v>
      </c>
      <c r="B465" s="83">
        <v>1</v>
      </c>
      <c r="C465" s="84">
        <v>902.03154842000004</v>
      </c>
      <c r="D465" s="84">
        <v>889.11316274000001</v>
      </c>
      <c r="E465" s="84">
        <v>148.07038555</v>
      </c>
      <c r="F465" s="84">
        <v>148.07038555</v>
      </c>
    </row>
    <row r="466" spans="1:6" ht="12.75" customHeight="1" x14ac:dyDescent="0.2">
      <c r="A466" s="83" t="s">
        <v>172</v>
      </c>
      <c r="B466" s="83">
        <v>2</v>
      </c>
      <c r="C466" s="84">
        <v>929.24050305000003</v>
      </c>
      <c r="D466" s="84">
        <v>918.76051866</v>
      </c>
      <c r="E466" s="84">
        <v>153.00777214999999</v>
      </c>
      <c r="F466" s="84">
        <v>153.00777214999999</v>
      </c>
    </row>
    <row r="467" spans="1:6" ht="12.75" customHeight="1" x14ac:dyDescent="0.2">
      <c r="A467" s="83" t="s">
        <v>172</v>
      </c>
      <c r="B467" s="83">
        <v>3</v>
      </c>
      <c r="C467" s="84">
        <v>945.00108986999999</v>
      </c>
      <c r="D467" s="84">
        <v>934.95921616999999</v>
      </c>
      <c r="E467" s="84">
        <v>155.70545731999999</v>
      </c>
      <c r="F467" s="84">
        <v>155.70545731999999</v>
      </c>
    </row>
    <row r="468" spans="1:6" ht="12.75" customHeight="1" x14ac:dyDescent="0.2">
      <c r="A468" s="83" t="s">
        <v>172</v>
      </c>
      <c r="B468" s="83">
        <v>4</v>
      </c>
      <c r="C468" s="84">
        <v>955.52800425999999</v>
      </c>
      <c r="D468" s="84">
        <v>945.87354370000003</v>
      </c>
      <c r="E468" s="84">
        <v>157.52309847999999</v>
      </c>
      <c r="F468" s="84">
        <v>157.52309847999999</v>
      </c>
    </row>
    <row r="469" spans="1:6" ht="12.75" customHeight="1" x14ac:dyDescent="0.2">
      <c r="A469" s="83" t="s">
        <v>172</v>
      </c>
      <c r="B469" s="83">
        <v>5</v>
      </c>
      <c r="C469" s="84">
        <v>958.81815008000001</v>
      </c>
      <c r="D469" s="84">
        <v>948.00484879999999</v>
      </c>
      <c r="E469" s="84">
        <v>157.87803998999999</v>
      </c>
      <c r="F469" s="84">
        <v>157.87803998999999</v>
      </c>
    </row>
    <row r="470" spans="1:6" ht="12.75" customHeight="1" x14ac:dyDescent="0.2">
      <c r="A470" s="83" t="s">
        <v>172</v>
      </c>
      <c r="B470" s="83">
        <v>6</v>
      </c>
      <c r="C470" s="84">
        <v>929.77875113000005</v>
      </c>
      <c r="D470" s="84">
        <v>922.72127431000001</v>
      </c>
      <c r="E470" s="84">
        <v>153.66738516999999</v>
      </c>
      <c r="F470" s="84">
        <v>153.66738516999999</v>
      </c>
    </row>
    <row r="471" spans="1:6" ht="12.75" customHeight="1" x14ac:dyDescent="0.2">
      <c r="A471" s="83" t="s">
        <v>172</v>
      </c>
      <c r="B471" s="83">
        <v>7</v>
      </c>
      <c r="C471" s="84">
        <v>883.46832023000002</v>
      </c>
      <c r="D471" s="84">
        <v>875.14525889000004</v>
      </c>
      <c r="E471" s="84">
        <v>145.74421043999999</v>
      </c>
      <c r="F471" s="84">
        <v>145.74421043999999</v>
      </c>
    </row>
    <row r="472" spans="1:6" ht="12.75" customHeight="1" x14ac:dyDescent="0.2">
      <c r="A472" s="83" t="s">
        <v>172</v>
      </c>
      <c r="B472" s="83">
        <v>8</v>
      </c>
      <c r="C472" s="84">
        <v>853.78481062000003</v>
      </c>
      <c r="D472" s="84">
        <v>838.20152447999999</v>
      </c>
      <c r="E472" s="84">
        <v>139.59170563999999</v>
      </c>
      <c r="F472" s="84">
        <v>139.59170563999999</v>
      </c>
    </row>
    <row r="473" spans="1:6" ht="12.75" customHeight="1" x14ac:dyDescent="0.2">
      <c r="A473" s="83" t="s">
        <v>172</v>
      </c>
      <c r="B473" s="83">
        <v>9</v>
      </c>
      <c r="C473" s="84">
        <v>849.72254449000002</v>
      </c>
      <c r="D473" s="84">
        <v>838.22641558999999</v>
      </c>
      <c r="E473" s="84">
        <v>139.59585093999999</v>
      </c>
      <c r="F473" s="84">
        <v>139.59585093999999</v>
      </c>
    </row>
    <row r="474" spans="1:6" ht="12.75" customHeight="1" x14ac:dyDescent="0.2">
      <c r="A474" s="83" t="s">
        <v>172</v>
      </c>
      <c r="B474" s="83">
        <v>10</v>
      </c>
      <c r="C474" s="84">
        <v>858.31674006000003</v>
      </c>
      <c r="D474" s="84">
        <v>849.10909347999996</v>
      </c>
      <c r="E474" s="84">
        <v>141.40822126</v>
      </c>
      <c r="F474" s="84">
        <v>141.40822126</v>
      </c>
    </row>
    <row r="475" spans="1:6" ht="12.75" customHeight="1" x14ac:dyDescent="0.2">
      <c r="A475" s="83" t="s">
        <v>172</v>
      </c>
      <c r="B475" s="83">
        <v>11</v>
      </c>
      <c r="C475" s="84">
        <v>859.2720928</v>
      </c>
      <c r="D475" s="84">
        <v>850.66620759</v>
      </c>
      <c r="E475" s="84">
        <v>141.66753863</v>
      </c>
      <c r="F475" s="84">
        <v>141.66753863</v>
      </c>
    </row>
    <row r="476" spans="1:6" ht="12.75" customHeight="1" x14ac:dyDescent="0.2">
      <c r="A476" s="83" t="s">
        <v>172</v>
      </c>
      <c r="B476" s="83">
        <v>12</v>
      </c>
      <c r="C476" s="84">
        <v>831.24022758000001</v>
      </c>
      <c r="D476" s="84">
        <v>822.36472631000004</v>
      </c>
      <c r="E476" s="84">
        <v>136.95429017000001</v>
      </c>
      <c r="F476" s="84">
        <v>136.95429017000001</v>
      </c>
    </row>
    <row r="477" spans="1:6" ht="12.75" customHeight="1" x14ac:dyDescent="0.2">
      <c r="A477" s="83" t="s">
        <v>172</v>
      </c>
      <c r="B477" s="83">
        <v>13</v>
      </c>
      <c r="C477" s="84">
        <v>831.26095989999999</v>
      </c>
      <c r="D477" s="84">
        <v>818.61252752999997</v>
      </c>
      <c r="E477" s="84">
        <v>136.32940962000001</v>
      </c>
      <c r="F477" s="84">
        <v>136.32940962000001</v>
      </c>
    </row>
    <row r="478" spans="1:6" ht="12.75" customHeight="1" x14ac:dyDescent="0.2">
      <c r="A478" s="83" t="s">
        <v>172</v>
      </c>
      <c r="B478" s="83">
        <v>14</v>
      </c>
      <c r="C478" s="84">
        <v>850.57337696000002</v>
      </c>
      <c r="D478" s="84">
        <v>840.50238980999995</v>
      </c>
      <c r="E478" s="84">
        <v>139.97488523000001</v>
      </c>
      <c r="F478" s="84">
        <v>139.97488523000001</v>
      </c>
    </row>
    <row r="479" spans="1:6" ht="12.75" customHeight="1" x14ac:dyDescent="0.2">
      <c r="A479" s="83" t="s">
        <v>172</v>
      </c>
      <c r="B479" s="83">
        <v>15</v>
      </c>
      <c r="C479" s="84">
        <v>843.12883271999999</v>
      </c>
      <c r="D479" s="84">
        <v>835.44647856999995</v>
      </c>
      <c r="E479" s="84">
        <v>139.13288811000001</v>
      </c>
      <c r="F479" s="84">
        <v>139.13288811000001</v>
      </c>
    </row>
    <row r="480" spans="1:6" ht="12.75" customHeight="1" x14ac:dyDescent="0.2">
      <c r="A480" s="83" t="s">
        <v>172</v>
      </c>
      <c r="B480" s="83">
        <v>16</v>
      </c>
      <c r="C480" s="84">
        <v>848.51442696000004</v>
      </c>
      <c r="D480" s="84">
        <v>839.75807555999995</v>
      </c>
      <c r="E480" s="84">
        <v>139.85092925000001</v>
      </c>
      <c r="F480" s="84">
        <v>139.85092925000001</v>
      </c>
    </row>
    <row r="481" spans="1:6" ht="12.75" customHeight="1" x14ac:dyDescent="0.2">
      <c r="A481" s="83" t="s">
        <v>172</v>
      </c>
      <c r="B481" s="83">
        <v>17</v>
      </c>
      <c r="C481" s="84">
        <v>836.54734349</v>
      </c>
      <c r="D481" s="84">
        <v>828.11392369999999</v>
      </c>
      <c r="E481" s="84">
        <v>137.91174520999999</v>
      </c>
      <c r="F481" s="84">
        <v>137.91174520999999</v>
      </c>
    </row>
    <row r="482" spans="1:6" ht="12.75" customHeight="1" x14ac:dyDescent="0.2">
      <c r="A482" s="83" t="s">
        <v>172</v>
      </c>
      <c r="B482" s="83">
        <v>18</v>
      </c>
      <c r="C482" s="84">
        <v>838.30237022999995</v>
      </c>
      <c r="D482" s="84">
        <v>830.84402114</v>
      </c>
      <c r="E482" s="84">
        <v>138.36640789</v>
      </c>
      <c r="F482" s="84">
        <v>138.36640789</v>
      </c>
    </row>
    <row r="483" spans="1:6" ht="12.75" customHeight="1" x14ac:dyDescent="0.2">
      <c r="A483" s="83" t="s">
        <v>172</v>
      </c>
      <c r="B483" s="83">
        <v>19</v>
      </c>
      <c r="C483" s="84">
        <v>840.65750896999998</v>
      </c>
      <c r="D483" s="84">
        <v>840.23011269000006</v>
      </c>
      <c r="E483" s="84">
        <v>139.92954097000001</v>
      </c>
      <c r="F483" s="84">
        <v>139.92954097000001</v>
      </c>
    </row>
    <row r="484" spans="1:6" ht="12.75" customHeight="1" x14ac:dyDescent="0.2">
      <c r="A484" s="83" t="s">
        <v>172</v>
      </c>
      <c r="B484" s="83">
        <v>20</v>
      </c>
      <c r="C484" s="84">
        <v>847.78477133000001</v>
      </c>
      <c r="D484" s="84">
        <v>838.22720547999995</v>
      </c>
      <c r="E484" s="84">
        <v>139.59598248</v>
      </c>
      <c r="F484" s="84">
        <v>139.59598248</v>
      </c>
    </row>
    <row r="485" spans="1:6" ht="12.75" customHeight="1" x14ac:dyDescent="0.2">
      <c r="A485" s="83" t="s">
        <v>172</v>
      </c>
      <c r="B485" s="83">
        <v>21</v>
      </c>
      <c r="C485" s="84">
        <v>834.15241442000001</v>
      </c>
      <c r="D485" s="84">
        <v>825.93482818999996</v>
      </c>
      <c r="E485" s="84">
        <v>137.54884482</v>
      </c>
      <c r="F485" s="84">
        <v>137.54884482</v>
      </c>
    </row>
    <row r="486" spans="1:6" ht="12.75" customHeight="1" x14ac:dyDescent="0.2">
      <c r="A486" s="83" t="s">
        <v>172</v>
      </c>
      <c r="B486" s="83">
        <v>22</v>
      </c>
      <c r="C486" s="84">
        <v>854.33325736999996</v>
      </c>
      <c r="D486" s="84">
        <v>848.04521890000001</v>
      </c>
      <c r="E486" s="84">
        <v>141.23104660999999</v>
      </c>
      <c r="F486" s="84">
        <v>141.23104660999999</v>
      </c>
    </row>
    <row r="487" spans="1:6" ht="12.75" customHeight="1" x14ac:dyDescent="0.2">
      <c r="A487" s="83" t="s">
        <v>172</v>
      </c>
      <c r="B487" s="83">
        <v>23</v>
      </c>
      <c r="C487" s="84">
        <v>839.43659607999996</v>
      </c>
      <c r="D487" s="84">
        <v>833.83817758999999</v>
      </c>
      <c r="E487" s="84">
        <v>138.86504622000001</v>
      </c>
      <c r="F487" s="84">
        <v>138.86504622000001</v>
      </c>
    </row>
    <row r="488" spans="1:6" ht="12.75" customHeight="1" x14ac:dyDescent="0.2">
      <c r="A488" s="83" t="s">
        <v>172</v>
      </c>
      <c r="B488" s="83">
        <v>24</v>
      </c>
      <c r="C488" s="84">
        <v>851.51118461999999</v>
      </c>
      <c r="D488" s="84">
        <v>845.33883369</v>
      </c>
      <c r="E488" s="84">
        <v>140.78033288</v>
      </c>
      <c r="F488" s="84">
        <v>140.78033288</v>
      </c>
    </row>
    <row r="489" spans="1:6" ht="12.75" customHeight="1" x14ac:dyDescent="0.2">
      <c r="A489" s="83" t="s">
        <v>173</v>
      </c>
      <c r="B489" s="83">
        <v>1</v>
      </c>
      <c r="C489" s="84">
        <v>951.35411525999996</v>
      </c>
      <c r="D489" s="84">
        <v>940.45648453000001</v>
      </c>
      <c r="E489" s="84">
        <v>156.62095679999999</v>
      </c>
      <c r="F489" s="84">
        <v>156.62095679999999</v>
      </c>
    </row>
    <row r="490" spans="1:6" ht="12.75" customHeight="1" x14ac:dyDescent="0.2">
      <c r="A490" s="83" t="s">
        <v>173</v>
      </c>
      <c r="B490" s="83">
        <v>2</v>
      </c>
      <c r="C490" s="84">
        <v>971.19676592999997</v>
      </c>
      <c r="D490" s="84">
        <v>962.31539969000005</v>
      </c>
      <c r="E490" s="84">
        <v>160.26127857</v>
      </c>
      <c r="F490" s="84">
        <v>160.26127857</v>
      </c>
    </row>
    <row r="491" spans="1:6" ht="12.75" customHeight="1" x14ac:dyDescent="0.2">
      <c r="A491" s="83" t="s">
        <v>173</v>
      </c>
      <c r="B491" s="83">
        <v>3</v>
      </c>
      <c r="C491" s="84">
        <v>989.24594746000002</v>
      </c>
      <c r="D491" s="84">
        <v>978.74810429000001</v>
      </c>
      <c r="E491" s="84">
        <v>162.99793460000001</v>
      </c>
      <c r="F491" s="84">
        <v>162.99793460000001</v>
      </c>
    </row>
    <row r="492" spans="1:6" ht="12.75" customHeight="1" x14ac:dyDescent="0.2">
      <c r="A492" s="83" t="s">
        <v>173</v>
      </c>
      <c r="B492" s="83">
        <v>4</v>
      </c>
      <c r="C492" s="84">
        <v>994.37845715000003</v>
      </c>
      <c r="D492" s="84">
        <v>982.56116607000001</v>
      </c>
      <c r="E492" s="84">
        <v>163.63295110000001</v>
      </c>
      <c r="F492" s="84">
        <v>163.63295110000001</v>
      </c>
    </row>
    <row r="493" spans="1:6" ht="12.75" customHeight="1" x14ac:dyDescent="0.2">
      <c r="A493" s="83" t="s">
        <v>173</v>
      </c>
      <c r="B493" s="83">
        <v>5</v>
      </c>
      <c r="C493" s="84">
        <v>989.56592678000004</v>
      </c>
      <c r="D493" s="84">
        <v>979.62053939999998</v>
      </c>
      <c r="E493" s="84">
        <v>163.14322747</v>
      </c>
      <c r="F493" s="84">
        <v>163.14322747</v>
      </c>
    </row>
    <row r="494" spans="1:6" ht="12.75" customHeight="1" x14ac:dyDescent="0.2">
      <c r="A494" s="83" t="s">
        <v>173</v>
      </c>
      <c r="B494" s="83">
        <v>6</v>
      </c>
      <c r="C494" s="84">
        <v>974.24328039</v>
      </c>
      <c r="D494" s="84">
        <v>963.98028066999996</v>
      </c>
      <c r="E494" s="84">
        <v>160.53854312000001</v>
      </c>
      <c r="F494" s="84">
        <v>160.53854312000001</v>
      </c>
    </row>
    <row r="495" spans="1:6" ht="12.75" customHeight="1" x14ac:dyDescent="0.2">
      <c r="A495" s="83" t="s">
        <v>173</v>
      </c>
      <c r="B495" s="83">
        <v>7</v>
      </c>
      <c r="C495" s="84">
        <v>939.98058279999998</v>
      </c>
      <c r="D495" s="84">
        <v>930.33198703999994</v>
      </c>
      <c r="E495" s="84">
        <v>154.93485168999999</v>
      </c>
      <c r="F495" s="84">
        <v>154.93485168999999</v>
      </c>
    </row>
    <row r="496" spans="1:6" ht="12.75" customHeight="1" x14ac:dyDescent="0.2">
      <c r="A496" s="83" t="s">
        <v>173</v>
      </c>
      <c r="B496" s="83">
        <v>8</v>
      </c>
      <c r="C496" s="84">
        <v>891.57213378999995</v>
      </c>
      <c r="D496" s="84">
        <v>880.06560314000001</v>
      </c>
      <c r="E496" s="84">
        <v>146.56363062</v>
      </c>
      <c r="F496" s="84">
        <v>146.56363062</v>
      </c>
    </row>
    <row r="497" spans="1:6" ht="12.75" customHeight="1" x14ac:dyDescent="0.2">
      <c r="A497" s="83" t="s">
        <v>173</v>
      </c>
      <c r="B497" s="83">
        <v>9</v>
      </c>
      <c r="C497" s="84">
        <v>845.84739869999999</v>
      </c>
      <c r="D497" s="84">
        <v>844.62425671000005</v>
      </c>
      <c r="E497" s="84">
        <v>140.66132926</v>
      </c>
      <c r="F497" s="84">
        <v>140.66132926</v>
      </c>
    </row>
    <row r="498" spans="1:6" ht="12.75" customHeight="1" x14ac:dyDescent="0.2">
      <c r="A498" s="83" t="s">
        <v>173</v>
      </c>
      <c r="B498" s="83">
        <v>10</v>
      </c>
      <c r="C498" s="84">
        <v>859.95608408999999</v>
      </c>
      <c r="D498" s="84">
        <v>851.23013013000002</v>
      </c>
      <c r="E498" s="84">
        <v>141.76145269</v>
      </c>
      <c r="F498" s="84">
        <v>141.76145269</v>
      </c>
    </row>
    <row r="499" spans="1:6" ht="12.75" customHeight="1" x14ac:dyDescent="0.2">
      <c r="A499" s="83" t="s">
        <v>173</v>
      </c>
      <c r="B499" s="83">
        <v>11</v>
      </c>
      <c r="C499" s="84">
        <v>856.76137747999996</v>
      </c>
      <c r="D499" s="84">
        <v>847.70643122000001</v>
      </c>
      <c r="E499" s="84">
        <v>141.17462587</v>
      </c>
      <c r="F499" s="84">
        <v>141.17462587</v>
      </c>
    </row>
    <row r="500" spans="1:6" ht="12.75" customHeight="1" x14ac:dyDescent="0.2">
      <c r="A500" s="83" t="s">
        <v>173</v>
      </c>
      <c r="B500" s="83">
        <v>12</v>
      </c>
      <c r="C500" s="84">
        <v>836.82538870999997</v>
      </c>
      <c r="D500" s="84">
        <v>827.99331457000005</v>
      </c>
      <c r="E500" s="84">
        <v>137.89165929999999</v>
      </c>
      <c r="F500" s="84">
        <v>137.89165929999999</v>
      </c>
    </row>
    <row r="501" spans="1:6" ht="12.75" customHeight="1" x14ac:dyDescent="0.2">
      <c r="A501" s="83" t="s">
        <v>173</v>
      </c>
      <c r="B501" s="83">
        <v>13</v>
      </c>
      <c r="C501" s="84">
        <v>829.61479987999996</v>
      </c>
      <c r="D501" s="84">
        <v>821.52949607000005</v>
      </c>
      <c r="E501" s="84">
        <v>136.8151933</v>
      </c>
      <c r="F501" s="84">
        <v>136.8151933</v>
      </c>
    </row>
    <row r="502" spans="1:6" ht="12.75" customHeight="1" x14ac:dyDescent="0.2">
      <c r="A502" s="83" t="s">
        <v>173</v>
      </c>
      <c r="B502" s="83">
        <v>14</v>
      </c>
      <c r="C502" s="84">
        <v>833.90788458999998</v>
      </c>
      <c r="D502" s="84">
        <v>826.45401070000003</v>
      </c>
      <c r="E502" s="84">
        <v>137.63530800000001</v>
      </c>
      <c r="F502" s="84">
        <v>137.63530800000001</v>
      </c>
    </row>
    <row r="503" spans="1:6" ht="12.75" customHeight="1" x14ac:dyDescent="0.2">
      <c r="A503" s="83" t="s">
        <v>173</v>
      </c>
      <c r="B503" s="83">
        <v>15</v>
      </c>
      <c r="C503" s="84">
        <v>833.88155738</v>
      </c>
      <c r="D503" s="84">
        <v>833.1090428</v>
      </c>
      <c r="E503" s="84">
        <v>138.74361818</v>
      </c>
      <c r="F503" s="84">
        <v>138.74361818</v>
      </c>
    </row>
    <row r="504" spans="1:6" ht="12.75" customHeight="1" x14ac:dyDescent="0.2">
      <c r="A504" s="83" t="s">
        <v>173</v>
      </c>
      <c r="B504" s="83">
        <v>16</v>
      </c>
      <c r="C504" s="84">
        <v>855.72999230000005</v>
      </c>
      <c r="D504" s="84">
        <v>847.64216498999997</v>
      </c>
      <c r="E504" s="84">
        <v>141.16392314999999</v>
      </c>
      <c r="F504" s="84">
        <v>141.16392314999999</v>
      </c>
    </row>
    <row r="505" spans="1:6" ht="12.75" customHeight="1" x14ac:dyDescent="0.2">
      <c r="A505" s="83" t="s">
        <v>173</v>
      </c>
      <c r="B505" s="83">
        <v>17</v>
      </c>
      <c r="C505" s="84">
        <v>851.56323248000001</v>
      </c>
      <c r="D505" s="84">
        <v>843.17854003000002</v>
      </c>
      <c r="E505" s="84">
        <v>140.4205637</v>
      </c>
      <c r="F505" s="84">
        <v>140.4205637</v>
      </c>
    </row>
    <row r="506" spans="1:6" ht="12.75" customHeight="1" x14ac:dyDescent="0.2">
      <c r="A506" s="83" t="s">
        <v>173</v>
      </c>
      <c r="B506" s="83">
        <v>18</v>
      </c>
      <c r="C506" s="84">
        <v>835.93813643999999</v>
      </c>
      <c r="D506" s="84">
        <v>826.21019093999996</v>
      </c>
      <c r="E506" s="84">
        <v>137.59470295</v>
      </c>
      <c r="F506" s="84">
        <v>137.59470295</v>
      </c>
    </row>
    <row r="507" spans="1:6" ht="12.75" customHeight="1" x14ac:dyDescent="0.2">
      <c r="A507" s="83" t="s">
        <v>173</v>
      </c>
      <c r="B507" s="83">
        <v>19</v>
      </c>
      <c r="C507" s="84">
        <v>806.04544307000003</v>
      </c>
      <c r="D507" s="84">
        <v>793.43069534000006</v>
      </c>
      <c r="E507" s="84">
        <v>132.13569867999999</v>
      </c>
      <c r="F507" s="84">
        <v>132.13569867999999</v>
      </c>
    </row>
    <row r="508" spans="1:6" ht="12.75" customHeight="1" x14ac:dyDescent="0.2">
      <c r="A508" s="83" t="s">
        <v>173</v>
      </c>
      <c r="B508" s="83">
        <v>20</v>
      </c>
      <c r="C508" s="84">
        <v>805.22411815999999</v>
      </c>
      <c r="D508" s="84">
        <v>796.13946638000004</v>
      </c>
      <c r="E508" s="84">
        <v>132.58680973</v>
      </c>
      <c r="F508" s="84">
        <v>132.58680973</v>
      </c>
    </row>
    <row r="509" spans="1:6" ht="12.75" customHeight="1" x14ac:dyDescent="0.2">
      <c r="A509" s="83" t="s">
        <v>173</v>
      </c>
      <c r="B509" s="83">
        <v>21</v>
      </c>
      <c r="C509" s="84">
        <v>809.64732411</v>
      </c>
      <c r="D509" s="84">
        <v>799.74381653</v>
      </c>
      <c r="E509" s="84">
        <v>133.18706799</v>
      </c>
      <c r="F509" s="84">
        <v>133.18706799</v>
      </c>
    </row>
    <row r="510" spans="1:6" ht="12.75" customHeight="1" x14ac:dyDescent="0.2">
      <c r="A510" s="83" t="s">
        <v>173</v>
      </c>
      <c r="B510" s="83">
        <v>22</v>
      </c>
      <c r="C510" s="84">
        <v>818.07646574</v>
      </c>
      <c r="D510" s="84">
        <v>806.69635294</v>
      </c>
      <c r="E510" s="84">
        <v>134.34492369</v>
      </c>
      <c r="F510" s="84">
        <v>134.34492369</v>
      </c>
    </row>
    <row r="511" spans="1:6" ht="12.75" customHeight="1" x14ac:dyDescent="0.2">
      <c r="A511" s="83" t="s">
        <v>173</v>
      </c>
      <c r="B511" s="83">
        <v>23</v>
      </c>
      <c r="C511" s="84">
        <v>822.45179169999994</v>
      </c>
      <c r="D511" s="84">
        <v>813.45618046000004</v>
      </c>
      <c r="E511" s="84">
        <v>135.47068619999999</v>
      </c>
      <c r="F511" s="84">
        <v>135.47068619999999</v>
      </c>
    </row>
    <row r="512" spans="1:6" ht="12.75" customHeight="1" x14ac:dyDescent="0.2">
      <c r="A512" s="83" t="s">
        <v>173</v>
      </c>
      <c r="B512" s="83">
        <v>24</v>
      </c>
      <c r="C512" s="84">
        <v>842.88542294000001</v>
      </c>
      <c r="D512" s="84">
        <v>834.26899844000002</v>
      </c>
      <c r="E512" s="84">
        <v>138.9367939</v>
      </c>
      <c r="F512" s="84">
        <v>138.9367939</v>
      </c>
    </row>
    <row r="513" spans="1:6" ht="12.75" customHeight="1" x14ac:dyDescent="0.2">
      <c r="A513" s="83" t="s">
        <v>174</v>
      </c>
      <c r="B513" s="83">
        <v>1</v>
      </c>
      <c r="C513" s="84">
        <v>919.82983750999995</v>
      </c>
      <c r="D513" s="84">
        <v>910.48547776999999</v>
      </c>
      <c r="E513" s="84">
        <v>151.62967029999999</v>
      </c>
      <c r="F513" s="84">
        <v>151.62967029999999</v>
      </c>
    </row>
    <row r="514" spans="1:6" ht="12.75" customHeight="1" x14ac:dyDescent="0.2">
      <c r="A514" s="83" t="s">
        <v>174</v>
      </c>
      <c r="B514" s="83">
        <v>2</v>
      </c>
      <c r="C514" s="84">
        <v>945.27925574999995</v>
      </c>
      <c r="D514" s="84">
        <v>936.95522793999999</v>
      </c>
      <c r="E514" s="84">
        <v>156.03786746</v>
      </c>
      <c r="F514" s="84">
        <v>156.03786746</v>
      </c>
    </row>
    <row r="515" spans="1:6" ht="12.75" customHeight="1" x14ac:dyDescent="0.2">
      <c r="A515" s="83" t="s">
        <v>174</v>
      </c>
      <c r="B515" s="83">
        <v>3</v>
      </c>
      <c r="C515" s="84">
        <v>960.48661157000004</v>
      </c>
      <c r="D515" s="84">
        <v>950.88297030000001</v>
      </c>
      <c r="E515" s="84">
        <v>158.35735419</v>
      </c>
      <c r="F515" s="84">
        <v>158.35735419</v>
      </c>
    </row>
    <row r="516" spans="1:6" ht="12.75" customHeight="1" x14ac:dyDescent="0.2">
      <c r="A516" s="83" t="s">
        <v>174</v>
      </c>
      <c r="B516" s="83">
        <v>4</v>
      </c>
      <c r="C516" s="84">
        <v>962.34718625000005</v>
      </c>
      <c r="D516" s="84">
        <v>951.78985504000002</v>
      </c>
      <c r="E516" s="84">
        <v>158.50838419999999</v>
      </c>
      <c r="F516" s="84">
        <v>158.50838419999999</v>
      </c>
    </row>
    <row r="517" spans="1:6" ht="12.75" customHeight="1" x14ac:dyDescent="0.2">
      <c r="A517" s="83" t="s">
        <v>174</v>
      </c>
      <c r="B517" s="83">
        <v>5</v>
      </c>
      <c r="C517" s="84">
        <v>956.77519328999995</v>
      </c>
      <c r="D517" s="84">
        <v>948.21113113000001</v>
      </c>
      <c r="E517" s="84">
        <v>157.91239365999999</v>
      </c>
      <c r="F517" s="84">
        <v>157.91239365999999</v>
      </c>
    </row>
    <row r="518" spans="1:6" ht="12.75" customHeight="1" x14ac:dyDescent="0.2">
      <c r="A518" s="83" t="s">
        <v>174</v>
      </c>
      <c r="B518" s="83">
        <v>6</v>
      </c>
      <c r="C518" s="84">
        <v>956.44920205000005</v>
      </c>
      <c r="D518" s="84">
        <v>947.73683515000005</v>
      </c>
      <c r="E518" s="84">
        <v>157.83340576000001</v>
      </c>
      <c r="F518" s="84">
        <v>157.83340576000001</v>
      </c>
    </row>
    <row r="519" spans="1:6" ht="12.75" customHeight="1" x14ac:dyDescent="0.2">
      <c r="A519" s="83" t="s">
        <v>174</v>
      </c>
      <c r="B519" s="83">
        <v>7</v>
      </c>
      <c r="C519" s="84">
        <v>939.88279772999999</v>
      </c>
      <c r="D519" s="84">
        <v>928.56525046000002</v>
      </c>
      <c r="E519" s="84">
        <v>154.64062439</v>
      </c>
      <c r="F519" s="84">
        <v>154.64062439</v>
      </c>
    </row>
    <row r="520" spans="1:6" ht="12.75" customHeight="1" x14ac:dyDescent="0.2">
      <c r="A520" s="83" t="s">
        <v>174</v>
      </c>
      <c r="B520" s="83">
        <v>8</v>
      </c>
      <c r="C520" s="84">
        <v>891.27710245000003</v>
      </c>
      <c r="D520" s="84">
        <v>880.66584578000004</v>
      </c>
      <c r="E520" s="84">
        <v>146.66359333</v>
      </c>
      <c r="F520" s="84">
        <v>146.66359333</v>
      </c>
    </row>
    <row r="521" spans="1:6" ht="12.75" customHeight="1" x14ac:dyDescent="0.2">
      <c r="A521" s="83" t="s">
        <v>174</v>
      </c>
      <c r="B521" s="83">
        <v>9</v>
      </c>
      <c r="C521" s="84">
        <v>837.47309237000002</v>
      </c>
      <c r="D521" s="84">
        <v>831.90139093000005</v>
      </c>
      <c r="E521" s="84">
        <v>138.54249926</v>
      </c>
      <c r="F521" s="84">
        <v>138.54249926</v>
      </c>
    </row>
    <row r="522" spans="1:6" ht="12.75" customHeight="1" x14ac:dyDescent="0.2">
      <c r="A522" s="83" t="s">
        <v>174</v>
      </c>
      <c r="B522" s="83">
        <v>10</v>
      </c>
      <c r="C522" s="84">
        <v>846.85628591</v>
      </c>
      <c r="D522" s="84">
        <v>838.99120476999997</v>
      </c>
      <c r="E522" s="84">
        <v>139.72321676000001</v>
      </c>
      <c r="F522" s="84">
        <v>139.72321676000001</v>
      </c>
    </row>
    <row r="523" spans="1:6" ht="12.75" customHeight="1" x14ac:dyDescent="0.2">
      <c r="A523" s="83" t="s">
        <v>174</v>
      </c>
      <c r="B523" s="83">
        <v>11</v>
      </c>
      <c r="C523" s="84">
        <v>847.41932609000003</v>
      </c>
      <c r="D523" s="84">
        <v>837.35753821000003</v>
      </c>
      <c r="E523" s="84">
        <v>139.45115056</v>
      </c>
      <c r="F523" s="84">
        <v>139.45115056</v>
      </c>
    </row>
    <row r="524" spans="1:6" ht="12.75" customHeight="1" x14ac:dyDescent="0.2">
      <c r="A524" s="83" t="s">
        <v>174</v>
      </c>
      <c r="B524" s="83">
        <v>12</v>
      </c>
      <c r="C524" s="84">
        <v>850.86936793999996</v>
      </c>
      <c r="D524" s="84">
        <v>838.84239492999995</v>
      </c>
      <c r="E524" s="84">
        <v>139.69843438999999</v>
      </c>
      <c r="F524" s="84">
        <v>139.69843438999999</v>
      </c>
    </row>
    <row r="525" spans="1:6" ht="12.75" customHeight="1" x14ac:dyDescent="0.2">
      <c r="A525" s="83" t="s">
        <v>174</v>
      </c>
      <c r="B525" s="83">
        <v>13</v>
      </c>
      <c r="C525" s="84">
        <v>854.55551094999998</v>
      </c>
      <c r="D525" s="84">
        <v>845.67600037</v>
      </c>
      <c r="E525" s="84">
        <v>140.83648367000001</v>
      </c>
      <c r="F525" s="84">
        <v>140.83648367000001</v>
      </c>
    </row>
    <row r="526" spans="1:6" ht="12.75" customHeight="1" x14ac:dyDescent="0.2">
      <c r="A526" s="83" t="s">
        <v>174</v>
      </c>
      <c r="B526" s="83">
        <v>14</v>
      </c>
      <c r="C526" s="84">
        <v>859.26107968999997</v>
      </c>
      <c r="D526" s="84">
        <v>850.34700451000003</v>
      </c>
      <c r="E526" s="84">
        <v>141.61437946000001</v>
      </c>
      <c r="F526" s="84">
        <v>141.61437946000001</v>
      </c>
    </row>
    <row r="527" spans="1:6" ht="12.75" customHeight="1" x14ac:dyDescent="0.2">
      <c r="A527" s="83" t="s">
        <v>174</v>
      </c>
      <c r="B527" s="83">
        <v>15</v>
      </c>
      <c r="C527" s="84">
        <v>860.79330649999997</v>
      </c>
      <c r="D527" s="84">
        <v>850.86870450000004</v>
      </c>
      <c r="E527" s="84">
        <v>141.70126189000001</v>
      </c>
      <c r="F527" s="84">
        <v>141.70126189000001</v>
      </c>
    </row>
    <row r="528" spans="1:6" ht="12.75" customHeight="1" x14ac:dyDescent="0.2">
      <c r="A528" s="83" t="s">
        <v>174</v>
      </c>
      <c r="B528" s="83">
        <v>16</v>
      </c>
      <c r="C528" s="84">
        <v>862.64662845999999</v>
      </c>
      <c r="D528" s="84">
        <v>849.77302865000001</v>
      </c>
      <c r="E528" s="84">
        <v>141.51879113999999</v>
      </c>
      <c r="F528" s="84">
        <v>141.51879113999999</v>
      </c>
    </row>
    <row r="529" spans="1:6" ht="12.75" customHeight="1" x14ac:dyDescent="0.2">
      <c r="A529" s="83" t="s">
        <v>174</v>
      </c>
      <c r="B529" s="83">
        <v>17</v>
      </c>
      <c r="C529" s="84">
        <v>854.65429644000005</v>
      </c>
      <c r="D529" s="84">
        <v>844.57848230000002</v>
      </c>
      <c r="E529" s="84">
        <v>140.65370612000001</v>
      </c>
      <c r="F529" s="84">
        <v>140.65370612000001</v>
      </c>
    </row>
    <row r="530" spans="1:6" ht="12.75" customHeight="1" x14ac:dyDescent="0.2">
      <c r="A530" s="83" t="s">
        <v>174</v>
      </c>
      <c r="B530" s="83">
        <v>18</v>
      </c>
      <c r="C530" s="84">
        <v>848.76691306999999</v>
      </c>
      <c r="D530" s="84">
        <v>840.06568134999998</v>
      </c>
      <c r="E530" s="84">
        <v>139.90215703999999</v>
      </c>
      <c r="F530" s="84">
        <v>139.90215703999999</v>
      </c>
    </row>
    <row r="531" spans="1:6" ht="12.75" customHeight="1" x14ac:dyDescent="0.2">
      <c r="A531" s="83" t="s">
        <v>174</v>
      </c>
      <c r="B531" s="83">
        <v>19</v>
      </c>
      <c r="C531" s="84">
        <v>840.71085101000006</v>
      </c>
      <c r="D531" s="84">
        <v>831.80334495</v>
      </c>
      <c r="E531" s="84">
        <v>138.52617096</v>
      </c>
      <c r="F531" s="84">
        <v>138.52617096</v>
      </c>
    </row>
    <row r="532" spans="1:6" ht="12.75" customHeight="1" x14ac:dyDescent="0.2">
      <c r="A532" s="83" t="s">
        <v>174</v>
      </c>
      <c r="B532" s="83">
        <v>20</v>
      </c>
      <c r="C532" s="84">
        <v>836.97671093999998</v>
      </c>
      <c r="D532" s="84">
        <v>825.20245260000002</v>
      </c>
      <c r="E532" s="84">
        <v>137.42687706000001</v>
      </c>
      <c r="F532" s="84">
        <v>137.42687706000001</v>
      </c>
    </row>
    <row r="533" spans="1:6" ht="12.75" customHeight="1" x14ac:dyDescent="0.2">
      <c r="A533" s="83" t="s">
        <v>174</v>
      </c>
      <c r="B533" s="83">
        <v>21</v>
      </c>
      <c r="C533" s="84">
        <v>812.17213513000002</v>
      </c>
      <c r="D533" s="84">
        <v>804.65628242000003</v>
      </c>
      <c r="E533" s="84">
        <v>134.00517613</v>
      </c>
      <c r="F533" s="84">
        <v>134.00517613</v>
      </c>
    </row>
    <row r="534" spans="1:6" ht="12.75" customHeight="1" x14ac:dyDescent="0.2">
      <c r="A534" s="83" t="s">
        <v>174</v>
      </c>
      <c r="B534" s="83">
        <v>22</v>
      </c>
      <c r="C534" s="84">
        <v>820.69275912000001</v>
      </c>
      <c r="D534" s="84">
        <v>819.94747982000001</v>
      </c>
      <c r="E534" s="84">
        <v>136.55172879</v>
      </c>
      <c r="F534" s="84">
        <v>136.55172879</v>
      </c>
    </row>
    <row r="535" spans="1:6" ht="12.75" customHeight="1" x14ac:dyDescent="0.2">
      <c r="A535" s="83" t="s">
        <v>174</v>
      </c>
      <c r="B535" s="83">
        <v>23</v>
      </c>
      <c r="C535" s="84">
        <v>832.39149214999998</v>
      </c>
      <c r="D535" s="84">
        <v>823.90409706000003</v>
      </c>
      <c r="E535" s="84">
        <v>137.21065261000001</v>
      </c>
      <c r="F535" s="84">
        <v>137.21065261000001</v>
      </c>
    </row>
    <row r="536" spans="1:6" ht="12.75" customHeight="1" x14ac:dyDescent="0.2">
      <c r="A536" s="83" t="s">
        <v>174</v>
      </c>
      <c r="B536" s="83">
        <v>24</v>
      </c>
      <c r="C536" s="84">
        <v>857.21145502000002</v>
      </c>
      <c r="D536" s="84">
        <v>846.87194695999995</v>
      </c>
      <c r="E536" s="84">
        <v>141.03565322</v>
      </c>
      <c r="F536" s="84">
        <v>141.03565322</v>
      </c>
    </row>
    <row r="537" spans="1:6" ht="12.75" customHeight="1" x14ac:dyDescent="0.2">
      <c r="A537" s="83" t="s">
        <v>175</v>
      </c>
      <c r="B537" s="83">
        <v>1</v>
      </c>
      <c r="C537" s="84">
        <v>960.86023053999998</v>
      </c>
      <c r="D537" s="84">
        <v>943.70459813000002</v>
      </c>
      <c r="E537" s="84">
        <v>157.16188843</v>
      </c>
      <c r="F537" s="84">
        <v>157.16188843</v>
      </c>
    </row>
    <row r="538" spans="1:6" ht="12.75" customHeight="1" x14ac:dyDescent="0.2">
      <c r="A538" s="83" t="s">
        <v>175</v>
      </c>
      <c r="B538" s="83">
        <v>2</v>
      </c>
      <c r="C538" s="84">
        <v>963.05445913999995</v>
      </c>
      <c r="D538" s="84">
        <v>953.41331586000001</v>
      </c>
      <c r="E538" s="84">
        <v>158.77875076000001</v>
      </c>
      <c r="F538" s="84">
        <v>158.77875076000001</v>
      </c>
    </row>
    <row r="539" spans="1:6" ht="12.75" customHeight="1" x14ac:dyDescent="0.2">
      <c r="A539" s="83" t="s">
        <v>175</v>
      </c>
      <c r="B539" s="83">
        <v>3</v>
      </c>
      <c r="C539" s="84">
        <v>974.79090271999996</v>
      </c>
      <c r="D539" s="84">
        <v>966.16301234000002</v>
      </c>
      <c r="E539" s="84">
        <v>160.90204907</v>
      </c>
      <c r="F539" s="84">
        <v>160.90204907</v>
      </c>
    </row>
    <row r="540" spans="1:6" ht="12.75" customHeight="1" x14ac:dyDescent="0.2">
      <c r="A540" s="83" t="s">
        <v>175</v>
      </c>
      <c r="B540" s="83">
        <v>4</v>
      </c>
      <c r="C540" s="84">
        <v>987.45382477999999</v>
      </c>
      <c r="D540" s="84">
        <v>976.03824637000002</v>
      </c>
      <c r="E540" s="84">
        <v>162.54664255</v>
      </c>
      <c r="F540" s="84">
        <v>162.54664255</v>
      </c>
    </row>
    <row r="541" spans="1:6" ht="12.75" customHeight="1" x14ac:dyDescent="0.2">
      <c r="A541" s="83" t="s">
        <v>175</v>
      </c>
      <c r="B541" s="83">
        <v>5</v>
      </c>
      <c r="C541" s="84">
        <v>988.00963626999999</v>
      </c>
      <c r="D541" s="84">
        <v>977.42584132000002</v>
      </c>
      <c r="E541" s="84">
        <v>162.77772868</v>
      </c>
      <c r="F541" s="84">
        <v>162.77772868</v>
      </c>
    </row>
    <row r="542" spans="1:6" ht="12.75" customHeight="1" x14ac:dyDescent="0.2">
      <c r="A542" s="83" t="s">
        <v>175</v>
      </c>
      <c r="B542" s="83">
        <v>6</v>
      </c>
      <c r="C542" s="84">
        <v>965.15930437999998</v>
      </c>
      <c r="D542" s="84">
        <v>956.64734977000001</v>
      </c>
      <c r="E542" s="84">
        <v>159.3173376</v>
      </c>
      <c r="F542" s="84">
        <v>159.3173376</v>
      </c>
    </row>
    <row r="543" spans="1:6" ht="12.75" customHeight="1" x14ac:dyDescent="0.2">
      <c r="A543" s="83" t="s">
        <v>175</v>
      </c>
      <c r="B543" s="83">
        <v>7</v>
      </c>
      <c r="C543" s="84">
        <v>924.17473462999999</v>
      </c>
      <c r="D543" s="84">
        <v>915.26174174000005</v>
      </c>
      <c r="E543" s="84">
        <v>152.42509576</v>
      </c>
      <c r="F543" s="84">
        <v>152.42509576</v>
      </c>
    </row>
    <row r="544" spans="1:6" ht="12.75" customHeight="1" x14ac:dyDescent="0.2">
      <c r="A544" s="83" t="s">
        <v>175</v>
      </c>
      <c r="B544" s="83">
        <v>8</v>
      </c>
      <c r="C544" s="84">
        <v>886.90071064999995</v>
      </c>
      <c r="D544" s="84">
        <v>866.16015475999995</v>
      </c>
      <c r="E544" s="84">
        <v>144.24785667</v>
      </c>
      <c r="F544" s="84">
        <v>144.24785667</v>
      </c>
    </row>
    <row r="545" spans="1:6" ht="12.75" customHeight="1" x14ac:dyDescent="0.2">
      <c r="A545" s="83" t="s">
        <v>175</v>
      </c>
      <c r="B545" s="83">
        <v>9</v>
      </c>
      <c r="C545" s="84">
        <v>814.31919029000005</v>
      </c>
      <c r="D545" s="84">
        <v>802.94782110999995</v>
      </c>
      <c r="E545" s="84">
        <v>133.72065383</v>
      </c>
      <c r="F545" s="84">
        <v>133.72065383</v>
      </c>
    </row>
    <row r="546" spans="1:6" ht="12.75" customHeight="1" x14ac:dyDescent="0.2">
      <c r="A546" s="83" t="s">
        <v>175</v>
      </c>
      <c r="B546" s="83">
        <v>10</v>
      </c>
      <c r="C546" s="84">
        <v>813.70344047000003</v>
      </c>
      <c r="D546" s="84">
        <v>803.62422434999996</v>
      </c>
      <c r="E546" s="84">
        <v>133.8333001</v>
      </c>
      <c r="F546" s="84">
        <v>133.8333001</v>
      </c>
    </row>
    <row r="547" spans="1:6" ht="12.75" customHeight="1" x14ac:dyDescent="0.2">
      <c r="A547" s="83" t="s">
        <v>175</v>
      </c>
      <c r="B547" s="83">
        <v>11</v>
      </c>
      <c r="C547" s="84">
        <v>816.00934312000004</v>
      </c>
      <c r="D547" s="84">
        <v>804.20896419999997</v>
      </c>
      <c r="E547" s="84">
        <v>133.93068102000001</v>
      </c>
      <c r="F547" s="84">
        <v>133.93068102000001</v>
      </c>
    </row>
    <row r="548" spans="1:6" ht="12.75" customHeight="1" x14ac:dyDescent="0.2">
      <c r="A548" s="83" t="s">
        <v>175</v>
      </c>
      <c r="B548" s="83">
        <v>12</v>
      </c>
      <c r="C548" s="84">
        <v>825.37027609999996</v>
      </c>
      <c r="D548" s="84">
        <v>814.55052376000003</v>
      </c>
      <c r="E548" s="84">
        <v>135.65293503000001</v>
      </c>
      <c r="F548" s="84">
        <v>135.65293503000001</v>
      </c>
    </row>
    <row r="549" spans="1:6" ht="12.75" customHeight="1" x14ac:dyDescent="0.2">
      <c r="A549" s="83" t="s">
        <v>175</v>
      </c>
      <c r="B549" s="83">
        <v>13</v>
      </c>
      <c r="C549" s="84">
        <v>843.59137453000005</v>
      </c>
      <c r="D549" s="84">
        <v>823.80949038000006</v>
      </c>
      <c r="E549" s="84">
        <v>137.19489708</v>
      </c>
      <c r="F549" s="84">
        <v>137.19489708</v>
      </c>
    </row>
    <row r="550" spans="1:6" ht="12.75" customHeight="1" x14ac:dyDescent="0.2">
      <c r="A550" s="83" t="s">
        <v>175</v>
      </c>
      <c r="B550" s="83">
        <v>14</v>
      </c>
      <c r="C550" s="84">
        <v>845.48462924</v>
      </c>
      <c r="D550" s="84">
        <v>837.57591600000001</v>
      </c>
      <c r="E550" s="84">
        <v>139.48751858</v>
      </c>
      <c r="F550" s="84">
        <v>139.48751858</v>
      </c>
    </row>
    <row r="551" spans="1:6" ht="12.75" customHeight="1" x14ac:dyDescent="0.2">
      <c r="A551" s="83" t="s">
        <v>175</v>
      </c>
      <c r="B551" s="83">
        <v>15</v>
      </c>
      <c r="C551" s="84">
        <v>857.09600334000004</v>
      </c>
      <c r="D551" s="84">
        <v>850.81644674999995</v>
      </c>
      <c r="E551" s="84">
        <v>141.69255903999999</v>
      </c>
      <c r="F551" s="84">
        <v>141.69255903999999</v>
      </c>
    </row>
    <row r="552" spans="1:6" ht="12.75" customHeight="1" x14ac:dyDescent="0.2">
      <c r="A552" s="83" t="s">
        <v>175</v>
      </c>
      <c r="B552" s="83">
        <v>16</v>
      </c>
      <c r="C552" s="84">
        <v>859.00953590999995</v>
      </c>
      <c r="D552" s="84">
        <v>853.15702464000003</v>
      </c>
      <c r="E552" s="84">
        <v>142.08235224000001</v>
      </c>
      <c r="F552" s="84">
        <v>142.08235224000001</v>
      </c>
    </row>
    <row r="553" spans="1:6" ht="12.75" customHeight="1" x14ac:dyDescent="0.2">
      <c r="A553" s="83" t="s">
        <v>175</v>
      </c>
      <c r="B553" s="83">
        <v>17</v>
      </c>
      <c r="C553" s="84">
        <v>853.42508821000001</v>
      </c>
      <c r="D553" s="84">
        <v>846.85502200999997</v>
      </c>
      <c r="E553" s="84">
        <v>141.03283458999999</v>
      </c>
      <c r="F553" s="84">
        <v>141.03283458999999</v>
      </c>
    </row>
    <row r="554" spans="1:6" ht="12.75" customHeight="1" x14ac:dyDescent="0.2">
      <c r="A554" s="83" t="s">
        <v>175</v>
      </c>
      <c r="B554" s="83">
        <v>18</v>
      </c>
      <c r="C554" s="84">
        <v>839.72135702000003</v>
      </c>
      <c r="D554" s="84">
        <v>837.61181452999995</v>
      </c>
      <c r="E554" s="84">
        <v>139.49349702000001</v>
      </c>
      <c r="F554" s="84">
        <v>139.49349702000001</v>
      </c>
    </row>
    <row r="555" spans="1:6" ht="12.75" customHeight="1" x14ac:dyDescent="0.2">
      <c r="A555" s="83" t="s">
        <v>175</v>
      </c>
      <c r="B555" s="83">
        <v>19</v>
      </c>
      <c r="C555" s="84">
        <v>823.23000386000001</v>
      </c>
      <c r="D555" s="84">
        <v>815.45846156000005</v>
      </c>
      <c r="E555" s="84">
        <v>135.80414042000001</v>
      </c>
      <c r="F555" s="84">
        <v>135.80414042000001</v>
      </c>
    </row>
    <row r="556" spans="1:6" ht="12.75" customHeight="1" x14ac:dyDescent="0.2">
      <c r="A556" s="83" t="s">
        <v>175</v>
      </c>
      <c r="B556" s="83">
        <v>20</v>
      </c>
      <c r="C556" s="84">
        <v>811.19453086999999</v>
      </c>
      <c r="D556" s="84">
        <v>800.94708688000003</v>
      </c>
      <c r="E556" s="84">
        <v>133.38745721999999</v>
      </c>
      <c r="F556" s="84">
        <v>133.38745721999999</v>
      </c>
    </row>
    <row r="557" spans="1:6" ht="12.75" customHeight="1" x14ac:dyDescent="0.2">
      <c r="A557" s="83" t="s">
        <v>175</v>
      </c>
      <c r="B557" s="83">
        <v>21</v>
      </c>
      <c r="C557" s="84">
        <v>810.93422097999996</v>
      </c>
      <c r="D557" s="84">
        <v>803.81682430000001</v>
      </c>
      <c r="E557" s="84">
        <v>133.86537515000001</v>
      </c>
      <c r="F557" s="84">
        <v>133.86537515000001</v>
      </c>
    </row>
    <row r="558" spans="1:6" ht="12.75" customHeight="1" x14ac:dyDescent="0.2">
      <c r="A558" s="83" t="s">
        <v>175</v>
      </c>
      <c r="B558" s="83">
        <v>22</v>
      </c>
      <c r="C558" s="84">
        <v>808.99099794999995</v>
      </c>
      <c r="D558" s="84">
        <v>803.37833534000004</v>
      </c>
      <c r="E558" s="84">
        <v>133.79235044000001</v>
      </c>
      <c r="F558" s="84">
        <v>133.79235044000001</v>
      </c>
    </row>
    <row r="559" spans="1:6" ht="12.75" customHeight="1" x14ac:dyDescent="0.2">
      <c r="A559" s="83" t="s">
        <v>175</v>
      </c>
      <c r="B559" s="83">
        <v>23</v>
      </c>
      <c r="C559" s="84">
        <v>807.86533942999995</v>
      </c>
      <c r="D559" s="84">
        <v>801.89316006000001</v>
      </c>
      <c r="E559" s="84">
        <v>133.54501356</v>
      </c>
      <c r="F559" s="84">
        <v>133.54501356</v>
      </c>
    </row>
    <row r="560" spans="1:6" ht="12.75" customHeight="1" x14ac:dyDescent="0.2">
      <c r="A560" s="83" t="s">
        <v>175</v>
      </c>
      <c r="B560" s="83">
        <v>24</v>
      </c>
      <c r="C560" s="84">
        <v>860.18694286000004</v>
      </c>
      <c r="D560" s="84">
        <v>853.49883697999996</v>
      </c>
      <c r="E560" s="84">
        <v>142.13927670000001</v>
      </c>
      <c r="F560" s="84">
        <v>142.13927670000001</v>
      </c>
    </row>
    <row r="561" spans="1:6" ht="12.75" customHeight="1" x14ac:dyDescent="0.2">
      <c r="A561" s="83" t="s">
        <v>176</v>
      </c>
      <c r="B561" s="83">
        <v>1</v>
      </c>
      <c r="C561" s="84">
        <v>934.22819821999997</v>
      </c>
      <c r="D561" s="84">
        <v>921.85883094999997</v>
      </c>
      <c r="E561" s="84">
        <v>153.5237563</v>
      </c>
      <c r="F561" s="84">
        <v>153.5237563</v>
      </c>
    </row>
    <row r="562" spans="1:6" ht="12.75" customHeight="1" x14ac:dyDescent="0.2">
      <c r="A562" s="83" t="s">
        <v>176</v>
      </c>
      <c r="B562" s="83">
        <v>2</v>
      </c>
      <c r="C562" s="84">
        <v>957.22975040999995</v>
      </c>
      <c r="D562" s="84">
        <v>948.51054658999999</v>
      </c>
      <c r="E562" s="84">
        <v>157.96225747</v>
      </c>
      <c r="F562" s="84">
        <v>157.96225747</v>
      </c>
    </row>
    <row r="563" spans="1:6" ht="12.75" customHeight="1" x14ac:dyDescent="0.2">
      <c r="A563" s="83" t="s">
        <v>176</v>
      </c>
      <c r="B563" s="83">
        <v>3</v>
      </c>
      <c r="C563" s="84">
        <v>971.34223058999999</v>
      </c>
      <c r="D563" s="84">
        <v>963.21043664000001</v>
      </c>
      <c r="E563" s="84">
        <v>160.41033547999999</v>
      </c>
      <c r="F563" s="84">
        <v>160.41033547999999</v>
      </c>
    </row>
    <row r="564" spans="1:6" ht="12.75" customHeight="1" x14ac:dyDescent="0.2">
      <c r="A564" s="83" t="s">
        <v>176</v>
      </c>
      <c r="B564" s="83">
        <v>4</v>
      </c>
      <c r="C564" s="84">
        <v>980.71324992999996</v>
      </c>
      <c r="D564" s="84">
        <v>970.12628357999995</v>
      </c>
      <c r="E564" s="84">
        <v>161.56208103</v>
      </c>
      <c r="F564" s="84">
        <v>161.56208103</v>
      </c>
    </row>
    <row r="565" spans="1:6" ht="12.75" customHeight="1" x14ac:dyDescent="0.2">
      <c r="A565" s="83" t="s">
        <v>176</v>
      </c>
      <c r="B565" s="83">
        <v>5</v>
      </c>
      <c r="C565" s="84">
        <v>974.41092637999998</v>
      </c>
      <c r="D565" s="84">
        <v>964.44419674000005</v>
      </c>
      <c r="E565" s="84">
        <v>160.61580239</v>
      </c>
      <c r="F565" s="84">
        <v>160.61580239</v>
      </c>
    </row>
    <row r="566" spans="1:6" ht="12.75" customHeight="1" x14ac:dyDescent="0.2">
      <c r="A566" s="83" t="s">
        <v>176</v>
      </c>
      <c r="B566" s="83">
        <v>6</v>
      </c>
      <c r="C566" s="84">
        <v>959.35615193000001</v>
      </c>
      <c r="D566" s="84">
        <v>952.73389892</v>
      </c>
      <c r="E566" s="84">
        <v>158.66560258999999</v>
      </c>
      <c r="F566" s="84">
        <v>158.66560258999999</v>
      </c>
    </row>
    <row r="567" spans="1:6" ht="12.75" customHeight="1" x14ac:dyDescent="0.2">
      <c r="A567" s="83" t="s">
        <v>176</v>
      </c>
      <c r="B567" s="83">
        <v>7</v>
      </c>
      <c r="C567" s="84">
        <v>929.31192282999996</v>
      </c>
      <c r="D567" s="84">
        <v>920.34517888000005</v>
      </c>
      <c r="E567" s="84">
        <v>153.27167696999999</v>
      </c>
      <c r="F567" s="84">
        <v>153.27167696999999</v>
      </c>
    </row>
    <row r="568" spans="1:6" ht="12.75" customHeight="1" x14ac:dyDescent="0.2">
      <c r="A568" s="83" t="s">
        <v>176</v>
      </c>
      <c r="B568" s="83">
        <v>8</v>
      </c>
      <c r="C568" s="84">
        <v>895.34906779000005</v>
      </c>
      <c r="D568" s="84">
        <v>877.64285837</v>
      </c>
      <c r="E568" s="84">
        <v>146.16015358000001</v>
      </c>
      <c r="F568" s="84">
        <v>146.16015358000001</v>
      </c>
    </row>
    <row r="569" spans="1:6" ht="12.75" customHeight="1" x14ac:dyDescent="0.2">
      <c r="A569" s="83" t="s">
        <v>176</v>
      </c>
      <c r="B569" s="83">
        <v>9</v>
      </c>
      <c r="C569" s="84">
        <v>840.50938812000004</v>
      </c>
      <c r="D569" s="84">
        <v>826.16198514999996</v>
      </c>
      <c r="E569" s="84">
        <v>137.58667489000001</v>
      </c>
      <c r="F569" s="84">
        <v>137.58667489000001</v>
      </c>
    </row>
    <row r="570" spans="1:6" ht="12.75" customHeight="1" x14ac:dyDescent="0.2">
      <c r="A570" s="83" t="s">
        <v>176</v>
      </c>
      <c r="B570" s="83">
        <v>10</v>
      </c>
      <c r="C570" s="84">
        <v>837.23677268999995</v>
      </c>
      <c r="D570" s="84">
        <v>826.13706060000004</v>
      </c>
      <c r="E570" s="84">
        <v>137.58252403</v>
      </c>
      <c r="F570" s="84">
        <v>137.58252403</v>
      </c>
    </row>
    <row r="571" spans="1:6" ht="12.75" customHeight="1" x14ac:dyDescent="0.2">
      <c r="A571" s="83" t="s">
        <v>176</v>
      </c>
      <c r="B571" s="83">
        <v>11</v>
      </c>
      <c r="C571" s="84">
        <v>854.29483270000003</v>
      </c>
      <c r="D571" s="84">
        <v>840.93648644999996</v>
      </c>
      <c r="E571" s="84">
        <v>140.04717846</v>
      </c>
      <c r="F571" s="84">
        <v>140.04717846</v>
      </c>
    </row>
    <row r="572" spans="1:6" ht="12.75" customHeight="1" x14ac:dyDescent="0.2">
      <c r="A572" s="83" t="s">
        <v>176</v>
      </c>
      <c r="B572" s="83">
        <v>12</v>
      </c>
      <c r="C572" s="84">
        <v>829.96724733999997</v>
      </c>
      <c r="D572" s="84">
        <v>825.85216851999996</v>
      </c>
      <c r="E572" s="84">
        <v>137.53507891000001</v>
      </c>
      <c r="F572" s="84">
        <v>137.53507891000001</v>
      </c>
    </row>
    <row r="573" spans="1:6" ht="12.75" customHeight="1" x14ac:dyDescent="0.2">
      <c r="A573" s="83" t="s">
        <v>176</v>
      </c>
      <c r="B573" s="83">
        <v>13</v>
      </c>
      <c r="C573" s="84">
        <v>841.61255012000004</v>
      </c>
      <c r="D573" s="84">
        <v>830.38988731999996</v>
      </c>
      <c r="E573" s="84">
        <v>138.29077774000001</v>
      </c>
      <c r="F573" s="84">
        <v>138.29077774000001</v>
      </c>
    </row>
    <row r="574" spans="1:6" ht="12.75" customHeight="1" x14ac:dyDescent="0.2">
      <c r="A574" s="83" t="s">
        <v>176</v>
      </c>
      <c r="B574" s="83">
        <v>14</v>
      </c>
      <c r="C574" s="84">
        <v>854.12798926000005</v>
      </c>
      <c r="D574" s="84">
        <v>847.97659025999997</v>
      </c>
      <c r="E574" s="84">
        <v>141.21961739</v>
      </c>
      <c r="F574" s="84">
        <v>141.21961739</v>
      </c>
    </row>
    <row r="575" spans="1:6" ht="12.75" customHeight="1" x14ac:dyDescent="0.2">
      <c r="A575" s="83" t="s">
        <v>176</v>
      </c>
      <c r="B575" s="83">
        <v>15</v>
      </c>
      <c r="C575" s="84">
        <v>865.96292315999995</v>
      </c>
      <c r="D575" s="84">
        <v>859.82799293999994</v>
      </c>
      <c r="E575" s="84">
        <v>143.19331639000001</v>
      </c>
      <c r="F575" s="84">
        <v>143.19331639000001</v>
      </c>
    </row>
    <row r="576" spans="1:6" ht="12.75" customHeight="1" x14ac:dyDescent="0.2">
      <c r="A576" s="83" t="s">
        <v>176</v>
      </c>
      <c r="B576" s="83">
        <v>16</v>
      </c>
      <c r="C576" s="84">
        <v>873.07684773999995</v>
      </c>
      <c r="D576" s="84">
        <v>866.33692670000005</v>
      </c>
      <c r="E576" s="84">
        <v>144.27729576999999</v>
      </c>
      <c r="F576" s="84">
        <v>144.27729576999999</v>
      </c>
    </row>
    <row r="577" spans="1:6" ht="12.75" customHeight="1" x14ac:dyDescent="0.2">
      <c r="A577" s="83" t="s">
        <v>176</v>
      </c>
      <c r="B577" s="83">
        <v>17</v>
      </c>
      <c r="C577" s="84">
        <v>868.84731234000003</v>
      </c>
      <c r="D577" s="84">
        <v>865.78455258999998</v>
      </c>
      <c r="E577" s="84">
        <v>144.18530494999999</v>
      </c>
      <c r="F577" s="84">
        <v>144.18530494999999</v>
      </c>
    </row>
    <row r="578" spans="1:6" ht="12.75" customHeight="1" x14ac:dyDescent="0.2">
      <c r="A578" s="83" t="s">
        <v>176</v>
      </c>
      <c r="B578" s="83">
        <v>18</v>
      </c>
      <c r="C578" s="84">
        <v>873.65461617000005</v>
      </c>
      <c r="D578" s="84">
        <v>866.91060125000001</v>
      </c>
      <c r="E578" s="84">
        <v>144.37283389999999</v>
      </c>
      <c r="F578" s="84">
        <v>144.37283389999999</v>
      </c>
    </row>
    <row r="579" spans="1:6" ht="12.75" customHeight="1" x14ac:dyDescent="0.2">
      <c r="A579" s="83" t="s">
        <v>176</v>
      </c>
      <c r="B579" s="83">
        <v>19</v>
      </c>
      <c r="C579" s="84">
        <v>865.71259866000003</v>
      </c>
      <c r="D579" s="84">
        <v>855.47818236000001</v>
      </c>
      <c r="E579" s="84">
        <v>142.46891127000001</v>
      </c>
      <c r="F579" s="84">
        <v>142.46891127000001</v>
      </c>
    </row>
    <row r="580" spans="1:6" ht="12.75" customHeight="1" x14ac:dyDescent="0.2">
      <c r="A580" s="83" t="s">
        <v>176</v>
      </c>
      <c r="B580" s="83">
        <v>20</v>
      </c>
      <c r="C580" s="84">
        <v>850.38665876000005</v>
      </c>
      <c r="D580" s="84">
        <v>838.83315530000004</v>
      </c>
      <c r="E580" s="84">
        <v>139.69689564999999</v>
      </c>
      <c r="F580" s="84">
        <v>139.69689564999999</v>
      </c>
    </row>
    <row r="581" spans="1:6" ht="12.75" customHeight="1" x14ac:dyDescent="0.2">
      <c r="A581" s="83" t="s">
        <v>176</v>
      </c>
      <c r="B581" s="83">
        <v>21</v>
      </c>
      <c r="C581" s="84">
        <v>838.78163415999995</v>
      </c>
      <c r="D581" s="84">
        <v>830.98089916000004</v>
      </c>
      <c r="E581" s="84">
        <v>138.38920317</v>
      </c>
      <c r="F581" s="84">
        <v>138.38920317</v>
      </c>
    </row>
    <row r="582" spans="1:6" ht="12.75" customHeight="1" x14ac:dyDescent="0.2">
      <c r="A582" s="83" t="s">
        <v>176</v>
      </c>
      <c r="B582" s="83">
        <v>22</v>
      </c>
      <c r="C582" s="84">
        <v>801.24629937999998</v>
      </c>
      <c r="D582" s="84">
        <v>796.38418905000003</v>
      </c>
      <c r="E582" s="84">
        <v>132.62756515000001</v>
      </c>
      <c r="F582" s="84">
        <v>132.62756515000001</v>
      </c>
    </row>
    <row r="583" spans="1:6" ht="12.75" customHeight="1" x14ac:dyDescent="0.2">
      <c r="A583" s="83" t="s">
        <v>176</v>
      </c>
      <c r="B583" s="83">
        <v>23</v>
      </c>
      <c r="C583" s="84">
        <v>803.76573814999995</v>
      </c>
      <c r="D583" s="84">
        <v>795.63232115999995</v>
      </c>
      <c r="E583" s="84">
        <v>132.50235119999999</v>
      </c>
      <c r="F583" s="84">
        <v>132.50235119999999</v>
      </c>
    </row>
    <row r="584" spans="1:6" ht="12.75" customHeight="1" x14ac:dyDescent="0.2">
      <c r="A584" s="83" t="s">
        <v>176</v>
      </c>
      <c r="B584" s="83">
        <v>24</v>
      </c>
      <c r="C584" s="84">
        <v>858.72223854000003</v>
      </c>
      <c r="D584" s="84">
        <v>847.67208278999999</v>
      </c>
      <c r="E584" s="84">
        <v>141.16890558</v>
      </c>
      <c r="F584" s="84">
        <v>141.16890558</v>
      </c>
    </row>
    <row r="585" spans="1:6" ht="12.75" customHeight="1" x14ac:dyDescent="0.2">
      <c r="A585" s="83" t="s">
        <v>177</v>
      </c>
      <c r="B585" s="83">
        <v>1</v>
      </c>
      <c r="C585" s="84">
        <v>898.40885882999999</v>
      </c>
      <c r="D585" s="84">
        <v>885.32299375000002</v>
      </c>
      <c r="E585" s="84">
        <v>147.43918155</v>
      </c>
      <c r="F585" s="84">
        <v>147.43918155</v>
      </c>
    </row>
    <row r="586" spans="1:6" ht="12.75" customHeight="1" x14ac:dyDescent="0.2">
      <c r="A586" s="83" t="s">
        <v>177</v>
      </c>
      <c r="B586" s="83">
        <v>2</v>
      </c>
      <c r="C586" s="84">
        <v>928.15048973</v>
      </c>
      <c r="D586" s="84">
        <v>921.33349849000001</v>
      </c>
      <c r="E586" s="84">
        <v>153.43626892</v>
      </c>
      <c r="F586" s="84">
        <v>153.43626892</v>
      </c>
    </row>
    <row r="587" spans="1:6" ht="12.75" customHeight="1" x14ac:dyDescent="0.2">
      <c r="A587" s="83" t="s">
        <v>177</v>
      </c>
      <c r="B587" s="83">
        <v>3</v>
      </c>
      <c r="C587" s="84">
        <v>950.15570262000006</v>
      </c>
      <c r="D587" s="84">
        <v>941.80939574000001</v>
      </c>
      <c r="E587" s="84">
        <v>156.8462668</v>
      </c>
      <c r="F587" s="84">
        <v>156.8462668</v>
      </c>
    </row>
    <row r="588" spans="1:6" ht="12.75" customHeight="1" x14ac:dyDescent="0.2">
      <c r="A588" s="83" t="s">
        <v>177</v>
      </c>
      <c r="B588" s="83">
        <v>4</v>
      </c>
      <c r="C588" s="84">
        <v>958.96161732999997</v>
      </c>
      <c r="D588" s="84">
        <v>948.19402543000001</v>
      </c>
      <c r="E588" s="84">
        <v>157.90954493000001</v>
      </c>
      <c r="F588" s="84">
        <v>157.90954493000001</v>
      </c>
    </row>
    <row r="589" spans="1:6" ht="12.75" customHeight="1" x14ac:dyDescent="0.2">
      <c r="A589" s="83" t="s">
        <v>177</v>
      </c>
      <c r="B589" s="83">
        <v>5</v>
      </c>
      <c r="C589" s="84">
        <v>947.80751038000005</v>
      </c>
      <c r="D589" s="84">
        <v>938.78191268</v>
      </c>
      <c r="E589" s="84">
        <v>156.34207835000001</v>
      </c>
      <c r="F589" s="84">
        <v>156.34207835000001</v>
      </c>
    </row>
    <row r="590" spans="1:6" ht="12.75" customHeight="1" x14ac:dyDescent="0.2">
      <c r="A590" s="83" t="s">
        <v>177</v>
      </c>
      <c r="B590" s="83">
        <v>6</v>
      </c>
      <c r="C590" s="84">
        <v>932.77329483000005</v>
      </c>
      <c r="D590" s="84">
        <v>924.63601185000005</v>
      </c>
      <c r="E590" s="84">
        <v>153.98626013000001</v>
      </c>
      <c r="F590" s="84">
        <v>153.98626013000001</v>
      </c>
    </row>
    <row r="591" spans="1:6" ht="12.75" customHeight="1" x14ac:dyDescent="0.2">
      <c r="A591" s="83" t="s">
        <v>177</v>
      </c>
      <c r="B591" s="83">
        <v>7</v>
      </c>
      <c r="C591" s="84">
        <v>898.23162662000004</v>
      </c>
      <c r="D591" s="84">
        <v>890.31043217000001</v>
      </c>
      <c r="E591" s="84">
        <v>148.26977539999999</v>
      </c>
      <c r="F591" s="84">
        <v>148.26977539999999</v>
      </c>
    </row>
    <row r="592" spans="1:6" ht="12.75" customHeight="1" x14ac:dyDescent="0.2">
      <c r="A592" s="83" t="s">
        <v>177</v>
      </c>
      <c r="B592" s="83">
        <v>8</v>
      </c>
      <c r="C592" s="84">
        <v>858.24534186000005</v>
      </c>
      <c r="D592" s="84">
        <v>843.43707707999999</v>
      </c>
      <c r="E592" s="84">
        <v>140.46361973</v>
      </c>
      <c r="F592" s="84">
        <v>140.46361973</v>
      </c>
    </row>
    <row r="593" spans="1:6" ht="12.75" customHeight="1" x14ac:dyDescent="0.2">
      <c r="A593" s="83" t="s">
        <v>177</v>
      </c>
      <c r="B593" s="83">
        <v>9</v>
      </c>
      <c r="C593" s="84">
        <v>802.82780453999999</v>
      </c>
      <c r="D593" s="84">
        <v>794.32885861</v>
      </c>
      <c r="E593" s="84">
        <v>132.28527624</v>
      </c>
      <c r="F593" s="84">
        <v>132.28527624</v>
      </c>
    </row>
    <row r="594" spans="1:6" ht="12.75" customHeight="1" x14ac:dyDescent="0.2">
      <c r="A594" s="83" t="s">
        <v>177</v>
      </c>
      <c r="B594" s="83">
        <v>10</v>
      </c>
      <c r="C594" s="84">
        <v>806.48948745999996</v>
      </c>
      <c r="D594" s="84">
        <v>797.18378423000001</v>
      </c>
      <c r="E594" s="84">
        <v>132.76072746</v>
      </c>
      <c r="F594" s="84">
        <v>132.76072746</v>
      </c>
    </row>
    <row r="595" spans="1:6" ht="12.75" customHeight="1" x14ac:dyDescent="0.2">
      <c r="A595" s="83" t="s">
        <v>177</v>
      </c>
      <c r="B595" s="83">
        <v>11</v>
      </c>
      <c r="C595" s="84">
        <v>820.83885934</v>
      </c>
      <c r="D595" s="84">
        <v>810.75366699000006</v>
      </c>
      <c r="E595" s="84">
        <v>135.02061727</v>
      </c>
      <c r="F595" s="84">
        <v>135.02061727</v>
      </c>
    </row>
    <row r="596" spans="1:6" ht="12.75" customHeight="1" x14ac:dyDescent="0.2">
      <c r="A596" s="83" t="s">
        <v>177</v>
      </c>
      <c r="B596" s="83">
        <v>12</v>
      </c>
      <c r="C596" s="84">
        <v>810.46032681999998</v>
      </c>
      <c r="D596" s="84">
        <v>802.92795475000003</v>
      </c>
      <c r="E596" s="84">
        <v>133.71734534000001</v>
      </c>
      <c r="F596" s="84">
        <v>133.71734534000001</v>
      </c>
    </row>
    <row r="597" spans="1:6" ht="12.75" customHeight="1" x14ac:dyDescent="0.2">
      <c r="A597" s="83" t="s">
        <v>177</v>
      </c>
      <c r="B597" s="83">
        <v>13</v>
      </c>
      <c r="C597" s="84">
        <v>839.13338594000004</v>
      </c>
      <c r="D597" s="84">
        <v>832.56692561</v>
      </c>
      <c r="E597" s="84">
        <v>138.65333552000001</v>
      </c>
      <c r="F597" s="84">
        <v>138.65333552000001</v>
      </c>
    </row>
    <row r="598" spans="1:6" ht="12.75" customHeight="1" x14ac:dyDescent="0.2">
      <c r="A598" s="83" t="s">
        <v>177</v>
      </c>
      <c r="B598" s="83">
        <v>14</v>
      </c>
      <c r="C598" s="84">
        <v>862.47763368000005</v>
      </c>
      <c r="D598" s="84">
        <v>853.29907953999998</v>
      </c>
      <c r="E598" s="84">
        <v>142.10600966000001</v>
      </c>
      <c r="F598" s="84">
        <v>142.10600966000001</v>
      </c>
    </row>
    <row r="599" spans="1:6" ht="12.75" customHeight="1" x14ac:dyDescent="0.2">
      <c r="A599" s="83" t="s">
        <v>177</v>
      </c>
      <c r="B599" s="83">
        <v>15</v>
      </c>
      <c r="C599" s="84">
        <v>876.02784047</v>
      </c>
      <c r="D599" s="84">
        <v>866.41549299999997</v>
      </c>
      <c r="E599" s="84">
        <v>144.29037998000001</v>
      </c>
      <c r="F599" s="84">
        <v>144.29037998000001</v>
      </c>
    </row>
    <row r="600" spans="1:6" ht="12.75" customHeight="1" x14ac:dyDescent="0.2">
      <c r="A600" s="83" t="s">
        <v>177</v>
      </c>
      <c r="B600" s="83">
        <v>16</v>
      </c>
      <c r="C600" s="84">
        <v>879.29593758999999</v>
      </c>
      <c r="D600" s="84">
        <v>869.83905317000006</v>
      </c>
      <c r="E600" s="84">
        <v>144.86052998</v>
      </c>
      <c r="F600" s="84">
        <v>144.86052998</v>
      </c>
    </row>
    <row r="601" spans="1:6" ht="12.75" customHeight="1" x14ac:dyDescent="0.2">
      <c r="A601" s="83" t="s">
        <v>177</v>
      </c>
      <c r="B601" s="83">
        <v>17</v>
      </c>
      <c r="C601" s="84">
        <v>859.67922797000006</v>
      </c>
      <c r="D601" s="84">
        <v>849.39735647999998</v>
      </c>
      <c r="E601" s="84">
        <v>141.45622775999999</v>
      </c>
      <c r="F601" s="84">
        <v>141.45622775999999</v>
      </c>
    </row>
    <row r="602" spans="1:6" ht="12.75" customHeight="1" x14ac:dyDescent="0.2">
      <c r="A602" s="83" t="s">
        <v>177</v>
      </c>
      <c r="B602" s="83">
        <v>18</v>
      </c>
      <c r="C602" s="84">
        <v>835.14479558000005</v>
      </c>
      <c r="D602" s="84">
        <v>827.22227930999998</v>
      </c>
      <c r="E602" s="84">
        <v>137.76325327999999</v>
      </c>
      <c r="F602" s="84">
        <v>137.76325327999999</v>
      </c>
    </row>
    <row r="603" spans="1:6" ht="12.75" customHeight="1" x14ac:dyDescent="0.2">
      <c r="A603" s="83" t="s">
        <v>177</v>
      </c>
      <c r="B603" s="83">
        <v>19</v>
      </c>
      <c r="C603" s="84">
        <v>814.05347329999995</v>
      </c>
      <c r="D603" s="84">
        <v>805.70314313999995</v>
      </c>
      <c r="E603" s="84">
        <v>134.17951735</v>
      </c>
      <c r="F603" s="84">
        <v>134.17951735</v>
      </c>
    </row>
    <row r="604" spans="1:6" ht="12.75" customHeight="1" x14ac:dyDescent="0.2">
      <c r="A604" s="83" t="s">
        <v>177</v>
      </c>
      <c r="B604" s="83">
        <v>20</v>
      </c>
      <c r="C604" s="84">
        <v>803.36221743999999</v>
      </c>
      <c r="D604" s="84">
        <v>793.73659038000005</v>
      </c>
      <c r="E604" s="84">
        <v>132.18664157000001</v>
      </c>
      <c r="F604" s="84">
        <v>132.18664157000001</v>
      </c>
    </row>
    <row r="605" spans="1:6" ht="12.75" customHeight="1" x14ac:dyDescent="0.2">
      <c r="A605" s="83" t="s">
        <v>177</v>
      </c>
      <c r="B605" s="83">
        <v>21</v>
      </c>
      <c r="C605" s="84">
        <v>822.62955740999996</v>
      </c>
      <c r="D605" s="84">
        <v>814.23477238999999</v>
      </c>
      <c r="E605" s="84">
        <v>135.60035069</v>
      </c>
      <c r="F605" s="84">
        <v>135.60035069</v>
      </c>
    </row>
    <row r="606" spans="1:6" ht="12.75" customHeight="1" x14ac:dyDescent="0.2">
      <c r="A606" s="83" t="s">
        <v>177</v>
      </c>
      <c r="B606" s="83">
        <v>22</v>
      </c>
      <c r="C606" s="84">
        <v>797.07883149999998</v>
      </c>
      <c r="D606" s="84">
        <v>795.02668441000003</v>
      </c>
      <c r="E606" s="84">
        <v>132.40149018</v>
      </c>
      <c r="F606" s="84">
        <v>132.40149018</v>
      </c>
    </row>
    <row r="607" spans="1:6" ht="12.75" customHeight="1" x14ac:dyDescent="0.2">
      <c r="A607" s="83" t="s">
        <v>177</v>
      </c>
      <c r="B607" s="83">
        <v>23</v>
      </c>
      <c r="C607" s="84">
        <v>809.41603850000001</v>
      </c>
      <c r="D607" s="84">
        <v>803.18911161000005</v>
      </c>
      <c r="E607" s="84">
        <v>133.76083765999999</v>
      </c>
      <c r="F607" s="84">
        <v>133.76083765999999</v>
      </c>
    </row>
    <row r="608" spans="1:6" ht="12.75" customHeight="1" x14ac:dyDescent="0.2">
      <c r="A608" s="83" t="s">
        <v>177</v>
      </c>
      <c r="B608" s="83">
        <v>24</v>
      </c>
      <c r="C608" s="84">
        <v>853.62852554000006</v>
      </c>
      <c r="D608" s="84">
        <v>846.99477692000005</v>
      </c>
      <c r="E608" s="84">
        <v>141.05610898</v>
      </c>
      <c r="F608" s="84">
        <v>141.05610898</v>
      </c>
    </row>
    <row r="609" spans="1:6" ht="12.75" customHeight="1" x14ac:dyDescent="0.2">
      <c r="A609" s="83" t="s">
        <v>178</v>
      </c>
      <c r="B609" s="83">
        <v>1</v>
      </c>
      <c r="C609" s="84">
        <v>917.47379286</v>
      </c>
      <c r="D609" s="84">
        <v>905.99061703999996</v>
      </c>
      <c r="E609" s="84">
        <v>150.88110893999999</v>
      </c>
      <c r="F609" s="84">
        <v>150.88110893999999</v>
      </c>
    </row>
    <row r="610" spans="1:6" ht="12.75" customHeight="1" x14ac:dyDescent="0.2">
      <c r="A610" s="83" t="s">
        <v>178</v>
      </c>
      <c r="B610" s="83">
        <v>2</v>
      </c>
      <c r="C610" s="84">
        <v>950.29345085</v>
      </c>
      <c r="D610" s="84">
        <v>936.45649478999997</v>
      </c>
      <c r="E610" s="84">
        <v>155.95480985</v>
      </c>
      <c r="F610" s="84">
        <v>155.95480985</v>
      </c>
    </row>
    <row r="611" spans="1:6" ht="12.75" customHeight="1" x14ac:dyDescent="0.2">
      <c r="A611" s="83" t="s">
        <v>178</v>
      </c>
      <c r="B611" s="83">
        <v>3</v>
      </c>
      <c r="C611" s="84">
        <v>963.41794672000003</v>
      </c>
      <c r="D611" s="84">
        <v>949.79780865999999</v>
      </c>
      <c r="E611" s="84">
        <v>158.17663443999999</v>
      </c>
      <c r="F611" s="84">
        <v>158.17663443999999</v>
      </c>
    </row>
    <row r="612" spans="1:6" ht="12.75" customHeight="1" x14ac:dyDescent="0.2">
      <c r="A612" s="83" t="s">
        <v>178</v>
      </c>
      <c r="B612" s="83">
        <v>4</v>
      </c>
      <c r="C612" s="84">
        <v>974.15985196999998</v>
      </c>
      <c r="D612" s="84">
        <v>962.14538473000005</v>
      </c>
      <c r="E612" s="84">
        <v>160.23296475999999</v>
      </c>
      <c r="F612" s="84">
        <v>160.23296475999999</v>
      </c>
    </row>
    <row r="613" spans="1:6" ht="12.75" customHeight="1" x14ac:dyDescent="0.2">
      <c r="A613" s="83" t="s">
        <v>178</v>
      </c>
      <c r="B613" s="83">
        <v>5</v>
      </c>
      <c r="C613" s="84">
        <v>971.09680535999996</v>
      </c>
      <c r="D613" s="84">
        <v>959.65041969000004</v>
      </c>
      <c r="E613" s="84">
        <v>159.81746035</v>
      </c>
      <c r="F613" s="84">
        <v>159.81746035</v>
      </c>
    </row>
    <row r="614" spans="1:6" ht="12.75" customHeight="1" x14ac:dyDescent="0.2">
      <c r="A614" s="83" t="s">
        <v>178</v>
      </c>
      <c r="B614" s="83">
        <v>6</v>
      </c>
      <c r="C614" s="84">
        <v>946.90651115000003</v>
      </c>
      <c r="D614" s="84">
        <v>943.98127290000002</v>
      </c>
      <c r="E614" s="84">
        <v>157.20796507</v>
      </c>
      <c r="F614" s="84">
        <v>157.20796507</v>
      </c>
    </row>
    <row r="615" spans="1:6" ht="12.75" customHeight="1" x14ac:dyDescent="0.2">
      <c r="A615" s="83" t="s">
        <v>178</v>
      </c>
      <c r="B615" s="83">
        <v>7</v>
      </c>
      <c r="C615" s="84">
        <v>917.52437929999996</v>
      </c>
      <c r="D615" s="84">
        <v>907.92033256000002</v>
      </c>
      <c r="E615" s="84">
        <v>151.20247828999999</v>
      </c>
      <c r="F615" s="84">
        <v>151.20247828999999</v>
      </c>
    </row>
    <row r="616" spans="1:6" ht="12.75" customHeight="1" x14ac:dyDescent="0.2">
      <c r="A616" s="83" t="s">
        <v>178</v>
      </c>
      <c r="B616" s="83">
        <v>8</v>
      </c>
      <c r="C616" s="84">
        <v>881.91036498000005</v>
      </c>
      <c r="D616" s="84">
        <v>865.10925499999996</v>
      </c>
      <c r="E616" s="84">
        <v>144.07284279999999</v>
      </c>
      <c r="F616" s="84">
        <v>144.07284279999999</v>
      </c>
    </row>
    <row r="617" spans="1:6" ht="12.75" customHeight="1" x14ac:dyDescent="0.2">
      <c r="A617" s="83" t="s">
        <v>178</v>
      </c>
      <c r="B617" s="83">
        <v>9</v>
      </c>
      <c r="C617" s="84">
        <v>823.87634876000004</v>
      </c>
      <c r="D617" s="84">
        <v>814.94997802</v>
      </c>
      <c r="E617" s="84">
        <v>135.71945901000001</v>
      </c>
      <c r="F617" s="84">
        <v>135.71945901000001</v>
      </c>
    </row>
    <row r="618" spans="1:6" ht="12.75" customHeight="1" x14ac:dyDescent="0.2">
      <c r="A618" s="83" t="s">
        <v>178</v>
      </c>
      <c r="B618" s="83">
        <v>10</v>
      </c>
      <c r="C618" s="84">
        <v>827.92107355999997</v>
      </c>
      <c r="D618" s="84">
        <v>818.50880223000001</v>
      </c>
      <c r="E618" s="84">
        <v>136.31213550999999</v>
      </c>
      <c r="F618" s="84">
        <v>136.31213550999999</v>
      </c>
    </row>
    <row r="619" spans="1:6" ht="12.75" customHeight="1" x14ac:dyDescent="0.2">
      <c r="A619" s="83" t="s">
        <v>178</v>
      </c>
      <c r="B619" s="83">
        <v>11</v>
      </c>
      <c r="C619" s="84">
        <v>841.37260805999995</v>
      </c>
      <c r="D619" s="84">
        <v>831.82240479999996</v>
      </c>
      <c r="E619" s="84">
        <v>138.52934514</v>
      </c>
      <c r="F619" s="84">
        <v>138.52934514</v>
      </c>
    </row>
    <row r="620" spans="1:6" ht="12.75" customHeight="1" x14ac:dyDescent="0.2">
      <c r="A620" s="83" t="s">
        <v>178</v>
      </c>
      <c r="B620" s="83">
        <v>12</v>
      </c>
      <c r="C620" s="84">
        <v>819.34089761999996</v>
      </c>
      <c r="D620" s="84">
        <v>809.09492700999999</v>
      </c>
      <c r="E620" s="84">
        <v>134.74437542000001</v>
      </c>
      <c r="F620" s="84">
        <v>134.74437542000001</v>
      </c>
    </row>
    <row r="621" spans="1:6" ht="12.75" customHeight="1" x14ac:dyDescent="0.2">
      <c r="A621" s="83" t="s">
        <v>178</v>
      </c>
      <c r="B621" s="83">
        <v>13</v>
      </c>
      <c r="C621" s="84">
        <v>830.25360948000002</v>
      </c>
      <c r="D621" s="84">
        <v>818.45250472999999</v>
      </c>
      <c r="E621" s="84">
        <v>136.30275988</v>
      </c>
      <c r="F621" s="84">
        <v>136.30275988</v>
      </c>
    </row>
    <row r="622" spans="1:6" ht="12.75" customHeight="1" x14ac:dyDescent="0.2">
      <c r="A622" s="83" t="s">
        <v>178</v>
      </c>
      <c r="B622" s="83">
        <v>14</v>
      </c>
      <c r="C622" s="84">
        <v>839.19918241000005</v>
      </c>
      <c r="D622" s="84">
        <v>831.63497859999995</v>
      </c>
      <c r="E622" s="84">
        <v>138.49813171</v>
      </c>
      <c r="F622" s="84">
        <v>138.49813171</v>
      </c>
    </row>
    <row r="623" spans="1:6" ht="12.75" customHeight="1" x14ac:dyDescent="0.2">
      <c r="A623" s="83" t="s">
        <v>178</v>
      </c>
      <c r="B623" s="83">
        <v>15</v>
      </c>
      <c r="C623" s="84">
        <v>850.49761164999995</v>
      </c>
      <c r="D623" s="84">
        <v>843.10463960000004</v>
      </c>
      <c r="E623" s="84">
        <v>140.40825652999999</v>
      </c>
      <c r="F623" s="84">
        <v>140.40825652999999</v>
      </c>
    </row>
    <row r="624" spans="1:6" ht="12.75" customHeight="1" x14ac:dyDescent="0.2">
      <c r="A624" s="83" t="s">
        <v>178</v>
      </c>
      <c r="B624" s="83">
        <v>16</v>
      </c>
      <c r="C624" s="84">
        <v>852.99500383999998</v>
      </c>
      <c r="D624" s="84">
        <v>848.68301951000001</v>
      </c>
      <c r="E624" s="84">
        <v>141.33726411000001</v>
      </c>
      <c r="F624" s="84">
        <v>141.33726411000001</v>
      </c>
    </row>
    <row r="625" spans="1:6" ht="12.75" customHeight="1" x14ac:dyDescent="0.2">
      <c r="A625" s="83" t="s">
        <v>178</v>
      </c>
      <c r="B625" s="83">
        <v>17</v>
      </c>
      <c r="C625" s="84">
        <v>853.60201608</v>
      </c>
      <c r="D625" s="84">
        <v>843.06470294999997</v>
      </c>
      <c r="E625" s="84">
        <v>140.40160560000001</v>
      </c>
      <c r="F625" s="84">
        <v>140.40160560000001</v>
      </c>
    </row>
    <row r="626" spans="1:6" ht="12.75" customHeight="1" x14ac:dyDescent="0.2">
      <c r="A626" s="83" t="s">
        <v>178</v>
      </c>
      <c r="B626" s="83">
        <v>18</v>
      </c>
      <c r="C626" s="84">
        <v>837.42578934000005</v>
      </c>
      <c r="D626" s="84">
        <v>827.46260113999995</v>
      </c>
      <c r="E626" s="84">
        <v>137.80327578999999</v>
      </c>
      <c r="F626" s="84">
        <v>137.80327578999999</v>
      </c>
    </row>
    <row r="627" spans="1:6" ht="12.75" customHeight="1" x14ac:dyDescent="0.2">
      <c r="A627" s="83" t="s">
        <v>178</v>
      </c>
      <c r="B627" s="83">
        <v>19</v>
      </c>
      <c r="C627" s="84">
        <v>815.37976547000005</v>
      </c>
      <c r="D627" s="84">
        <v>802.64847452000004</v>
      </c>
      <c r="E627" s="84">
        <v>133.67080149</v>
      </c>
      <c r="F627" s="84">
        <v>133.67080149</v>
      </c>
    </row>
    <row r="628" spans="1:6" ht="12.75" customHeight="1" x14ac:dyDescent="0.2">
      <c r="A628" s="83" t="s">
        <v>178</v>
      </c>
      <c r="B628" s="83">
        <v>20</v>
      </c>
      <c r="C628" s="84">
        <v>805.09086679999996</v>
      </c>
      <c r="D628" s="84">
        <v>794.01274482999997</v>
      </c>
      <c r="E628" s="84">
        <v>132.23263155000001</v>
      </c>
      <c r="F628" s="84">
        <v>132.23263155000001</v>
      </c>
    </row>
    <row r="629" spans="1:6" ht="12.75" customHeight="1" x14ac:dyDescent="0.2">
      <c r="A629" s="83" t="s">
        <v>178</v>
      </c>
      <c r="B629" s="83">
        <v>21</v>
      </c>
      <c r="C629" s="84">
        <v>814.11038394000002</v>
      </c>
      <c r="D629" s="84">
        <v>812.96854498000005</v>
      </c>
      <c r="E629" s="84">
        <v>135.38947676999999</v>
      </c>
      <c r="F629" s="84">
        <v>135.38947676999999</v>
      </c>
    </row>
    <row r="630" spans="1:6" ht="12.75" customHeight="1" x14ac:dyDescent="0.2">
      <c r="A630" s="83" t="s">
        <v>178</v>
      </c>
      <c r="B630" s="83">
        <v>22</v>
      </c>
      <c r="C630" s="84">
        <v>806.77417524999998</v>
      </c>
      <c r="D630" s="84">
        <v>801.71498810000003</v>
      </c>
      <c r="E630" s="84">
        <v>133.51534131</v>
      </c>
      <c r="F630" s="84">
        <v>133.51534131</v>
      </c>
    </row>
    <row r="631" spans="1:6" ht="12.75" customHeight="1" x14ac:dyDescent="0.2">
      <c r="A631" s="83" t="s">
        <v>178</v>
      </c>
      <c r="B631" s="83">
        <v>23</v>
      </c>
      <c r="C631" s="84">
        <v>804.58095872000001</v>
      </c>
      <c r="D631" s="84">
        <v>799.04688421000003</v>
      </c>
      <c r="E631" s="84">
        <v>133.07100285000001</v>
      </c>
      <c r="F631" s="84">
        <v>133.07100285000001</v>
      </c>
    </row>
    <row r="632" spans="1:6" ht="12.75" customHeight="1" x14ac:dyDescent="0.2">
      <c r="A632" s="83" t="s">
        <v>178</v>
      </c>
      <c r="B632" s="83">
        <v>24</v>
      </c>
      <c r="C632" s="84">
        <v>804.15950669999995</v>
      </c>
      <c r="D632" s="84">
        <v>798.22150985999997</v>
      </c>
      <c r="E632" s="84">
        <v>132.93354735</v>
      </c>
      <c r="F632" s="84">
        <v>132.93354735</v>
      </c>
    </row>
    <row r="633" spans="1:6" ht="12.75" customHeight="1" x14ac:dyDescent="0.2">
      <c r="A633" s="83" t="s">
        <v>179</v>
      </c>
      <c r="B633" s="83">
        <v>1</v>
      </c>
      <c r="C633" s="84">
        <v>859.19726060000005</v>
      </c>
      <c r="D633" s="84">
        <v>849.03810753000005</v>
      </c>
      <c r="E633" s="84">
        <v>141.39639946</v>
      </c>
      <c r="F633" s="84">
        <v>141.39639946</v>
      </c>
    </row>
    <row r="634" spans="1:6" ht="12.75" customHeight="1" x14ac:dyDescent="0.2">
      <c r="A634" s="83" t="s">
        <v>179</v>
      </c>
      <c r="B634" s="83">
        <v>2</v>
      </c>
      <c r="C634" s="84">
        <v>862.37358729000005</v>
      </c>
      <c r="D634" s="84">
        <v>853.98525954000002</v>
      </c>
      <c r="E634" s="84">
        <v>142.22028413000001</v>
      </c>
      <c r="F634" s="84">
        <v>142.22028413000001</v>
      </c>
    </row>
    <row r="635" spans="1:6" ht="12.75" customHeight="1" x14ac:dyDescent="0.2">
      <c r="A635" s="83" t="s">
        <v>179</v>
      </c>
      <c r="B635" s="83">
        <v>3</v>
      </c>
      <c r="C635" s="84">
        <v>867.31529169999999</v>
      </c>
      <c r="D635" s="84">
        <v>859.34557590999998</v>
      </c>
      <c r="E635" s="84">
        <v>143.11297603</v>
      </c>
      <c r="F635" s="84">
        <v>143.11297603</v>
      </c>
    </row>
    <row r="636" spans="1:6" ht="12.75" customHeight="1" x14ac:dyDescent="0.2">
      <c r="A636" s="83" t="s">
        <v>179</v>
      </c>
      <c r="B636" s="83">
        <v>4</v>
      </c>
      <c r="C636" s="84">
        <v>868.80578442000001</v>
      </c>
      <c r="D636" s="84">
        <v>868.47040447999996</v>
      </c>
      <c r="E636" s="84">
        <v>144.63259911</v>
      </c>
      <c r="F636" s="84">
        <v>144.63259911</v>
      </c>
    </row>
    <row r="637" spans="1:6" ht="12.75" customHeight="1" x14ac:dyDescent="0.2">
      <c r="A637" s="83" t="s">
        <v>179</v>
      </c>
      <c r="B637" s="83">
        <v>5</v>
      </c>
      <c r="C637" s="84">
        <v>874.86140549000004</v>
      </c>
      <c r="D637" s="84">
        <v>866.43430509999996</v>
      </c>
      <c r="E637" s="84">
        <v>144.29351288999999</v>
      </c>
      <c r="F637" s="84">
        <v>144.29351288999999</v>
      </c>
    </row>
    <row r="638" spans="1:6" ht="12.75" customHeight="1" x14ac:dyDescent="0.2">
      <c r="A638" s="83" t="s">
        <v>179</v>
      </c>
      <c r="B638" s="83">
        <v>6</v>
      </c>
      <c r="C638" s="84">
        <v>870.76666824999995</v>
      </c>
      <c r="D638" s="84">
        <v>862.67240319999996</v>
      </c>
      <c r="E638" s="84">
        <v>143.66701641</v>
      </c>
      <c r="F638" s="84">
        <v>143.66701641</v>
      </c>
    </row>
    <row r="639" spans="1:6" ht="12.75" customHeight="1" x14ac:dyDescent="0.2">
      <c r="A639" s="83" t="s">
        <v>179</v>
      </c>
      <c r="B639" s="83">
        <v>7</v>
      </c>
      <c r="C639" s="84">
        <v>884.39685099999997</v>
      </c>
      <c r="D639" s="84">
        <v>872.79480502000001</v>
      </c>
      <c r="E639" s="84">
        <v>145.35277250999999</v>
      </c>
      <c r="F639" s="84">
        <v>145.35277250999999</v>
      </c>
    </row>
    <row r="640" spans="1:6" ht="12.75" customHeight="1" x14ac:dyDescent="0.2">
      <c r="A640" s="83" t="s">
        <v>179</v>
      </c>
      <c r="B640" s="83">
        <v>8</v>
      </c>
      <c r="C640" s="84">
        <v>876.78874686999995</v>
      </c>
      <c r="D640" s="84">
        <v>860.45496052999999</v>
      </c>
      <c r="E640" s="84">
        <v>143.29772980000001</v>
      </c>
      <c r="F640" s="84">
        <v>143.29772980000001</v>
      </c>
    </row>
    <row r="641" spans="1:6" ht="12.75" customHeight="1" x14ac:dyDescent="0.2">
      <c r="A641" s="83" t="s">
        <v>179</v>
      </c>
      <c r="B641" s="83">
        <v>9</v>
      </c>
      <c r="C641" s="84">
        <v>853.87921105999999</v>
      </c>
      <c r="D641" s="84">
        <v>839.77757114999997</v>
      </c>
      <c r="E641" s="84">
        <v>139.85417598999999</v>
      </c>
      <c r="F641" s="84">
        <v>139.85417598999999</v>
      </c>
    </row>
    <row r="642" spans="1:6" ht="12.75" customHeight="1" x14ac:dyDescent="0.2">
      <c r="A642" s="83" t="s">
        <v>179</v>
      </c>
      <c r="B642" s="83">
        <v>10</v>
      </c>
      <c r="C642" s="84">
        <v>845.18560864999995</v>
      </c>
      <c r="D642" s="84">
        <v>832.67683449000003</v>
      </c>
      <c r="E642" s="84">
        <v>138.67163943</v>
      </c>
      <c r="F642" s="84">
        <v>138.67163943</v>
      </c>
    </row>
    <row r="643" spans="1:6" ht="12.75" customHeight="1" x14ac:dyDescent="0.2">
      <c r="A643" s="83" t="s">
        <v>179</v>
      </c>
      <c r="B643" s="83">
        <v>11</v>
      </c>
      <c r="C643" s="84">
        <v>856.71440533999998</v>
      </c>
      <c r="D643" s="84">
        <v>846.65550039000004</v>
      </c>
      <c r="E643" s="84">
        <v>140.99960682</v>
      </c>
      <c r="F643" s="84">
        <v>140.99960682</v>
      </c>
    </row>
    <row r="644" spans="1:6" ht="12.75" customHeight="1" x14ac:dyDescent="0.2">
      <c r="A644" s="83" t="s">
        <v>179</v>
      </c>
      <c r="B644" s="83">
        <v>12</v>
      </c>
      <c r="C644" s="84">
        <v>849.62107126000001</v>
      </c>
      <c r="D644" s="84">
        <v>835.40600828000004</v>
      </c>
      <c r="E644" s="84">
        <v>139.12614830000001</v>
      </c>
      <c r="F644" s="84">
        <v>139.12614830000001</v>
      </c>
    </row>
    <row r="645" spans="1:6" ht="12.75" customHeight="1" x14ac:dyDescent="0.2">
      <c r="A645" s="83" t="s">
        <v>179</v>
      </c>
      <c r="B645" s="83">
        <v>13</v>
      </c>
      <c r="C645" s="84">
        <v>859.51798224000004</v>
      </c>
      <c r="D645" s="84">
        <v>845.06314608000002</v>
      </c>
      <c r="E645" s="84">
        <v>140.73442065</v>
      </c>
      <c r="F645" s="84">
        <v>140.73442065</v>
      </c>
    </row>
    <row r="646" spans="1:6" ht="12.75" customHeight="1" x14ac:dyDescent="0.2">
      <c r="A646" s="83" t="s">
        <v>179</v>
      </c>
      <c r="B646" s="83">
        <v>14</v>
      </c>
      <c r="C646" s="84">
        <v>863.64659521999999</v>
      </c>
      <c r="D646" s="84">
        <v>854.90134536000005</v>
      </c>
      <c r="E646" s="84">
        <v>142.37284647000001</v>
      </c>
      <c r="F646" s="84">
        <v>142.37284647000001</v>
      </c>
    </row>
    <row r="647" spans="1:6" ht="12.75" customHeight="1" x14ac:dyDescent="0.2">
      <c r="A647" s="83" t="s">
        <v>179</v>
      </c>
      <c r="B647" s="83">
        <v>15</v>
      </c>
      <c r="C647" s="84">
        <v>864.45964085000003</v>
      </c>
      <c r="D647" s="84">
        <v>856.75042537000002</v>
      </c>
      <c r="E647" s="84">
        <v>142.68078700999999</v>
      </c>
      <c r="F647" s="84">
        <v>142.68078700999999</v>
      </c>
    </row>
    <row r="648" spans="1:6" ht="12.75" customHeight="1" x14ac:dyDescent="0.2">
      <c r="A648" s="83" t="s">
        <v>179</v>
      </c>
      <c r="B648" s="83">
        <v>16</v>
      </c>
      <c r="C648" s="84">
        <v>872.17277122999997</v>
      </c>
      <c r="D648" s="84">
        <v>861.02797635000002</v>
      </c>
      <c r="E648" s="84">
        <v>143.39315823000001</v>
      </c>
      <c r="F648" s="84">
        <v>143.39315823000001</v>
      </c>
    </row>
    <row r="649" spans="1:6" ht="12.75" customHeight="1" x14ac:dyDescent="0.2">
      <c r="A649" s="83" t="s">
        <v>179</v>
      </c>
      <c r="B649" s="83">
        <v>17</v>
      </c>
      <c r="C649" s="84">
        <v>877.38805042000001</v>
      </c>
      <c r="D649" s="84">
        <v>862.71641924999994</v>
      </c>
      <c r="E649" s="84">
        <v>143.67434671999999</v>
      </c>
      <c r="F649" s="84">
        <v>143.67434671999999</v>
      </c>
    </row>
    <row r="650" spans="1:6" ht="12.75" customHeight="1" x14ac:dyDescent="0.2">
      <c r="A650" s="83" t="s">
        <v>179</v>
      </c>
      <c r="B650" s="83">
        <v>18</v>
      </c>
      <c r="C650" s="84">
        <v>864.65642044000003</v>
      </c>
      <c r="D650" s="84">
        <v>855.80423515999996</v>
      </c>
      <c r="E650" s="84">
        <v>142.52321118</v>
      </c>
      <c r="F650" s="84">
        <v>142.52321118</v>
      </c>
    </row>
    <row r="651" spans="1:6" ht="12.75" customHeight="1" x14ac:dyDescent="0.2">
      <c r="A651" s="83" t="s">
        <v>179</v>
      </c>
      <c r="B651" s="83">
        <v>19</v>
      </c>
      <c r="C651" s="84">
        <v>850.82209665000005</v>
      </c>
      <c r="D651" s="84">
        <v>839.30050521999999</v>
      </c>
      <c r="E651" s="84">
        <v>139.77472678000001</v>
      </c>
      <c r="F651" s="84">
        <v>139.77472678000001</v>
      </c>
    </row>
    <row r="652" spans="1:6" ht="12.75" customHeight="1" x14ac:dyDescent="0.2">
      <c r="A652" s="83" t="s">
        <v>179</v>
      </c>
      <c r="B652" s="83">
        <v>20</v>
      </c>
      <c r="C652" s="84">
        <v>840.96376984000005</v>
      </c>
      <c r="D652" s="84">
        <v>830.39455270999997</v>
      </c>
      <c r="E652" s="84">
        <v>138.29155470000001</v>
      </c>
      <c r="F652" s="84">
        <v>138.29155470000001</v>
      </c>
    </row>
    <row r="653" spans="1:6" ht="12.75" customHeight="1" x14ac:dyDescent="0.2">
      <c r="A653" s="83" t="s">
        <v>179</v>
      </c>
      <c r="B653" s="83">
        <v>21</v>
      </c>
      <c r="C653" s="84">
        <v>837.18150940999999</v>
      </c>
      <c r="D653" s="84">
        <v>827.05110668999998</v>
      </c>
      <c r="E653" s="84">
        <v>137.73474666999999</v>
      </c>
      <c r="F653" s="84">
        <v>137.73474666999999</v>
      </c>
    </row>
    <row r="654" spans="1:6" ht="12.75" customHeight="1" x14ac:dyDescent="0.2">
      <c r="A654" s="83" t="s">
        <v>179</v>
      </c>
      <c r="B654" s="83">
        <v>22</v>
      </c>
      <c r="C654" s="84">
        <v>820.81996590000006</v>
      </c>
      <c r="D654" s="84">
        <v>818.23712938999995</v>
      </c>
      <c r="E654" s="84">
        <v>136.26689188</v>
      </c>
      <c r="F654" s="84">
        <v>136.26689188</v>
      </c>
    </row>
    <row r="655" spans="1:6" ht="12.75" customHeight="1" x14ac:dyDescent="0.2">
      <c r="A655" s="83" t="s">
        <v>179</v>
      </c>
      <c r="B655" s="83">
        <v>23</v>
      </c>
      <c r="C655" s="84">
        <v>834.46433722999996</v>
      </c>
      <c r="D655" s="84">
        <v>831.57031734999998</v>
      </c>
      <c r="E655" s="84">
        <v>138.48736321000001</v>
      </c>
      <c r="F655" s="84">
        <v>138.48736321000001</v>
      </c>
    </row>
    <row r="656" spans="1:6" ht="12.75" customHeight="1" x14ac:dyDescent="0.2">
      <c r="A656" s="83" t="s">
        <v>179</v>
      </c>
      <c r="B656" s="83">
        <v>24</v>
      </c>
      <c r="C656" s="84">
        <v>852.78808051999999</v>
      </c>
      <c r="D656" s="84">
        <v>848.11360665999996</v>
      </c>
      <c r="E656" s="84">
        <v>141.24243571</v>
      </c>
      <c r="F656" s="84">
        <v>141.24243571</v>
      </c>
    </row>
    <row r="657" spans="1:6" ht="12.75" customHeight="1" x14ac:dyDescent="0.2">
      <c r="A657" s="83" t="s">
        <v>180</v>
      </c>
      <c r="B657" s="83">
        <v>1</v>
      </c>
      <c r="C657" s="84">
        <v>909.69088182999997</v>
      </c>
      <c r="D657" s="84">
        <v>898.10489983000002</v>
      </c>
      <c r="E657" s="84">
        <v>149.56784395</v>
      </c>
      <c r="F657" s="84">
        <v>149.56784395</v>
      </c>
    </row>
    <row r="658" spans="1:6" ht="12.75" customHeight="1" x14ac:dyDescent="0.2">
      <c r="A658" s="83" t="s">
        <v>180</v>
      </c>
      <c r="B658" s="83">
        <v>2</v>
      </c>
      <c r="C658" s="84">
        <v>930.38090990000001</v>
      </c>
      <c r="D658" s="84">
        <v>920.22974939999995</v>
      </c>
      <c r="E658" s="84">
        <v>153.25245368</v>
      </c>
      <c r="F658" s="84">
        <v>153.25245368</v>
      </c>
    </row>
    <row r="659" spans="1:6" ht="12.75" customHeight="1" x14ac:dyDescent="0.2">
      <c r="A659" s="83" t="s">
        <v>180</v>
      </c>
      <c r="B659" s="83">
        <v>3</v>
      </c>
      <c r="C659" s="84">
        <v>945.85460350000005</v>
      </c>
      <c r="D659" s="84">
        <v>935.72776910000005</v>
      </c>
      <c r="E659" s="84">
        <v>155.83344994000001</v>
      </c>
      <c r="F659" s="84">
        <v>155.83344994000001</v>
      </c>
    </row>
    <row r="660" spans="1:6" ht="12.75" customHeight="1" x14ac:dyDescent="0.2">
      <c r="A660" s="83" t="s">
        <v>180</v>
      </c>
      <c r="B660" s="83">
        <v>4</v>
      </c>
      <c r="C660" s="84">
        <v>956.57653444000005</v>
      </c>
      <c r="D660" s="84">
        <v>946.06938316000003</v>
      </c>
      <c r="E660" s="84">
        <v>157.55571302999999</v>
      </c>
      <c r="F660" s="84">
        <v>157.55571302999999</v>
      </c>
    </row>
    <row r="661" spans="1:6" ht="12.75" customHeight="1" x14ac:dyDescent="0.2">
      <c r="A661" s="83" t="s">
        <v>180</v>
      </c>
      <c r="B661" s="83">
        <v>5</v>
      </c>
      <c r="C661" s="84">
        <v>952.28626382000004</v>
      </c>
      <c r="D661" s="84">
        <v>942.25821414999996</v>
      </c>
      <c r="E661" s="84">
        <v>156.92101174999999</v>
      </c>
      <c r="F661" s="84">
        <v>156.92101174999999</v>
      </c>
    </row>
    <row r="662" spans="1:6" ht="12.75" customHeight="1" x14ac:dyDescent="0.2">
      <c r="A662" s="83" t="s">
        <v>180</v>
      </c>
      <c r="B662" s="83">
        <v>6</v>
      </c>
      <c r="C662" s="84">
        <v>939.32430050000005</v>
      </c>
      <c r="D662" s="84">
        <v>930.04893833000006</v>
      </c>
      <c r="E662" s="84">
        <v>154.88771356000001</v>
      </c>
      <c r="F662" s="84">
        <v>154.88771356000001</v>
      </c>
    </row>
    <row r="663" spans="1:6" ht="12.75" customHeight="1" x14ac:dyDescent="0.2">
      <c r="A663" s="83" t="s">
        <v>180</v>
      </c>
      <c r="B663" s="83">
        <v>7</v>
      </c>
      <c r="C663" s="84">
        <v>919.74680020999995</v>
      </c>
      <c r="D663" s="84">
        <v>911.02045108000004</v>
      </c>
      <c r="E663" s="84">
        <v>151.71876323999999</v>
      </c>
      <c r="F663" s="84">
        <v>151.71876323999999</v>
      </c>
    </row>
    <row r="664" spans="1:6" ht="12.75" customHeight="1" x14ac:dyDescent="0.2">
      <c r="A664" s="83" t="s">
        <v>180</v>
      </c>
      <c r="B664" s="83">
        <v>8</v>
      </c>
      <c r="C664" s="84">
        <v>877.80953642999998</v>
      </c>
      <c r="D664" s="84">
        <v>866.17849450999995</v>
      </c>
      <c r="E664" s="84">
        <v>144.25091092</v>
      </c>
      <c r="F664" s="84">
        <v>144.25091092</v>
      </c>
    </row>
    <row r="665" spans="1:6" ht="12.75" customHeight="1" x14ac:dyDescent="0.2">
      <c r="A665" s="83" t="s">
        <v>180</v>
      </c>
      <c r="B665" s="83">
        <v>9</v>
      </c>
      <c r="C665" s="84">
        <v>832.46388582999998</v>
      </c>
      <c r="D665" s="84">
        <v>821.72501942999997</v>
      </c>
      <c r="E665" s="84">
        <v>136.84775519999999</v>
      </c>
      <c r="F665" s="84">
        <v>136.84775519999999</v>
      </c>
    </row>
    <row r="666" spans="1:6" ht="12.75" customHeight="1" x14ac:dyDescent="0.2">
      <c r="A666" s="83" t="s">
        <v>180</v>
      </c>
      <c r="B666" s="83">
        <v>10</v>
      </c>
      <c r="C666" s="84">
        <v>826.36670165999999</v>
      </c>
      <c r="D666" s="84">
        <v>813.82790791000002</v>
      </c>
      <c r="E666" s="84">
        <v>135.53259263999999</v>
      </c>
      <c r="F666" s="84">
        <v>135.53259263999999</v>
      </c>
    </row>
    <row r="667" spans="1:6" ht="12.75" customHeight="1" x14ac:dyDescent="0.2">
      <c r="A667" s="83" t="s">
        <v>180</v>
      </c>
      <c r="B667" s="83">
        <v>11</v>
      </c>
      <c r="C667" s="84">
        <v>846.52914408000004</v>
      </c>
      <c r="D667" s="84">
        <v>835.67723187000001</v>
      </c>
      <c r="E667" s="84">
        <v>139.17131710999999</v>
      </c>
      <c r="F667" s="84">
        <v>139.17131710999999</v>
      </c>
    </row>
    <row r="668" spans="1:6" ht="12.75" customHeight="1" x14ac:dyDescent="0.2">
      <c r="A668" s="83" t="s">
        <v>180</v>
      </c>
      <c r="B668" s="83">
        <v>12</v>
      </c>
      <c r="C668" s="84">
        <v>844.06472011999995</v>
      </c>
      <c r="D668" s="84">
        <v>831.77559302999998</v>
      </c>
      <c r="E668" s="84">
        <v>138.52154924000001</v>
      </c>
      <c r="F668" s="84">
        <v>138.52154924000001</v>
      </c>
    </row>
    <row r="669" spans="1:6" ht="12.75" customHeight="1" x14ac:dyDescent="0.2">
      <c r="A669" s="83" t="s">
        <v>180</v>
      </c>
      <c r="B669" s="83">
        <v>13</v>
      </c>
      <c r="C669" s="84">
        <v>854.05491132999998</v>
      </c>
      <c r="D669" s="84">
        <v>845.31361053000001</v>
      </c>
      <c r="E669" s="84">
        <v>140.77613228999999</v>
      </c>
      <c r="F669" s="84">
        <v>140.77613228999999</v>
      </c>
    </row>
    <row r="670" spans="1:6" ht="12.75" customHeight="1" x14ac:dyDescent="0.2">
      <c r="A670" s="83" t="s">
        <v>180</v>
      </c>
      <c r="B670" s="83">
        <v>14</v>
      </c>
      <c r="C670" s="84">
        <v>873.01559062000001</v>
      </c>
      <c r="D670" s="84">
        <v>862.14510838000001</v>
      </c>
      <c r="E670" s="84">
        <v>143.57920222999999</v>
      </c>
      <c r="F670" s="84">
        <v>143.57920222999999</v>
      </c>
    </row>
    <row r="671" spans="1:6" ht="12.75" customHeight="1" x14ac:dyDescent="0.2">
      <c r="A671" s="83" t="s">
        <v>180</v>
      </c>
      <c r="B671" s="83">
        <v>15</v>
      </c>
      <c r="C671" s="84">
        <v>882.71177584999998</v>
      </c>
      <c r="D671" s="84">
        <v>871.74361214999999</v>
      </c>
      <c r="E671" s="84">
        <v>145.17770983</v>
      </c>
      <c r="F671" s="84">
        <v>145.17770983</v>
      </c>
    </row>
    <row r="672" spans="1:6" ht="12.75" customHeight="1" x14ac:dyDescent="0.2">
      <c r="A672" s="83" t="s">
        <v>180</v>
      </c>
      <c r="B672" s="83">
        <v>16</v>
      </c>
      <c r="C672" s="84">
        <v>887.46178744999997</v>
      </c>
      <c r="D672" s="84">
        <v>877.86866573999998</v>
      </c>
      <c r="E672" s="84">
        <v>146.19775888999999</v>
      </c>
      <c r="F672" s="84">
        <v>146.19775888999999</v>
      </c>
    </row>
    <row r="673" spans="1:6" ht="12.75" customHeight="1" x14ac:dyDescent="0.2">
      <c r="A673" s="83" t="s">
        <v>180</v>
      </c>
      <c r="B673" s="83">
        <v>17</v>
      </c>
      <c r="C673" s="84">
        <v>884.34788989000003</v>
      </c>
      <c r="D673" s="84">
        <v>874.77823568999997</v>
      </c>
      <c r="E673" s="84">
        <v>145.68308744000001</v>
      </c>
      <c r="F673" s="84">
        <v>145.68308744000001</v>
      </c>
    </row>
    <row r="674" spans="1:6" ht="12.75" customHeight="1" x14ac:dyDescent="0.2">
      <c r="A674" s="83" t="s">
        <v>180</v>
      </c>
      <c r="B674" s="83">
        <v>18</v>
      </c>
      <c r="C674" s="84">
        <v>869.21674988999996</v>
      </c>
      <c r="D674" s="84">
        <v>858.21732696000004</v>
      </c>
      <c r="E674" s="84">
        <v>142.92508064</v>
      </c>
      <c r="F674" s="84">
        <v>142.92508064</v>
      </c>
    </row>
    <row r="675" spans="1:6" ht="12.75" customHeight="1" x14ac:dyDescent="0.2">
      <c r="A675" s="83" t="s">
        <v>180</v>
      </c>
      <c r="B675" s="83">
        <v>19</v>
      </c>
      <c r="C675" s="84">
        <v>852.25627417999999</v>
      </c>
      <c r="D675" s="84">
        <v>841.70188315999997</v>
      </c>
      <c r="E675" s="84">
        <v>140.17464545000001</v>
      </c>
      <c r="F675" s="84">
        <v>140.17464545000001</v>
      </c>
    </row>
    <row r="676" spans="1:6" ht="12.75" customHeight="1" x14ac:dyDescent="0.2">
      <c r="A676" s="83" t="s">
        <v>180</v>
      </c>
      <c r="B676" s="83">
        <v>20</v>
      </c>
      <c r="C676" s="84">
        <v>835.12237382000001</v>
      </c>
      <c r="D676" s="84">
        <v>826.27811865000001</v>
      </c>
      <c r="E676" s="84">
        <v>137.60601543999999</v>
      </c>
      <c r="F676" s="84">
        <v>137.60601543999999</v>
      </c>
    </row>
    <row r="677" spans="1:6" ht="12.75" customHeight="1" x14ac:dyDescent="0.2">
      <c r="A677" s="83" t="s">
        <v>180</v>
      </c>
      <c r="B677" s="83">
        <v>21</v>
      </c>
      <c r="C677" s="84">
        <v>836.08584979</v>
      </c>
      <c r="D677" s="84">
        <v>828.74551284999995</v>
      </c>
      <c r="E677" s="84">
        <v>138.01692826999999</v>
      </c>
      <c r="F677" s="84">
        <v>138.01692826999999</v>
      </c>
    </row>
    <row r="678" spans="1:6" ht="12.75" customHeight="1" x14ac:dyDescent="0.2">
      <c r="A678" s="83" t="s">
        <v>180</v>
      </c>
      <c r="B678" s="83">
        <v>22</v>
      </c>
      <c r="C678" s="84">
        <v>837.56647709000003</v>
      </c>
      <c r="D678" s="84">
        <v>828.43726442000002</v>
      </c>
      <c r="E678" s="84">
        <v>137.96559345</v>
      </c>
      <c r="F678" s="84">
        <v>137.96559345</v>
      </c>
    </row>
    <row r="679" spans="1:6" ht="12.75" customHeight="1" x14ac:dyDescent="0.2">
      <c r="A679" s="83" t="s">
        <v>180</v>
      </c>
      <c r="B679" s="83">
        <v>23</v>
      </c>
      <c r="C679" s="84">
        <v>844.72790573999998</v>
      </c>
      <c r="D679" s="84">
        <v>836.11294006000003</v>
      </c>
      <c r="E679" s="84">
        <v>139.24387870999999</v>
      </c>
      <c r="F679" s="84">
        <v>139.24387870999999</v>
      </c>
    </row>
    <row r="680" spans="1:6" ht="12.75" customHeight="1" x14ac:dyDescent="0.2">
      <c r="A680" s="83" t="s">
        <v>180</v>
      </c>
      <c r="B680" s="83">
        <v>24</v>
      </c>
      <c r="C680" s="84">
        <v>868.81507381999995</v>
      </c>
      <c r="D680" s="84">
        <v>859.91501110000002</v>
      </c>
      <c r="E680" s="84">
        <v>143.20780815000001</v>
      </c>
      <c r="F680" s="84">
        <v>143.20780815000001</v>
      </c>
    </row>
    <row r="681" spans="1:6" ht="12.75" customHeight="1" x14ac:dyDescent="0.2">
      <c r="A681" s="83" t="s">
        <v>181</v>
      </c>
      <c r="B681" s="83">
        <v>1</v>
      </c>
      <c r="C681" s="84">
        <v>976.25202912999998</v>
      </c>
      <c r="D681" s="84">
        <v>959.68617395000001</v>
      </c>
      <c r="E681" s="84">
        <v>159.82341475999999</v>
      </c>
      <c r="F681" s="84">
        <v>159.82341475999999</v>
      </c>
    </row>
    <row r="682" spans="1:6" ht="12.75" customHeight="1" x14ac:dyDescent="0.2">
      <c r="A682" s="83" t="s">
        <v>181</v>
      </c>
      <c r="B682" s="83">
        <v>2</v>
      </c>
      <c r="C682" s="84">
        <v>960.78844111000001</v>
      </c>
      <c r="D682" s="84">
        <v>956.54700030000004</v>
      </c>
      <c r="E682" s="84">
        <v>159.30062568</v>
      </c>
      <c r="F682" s="84">
        <v>159.30062568</v>
      </c>
    </row>
    <row r="683" spans="1:6" ht="12.75" customHeight="1" x14ac:dyDescent="0.2">
      <c r="A683" s="83" t="s">
        <v>181</v>
      </c>
      <c r="B683" s="83">
        <v>3</v>
      </c>
      <c r="C683" s="84">
        <v>983.16707918999998</v>
      </c>
      <c r="D683" s="84">
        <v>980.17837250000002</v>
      </c>
      <c r="E683" s="84">
        <v>163.23612742</v>
      </c>
      <c r="F683" s="84">
        <v>163.23612742</v>
      </c>
    </row>
    <row r="684" spans="1:6" ht="12.75" customHeight="1" x14ac:dyDescent="0.2">
      <c r="A684" s="83" t="s">
        <v>181</v>
      </c>
      <c r="B684" s="83">
        <v>4</v>
      </c>
      <c r="C684" s="84">
        <v>1001.41454649</v>
      </c>
      <c r="D684" s="84">
        <v>990.45569355999999</v>
      </c>
      <c r="E684" s="84">
        <v>164.94768332999999</v>
      </c>
      <c r="F684" s="84">
        <v>164.94768332999999</v>
      </c>
    </row>
    <row r="685" spans="1:6" ht="12.75" customHeight="1" x14ac:dyDescent="0.2">
      <c r="A685" s="83" t="s">
        <v>181</v>
      </c>
      <c r="B685" s="83">
        <v>5</v>
      </c>
      <c r="C685" s="84">
        <v>997.95595066999999</v>
      </c>
      <c r="D685" s="84">
        <v>988.50838357999999</v>
      </c>
      <c r="E685" s="84">
        <v>164.62338385000001</v>
      </c>
      <c r="F685" s="84">
        <v>164.62338385000001</v>
      </c>
    </row>
    <row r="686" spans="1:6" ht="12.75" customHeight="1" x14ac:dyDescent="0.2">
      <c r="A686" s="83" t="s">
        <v>181</v>
      </c>
      <c r="B686" s="83">
        <v>6</v>
      </c>
      <c r="C686" s="84">
        <v>998.97559381999997</v>
      </c>
      <c r="D686" s="84">
        <v>988.85012661999997</v>
      </c>
      <c r="E686" s="84">
        <v>164.68029676</v>
      </c>
      <c r="F686" s="84">
        <v>164.68029676</v>
      </c>
    </row>
    <row r="687" spans="1:6" ht="12.75" customHeight="1" x14ac:dyDescent="0.2">
      <c r="A687" s="83" t="s">
        <v>181</v>
      </c>
      <c r="B687" s="83">
        <v>7</v>
      </c>
      <c r="C687" s="84">
        <v>983.47717734000003</v>
      </c>
      <c r="D687" s="84">
        <v>968.31510042000002</v>
      </c>
      <c r="E687" s="84">
        <v>161.26045171999999</v>
      </c>
      <c r="F687" s="84">
        <v>161.26045171999999</v>
      </c>
    </row>
    <row r="688" spans="1:6" ht="12.75" customHeight="1" x14ac:dyDescent="0.2">
      <c r="A688" s="83" t="s">
        <v>181</v>
      </c>
      <c r="B688" s="83">
        <v>8</v>
      </c>
      <c r="C688" s="84">
        <v>946.95328376999998</v>
      </c>
      <c r="D688" s="84">
        <v>929.63524027999995</v>
      </c>
      <c r="E688" s="84">
        <v>154.81881745999999</v>
      </c>
      <c r="F688" s="84">
        <v>154.81881745999999</v>
      </c>
    </row>
    <row r="689" spans="1:6" ht="12.75" customHeight="1" x14ac:dyDescent="0.2">
      <c r="A689" s="83" t="s">
        <v>181</v>
      </c>
      <c r="B689" s="83">
        <v>9</v>
      </c>
      <c r="C689" s="84">
        <v>896.30138073000001</v>
      </c>
      <c r="D689" s="84">
        <v>887.83886012000005</v>
      </c>
      <c r="E689" s="84">
        <v>147.85816679999999</v>
      </c>
      <c r="F689" s="84">
        <v>147.85816679999999</v>
      </c>
    </row>
    <row r="690" spans="1:6" ht="12.75" customHeight="1" x14ac:dyDescent="0.2">
      <c r="A690" s="83" t="s">
        <v>181</v>
      </c>
      <c r="B690" s="83">
        <v>10</v>
      </c>
      <c r="C690" s="84">
        <v>891.36758128999998</v>
      </c>
      <c r="D690" s="84">
        <v>883.75661371000001</v>
      </c>
      <c r="E690" s="84">
        <v>147.17832106</v>
      </c>
      <c r="F690" s="84">
        <v>147.17832106</v>
      </c>
    </row>
    <row r="691" spans="1:6" ht="12.75" customHeight="1" x14ac:dyDescent="0.2">
      <c r="A691" s="83" t="s">
        <v>181</v>
      </c>
      <c r="B691" s="83">
        <v>11</v>
      </c>
      <c r="C691" s="84">
        <v>907.11461368000005</v>
      </c>
      <c r="D691" s="84">
        <v>895.24441944</v>
      </c>
      <c r="E691" s="84">
        <v>149.09146766000001</v>
      </c>
      <c r="F691" s="84">
        <v>149.09146766000001</v>
      </c>
    </row>
    <row r="692" spans="1:6" ht="12.75" customHeight="1" x14ac:dyDescent="0.2">
      <c r="A692" s="83" t="s">
        <v>181</v>
      </c>
      <c r="B692" s="83">
        <v>12</v>
      </c>
      <c r="C692" s="84">
        <v>911.31427506</v>
      </c>
      <c r="D692" s="84">
        <v>896.50822367000001</v>
      </c>
      <c r="E692" s="84">
        <v>149.30193803</v>
      </c>
      <c r="F692" s="84">
        <v>149.30193803</v>
      </c>
    </row>
    <row r="693" spans="1:6" ht="12.75" customHeight="1" x14ac:dyDescent="0.2">
      <c r="A693" s="83" t="s">
        <v>181</v>
      </c>
      <c r="B693" s="83">
        <v>13</v>
      </c>
      <c r="C693" s="84">
        <v>927.89750695999999</v>
      </c>
      <c r="D693" s="84">
        <v>912.21611198999994</v>
      </c>
      <c r="E693" s="84">
        <v>151.91788521999999</v>
      </c>
      <c r="F693" s="84">
        <v>151.91788521999999</v>
      </c>
    </row>
    <row r="694" spans="1:6" ht="12.75" customHeight="1" x14ac:dyDescent="0.2">
      <c r="A694" s="83" t="s">
        <v>181</v>
      </c>
      <c r="B694" s="83">
        <v>14</v>
      </c>
      <c r="C694" s="84">
        <v>934.27541251000002</v>
      </c>
      <c r="D694" s="84">
        <v>924.27851090000001</v>
      </c>
      <c r="E694" s="84">
        <v>153.92672293999999</v>
      </c>
      <c r="F694" s="84">
        <v>153.92672293999999</v>
      </c>
    </row>
    <row r="695" spans="1:6" ht="12.75" customHeight="1" x14ac:dyDescent="0.2">
      <c r="A695" s="83" t="s">
        <v>181</v>
      </c>
      <c r="B695" s="83">
        <v>15</v>
      </c>
      <c r="C695" s="84">
        <v>954.09373871000003</v>
      </c>
      <c r="D695" s="84">
        <v>944.61071715000003</v>
      </c>
      <c r="E695" s="84">
        <v>157.31279093000001</v>
      </c>
      <c r="F695" s="84">
        <v>157.31279093000001</v>
      </c>
    </row>
    <row r="696" spans="1:6" ht="12.75" customHeight="1" x14ac:dyDescent="0.2">
      <c r="A696" s="83" t="s">
        <v>181</v>
      </c>
      <c r="B696" s="83">
        <v>16</v>
      </c>
      <c r="C696" s="84">
        <v>957.02317982</v>
      </c>
      <c r="D696" s="84">
        <v>946.74795171999995</v>
      </c>
      <c r="E696" s="84">
        <v>157.66871990999999</v>
      </c>
      <c r="F696" s="84">
        <v>157.66871990999999</v>
      </c>
    </row>
    <row r="697" spans="1:6" ht="12.75" customHeight="1" x14ac:dyDescent="0.2">
      <c r="A697" s="83" t="s">
        <v>181</v>
      </c>
      <c r="B697" s="83">
        <v>17</v>
      </c>
      <c r="C697" s="84">
        <v>956.18947634000006</v>
      </c>
      <c r="D697" s="84">
        <v>946.96447992000003</v>
      </c>
      <c r="E697" s="84">
        <v>157.70477991000001</v>
      </c>
      <c r="F697" s="84">
        <v>157.70477991000001</v>
      </c>
    </row>
    <row r="698" spans="1:6" ht="12.75" customHeight="1" x14ac:dyDescent="0.2">
      <c r="A698" s="83" t="s">
        <v>181</v>
      </c>
      <c r="B698" s="83">
        <v>18</v>
      </c>
      <c r="C698" s="84">
        <v>946.28802345999998</v>
      </c>
      <c r="D698" s="84">
        <v>938.92537878999997</v>
      </c>
      <c r="E698" s="84">
        <v>156.36597079000001</v>
      </c>
      <c r="F698" s="84">
        <v>156.36597079000001</v>
      </c>
    </row>
    <row r="699" spans="1:6" ht="12.75" customHeight="1" x14ac:dyDescent="0.2">
      <c r="A699" s="83" t="s">
        <v>181</v>
      </c>
      <c r="B699" s="83">
        <v>19</v>
      </c>
      <c r="C699" s="84">
        <v>944.52506127000004</v>
      </c>
      <c r="D699" s="84">
        <v>934.40365200999997</v>
      </c>
      <c r="E699" s="84">
        <v>155.61293524000001</v>
      </c>
      <c r="F699" s="84">
        <v>155.61293524000001</v>
      </c>
    </row>
    <row r="700" spans="1:6" ht="12.75" customHeight="1" x14ac:dyDescent="0.2">
      <c r="A700" s="83" t="s">
        <v>181</v>
      </c>
      <c r="B700" s="83">
        <v>20</v>
      </c>
      <c r="C700" s="84">
        <v>926.38833878000003</v>
      </c>
      <c r="D700" s="84">
        <v>914.37078471999996</v>
      </c>
      <c r="E700" s="84">
        <v>152.27671831000001</v>
      </c>
      <c r="F700" s="84">
        <v>152.27671831000001</v>
      </c>
    </row>
    <row r="701" spans="1:6" ht="12.75" customHeight="1" x14ac:dyDescent="0.2">
      <c r="A701" s="83" t="s">
        <v>181</v>
      </c>
      <c r="B701" s="83">
        <v>21</v>
      </c>
      <c r="C701" s="84">
        <v>887.38152848000004</v>
      </c>
      <c r="D701" s="84">
        <v>879.32345248000001</v>
      </c>
      <c r="E701" s="84">
        <v>146.44003495000001</v>
      </c>
      <c r="F701" s="84">
        <v>146.44003495000001</v>
      </c>
    </row>
    <row r="702" spans="1:6" ht="12.75" customHeight="1" x14ac:dyDescent="0.2">
      <c r="A702" s="83" t="s">
        <v>181</v>
      </c>
      <c r="B702" s="83">
        <v>22</v>
      </c>
      <c r="C702" s="84">
        <v>875.19878202999996</v>
      </c>
      <c r="D702" s="84">
        <v>868.57729215999996</v>
      </c>
      <c r="E702" s="84">
        <v>144.65039988000001</v>
      </c>
      <c r="F702" s="84">
        <v>144.65039988000001</v>
      </c>
    </row>
    <row r="703" spans="1:6" ht="12.75" customHeight="1" x14ac:dyDescent="0.2">
      <c r="A703" s="83" t="s">
        <v>181</v>
      </c>
      <c r="B703" s="83">
        <v>23</v>
      </c>
      <c r="C703" s="84">
        <v>885.69884758000001</v>
      </c>
      <c r="D703" s="84">
        <v>878.84631479999996</v>
      </c>
      <c r="E703" s="84">
        <v>146.3605738</v>
      </c>
      <c r="F703" s="84">
        <v>146.3605738</v>
      </c>
    </row>
    <row r="704" spans="1:6" ht="12.75" customHeight="1" x14ac:dyDescent="0.2">
      <c r="A704" s="83" t="s">
        <v>181</v>
      </c>
      <c r="B704" s="83">
        <v>24</v>
      </c>
      <c r="C704" s="84">
        <v>924.62992025000005</v>
      </c>
      <c r="D704" s="84">
        <v>913.99411425000005</v>
      </c>
      <c r="E704" s="84">
        <v>152.21398868</v>
      </c>
      <c r="F704" s="84">
        <v>152.21398868</v>
      </c>
    </row>
    <row r="705" spans="1:6" ht="12.75" customHeight="1" x14ac:dyDescent="0.2">
      <c r="A705" s="83" t="s">
        <v>182</v>
      </c>
      <c r="B705" s="83">
        <v>1</v>
      </c>
      <c r="C705" s="84">
        <v>985.19628557999999</v>
      </c>
      <c r="D705" s="84">
        <v>969.77841363000005</v>
      </c>
      <c r="E705" s="84">
        <v>161.50414774999999</v>
      </c>
      <c r="F705" s="84">
        <v>161.50414774999999</v>
      </c>
    </row>
    <row r="706" spans="1:6" ht="12.75" customHeight="1" x14ac:dyDescent="0.2">
      <c r="A706" s="83" t="s">
        <v>182</v>
      </c>
      <c r="B706" s="83">
        <v>2</v>
      </c>
      <c r="C706" s="84">
        <v>995.62698841999998</v>
      </c>
      <c r="D706" s="84">
        <v>983.08567178999999</v>
      </c>
      <c r="E706" s="84">
        <v>163.72030079999999</v>
      </c>
      <c r="F706" s="84">
        <v>163.72030079999999</v>
      </c>
    </row>
    <row r="707" spans="1:6" ht="12.75" customHeight="1" x14ac:dyDescent="0.2">
      <c r="A707" s="83" t="s">
        <v>182</v>
      </c>
      <c r="B707" s="83">
        <v>3</v>
      </c>
      <c r="C707" s="84">
        <v>1022.07663895</v>
      </c>
      <c r="D707" s="84">
        <v>1010.24552095</v>
      </c>
      <c r="E707" s="84">
        <v>168.24342508000001</v>
      </c>
      <c r="F707" s="84">
        <v>168.24342508000001</v>
      </c>
    </row>
    <row r="708" spans="1:6" ht="12.75" customHeight="1" x14ac:dyDescent="0.2">
      <c r="A708" s="83" t="s">
        <v>182</v>
      </c>
      <c r="B708" s="83">
        <v>4</v>
      </c>
      <c r="C708" s="84">
        <v>1032.8495109600001</v>
      </c>
      <c r="D708" s="84">
        <v>1019.88905932</v>
      </c>
      <c r="E708" s="84">
        <v>169.84943261999999</v>
      </c>
      <c r="F708" s="84">
        <v>169.84943261999999</v>
      </c>
    </row>
    <row r="709" spans="1:6" ht="12.75" customHeight="1" x14ac:dyDescent="0.2">
      <c r="A709" s="83" t="s">
        <v>182</v>
      </c>
      <c r="B709" s="83">
        <v>5</v>
      </c>
      <c r="C709" s="84">
        <v>1029.8329950100001</v>
      </c>
      <c r="D709" s="84">
        <v>1020.17864335</v>
      </c>
      <c r="E709" s="84">
        <v>169.89765912999999</v>
      </c>
      <c r="F709" s="84">
        <v>169.89765912999999</v>
      </c>
    </row>
    <row r="710" spans="1:6" ht="12.75" customHeight="1" x14ac:dyDescent="0.2">
      <c r="A710" s="83" t="s">
        <v>182</v>
      </c>
      <c r="B710" s="83">
        <v>6</v>
      </c>
      <c r="C710" s="84">
        <v>1025.5385288099999</v>
      </c>
      <c r="D710" s="84">
        <v>1016.35670511</v>
      </c>
      <c r="E710" s="84">
        <v>169.26116436999999</v>
      </c>
      <c r="F710" s="84">
        <v>169.26116436999999</v>
      </c>
    </row>
    <row r="711" spans="1:6" ht="12.75" customHeight="1" x14ac:dyDescent="0.2">
      <c r="A711" s="83" t="s">
        <v>182</v>
      </c>
      <c r="B711" s="83">
        <v>7</v>
      </c>
      <c r="C711" s="84">
        <v>1010.7228714300001</v>
      </c>
      <c r="D711" s="84">
        <v>997.17975195999998</v>
      </c>
      <c r="E711" s="84">
        <v>166.06748895000001</v>
      </c>
      <c r="F711" s="84">
        <v>166.06748895000001</v>
      </c>
    </row>
    <row r="712" spans="1:6" ht="12.75" customHeight="1" x14ac:dyDescent="0.2">
      <c r="A712" s="83" t="s">
        <v>182</v>
      </c>
      <c r="B712" s="83">
        <v>8</v>
      </c>
      <c r="C712" s="84">
        <v>993.63743091000003</v>
      </c>
      <c r="D712" s="84">
        <v>959.25332575000004</v>
      </c>
      <c r="E712" s="84">
        <v>159.75132944999999</v>
      </c>
      <c r="F712" s="84">
        <v>159.75132944999999</v>
      </c>
    </row>
    <row r="713" spans="1:6" ht="12.75" customHeight="1" x14ac:dyDescent="0.2">
      <c r="A713" s="83" t="s">
        <v>182</v>
      </c>
      <c r="B713" s="83">
        <v>9</v>
      </c>
      <c r="C713" s="84">
        <v>889.69770552</v>
      </c>
      <c r="D713" s="84">
        <v>879.46367698999995</v>
      </c>
      <c r="E713" s="84">
        <v>146.46338754999999</v>
      </c>
      <c r="F713" s="84">
        <v>146.46338754999999</v>
      </c>
    </row>
    <row r="714" spans="1:6" ht="12.75" customHeight="1" x14ac:dyDescent="0.2">
      <c r="A714" s="83" t="s">
        <v>182</v>
      </c>
      <c r="B714" s="83">
        <v>10</v>
      </c>
      <c r="C714" s="84">
        <v>857.49531832000002</v>
      </c>
      <c r="D714" s="84">
        <v>849.70168547000003</v>
      </c>
      <c r="E714" s="84">
        <v>141.50690985</v>
      </c>
      <c r="F714" s="84">
        <v>141.50690985</v>
      </c>
    </row>
    <row r="715" spans="1:6" ht="12.75" customHeight="1" x14ac:dyDescent="0.2">
      <c r="A715" s="83" t="s">
        <v>182</v>
      </c>
      <c r="B715" s="83">
        <v>11</v>
      </c>
      <c r="C715" s="84">
        <v>873.24888958999998</v>
      </c>
      <c r="D715" s="84">
        <v>865.44090052000001</v>
      </c>
      <c r="E715" s="84">
        <v>144.12807411</v>
      </c>
      <c r="F715" s="84">
        <v>144.12807411</v>
      </c>
    </row>
    <row r="716" spans="1:6" ht="12.75" customHeight="1" x14ac:dyDescent="0.2">
      <c r="A716" s="83" t="s">
        <v>182</v>
      </c>
      <c r="B716" s="83">
        <v>12</v>
      </c>
      <c r="C716" s="84">
        <v>881.48253466999995</v>
      </c>
      <c r="D716" s="84">
        <v>876.74125045999995</v>
      </c>
      <c r="E716" s="84">
        <v>146.01000235000001</v>
      </c>
      <c r="F716" s="84">
        <v>146.01000235000001</v>
      </c>
    </row>
    <row r="717" spans="1:6" ht="12.75" customHeight="1" x14ac:dyDescent="0.2">
      <c r="A717" s="83" t="s">
        <v>182</v>
      </c>
      <c r="B717" s="83">
        <v>13</v>
      </c>
      <c r="C717" s="84">
        <v>916.49271178000004</v>
      </c>
      <c r="D717" s="84">
        <v>889.92779666000001</v>
      </c>
      <c r="E717" s="84">
        <v>148.20605237000001</v>
      </c>
      <c r="F717" s="84">
        <v>148.20605237000001</v>
      </c>
    </row>
    <row r="718" spans="1:6" ht="12.75" customHeight="1" x14ac:dyDescent="0.2">
      <c r="A718" s="83" t="s">
        <v>182</v>
      </c>
      <c r="B718" s="83">
        <v>14</v>
      </c>
      <c r="C718" s="84">
        <v>908.42842456999995</v>
      </c>
      <c r="D718" s="84">
        <v>897.41259619000004</v>
      </c>
      <c r="E718" s="84">
        <v>149.45254967</v>
      </c>
      <c r="F718" s="84">
        <v>149.45254967</v>
      </c>
    </row>
    <row r="719" spans="1:6" ht="12.75" customHeight="1" x14ac:dyDescent="0.2">
      <c r="A719" s="83" t="s">
        <v>182</v>
      </c>
      <c r="B719" s="83">
        <v>15</v>
      </c>
      <c r="C719" s="84">
        <v>917.15511585000002</v>
      </c>
      <c r="D719" s="84">
        <v>905.12263623000001</v>
      </c>
      <c r="E719" s="84">
        <v>150.73655787999999</v>
      </c>
      <c r="F719" s="84">
        <v>150.73655787999999</v>
      </c>
    </row>
    <row r="720" spans="1:6" ht="12.75" customHeight="1" x14ac:dyDescent="0.2">
      <c r="A720" s="83" t="s">
        <v>182</v>
      </c>
      <c r="B720" s="83">
        <v>16</v>
      </c>
      <c r="C720" s="84">
        <v>920.17797085999996</v>
      </c>
      <c r="D720" s="84">
        <v>912.97039370000005</v>
      </c>
      <c r="E720" s="84">
        <v>152.04350116000001</v>
      </c>
      <c r="F720" s="84">
        <v>152.04350116000001</v>
      </c>
    </row>
    <row r="721" spans="1:6" ht="12.75" customHeight="1" x14ac:dyDescent="0.2">
      <c r="A721" s="83" t="s">
        <v>182</v>
      </c>
      <c r="B721" s="83">
        <v>17</v>
      </c>
      <c r="C721" s="84">
        <v>918.85303689</v>
      </c>
      <c r="D721" s="84">
        <v>908.39902106</v>
      </c>
      <c r="E721" s="84">
        <v>151.28219772</v>
      </c>
      <c r="F721" s="84">
        <v>151.28219772</v>
      </c>
    </row>
    <row r="722" spans="1:6" ht="12.75" customHeight="1" x14ac:dyDescent="0.2">
      <c r="A722" s="83" t="s">
        <v>182</v>
      </c>
      <c r="B722" s="83">
        <v>18</v>
      </c>
      <c r="C722" s="84">
        <v>913.59538443999998</v>
      </c>
      <c r="D722" s="84">
        <v>905.59927494999999</v>
      </c>
      <c r="E722" s="84">
        <v>150.81593594</v>
      </c>
      <c r="F722" s="84">
        <v>150.81593594</v>
      </c>
    </row>
    <row r="723" spans="1:6" ht="12.75" customHeight="1" x14ac:dyDescent="0.2">
      <c r="A723" s="83" t="s">
        <v>182</v>
      </c>
      <c r="B723" s="83">
        <v>19</v>
      </c>
      <c r="C723" s="84">
        <v>897.21805919999997</v>
      </c>
      <c r="D723" s="84">
        <v>887.61749583999995</v>
      </c>
      <c r="E723" s="84">
        <v>147.82130142</v>
      </c>
      <c r="F723" s="84">
        <v>147.82130142</v>
      </c>
    </row>
    <row r="724" spans="1:6" ht="12.75" customHeight="1" x14ac:dyDescent="0.2">
      <c r="A724" s="83" t="s">
        <v>182</v>
      </c>
      <c r="B724" s="83">
        <v>20</v>
      </c>
      <c r="C724" s="84">
        <v>879.86969841999996</v>
      </c>
      <c r="D724" s="84">
        <v>866.31993540999997</v>
      </c>
      <c r="E724" s="84">
        <v>144.27446609</v>
      </c>
      <c r="F724" s="84">
        <v>144.27446609</v>
      </c>
    </row>
    <row r="725" spans="1:6" ht="12.75" customHeight="1" x14ac:dyDescent="0.2">
      <c r="A725" s="83" t="s">
        <v>182</v>
      </c>
      <c r="B725" s="83">
        <v>21</v>
      </c>
      <c r="C725" s="84">
        <v>844.38399135999998</v>
      </c>
      <c r="D725" s="84">
        <v>843.77075300000001</v>
      </c>
      <c r="E725" s="84">
        <v>140.51918917</v>
      </c>
      <c r="F725" s="84">
        <v>140.51918917</v>
      </c>
    </row>
    <row r="726" spans="1:6" ht="12.75" customHeight="1" x14ac:dyDescent="0.2">
      <c r="A726" s="83" t="s">
        <v>182</v>
      </c>
      <c r="B726" s="83">
        <v>22</v>
      </c>
      <c r="C726" s="84">
        <v>824.74430695000001</v>
      </c>
      <c r="D726" s="84">
        <v>819.61561365</v>
      </c>
      <c r="E726" s="84">
        <v>136.49646074</v>
      </c>
      <c r="F726" s="84">
        <v>136.49646074</v>
      </c>
    </row>
    <row r="727" spans="1:6" ht="12.75" customHeight="1" x14ac:dyDescent="0.2">
      <c r="A727" s="83" t="s">
        <v>182</v>
      </c>
      <c r="B727" s="83">
        <v>23</v>
      </c>
      <c r="C727" s="84">
        <v>815.22787516000005</v>
      </c>
      <c r="D727" s="84">
        <v>814.78755365999996</v>
      </c>
      <c r="E727" s="84">
        <v>135.69240932</v>
      </c>
      <c r="F727" s="84">
        <v>135.69240932</v>
      </c>
    </row>
    <row r="728" spans="1:6" ht="12.75" customHeight="1" x14ac:dyDescent="0.2">
      <c r="A728" s="83" t="s">
        <v>182</v>
      </c>
      <c r="B728" s="83">
        <v>24</v>
      </c>
      <c r="C728" s="84">
        <v>861.76258752000001</v>
      </c>
      <c r="D728" s="84">
        <v>852.29994639999995</v>
      </c>
      <c r="E728" s="84">
        <v>141.93961686</v>
      </c>
      <c r="F728" s="84">
        <v>141.93961686</v>
      </c>
    </row>
    <row r="729" spans="1:6" ht="12.75" customHeight="1" x14ac:dyDescent="0.2">
      <c r="A729" s="83" t="s">
        <v>183</v>
      </c>
      <c r="B729" s="83">
        <v>1</v>
      </c>
      <c r="C729" s="84">
        <v>927.20674822000001</v>
      </c>
      <c r="D729" s="84">
        <v>909.96933307999996</v>
      </c>
      <c r="E729" s="84">
        <v>151.54371302999999</v>
      </c>
      <c r="F729" s="84">
        <v>151.54371302999999</v>
      </c>
    </row>
    <row r="730" spans="1:6" ht="12.75" customHeight="1" x14ac:dyDescent="0.2">
      <c r="A730" s="83" t="s">
        <v>183</v>
      </c>
      <c r="B730" s="83">
        <v>2</v>
      </c>
      <c r="C730" s="84">
        <v>950.26230442999997</v>
      </c>
      <c r="D730" s="84">
        <v>945.16123357000004</v>
      </c>
      <c r="E730" s="84">
        <v>157.40447237000001</v>
      </c>
      <c r="F730" s="84">
        <v>157.40447237000001</v>
      </c>
    </row>
    <row r="731" spans="1:6" ht="12.75" customHeight="1" x14ac:dyDescent="0.2">
      <c r="A731" s="83" t="s">
        <v>183</v>
      </c>
      <c r="B731" s="83">
        <v>3</v>
      </c>
      <c r="C731" s="84">
        <v>999.49549001000003</v>
      </c>
      <c r="D731" s="84">
        <v>999.24155685999995</v>
      </c>
      <c r="E731" s="84">
        <v>166.41085609999999</v>
      </c>
      <c r="F731" s="84">
        <v>166.41085609999999</v>
      </c>
    </row>
    <row r="732" spans="1:6" ht="12.75" customHeight="1" x14ac:dyDescent="0.2">
      <c r="A732" s="83" t="s">
        <v>183</v>
      </c>
      <c r="B732" s="83">
        <v>4</v>
      </c>
      <c r="C732" s="84">
        <v>1018.10114446</v>
      </c>
      <c r="D732" s="84">
        <v>1008.16336701</v>
      </c>
      <c r="E732" s="84">
        <v>167.89666907</v>
      </c>
      <c r="F732" s="84">
        <v>167.89666907</v>
      </c>
    </row>
    <row r="733" spans="1:6" ht="12.75" customHeight="1" x14ac:dyDescent="0.2">
      <c r="A733" s="83" t="s">
        <v>183</v>
      </c>
      <c r="B733" s="83">
        <v>5</v>
      </c>
      <c r="C733" s="84">
        <v>1007.39034161</v>
      </c>
      <c r="D733" s="84">
        <v>998.20614713999998</v>
      </c>
      <c r="E733" s="84">
        <v>166.23842189999999</v>
      </c>
      <c r="F733" s="84">
        <v>166.23842189999999</v>
      </c>
    </row>
    <row r="734" spans="1:6" ht="12.75" customHeight="1" x14ac:dyDescent="0.2">
      <c r="A734" s="83" t="s">
        <v>183</v>
      </c>
      <c r="B734" s="83">
        <v>6</v>
      </c>
      <c r="C734" s="84">
        <v>996.23171221999996</v>
      </c>
      <c r="D734" s="84">
        <v>989.17110064999997</v>
      </c>
      <c r="E734" s="84">
        <v>164.73375086999999</v>
      </c>
      <c r="F734" s="84">
        <v>164.73375086999999</v>
      </c>
    </row>
    <row r="735" spans="1:6" ht="12.75" customHeight="1" x14ac:dyDescent="0.2">
      <c r="A735" s="83" t="s">
        <v>183</v>
      </c>
      <c r="B735" s="83">
        <v>7</v>
      </c>
      <c r="C735" s="84">
        <v>970.41868451000005</v>
      </c>
      <c r="D735" s="84">
        <v>960.35104979000005</v>
      </c>
      <c r="E735" s="84">
        <v>159.93414129999999</v>
      </c>
      <c r="F735" s="84">
        <v>159.93414129999999</v>
      </c>
    </row>
    <row r="736" spans="1:6" ht="12.75" customHeight="1" x14ac:dyDescent="0.2">
      <c r="A736" s="83" t="s">
        <v>183</v>
      </c>
      <c r="B736" s="83">
        <v>8</v>
      </c>
      <c r="C736" s="84">
        <v>910.68061448000003</v>
      </c>
      <c r="D736" s="84">
        <v>888.86851037999998</v>
      </c>
      <c r="E736" s="84">
        <v>148.02964184000001</v>
      </c>
      <c r="F736" s="84">
        <v>148.02964184000001</v>
      </c>
    </row>
    <row r="737" spans="1:6" ht="12.75" customHeight="1" x14ac:dyDescent="0.2">
      <c r="A737" s="83" t="s">
        <v>183</v>
      </c>
      <c r="B737" s="83">
        <v>9</v>
      </c>
      <c r="C737" s="84">
        <v>853.03564370000004</v>
      </c>
      <c r="D737" s="84">
        <v>841.65981205000003</v>
      </c>
      <c r="E737" s="84">
        <v>140.16763904999999</v>
      </c>
      <c r="F737" s="84">
        <v>140.16763904999999</v>
      </c>
    </row>
    <row r="738" spans="1:6" ht="12.75" customHeight="1" x14ac:dyDescent="0.2">
      <c r="A738" s="83" t="s">
        <v>183</v>
      </c>
      <c r="B738" s="83">
        <v>10</v>
      </c>
      <c r="C738" s="84">
        <v>836.98918136999998</v>
      </c>
      <c r="D738" s="84">
        <v>828.24406747</v>
      </c>
      <c r="E738" s="84">
        <v>137.93341898</v>
      </c>
      <c r="F738" s="84">
        <v>137.93341898</v>
      </c>
    </row>
    <row r="739" spans="1:6" ht="12.75" customHeight="1" x14ac:dyDescent="0.2">
      <c r="A739" s="83" t="s">
        <v>183</v>
      </c>
      <c r="B739" s="83">
        <v>11</v>
      </c>
      <c r="C739" s="84">
        <v>851.94772839999996</v>
      </c>
      <c r="D739" s="84">
        <v>842.10002932999998</v>
      </c>
      <c r="E739" s="84">
        <v>140.24095159000001</v>
      </c>
      <c r="F739" s="84">
        <v>140.24095159000001</v>
      </c>
    </row>
    <row r="740" spans="1:6" ht="12.75" customHeight="1" x14ac:dyDescent="0.2">
      <c r="A740" s="83" t="s">
        <v>183</v>
      </c>
      <c r="B740" s="83">
        <v>12</v>
      </c>
      <c r="C740" s="84">
        <v>840.60980486000005</v>
      </c>
      <c r="D740" s="84">
        <v>837.97853852000003</v>
      </c>
      <c r="E740" s="84">
        <v>139.55457018999999</v>
      </c>
      <c r="F740" s="84">
        <v>139.55457018999999</v>
      </c>
    </row>
    <row r="741" spans="1:6" ht="12.75" customHeight="1" x14ac:dyDescent="0.2">
      <c r="A741" s="83" t="s">
        <v>183</v>
      </c>
      <c r="B741" s="83">
        <v>13</v>
      </c>
      <c r="C741" s="84">
        <v>872.91884034999998</v>
      </c>
      <c r="D741" s="84">
        <v>857.79139909000003</v>
      </c>
      <c r="E741" s="84">
        <v>142.85414782000001</v>
      </c>
      <c r="F741" s="84">
        <v>142.85414782000001</v>
      </c>
    </row>
    <row r="742" spans="1:6" ht="12.75" customHeight="1" x14ac:dyDescent="0.2">
      <c r="A742" s="83" t="s">
        <v>183</v>
      </c>
      <c r="B742" s="83">
        <v>14</v>
      </c>
      <c r="C742" s="84">
        <v>875.61777689999997</v>
      </c>
      <c r="D742" s="84">
        <v>870.40733353999997</v>
      </c>
      <c r="E742" s="84">
        <v>144.95516978000001</v>
      </c>
      <c r="F742" s="84">
        <v>144.95516978000001</v>
      </c>
    </row>
    <row r="743" spans="1:6" ht="12.75" customHeight="1" x14ac:dyDescent="0.2">
      <c r="A743" s="83" t="s">
        <v>183</v>
      </c>
      <c r="B743" s="83">
        <v>15</v>
      </c>
      <c r="C743" s="84">
        <v>881.39822400000003</v>
      </c>
      <c r="D743" s="84">
        <v>874.85494284000004</v>
      </c>
      <c r="E743" s="84">
        <v>145.69586203</v>
      </c>
      <c r="F743" s="84">
        <v>145.69586203</v>
      </c>
    </row>
    <row r="744" spans="1:6" ht="12.75" customHeight="1" x14ac:dyDescent="0.2">
      <c r="A744" s="83" t="s">
        <v>183</v>
      </c>
      <c r="B744" s="83">
        <v>16</v>
      </c>
      <c r="C744" s="84">
        <v>885.89438786000005</v>
      </c>
      <c r="D744" s="84">
        <v>879.05033072000003</v>
      </c>
      <c r="E744" s="84">
        <v>146.39455003</v>
      </c>
      <c r="F744" s="84">
        <v>146.39455003</v>
      </c>
    </row>
    <row r="745" spans="1:6" ht="12.75" customHeight="1" x14ac:dyDescent="0.2">
      <c r="A745" s="83" t="s">
        <v>183</v>
      </c>
      <c r="B745" s="83">
        <v>17</v>
      </c>
      <c r="C745" s="84">
        <v>890.30448156</v>
      </c>
      <c r="D745" s="84">
        <v>880.01271035000002</v>
      </c>
      <c r="E745" s="84">
        <v>146.55482201000001</v>
      </c>
      <c r="F745" s="84">
        <v>146.55482201000001</v>
      </c>
    </row>
    <row r="746" spans="1:6" ht="12.75" customHeight="1" x14ac:dyDescent="0.2">
      <c r="A746" s="83" t="s">
        <v>183</v>
      </c>
      <c r="B746" s="83">
        <v>18</v>
      </c>
      <c r="C746" s="84">
        <v>917.65970536999998</v>
      </c>
      <c r="D746" s="84">
        <v>907.41692832000001</v>
      </c>
      <c r="E746" s="84">
        <v>151.11864277999999</v>
      </c>
      <c r="F746" s="84">
        <v>151.11864277999999</v>
      </c>
    </row>
    <row r="747" spans="1:6" ht="12.75" customHeight="1" x14ac:dyDescent="0.2">
      <c r="A747" s="83" t="s">
        <v>183</v>
      </c>
      <c r="B747" s="83">
        <v>19</v>
      </c>
      <c r="C747" s="84">
        <v>905.80827217000001</v>
      </c>
      <c r="D747" s="84">
        <v>891.29022884999995</v>
      </c>
      <c r="E747" s="84">
        <v>148.43294796999999</v>
      </c>
      <c r="F747" s="84">
        <v>148.43294796999999</v>
      </c>
    </row>
    <row r="748" spans="1:6" ht="12.75" customHeight="1" x14ac:dyDescent="0.2">
      <c r="A748" s="83" t="s">
        <v>183</v>
      </c>
      <c r="B748" s="83">
        <v>20</v>
      </c>
      <c r="C748" s="84">
        <v>876.10367869000004</v>
      </c>
      <c r="D748" s="84">
        <v>863.22884723000004</v>
      </c>
      <c r="E748" s="84">
        <v>143.75968502000001</v>
      </c>
      <c r="F748" s="84">
        <v>143.75968502000001</v>
      </c>
    </row>
    <row r="749" spans="1:6" ht="12.75" customHeight="1" x14ac:dyDescent="0.2">
      <c r="A749" s="83" t="s">
        <v>183</v>
      </c>
      <c r="B749" s="83">
        <v>21</v>
      </c>
      <c r="C749" s="84">
        <v>881.99624538</v>
      </c>
      <c r="D749" s="84">
        <v>873.91131890999998</v>
      </c>
      <c r="E749" s="84">
        <v>145.53871357</v>
      </c>
      <c r="F749" s="84">
        <v>145.53871357</v>
      </c>
    </row>
    <row r="750" spans="1:6" ht="12.75" customHeight="1" x14ac:dyDescent="0.2">
      <c r="A750" s="83" t="s">
        <v>183</v>
      </c>
      <c r="B750" s="83">
        <v>22</v>
      </c>
      <c r="C750" s="84">
        <v>854.23748393999995</v>
      </c>
      <c r="D750" s="84">
        <v>848.44368323000003</v>
      </c>
      <c r="E750" s="84">
        <v>141.29740573000001</v>
      </c>
      <c r="F750" s="84">
        <v>141.29740573000001</v>
      </c>
    </row>
    <row r="751" spans="1:6" ht="12.75" customHeight="1" x14ac:dyDescent="0.2">
      <c r="A751" s="83" t="s">
        <v>183</v>
      </c>
      <c r="B751" s="83">
        <v>23</v>
      </c>
      <c r="C751" s="84">
        <v>881.90692323999997</v>
      </c>
      <c r="D751" s="84">
        <v>877.94114994999995</v>
      </c>
      <c r="E751" s="84">
        <v>146.20983021000001</v>
      </c>
      <c r="F751" s="84">
        <v>146.20983021000001</v>
      </c>
    </row>
    <row r="752" spans="1:6" ht="12.75" customHeight="1" x14ac:dyDescent="0.2">
      <c r="A752" s="83" t="s">
        <v>183</v>
      </c>
      <c r="B752" s="83">
        <v>24</v>
      </c>
      <c r="C752" s="84">
        <v>930.48041369999999</v>
      </c>
      <c r="D752" s="84">
        <v>921.49036632000002</v>
      </c>
      <c r="E752" s="84">
        <v>153.46239324000001</v>
      </c>
      <c r="F752" s="84">
        <v>153.46239324000001</v>
      </c>
    </row>
    <row r="753" spans="1:6" ht="12.75" customHeight="1" x14ac:dyDescent="0.2">
      <c r="A753" s="83" t="s">
        <v>184</v>
      </c>
      <c r="B753" s="83">
        <v>1</v>
      </c>
      <c r="C753" s="84">
        <v>941.32428772000003</v>
      </c>
      <c r="D753" s="84">
        <v>925.34275185000001</v>
      </c>
      <c r="E753" s="84">
        <v>154.10395861000001</v>
      </c>
      <c r="F753" s="84">
        <v>154.10395861000001</v>
      </c>
    </row>
    <row r="754" spans="1:6" ht="12.75" customHeight="1" x14ac:dyDescent="0.2">
      <c r="A754" s="83" t="s">
        <v>184</v>
      </c>
      <c r="B754" s="83">
        <v>2</v>
      </c>
      <c r="C754" s="84">
        <v>965.99151629999994</v>
      </c>
      <c r="D754" s="84">
        <v>959.67255369999998</v>
      </c>
      <c r="E754" s="84">
        <v>159.82114648999999</v>
      </c>
      <c r="F754" s="84">
        <v>159.82114648999999</v>
      </c>
    </row>
    <row r="755" spans="1:6" ht="12.75" customHeight="1" x14ac:dyDescent="0.2">
      <c r="A755" s="83" t="s">
        <v>184</v>
      </c>
      <c r="B755" s="83">
        <v>3</v>
      </c>
      <c r="C755" s="84">
        <v>1011.72529979</v>
      </c>
      <c r="D755" s="84">
        <v>1007.51714328</v>
      </c>
      <c r="E755" s="84">
        <v>167.78904879999999</v>
      </c>
      <c r="F755" s="84">
        <v>167.78904879999999</v>
      </c>
    </row>
    <row r="756" spans="1:6" ht="12.75" customHeight="1" x14ac:dyDescent="0.2">
      <c r="A756" s="83" t="s">
        <v>184</v>
      </c>
      <c r="B756" s="83">
        <v>4</v>
      </c>
      <c r="C756" s="84">
        <v>1030.9054663899999</v>
      </c>
      <c r="D756" s="84">
        <v>1021.73536242</v>
      </c>
      <c r="E756" s="84">
        <v>170.15691071000001</v>
      </c>
      <c r="F756" s="84">
        <v>170.15691071000001</v>
      </c>
    </row>
    <row r="757" spans="1:6" ht="12.75" customHeight="1" x14ac:dyDescent="0.2">
      <c r="A757" s="83" t="s">
        <v>184</v>
      </c>
      <c r="B757" s="83">
        <v>5</v>
      </c>
      <c r="C757" s="84">
        <v>1029.0514187900001</v>
      </c>
      <c r="D757" s="84">
        <v>1018.61127259</v>
      </c>
      <c r="E757" s="84">
        <v>169.63663364000001</v>
      </c>
      <c r="F757" s="84">
        <v>169.63663364000001</v>
      </c>
    </row>
    <row r="758" spans="1:6" ht="12.75" customHeight="1" x14ac:dyDescent="0.2">
      <c r="A758" s="83" t="s">
        <v>184</v>
      </c>
      <c r="B758" s="83">
        <v>6</v>
      </c>
      <c r="C758" s="84">
        <v>1008.80452761</v>
      </c>
      <c r="D758" s="84">
        <v>1000.9095127000001</v>
      </c>
      <c r="E758" s="84">
        <v>166.68863272999999</v>
      </c>
      <c r="F758" s="84">
        <v>166.68863272999999</v>
      </c>
    </row>
    <row r="759" spans="1:6" ht="12.75" customHeight="1" x14ac:dyDescent="0.2">
      <c r="A759" s="83" t="s">
        <v>184</v>
      </c>
      <c r="B759" s="83">
        <v>7</v>
      </c>
      <c r="C759" s="84">
        <v>977.43999799999995</v>
      </c>
      <c r="D759" s="84">
        <v>967.52673007999999</v>
      </c>
      <c r="E759" s="84">
        <v>161.12915876</v>
      </c>
      <c r="F759" s="84">
        <v>161.12915876</v>
      </c>
    </row>
    <row r="760" spans="1:6" ht="12.75" customHeight="1" x14ac:dyDescent="0.2">
      <c r="A760" s="83" t="s">
        <v>184</v>
      </c>
      <c r="B760" s="83">
        <v>8</v>
      </c>
      <c r="C760" s="84">
        <v>929.26185836000002</v>
      </c>
      <c r="D760" s="84">
        <v>912.73118724999995</v>
      </c>
      <c r="E760" s="84">
        <v>152.00366439000001</v>
      </c>
      <c r="F760" s="84">
        <v>152.00366439000001</v>
      </c>
    </row>
    <row r="761" spans="1:6" ht="12.75" customHeight="1" x14ac:dyDescent="0.2">
      <c r="A761" s="83" t="s">
        <v>184</v>
      </c>
      <c r="B761" s="83">
        <v>9</v>
      </c>
      <c r="C761" s="84">
        <v>879.19521722000002</v>
      </c>
      <c r="D761" s="84">
        <v>866.63455310999996</v>
      </c>
      <c r="E761" s="84">
        <v>144.32686163</v>
      </c>
      <c r="F761" s="84">
        <v>144.32686163</v>
      </c>
    </row>
    <row r="762" spans="1:6" ht="12.75" customHeight="1" x14ac:dyDescent="0.2">
      <c r="A762" s="83" t="s">
        <v>184</v>
      </c>
      <c r="B762" s="83">
        <v>10</v>
      </c>
      <c r="C762" s="84">
        <v>861.76499610999997</v>
      </c>
      <c r="D762" s="84">
        <v>851.36924078000004</v>
      </c>
      <c r="E762" s="84">
        <v>141.78461978999999</v>
      </c>
      <c r="F762" s="84">
        <v>141.78461978999999</v>
      </c>
    </row>
    <row r="763" spans="1:6" ht="12.75" customHeight="1" x14ac:dyDescent="0.2">
      <c r="A763" s="83" t="s">
        <v>184</v>
      </c>
      <c r="B763" s="83">
        <v>11</v>
      </c>
      <c r="C763" s="84">
        <v>857.91195177999998</v>
      </c>
      <c r="D763" s="84">
        <v>847.99384239000005</v>
      </c>
      <c r="E763" s="84">
        <v>141.22249051</v>
      </c>
      <c r="F763" s="84">
        <v>141.22249051</v>
      </c>
    </row>
    <row r="764" spans="1:6" ht="12.75" customHeight="1" x14ac:dyDescent="0.2">
      <c r="A764" s="83" t="s">
        <v>184</v>
      </c>
      <c r="B764" s="83">
        <v>12</v>
      </c>
      <c r="C764" s="84">
        <v>845.88898678999999</v>
      </c>
      <c r="D764" s="84">
        <v>838.31190169000001</v>
      </c>
      <c r="E764" s="84">
        <v>139.61008755</v>
      </c>
      <c r="F764" s="84">
        <v>139.61008755</v>
      </c>
    </row>
    <row r="765" spans="1:6" ht="12.75" customHeight="1" x14ac:dyDescent="0.2">
      <c r="A765" s="83" t="s">
        <v>184</v>
      </c>
      <c r="B765" s="83">
        <v>13</v>
      </c>
      <c r="C765" s="84">
        <v>859.35476365</v>
      </c>
      <c r="D765" s="84">
        <v>849.88872720999996</v>
      </c>
      <c r="E765" s="84">
        <v>141.53805925</v>
      </c>
      <c r="F765" s="84">
        <v>141.53805925</v>
      </c>
    </row>
    <row r="766" spans="1:6" ht="12.75" customHeight="1" x14ac:dyDescent="0.2">
      <c r="A766" s="83" t="s">
        <v>184</v>
      </c>
      <c r="B766" s="83">
        <v>14</v>
      </c>
      <c r="C766" s="84">
        <v>875.07356282000001</v>
      </c>
      <c r="D766" s="84">
        <v>862.98458334999998</v>
      </c>
      <c r="E766" s="84">
        <v>143.71900600999999</v>
      </c>
      <c r="F766" s="84">
        <v>143.71900600999999</v>
      </c>
    </row>
    <row r="767" spans="1:6" ht="12.75" customHeight="1" x14ac:dyDescent="0.2">
      <c r="A767" s="83" t="s">
        <v>184</v>
      </c>
      <c r="B767" s="83">
        <v>15</v>
      </c>
      <c r="C767" s="84">
        <v>884.48021893999999</v>
      </c>
      <c r="D767" s="84">
        <v>872.66240042000004</v>
      </c>
      <c r="E767" s="84">
        <v>145.33072222999999</v>
      </c>
      <c r="F767" s="84">
        <v>145.33072222999999</v>
      </c>
    </row>
    <row r="768" spans="1:6" ht="12.75" customHeight="1" x14ac:dyDescent="0.2">
      <c r="A768" s="83" t="s">
        <v>184</v>
      </c>
      <c r="B768" s="83">
        <v>16</v>
      </c>
      <c r="C768" s="84">
        <v>886.89539583999999</v>
      </c>
      <c r="D768" s="84">
        <v>875.95447274000003</v>
      </c>
      <c r="E768" s="84">
        <v>145.87897462000001</v>
      </c>
      <c r="F768" s="84">
        <v>145.87897462000001</v>
      </c>
    </row>
    <row r="769" spans="1:6" ht="12.75" customHeight="1" x14ac:dyDescent="0.2">
      <c r="A769" s="83" t="s">
        <v>184</v>
      </c>
      <c r="B769" s="83">
        <v>17</v>
      </c>
      <c r="C769" s="84">
        <v>879.77138907000005</v>
      </c>
      <c r="D769" s="84">
        <v>868.05466306000005</v>
      </c>
      <c r="E769" s="84">
        <v>144.56336271000001</v>
      </c>
      <c r="F769" s="84">
        <v>144.56336271000001</v>
      </c>
    </row>
    <row r="770" spans="1:6" ht="12.75" customHeight="1" x14ac:dyDescent="0.2">
      <c r="A770" s="83" t="s">
        <v>184</v>
      </c>
      <c r="B770" s="83">
        <v>18</v>
      </c>
      <c r="C770" s="84">
        <v>876.65298938000001</v>
      </c>
      <c r="D770" s="84">
        <v>868.36899343000005</v>
      </c>
      <c r="E770" s="84">
        <v>144.61571040000001</v>
      </c>
      <c r="F770" s="84">
        <v>144.61571040000001</v>
      </c>
    </row>
    <row r="771" spans="1:6" ht="12.75" customHeight="1" x14ac:dyDescent="0.2">
      <c r="A771" s="83" t="s">
        <v>184</v>
      </c>
      <c r="B771" s="83">
        <v>19</v>
      </c>
      <c r="C771" s="84">
        <v>849.17310914999996</v>
      </c>
      <c r="D771" s="84">
        <v>840.14382024999998</v>
      </c>
      <c r="E771" s="84">
        <v>139.91517006999999</v>
      </c>
      <c r="F771" s="84">
        <v>139.91517006999999</v>
      </c>
    </row>
    <row r="772" spans="1:6" ht="12.75" customHeight="1" x14ac:dyDescent="0.2">
      <c r="A772" s="83" t="s">
        <v>184</v>
      </c>
      <c r="B772" s="83">
        <v>20</v>
      </c>
      <c r="C772" s="84">
        <v>825.94467235000002</v>
      </c>
      <c r="D772" s="84">
        <v>814.73799463</v>
      </c>
      <c r="E772" s="84">
        <v>135.68415590000001</v>
      </c>
      <c r="F772" s="84">
        <v>135.68415590000001</v>
      </c>
    </row>
    <row r="773" spans="1:6" ht="12.75" customHeight="1" x14ac:dyDescent="0.2">
      <c r="A773" s="83" t="s">
        <v>184</v>
      </c>
      <c r="B773" s="83">
        <v>21</v>
      </c>
      <c r="C773" s="84">
        <v>820.32847534999996</v>
      </c>
      <c r="D773" s="84">
        <v>812.10171925999998</v>
      </c>
      <c r="E773" s="84">
        <v>135.24511806999999</v>
      </c>
      <c r="F773" s="84">
        <v>135.24511806999999</v>
      </c>
    </row>
    <row r="774" spans="1:6" ht="12.75" customHeight="1" x14ac:dyDescent="0.2">
      <c r="A774" s="83" t="s">
        <v>184</v>
      </c>
      <c r="B774" s="83">
        <v>22</v>
      </c>
      <c r="C774" s="84">
        <v>836.55011165999997</v>
      </c>
      <c r="D774" s="84">
        <v>830.27336723999997</v>
      </c>
      <c r="E774" s="84">
        <v>138.27137281</v>
      </c>
      <c r="F774" s="84">
        <v>138.27137281</v>
      </c>
    </row>
    <row r="775" spans="1:6" ht="12.75" customHeight="1" x14ac:dyDescent="0.2">
      <c r="A775" s="83" t="s">
        <v>184</v>
      </c>
      <c r="B775" s="83">
        <v>23</v>
      </c>
      <c r="C775" s="84">
        <v>831.37510239999995</v>
      </c>
      <c r="D775" s="84">
        <v>825.66808477999996</v>
      </c>
      <c r="E775" s="84">
        <v>137.50442212999999</v>
      </c>
      <c r="F775" s="84">
        <v>137.50442212999999</v>
      </c>
    </row>
    <row r="776" spans="1:6" ht="12.75" customHeight="1" x14ac:dyDescent="0.2">
      <c r="A776" s="83" t="s">
        <v>184</v>
      </c>
      <c r="B776" s="83">
        <v>24</v>
      </c>
      <c r="C776" s="84">
        <v>848.99985581999999</v>
      </c>
      <c r="D776" s="84">
        <v>843.17334115000006</v>
      </c>
      <c r="E776" s="84">
        <v>140.41969789999999</v>
      </c>
      <c r="F776" s="84">
        <v>140.41969789999999</v>
      </c>
    </row>
  </sheetData>
  <sheetProtection algorithmName="SHA-512" hashValue="OW740O+kqoE9MjCbTH6dG833Ywk1BNkKs31DHNlMDCjDFA12oogQsV9qyZYDA3dBXmyk1ujcpvgulg5zTUtoZw==" saltValue="bAIX39yJ9E0HERGT7HysIw==" spinCount="100000"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234"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234" r:id="rId4"/>
      </mc:Fallback>
    </mc:AlternateContent>
    <mc:AlternateContent xmlns:mc="http://schemas.openxmlformats.org/markup-compatibility/2006">
      <mc:Choice Requires="x14">
        <oleObject progId="Equation.3" shapeId="1235"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235" r:id="rId6"/>
      </mc:Fallback>
    </mc:AlternateContent>
    <mc:AlternateContent xmlns:mc="http://schemas.openxmlformats.org/markup-compatibility/2006">
      <mc:Choice Requires="x14">
        <oleObject progId="Equation.3" shapeId="1236"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236" r:id="rId8"/>
      </mc:Fallback>
    </mc:AlternateContent>
    <mc:AlternateContent xmlns:mc="http://schemas.openxmlformats.org/markup-compatibility/2006">
      <mc:Choice Requires="x14">
        <oleObject progId="Equation.3" shapeId="1237"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237" r:id="rId10"/>
      </mc:Fallback>
    </mc:AlternateContent>
    <mc:AlternateContent xmlns:mc="http://schemas.openxmlformats.org/markup-compatibility/2006">
      <mc:Choice Requires="x14">
        <oleObject progId="Equation.3" shapeId="1238"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238" r:id="rId12"/>
      </mc:Fallback>
    </mc:AlternateContent>
    <mc:AlternateContent xmlns:mc="http://schemas.openxmlformats.org/markup-compatibility/2006">
      <mc:Choice Requires="x14">
        <oleObject progId="Equation.3" shapeId="1239"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239" r:id="rId14"/>
      </mc:Fallback>
    </mc:AlternateContent>
    <mc:AlternateContent xmlns:mc="http://schemas.openxmlformats.org/markup-compatibility/2006">
      <mc:Choice Requires="x14">
        <oleObject progId="Equation.3" shapeId="1240"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240" r:id="rId16"/>
      </mc:Fallback>
    </mc:AlternateContent>
    <mc:AlternateContent xmlns:mc="http://schemas.openxmlformats.org/markup-compatibility/2006">
      <mc:Choice Requires="x14">
        <oleObject progId="Equation.3" shapeId="1241"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241" r:id="rId18"/>
      </mc:Fallback>
    </mc:AlternateContent>
    <mc:AlternateContent xmlns:mc="http://schemas.openxmlformats.org/markup-compatibility/2006">
      <mc:Choice Requires="x14">
        <oleObject progId="Equation.3" shapeId="1242"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42" r:id="rId20"/>
      </mc:Fallback>
    </mc:AlternateContent>
    <mc:AlternateContent xmlns:mc="http://schemas.openxmlformats.org/markup-compatibility/2006">
      <mc:Choice Requires="x14">
        <oleObject progId="Equation.3" shapeId="1243"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43" r:id="rId22"/>
      </mc:Fallback>
    </mc:AlternateContent>
    <mc:AlternateContent xmlns:mc="http://schemas.openxmlformats.org/markup-compatibility/2006">
      <mc:Choice Requires="x14">
        <oleObject progId="Equation.3" shapeId="1244"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44" r:id="rId24"/>
      </mc:Fallback>
    </mc:AlternateContent>
    <mc:AlternateContent xmlns:mc="http://schemas.openxmlformats.org/markup-compatibility/2006">
      <mc:Choice Requires="x14">
        <oleObject progId="Equation.3" shapeId="1245"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45" r:id="rId26"/>
      </mc:Fallback>
    </mc:AlternateContent>
    <mc:AlternateContent xmlns:mc="http://schemas.openxmlformats.org/markup-compatibility/2006">
      <mc:Choice Requires="x14">
        <oleObject progId="Equation.3" shapeId="1246"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46" r:id="rId28"/>
      </mc:Fallback>
    </mc:AlternateContent>
    <mc:AlternateContent xmlns:mc="http://schemas.openxmlformats.org/markup-compatibility/2006">
      <mc:Choice Requires="x14">
        <oleObject progId="Equation.3" shapeId="1247"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47"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2020-04-17T10:25:34Z</dcterms:modified>
</cp:coreProperties>
</file>